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Коканд" sheetId="1" state="visible" r:id="rId1"/>
    <sheet xmlns:r="http://schemas.openxmlformats.org/officeDocument/2006/relationships" name="Коканд 1" sheetId="2" state="visible" r:id="rId2"/>
    <sheet xmlns:r="http://schemas.openxmlformats.org/officeDocument/2006/relationships" name="Коканд 3" sheetId="3" state="visible" r:id="rId3"/>
    <sheet xmlns:r="http://schemas.openxmlformats.org/officeDocument/2006/relationships" name="Коканд 2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_(* #,##0.00_);_(* -#,##0.00_);_(* &quot;-&quot;??_);_(@_)"/>
  </numFmts>
  <fonts count="5">
    <font>
      <name val="Calibri"/>
      <family val="2"/>
      <color theme="1"/>
      <sz val="11"/>
      <scheme val="minor"/>
    </font>
    <font>
      <b val="1"/>
    </font>
    <font>
      <name val="Arial"/>
      <b val="1"/>
      <color rgb="00000000"/>
      <sz val="8"/>
    </font>
    <font>
      <name val="Arial"/>
      <color rgb="00000000"/>
      <sz val="7"/>
    </font>
    <font>
      <name val="Arial"/>
      <i val="1"/>
      <color rgb="00000000"/>
      <sz val="8"/>
    </font>
  </fonts>
  <fills count="4">
    <fill>
      <patternFill/>
    </fill>
    <fill>
      <patternFill patternType="gray125"/>
    </fill>
    <fill>
      <patternFill patternType="solid">
        <fgColor rgb="00F4ECC5"/>
        <bgColor rgb="00F4ECC5"/>
      </patternFill>
    </fill>
    <fill>
      <patternFill patternType="solid">
        <fgColor rgb="00FFE4B5"/>
        <bgColor rgb="00FFE4B5"/>
      </patternFill>
    </fill>
  </fills>
  <borders count="7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  <border>
      <left style="thin">
        <color rgb="00CCCC00"/>
      </left>
      <right style="thin">
        <color rgb="00CCCC00"/>
      </right>
      <top style="thin">
        <color rgb="00CCCC00"/>
      </top>
      <bottom style="thin">
        <color rgb="00CCCC00"/>
      </bottom>
    </border>
  </borders>
  <cellStyleXfs count="1">
    <xf numFmtId="0" fontId="0" fillId="0" borderId="0"/>
  </cellStyleXfs>
  <cellXfs count="10">
    <xf numFmtId="0" fontId="0" fillId="0" borderId="0" pivotButton="0" quotePrefix="0" xfId="0"/>
    <xf numFmtId="0" fontId="2" fillId="2" borderId="6" applyAlignment="1" pivotButton="0" quotePrefix="0" xfId="0">
      <alignment horizontal="center" vertical="center" wrapText="1"/>
    </xf>
    <xf numFmtId="0" fontId="2" fillId="3" borderId="6" applyAlignment="1" pivotButton="0" quotePrefix="0" xfId="0">
      <alignment horizontal="center" vertical="top"/>
    </xf>
    <xf numFmtId="0" fontId="2" fillId="3" borderId="6" pivotButton="0" quotePrefix="0" xfId="0"/>
    <xf numFmtId="164" fontId="3" fillId="3" borderId="6" pivotButton="0" quotePrefix="0" xfId="0"/>
    <xf numFmtId="0" fontId="3" fillId="0" borderId="1" applyAlignment="1" pivotButton="0" quotePrefix="0" xfId="0">
      <alignment horizontal="center" vertical="top"/>
    </xf>
    <xf numFmtId="0" fontId="3" fillId="0" borderId="0" pivotButton="0" quotePrefix="0" xfId="0"/>
    <xf numFmtId="164" fontId="3" fillId="0" borderId="0" pivotButton="0" quotePrefix="0" xfId="0"/>
    <xf numFmtId="0" fontId="4" fillId="2" borderId="6" pivotButton="0" quotePrefix="0" xfId="0"/>
    <xf numFmtId="164" fontId="4" fillId="2" borderId="6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ED218"/>
  <sheetViews>
    <sheetView workbookViewId="0">
      <pane xSplit="4" ySplit="2" topLeftCell="E3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hidden="1" width="4" customWidth="1" min="1" max="1"/>
    <col width="40" customWidth="1" min="2" max="2"/>
    <col width="10" customWidth="1" min="3" max="3"/>
    <col width="10" customWidth="1" min="4" max="4"/>
    <col width="11" customWidth="1" min="5" max="5"/>
    <col width="18" customWidth="1" min="6" max="6"/>
    <col hidden="1" outlineLevel="1" width="11" customWidth="1" min="7" max="7"/>
    <col hidden="1" outlineLevel="1" width="18" customWidth="1" min="8" max="8"/>
    <col hidden="1" outlineLevel="1" width="11" customWidth="1" min="9" max="9"/>
    <col hidden="1" outlineLevel="1" width="18" customWidth="1" min="10" max="10"/>
    <col hidden="1" outlineLevel="1" width="11" customWidth="1" min="11" max="11"/>
    <col hidden="1" outlineLevel="1" width="18" customWidth="1" min="12" max="12"/>
    <col hidden="1" outlineLevel="1" width="11" customWidth="1" min="13" max="13"/>
    <col hidden="1" outlineLevel="1" width="18" customWidth="1" min="14" max="14"/>
    <col hidden="1" outlineLevel="1" width="11" customWidth="1" min="15" max="15"/>
    <col hidden="1" outlineLevel="1" width="18" customWidth="1" min="16" max="16"/>
    <col hidden="1" outlineLevel="1" width="11" customWidth="1" min="17" max="17"/>
    <col hidden="1" outlineLevel="1" width="18" customWidth="1" min="18" max="18"/>
    <col hidden="1" outlineLevel="1" width="11" customWidth="1" min="19" max="19"/>
    <col hidden="1" outlineLevel="1" width="18" customWidth="1" min="20" max="20"/>
    <col hidden="1" outlineLevel="1" width="11" customWidth="1" min="21" max="21"/>
    <col hidden="1" outlineLevel="1" width="18" customWidth="1" min="22" max="22"/>
    <col hidden="1" outlineLevel="1" width="11" customWidth="1" min="23" max="23"/>
    <col hidden="1" outlineLevel="1" width="18" customWidth="1" min="24" max="24"/>
    <col hidden="1" outlineLevel="1" width="11" customWidth="1" min="25" max="25"/>
    <col hidden="1" outlineLevel="1" width="18" customWidth="1" min="26" max="26"/>
    <col hidden="1" outlineLevel="1" width="11" customWidth="1" min="27" max="27"/>
    <col hidden="1" outlineLevel="1" width="18" customWidth="1" min="28" max="28"/>
    <col hidden="1" outlineLevel="1" width="11" customWidth="1" min="29" max="29"/>
    <col hidden="1" outlineLevel="1" width="18" customWidth="1" min="30" max="30"/>
    <col hidden="1" outlineLevel="1" width="11" customWidth="1" min="31" max="31"/>
    <col hidden="1" outlineLevel="1" width="18" customWidth="1" min="32" max="32"/>
    <col hidden="1" outlineLevel="1" width="11" customWidth="1" min="33" max="33"/>
    <col hidden="1" outlineLevel="1" width="18" customWidth="1" min="34" max="34"/>
    <col hidden="1" outlineLevel="1" width="11" customWidth="1" min="35" max="35"/>
    <col hidden="1" outlineLevel="1" width="18" customWidth="1" min="36" max="36"/>
    <col hidden="1" outlineLevel="1" width="11" customWidth="1" min="37" max="37"/>
    <col hidden="1" outlineLevel="1" width="18" customWidth="1" min="38" max="38"/>
    <col hidden="1" outlineLevel="1" width="11" customWidth="1" min="39" max="39"/>
    <col hidden="1" outlineLevel="1" width="18" customWidth="1" min="40" max="40"/>
    <col hidden="1" outlineLevel="1" width="11" customWidth="1" min="41" max="41"/>
    <col hidden="1" outlineLevel="1" width="18" customWidth="1" min="42" max="42"/>
    <col hidden="1" outlineLevel="1" width="11" customWidth="1" min="43" max="43"/>
    <col hidden="1" outlineLevel="1" width="18" customWidth="1" min="44" max="44"/>
    <col hidden="1" outlineLevel="1" width="11" customWidth="1" min="45" max="45"/>
    <col hidden="1" outlineLevel="1" width="18" customWidth="1" min="46" max="46"/>
    <col width="11" customWidth="1" min="47" max="47"/>
    <col width="18" customWidth="1" min="48" max="48"/>
    <col hidden="1" outlineLevel="1" width="11" customWidth="1" min="49" max="49"/>
    <col hidden="1" outlineLevel="1" width="18" customWidth="1" min="50" max="50"/>
    <col hidden="1" outlineLevel="1" width="11" customWidth="1" min="51" max="51"/>
    <col hidden="1" outlineLevel="1" width="18" customWidth="1" min="52" max="52"/>
    <col hidden="1" outlineLevel="1" width="11" customWidth="1" min="53" max="53"/>
    <col hidden="1" outlineLevel="1" width="18" customWidth="1" min="54" max="54"/>
    <col hidden="1" outlineLevel="1" width="11" customWidth="1" min="55" max="55"/>
    <col hidden="1" outlineLevel="1" width="18" customWidth="1" min="56" max="56"/>
    <col hidden="1" outlineLevel="1" width="11" customWidth="1" min="57" max="57"/>
    <col hidden="1" outlineLevel="1" width="18" customWidth="1" min="58" max="58"/>
    <col hidden="1" outlineLevel="1" width="11" customWidth="1" min="59" max="59"/>
    <col hidden="1" outlineLevel="1" width="18" customWidth="1" min="60" max="60"/>
    <col width="11" customWidth="1" min="61" max="61"/>
    <col width="18" customWidth="1" min="62" max="62"/>
    <col hidden="1" outlineLevel="1" width="11" customWidth="1" min="63" max="63"/>
    <col hidden="1" outlineLevel="1" width="18" customWidth="1" min="64" max="64"/>
    <col hidden="1" outlineLevel="1" width="11" customWidth="1" min="65" max="65"/>
    <col hidden="1" outlineLevel="1" width="18" customWidth="1" min="66" max="66"/>
    <col hidden="1" outlineLevel="1" width="11" customWidth="1" min="67" max="67"/>
    <col hidden="1" outlineLevel="1" width="18" customWidth="1" min="68" max="68"/>
    <col hidden="1" outlineLevel="1" width="11" customWidth="1" min="69" max="69"/>
    <col hidden="1" outlineLevel="1" width="18" customWidth="1" min="70" max="70"/>
    <col width="11" customWidth="1" min="71" max="71"/>
    <col width="18" customWidth="1" min="72" max="72"/>
    <col hidden="1" outlineLevel="1" width="11" customWidth="1" min="73" max="73"/>
    <col hidden="1" outlineLevel="1" width="18" customWidth="1" min="74" max="74"/>
    <col hidden="1" outlineLevel="1" width="11" customWidth="1" min="75" max="75"/>
    <col hidden="1" outlineLevel="1" width="18" customWidth="1" min="76" max="76"/>
    <col hidden="1" outlineLevel="1" width="11" customWidth="1" min="77" max="77"/>
    <col hidden="1" outlineLevel="1" width="18" customWidth="1" min="78" max="78"/>
    <col hidden="1" outlineLevel="1" width="11" customWidth="1" min="79" max="79"/>
    <col hidden="1" outlineLevel="1" width="18" customWidth="1" min="80" max="80"/>
    <col hidden="1" outlineLevel="1" width="11" customWidth="1" min="81" max="81"/>
    <col hidden="1" outlineLevel="1" width="18" customWidth="1" min="82" max="82"/>
    <col hidden="1" outlineLevel="1" width="11" customWidth="1" min="83" max="83"/>
    <col hidden="1" outlineLevel="1" width="18" customWidth="1" min="84" max="84"/>
    <col hidden="1" outlineLevel="1" width="11" customWidth="1" min="85" max="85"/>
    <col hidden="1" outlineLevel="1" width="18" customWidth="1" min="86" max="86"/>
    <col hidden="1" outlineLevel="1" width="11" customWidth="1" min="87" max="87"/>
    <col hidden="1" outlineLevel="1" width="18" customWidth="1" min="88" max="88"/>
    <col hidden="1" outlineLevel="1" width="11" customWidth="1" min="89" max="89"/>
    <col hidden="1" outlineLevel="1" width="18" customWidth="1" min="90" max="90"/>
    <col hidden="1" outlineLevel="1" width="11" customWidth="1" min="91" max="91"/>
    <col hidden="1" outlineLevel="1" width="18" customWidth="1" min="92" max="92"/>
    <col hidden="1" outlineLevel="1" width="11" customWidth="1" min="93" max="93"/>
    <col hidden="1" outlineLevel="1" width="18" customWidth="1" min="94" max="94"/>
    <col hidden="1" outlineLevel="1" width="11" customWidth="1" min="95" max="95"/>
    <col hidden="1" outlineLevel="1" width="18" customWidth="1" min="96" max="96"/>
    <col hidden="1" outlineLevel="1" width="11" customWidth="1" min="97" max="97"/>
    <col hidden="1" outlineLevel="1" width="18" customWidth="1" min="98" max="98"/>
    <col hidden="1" outlineLevel="1" width="11" customWidth="1" min="99" max="99"/>
    <col hidden="1" outlineLevel="1" width="18" customWidth="1" min="100" max="100"/>
    <col hidden="1" outlineLevel="1" width="11" customWidth="1" min="101" max="101"/>
    <col hidden="1" outlineLevel="1" width="18" customWidth="1" min="102" max="102"/>
    <col hidden="1" outlineLevel="1" width="11" customWidth="1" min="103" max="103"/>
    <col hidden="1" outlineLevel="1" width="18" customWidth="1" min="104" max="104"/>
    <col width="11" customWidth="1" min="105" max="105"/>
    <col width="18" customWidth="1" min="106" max="106"/>
    <col hidden="1" outlineLevel="1" width="11" customWidth="1" min="107" max="107"/>
    <col hidden="1" outlineLevel="1" width="18" customWidth="1" min="108" max="108"/>
    <col hidden="1" outlineLevel="1" width="11" customWidth="1" min="109" max="109"/>
    <col hidden="1" outlineLevel="1" width="18" customWidth="1" min="110" max="110"/>
    <col hidden="1" outlineLevel="1" width="11" customWidth="1" min="111" max="111"/>
    <col hidden="1" outlineLevel="1" width="18" customWidth="1" min="112" max="112"/>
    <col hidden="1" outlineLevel="1" width="11" customWidth="1" min="113" max="113"/>
    <col hidden="1" outlineLevel="1" width="18" customWidth="1" min="114" max="114"/>
    <col hidden="1" outlineLevel="1" width="11" customWidth="1" min="115" max="115"/>
    <col hidden="1" outlineLevel="1" width="18" customWidth="1" min="116" max="116"/>
    <col hidden="1" outlineLevel="1" width="11" customWidth="1" min="117" max="117"/>
    <col hidden="1" outlineLevel="1" width="18" customWidth="1" min="118" max="118"/>
    <col hidden="1" outlineLevel="1" width="11" customWidth="1" min="119" max="119"/>
    <col hidden="1" outlineLevel="1" width="18" customWidth="1" min="120" max="120"/>
    <col hidden="1" outlineLevel="1" width="11" customWidth="1" min="121" max="121"/>
    <col hidden="1" outlineLevel="1" width="18" customWidth="1" min="122" max="122"/>
    <col hidden="1" outlineLevel="1" width="11" customWidth="1" min="123" max="123"/>
    <col hidden="1" outlineLevel="1" width="18" customWidth="1" min="124" max="124"/>
    <col hidden="1" outlineLevel="1" width="11" customWidth="1" min="125" max="125"/>
    <col hidden="1" outlineLevel="1" width="18" customWidth="1" min="126" max="126"/>
    <col hidden="1" outlineLevel="1" width="11" customWidth="1" min="127" max="127"/>
    <col hidden="1" outlineLevel="1" width="18" customWidth="1" min="128" max="128"/>
    <col hidden="1" outlineLevel="1" width="11" customWidth="1" min="129" max="129"/>
    <col hidden="1" outlineLevel="1" width="18" customWidth="1" min="130" max="130"/>
    <col hidden="1" outlineLevel="1" width="11" customWidth="1" min="131" max="131"/>
    <col hidden="1" outlineLevel="1" width="18" customWidth="1" min="132" max="132"/>
    <col width="11" customWidth="1" min="133" max="133"/>
    <col width="18" customWidth="1" min="134" max="134"/>
  </cols>
  <sheetData>
    <row r="1" ht="35" customHeight="1">
      <c r="A1" s="1" t="inlineStr"/>
      <c r="B1" s="1" t="inlineStr">
        <is>
          <t>Данные клиентов</t>
        </is>
      </c>
      <c r="C1" s="1" t="n"/>
      <c r="D1" s="1" t="n"/>
      <c r="E1" s="1" t="inlineStr">
        <is>
          <t>OTC</t>
        </is>
      </c>
      <c r="F1" s="1" t="n"/>
      <c r="G1" s="1" t="inlineStr">
        <is>
          <t>Витарич таблетки покрытые оболочкой №30</t>
        </is>
      </c>
      <c r="H1" s="1" t="n"/>
      <c r="I1" s="1" t="inlineStr">
        <is>
          <t>Кюпен Форте 0,4% глазные капли 5мл</t>
        </is>
      </c>
      <c r="J1" s="1" t="n"/>
      <c r="K1" s="1" t="inlineStr">
        <is>
          <t>Кюпен Форте 0,5% глазные капли 5мл</t>
        </is>
      </c>
      <c r="L1" s="1" t="n"/>
      <c r="M1" s="1" t="inlineStr">
        <is>
          <t>Кюпен гель 20 г.</t>
        </is>
      </c>
      <c r="N1" s="1" t="n"/>
      <c r="O1" s="1" t="inlineStr">
        <is>
          <t>Кюпен гель 30 г.</t>
        </is>
      </c>
      <c r="P1" s="1" t="n"/>
      <c r="Q1" s="1" t="inlineStr">
        <is>
          <t>Кюпен табл. №100</t>
        </is>
      </c>
      <c r="R1" s="1" t="n"/>
      <c r="S1" s="1" t="inlineStr">
        <is>
          <t>Презервативы LIFE: Banana Ribbed №3 (ребристые с ароматом банана)</t>
        </is>
      </c>
      <c r="T1" s="1" t="n"/>
      <c r="U1" s="1" t="inlineStr">
        <is>
          <t>Презервативы LIFE: Jasmine Long Losting Dotted №2 (с ароматом жасмина)</t>
        </is>
      </c>
      <c r="V1" s="1" t="n"/>
      <c r="W1" s="1" t="inlineStr">
        <is>
          <t>Презервативы LIFE: Jasmine Long Losting Dotted №3 (с ароматом жасмина)</t>
        </is>
      </c>
      <c r="X1" s="1" t="n"/>
      <c r="Y1" s="1" t="inlineStr">
        <is>
          <t>Презервативы LIFE: Vanila Ultra Thin №3 (супер тонкие с ароматом ванили)</t>
        </is>
      </c>
      <c r="Z1" s="1" t="n"/>
      <c r="AA1" s="1" t="inlineStr">
        <is>
          <t>Ромидон порошок для приготовления раствора со вкусом лимона, апельсина 20 г №10 (пакеты)   С САХАРОМ</t>
        </is>
      </c>
      <c r="AB1" s="1" t="n"/>
      <c r="AC1" s="1" t="inlineStr">
        <is>
          <t>Циклон DX таб.100 мг №4</t>
        </is>
      </c>
      <c r="AD1" s="1" t="n"/>
      <c r="AE1" s="1" t="inlineStr">
        <is>
          <t>Циклон DX таб.50 мг №4</t>
        </is>
      </c>
      <c r="AF1" s="1" t="n"/>
      <c r="AG1" s="1" t="inlineStr">
        <is>
          <t>Циклон таб.100 мг №4</t>
        </is>
      </c>
      <c r="AH1" s="1" t="n"/>
      <c r="AI1" s="1" t="inlineStr">
        <is>
          <t>Циклон таб.50 мг №4</t>
        </is>
      </c>
      <c r="AJ1" s="1" t="n"/>
      <c r="AK1" s="1" t="inlineStr">
        <is>
          <t>Презервативы LIFE: Strawberry Dotted №3 (точечные с ароматом клубники)</t>
        </is>
      </c>
      <c r="AL1" s="1" t="n"/>
      <c r="AM1" s="1" t="inlineStr">
        <is>
          <t>Презервативы LIFE: Vanila Ultra Thin №2 (супер тонкие с ароматом ванили)</t>
        </is>
      </c>
      <c r="AN1" s="1" t="n"/>
      <c r="AO1" s="1" t="inlineStr">
        <is>
          <t>Презервативы LIFE: Ребристые с ароматом банана №2</t>
        </is>
      </c>
      <c r="AP1" s="1" t="n"/>
      <c r="AQ1" s="1" t="inlineStr">
        <is>
          <t>Презервативы LIFE: Точечные и ребристые с ароматом шоколада №2</t>
        </is>
      </c>
      <c r="AR1" s="1" t="n"/>
      <c r="AS1" s="1" t="inlineStr">
        <is>
          <t>Презервативы LIFE: Точечные и ребристые с ароматом шоколада №3</t>
        </is>
      </c>
      <c r="AT1" s="1" t="n"/>
      <c r="AU1" s="1" t="inlineStr">
        <is>
          <t>RX-1</t>
        </is>
      </c>
      <c r="AV1" s="1" t="n"/>
      <c r="AW1" s="1" t="inlineStr">
        <is>
          <t>Велвин (Эноксапарин)  4000 анти-Ха МЕ/0,4 мл №10 (10 шприца)</t>
        </is>
      </c>
      <c r="AX1" s="1" t="n"/>
      <c r="AY1" s="1" t="inlineStr">
        <is>
          <t>Велвин (Эноксапарин) 6000 анти-Ха МЕ/0,6 мл №10 (10 шприца)</t>
        </is>
      </c>
      <c r="AZ1" s="1" t="n"/>
      <c r="BA1" s="1" t="inlineStr">
        <is>
          <t>Кюпен IV раствор для инфузий 1% 100 мл</t>
        </is>
      </c>
      <c r="BB1" s="1" t="n"/>
      <c r="BC1" s="1" t="inlineStr">
        <is>
          <t>Стелозин раствор для инфузий 10г/100мл по 100мл №1</t>
        </is>
      </c>
      <c r="BD1" s="1" t="n"/>
      <c r="BE1" s="1" t="inlineStr">
        <is>
          <t>Стелозин раствор для инфузий 5г/100мл по 100мл</t>
        </is>
      </c>
      <c r="BF1" s="1" t="n"/>
      <c r="BG1" s="1" t="inlineStr">
        <is>
          <t>Сувитол раствор для инфузий по 200 мл</t>
        </is>
      </c>
      <c r="BH1" s="1" t="n"/>
      <c r="BI1" s="1" t="inlineStr">
        <is>
          <t>RX-2</t>
        </is>
      </c>
      <c r="BJ1" s="1" t="n"/>
      <c r="BK1" s="1" t="inlineStr">
        <is>
          <t>Велсон раствор для иньекций 250 мг/ 5 мл по 5 мл №5</t>
        </is>
      </c>
      <c r="BL1" s="1" t="n"/>
      <c r="BM1" s="1" t="inlineStr">
        <is>
          <t>Ультрафлокс В.И. р-р для вв/инф 200мг/100 мл</t>
        </is>
      </c>
      <c r="BN1" s="1" t="n"/>
      <c r="BO1" s="1" t="inlineStr">
        <is>
          <t>Эпцин раствор для инфузий 42 мг/мл по 100 мл (флаконы)</t>
        </is>
      </c>
      <c r="BP1" s="1" t="n"/>
      <c r="BQ1" s="1" t="inlineStr">
        <is>
          <t>Эрикон капсулы № 10</t>
        </is>
      </c>
      <c r="BR1" s="1" t="n"/>
      <c r="BS1" s="1" t="inlineStr">
        <is>
          <t>RX-3</t>
        </is>
      </c>
      <c r="BT1" s="1" t="n"/>
      <c r="BU1" s="1" t="inlineStr">
        <is>
          <t>Амикор 100 раствор для иньекций 100 мг/2мл по 2 мл №1 флакон</t>
        </is>
      </c>
      <c r="BV1" s="1" t="n"/>
      <c r="BW1" s="1" t="inlineStr">
        <is>
          <t>Балгил В.И. раствор для внутривенной инфузии 500мг/100мл по 100 мл</t>
        </is>
      </c>
      <c r="BX1" s="1" t="n"/>
      <c r="BY1" s="1" t="inlineStr">
        <is>
          <t>Дорастон суппозитории вагинальные №10 (2х5) (стрипы)</t>
        </is>
      </c>
      <c r="BZ1" s="1" t="n"/>
      <c r="CA1" s="1" t="inlineStr">
        <is>
          <t>Жиосэф порошок 1000 мг+125 мг N1 (флаконы) и  вода для иньекций 10 мл N1 (ампулы)</t>
        </is>
      </c>
      <c r="CB1" s="1" t="n"/>
      <c r="CC1" s="1" t="inlineStr">
        <is>
          <t>Жифон раствор для инъекций 100мг/5мл  5 мл №5 (ампулы)</t>
        </is>
      </c>
      <c r="CD1" s="1" t="n"/>
      <c r="CE1" s="1" t="inlineStr">
        <is>
          <t>Мелловин капсулы №50</t>
        </is>
      </c>
      <c r="CF1" s="1" t="n"/>
      <c r="CG1" s="1" t="inlineStr">
        <is>
          <t>Презервативы LIFE: Chocalate Multi Textured №2 (с ароматом шоколада)</t>
        </is>
      </c>
      <c r="CH1" s="1" t="n"/>
      <c r="CI1" s="1" t="inlineStr">
        <is>
          <t>Тест полоски на беременность "BLOOMS"</t>
        </is>
      </c>
      <c r="CJ1" s="1" t="n"/>
      <c r="CK1" s="1" t="inlineStr">
        <is>
          <t>Феромакс  капс. №30</t>
        </is>
      </c>
      <c r="CL1" s="1" t="n"/>
      <c r="CM1" s="1" t="inlineStr">
        <is>
          <t>Беликсон таблетки, покрытые пленочной оболочкой по 15 мг №28</t>
        </is>
      </c>
      <c r="CN1" s="1" t="n"/>
      <c r="CO1" s="1" t="inlineStr">
        <is>
          <t>Беликсон таблетки, покрытые пленочной оболочкой по 20 мг №28</t>
        </is>
      </c>
      <c r="CP1" s="1" t="n"/>
      <c r="CQ1" s="1" t="inlineStr">
        <is>
          <t>Микрохирургические ножи офтальмологические ОМНИ: Keratome 2.8 №6</t>
        </is>
      </c>
      <c r="CR1" s="1" t="n"/>
      <c r="CS1" s="1" t="inlineStr">
        <is>
          <t>Микрохирургические ножи офтальмологические ОМНИ: MVR (20 Gauge ST) №6</t>
        </is>
      </c>
      <c r="CT1" s="1" t="n"/>
      <c r="CU1" s="1" t="inlineStr">
        <is>
          <t>Ноксопен Таблетки 10 мг  №100</t>
        </is>
      </c>
      <c r="CV1" s="1" t="n"/>
      <c r="CW1" s="1" t="inlineStr">
        <is>
          <t>Презервативы LIFE: Banana Ribbed №2 (с ароматом банана)</t>
        </is>
      </c>
      <c r="CX1" s="1" t="n"/>
      <c r="CY1" s="1" t="inlineStr">
        <is>
          <t>Раствор офтальмологический "Omni Visc" гипромеллоза 2% USP стеклянном флаконе 5 ml с канюлей</t>
        </is>
      </c>
      <c r="CZ1" s="1" t="n"/>
      <c r="DA1" s="1" t="inlineStr">
        <is>
          <t>ALPHA</t>
        </is>
      </c>
      <c r="DB1" s="1" t="n"/>
      <c r="DC1" s="1" t="inlineStr">
        <is>
          <t>VELPEN 100 mcg (ВЭЛПЕН 100 таблетки 100мкг №100) (10*10) (блистеры)</t>
        </is>
      </c>
      <c r="DD1" s="1" t="n"/>
      <c r="DE1" s="1" t="inlineStr">
        <is>
          <t>VELPEN 200 mcg (ВЭЛПЕН 200 таблетки 200мкг №100) (10*10) (блистеры)</t>
        </is>
      </c>
      <c r="DF1" s="1" t="n"/>
      <c r="DG1" s="1" t="inlineStr">
        <is>
          <t>Аз Корни раствор для иньекций 1000 мг/5 мл  5 мл №5</t>
        </is>
      </c>
      <c r="DH1" s="1" t="n"/>
      <c r="DI1" s="1" t="inlineStr">
        <is>
          <t>Амикор 500 раствор для иньекций 500 мг/2мл по 2 мл №1 ампул</t>
        </is>
      </c>
      <c r="DJ1" s="1" t="n"/>
      <c r="DK1" s="1" t="inlineStr">
        <is>
          <t>Вэлмекс Раствор в/в 100 мл 500 мг</t>
        </is>
      </c>
      <c r="DL1" s="1" t="n"/>
      <c r="DM1" s="1" t="inlineStr">
        <is>
          <t>Зесткал суспензия для приёма внутрь со вкусом и ароматом клубники по 200 мл</t>
        </is>
      </c>
      <c r="DN1" s="1" t="n"/>
      <c r="DO1" s="1" t="inlineStr">
        <is>
          <t>Кюпен Форте инъекция  для в/м и в/в,  30 мг- 1мл №5</t>
        </is>
      </c>
      <c r="DP1" s="1" t="n"/>
      <c r="DQ1" s="1" t="inlineStr">
        <is>
          <t>Кюпен Юниор сусп. 60 мл.</t>
        </is>
      </c>
      <c r="DR1" s="1" t="n"/>
      <c r="DS1" s="1" t="inlineStr">
        <is>
          <t>Кюсид Бэби сусп. для приема внутрь 30 мл</t>
        </is>
      </c>
      <c r="DT1" s="1" t="n"/>
      <c r="DU1" s="1" t="inlineStr">
        <is>
          <t>Ливсон суспензия для приема внутрь 60 мл</t>
        </is>
      </c>
      <c r="DV1" s="1" t="n"/>
      <c r="DW1" s="1" t="inlineStr">
        <is>
          <t>Мифон 10000 капсулы по 150мг №20 (2х10) (блистеры)</t>
        </is>
      </c>
      <c r="DX1" s="1" t="n"/>
      <c r="DY1" s="1" t="inlineStr">
        <is>
          <t>Мифон 25000 капсулы по 300мг №20 (2х10) (блистеры)</t>
        </is>
      </c>
      <c r="DZ1" s="1" t="n"/>
      <c r="EA1" s="1" t="inlineStr">
        <is>
          <t>Сагацефпо Сироп (Порошок для приготовления суспензии для приема внутрь 50мг/5 мл по 60 мл)</t>
        </is>
      </c>
      <c r="EB1" s="1" t="n"/>
      <c r="EC1" s="1" t="inlineStr">
        <is>
          <t>Итого</t>
        </is>
      </c>
      <c r="ED1" s="1" t="n"/>
    </row>
    <row r="2" ht="23" customHeight="1">
      <c r="A2" s="1" t="inlineStr"/>
      <c r="B2" s="1" t="inlineStr">
        <is>
          <t>Клиент</t>
        </is>
      </c>
      <c r="C2" s="1" t="inlineStr">
        <is>
          <t>Регион</t>
        </is>
      </c>
      <c r="D2" s="1" t="inlineStr">
        <is>
          <t>Территори</t>
        </is>
      </c>
      <c r="E2" s="1" t="inlineStr">
        <is>
          <t>Количество</t>
        </is>
      </c>
      <c r="F2" s="1" t="inlineStr">
        <is>
          <t>Сумма продажи</t>
        </is>
      </c>
      <c r="G2" s="1" t="inlineStr">
        <is>
          <t>Количество</t>
        </is>
      </c>
      <c r="H2" s="1" t="inlineStr">
        <is>
          <t>Сумма продажи</t>
        </is>
      </c>
      <c r="I2" s="1" t="inlineStr">
        <is>
          <t>Количество</t>
        </is>
      </c>
      <c r="J2" s="1" t="inlineStr">
        <is>
          <t>Сумма продажи</t>
        </is>
      </c>
      <c r="K2" s="1" t="inlineStr">
        <is>
          <t>Количество</t>
        </is>
      </c>
      <c r="L2" s="1" t="inlineStr">
        <is>
          <t>Сумма продажи</t>
        </is>
      </c>
      <c r="M2" s="1" t="inlineStr">
        <is>
          <t>Количество</t>
        </is>
      </c>
      <c r="N2" s="1" t="inlineStr">
        <is>
          <t>Сумма продажи</t>
        </is>
      </c>
      <c r="O2" s="1" t="inlineStr">
        <is>
          <t>Количество</t>
        </is>
      </c>
      <c r="P2" s="1" t="inlineStr">
        <is>
          <t>Сумма продажи</t>
        </is>
      </c>
      <c r="Q2" s="1" t="inlineStr">
        <is>
          <t>Количество</t>
        </is>
      </c>
      <c r="R2" s="1" t="inlineStr">
        <is>
          <t>Сумма продажи</t>
        </is>
      </c>
      <c r="S2" s="1" t="inlineStr">
        <is>
          <t>Количество</t>
        </is>
      </c>
      <c r="T2" s="1" t="inlineStr">
        <is>
          <t>Сумма продажи</t>
        </is>
      </c>
      <c r="U2" s="1" t="inlineStr">
        <is>
          <t>Количество</t>
        </is>
      </c>
      <c r="V2" s="1" t="inlineStr">
        <is>
          <t>Сумма продажи</t>
        </is>
      </c>
      <c r="W2" s="1" t="inlineStr">
        <is>
          <t>Количество</t>
        </is>
      </c>
      <c r="X2" s="1" t="inlineStr">
        <is>
          <t>Сумма продажи</t>
        </is>
      </c>
      <c r="Y2" s="1" t="inlineStr">
        <is>
          <t>Количество</t>
        </is>
      </c>
      <c r="Z2" s="1" t="inlineStr">
        <is>
          <t>Сумма продажи</t>
        </is>
      </c>
      <c r="AA2" s="1" t="inlineStr">
        <is>
          <t>Количество</t>
        </is>
      </c>
      <c r="AB2" s="1" t="inlineStr">
        <is>
          <t>Сумма продажи</t>
        </is>
      </c>
      <c r="AC2" s="1" t="inlineStr">
        <is>
          <t>Количество</t>
        </is>
      </c>
      <c r="AD2" s="1" t="inlineStr">
        <is>
          <t>Сумма продажи</t>
        </is>
      </c>
      <c r="AE2" s="1" t="inlineStr">
        <is>
          <t>Количество</t>
        </is>
      </c>
      <c r="AF2" s="1" t="inlineStr">
        <is>
          <t>Сумма продажи</t>
        </is>
      </c>
      <c r="AG2" s="1" t="inlineStr">
        <is>
          <t>Количество</t>
        </is>
      </c>
      <c r="AH2" s="1" t="inlineStr">
        <is>
          <t>Сумма продажи</t>
        </is>
      </c>
      <c r="AI2" s="1" t="inlineStr">
        <is>
          <t>Количество</t>
        </is>
      </c>
      <c r="AJ2" s="1" t="inlineStr">
        <is>
          <t>Сумма продажи</t>
        </is>
      </c>
      <c r="AK2" s="1" t="inlineStr">
        <is>
          <t>Количество</t>
        </is>
      </c>
      <c r="AL2" s="1" t="inlineStr">
        <is>
          <t>Сумма продажи</t>
        </is>
      </c>
      <c r="AM2" s="1" t="inlineStr">
        <is>
          <t>Количество</t>
        </is>
      </c>
      <c r="AN2" s="1" t="inlineStr">
        <is>
          <t>Сумма продажи</t>
        </is>
      </c>
      <c r="AO2" s="1" t="inlineStr">
        <is>
          <t>Количество</t>
        </is>
      </c>
      <c r="AP2" s="1" t="inlineStr">
        <is>
          <t>Сумма продажи</t>
        </is>
      </c>
      <c r="AQ2" s="1" t="inlineStr">
        <is>
          <t>Количество</t>
        </is>
      </c>
      <c r="AR2" s="1" t="inlineStr">
        <is>
          <t>Сумма продажи</t>
        </is>
      </c>
      <c r="AS2" s="1" t="inlineStr">
        <is>
          <t>Количество</t>
        </is>
      </c>
      <c r="AT2" s="1" t="inlineStr">
        <is>
          <t>Сумма продажи</t>
        </is>
      </c>
      <c r="AU2" s="1" t="inlineStr">
        <is>
          <t>Количество</t>
        </is>
      </c>
      <c r="AV2" s="1" t="inlineStr">
        <is>
          <t>Сумма продажи</t>
        </is>
      </c>
      <c r="AW2" s="1" t="inlineStr">
        <is>
          <t>Количество</t>
        </is>
      </c>
      <c r="AX2" s="1" t="inlineStr">
        <is>
          <t>Сумма продажи</t>
        </is>
      </c>
      <c r="AY2" s="1" t="inlineStr">
        <is>
          <t>Количество</t>
        </is>
      </c>
      <c r="AZ2" s="1" t="inlineStr">
        <is>
          <t>Сумма продажи</t>
        </is>
      </c>
      <c r="BA2" s="1" t="inlineStr">
        <is>
          <t>Количество</t>
        </is>
      </c>
      <c r="BB2" s="1" t="inlineStr">
        <is>
          <t>Сумма продажи</t>
        </is>
      </c>
      <c r="BC2" s="1" t="inlineStr">
        <is>
          <t>Количество</t>
        </is>
      </c>
      <c r="BD2" s="1" t="inlineStr">
        <is>
          <t>Сумма продажи</t>
        </is>
      </c>
      <c r="BE2" s="1" t="inlineStr">
        <is>
          <t>Количество</t>
        </is>
      </c>
      <c r="BF2" s="1" t="inlineStr">
        <is>
          <t>Сумма продажи</t>
        </is>
      </c>
      <c r="BG2" s="1" t="inlineStr">
        <is>
          <t>Количество</t>
        </is>
      </c>
      <c r="BH2" s="1" t="inlineStr">
        <is>
          <t>Сумма продажи</t>
        </is>
      </c>
      <c r="BI2" s="1" t="inlineStr">
        <is>
          <t>Количество</t>
        </is>
      </c>
      <c r="BJ2" s="1" t="inlineStr">
        <is>
          <t>Сумма продажи</t>
        </is>
      </c>
      <c r="BK2" s="1" t="inlineStr">
        <is>
          <t>Количество</t>
        </is>
      </c>
      <c r="BL2" s="1" t="inlineStr">
        <is>
          <t>Сумма продажи</t>
        </is>
      </c>
      <c r="BM2" s="1" t="inlineStr">
        <is>
          <t>Количество</t>
        </is>
      </c>
      <c r="BN2" s="1" t="inlineStr">
        <is>
          <t>Сумма продажи</t>
        </is>
      </c>
      <c r="BO2" s="1" t="inlineStr">
        <is>
          <t>Количество</t>
        </is>
      </c>
      <c r="BP2" s="1" t="inlineStr">
        <is>
          <t>Сумма продажи</t>
        </is>
      </c>
      <c r="BQ2" s="1" t="inlineStr">
        <is>
          <t>Количество</t>
        </is>
      </c>
      <c r="BR2" s="1" t="inlineStr">
        <is>
          <t>Сумма продажи</t>
        </is>
      </c>
      <c r="BS2" s="1" t="inlineStr">
        <is>
          <t>Количество</t>
        </is>
      </c>
      <c r="BT2" s="1" t="inlineStr">
        <is>
          <t>Сумма продажи</t>
        </is>
      </c>
      <c r="BU2" s="1" t="inlineStr">
        <is>
          <t>Количество</t>
        </is>
      </c>
      <c r="BV2" s="1" t="inlineStr">
        <is>
          <t>Сумма продажи</t>
        </is>
      </c>
      <c r="BW2" s="1" t="inlineStr">
        <is>
          <t>Количество</t>
        </is>
      </c>
      <c r="BX2" s="1" t="inlineStr">
        <is>
          <t>Сумма продажи</t>
        </is>
      </c>
      <c r="BY2" s="1" t="inlineStr">
        <is>
          <t>Количество</t>
        </is>
      </c>
      <c r="BZ2" s="1" t="inlineStr">
        <is>
          <t>Сумма продажи</t>
        </is>
      </c>
      <c r="CA2" s="1" t="inlineStr">
        <is>
          <t>Количество</t>
        </is>
      </c>
      <c r="CB2" s="1" t="inlineStr">
        <is>
          <t>Сумма продажи</t>
        </is>
      </c>
      <c r="CC2" s="1" t="inlineStr">
        <is>
          <t>Количество</t>
        </is>
      </c>
      <c r="CD2" s="1" t="inlineStr">
        <is>
          <t>Сумма продажи</t>
        </is>
      </c>
      <c r="CE2" s="1" t="inlineStr">
        <is>
          <t>Количество</t>
        </is>
      </c>
      <c r="CF2" s="1" t="inlineStr">
        <is>
          <t>Сумма продажи</t>
        </is>
      </c>
      <c r="CG2" s="1" t="inlineStr">
        <is>
          <t>Количество</t>
        </is>
      </c>
      <c r="CH2" s="1" t="inlineStr">
        <is>
          <t>Сумма продажи</t>
        </is>
      </c>
      <c r="CI2" s="1" t="inlineStr">
        <is>
          <t>Количество</t>
        </is>
      </c>
      <c r="CJ2" s="1" t="inlineStr">
        <is>
          <t>Сумма продажи</t>
        </is>
      </c>
      <c r="CK2" s="1" t="inlineStr">
        <is>
          <t>Количество</t>
        </is>
      </c>
      <c r="CL2" s="1" t="inlineStr">
        <is>
          <t>Сумма продажи</t>
        </is>
      </c>
      <c r="CM2" s="1" t="inlineStr">
        <is>
          <t>Количество</t>
        </is>
      </c>
      <c r="CN2" s="1" t="inlineStr">
        <is>
          <t>Сумма продажи</t>
        </is>
      </c>
      <c r="CO2" s="1" t="inlineStr">
        <is>
          <t>Количество</t>
        </is>
      </c>
      <c r="CP2" s="1" t="inlineStr">
        <is>
          <t>Сумма продажи</t>
        </is>
      </c>
      <c r="CQ2" s="1" t="inlineStr">
        <is>
          <t>Количество</t>
        </is>
      </c>
      <c r="CR2" s="1" t="inlineStr">
        <is>
          <t>Сумма продажи</t>
        </is>
      </c>
      <c r="CS2" s="1" t="inlineStr">
        <is>
          <t>Количество</t>
        </is>
      </c>
      <c r="CT2" s="1" t="inlineStr">
        <is>
          <t>Сумма продажи</t>
        </is>
      </c>
      <c r="CU2" s="1" t="inlineStr">
        <is>
          <t>Количество</t>
        </is>
      </c>
      <c r="CV2" s="1" t="inlineStr">
        <is>
          <t>Сумма продажи</t>
        </is>
      </c>
      <c r="CW2" s="1" t="inlineStr">
        <is>
          <t>Количество</t>
        </is>
      </c>
      <c r="CX2" s="1" t="inlineStr">
        <is>
          <t>Сумма продажи</t>
        </is>
      </c>
      <c r="CY2" s="1" t="inlineStr">
        <is>
          <t>Количество</t>
        </is>
      </c>
      <c r="CZ2" s="1" t="inlineStr">
        <is>
          <t>Сумма продажи</t>
        </is>
      </c>
      <c r="DA2" s="1" t="inlineStr">
        <is>
          <t>Количество</t>
        </is>
      </c>
      <c r="DB2" s="1" t="inlineStr">
        <is>
          <t>Сумма продажи</t>
        </is>
      </c>
      <c r="DC2" s="1" t="inlineStr">
        <is>
          <t>Количество</t>
        </is>
      </c>
      <c r="DD2" s="1" t="inlineStr">
        <is>
          <t>Сумма продажи</t>
        </is>
      </c>
      <c r="DE2" s="1" t="inlineStr">
        <is>
          <t>Количество</t>
        </is>
      </c>
      <c r="DF2" s="1" t="inlineStr">
        <is>
          <t>Сумма продажи</t>
        </is>
      </c>
      <c r="DG2" s="1" t="inlineStr">
        <is>
          <t>Количество</t>
        </is>
      </c>
      <c r="DH2" s="1" t="inlineStr">
        <is>
          <t>Сумма продажи</t>
        </is>
      </c>
      <c r="DI2" s="1" t="inlineStr">
        <is>
          <t>Количество</t>
        </is>
      </c>
      <c r="DJ2" s="1" t="inlineStr">
        <is>
          <t>Сумма продажи</t>
        </is>
      </c>
      <c r="DK2" s="1" t="inlineStr">
        <is>
          <t>Количество</t>
        </is>
      </c>
      <c r="DL2" s="1" t="inlineStr">
        <is>
          <t>Сумма продажи</t>
        </is>
      </c>
      <c r="DM2" s="1" t="inlineStr">
        <is>
          <t>Количество</t>
        </is>
      </c>
      <c r="DN2" s="1" t="inlineStr">
        <is>
          <t>Сумма продажи</t>
        </is>
      </c>
      <c r="DO2" s="1" t="inlineStr">
        <is>
          <t>Количество</t>
        </is>
      </c>
      <c r="DP2" s="1" t="inlineStr">
        <is>
          <t>Сумма продажи</t>
        </is>
      </c>
      <c r="DQ2" s="1" t="inlineStr">
        <is>
          <t>Количество</t>
        </is>
      </c>
      <c r="DR2" s="1" t="inlineStr">
        <is>
          <t>Сумма продажи</t>
        </is>
      </c>
      <c r="DS2" s="1" t="inlineStr">
        <is>
          <t>Количество</t>
        </is>
      </c>
      <c r="DT2" s="1" t="inlineStr">
        <is>
          <t>Сумма продажи</t>
        </is>
      </c>
      <c r="DU2" s="1" t="inlineStr">
        <is>
          <t>Количество</t>
        </is>
      </c>
      <c r="DV2" s="1" t="inlineStr">
        <is>
          <t>Сумма продажи</t>
        </is>
      </c>
      <c r="DW2" s="1" t="inlineStr">
        <is>
          <t>Количество</t>
        </is>
      </c>
      <c r="DX2" s="1" t="inlineStr">
        <is>
          <t>Сумма продажи</t>
        </is>
      </c>
      <c r="DY2" s="1" t="inlineStr">
        <is>
          <t>Количество</t>
        </is>
      </c>
      <c r="DZ2" s="1" t="inlineStr">
        <is>
          <t>Сумма продажи</t>
        </is>
      </c>
      <c r="EA2" s="1" t="inlineStr">
        <is>
          <t>Количество</t>
        </is>
      </c>
      <c r="EB2" s="1" t="inlineStr">
        <is>
          <t>Сумма продажи</t>
        </is>
      </c>
      <c r="EC2" s="1" t="inlineStr">
        <is>
          <t>Количество</t>
        </is>
      </c>
      <c r="ED2" s="1" t="inlineStr">
        <is>
          <t>Сумма продажи</t>
        </is>
      </c>
    </row>
    <row r="3" hidden="1"/>
    <row r="4">
      <c r="A4" s="2" t="n">
        <v>0</v>
      </c>
      <c r="B4" s="3" t="inlineStr">
        <is>
          <t>Meros</t>
        </is>
      </c>
      <c r="C4" s="3" t="inlineStr"/>
      <c r="D4" s="3" t="inlineStr"/>
      <c r="E4" s="4">
        <f>SUM(E5:E77)</f>
        <v/>
      </c>
      <c r="F4" s="4">
        <f>SUM(F5:F77)</f>
        <v/>
      </c>
      <c r="G4" s="4">
        <f>SUM(G5:G77)</f>
        <v/>
      </c>
      <c r="H4" s="4">
        <f>SUM(H5:H77)</f>
        <v/>
      </c>
      <c r="I4" s="4">
        <f>SUM(I5:I77)</f>
        <v/>
      </c>
      <c r="J4" s="4">
        <f>SUM(J5:J77)</f>
        <v/>
      </c>
      <c r="K4" s="4">
        <f>SUM(K5:K77)</f>
        <v/>
      </c>
      <c r="L4" s="4">
        <f>SUM(L5:L77)</f>
        <v/>
      </c>
      <c r="M4" s="4">
        <f>SUM(M5:M77)</f>
        <v/>
      </c>
      <c r="N4" s="4">
        <f>SUM(N5:N77)</f>
        <v/>
      </c>
      <c r="O4" s="4">
        <f>SUM(O5:O77)</f>
        <v/>
      </c>
      <c r="P4" s="4">
        <f>SUM(P5:P77)</f>
        <v/>
      </c>
      <c r="Q4" s="4">
        <f>SUM(Q5:Q77)</f>
        <v/>
      </c>
      <c r="R4" s="4">
        <f>SUM(R5:R77)</f>
        <v/>
      </c>
      <c r="S4" s="4">
        <f>SUM(S5:S77)</f>
        <v/>
      </c>
      <c r="T4" s="4">
        <f>SUM(T5:T77)</f>
        <v/>
      </c>
      <c r="U4" s="4">
        <f>SUM(U5:U77)</f>
        <v/>
      </c>
      <c r="V4" s="4">
        <f>SUM(V5:V77)</f>
        <v/>
      </c>
      <c r="W4" s="4">
        <f>SUM(W5:W77)</f>
        <v/>
      </c>
      <c r="X4" s="4">
        <f>SUM(X5:X77)</f>
        <v/>
      </c>
      <c r="Y4" s="4">
        <f>SUM(Y5:Y77)</f>
        <v/>
      </c>
      <c r="Z4" s="4">
        <f>SUM(Z5:Z77)</f>
        <v/>
      </c>
      <c r="AA4" s="4">
        <f>SUM(AA5:AA77)</f>
        <v/>
      </c>
      <c r="AB4" s="4">
        <f>SUM(AB5:AB77)</f>
        <v/>
      </c>
      <c r="AC4" s="4">
        <f>SUM(AC5:AC77)</f>
        <v/>
      </c>
      <c r="AD4" s="4">
        <f>SUM(AD5:AD77)</f>
        <v/>
      </c>
      <c r="AE4" s="4">
        <f>SUM(AE5:AE77)</f>
        <v/>
      </c>
      <c r="AF4" s="4">
        <f>SUM(AF5:AF77)</f>
        <v/>
      </c>
      <c r="AG4" s="4">
        <f>SUM(AG5:AG77)</f>
        <v/>
      </c>
      <c r="AH4" s="4">
        <f>SUM(AH5:AH77)</f>
        <v/>
      </c>
      <c r="AI4" s="4">
        <f>SUM(AI5:AI77)</f>
        <v/>
      </c>
      <c r="AJ4" s="4">
        <f>SUM(AJ5:AJ77)</f>
        <v/>
      </c>
      <c r="AK4" s="4">
        <f>SUM(AK5:AK77)</f>
        <v/>
      </c>
      <c r="AL4" s="4">
        <f>SUM(AL5:AL77)</f>
        <v/>
      </c>
      <c r="AM4" s="4">
        <f>SUM(AM5:AM77)</f>
        <v/>
      </c>
      <c r="AN4" s="4">
        <f>SUM(AN5:AN77)</f>
        <v/>
      </c>
      <c r="AO4" s="4">
        <f>SUM(AO5:AO77)</f>
        <v/>
      </c>
      <c r="AP4" s="4">
        <f>SUM(AP5:AP77)</f>
        <v/>
      </c>
      <c r="AQ4" s="4">
        <f>SUM(AQ5:AQ77)</f>
        <v/>
      </c>
      <c r="AR4" s="4">
        <f>SUM(AR5:AR77)</f>
        <v/>
      </c>
      <c r="AS4" s="4">
        <f>SUM(AS5:AS77)</f>
        <v/>
      </c>
      <c r="AT4" s="4">
        <f>SUM(AT5:AT77)</f>
        <v/>
      </c>
      <c r="AU4" s="4">
        <f>SUM(AU5:AU77)</f>
        <v/>
      </c>
      <c r="AV4" s="4">
        <f>SUM(AV5:AV77)</f>
        <v/>
      </c>
      <c r="AW4" s="4">
        <f>SUM(AW5:AW77)</f>
        <v/>
      </c>
      <c r="AX4" s="4">
        <f>SUM(AX5:AX77)</f>
        <v/>
      </c>
      <c r="AY4" s="4">
        <f>SUM(AY5:AY77)</f>
        <v/>
      </c>
      <c r="AZ4" s="4">
        <f>SUM(AZ5:AZ77)</f>
        <v/>
      </c>
      <c r="BA4" s="4">
        <f>SUM(BA5:BA77)</f>
        <v/>
      </c>
      <c r="BB4" s="4">
        <f>SUM(BB5:BB77)</f>
        <v/>
      </c>
      <c r="BC4" s="4">
        <f>SUM(BC5:BC77)</f>
        <v/>
      </c>
      <c r="BD4" s="4">
        <f>SUM(BD5:BD77)</f>
        <v/>
      </c>
      <c r="BE4" s="4">
        <f>SUM(BE5:BE77)</f>
        <v/>
      </c>
      <c r="BF4" s="4">
        <f>SUM(BF5:BF77)</f>
        <v/>
      </c>
      <c r="BG4" s="4">
        <f>SUM(BG5:BG77)</f>
        <v/>
      </c>
      <c r="BH4" s="4">
        <f>SUM(BH5:BH77)</f>
        <v/>
      </c>
      <c r="BI4" s="4">
        <f>SUM(BI5:BI77)</f>
        <v/>
      </c>
      <c r="BJ4" s="4">
        <f>SUM(BJ5:BJ77)</f>
        <v/>
      </c>
      <c r="BK4" s="4">
        <f>SUM(BK5:BK77)</f>
        <v/>
      </c>
      <c r="BL4" s="4">
        <f>SUM(BL5:BL77)</f>
        <v/>
      </c>
      <c r="BM4" s="4">
        <f>SUM(BM5:BM77)</f>
        <v/>
      </c>
      <c r="BN4" s="4">
        <f>SUM(BN5:BN77)</f>
        <v/>
      </c>
      <c r="BO4" s="4">
        <f>SUM(BO5:BO77)</f>
        <v/>
      </c>
      <c r="BP4" s="4">
        <f>SUM(BP5:BP77)</f>
        <v/>
      </c>
      <c r="BQ4" s="4">
        <f>SUM(BQ5:BQ77)</f>
        <v/>
      </c>
      <c r="BR4" s="4">
        <f>SUM(BR5:BR77)</f>
        <v/>
      </c>
      <c r="BS4" s="4">
        <f>SUM(BS5:BS77)</f>
        <v/>
      </c>
      <c r="BT4" s="4">
        <f>SUM(BT5:BT77)</f>
        <v/>
      </c>
      <c r="BU4" s="4">
        <f>SUM(BU5:BU77)</f>
        <v/>
      </c>
      <c r="BV4" s="4">
        <f>SUM(BV5:BV77)</f>
        <v/>
      </c>
      <c r="BW4" s="4">
        <f>SUM(BW5:BW77)</f>
        <v/>
      </c>
      <c r="BX4" s="4">
        <f>SUM(BX5:BX77)</f>
        <v/>
      </c>
      <c r="BY4" s="4">
        <f>SUM(BY5:BY77)</f>
        <v/>
      </c>
      <c r="BZ4" s="4">
        <f>SUM(BZ5:BZ77)</f>
        <v/>
      </c>
      <c r="CA4" s="4">
        <f>SUM(CA5:CA77)</f>
        <v/>
      </c>
      <c r="CB4" s="4">
        <f>SUM(CB5:CB77)</f>
        <v/>
      </c>
      <c r="CC4" s="4">
        <f>SUM(CC5:CC77)</f>
        <v/>
      </c>
      <c r="CD4" s="4">
        <f>SUM(CD5:CD77)</f>
        <v/>
      </c>
      <c r="CE4" s="4">
        <f>SUM(CE5:CE77)</f>
        <v/>
      </c>
      <c r="CF4" s="4">
        <f>SUM(CF5:CF77)</f>
        <v/>
      </c>
      <c r="CG4" s="4">
        <f>SUM(CG5:CG77)</f>
        <v/>
      </c>
      <c r="CH4" s="4">
        <f>SUM(CH5:CH77)</f>
        <v/>
      </c>
      <c r="CI4" s="4">
        <f>SUM(CI5:CI77)</f>
        <v/>
      </c>
      <c r="CJ4" s="4">
        <f>SUM(CJ5:CJ77)</f>
        <v/>
      </c>
      <c r="CK4" s="4">
        <f>SUM(CK5:CK77)</f>
        <v/>
      </c>
      <c r="CL4" s="4">
        <f>SUM(CL5:CL77)</f>
        <v/>
      </c>
      <c r="CM4" s="4">
        <f>SUM(CM5:CM77)</f>
        <v/>
      </c>
      <c r="CN4" s="4">
        <f>SUM(CN5:CN77)</f>
        <v/>
      </c>
      <c r="CO4" s="4">
        <f>SUM(CO5:CO77)</f>
        <v/>
      </c>
      <c r="CP4" s="4">
        <f>SUM(CP5:CP77)</f>
        <v/>
      </c>
      <c r="CQ4" s="4">
        <f>SUM(CQ5:CQ77)</f>
        <v/>
      </c>
      <c r="CR4" s="4">
        <f>SUM(CR5:CR77)</f>
        <v/>
      </c>
      <c r="CS4" s="4">
        <f>SUM(CS5:CS77)</f>
        <v/>
      </c>
      <c r="CT4" s="4">
        <f>SUM(CT5:CT77)</f>
        <v/>
      </c>
      <c r="CU4" s="4">
        <f>SUM(CU5:CU77)</f>
        <v/>
      </c>
      <c r="CV4" s="4">
        <f>SUM(CV5:CV77)</f>
        <v/>
      </c>
      <c r="CW4" s="4">
        <f>SUM(CW5:CW77)</f>
        <v/>
      </c>
      <c r="CX4" s="4">
        <f>SUM(CX5:CX77)</f>
        <v/>
      </c>
      <c r="CY4" s="4">
        <f>SUM(CY5:CY77)</f>
        <v/>
      </c>
      <c r="CZ4" s="4">
        <f>SUM(CZ5:CZ77)</f>
        <v/>
      </c>
      <c r="DA4" s="4">
        <f>SUM(DA5:DA77)</f>
        <v/>
      </c>
      <c r="DB4" s="4">
        <f>SUM(DB5:DB77)</f>
        <v/>
      </c>
      <c r="DC4" s="4">
        <f>SUM(DC5:DC77)</f>
        <v/>
      </c>
      <c r="DD4" s="4">
        <f>SUM(DD5:DD77)</f>
        <v/>
      </c>
      <c r="DE4" s="4">
        <f>SUM(DE5:DE77)</f>
        <v/>
      </c>
      <c r="DF4" s="4">
        <f>SUM(DF5:DF77)</f>
        <v/>
      </c>
      <c r="DG4" s="4">
        <f>SUM(DG5:DG77)</f>
        <v/>
      </c>
      <c r="DH4" s="4">
        <f>SUM(DH5:DH77)</f>
        <v/>
      </c>
      <c r="DI4" s="4">
        <f>SUM(DI5:DI77)</f>
        <v/>
      </c>
      <c r="DJ4" s="4">
        <f>SUM(DJ5:DJ77)</f>
        <v/>
      </c>
      <c r="DK4" s="4">
        <f>SUM(DK5:DK77)</f>
        <v/>
      </c>
      <c r="DL4" s="4">
        <f>SUM(DL5:DL77)</f>
        <v/>
      </c>
      <c r="DM4" s="4">
        <f>SUM(DM5:DM77)</f>
        <v/>
      </c>
      <c r="DN4" s="4">
        <f>SUM(DN5:DN77)</f>
        <v/>
      </c>
      <c r="DO4" s="4">
        <f>SUM(DO5:DO77)</f>
        <v/>
      </c>
      <c r="DP4" s="4">
        <f>SUM(DP5:DP77)</f>
        <v/>
      </c>
      <c r="DQ4" s="4">
        <f>SUM(DQ5:DQ77)</f>
        <v/>
      </c>
      <c r="DR4" s="4">
        <f>SUM(DR5:DR77)</f>
        <v/>
      </c>
      <c r="DS4" s="4">
        <f>SUM(DS5:DS77)</f>
        <v/>
      </c>
      <c r="DT4" s="4">
        <f>SUM(DT5:DT77)</f>
        <v/>
      </c>
      <c r="DU4" s="4">
        <f>SUM(DU5:DU77)</f>
        <v/>
      </c>
      <c r="DV4" s="4">
        <f>SUM(DV5:DV77)</f>
        <v/>
      </c>
      <c r="DW4" s="4">
        <f>SUM(DW5:DW77)</f>
        <v/>
      </c>
      <c r="DX4" s="4">
        <f>SUM(DX5:DX77)</f>
        <v/>
      </c>
      <c r="DY4" s="4">
        <f>SUM(DY5:DY77)</f>
        <v/>
      </c>
      <c r="DZ4" s="4">
        <f>SUM(DZ5:DZ77)</f>
        <v/>
      </c>
      <c r="EA4" s="4">
        <f>SUM(EA5:EA77)</f>
        <v/>
      </c>
      <c r="EB4" s="4">
        <f>SUM(EB5:EB77)</f>
        <v/>
      </c>
      <c r="EC4" s="4">
        <f>SUM(EC5:EC77)</f>
        <v/>
      </c>
      <c r="ED4" s="4">
        <f>SUM(ED5:ED77)</f>
        <v/>
      </c>
    </row>
    <row r="5" hidden="1" outlineLevel="1">
      <c r="A5" s="5" t="n">
        <v>1</v>
      </c>
      <c r="B5" s="6" t="inlineStr">
        <is>
          <t>"A'LO XIZMAT FARM" MCHJ</t>
        </is>
      </c>
      <c r="C5" s="6" t="inlineStr">
        <is>
          <t>Коканд</t>
        </is>
      </c>
      <c r="D5" s="6" t="inlineStr">
        <is>
          <t>Коканд 1</t>
        </is>
      </c>
      <c r="E5" s="7">
        <f>G5+I5+K5+M5+O5+Q5+S5+U5+W5+Y5+AA5+AC5+AE5+AG5+AI5+AK5+AM5+AO5+AQ5+AS5</f>
        <v/>
      </c>
      <c r="F5" s="7">
        <f>H5+J5+L5+N5+P5+R5+T5+V5+X5+Z5+AB5+AD5+AF5+AH5+AJ5+AL5+AN5+AP5+AR5+AT5</f>
        <v/>
      </c>
      <c r="G5" s="7" t="inlineStr"/>
      <c r="H5" s="7" t="inlineStr"/>
      <c r="I5" s="7" t="n">
        <v>10</v>
      </c>
      <c r="J5" s="7" t="n">
        <v>3537500</v>
      </c>
      <c r="K5" s="7" t="inlineStr"/>
      <c r="L5" s="7" t="inlineStr"/>
      <c r="M5" s="7" t="inlineStr"/>
      <c r="N5" s="7" t="inlineStr"/>
      <c r="O5" s="7" t="inlineStr"/>
      <c r="P5" s="7" t="inlineStr"/>
      <c r="Q5" s="7" t="n">
        <v>10</v>
      </c>
      <c r="R5" s="7" t="n">
        <v>6749500</v>
      </c>
      <c r="S5" s="7" t="inlineStr"/>
      <c r="T5" s="7" t="inlineStr"/>
      <c r="U5" s="7" t="inlineStr"/>
      <c r="V5" s="7" t="inlineStr"/>
      <c r="W5" s="7" t="inlineStr"/>
      <c r="X5" s="7" t="inlineStr"/>
      <c r="Y5" s="7" t="inlineStr"/>
      <c r="Z5" s="7" t="inlineStr"/>
      <c r="AA5" s="7" t="inlineStr"/>
      <c r="AB5" s="7" t="inlineStr"/>
      <c r="AC5" s="7" t="inlineStr"/>
      <c r="AD5" s="7" t="inlineStr"/>
      <c r="AE5" s="7" t="inlineStr"/>
      <c r="AF5" s="7" t="inlineStr"/>
      <c r="AG5" s="7" t="inlineStr"/>
      <c r="AH5" s="7" t="inlineStr"/>
      <c r="AI5" s="7" t="inlineStr"/>
      <c r="AJ5" s="7" t="inlineStr"/>
      <c r="AK5" s="7" t="inlineStr"/>
      <c r="AL5" s="7" t="inlineStr"/>
      <c r="AM5" s="7" t="inlineStr"/>
      <c r="AN5" s="7" t="inlineStr"/>
      <c r="AO5" s="7" t="inlineStr"/>
      <c r="AP5" s="7" t="inlineStr"/>
      <c r="AQ5" s="7" t="inlineStr"/>
      <c r="AR5" s="7" t="inlineStr"/>
      <c r="AS5" s="7" t="inlineStr"/>
      <c r="AT5" s="7" t="inlineStr"/>
      <c r="AU5" s="7">
        <f>AW5+AY5+BA5+BC5+BE5+BG5</f>
        <v/>
      </c>
      <c r="AV5" s="7">
        <f>AX5+AZ5+BB5+BD5+BF5+BH5</f>
        <v/>
      </c>
      <c r="AW5" s="7" t="inlineStr"/>
      <c r="AX5" s="7" t="inlineStr"/>
      <c r="AY5" s="7" t="inlineStr"/>
      <c r="AZ5" s="7" t="inlineStr"/>
      <c r="BA5" s="7" t="n">
        <v>10</v>
      </c>
      <c r="BB5" s="7" t="n">
        <v>5244000</v>
      </c>
      <c r="BC5" s="7" t="inlineStr"/>
      <c r="BD5" s="7" t="inlineStr"/>
      <c r="BE5" s="7" t="n">
        <v>10</v>
      </c>
      <c r="BF5" s="7" t="n">
        <v>14871000</v>
      </c>
      <c r="BG5" s="7" t="n">
        <v>80</v>
      </c>
      <c r="BH5" s="7" t="n">
        <v>143246400</v>
      </c>
      <c r="BI5" s="7">
        <f>BK5+BM5+BO5+BQ5</f>
        <v/>
      </c>
      <c r="BJ5" s="7">
        <f>BL5+BN5+BP5+BR5</f>
        <v/>
      </c>
      <c r="BK5" s="7" t="n">
        <v>5</v>
      </c>
      <c r="BL5" s="7" t="n">
        <v>3323750</v>
      </c>
      <c r="BM5" s="7" t="inlineStr"/>
      <c r="BN5" s="7" t="inlineStr"/>
      <c r="BO5" s="7" t="inlineStr"/>
      <c r="BP5" s="7" t="inlineStr"/>
      <c r="BQ5" s="7" t="inlineStr"/>
      <c r="BR5" s="7" t="inlineStr"/>
      <c r="BS5" s="7">
        <f>BU5+BW5+BY5+CA5+CC5+CE5+CG5+CI5+CK5+CM5+CO5+CQ5+CS5+CU5+CW5+CY5</f>
        <v/>
      </c>
      <c r="BT5" s="7">
        <f>BV5+BX5+BZ5+CB5+CD5+CF5+CH5+CJ5+CL5+CN5+CP5+CR5+CT5+CV5+CX5+CZ5</f>
        <v/>
      </c>
      <c r="BU5" s="7" t="inlineStr"/>
      <c r="BV5" s="7" t="inlineStr"/>
      <c r="BW5" s="7" t="inlineStr"/>
      <c r="BX5" s="7" t="inlineStr"/>
      <c r="BY5" s="7" t="inlineStr"/>
      <c r="BZ5" s="7" t="inlineStr"/>
      <c r="CA5" s="7" t="inlineStr"/>
      <c r="CB5" s="7" t="inlineStr"/>
      <c r="CC5" s="7" t="n">
        <v>5</v>
      </c>
      <c r="CD5" s="7" t="n">
        <v>4894879</v>
      </c>
      <c r="CE5" s="7" t="inlineStr"/>
      <c r="CF5" s="7" t="inlineStr"/>
      <c r="CG5" s="7" t="inlineStr"/>
      <c r="CH5" s="7" t="inlineStr"/>
      <c r="CI5" s="7" t="inlineStr"/>
      <c r="CJ5" s="7" t="inlineStr"/>
      <c r="CK5" s="7" t="n">
        <v>5</v>
      </c>
      <c r="CL5" s="7" t="n">
        <v>1495500</v>
      </c>
      <c r="CM5" s="7" t="inlineStr"/>
      <c r="CN5" s="7" t="inlineStr"/>
      <c r="CO5" s="7" t="inlineStr"/>
      <c r="CP5" s="7" t="inlineStr"/>
      <c r="CQ5" s="7" t="inlineStr"/>
      <c r="CR5" s="7" t="inlineStr"/>
      <c r="CS5" s="7" t="inlineStr"/>
      <c r="CT5" s="7" t="inlineStr"/>
      <c r="CU5" s="7" t="inlineStr"/>
      <c r="CV5" s="7" t="inlineStr"/>
      <c r="CW5" s="7" t="inlineStr"/>
      <c r="CX5" s="7" t="inlineStr"/>
      <c r="CY5" s="7" t="inlineStr"/>
      <c r="CZ5" s="7" t="inlineStr"/>
      <c r="DA5" s="7">
        <f>DC5+DE5+DG5+DI5+DK5+DM5+DO5+DQ5+DS5+DU5+DW5+DY5+EA5</f>
        <v/>
      </c>
      <c r="DB5" s="7">
        <f>DD5+DF5+DH5+DJ5+DL5+DN5+DP5+DR5+DT5+DV5+DX5+DZ5+EB5</f>
        <v/>
      </c>
      <c r="DC5" s="7" t="inlineStr"/>
      <c r="DD5" s="7" t="inlineStr"/>
      <c r="DE5" s="7" t="inlineStr"/>
      <c r="DF5" s="7" t="inlineStr"/>
      <c r="DG5" s="7" t="inlineStr"/>
      <c r="DH5" s="7" t="inlineStr"/>
      <c r="DI5" s="7" t="inlineStr"/>
      <c r="DJ5" s="7" t="inlineStr"/>
      <c r="DK5" s="7" t="inlineStr"/>
      <c r="DL5" s="7" t="inlineStr"/>
      <c r="DM5" s="7" t="inlineStr"/>
      <c r="DN5" s="7" t="inlineStr"/>
      <c r="DO5" s="7" t="inlineStr"/>
      <c r="DP5" s="7" t="inlineStr"/>
      <c r="DQ5" s="7" t="inlineStr"/>
      <c r="DR5" s="7" t="inlineStr"/>
      <c r="DS5" s="7" t="inlineStr"/>
      <c r="DT5" s="7" t="inlineStr"/>
      <c r="DU5" s="7" t="inlineStr"/>
      <c r="DV5" s="7" t="inlineStr"/>
      <c r="DW5" s="7" t="inlineStr"/>
      <c r="DX5" s="7" t="inlineStr"/>
      <c r="DY5" s="7" t="inlineStr"/>
      <c r="DZ5" s="7" t="inlineStr"/>
      <c r="EA5" s="7" t="inlineStr"/>
      <c r="EB5" s="7" t="inlineStr"/>
      <c r="EC5" s="7">
        <f>E5+AU5+BI5+BS5+DA5</f>
        <v/>
      </c>
      <c r="ED5" s="7">
        <f>F5+AV5+BJ5+BT5+DB5</f>
        <v/>
      </c>
    </row>
    <row r="6" hidden="1" outlineLevel="1">
      <c r="A6" s="5" t="n">
        <v>2</v>
      </c>
      <c r="B6" s="6" t="inlineStr">
        <is>
          <t>"ABU BAKR PHARM BUSINESS" MCHJ</t>
        </is>
      </c>
      <c r="C6" s="6" t="inlineStr">
        <is>
          <t>Коканд</t>
        </is>
      </c>
      <c r="D6" s="6" t="inlineStr">
        <is>
          <t>Коканд 1</t>
        </is>
      </c>
      <c r="E6" s="7">
        <f>G6+I6+K6+M6+O6+Q6+S6+U6+W6+Y6+AA6+AC6+AE6+AG6+AI6+AK6+AM6+AO6+AQ6+AS6</f>
        <v/>
      </c>
      <c r="F6" s="7">
        <f>H6+J6+L6+N6+P6+R6+T6+V6+X6+Z6+AB6+AD6+AF6+AH6+AJ6+AL6+AN6+AP6+AR6+AT6</f>
        <v/>
      </c>
      <c r="G6" s="7" t="inlineStr"/>
      <c r="H6" s="7" t="inlineStr"/>
      <c r="I6" s="7" t="inlineStr"/>
      <c r="J6" s="7" t="inlineStr"/>
      <c r="K6" s="7" t="inlineStr"/>
      <c r="L6" s="7" t="inlineStr"/>
      <c r="M6" s="7" t="inlineStr"/>
      <c r="N6" s="7" t="inlineStr"/>
      <c r="O6" s="7" t="inlineStr"/>
      <c r="P6" s="7" t="inlineStr"/>
      <c r="Q6" s="7" t="inlineStr"/>
      <c r="R6" s="7" t="inlineStr"/>
      <c r="S6" s="7" t="inlineStr"/>
      <c r="T6" s="7" t="inlineStr"/>
      <c r="U6" s="7" t="inlineStr"/>
      <c r="V6" s="7" t="inlineStr"/>
      <c r="W6" s="7" t="inlineStr"/>
      <c r="X6" s="7" t="inlineStr"/>
      <c r="Y6" s="7" t="inlineStr"/>
      <c r="Z6" s="7" t="inlineStr"/>
      <c r="AA6" s="7" t="inlineStr"/>
      <c r="AB6" s="7" t="inlineStr"/>
      <c r="AC6" s="7" t="n">
        <v>20</v>
      </c>
      <c r="AD6" s="7" t="n">
        <v>6344400</v>
      </c>
      <c r="AE6" s="7" t="n">
        <v>10</v>
      </c>
      <c r="AF6" s="7" t="n">
        <v>2353200</v>
      </c>
      <c r="AG6" s="7" t="inlineStr"/>
      <c r="AH6" s="7" t="inlineStr"/>
      <c r="AI6" s="7" t="inlineStr"/>
      <c r="AJ6" s="7" t="inlineStr"/>
      <c r="AK6" s="7" t="inlineStr"/>
      <c r="AL6" s="7" t="inlineStr"/>
      <c r="AM6" s="7" t="inlineStr"/>
      <c r="AN6" s="7" t="inlineStr"/>
      <c r="AO6" s="7" t="inlineStr"/>
      <c r="AP6" s="7" t="inlineStr"/>
      <c r="AQ6" s="7" t="inlineStr"/>
      <c r="AR6" s="7" t="inlineStr"/>
      <c r="AS6" s="7" t="inlineStr"/>
      <c r="AT6" s="7" t="inlineStr"/>
      <c r="AU6" s="7">
        <f>AW6+AY6+BA6+BC6+BE6+BG6</f>
        <v/>
      </c>
      <c r="AV6" s="7">
        <f>AX6+AZ6+BB6+BD6+BF6+BH6</f>
        <v/>
      </c>
      <c r="AW6" s="7" t="inlineStr"/>
      <c r="AX6" s="7" t="inlineStr"/>
      <c r="AY6" s="7" t="inlineStr"/>
      <c r="AZ6" s="7" t="inlineStr"/>
      <c r="BA6" s="7" t="inlineStr"/>
      <c r="BB6" s="7" t="inlineStr"/>
      <c r="BC6" s="7" t="inlineStr"/>
      <c r="BD6" s="7" t="inlineStr"/>
      <c r="BE6" s="7" t="inlineStr"/>
      <c r="BF6" s="7" t="inlineStr"/>
      <c r="BG6" s="7" t="inlineStr"/>
      <c r="BH6" s="7" t="inlineStr"/>
      <c r="BI6" s="7">
        <f>BK6+BM6+BO6+BQ6</f>
        <v/>
      </c>
      <c r="BJ6" s="7">
        <f>BL6+BN6+BP6+BR6</f>
        <v/>
      </c>
      <c r="BK6" s="7" t="inlineStr"/>
      <c r="BL6" s="7" t="inlineStr"/>
      <c r="BM6" s="7" t="n">
        <v>20</v>
      </c>
      <c r="BN6" s="7" t="n">
        <v>9046400</v>
      </c>
      <c r="BO6" s="7" t="inlineStr"/>
      <c r="BP6" s="7" t="inlineStr"/>
      <c r="BQ6" s="7" t="inlineStr"/>
      <c r="BR6" s="7" t="inlineStr"/>
      <c r="BS6" s="7">
        <f>BU6+BW6+BY6+CA6+CC6+CE6+CG6+CI6+CK6+CM6+CO6+CQ6+CS6+CU6+CW6+CY6</f>
        <v/>
      </c>
      <c r="BT6" s="7">
        <f>BV6+BX6+BZ6+CB6+CD6+CF6+CH6+CJ6+CL6+CN6+CP6+CR6+CT6+CV6+CX6+CZ6</f>
        <v/>
      </c>
      <c r="BU6" s="7" t="inlineStr"/>
      <c r="BV6" s="7" t="inlineStr"/>
      <c r="BW6" s="7" t="inlineStr"/>
      <c r="BX6" s="7" t="inlineStr"/>
      <c r="BY6" s="7" t="inlineStr"/>
      <c r="BZ6" s="7" t="inlineStr"/>
      <c r="CA6" s="7" t="inlineStr"/>
      <c r="CB6" s="7" t="inlineStr"/>
      <c r="CC6" s="7" t="inlineStr"/>
      <c r="CD6" s="7" t="inlineStr"/>
      <c r="CE6" s="7" t="inlineStr"/>
      <c r="CF6" s="7" t="inlineStr"/>
      <c r="CG6" s="7" t="inlineStr"/>
      <c r="CH6" s="7" t="inlineStr"/>
      <c r="CI6" s="7" t="inlineStr"/>
      <c r="CJ6" s="7" t="inlineStr"/>
      <c r="CK6" s="7" t="n">
        <v>10</v>
      </c>
      <c r="CL6" s="7" t="n">
        <v>5802500</v>
      </c>
      <c r="CM6" s="7" t="inlineStr"/>
      <c r="CN6" s="7" t="inlineStr"/>
      <c r="CO6" s="7" t="inlineStr"/>
      <c r="CP6" s="7" t="inlineStr"/>
      <c r="CQ6" s="7" t="inlineStr"/>
      <c r="CR6" s="7" t="inlineStr"/>
      <c r="CS6" s="7" t="inlineStr"/>
      <c r="CT6" s="7" t="inlineStr"/>
      <c r="CU6" s="7" t="inlineStr"/>
      <c r="CV6" s="7" t="inlineStr"/>
      <c r="CW6" s="7" t="inlineStr"/>
      <c r="CX6" s="7" t="inlineStr"/>
      <c r="CY6" s="7" t="inlineStr"/>
      <c r="CZ6" s="7" t="inlineStr"/>
      <c r="DA6" s="7">
        <f>DC6+DE6+DG6+DI6+DK6+DM6+DO6+DQ6+DS6+DU6+DW6+DY6+EA6</f>
        <v/>
      </c>
      <c r="DB6" s="7">
        <f>DD6+DF6+DH6+DJ6+DL6+DN6+DP6+DR6+DT6+DV6+DX6+DZ6+EB6</f>
        <v/>
      </c>
      <c r="DC6" s="7" t="inlineStr"/>
      <c r="DD6" s="7" t="inlineStr"/>
      <c r="DE6" s="7" t="inlineStr"/>
      <c r="DF6" s="7" t="inlineStr"/>
      <c r="DG6" s="7" t="inlineStr"/>
      <c r="DH6" s="7" t="inlineStr"/>
      <c r="DI6" s="7" t="inlineStr"/>
      <c r="DJ6" s="7" t="inlineStr"/>
      <c r="DK6" s="7" t="inlineStr"/>
      <c r="DL6" s="7" t="inlineStr"/>
      <c r="DM6" s="7" t="n">
        <v>5</v>
      </c>
      <c r="DN6" s="7" t="n">
        <v>1425600</v>
      </c>
      <c r="DO6" s="7" t="inlineStr"/>
      <c r="DP6" s="7" t="inlineStr"/>
      <c r="DQ6" s="7" t="n">
        <v>5</v>
      </c>
      <c r="DR6" s="7" t="n">
        <v>632200</v>
      </c>
      <c r="DS6" s="7" t="inlineStr"/>
      <c r="DT6" s="7" t="inlineStr"/>
      <c r="DU6" s="7" t="inlineStr"/>
      <c r="DV6" s="7" t="inlineStr"/>
      <c r="DW6" s="7" t="inlineStr"/>
      <c r="DX6" s="7" t="inlineStr"/>
      <c r="DY6" s="7" t="inlineStr"/>
      <c r="DZ6" s="7" t="inlineStr"/>
      <c r="EA6" s="7" t="inlineStr"/>
      <c r="EB6" s="7" t="inlineStr"/>
      <c r="EC6" s="7">
        <f>E6+AU6+BI6+BS6+DA6</f>
        <v/>
      </c>
      <c r="ED6" s="7">
        <f>F6+AV6+BJ6+BT6+DB6</f>
        <v/>
      </c>
    </row>
    <row r="7" hidden="1" outlineLevel="1">
      <c r="A7" s="5" t="n">
        <v>3</v>
      </c>
      <c r="B7" s="6" t="inlineStr">
        <is>
          <t>"AMU-UMID-FARM" MCHJ</t>
        </is>
      </c>
      <c r="C7" s="6" t="inlineStr">
        <is>
          <t>Коканд</t>
        </is>
      </c>
      <c r="D7" s="6" t="inlineStr">
        <is>
          <t>Коканд 1</t>
        </is>
      </c>
      <c r="E7" s="7">
        <f>G7+I7+K7+M7+O7+Q7+S7+U7+W7+Y7+AA7+AC7+AE7+AG7+AI7+AK7+AM7+AO7+AQ7+AS7</f>
        <v/>
      </c>
      <c r="F7" s="7">
        <f>H7+J7+L7+N7+P7+R7+T7+V7+X7+Z7+AB7+AD7+AF7+AH7+AJ7+AL7+AN7+AP7+AR7+AT7</f>
        <v/>
      </c>
      <c r="G7" s="7" t="inlineStr"/>
      <c r="H7" s="7" t="inlineStr"/>
      <c r="I7" s="7" t="inlineStr"/>
      <c r="J7" s="7" t="inlineStr"/>
      <c r="K7" s="7" t="n">
        <v>2</v>
      </c>
      <c r="L7" s="7" t="n">
        <v>147200</v>
      </c>
      <c r="M7" s="7" t="n">
        <v>10</v>
      </c>
      <c r="N7" s="7" t="n">
        <v>3303000</v>
      </c>
      <c r="O7" s="7" t="inlineStr"/>
      <c r="P7" s="7" t="inlineStr"/>
      <c r="Q7" s="7" t="inlineStr"/>
      <c r="R7" s="7" t="inlineStr"/>
      <c r="S7" s="7" t="inlineStr"/>
      <c r="T7" s="7" t="inlineStr"/>
      <c r="U7" s="7" t="inlineStr"/>
      <c r="V7" s="7" t="inlineStr"/>
      <c r="W7" s="7" t="inlineStr"/>
      <c r="X7" s="7" t="inlineStr"/>
      <c r="Y7" s="7" t="inlineStr"/>
      <c r="Z7" s="7" t="inlineStr"/>
      <c r="AA7" s="7" t="n">
        <v>5</v>
      </c>
      <c r="AB7" s="7" t="n">
        <v>1110375</v>
      </c>
      <c r="AC7" s="7" t="inlineStr"/>
      <c r="AD7" s="7" t="inlineStr"/>
      <c r="AE7" s="7" t="inlineStr"/>
      <c r="AF7" s="7" t="inlineStr"/>
      <c r="AG7" s="7" t="inlineStr"/>
      <c r="AH7" s="7" t="inlineStr"/>
      <c r="AI7" s="7" t="inlineStr"/>
      <c r="AJ7" s="7" t="inlineStr"/>
      <c r="AK7" s="7" t="inlineStr"/>
      <c r="AL7" s="7" t="inlineStr"/>
      <c r="AM7" s="7" t="inlineStr"/>
      <c r="AN7" s="7" t="inlineStr"/>
      <c r="AO7" s="7" t="inlineStr"/>
      <c r="AP7" s="7" t="inlineStr"/>
      <c r="AQ7" s="7" t="inlineStr"/>
      <c r="AR7" s="7" t="inlineStr"/>
      <c r="AS7" s="7" t="inlineStr"/>
      <c r="AT7" s="7" t="inlineStr"/>
      <c r="AU7" s="7">
        <f>AW7+AY7+BA7+BC7+BE7+BG7</f>
        <v/>
      </c>
      <c r="AV7" s="7">
        <f>AX7+AZ7+BB7+BD7+BF7+BH7</f>
        <v/>
      </c>
      <c r="AW7" s="7" t="n">
        <v>1</v>
      </c>
      <c r="AX7" s="7" t="n">
        <v>531820</v>
      </c>
      <c r="AY7" s="7" t="n">
        <v>1</v>
      </c>
      <c r="AZ7" s="7" t="n">
        <v>660755</v>
      </c>
      <c r="BA7" s="7" t="n">
        <v>30</v>
      </c>
      <c r="BB7" s="7" t="n">
        <v>47196000</v>
      </c>
      <c r="BC7" s="7" t="inlineStr"/>
      <c r="BD7" s="7" t="inlineStr"/>
      <c r="BE7" s="7" t="inlineStr"/>
      <c r="BF7" s="7" t="inlineStr"/>
      <c r="BG7" s="7" t="n">
        <v>80</v>
      </c>
      <c r="BH7" s="7" t="n">
        <v>143246400</v>
      </c>
      <c r="BI7" s="7">
        <f>BK7+BM7+BO7+BQ7</f>
        <v/>
      </c>
      <c r="BJ7" s="7">
        <f>BL7+BN7+BP7+BR7</f>
        <v/>
      </c>
      <c r="BK7" s="7" t="inlineStr"/>
      <c r="BL7" s="7" t="inlineStr"/>
      <c r="BM7" s="7" t="inlineStr"/>
      <c r="BN7" s="7" t="inlineStr"/>
      <c r="BO7" s="7" t="inlineStr"/>
      <c r="BP7" s="7" t="inlineStr"/>
      <c r="BQ7" s="7" t="inlineStr"/>
      <c r="BR7" s="7" t="inlineStr"/>
      <c r="BS7" s="7">
        <f>BU7+BW7+BY7+CA7+CC7+CE7+CG7+CI7+CK7+CM7+CO7+CQ7+CS7+CU7+CW7+CY7</f>
        <v/>
      </c>
      <c r="BT7" s="7">
        <f>BV7+BX7+BZ7+CB7+CD7+CF7+CH7+CJ7+CL7+CN7+CP7+CR7+CT7+CV7+CX7+CZ7</f>
        <v/>
      </c>
      <c r="BU7" s="7" t="inlineStr"/>
      <c r="BV7" s="7" t="inlineStr"/>
      <c r="BW7" s="7" t="inlineStr"/>
      <c r="BX7" s="7" t="inlineStr"/>
      <c r="BY7" s="7" t="n">
        <v>20</v>
      </c>
      <c r="BZ7" s="7" t="n">
        <v>26306400</v>
      </c>
      <c r="CA7" s="7" t="inlineStr"/>
      <c r="CB7" s="7" t="inlineStr"/>
      <c r="CC7" s="7" t="inlineStr"/>
      <c r="CD7" s="7" t="inlineStr"/>
      <c r="CE7" s="7" t="inlineStr"/>
      <c r="CF7" s="7" t="inlineStr"/>
      <c r="CG7" s="7" t="inlineStr"/>
      <c r="CH7" s="7" t="inlineStr"/>
      <c r="CI7" s="7" t="inlineStr"/>
      <c r="CJ7" s="7" t="inlineStr"/>
      <c r="CK7" s="7" t="inlineStr"/>
      <c r="CL7" s="7" t="inlineStr"/>
      <c r="CM7" s="7" t="inlineStr"/>
      <c r="CN7" s="7" t="inlineStr"/>
      <c r="CO7" s="7" t="inlineStr"/>
      <c r="CP7" s="7" t="inlineStr"/>
      <c r="CQ7" s="7" t="inlineStr"/>
      <c r="CR7" s="7" t="inlineStr"/>
      <c r="CS7" s="7" t="inlineStr"/>
      <c r="CT7" s="7" t="inlineStr"/>
      <c r="CU7" s="7" t="inlineStr"/>
      <c r="CV7" s="7" t="inlineStr"/>
      <c r="CW7" s="7" t="inlineStr"/>
      <c r="CX7" s="7" t="inlineStr"/>
      <c r="CY7" s="7" t="inlineStr"/>
      <c r="CZ7" s="7" t="inlineStr"/>
      <c r="DA7" s="7">
        <f>DC7+DE7+DG7+DI7+DK7+DM7+DO7+DQ7+DS7+DU7+DW7+DY7+EA7</f>
        <v/>
      </c>
      <c r="DB7" s="7">
        <f>DD7+DF7+DH7+DJ7+DL7+DN7+DP7+DR7+DT7+DV7+DX7+DZ7+EB7</f>
        <v/>
      </c>
      <c r="DC7" s="7" t="inlineStr"/>
      <c r="DD7" s="7" t="inlineStr"/>
      <c r="DE7" s="7" t="inlineStr"/>
      <c r="DF7" s="7" t="inlineStr"/>
      <c r="DG7" s="7" t="inlineStr"/>
      <c r="DH7" s="7" t="inlineStr"/>
      <c r="DI7" s="7" t="inlineStr"/>
      <c r="DJ7" s="7" t="inlineStr"/>
      <c r="DK7" s="7" t="n">
        <v>30</v>
      </c>
      <c r="DL7" s="7" t="n">
        <v>50698800</v>
      </c>
      <c r="DM7" s="7" t="inlineStr"/>
      <c r="DN7" s="7" t="inlineStr"/>
      <c r="DO7" s="7" t="inlineStr"/>
      <c r="DP7" s="7" t="inlineStr"/>
      <c r="DQ7" s="7" t="n">
        <v>10</v>
      </c>
      <c r="DR7" s="7" t="n">
        <v>2607000</v>
      </c>
      <c r="DS7" s="7" t="inlineStr"/>
      <c r="DT7" s="7" t="inlineStr"/>
      <c r="DU7" s="7" t="inlineStr"/>
      <c r="DV7" s="7" t="inlineStr"/>
      <c r="DW7" s="7" t="inlineStr"/>
      <c r="DX7" s="7" t="inlineStr"/>
      <c r="DY7" s="7" t="inlineStr"/>
      <c r="DZ7" s="7" t="inlineStr"/>
      <c r="EA7" s="7" t="inlineStr"/>
      <c r="EB7" s="7" t="inlineStr"/>
      <c r="EC7" s="7">
        <f>E7+AU7+BI7+BS7+DA7</f>
        <v/>
      </c>
      <c r="ED7" s="7">
        <f>F7+AV7+BJ7+BT7+DB7</f>
        <v/>
      </c>
    </row>
    <row r="8" hidden="1" outlineLevel="1">
      <c r="A8" s="5" t="n">
        <v>4</v>
      </c>
      <c r="B8" s="6" t="inlineStr">
        <is>
          <t>"APTEKA STAR" MCHJ</t>
        </is>
      </c>
      <c r="C8" s="6" t="inlineStr">
        <is>
          <t>Коканд</t>
        </is>
      </c>
      <c r="D8" s="6" t="inlineStr">
        <is>
          <t>Коканд 1</t>
        </is>
      </c>
      <c r="E8" s="7">
        <f>G8+I8+K8+M8+O8+Q8+S8+U8+W8+Y8+AA8+AC8+AE8+AG8+AI8+AK8+AM8+AO8+AQ8+AS8</f>
        <v/>
      </c>
      <c r="F8" s="7">
        <f>H8+J8+L8+N8+P8+R8+T8+V8+X8+Z8+AB8+AD8+AF8+AH8+AJ8+AL8+AN8+AP8+AR8+AT8</f>
        <v/>
      </c>
      <c r="G8" s="7" t="inlineStr"/>
      <c r="H8" s="7" t="inlineStr"/>
      <c r="I8" s="7" t="inlineStr"/>
      <c r="J8" s="7" t="inlineStr"/>
      <c r="K8" s="7" t="inlineStr"/>
      <c r="L8" s="7" t="inlineStr"/>
      <c r="M8" s="7" t="inlineStr"/>
      <c r="N8" s="7" t="inlineStr"/>
      <c r="O8" s="7" t="inlineStr"/>
      <c r="P8" s="7" t="inlineStr"/>
      <c r="Q8" s="7" t="inlineStr"/>
      <c r="R8" s="7" t="inlineStr"/>
      <c r="S8" s="7" t="inlineStr"/>
      <c r="T8" s="7" t="inlineStr"/>
      <c r="U8" s="7" t="inlineStr"/>
      <c r="V8" s="7" t="inlineStr"/>
      <c r="W8" s="7" t="inlineStr"/>
      <c r="X8" s="7" t="inlineStr"/>
      <c r="Y8" s="7" t="inlineStr"/>
      <c r="Z8" s="7" t="inlineStr"/>
      <c r="AA8" s="7" t="inlineStr"/>
      <c r="AB8" s="7" t="inlineStr"/>
      <c r="AC8" s="7" t="inlineStr"/>
      <c r="AD8" s="7" t="inlineStr"/>
      <c r="AE8" s="7" t="inlineStr"/>
      <c r="AF8" s="7" t="inlineStr"/>
      <c r="AG8" s="7" t="inlineStr"/>
      <c r="AH8" s="7" t="inlineStr"/>
      <c r="AI8" s="7" t="inlineStr"/>
      <c r="AJ8" s="7" t="inlineStr"/>
      <c r="AK8" s="7" t="inlineStr"/>
      <c r="AL8" s="7" t="inlineStr"/>
      <c r="AM8" s="7" t="inlineStr"/>
      <c r="AN8" s="7" t="inlineStr"/>
      <c r="AO8" s="7" t="inlineStr"/>
      <c r="AP8" s="7" t="inlineStr"/>
      <c r="AQ8" s="7" t="inlineStr"/>
      <c r="AR8" s="7" t="inlineStr"/>
      <c r="AS8" s="7" t="inlineStr"/>
      <c r="AT8" s="7" t="inlineStr"/>
      <c r="AU8" s="7">
        <f>AW8+AY8+BA8+BC8+BE8+BG8</f>
        <v/>
      </c>
      <c r="AV8" s="7">
        <f>AX8+AZ8+BB8+BD8+BF8+BH8</f>
        <v/>
      </c>
      <c r="AW8" s="7" t="inlineStr"/>
      <c r="AX8" s="7" t="inlineStr"/>
      <c r="AY8" s="7" t="inlineStr"/>
      <c r="AZ8" s="7" t="inlineStr"/>
      <c r="BA8" s="7" t="inlineStr"/>
      <c r="BB8" s="7" t="inlineStr"/>
      <c r="BC8" s="7" t="inlineStr"/>
      <c r="BD8" s="7" t="inlineStr"/>
      <c r="BE8" s="7" t="inlineStr"/>
      <c r="BF8" s="7" t="inlineStr"/>
      <c r="BG8" s="7" t="inlineStr"/>
      <c r="BH8" s="7" t="inlineStr"/>
      <c r="BI8" s="7">
        <f>BK8+BM8+BO8+BQ8</f>
        <v/>
      </c>
      <c r="BJ8" s="7">
        <f>BL8+BN8+BP8+BR8</f>
        <v/>
      </c>
      <c r="BK8" s="7" t="n">
        <v>1</v>
      </c>
      <c r="BL8" s="7" t="n">
        <v>124852</v>
      </c>
      <c r="BM8" s="7" t="inlineStr"/>
      <c r="BN8" s="7" t="inlineStr"/>
      <c r="BO8" s="7" t="n">
        <v>5</v>
      </c>
      <c r="BP8" s="7" t="n">
        <v>1531600</v>
      </c>
      <c r="BQ8" s="7" t="inlineStr"/>
      <c r="BR8" s="7" t="inlineStr"/>
      <c r="BS8" s="7">
        <f>BU8+BW8+BY8+CA8+CC8+CE8+CG8+CI8+CK8+CM8+CO8+CQ8+CS8+CU8+CW8+CY8</f>
        <v/>
      </c>
      <c r="BT8" s="7">
        <f>BV8+BX8+BZ8+CB8+CD8+CF8+CH8+CJ8+CL8+CN8+CP8+CR8+CT8+CV8+CX8+CZ8</f>
        <v/>
      </c>
      <c r="BU8" s="7" t="inlineStr"/>
      <c r="BV8" s="7" t="inlineStr"/>
      <c r="BW8" s="7" t="inlineStr"/>
      <c r="BX8" s="7" t="inlineStr"/>
      <c r="BY8" s="7" t="inlineStr"/>
      <c r="BZ8" s="7" t="inlineStr"/>
      <c r="CA8" s="7" t="inlineStr"/>
      <c r="CB8" s="7" t="inlineStr"/>
      <c r="CC8" s="7" t="inlineStr"/>
      <c r="CD8" s="7" t="inlineStr"/>
      <c r="CE8" s="7" t="inlineStr"/>
      <c r="CF8" s="7" t="inlineStr"/>
      <c r="CG8" s="7" t="inlineStr"/>
      <c r="CH8" s="7" t="inlineStr"/>
      <c r="CI8" s="7" t="inlineStr"/>
      <c r="CJ8" s="7" t="inlineStr"/>
      <c r="CK8" s="7" t="inlineStr"/>
      <c r="CL8" s="7" t="inlineStr"/>
      <c r="CM8" s="7" t="inlineStr"/>
      <c r="CN8" s="7" t="inlineStr"/>
      <c r="CO8" s="7" t="inlineStr"/>
      <c r="CP8" s="7" t="inlineStr"/>
      <c r="CQ8" s="7" t="inlineStr"/>
      <c r="CR8" s="7" t="inlineStr"/>
      <c r="CS8" s="7" t="inlineStr"/>
      <c r="CT8" s="7" t="inlineStr"/>
      <c r="CU8" s="7" t="inlineStr"/>
      <c r="CV8" s="7" t="inlineStr"/>
      <c r="CW8" s="7" t="inlineStr"/>
      <c r="CX8" s="7" t="inlineStr"/>
      <c r="CY8" s="7" t="inlineStr"/>
      <c r="CZ8" s="7" t="inlineStr"/>
      <c r="DA8" s="7">
        <f>DC8+DE8+DG8+DI8+DK8+DM8+DO8+DQ8+DS8+DU8+DW8+DY8+EA8</f>
        <v/>
      </c>
      <c r="DB8" s="7">
        <f>DD8+DF8+DH8+DJ8+DL8+DN8+DP8+DR8+DT8+DV8+DX8+DZ8+EB8</f>
        <v/>
      </c>
      <c r="DC8" s="7" t="inlineStr"/>
      <c r="DD8" s="7" t="inlineStr"/>
      <c r="DE8" s="7" t="inlineStr"/>
      <c r="DF8" s="7" t="inlineStr"/>
      <c r="DG8" s="7" t="inlineStr"/>
      <c r="DH8" s="7" t="inlineStr"/>
      <c r="DI8" s="7" t="inlineStr"/>
      <c r="DJ8" s="7" t="inlineStr"/>
      <c r="DK8" s="7" t="inlineStr"/>
      <c r="DL8" s="7" t="inlineStr"/>
      <c r="DM8" s="7" t="inlineStr"/>
      <c r="DN8" s="7" t="inlineStr"/>
      <c r="DO8" s="7" t="inlineStr"/>
      <c r="DP8" s="7" t="inlineStr"/>
      <c r="DQ8" s="7" t="inlineStr"/>
      <c r="DR8" s="7" t="inlineStr"/>
      <c r="DS8" s="7" t="inlineStr"/>
      <c r="DT8" s="7" t="inlineStr"/>
      <c r="DU8" s="7" t="inlineStr"/>
      <c r="DV8" s="7" t="inlineStr"/>
      <c r="DW8" s="7" t="inlineStr"/>
      <c r="DX8" s="7" t="inlineStr"/>
      <c r="DY8" s="7" t="inlineStr"/>
      <c r="DZ8" s="7" t="inlineStr"/>
      <c r="EA8" s="7" t="inlineStr"/>
      <c r="EB8" s="7" t="inlineStr"/>
      <c r="EC8" s="7">
        <f>E8+AU8+BI8+BS8+DA8</f>
        <v/>
      </c>
      <c r="ED8" s="7">
        <f>F8+AV8+BJ8+BT8+DB8</f>
        <v/>
      </c>
    </row>
    <row r="9" hidden="1" outlineLevel="1">
      <c r="A9" s="5" t="n">
        <v>5</v>
      </c>
      <c r="B9" s="6" t="inlineStr">
        <is>
          <t>"BEST IMMUNITET FARM" MCHJ</t>
        </is>
      </c>
      <c r="C9" s="6" t="inlineStr">
        <is>
          <t>Коканд</t>
        </is>
      </c>
      <c r="D9" s="6" t="inlineStr">
        <is>
          <t>Коканд 1</t>
        </is>
      </c>
      <c r="E9" s="7">
        <f>G9+I9+K9+M9+O9+Q9+S9+U9+W9+Y9+AA9+AC9+AE9+AG9+AI9+AK9+AM9+AO9+AQ9+AS9</f>
        <v/>
      </c>
      <c r="F9" s="7">
        <f>H9+J9+L9+N9+P9+R9+T9+V9+X9+Z9+AB9+AD9+AF9+AH9+AJ9+AL9+AN9+AP9+AR9+AT9</f>
        <v/>
      </c>
      <c r="G9" s="7" t="inlineStr"/>
      <c r="H9" s="7" t="inlineStr"/>
      <c r="I9" s="7" t="inlineStr"/>
      <c r="J9" s="7" t="inlineStr"/>
      <c r="K9" s="7" t="inlineStr"/>
      <c r="L9" s="7" t="inlineStr"/>
      <c r="M9" s="7" t="inlineStr"/>
      <c r="N9" s="7" t="inlineStr"/>
      <c r="O9" s="7" t="inlineStr"/>
      <c r="P9" s="7" t="inlineStr"/>
      <c r="Q9" s="7" t="n">
        <v>10</v>
      </c>
      <c r="R9" s="7" t="n">
        <v>6749500</v>
      </c>
      <c r="S9" s="7" t="inlineStr"/>
      <c r="T9" s="7" t="inlineStr"/>
      <c r="U9" s="7" t="inlineStr"/>
      <c r="V9" s="7" t="inlineStr"/>
      <c r="W9" s="7" t="inlineStr"/>
      <c r="X9" s="7" t="inlineStr"/>
      <c r="Y9" s="7" t="inlineStr"/>
      <c r="Z9" s="7" t="inlineStr"/>
      <c r="AA9" s="7" t="inlineStr"/>
      <c r="AB9" s="7" t="inlineStr"/>
      <c r="AC9" s="7" t="inlineStr"/>
      <c r="AD9" s="7" t="inlineStr"/>
      <c r="AE9" s="7" t="inlineStr"/>
      <c r="AF9" s="7" t="inlineStr"/>
      <c r="AG9" s="7" t="inlineStr"/>
      <c r="AH9" s="7" t="inlineStr"/>
      <c r="AI9" s="7" t="inlineStr"/>
      <c r="AJ9" s="7" t="inlineStr"/>
      <c r="AK9" s="7" t="inlineStr"/>
      <c r="AL9" s="7" t="inlineStr"/>
      <c r="AM9" s="7" t="inlineStr"/>
      <c r="AN9" s="7" t="inlineStr"/>
      <c r="AO9" s="7" t="inlineStr"/>
      <c r="AP9" s="7" t="inlineStr"/>
      <c r="AQ9" s="7" t="inlineStr"/>
      <c r="AR9" s="7" t="inlineStr"/>
      <c r="AS9" s="7" t="inlineStr"/>
      <c r="AT9" s="7" t="inlineStr"/>
      <c r="AU9" s="7">
        <f>AW9+AY9+BA9+BC9+BE9+BG9</f>
        <v/>
      </c>
      <c r="AV9" s="7">
        <f>AX9+AZ9+BB9+BD9+BF9+BH9</f>
        <v/>
      </c>
      <c r="AW9" s="7" t="inlineStr"/>
      <c r="AX9" s="7" t="inlineStr"/>
      <c r="AY9" s="7" t="inlineStr"/>
      <c r="AZ9" s="7" t="inlineStr"/>
      <c r="BA9" s="7" t="inlineStr"/>
      <c r="BB9" s="7" t="inlineStr"/>
      <c r="BC9" s="7" t="inlineStr"/>
      <c r="BD9" s="7" t="inlineStr"/>
      <c r="BE9" s="7" t="inlineStr"/>
      <c r="BF9" s="7" t="inlineStr"/>
      <c r="BG9" s="7" t="n">
        <v>5</v>
      </c>
      <c r="BH9" s="7" t="n">
        <v>1119625</v>
      </c>
      <c r="BI9" s="7">
        <f>BK9+BM9+BO9+BQ9</f>
        <v/>
      </c>
      <c r="BJ9" s="7">
        <f>BL9+BN9+BP9+BR9</f>
        <v/>
      </c>
      <c r="BK9" s="7" t="inlineStr"/>
      <c r="BL9" s="7" t="inlineStr"/>
      <c r="BM9" s="7" t="inlineStr"/>
      <c r="BN9" s="7" t="inlineStr"/>
      <c r="BO9" s="7" t="inlineStr"/>
      <c r="BP9" s="7" t="inlineStr"/>
      <c r="BQ9" s="7" t="inlineStr"/>
      <c r="BR9" s="7" t="inlineStr"/>
      <c r="BS9" s="7">
        <f>BU9+BW9+BY9+CA9+CC9+CE9+CG9+CI9+CK9+CM9+CO9+CQ9+CS9+CU9+CW9+CY9</f>
        <v/>
      </c>
      <c r="BT9" s="7">
        <f>BV9+BX9+BZ9+CB9+CD9+CF9+CH9+CJ9+CL9+CN9+CP9+CR9+CT9+CV9+CX9+CZ9</f>
        <v/>
      </c>
      <c r="BU9" s="7" t="inlineStr"/>
      <c r="BV9" s="7" t="inlineStr"/>
      <c r="BW9" s="7" t="inlineStr"/>
      <c r="BX9" s="7" t="inlineStr"/>
      <c r="BY9" s="7" t="inlineStr"/>
      <c r="BZ9" s="7" t="inlineStr"/>
      <c r="CA9" s="7" t="inlineStr"/>
      <c r="CB9" s="7" t="inlineStr"/>
      <c r="CC9" s="7" t="inlineStr"/>
      <c r="CD9" s="7" t="inlineStr"/>
      <c r="CE9" s="7" t="inlineStr"/>
      <c r="CF9" s="7" t="inlineStr"/>
      <c r="CG9" s="7" t="inlineStr"/>
      <c r="CH9" s="7" t="inlineStr"/>
      <c r="CI9" s="7" t="inlineStr"/>
      <c r="CJ9" s="7" t="inlineStr"/>
      <c r="CK9" s="7" t="inlineStr"/>
      <c r="CL9" s="7" t="inlineStr"/>
      <c r="CM9" s="7" t="inlineStr"/>
      <c r="CN9" s="7" t="inlineStr"/>
      <c r="CO9" s="7" t="inlineStr"/>
      <c r="CP9" s="7" t="inlineStr"/>
      <c r="CQ9" s="7" t="inlineStr"/>
      <c r="CR9" s="7" t="inlineStr"/>
      <c r="CS9" s="7" t="inlineStr"/>
      <c r="CT9" s="7" t="inlineStr"/>
      <c r="CU9" s="7" t="inlineStr"/>
      <c r="CV9" s="7" t="inlineStr"/>
      <c r="CW9" s="7" t="inlineStr"/>
      <c r="CX9" s="7" t="inlineStr"/>
      <c r="CY9" s="7" t="inlineStr"/>
      <c r="CZ9" s="7" t="inlineStr"/>
      <c r="DA9" s="7">
        <f>DC9+DE9+DG9+DI9+DK9+DM9+DO9+DQ9+DS9+DU9+DW9+DY9+EA9</f>
        <v/>
      </c>
      <c r="DB9" s="7">
        <f>DD9+DF9+DH9+DJ9+DL9+DN9+DP9+DR9+DT9+DV9+DX9+DZ9+EB9</f>
        <v/>
      </c>
      <c r="DC9" s="7" t="inlineStr"/>
      <c r="DD9" s="7" t="inlineStr"/>
      <c r="DE9" s="7" t="inlineStr"/>
      <c r="DF9" s="7" t="inlineStr"/>
      <c r="DG9" s="7" t="inlineStr"/>
      <c r="DH9" s="7" t="inlineStr"/>
      <c r="DI9" s="7" t="inlineStr"/>
      <c r="DJ9" s="7" t="inlineStr"/>
      <c r="DK9" s="7" t="inlineStr"/>
      <c r="DL9" s="7" t="inlineStr"/>
      <c r="DM9" s="7" t="n">
        <v>2</v>
      </c>
      <c r="DN9" s="7" t="n">
        <v>235152</v>
      </c>
      <c r="DO9" s="7" t="inlineStr"/>
      <c r="DP9" s="7" t="inlineStr"/>
      <c r="DQ9" s="7" t="inlineStr"/>
      <c r="DR9" s="7" t="inlineStr"/>
      <c r="DS9" s="7" t="inlineStr"/>
      <c r="DT9" s="7" t="inlineStr"/>
      <c r="DU9" s="7" t="inlineStr"/>
      <c r="DV9" s="7" t="inlineStr"/>
      <c r="DW9" s="7" t="inlineStr"/>
      <c r="DX9" s="7" t="inlineStr"/>
      <c r="DY9" s="7" t="inlineStr"/>
      <c r="DZ9" s="7" t="inlineStr"/>
      <c r="EA9" s="7" t="inlineStr"/>
      <c r="EB9" s="7" t="inlineStr"/>
      <c r="EC9" s="7">
        <f>E9+AU9+BI9+BS9+DA9</f>
        <v/>
      </c>
      <c r="ED9" s="7">
        <f>F9+AV9+BJ9+BT9+DB9</f>
        <v/>
      </c>
    </row>
    <row r="10" hidden="1" outlineLevel="1">
      <c r="A10" s="5" t="n">
        <v>6</v>
      </c>
      <c r="B10" s="6" t="inlineStr">
        <is>
          <t>"BIG-FAMILY-PHARM" MChJ.</t>
        </is>
      </c>
      <c r="C10" s="6" t="inlineStr">
        <is>
          <t>Коканд</t>
        </is>
      </c>
      <c r="D10" s="6" t="inlineStr">
        <is>
          <t>Коканд 1</t>
        </is>
      </c>
      <c r="E10" s="7">
        <f>G10+I10+K10+M10+O10+Q10+S10+U10+W10+Y10+AA10+AC10+AE10+AG10+AI10+AK10+AM10+AO10+AQ10+AS10</f>
        <v/>
      </c>
      <c r="F10" s="7">
        <f>H10+J10+L10+N10+P10+R10+T10+V10+X10+Z10+AB10+AD10+AF10+AH10+AJ10+AL10+AN10+AP10+AR10+AT10</f>
        <v/>
      </c>
      <c r="G10" s="7" t="inlineStr"/>
      <c r="H10" s="7" t="inlineStr"/>
      <c r="I10" s="7" t="inlineStr"/>
      <c r="J10" s="7" t="inlineStr"/>
      <c r="K10" s="7" t="inlineStr"/>
      <c r="L10" s="7" t="inlineStr"/>
      <c r="M10" s="7" t="n">
        <v>200</v>
      </c>
      <c r="N10" s="7" t="n">
        <v>1321200000</v>
      </c>
      <c r="O10" s="7" t="inlineStr"/>
      <c r="P10" s="7" t="inlineStr"/>
      <c r="Q10" s="7" t="inlineStr"/>
      <c r="R10" s="7" t="inlineStr"/>
      <c r="S10" s="7" t="inlineStr"/>
      <c r="T10" s="7" t="inlineStr"/>
      <c r="U10" s="7" t="inlineStr"/>
      <c r="V10" s="7" t="inlineStr"/>
      <c r="W10" s="7" t="inlineStr"/>
      <c r="X10" s="7" t="inlineStr"/>
      <c r="Y10" s="7" t="inlineStr"/>
      <c r="Z10" s="7" t="inlineStr"/>
      <c r="AA10" s="7" t="inlineStr"/>
      <c r="AB10" s="7" t="inlineStr"/>
      <c r="AC10" s="7" t="n">
        <v>200</v>
      </c>
      <c r="AD10" s="7" t="n">
        <v>1288200000</v>
      </c>
      <c r="AE10" s="7" t="inlineStr"/>
      <c r="AF10" s="7" t="inlineStr"/>
      <c r="AG10" s="7" t="inlineStr"/>
      <c r="AH10" s="7" t="inlineStr"/>
      <c r="AI10" s="7" t="inlineStr"/>
      <c r="AJ10" s="7" t="inlineStr"/>
      <c r="AK10" s="7" t="inlineStr"/>
      <c r="AL10" s="7" t="inlineStr"/>
      <c r="AM10" s="7" t="inlineStr"/>
      <c r="AN10" s="7" t="inlineStr"/>
      <c r="AO10" s="7" t="inlineStr"/>
      <c r="AP10" s="7" t="inlineStr"/>
      <c r="AQ10" s="7" t="inlineStr"/>
      <c r="AR10" s="7" t="inlineStr"/>
      <c r="AS10" s="7" t="inlineStr"/>
      <c r="AT10" s="7" t="inlineStr"/>
      <c r="AU10" s="7">
        <f>AW10+AY10+BA10+BC10+BE10+BG10</f>
        <v/>
      </c>
      <c r="AV10" s="7">
        <f>AX10+AZ10+BB10+BD10+BF10+BH10</f>
        <v/>
      </c>
      <c r="AW10" s="7" t="inlineStr"/>
      <c r="AX10" s="7" t="inlineStr"/>
      <c r="AY10" s="7" t="inlineStr"/>
      <c r="AZ10" s="7" t="inlineStr"/>
      <c r="BA10" s="7" t="inlineStr"/>
      <c r="BB10" s="7" t="inlineStr"/>
      <c r="BC10" s="7" t="inlineStr"/>
      <c r="BD10" s="7" t="inlineStr"/>
      <c r="BE10" s="7" t="inlineStr"/>
      <c r="BF10" s="7" t="inlineStr"/>
      <c r="BG10" s="7" t="inlineStr"/>
      <c r="BH10" s="7" t="inlineStr"/>
      <c r="BI10" s="7">
        <f>BK10+BM10+BO10+BQ10</f>
        <v/>
      </c>
      <c r="BJ10" s="7">
        <f>BL10+BN10+BP10+BR10</f>
        <v/>
      </c>
      <c r="BK10" s="7" t="inlineStr"/>
      <c r="BL10" s="7" t="inlineStr"/>
      <c r="BM10" s="7" t="n">
        <v>50</v>
      </c>
      <c r="BN10" s="7" t="n">
        <v>58287500</v>
      </c>
      <c r="BO10" s="7" t="inlineStr"/>
      <c r="BP10" s="7" t="inlineStr"/>
      <c r="BQ10" s="7" t="inlineStr"/>
      <c r="BR10" s="7" t="inlineStr"/>
      <c r="BS10" s="7">
        <f>BU10+BW10+BY10+CA10+CC10+CE10+CG10+CI10+CK10+CM10+CO10+CQ10+CS10+CU10+CW10+CY10</f>
        <v/>
      </c>
      <c r="BT10" s="7">
        <f>BV10+BX10+BZ10+CB10+CD10+CF10+CH10+CJ10+CL10+CN10+CP10+CR10+CT10+CV10+CX10+CZ10</f>
        <v/>
      </c>
      <c r="BU10" s="7" t="inlineStr"/>
      <c r="BV10" s="7" t="inlineStr"/>
      <c r="BW10" s="7" t="inlineStr"/>
      <c r="BX10" s="7" t="inlineStr"/>
      <c r="BY10" s="7" t="inlineStr"/>
      <c r="BZ10" s="7" t="inlineStr"/>
      <c r="CA10" s="7" t="inlineStr"/>
      <c r="CB10" s="7" t="inlineStr"/>
      <c r="CC10" s="7" t="inlineStr"/>
      <c r="CD10" s="7" t="inlineStr"/>
      <c r="CE10" s="7" t="inlineStr"/>
      <c r="CF10" s="7" t="inlineStr"/>
      <c r="CG10" s="7" t="inlineStr"/>
      <c r="CH10" s="7" t="inlineStr"/>
      <c r="CI10" s="7" t="inlineStr"/>
      <c r="CJ10" s="7" t="inlineStr"/>
      <c r="CK10" s="7" t="inlineStr"/>
      <c r="CL10" s="7" t="inlineStr"/>
      <c r="CM10" s="7" t="inlineStr"/>
      <c r="CN10" s="7" t="inlineStr"/>
      <c r="CO10" s="7" t="inlineStr"/>
      <c r="CP10" s="7" t="inlineStr"/>
      <c r="CQ10" s="7" t="inlineStr"/>
      <c r="CR10" s="7" t="inlineStr"/>
      <c r="CS10" s="7" t="inlineStr"/>
      <c r="CT10" s="7" t="inlineStr"/>
      <c r="CU10" s="7" t="inlineStr"/>
      <c r="CV10" s="7" t="inlineStr"/>
      <c r="CW10" s="7" t="inlineStr"/>
      <c r="CX10" s="7" t="inlineStr"/>
      <c r="CY10" s="7" t="inlineStr"/>
      <c r="CZ10" s="7" t="inlineStr"/>
      <c r="DA10" s="7">
        <f>DC10+DE10+DG10+DI10+DK10+DM10+DO10+DQ10+DS10+DU10+DW10+DY10+EA10</f>
        <v/>
      </c>
      <c r="DB10" s="7">
        <f>DD10+DF10+DH10+DJ10+DL10+DN10+DP10+DR10+DT10+DV10+DX10+DZ10+EB10</f>
        <v/>
      </c>
      <c r="DC10" s="7" t="inlineStr"/>
      <c r="DD10" s="7" t="inlineStr"/>
      <c r="DE10" s="7" t="inlineStr"/>
      <c r="DF10" s="7" t="inlineStr"/>
      <c r="DG10" s="7" t="inlineStr"/>
      <c r="DH10" s="7" t="inlineStr"/>
      <c r="DI10" s="7" t="inlineStr"/>
      <c r="DJ10" s="7" t="inlineStr"/>
      <c r="DK10" s="7" t="inlineStr"/>
      <c r="DL10" s="7" t="inlineStr"/>
      <c r="DM10" s="7" t="inlineStr"/>
      <c r="DN10" s="7" t="inlineStr"/>
      <c r="DO10" s="7" t="inlineStr"/>
      <c r="DP10" s="7" t="inlineStr"/>
      <c r="DQ10" s="7" t="inlineStr"/>
      <c r="DR10" s="7" t="inlineStr"/>
      <c r="DS10" s="7" t="inlineStr"/>
      <c r="DT10" s="7" t="inlineStr"/>
      <c r="DU10" s="7" t="inlineStr"/>
      <c r="DV10" s="7" t="inlineStr"/>
      <c r="DW10" s="7" t="inlineStr"/>
      <c r="DX10" s="7" t="inlineStr"/>
      <c r="DY10" s="7" t="inlineStr"/>
      <c r="DZ10" s="7" t="inlineStr"/>
      <c r="EA10" s="7" t="inlineStr"/>
      <c r="EB10" s="7" t="inlineStr"/>
      <c r="EC10" s="7">
        <f>E10+AU10+BI10+BS10+DA10</f>
        <v/>
      </c>
      <c r="ED10" s="7">
        <f>F10+AV10+BJ10+BT10+DB10</f>
        <v/>
      </c>
    </row>
    <row r="11" hidden="1" outlineLevel="1">
      <c r="A11" s="5" t="n">
        <v>7</v>
      </c>
      <c r="B11" s="6" t="inlineStr">
        <is>
          <t>"CARAVAN MEDPHARM" MCHJ</t>
        </is>
      </c>
      <c r="C11" s="6" t="inlineStr">
        <is>
          <t>Коканд</t>
        </is>
      </c>
      <c r="D11" s="6" t="inlineStr">
        <is>
          <t>Коканд 1</t>
        </is>
      </c>
      <c r="E11" s="7">
        <f>G11+I11+K11+M11+O11+Q11+S11+U11+W11+Y11+AA11+AC11+AE11+AG11+AI11+AK11+AM11+AO11+AQ11+AS11</f>
        <v/>
      </c>
      <c r="F11" s="7">
        <f>H11+J11+L11+N11+P11+R11+T11+V11+X11+Z11+AB11+AD11+AF11+AH11+AJ11+AL11+AN11+AP11+AR11+AT11</f>
        <v/>
      </c>
      <c r="G11" s="7" t="inlineStr"/>
      <c r="H11" s="7" t="inlineStr"/>
      <c r="I11" s="7" t="inlineStr"/>
      <c r="J11" s="7" t="inlineStr"/>
      <c r="K11" s="7" t="inlineStr"/>
      <c r="L11" s="7" t="inlineStr"/>
      <c r="M11" s="7" t="inlineStr"/>
      <c r="N11" s="7" t="inlineStr"/>
      <c r="O11" s="7" t="n">
        <v>10</v>
      </c>
      <c r="P11" s="7" t="n">
        <v>3956000</v>
      </c>
      <c r="Q11" s="7" t="n">
        <v>31</v>
      </c>
      <c r="R11" s="7" t="n">
        <v>64862695</v>
      </c>
      <c r="S11" s="7" t="inlineStr"/>
      <c r="T11" s="7" t="inlineStr"/>
      <c r="U11" s="7" t="inlineStr"/>
      <c r="V11" s="7" t="inlineStr"/>
      <c r="W11" s="7" t="inlineStr"/>
      <c r="X11" s="7" t="inlineStr"/>
      <c r="Y11" s="7" t="inlineStr"/>
      <c r="Z11" s="7" t="inlineStr"/>
      <c r="AA11" s="7" t="inlineStr"/>
      <c r="AB11" s="7" t="inlineStr"/>
      <c r="AC11" s="7" t="inlineStr"/>
      <c r="AD11" s="7" t="inlineStr"/>
      <c r="AE11" s="7" t="inlineStr"/>
      <c r="AF11" s="7" t="inlineStr"/>
      <c r="AG11" s="7" t="inlineStr"/>
      <c r="AH11" s="7" t="inlineStr"/>
      <c r="AI11" s="7" t="inlineStr"/>
      <c r="AJ11" s="7" t="inlineStr"/>
      <c r="AK11" s="7" t="inlineStr"/>
      <c r="AL11" s="7" t="inlineStr"/>
      <c r="AM11" s="7" t="inlineStr"/>
      <c r="AN11" s="7" t="inlineStr"/>
      <c r="AO11" s="7" t="inlineStr"/>
      <c r="AP11" s="7" t="inlineStr"/>
      <c r="AQ11" s="7" t="inlineStr"/>
      <c r="AR11" s="7" t="inlineStr"/>
      <c r="AS11" s="7" t="inlineStr"/>
      <c r="AT11" s="7" t="inlineStr"/>
      <c r="AU11" s="7">
        <f>AW11+AY11+BA11+BC11+BE11+BG11</f>
        <v/>
      </c>
      <c r="AV11" s="7">
        <f>AX11+AZ11+BB11+BD11+BF11+BH11</f>
        <v/>
      </c>
      <c r="AW11" s="7" t="inlineStr"/>
      <c r="AX11" s="7" t="inlineStr"/>
      <c r="AY11" s="7" t="inlineStr"/>
      <c r="AZ11" s="7" t="inlineStr"/>
      <c r="BA11" s="7" t="inlineStr"/>
      <c r="BB11" s="7" t="inlineStr"/>
      <c r="BC11" s="7" t="inlineStr"/>
      <c r="BD11" s="7" t="inlineStr"/>
      <c r="BE11" s="7" t="inlineStr"/>
      <c r="BF11" s="7" t="inlineStr"/>
      <c r="BG11" s="7" t="inlineStr"/>
      <c r="BH11" s="7" t="inlineStr"/>
      <c r="BI11" s="7">
        <f>BK11+BM11+BO11+BQ11</f>
        <v/>
      </c>
      <c r="BJ11" s="7">
        <f>BL11+BN11+BP11+BR11</f>
        <v/>
      </c>
      <c r="BK11" s="7" t="inlineStr"/>
      <c r="BL11" s="7" t="inlineStr"/>
      <c r="BM11" s="7" t="inlineStr"/>
      <c r="BN11" s="7" t="inlineStr"/>
      <c r="BO11" s="7" t="inlineStr"/>
      <c r="BP11" s="7" t="inlineStr"/>
      <c r="BQ11" s="7" t="inlineStr"/>
      <c r="BR11" s="7" t="inlineStr"/>
      <c r="BS11" s="7">
        <f>BU11+BW11+BY11+CA11+CC11+CE11+CG11+CI11+CK11+CM11+CO11+CQ11+CS11+CU11+CW11+CY11</f>
        <v/>
      </c>
      <c r="BT11" s="7">
        <f>BV11+BX11+BZ11+CB11+CD11+CF11+CH11+CJ11+CL11+CN11+CP11+CR11+CT11+CV11+CX11+CZ11</f>
        <v/>
      </c>
      <c r="BU11" s="7" t="inlineStr"/>
      <c r="BV11" s="7" t="inlineStr"/>
      <c r="BW11" s="7" t="inlineStr"/>
      <c r="BX11" s="7" t="inlineStr"/>
      <c r="BY11" s="7" t="inlineStr"/>
      <c r="BZ11" s="7" t="inlineStr"/>
      <c r="CA11" s="7" t="inlineStr"/>
      <c r="CB11" s="7" t="inlineStr"/>
      <c r="CC11" s="7" t="inlineStr"/>
      <c r="CD11" s="7" t="inlineStr"/>
      <c r="CE11" s="7" t="inlineStr"/>
      <c r="CF11" s="7" t="inlineStr"/>
      <c r="CG11" s="7" t="inlineStr"/>
      <c r="CH11" s="7" t="inlineStr"/>
      <c r="CI11" s="7" t="inlineStr"/>
      <c r="CJ11" s="7" t="inlineStr"/>
      <c r="CK11" s="7" t="inlineStr"/>
      <c r="CL11" s="7" t="inlineStr"/>
      <c r="CM11" s="7" t="inlineStr"/>
      <c r="CN11" s="7" t="inlineStr"/>
      <c r="CO11" s="7" t="inlineStr"/>
      <c r="CP11" s="7" t="inlineStr"/>
      <c r="CQ11" s="7" t="inlineStr"/>
      <c r="CR11" s="7" t="inlineStr"/>
      <c r="CS11" s="7" t="inlineStr"/>
      <c r="CT11" s="7" t="inlineStr"/>
      <c r="CU11" s="7" t="inlineStr"/>
      <c r="CV11" s="7" t="inlineStr"/>
      <c r="CW11" s="7" t="inlineStr"/>
      <c r="CX11" s="7" t="inlineStr"/>
      <c r="CY11" s="7" t="inlineStr"/>
      <c r="CZ11" s="7" t="inlineStr"/>
      <c r="DA11" s="7">
        <f>DC11+DE11+DG11+DI11+DK11+DM11+DO11+DQ11+DS11+DU11+DW11+DY11+EA11</f>
        <v/>
      </c>
      <c r="DB11" s="7">
        <f>DD11+DF11+DH11+DJ11+DL11+DN11+DP11+DR11+DT11+DV11+DX11+DZ11+EB11</f>
        <v/>
      </c>
      <c r="DC11" s="7" t="inlineStr"/>
      <c r="DD11" s="7" t="inlineStr"/>
      <c r="DE11" s="7" t="inlineStr"/>
      <c r="DF11" s="7" t="inlineStr"/>
      <c r="DG11" s="7" t="inlineStr"/>
      <c r="DH11" s="7" t="inlineStr"/>
      <c r="DI11" s="7" t="inlineStr"/>
      <c r="DJ11" s="7" t="inlineStr"/>
      <c r="DK11" s="7" t="inlineStr"/>
      <c r="DL11" s="7" t="inlineStr"/>
      <c r="DM11" s="7" t="inlineStr"/>
      <c r="DN11" s="7" t="inlineStr"/>
      <c r="DO11" s="7" t="inlineStr"/>
      <c r="DP11" s="7" t="inlineStr"/>
      <c r="DQ11" s="7" t="inlineStr"/>
      <c r="DR11" s="7" t="inlineStr"/>
      <c r="DS11" s="7" t="inlineStr"/>
      <c r="DT11" s="7" t="inlineStr"/>
      <c r="DU11" s="7" t="inlineStr"/>
      <c r="DV11" s="7" t="inlineStr"/>
      <c r="DW11" s="7" t="inlineStr"/>
      <c r="DX11" s="7" t="inlineStr"/>
      <c r="DY11" s="7" t="inlineStr"/>
      <c r="DZ11" s="7" t="inlineStr"/>
      <c r="EA11" s="7" t="inlineStr"/>
      <c r="EB11" s="7" t="inlineStr"/>
      <c r="EC11" s="7">
        <f>E11+AU11+BI11+BS11+DA11</f>
        <v/>
      </c>
      <c r="ED11" s="7">
        <f>F11+AV11+BJ11+BT11+DB11</f>
        <v/>
      </c>
    </row>
    <row r="12" hidden="1" outlineLevel="1">
      <c r="A12" s="5" t="n">
        <v>8</v>
      </c>
      <c r="B12" s="6" t="inlineStr">
        <is>
          <t>"DILSHODA CROWN FARM" MCHJ</t>
        </is>
      </c>
      <c r="C12" s="6" t="inlineStr">
        <is>
          <t>Коканд</t>
        </is>
      </c>
      <c r="D12" s="6" t="inlineStr">
        <is>
          <t>Коканд 1</t>
        </is>
      </c>
      <c r="E12" s="7">
        <f>G12+I12+K12+M12+O12+Q12+S12+U12+W12+Y12+AA12+AC12+AE12+AG12+AI12+AK12+AM12+AO12+AQ12+AS12</f>
        <v/>
      </c>
      <c r="F12" s="7">
        <f>H12+J12+L12+N12+P12+R12+T12+V12+X12+Z12+AB12+AD12+AF12+AH12+AJ12+AL12+AN12+AP12+AR12+AT12</f>
        <v/>
      </c>
      <c r="G12" s="7" t="inlineStr"/>
      <c r="H12" s="7" t="inlineStr"/>
      <c r="I12" s="7" t="inlineStr"/>
      <c r="J12" s="7" t="inlineStr"/>
      <c r="K12" s="7" t="inlineStr"/>
      <c r="L12" s="7" t="inlineStr"/>
      <c r="M12" s="7" t="inlineStr"/>
      <c r="N12" s="7" t="inlineStr"/>
      <c r="O12" s="7" t="inlineStr"/>
      <c r="P12" s="7" t="inlineStr"/>
      <c r="Q12" s="7" t="n">
        <v>45</v>
      </c>
      <c r="R12" s="7" t="n">
        <v>26998000</v>
      </c>
      <c r="S12" s="7" t="inlineStr"/>
      <c r="T12" s="7" t="inlineStr"/>
      <c r="U12" s="7" t="inlineStr"/>
      <c r="V12" s="7" t="inlineStr"/>
      <c r="W12" s="7" t="inlineStr"/>
      <c r="X12" s="7" t="inlineStr"/>
      <c r="Y12" s="7" t="n">
        <v>150</v>
      </c>
      <c r="Z12" s="7" t="n">
        <v>114750000</v>
      </c>
      <c r="AA12" s="7" t="inlineStr"/>
      <c r="AB12" s="7" t="inlineStr"/>
      <c r="AC12" s="7" t="inlineStr"/>
      <c r="AD12" s="7" t="inlineStr"/>
      <c r="AE12" s="7" t="inlineStr"/>
      <c r="AF12" s="7" t="inlineStr"/>
      <c r="AG12" s="7" t="inlineStr"/>
      <c r="AH12" s="7" t="inlineStr"/>
      <c r="AI12" s="7" t="inlineStr"/>
      <c r="AJ12" s="7" t="inlineStr"/>
      <c r="AK12" s="7" t="inlineStr"/>
      <c r="AL12" s="7" t="inlineStr"/>
      <c r="AM12" s="7" t="inlineStr"/>
      <c r="AN12" s="7" t="inlineStr"/>
      <c r="AO12" s="7" t="inlineStr"/>
      <c r="AP12" s="7" t="inlineStr"/>
      <c r="AQ12" s="7" t="inlineStr"/>
      <c r="AR12" s="7" t="inlineStr"/>
      <c r="AS12" s="7" t="inlineStr"/>
      <c r="AT12" s="7" t="inlineStr"/>
      <c r="AU12" s="7">
        <f>AW12+AY12+BA12+BC12+BE12+BG12</f>
        <v/>
      </c>
      <c r="AV12" s="7">
        <f>AX12+AZ12+BB12+BD12+BF12+BH12</f>
        <v/>
      </c>
      <c r="AW12" s="7" t="inlineStr"/>
      <c r="AX12" s="7" t="inlineStr"/>
      <c r="AY12" s="7" t="inlineStr"/>
      <c r="AZ12" s="7" t="inlineStr"/>
      <c r="BA12" s="7" t="inlineStr"/>
      <c r="BB12" s="7" t="inlineStr"/>
      <c r="BC12" s="7" t="inlineStr"/>
      <c r="BD12" s="7" t="inlineStr"/>
      <c r="BE12" s="7" t="inlineStr"/>
      <c r="BF12" s="7" t="inlineStr"/>
      <c r="BG12" s="7" t="inlineStr"/>
      <c r="BH12" s="7" t="inlineStr"/>
      <c r="BI12" s="7">
        <f>BK12+BM12+BO12+BQ12</f>
        <v/>
      </c>
      <c r="BJ12" s="7">
        <f>BL12+BN12+BP12+BR12</f>
        <v/>
      </c>
      <c r="BK12" s="7" t="inlineStr"/>
      <c r="BL12" s="7" t="inlineStr"/>
      <c r="BM12" s="7" t="inlineStr"/>
      <c r="BN12" s="7" t="inlineStr"/>
      <c r="BO12" s="7" t="inlineStr"/>
      <c r="BP12" s="7" t="inlineStr"/>
      <c r="BQ12" s="7" t="inlineStr"/>
      <c r="BR12" s="7" t="inlineStr"/>
      <c r="BS12" s="7">
        <f>BU12+BW12+BY12+CA12+CC12+CE12+CG12+CI12+CK12+CM12+CO12+CQ12+CS12+CU12+CW12+CY12</f>
        <v/>
      </c>
      <c r="BT12" s="7">
        <f>BV12+BX12+BZ12+CB12+CD12+CF12+CH12+CJ12+CL12+CN12+CP12+CR12+CT12+CV12+CX12+CZ12</f>
        <v/>
      </c>
      <c r="BU12" s="7" t="inlineStr"/>
      <c r="BV12" s="7" t="inlineStr"/>
      <c r="BW12" s="7" t="inlineStr"/>
      <c r="BX12" s="7" t="inlineStr"/>
      <c r="BY12" s="7" t="inlineStr"/>
      <c r="BZ12" s="7" t="inlineStr"/>
      <c r="CA12" s="7" t="inlineStr"/>
      <c r="CB12" s="7" t="inlineStr"/>
      <c r="CC12" s="7" t="inlineStr"/>
      <c r="CD12" s="7" t="inlineStr"/>
      <c r="CE12" s="7" t="inlineStr"/>
      <c r="CF12" s="7" t="inlineStr"/>
      <c r="CG12" s="7" t="inlineStr"/>
      <c r="CH12" s="7" t="inlineStr"/>
      <c r="CI12" s="7" t="inlineStr"/>
      <c r="CJ12" s="7" t="inlineStr"/>
      <c r="CK12" s="7" t="inlineStr"/>
      <c r="CL12" s="7" t="inlineStr"/>
      <c r="CM12" s="7" t="inlineStr"/>
      <c r="CN12" s="7" t="inlineStr"/>
      <c r="CO12" s="7" t="inlineStr"/>
      <c r="CP12" s="7" t="inlineStr"/>
      <c r="CQ12" s="7" t="inlineStr"/>
      <c r="CR12" s="7" t="inlineStr"/>
      <c r="CS12" s="7" t="inlineStr"/>
      <c r="CT12" s="7" t="inlineStr"/>
      <c r="CU12" s="7" t="inlineStr"/>
      <c r="CV12" s="7" t="inlineStr"/>
      <c r="CW12" s="7" t="inlineStr"/>
      <c r="CX12" s="7" t="inlineStr"/>
      <c r="CY12" s="7" t="inlineStr"/>
      <c r="CZ12" s="7" t="inlineStr"/>
      <c r="DA12" s="7">
        <f>DC12+DE12+DG12+DI12+DK12+DM12+DO12+DQ12+DS12+DU12+DW12+DY12+EA12</f>
        <v/>
      </c>
      <c r="DB12" s="7">
        <f>DD12+DF12+DH12+DJ12+DL12+DN12+DP12+DR12+DT12+DV12+DX12+DZ12+EB12</f>
        <v/>
      </c>
      <c r="DC12" s="7" t="inlineStr"/>
      <c r="DD12" s="7" t="inlineStr"/>
      <c r="DE12" s="7" t="inlineStr"/>
      <c r="DF12" s="7" t="inlineStr"/>
      <c r="DG12" s="7" t="inlineStr"/>
      <c r="DH12" s="7" t="inlineStr"/>
      <c r="DI12" s="7" t="inlineStr"/>
      <c r="DJ12" s="7" t="inlineStr"/>
      <c r="DK12" s="7" t="inlineStr"/>
      <c r="DL12" s="7" t="inlineStr"/>
      <c r="DM12" s="7" t="inlineStr"/>
      <c r="DN12" s="7" t="inlineStr"/>
      <c r="DO12" s="7" t="inlineStr"/>
      <c r="DP12" s="7" t="inlineStr"/>
      <c r="DQ12" s="7" t="n">
        <v>20</v>
      </c>
      <c r="DR12" s="7" t="n">
        <v>5214000</v>
      </c>
      <c r="DS12" s="7" t="inlineStr"/>
      <c r="DT12" s="7" t="inlineStr"/>
      <c r="DU12" s="7" t="inlineStr"/>
      <c r="DV12" s="7" t="inlineStr"/>
      <c r="DW12" s="7" t="inlineStr"/>
      <c r="DX12" s="7" t="inlineStr"/>
      <c r="DY12" s="7" t="inlineStr"/>
      <c r="DZ12" s="7" t="inlineStr"/>
      <c r="EA12" s="7" t="inlineStr"/>
      <c r="EB12" s="7" t="inlineStr"/>
      <c r="EC12" s="7">
        <f>E12+AU12+BI12+BS12+DA12</f>
        <v/>
      </c>
      <c r="ED12" s="7">
        <f>F12+AV12+BJ12+BT12+DB12</f>
        <v/>
      </c>
    </row>
    <row r="13" hidden="1" outlineLevel="1">
      <c r="A13" s="5" t="n">
        <v>9</v>
      </c>
      <c r="B13" s="6" t="inlineStr">
        <is>
          <t>"EURO MEDICAL FARM" XK</t>
        </is>
      </c>
      <c r="C13" s="6" t="inlineStr">
        <is>
          <t>Коканд</t>
        </is>
      </c>
      <c r="D13" s="6" t="inlineStr">
        <is>
          <t>Коканд 3</t>
        </is>
      </c>
      <c r="E13" s="7">
        <f>G13+I13+K13+M13+O13+Q13+S13+U13+W13+Y13+AA13+AC13+AE13+AG13+AI13+AK13+AM13+AO13+AQ13+AS13</f>
        <v/>
      </c>
      <c r="F13" s="7">
        <f>H13+J13+L13+N13+P13+R13+T13+V13+X13+Z13+AB13+AD13+AF13+AH13+AJ13+AL13+AN13+AP13+AR13+AT13</f>
        <v/>
      </c>
      <c r="G13" s="7" t="n">
        <v>5</v>
      </c>
      <c r="H13" s="7" t="n">
        <v>1567250</v>
      </c>
      <c r="I13" s="7" t="inlineStr"/>
      <c r="J13" s="7" t="inlineStr"/>
      <c r="K13" s="7" t="inlineStr"/>
      <c r="L13" s="7" t="inlineStr"/>
      <c r="M13" s="7" t="inlineStr"/>
      <c r="N13" s="7" t="inlineStr"/>
      <c r="O13" s="7" t="inlineStr"/>
      <c r="P13" s="7" t="inlineStr"/>
      <c r="Q13" s="7" t="n">
        <v>5</v>
      </c>
      <c r="R13" s="7" t="n">
        <v>1636750</v>
      </c>
      <c r="S13" s="7" t="inlineStr"/>
      <c r="T13" s="7" t="inlineStr"/>
      <c r="U13" s="7" t="inlineStr"/>
      <c r="V13" s="7" t="inlineStr"/>
      <c r="W13" s="7" t="inlineStr"/>
      <c r="X13" s="7" t="inlineStr"/>
      <c r="Y13" s="7" t="inlineStr"/>
      <c r="Z13" s="7" t="inlineStr"/>
      <c r="AA13" s="7" t="inlineStr"/>
      <c r="AB13" s="7" t="inlineStr"/>
      <c r="AC13" s="7" t="inlineStr"/>
      <c r="AD13" s="7" t="inlineStr"/>
      <c r="AE13" s="7" t="inlineStr"/>
      <c r="AF13" s="7" t="inlineStr"/>
      <c r="AG13" s="7" t="inlineStr"/>
      <c r="AH13" s="7" t="inlineStr"/>
      <c r="AI13" s="7" t="inlineStr"/>
      <c r="AJ13" s="7" t="inlineStr"/>
      <c r="AK13" s="7" t="inlineStr"/>
      <c r="AL13" s="7" t="inlineStr"/>
      <c r="AM13" s="7" t="inlineStr"/>
      <c r="AN13" s="7" t="inlineStr"/>
      <c r="AO13" s="7" t="inlineStr"/>
      <c r="AP13" s="7" t="inlineStr"/>
      <c r="AQ13" s="7" t="inlineStr"/>
      <c r="AR13" s="7" t="inlineStr"/>
      <c r="AS13" s="7" t="inlineStr"/>
      <c r="AT13" s="7" t="inlineStr"/>
      <c r="AU13" s="7">
        <f>AW13+AY13+BA13+BC13+BE13+BG13</f>
        <v/>
      </c>
      <c r="AV13" s="7">
        <f>AX13+AZ13+BB13+BD13+BF13+BH13</f>
        <v/>
      </c>
      <c r="AW13" s="7" t="inlineStr"/>
      <c r="AX13" s="7" t="inlineStr"/>
      <c r="AY13" s="7" t="inlineStr"/>
      <c r="AZ13" s="7" t="inlineStr"/>
      <c r="BA13" s="7" t="inlineStr"/>
      <c r="BB13" s="7" t="inlineStr"/>
      <c r="BC13" s="7" t="inlineStr"/>
      <c r="BD13" s="7" t="inlineStr"/>
      <c r="BE13" s="7" t="inlineStr"/>
      <c r="BF13" s="7" t="inlineStr"/>
      <c r="BG13" s="7" t="inlineStr"/>
      <c r="BH13" s="7" t="inlineStr"/>
      <c r="BI13" s="7">
        <f>BK13+BM13+BO13+BQ13</f>
        <v/>
      </c>
      <c r="BJ13" s="7">
        <f>BL13+BN13+BP13+BR13</f>
        <v/>
      </c>
      <c r="BK13" s="7" t="inlineStr"/>
      <c r="BL13" s="7" t="inlineStr"/>
      <c r="BM13" s="7" t="inlineStr"/>
      <c r="BN13" s="7" t="inlineStr"/>
      <c r="BO13" s="7" t="inlineStr"/>
      <c r="BP13" s="7" t="inlineStr"/>
      <c r="BQ13" s="7" t="inlineStr"/>
      <c r="BR13" s="7" t="inlineStr"/>
      <c r="BS13" s="7">
        <f>BU13+BW13+BY13+CA13+CC13+CE13+CG13+CI13+CK13+CM13+CO13+CQ13+CS13+CU13+CW13+CY13</f>
        <v/>
      </c>
      <c r="BT13" s="7">
        <f>BV13+BX13+BZ13+CB13+CD13+CF13+CH13+CJ13+CL13+CN13+CP13+CR13+CT13+CV13+CX13+CZ13</f>
        <v/>
      </c>
      <c r="BU13" s="7" t="inlineStr"/>
      <c r="BV13" s="7" t="inlineStr"/>
      <c r="BW13" s="7" t="inlineStr"/>
      <c r="BX13" s="7" t="inlineStr"/>
      <c r="BY13" s="7" t="inlineStr"/>
      <c r="BZ13" s="7" t="inlineStr"/>
      <c r="CA13" s="7" t="inlineStr"/>
      <c r="CB13" s="7" t="inlineStr"/>
      <c r="CC13" s="7" t="inlineStr"/>
      <c r="CD13" s="7" t="inlineStr"/>
      <c r="CE13" s="7" t="inlineStr"/>
      <c r="CF13" s="7" t="inlineStr"/>
      <c r="CG13" s="7" t="inlineStr"/>
      <c r="CH13" s="7" t="inlineStr"/>
      <c r="CI13" s="7" t="inlineStr"/>
      <c r="CJ13" s="7" t="inlineStr"/>
      <c r="CK13" s="7" t="inlineStr"/>
      <c r="CL13" s="7" t="inlineStr"/>
      <c r="CM13" s="7" t="inlineStr"/>
      <c r="CN13" s="7" t="inlineStr"/>
      <c r="CO13" s="7" t="inlineStr"/>
      <c r="CP13" s="7" t="inlineStr"/>
      <c r="CQ13" s="7" t="inlineStr"/>
      <c r="CR13" s="7" t="inlineStr"/>
      <c r="CS13" s="7" t="inlineStr"/>
      <c r="CT13" s="7" t="inlineStr"/>
      <c r="CU13" s="7" t="inlineStr"/>
      <c r="CV13" s="7" t="inlineStr"/>
      <c r="CW13" s="7" t="inlineStr"/>
      <c r="CX13" s="7" t="inlineStr"/>
      <c r="CY13" s="7" t="inlineStr"/>
      <c r="CZ13" s="7" t="inlineStr"/>
      <c r="DA13" s="7">
        <f>DC13+DE13+DG13+DI13+DK13+DM13+DO13+DQ13+DS13+DU13+DW13+DY13+EA13</f>
        <v/>
      </c>
      <c r="DB13" s="7">
        <f>DD13+DF13+DH13+DJ13+DL13+DN13+DP13+DR13+DT13+DV13+DX13+DZ13+EB13</f>
        <v/>
      </c>
      <c r="DC13" s="7" t="inlineStr"/>
      <c r="DD13" s="7" t="inlineStr"/>
      <c r="DE13" s="7" t="inlineStr"/>
      <c r="DF13" s="7" t="inlineStr"/>
      <c r="DG13" s="7" t="inlineStr"/>
      <c r="DH13" s="7" t="inlineStr"/>
      <c r="DI13" s="7" t="inlineStr"/>
      <c r="DJ13" s="7" t="inlineStr"/>
      <c r="DK13" s="7" t="inlineStr"/>
      <c r="DL13" s="7" t="inlineStr"/>
      <c r="DM13" s="7" t="inlineStr"/>
      <c r="DN13" s="7" t="inlineStr"/>
      <c r="DO13" s="7" t="inlineStr"/>
      <c r="DP13" s="7" t="inlineStr"/>
      <c r="DQ13" s="7" t="inlineStr"/>
      <c r="DR13" s="7" t="inlineStr"/>
      <c r="DS13" s="7" t="inlineStr"/>
      <c r="DT13" s="7" t="inlineStr"/>
      <c r="DU13" s="7" t="inlineStr"/>
      <c r="DV13" s="7" t="inlineStr"/>
      <c r="DW13" s="7" t="inlineStr"/>
      <c r="DX13" s="7" t="inlineStr"/>
      <c r="DY13" s="7" t="inlineStr"/>
      <c r="DZ13" s="7" t="inlineStr"/>
      <c r="EA13" s="7" t="inlineStr"/>
      <c r="EB13" s="7" t="inlineStr"/>
      <c r="EC13" s="7">
        <f>E13+AU13+BI13+BS13+DA13</f>
        <v/>
      </c>
      <c r="ED13" s="7">
        <f>F13+AV13+BJ13+BT13+DB13</f>
        <v/>
      </c>
    </row>
    <row r="14" hidden="1" outlineLevel="1">
      <c r="A14" s="5" t="n">
        <v>10</v>
      </c>
      <c r="B14" s="6" t="inlineStr">
        <is>
          <t>"FAMILYMEDICALCENTER 555" MCHJ</t>
        </is>
      </c>
      <c r="C14" s="6" t="inlineStr">
        <is>
          <t>Коканд</t>
        </is>
      </c>
      <c r="D14" s="6" t="inlineStr">
        <is>
          <t>Коканд 1</t>
        </is>
      </c>
      <c r="E14" s="7">
        <f>G14+I14+K14+M14+O14+Q14+S14+U14+W14+Y14+AA14+AC14+AE14+AG14+AI14+AK14+AM14+AO14+AQ14+AS14</f>
        <v/>
      </c>
      <c r="F14" s="7">
        <f>H14+J14+L14+N14+P14+R14+T14+V14+X14+Z14+AB14+AD14+AF14+AH14+AJ14+AL14+AN14+AP14+AR14+AT14</f>
        <v/>
      </c>
      <c r="G14" s="7" t="inlineStr"/>
      <c r="H14" s="7" t="inlineStr"/>
      <c r="I14" s="7" t="inlineStr"/>
      <c r="J14" s="7" t="inlineStr"/>
      <c r="K14" s="7" t="inlineStr"/>
      <c r="L14" s="7" t="inlineStr"/>
      <c r="M14" s="7" t="inlineStr"/>
      <c r="N14" s="7" t="inlineStr"/>
      <c r="O14" s="7" t="inlineStr"/>
      <c r="P14" s="7" t="inlineStr"/>
      <c r="Q14" s="7" t="n">
        <v>10</v>
      </c>
      <c r="R14" s="7" t="n">
        <v>6547000</v>
      </c>
      <c r="S14" s="7" t="inlineStr"/>
      <c r="T14" s="7" t="inlineStr"/>
      <c r="U14" s="7" t="inlineStr"/>
      <c r="V14" s="7" t="inlineStr"/>
      <c r="W14" s="7" t="inlineStr"/>
      <c r="X14" s="7" t="inlineStr"/>
      <c r="Y14" s="7" t="inlineStr"/>
      <c r="Z14" s="7" t="inlineStr"/>
      <c r="AA14" s="7" t="inlineStr"/>
      <c r="AB14" s="7" t="inlineStr"/>
      <c r="AC14" s="7" t="inlineStr"/>
      <c r="AD14" s="7" t="inlineStr"/>
      <c r="AE14" s="7" t="inlineStr"/>
      <c r="AF14" s="7" t="inlineStr"/>
      <c r="AG14" s="7" t="inlineStr"/>
      <c r="AH14" s="7" t="inlineStr"/>
      <c r="AI14" s="7" t="inlineStr"/>
      <c r="AJ14" s="7" t="inlineStr"/>
      <c r="AK14" s="7" t="inlineStr"/>
      <c r="AL14" s="7" t="inlineStr"/>
      <c r="AM14" s="7" t="inlineStr"/>
      <c r="AN14" s="7" t="inlineStr"/>
      <c r="AO14" s="7" t="inlineStr"/>
      <c r="AP14" s="7" t="inlineStr"/>
      <c r="AQ14" s="7" t="inlineStr"/>
      <c r="AR14" s="7" t="inlineStr"/>
      <c r="AS14" s="7" t="inlineStr"/>
      <c r="AT14" s="7" t="inlineStr"/>
      <c r="AU14" s="7">
        <f>AW14+AY14+BA14+BC14+BE14+BG14</f>
        <v/>
      </c>
      <c r="AV14" s="7">
        <f>AX14+AZ14+BB14+BD14+BF14+BH14</f>
        <v/>
      </c>
      <c r="AW14" s="7" t="inlineStr"/>
      <c r="AX14" s="7" t="inlineStr"/>
      <c r="AY14" s="7" t="inlineStr"/>
      <c r="AZ14" s="7" t="inlineStr"/>
      <c r="BA14" s="7" t="inlineStr"/>
      <c r="BB14" s="7" t="inlineStr"/>
      <c r="BC14" s="7" t="inlineStr"/>
      <c r="BD14" s="7" t="inlineStr"/>
      <c r="BE14" s="7" t="inlineStr"/>
      <c r="BF14" s="7" t="inlineStr"/>
      <c r="BG14" s="7" t="inlineStr"/>
      <c r="BH14" s="7" t="inlineStr"/>
      <c r="BI14" s="7">
        <f>BK14+BM14+BO14+BQ14</f>
        <v/>
      </c>
      <c r="BJ14" s="7">
        <f>BL14+BN14+BP14+BR14</f>
        <v/>
      </c>
      <c r="BK14" s="7" t="inlineStr"/>
      <c r="BL14" s="7" t="inlineStr"/>
      <c r="BM14" s="7" t="inlineStr"/>
      <c r="BN14" s="7" t="inlineStr"/>
      <c r="BO14" s="7" t="inlineStr"/>
      <c r="BP14" s="7" t="inlineStr"/>
      <c r="BQ14" s="7" t="inlineStr"/>
      <c r="BR14" s="7" t="inlineStr"/>
      <c r="BS14" s="7">
        <f>BU14+BW14+BY14+CA14+CC14+CE14+CG14+CI14+CK14+CM14+CO14+CQ14+CS14+CU14+CW14+CY14</f>
        <v/>
      </c>
      <c r="BT14" s="7">
        <f>BV14+BX14+BZ14+CB14+CD14+CF14+CH14+CJ14+CL14+CN14+CP14+CR14+CT14+CV14+CX14+CZ14</f>
        <v/>
      </c>
      <c r="BU14" s="7" t="inlineStr"/>
      <c r="BV14" s="7" t="inlineStr"/>
      <c r="BW14" s="7" t="inlineStr"/>
      <c r="BX14" s="7" t="inlineStr"/>
      <c r="BY14" s="7" t="inlineStr"/>
      <c r="BZ14" s="7" t="inlineStr"/>
      <c r="CA14" s="7" t="inlineStr"/>
      <c r="CB14" s="7" t="inlineStr"/>
      <c r="CC14" s="7" t="inlineStr"/>
      <c r="CD14" s="7" t="inlineStr"/>
      <c r="CE14" s="7" t="inlineStr"/>
      <c r="CF14" s="7" t="inlineStr"/>
      <c r="CG14" s="7" t="inlineStr"/>
      <c r="CH14" s="7" t="inlineStr"/>
      <c r="CI14" s="7" t="inlineStr"/>
      <c r="CJ14" s="7" t="inlineStr"/>
      <c r="CK14" s="7" t="inlineStr"/>
      <c r="CL14" s="7" t="inlineStr"/>
      <c r="CM14" s="7" t="inlineStr"/>
      <c r="CN14" s="7" t="inlineStr"/>
      <c r="CO14" s="7" t="inlineStr"/>
      <c r="CP14" s="7" t="inlineStr"/>
      <c r="CQ14" s="7" t="inlineStr"/>
      <c r="CR14" s="7" t="inlineStr"/>
      <c r="CS14" s="7" t="inlineStr"/>
      <c r="CT14" s="7" t="inlineStr"/>
      <c r="CU14" s="7" t="inlineStr"/>
      <c r="CV14" s="7" t="inlineStr"/>
      <c r="CW14" s="7" t="inlineStr"/>
      <c r="CX14" s="7" t="inlineStr"/>
      <c r="CY14" s="7" t="inlineStr"/>
      <c r="CZ14" s="7" t="inlineStr"/>
      <c r="DA14" s="7">
        <f>DC14+DE14+DG14+DI14+DK14+DM14+DO14+DQ14+DS14+DU14+DW14+DY14+EA14</f>
        <v/>
      </c>
      <c r="DB14" s="7">
        <f>DD14+DF14+DH14+DJ14+DL14+DN14+DP14+DR14+DT14+DV14+DX14+DZ14+EB14</f>
        <v/>
      </c>
      <c r="DC14" s="7" t="inlineStr"/>
      <c r="DD14" s="7" t="inlineStr"/>
      <c r="DE14" s="7" t="inlineStr"/>
      <c r="DF14" s="7" t="inlineStr"/>
      <c r="DG14" s="7" t="inlineStr"/>
      <c r="DH14" s="7" t="inlineStr"/>
      <c r="DI14" s="7" t="inlineStr"/>
      <c r="DJ14" s="7" t="inlineStr"/>
      <c r="DK14" s="7" t="inlineStr"/>
      <c r="DL14" s="7" t="inlineStr"/>
      <c r="DM14" s="7" t="inlineStr"/>
      <c r="DN14" s="7" t="inlineStr"/>
      <c r="DO14" s="7" t="inlineStr"/>
      <c r="DP14" s="7" t="inlineStr"/>
      <c r="DQ14" s="7" t="inlineStr"/>
      <c r="DR14" s="7" t="inlineStr"/>
      <c r="DS14" s="7" t="inlineStr"/>
      <c r="DT14" s="7" t="inlineStr"/>
      <c r="DU14" s="7" t="inlineStr"/>
      <c r="DV14" s="7" t="inlineStr"/>
      <c r="DW14" s="7" t="inlineStr"/>
      <c r="DX14" s="7" t="inlineStr"/>
      <c r="DY14" s="7" t="inlineStr"/>
      <c r="DZ14" s="7" t="inlineStr"/>
      <c r="EA14" s="7" t="inlineStr"/>
      <c r="EB14" s="7" t="inlineStr"/>
      <c r="EC14" s="7">
        <f>E14+AU14+BI14+BS14+DA14</f>
        <v/>
      </c>
      <c r="ED14" s="7">
        <f>F14+AV14+BJ14+BT14+DB14</f>
        <v/>
      </c>
    </row>
    <row r="15" hidden="1" outlineLevel="1">
      <c r="A15" s="5" t="n">
        <v>11</v>
      </c>
      <c r="B15" s="6" t="inlineStr">
        <is>
          <t>"FARM PLYUS NB" MCHJ</t>
        </is>
      </c>
      <c r="C15" s="6" t="inlineStr">
        <is>
          <t>Коканд</t>
        </is>
      </c>
      <c r="D15" s="6" t="inlineStr">
        <is>
          <t>Коканд 3</t>
        </is>
      </c>
      <c r="E15" s="7">
        <f>G15+I15+K15+M15+O15+Q15+S15+U15+W15+Y15+AA15+AC15+AE15+AG15+AI15+AK15+AM15+AO15+AQ15+AS15</f>
        <v/>
      </c>
      <c r="F15" s="7">
        <f>H15+J15+L15+N15+P15+R15+T15+V15+X15+Z15+AB15+AD15+AF15+AH15+AJ15+AL15+AN15+AP15+AR15+AT15</f>
        <v/>
      </c>
      <c r="G15" s="7" t="inlineStr"/>
      <c r="H15" s="7" t="inlineStr"/>
      <c r="I15" s="7" t="inlineStr"/>
      <c r="J15" s="7" t="inlineStr"/>
      <c r="K15" s="7" t="inlineStr"/>
      <c r="L15" s="7" t="inlineStr"/>
      <c r="M15" s="7" t="inlineStr"/>
      <c r="N15" s="7" t="inlineStr"/>
      <c r="O15" s="7" t="inlineStr"/>
      <c r="P15" s="7" t="inlineStr"/>
      <c r="Q15" s="7" t="inlineStr"/>
      <c r="R15" s="7" t="inlineStr"/>
      <c r="S15" s="7" t="inlineStr"/>
      <c r="T15" s="7" t="inlineStr"/>
      <c r="U15" s="7" t="inlineStr"/>
      <c r="V15" s="7" t="inlineStr"/>
      <c r="W15" s="7" t="inlineStr"/>
      <c r="X15" s="7" t="inlineStr"/>
      <c r="Y15" s="7" t="inlineStr"/>
      <c r="Z15" s="7" t="inlineStr"/>
      <c r="AA15" s="7" t="inlineStr"/>
      <c r="AB15" s="7" t="inlineStr"/>
      <c r="AC15" s="7" t="inlineStr"/>
      <c r="AD15" s="7" t="inlineStr"/>
      <c r="AE15" s="7" t="inlineStr"/>
      <c r="AF15" s="7" t="inlineStr"/>
      <c r="AG15" s="7" t="inlineStr"/>
      <c r="AH15" s="7" t="inlineStr"/>
      <c r="AI15" s="7" t="inlineStr"/>
      <c r="AJ15" s="7" t="inlineStr"/>
      <c r="AK15" s="7" t="inlineStr"/>
      <c r="AL15" s="7" t="inlineStr"/>
      <c r="AM15" s="7" t="inlineStr"/>
      <c r="AN15" s="7" t="inlineStr"/>
      <c r="AO15" s="7" t="inlineStr"/>
      <c r="AP15" s="7" t="inlineStr"/>
      <c r="AQ15" s="7" t="inlineStr"/>
      <c r="AR15" s="7" t="inlineStr"/>
      <c r="AS15" s="7" t="inlineStr"/>
      <c r="AT15" s="7" t="inlineStr"/>
      <c r="AU15" s="7">
        <f>AW15+AY15+BA15+BC15+BE15+BG15</f>
        <v/>
      </c>
      <c r="AV15" s="7">
        <f>AX15+AZ15+BB15+BD15+BF15+BH15</f>
        <v/>
      </c>
      <c r="AW15" s="7" t="inlineStr"/>
      <c r="AX15" s="7" t="inlineStr"/>
      <c r="AY15" s="7" t="inlineStr"/>
      <c r="AZ15" s="7" t="inlineStr"/>
      <c r="BA15" s="7" t="inlineStr"/>
      <c r="BB15" s="7" t="inlineStr"/>
      <c r="BC15" s="7" t="inlineStr"/>
      <c r="BD15" s="7" t="inlineStr"/>
      <c r="BE15" s="7" t="inlineStr"/>
      <c r="BF15" s="7" t="inlineStr"/>
      <c r="BG15" s="7" t="inlineStr"/>
      <c r="BH15" s="7" t="inlineStr"/>
      <c r="BI15" s="7">
        <f>BK15+BM15+BO15+BQ15</f>
        <v/>
      </c>
      <c r="BJ15" s="7">
        <f>BL15+BN15+BP15+BR15</f>
        <v/>
      </c>
      <c r="BK15" s="7" t="inlineStr"/>
      <c r="BL15" s="7" t="inlineStr"/>
      <c r="BM15" s="7" t="inlineStr"/>
      <c r="BN15" s="7" t="inlineStr"/>
      <c r="BO15" s="7" t="inlineStr"/>
      <c r="BP15" s="7" t="inlineStr"/>
      <c r="BQ15" s="7" t="inlineStr"/>
      <c r="BR15" s="7" t="inlineStr"/>
      <c r="BS15" s="7">
        <f>BU15+BW15+BY15+CA15+CC15+CE15+CG15+CI15+CK15+CM15+CO15+CQ15+CS15+CU15+CW15+CY15</f>
        <v/>
      </c>
      <c r="BT15" s="7">
        <f>BV15+BX15+BZ15+CB15+CD15+CF15+CH15+CJ15+CL15+CN15+CP15+CR15+CT15+CV15+CX15+CZ15</f>
        <v/>
      </c>
      <c r="BU15" s="7" t="inlineStr"/>
      <c r="BV15" s="7" t="inlineStr"/>
      <c r="BW15" s="7" t="inlineStr"/>
      <c r="BX15" s="7" t="inlineStr"/>
      <c r="BY15" s="7" t="inlineStr"/>
      <c r="BZ15" s="7" t="inlineStr"/>
      <c r="CA15" s="7" t="inlineStr"/>
      <c r="CB15" s="7" t="inlineStr"/>
      <c r="CC15" s="7" t="inlineStr"/>
      <c r="CD15" s="7" t="inlineStr"/>
      <c r="CE15" s="7" t="inlineStr"/>
      <c r="CF15" s="7" t="inlineStr"/>
      <c r="CG15" s="7" t="inlineStr"/>
      <c r="CH15" s="7" t="inlineStr"/>
      <c r="CI15" s="7" t="inlineStr"/>
      <c r="CJ15" s="7" t="inlineStr"/>
      <c r="CK15" s="7" t="n">
        <v>5</v>
      </c>
      <c r="CL15" s="7" t="n">
        <v>1450625</v>
      </c>
      <c r="CM15" s="7" t="inlineStr"/>
      <c r="CN15" s="7" t="inlineStr"/>
      <c r="CO15" s="7" t="inlineStr"/>
      <c r="CP15" s="7" t="inlineStr"/>
      <c r="CQ15" s="7" t="inlineStr"/>
      <c r="CR15" s="7" t="inlineStr"/>
      <c r="CS15" s="7" t="inlineStr"/>
      <c r="CT15" s="7" t="inlineStr"/>
      <c r="CU15" s="7" t="inlineStr"/>
      <c r="CV15" s="7" t="inlineStr"/>
      <c r="CW15" s="7" t="inlineStr"/>
      <c r="CX15" s="7" t="inlineStr"/>
      <c r="CY15" s="7" t="inlineStr"/>
      <c r="CZ15" s="7" t="inlineStr"/>
      <c r="DA15" s="7">
        <f>DC15+DE15+DG15+DI15+DK15+DM15+DO15+DQ15+DS15+DU15+DW15+DY15+EA15</f>
        <v/>
      </c>
      <c r="DB15" s="7">
        <f>DD15+DF15+DH15+DJ15+DL15+DN15+DP15+DR15+DT15+DV15+DX15+DZ15+EB15</f>
        <v/>
      </c>
      <c r="DC15" s="7" t="inlineStr"/>
      <c r="DD15" s="7" t="inlineStr"/>
      <c r="DE15" s="7" t="inlineStr"/>
      <c r="DF15" s="7" t="inlineStr"/>
      <c r="DG15" s="7" t="inlineStr"/>
      <c r="DH15" s="7" t="inlineStr"/>
      <c r="DI15" s="7" t="inlineStr"/>
      <c r="DJ15" s="7" t="inlineStr"/>
      <c r="DK15" s="7" t="inlineStr"/>
      <c r="DL15" s="7" t="inlineStr"/>
      <c r="DM15" s="7" t="inlineStr"/>
      <c r="DN15" s="7" t="inlineStr"/>
      <c r="DO15" s="7" t="inlineStr"/>
      <c r="DP15" s="7" t="inlineStr"/>
      <c r="DQ15" s="7" t="inlineStr"/>
      <c r="DR15" s="7" t="inlineStr"/>
      <c r="DS15" s="7" t="inlineStr"/>
      <c r="DT15" s="7" t="inlineStr"/>
      <c r="DU15" s="7" t="n">
        <v>6</v>
      </c>
      <c r="DV15" s="7" t="n">
        <v>1777788</v>
      </c>
      <c r="DW15" s="7" t="inlineStr"/>
      <c r="DX15" s="7" t="inlineStr"/>
      <c r="DY15" s="7" t="inlineStr"/>
      <c r="DZ15" s="7" t="inlineStr"/>
      <c r="EA15" s="7" t="inlineStr"/>
      <c r="EB15" s="7" t="inlineStr"/>
      <c r="EC15" s="7">
        <f>E15+AU15+BI15+BS15+DA15</f>
        <v/>
      </c>
      <c r="ED15" s="7">
        <f>F15+AV15+BJ15+BT15+DB15</f>
        <v/>
      </c>
    </row>
    <row r="16" hidden="1" outlineLevel="1">
      <c r="A16" s="5" t="n">
        <v>12</v>
      </c>
      <c r="B16" s="6" t="inlineStr">
        <is>
          <t>"FUTURICON" MCHJ</t>
        </is>
      </c>
      <c r="C16" s="6" t="inlineStr">
        <is>
          <t>Коканд</t>
        </is>
      </c>
      <c r="D16" s="6" t="inlineStr">
        <is>
          <t>Коканд 1</t>
        </is>
      </c>
      <c r="E16" s="7">
        <f>G16+I16+K16+M16+O16+Q16+S16+U16+W16+Y16+AA16+AC16+AE16+AG16+AI16+AK16+AM16+AO16+AQ16+AS16</f>
        <v/>
      </c>
      <c r="F16" s="7">
        <f>H16+J16+L16+N16+P16+R16+T16+V16+X16+Z16+AB16+AD16+AF16+AH16+AJ16+AL16+AN16+AP16+AR16+AT16</f>
        <v/>
      </c>
      <c r="G16" s="7" t="inlineStr"/>
      <c r="H16" s="7" t="inlineStr"/>
      <c r="I16" s="7" t="inlineStr"/>
      <c r="J16" s="7" t="inlineStr"/>
      <c r="K16" s="7" t="inlineStr"/>
      <c r="L16" s="7" t="inlineStr"/>
      <c r="M16" s="7" t="inlineStr"/>
      <c r="N16" s="7" t="inlineStr"/>
      <c r="O16" s="7" t="inlineStr"/>
      <c r="P16" s="7" t="inlineStr"/>
      <c r="Q16" s="7" t="n">
        <v>32</v>
      </c>
      <c r="R16" s="7" t="n">
        <v>39417080</v>
      </c>
      <c r="S16" s="7" t="inlineStr"/>
      <c r="T16" s="7" t="inlineStr"/>
      <c r="U16" s="7" t="inlineStr"/>
      <c r="V16" s="7" t="inlineStr"/>
      <c r="W16" s="7" t="inlineStr"/>
      <c r="X16" s="7" t="inlineStr"/>
      <c r="Y16" s="7" t="inlineStr"/>
      <c r="Z16" s="7" t="inlineStr"/>
      <c r="AA16" s="7" t="inlineStr"/>
      <c r="AB16" s="7" t="inlineStr"/>
      <c r="AC16" s="7" t="inlineStr"/>
      <c r="AD16" s="7" t="inlineStr"/>
      <c r="AE16" s="7" t="inlineStr"/>
      <c r="AF16" s="7" t="inlineStr"/>
      <c r="AG16" s="7" t="inlineStr"/>
      <c r="AH16" s="7" t="inlineStr"/>
      <c r="AI16" s="7" t="inlineStr"/>
      <c r="AJ16" s="7" t="inlineStr"/>
      <c r="AK16" s="7" t="inlineStr"/>
      <c r="AL16" s="7" t="inlineStr"/>
      <c r="AM16" s="7" t="inlineStr"/>
      <c r="AN16" s="7" t="inlineStr"/>
      <c r="AO16" s="7" t="inlineStr"/>
      <c r="AP16" s="7" t="inlineStr"/>
      <c r="AQ16" s="7" t="inlineStr"/>
      <c r="AR16" s="7" t="inlineStr"/>
      <c r="AS16" s="7" t="inlineStr"/>
      <c r="AT16" s="7" t="inlineStr"/>
      <c r="AU16" s="7">
        <f>AW16+AY16+BA16+BC16+BE16+BG16</f>
        <v/>
      </c>
      <c r="AV16" s="7">
        <f>AX16+AZ16+BB16+BD16+BF16+BH16</f>
        <v/>
      </c>
      <c r="AW16" s="7" t="inlineStr"/>
      <c r="AX16" s="7" t="inlineStr"/>
      <c r="AY16" s="7" t="inlineStr"/>
      <c r="AZ16" s="7" t="inlineStr"/>
      <c r="BA16" s="7" t="inlineStr"/>
      <c r="BB16" s="7" t="inlineStr"/>
      <c r="BC16" s="7" t="inlineStr"/>
      <c r="BD16" s="7" t="inlineStr"/>
      <c r="BE16" s="7" t="inlineStr"/>
      <c r="BF16" s="7" t="inlineStr"/>
      <c r="BG16" s="7" t="inlineStr"/>
      <c r="BH16" s="7" t="inlineStr"/>
      <c r="BI16" s="7">
        <f>BK16+BM16+BO16+BQ16</f>
        <v/>
      </c>
      <c r="BJ16" s="7">
        <f>BL16+BN16+BP16+BR16</f>
        <v/>
      </c>
      <c r="BK16" s="7" t="inlineStr"/>
      <c r="BL16" s="7" t="inlineStr"/>
      <c r="BM16" s="7" t="inlineStr"/>
      <c r="BN16" s="7" t="inlineStr"/>
      <c r="BO16" s="7" t="inlineStr"/>
      <c r="BP16" s="7" t="inlineStr"/>
      <c r="BQ16" s="7" t="inlineStr"/>
      <c r="BR16" s="7" t="inlineStr"/>
      <c r="BS16" s="7">
        <f>BU16+BW16+BY16+CA16+CC16+CE16+CG16+CI16+CK16+CM16+CO16+CQ16+CS16+CU16+CW16+CY16</f>
        <v/>
      </c>
      <c r="BT16" s="7">
        <f>BV16+BX16+BZ16+CB16+CD16+CF16+CH16+CJ16+CL16+CN16+CP16+CR16+CT16+CV16+CX16+CZ16</f>
        <v/>
      </c>
      <c r="BU16" s="7" t="inlineStr"/>
      <c r="BV16" s="7" t="inlineStr"/>
      <c r="BW16" s="7" t="inlineStr"/>
      <c r="BX16" s="7" t="inlineStr"/>
      <c r="BY16" s="7" t="inlineStr"/>
      <c r="BZ16" s="7" t="inlineStr"/>
      <c r="CA16" s="7" t="inlineStr"/>
      <c r="CB16" s="7" t="inlineStr"/>
      <c r="CC16" s="7" t="inlineStr"/>
      <c r="CD16" s="7" t="inlineStr"/>
      <c r="CE16" s="7" t="inlineStr"/>
      <c r="CF16" s="7" t="inlineStr"/>
      <c r="CG16" s="7" t="inlineStr"/>
      <c r="CH16" s="7" t="inlineStr"/>
      <c r="CI16" s="7" t="inlineStr"/>
      <c r="CJ16" s="7" t="inlineStr"/>
      <c r="CK16" s="7" t="inlineStr"/>
      <c r="CL16" s="7" t="inlineStr"/>
      <c r="CM16" s="7" t="inlineStr"/>
      <c r="CN16" s="7" t="inlineStr"/>
      <c r="CO16" s="7" t="inlineStr"/>
      <c r="CP16" s="7" t="inlineStr"/>
      <c r="CQ16" s="7" t="inlineStr"/>
      <c r="CR16" s="7" t="inlineStr"/>
      <c r="CS16" s="7" t="inlineStr"/>
      <c r="CT16" s="7" t="inlineStr"/>
      <c r="CU16" s="7" t="inlineStr"/>
      <c r="CV16" s="7" t="inlineStr"/>
      <c r="CW16" s="7" t="inlineStr"/>
      <c r="CX16" s="7" t="inlineStr"/>
      <c r="CY16" s="7" t="inlineStr"/>
      <c r="CZ16" s="7" t="inlineStr"/>
      <c r="DA16" s="7">
        <f>DC16+DE16+DG16+DI16+DK16+DM16+DO16+DQ16+DS16+DU16+DW16+DY16+EA16</f>
        <v/>
      </c>
      <c r="DB16" s="7">
        <f>DD16+DF16+DH16+DJ16+DL16+DN16+DP16+DR16+DT16+DV16+DX16+DZ16+EB16</f>
        <v/>
      </c>
      <c r="DC16" s="7" t="inlineStr"/>
      <c r="DD16" s="7" t="inlineStr"/>
      <c r="DE16" s="7" t="inlineStr"/>
      <c r="DF16" s="7" t="inlineStr"/>
      <c r="DG16" s="7" t="inlineStr"/>
      <c r="DH16" s="7" t="inlineStr"/>
      <c r="DI16" s="7" t="inlineStr"/>
      <c r="DJ16" s="7" t="inlineStr"/>
      <c r="DK16" s="7" t="inlineStr"/>
      <c r="DL16" s="7" t="inlineStr"/>
      <c r="DM16" s="7" t="inlineStr"/>
      <c r="DN16" s="7" t="inlineStr"/>
      <c r="DO16" s="7" t="inlineStr"/>
      <c r="DP16" s="7" t="inlineStr"/>
      <c r="DQ16" s="7" t="inlineStr"/>
      <c r="DR16" s="7" t="inlineStr"/>
      <c r="DS16" s="7" t="inlineStr"/>
      <c r="DT16" s="7" t="inlineStr"/>
      <c r="DU16" s="7" t="inlineStr"/>
      <c r="DV16" s="7" t="inlineStr"/>
      <c r="DW16" s="7" t="inlineStr"/>
      <c r="DX16" s="7" t="inlineStr"/>
      <c r="DY16" s="7" t="inlineStr"/>
      <c r="DZ16" s="7" t="inlineStr"/>
      <c r="EA16" s="7" t="inlineStr"/>
      <c r="EB16" s="7" t="inlineStr"/>
      <c r="EC16" s="7">
        <f>E16+AU16+BI16+BS16+DA16</f>
        <v/>
      </c>
      <c r="ED16" s="7">
        <f>F16+AV16+BJ16+BT16+DB16</f>
        <v/>
      </c>
    </row>
    <row r="17" hidden="1" outlineLevel="1">
      <c r="A17" s="5" t="n">
        <v>13</v>
      </c>
      <c r="B17" s="6" t="inlineStr">
        <is>
          <t>"GET PHARMA GOODS" MCHJ</t>
        </is>
      </c>
      <c r="C17" s="6" t="inlineStr">
        <is>
          <t>Коканд</t>
        </is>
      </c>
      <c r="D17" s="6" t="inlineStr">
        <is>
          <t>Коканд 1</t>
        </is>
      </c>
      <c r="E17" s="7">
        <f>G17+I17+K17+M17+O17+Q17+S17+U17+W17+Y17+AA17+AC17+AE17+AG17+AI17+AK17+AM17+AO17+AQ17+AS17</f>
        <v/>
      </c>
      <c r="F17" s="7">
        <f>H17+J17+L17+N17+P17+R17+T17+V17+X17+Z17+AB17+AD17+AF17+AH17+AJ17+AL17+AN17+AP17+AR17+AT17</f>
        <v/>
      </c>
      <c r="G17" s="7" t="n">
        <v>2</v>
      </c>
      <c r="H17" s="7" t="n">
        <v>129258</v>
      </c>
      <c r="I17" s="7" t="inlineStr"/>
      <c r="J17" s="7" t="inlineStr"/>
      <c r="K17" s="7" t="inlineStr"/>
      <c r="L17" s="7" t="inlineStr"/>
      <c r="M17" s="7" t="inlineStr"/>
      <c r="N17" s="7" t="inlineStr"/>
      <c r="O17" s="7" t="inlineStr"/>
      <c r="P17" s="7" t="inlineStr"/>
      <c r="Q17" s="7" t="inlineStr"/>
      <c r="R17" s="7" t="inlineStr"/>
      <c r="S17" s="7" t="inlineStr"/>
      <c r="T17" s="7" t="inlineStr"/>
      <c r="U17" s="7" t="inlineStr"/>
      <c r="V17" s="7" t="inlineStr"/>
      <c r="W17" s="7" t="inlineStr"/>
      <c r="X17" s="7" t="inlineStr"/>
      <c r="Y17" s="7" t="inlineStr"/>
      <c r="Z17" s="7" t="inlineStr"/>
      <c r="AA17" s="7" t="inlineStr"/>
      <c r="AB17" s="7" t="inlineStr"/>
      <c r="AC17" s="7" t="inlineStr"/>
      <c r="AD17" s="7" t="inlineStr"/>
      <c r="AE17" s="7" t="inlineStr"/>
      <c r="AF17" s="7" t="inlineStr"/>
      <c r="AG17" s="7" t="inlineStr"/>
      <c r="AH17" s="7" t="inlineStr"/>
      <c r="AI17" s="7" t="inlineStr"/>
      <c r="AJ17" s="7" t="inlineStr"/>
      <c r="AK17" s="7" t="inlineStr"/>
      <c r="AL17" s="7" t="inlineStr"/>
      <c r="AM17" s="7" t="inlineStr"/>
      <c r="AN17" s="7" t="inlineStr"/>
      <c r="AO17" s="7" t="inlineStr"/>
      <c r="AP17" s="7" t="inlineStr"/>
      <c r="AQ17" s="7" t="inlineStr"/>
      <c r="AR17" s="7" t="inlineStr"/>
      <c r="AS17" s="7" t="inlineStr"/>
      <c r="AT17" s="7" t="inlineStr"/>
      <c r="AU17" s="7">
        <f>AW17+AY17+BA17+BC17+BE17+BG17</f>
        <v/>
      </c>
      <c r="AV17" s="7">
        <f>AX17+AZ17+BB17+BD17+BF17+BH17</f>
        <v/>
      </c>
      <c r="AW17" s="7" t="inlineStr"/>
      <c r="AX17" s="7" t="inlineStr"/>
      <c r="AY17" s="7" t="inlineStr"/>
      <c r="AZ17" s="7" t="inlineStr"/>
      <c r="BA17" s="7" t="inlineStr"/>
      <c r="BB17" s="7" t="inlineStr"/>
      <c r="BC17" s="7" t="inlineStr"/>
      <c r="BD17" s="7" t="inlineStr"/>
      <c r="BE17" s="7" t="inlineStr"/>
      <c r="BF17" s="7" t="inlineStr"/>
      <c r="BG17" s="7" t="inlineStr"/>
      <c r="BH17" s="7" t="inlineStr"/>
      <c r="BI17" s="7">
        <f>BK17+BM17+BO17+BQ17</f>
        <v/>
      </c>
      <c r="BJ17" s="7">
        <f>BL17+BN17+BP17+BR17</f>
        <v/>
      </c>
      <c r="BK17" s="7" t="inlineStr"/>
      <c r="BL17" s="7" t="inlineStr"/>
      <c r="BM17" s="7" t="inlineStr"/>
      <c r="BN17" s="7" t="inlineStr"/>
      <c r="BO17" s="7" t="inlineStr"/>
      <c r="BP17" s="7" t="inlineStr"/>
      <c r="BQ17" s="7" t="inlineStr"/>
      <c r="BR17" s="7" t="inlineStr"/>
      <c r="BS17" s="7">
        <f>BU17+BW17+BY17+CA17+CC17+CE17+CG17+CI17+CK17+CM17+CO17+CQ17+CS17+CU17+CW17+CY17</f>
        <v/>
      </c>
      <c r="BT17" s="7">
        <f>BV17+BX17+BZ17+CB17+CD17+CF17+CH17+CJ17+CL17+CN17+CP17+CR17+CT17+CV17+CX17+CZ17</f>
        <v/>
      </c>
      <c r="BU17" s="7" t="inlineStr"/>
      <c r="BV17" s="7" t="inlineStr"/>
      <c r="BW17" s="7" t="inlineStr"/>
      <c r="BX17" s="7" t="inlineStr"/>
      <c r="BY17" s="7" t="inlineStr"/>
      <c r="BZ17" s="7" t="inlineStr"/>
      <c r="CA17" s="7" t="inlineStr"/>
      <c r="CB17" s="7" t="inlineStr"/>
      <c r="CC17" s="7" t="inlineStr"/>
      <c r="CD17" s="7" t="inlineStr"/>
      <c r="CE17" s="7" t="inlineStr"/>
      <c r="CF17" s="7" t="inlineStr"/>
      <c r="CG17" s="7" t="inlineStr"/>
      <c r="CH17" s="7" t="inlineStr"/>
      <c r="CI17" s="7" t="inlineStr"/>
      <c r="CJ17" s="7" t="inlineStr"/>
      <c r="CK17" s="7" t="inlineStr"/>
      <c r="CL17" s="7" t="inlineStr"/>
      <c r="CM17" s="7" t="inlineStr"/>
      <c r="CN17" s="7" t="inlineStr"/>
      <c r="CO17" s="7" t="inlineStr"/>
      <c r="CP17" s="7" t="inlineStr"/>
      <c r="CQ17" s="7" t="inlineStr"/>
      <c r="CR17" s="7" t="inlineStr"/>
      <c r="CS17" s="7" t="inlineStr"/>
      <c r="CT17" s="7" t="inlineStr"/>
      <c r="CU17" s="7" t="inlineStr"/>
      <c r="CV17" s="7" t="inlineStr"/>
      <c r="CW17" s="7" t="inlineStr"/>
      <c r="CX17" s="7" t="inlineStr"/>
      <c r="CY17" s="7" t="inlineStr"/>
      <c r="CZ17" s="7" t="inlineStr"/>
      <c r="DA17" s="7">
        <f>DC17+DE17+DG17+DI17+DK17+DM17+DO17+DQ17+DS17+DU17+DW17+DY17+EA17</f>
        <v/>
      </c>
      <c r="DB17" s="7">
        <f>DD17+DF17+DH17+DJ17+DL17+DN17+DP17+DR17+DT17+DV17+DX17+DZ17+EB17</f>
        <v/>
      </c>
      <c r="DC17" s="7" t="inlineStr"/>
      <c r="DD17" s="7" t="inlineStr"/>
      <c r="DE17" s="7" t="inlineStr"/>
      <c r="DF17" s="7" t="inlineStr"/>
      <c r="DG17" s="7" t="inlineStr"/>
      <c r="DH17" s="7" t="inlineStr"/>
      <c r="DI17" s="7" t="inlineStr"/>
      <c r="DJ17" s="7" t="inlineStr"/>
      <c r="DK17" s="7" t="inlineStr"/>
      <c r="DL17" s="7" t="inlineStr"/>
      <c r="DM17" s="7" t="inlineStr"/>
      <c r="DN17" s="7" t="inlineStr"/>
      <c r="DO17" s="7" t="inlineStr"/>
      <c r="DP17" s="7" t="inlineStr"/>
      <c r="DQ17" s="7" t="inlineStr"/>
      <c r="DR17" s="7" t="inlineStr"/>
      <c r="DS17" s="7" t="inlineStr"/>
      <c r="DT17" s="7" t="inlineStr"/>
      <c r="DU17" s="7" t="n">
        <v>2</v>
      </c>
      <c r="DV17" s="7" t="n">
        <v>203640</v>
      </c>
      <c r="DW17" s="7" t="inlineStr"/>
      <c r="DX17" s="7" t="inlineStr"/>
      <c r="DY17" s="7" t="inlineStr"/>
      <c r="DZ17" s="7" t="inlineStr"/>
      <c r="EA17" s="7" t="inlineStr"/>
      <c r="EB17" s="7" t="inlineStr"/>
      <c r="EC17" s="7">
        <f>E17+AU17+BI17+BS17+DA17</f>
        <v/>
      </c>
      <c r="ED17" s="7">
        <f>F17+AV17+BJ17+BT17+DB17</f>
        <v/>
      </c>
    </row>
    <row r="18" hidden="1" outlineLevel="1">
      <c r="A18" s="5" t="n">
        <v>14</v>
      </c>
      <c r="B18" s="6" t="inlineStr">
        <is>
          <t>"GLOBUS SANOAT SAVDO" MChJ</t>
        </is>
      </c>
      <c r="C18" s="6" t="inlineStr">
        <is>
          <t>Коканд</t>
        </is>
      </c>
      <c r="D18" s="6" t="inlineStr">
        <is>
          <t>Коканд 1</t>
        </is>
      </c>
      <c r="E18" s="7">
        <f>G18+I18+K18+M18+O18+Q18+S18+U18+W18+Y18+AA18+AC18+AE18+AG18+AI18+AK18+AM18+AO18+AQ18+AS18</f>
        <v/>
      </c>
      <c r="F18" s="7">
        <f>H18+J18+L18+N18+P18+R18+T18+V18+X18+Z18+AB18+AD18+AF18+AH18+AJ18+AL18+AN18+AP18+AR18+AT18</f>
        <v/>
      </c>
      <c r="G18" s="7" t="inlineStr"/>
      <c r="H18" s="7" t="inlineStr"/>
      <c r="I18" s="7" t="inlineStr"/>
      <c r="J18" s="7" t="inlineStr"/>
      <c r="K18" s="7" t="inlineStr"/>
      <c r="L18" s="7" t="inlineStr"/>
      <c r="M18" s="7" t="inlineStr"/>
      <c r="N18" s="7" t="inlineStr"/>
      <c r="O18" s="7" t="inlineStr"/>
      <c r="P18" s="7" t="inlineStr"/>
      <c r="Q18" s="7" t="inlineStr"/>
      <c r="R18" s="7" t="inlineStr"/>
      <c r="S18" s="7" t="inlineStr"/>
      <c r="T18" s="7" t="inlineStr"/>
      <c r="U18" s="7" t="inlineStr"/>
      <c r="V18" s="7" t="inlineStr"/>
      <c r="W18" s="7" t="inlineStr"/>
      <c r="X18" s="7" t="inlineStr"/>
      <c r="Y18" s="7" t="inlineStr"/>
      <c r="Z18" s="7" t="inlineStr"/>
      <c r="AA18" s="7" t="inlineStr"/>
      <c r="AB18" s="7" t="inlineStr"/>
      <c r="AC18" s="7" t="inlineStr"/>
      <c r="AD18" s="7" t="inlineStr"/>
      <c r="AE18" s="7" t="inlineStr"/>
      <c r="AF18" s="7" t="inlineStr"/>
      <c r="AG18" s="7" t="inlineStr"/>
      <c r="AH18" s="7" t="inlineStr"/>
      <c r="AI18" s="7" t="inlineStr"/>
      <c r="AJ18" s="7" t="inlineStr"/>
      <c r="AK18" s="7" t="inlineStr"/>
      <c r="AL18" s="7" t="inlineStr"/>
      <c r="AM18" s="7" t="inlineStr"/>
      <c r="AN18" s="7" t="inlineStr"/>
      <c r="AO18" s="7" t="inlineStr"/>
      <c r="AP18" s="7" t="inlineStr"/>
      <c r="AQ18" s="7" t="inlineStr"/>
      <c r="AR18" s="7" t="inlineStr"/>
      <c r="AS18" s="7" t="inlineStr"/>
      <c r="AT18" s="7" t="inlineStr"/>
      <c r="AU18" s="7">
        <f>AW18+AY18+BA18+BC18+BE18+BG18</f>
        <v/>
      </c>
      <c r="AV18" s="7">
        <f>AX18+AZ18+BB18+BD18+BF18+BH18</f>
        <v/>
      </c>
      <c r="AW18" s="7" t="inlineStr"/>
      <c r="AX18" s="7" t="inlineStr"/>
      <c r="AY18" s="7" t="n">
        <v>7</v>
      </c>
      <c r="AZ18" s="7" t="n">
        <v>32376995</v>
      </c>
      <c r="BA18" s="7" t="inlineStr"/>
      <c r="BB18" s="7" t="inlineStr"/>
      <c r="BC18" s="7" t="inlineStr"/>
      <c r="BD18" s="7" t="inlineStr"/>
      <c r="BE18" s="7" t="inlineStr"/>
      <c r="BF18" s="7" t="inlineStr"/>
      <c r="BG18" s="7" t="inlineStr"/>
      <c r="BH18" s="7" t="inlineStr"/>
      <c r="BI18" s="7">
        <f>BK18+BM18+BO18+BQ18</f>
        <v/>
      </c>
      <c r="BJ18" s="7">
        <f>BL18+BN18+BP18+BR18</f>
        <v/>
      </c>
      <c r="BK18" s="7" t="n">
        <v>20</v>
      </c>
      <c r="BL18" s="7" t="n">
        <v>53180000</v>
      </c>
      <c r="BM18" s="7" t="inlineStr"/>
      <c r="BN18" s="7" t="inlineStr"/>
      <c r="BO18" s="7" t="inlineStr"/>
      <c r="BP18" s="7" t="inlineStr"/>
      <c r="BQ18" s="7" t="inlineStr"/>
      <c r="BR18" s="7" t="inlineStr"/>
      <c r="BS18" s="7">
        <f>BU18+BW18+BY18+CA18+CC18+CE18+CG18+CI18+CK18+CM18+CO18+CQ18+CS18+CU18+CW18+CY18</f>
        <v/>
      </c>
      <c r="BT18" s="7">
        <f>BV18+BX18+BZ18+CB18+CD18+CF18+CH18+CJ18+CL18+CN18+CP18+CR18+CT18+CV18+CX18+CZ18</f>
        <v/>
      </c>
      <c r="BU18" s="7" t="inlineStr"/>
      <c r="BV18" s="7" t="inlineStr"/>
      <c r="BW18" s="7" t="inlineStr"/>
      <c r="BX18" s="7" t="inlineStr"/>
      <c r="BY18" s="7" t="inlineStr"/>
      <c r="BZ18" s="7" t="inlineStr"/>
      <c r="CA18" s="7" t="inlineStr"/>
      <c r="CB18" s="7" t="inlineStr"/>
      <c r="CC18" s="7" t="inlineStr"/>
      <c r="CD18" s="7" t="inlineStr"/>
      <c r="CE18" s="7" t="inlineStr"/>
      <c r="CF18" s="7" t="inlineStr"/>
      <c r="CG18" s="7" t="inlineStr"/>
      <c r="CH18" s="7" t="inlineStr"/>
      <c r="CI18" s="7" t="inlineStr"/>
      <c r="CJ18" s="7" t="inlineStr"/>
      <c r="CK18" s="7" t="inlineStr"/>
      <c r="CL18" s="7" t="inlineStr"/>
      <c r="CM18" s="7" t="inlineStr"/>
      <c r="CN18" s="7" t="inlineStr"/>
      <c r="CO18" s="7" t="inlineStr"/>
      <c r="CP18" s="7" t="inlineStr"/>
      <c r="CQ18" s="7" t="inlineStr"/>
      <c r="CR18" s="7" t="inlineStr"/>
      <c r="CS18" s="7" t="inlineStr"/>
      <c r="CT18" s="7" t="inlineStr"/>
      <c r="CU18" s="7" t="inlineStr"/>
      <c r="CV18" s="7" t="inlineStr"/>
      <c r="CW18" s="7" t="inlineStr"/>
      <c r="CX18" s="7" t="inlineStr"/>
      <c r="CY18" s="7" t="inlineStr"/>
      <c r="CZ18" s="7" t="inlineStr"/>
      <c r="DA18" s="7">
        <f>DC18+DE18+DG18+DI18+DK18+DM18+DO18+DQ18+DS18+DU18+DW18+DY18+EA18</f>
        <v/>
      </c>
      <c r="DB18" s="7">
        <f>DD18+DF18+DH18+DJ18+DL18+DN18+DP18+DR18+DT18+DV18+DX18+DZ18+EB18</f>
        <v/>
      </c>
      <c r="DC18" s="7" t="inlineStr"/>
      <c r="DD18" s="7" t="inlineStr"/>
      <c r="DE18" s="7" t="inlineStr"/>
      <c r="DF18" s="7" t="inlineStr"/>
      <c r="DG18" s="7" t="inlineStr"/>
      <c r="DH18" s="7" t="inlineStr"/>
      <c r="DI18" s="7" t="inlineStr"/>
      <c r="DJ18" s="7" t="inlineStr"/>
      <c r="DK18" s="7" t="inlineStr"/>
      <c r="DL18" s="7" t="inlineStr"/>
      <c r="DM18" s="7" t="inlineStr"/>
      <c r="DN18" s="7" t="inlineStr"/>
      <c r="DO18" s="7" t="n">
        <v>15</v>
      </c>
      <c r="DP18" s="7" t="n">
        <v>10698750</v>
      </c>
      <c r="DQ18" s="7" t="inlineStr"/>
      <c r="DR18" s="7" t="inlineStr"/>
      <c r="DS18" s="7" t="inlineStr"/>
      <c r="DT18" s="7" t="inlineStr"/>
      <c r="DU18" s="7" t="inlineStr"/>
      <c r="DV18" s="7" t="inlineStr"/>
      <c r="DW18" s="7" t="inlineStr"/>
      <c r="DX18" s="7" t="inlineStr"/>
      <c r="DY18" s="7" t="inlineStr"/>
      <c r="DZ18" s="7" t="inlineStr"/>
      <c r="EA18" s="7" t="inlineStr"/>
      <c r="EB18" s="7" t="inlineStr"/>
      <c r="EC18" s="7">
        <f>E18+AU18+BI18+BS18+DA18</f>
        <v/>
      </c>
      <c r="ED18" s="7">
        <f>F18+AV18+BJ18+BT18+DB18</f>
        <v/>
      </c>
    </row>
    <row r="19" hidden="1" outlineLevel="1">
      <c r="A19" s="5" t="n">
        <v>15</v>
      </c>
      <c r="B19" s="6" t="inlineStr">
        <is>
          <t>"HADICHA OYSHA FARM" MCHJ</t>
        </is>
      </c>
      <c r="C19" s="6" t="inlineStr">
        <is>
          <t>Коканд</t>
        </is>
      </c>
      <c r="D19" s="6" t="inlineStr">
        <is>
          <t>Коканд 1</t>
        </is>
      </c>
      <c r="E19" s="7">
        <f>G19+I19+K19+M19+O19+Q19+S19+U19+W19+Y19+AA19+AC19+AE19+AG19+AI19+AK19+AM19+AO19+AQ19+AS19</f>
        <v/>
      </c>
      <c r="F19" s="7">
        <f>H19+J19+L19+N19+P19+R19+T19+V19+X19+Z19+AB19+AD19+AF19+AH19+AJ19+AL19+AN19+AP19+AR19+AT19</f>
        <v/>
      </c>
      <c r="G19" s="7" t="inlineStr"/>
      <c r="H19" s="7" t="inlineStr"/>
      <c r="I19" s="7" t="inlineStr"/>
      <c r="J19" s="7" t="inlineStr"/>
      <c r="K19" s="7" t="inlineStr"/>
      <c r="L19" s="7" t="inlineStr"/>
      <c r="M19" s="7" t="n">
        <v>5</v>
      </c>
      <c r="N19" s="7" t="n">
        <v>820750</v>
      </c>
      <c r="O19" s="7" t="inlineStr"/>
      <c r="P19" s="7" t="inlineStr"/>
      <c r="Q19" s="7" t="n">
        <v>10</v>
      </c>
      <c r="R19" s="7" t="n">
        <v>6749500</v>
      </c>
      <c r="S19" s="7" t="inlineStr"/>
      <c r="T19" s="7" t="inlineStr"/>
      <c r="U19" s="7" t="inlineStr"/>
      <c r="V19" s="7" t="inlineStr"/>
      <c r="W19" s="7" t="inlineStr"/>
      <c r="X19" s="7" t="inlineStr"/>
      <c r="Y19" s="7" t="inlineStr"/>
      <c r="Z19" s="7" t="inlineStr"/>
      <c r="AA19" s="7" t="inlineStr"/>
      <c r="AB19" s="7" t="inlineStr"/>
      <c r="AC19" s="7" t="inlineStr"/>
      <c r="AD19" s="7" t="inlineStr"/>
      <c r="AE19" s="7" t="inlineStr"/>
      <c r="AF19" s="7" t="inlineStr"/>
      <c r="AG19" s="7" t="inlineStr"/>
      <c r="AH19" s="7" t="inlineStr"/>
      <c r="AI19" s="7" t="inlineStr"/>
      <c r="AJ19" s="7" t="inlineStr"/>
      <c r="AK19" s="7" t="inlineStr"/>
      <c r="AL19" s="7" t="inlineStr"/>
      <c r="AM19" s="7" t="inlineStr"/>
      <c r="AN19" s="7" t="inlineStr"/>
      <c r="AO19" s="7" t="inlineStr"/>
      <c r="AP19" s="7" t="inlineStr"/>
      <c r="AQ19" s="7" t="inlineStr"/>
      <c r="AR19" s="7" t="inlineStr"/>
      <c r="AS19" s="7" t="inlineStr"/>
      <c r="AT19" s="7" t="inlineStr"/>
      <c r="AU19" s="7">
        <f>AW19+AY19+BA19+BC19+BE19+BG19</f>
        <v/>
      </c>
      <c r="AV19" s="7">
        <f>AX19+AZ19+BB19+BD19+BF19+BH19</f>
        <v/>
      </c>
      <c r="AW19" s="7" t="inlineStr"/>
      <c r="AX19" s="7" t="inlineStr"/>
      <c r="AY19" s="7" t="inlineStr"/>
      <c r="AZ19" s="7" t="inlineStr"/>
      <c r="BA19" s="7" t="inlineStr"/>
      <c r="BB19" s="7" t="inlineStr"/>
      <c r="BC19" s="7" t="inlineStr"/>
      <c r="BD19" s="7" t="inlineStr"/>
      <c r="BE19" s="7" t="inlineStr"/>
      <c r="BF19" s="7" t="inlineStr"/>
      <c r="BG19" s="7" t="inlineStr"/>
      <c r="BH19" s="7" t="inlineStr"/>
      <c r="BI19" s="7">
        <f>BK19+BM19+BO19+BQ19</f>
        <v/>
      </c>
      <c r="BJ19" s="7">
        <f>BL19+BN19+BP19+BR19</f>
        <v/>
      </c>
      <c r="BK19" s="7" t="inlineStr"/>
      <c r="BL19" s="7" t="inlineStr"/>
      <c r="BM19" s="7" t="inlineStr"/>
      <c r="BN19" s="7" t="inlineStr"/>
      <c r="BO19" s="7" t="inlineStr"/>
      <c r="BP19" s="7" t="inlineStr"/>
      <c r="BQ19" s="7" t="inlineStr"/>
      <c r="BR19" s="7" t="inlineStr"/>
      <c r="BS19" s="7">
        <f>BU19+BW19+BY19+CA19+CC19+CE19+CG19+CI19+CK19+CM19+CO19+CQ19+CS19+CU19+CW19+CY19</f>
        <v/>
      </c>
      <c r="BT19" s="7">
        <f>BV19+BX19+BZ19+CB19+CD19+CF19+CH19+CJ19+CL19+CN19+CP19+CR19+CT19+CV19+CX19+CZ19</f>
        <v/>
      </c>
      <c r="BU19" s="7" t="inlineStr"/>
      <c r="BV19" s="7" t="inlineStr"/>
      <c r="BW19" s="7" t="inlineStr"/>
      <c r="BX19" s="7" t="inlineStr"/>
      <c r="BY19" s="7" t="inlineStr"/>
      <c r="BZ19" s="7" t="inlineStr"/>
      <c r="CA19" s="7" t="inlineStr"/>
      <c r="CB19" s="7" t="inlineStr"/>
      <c r="CC19" s="7" t="inlineStr"/>
      <c r="CD19" s="7" t="inlineStr"/>
      <c r="CE19" s="7" t="inlineStr"/>
      <c r="CF19" s="7" t="inlineStr"/>
      <c r="CG19" s="7" t="inlineStr"/>
      <c r="CH19" s="7" t="inlineStr"/>
      <c r="CI19" s="7" t="inlineStr"/>
      <c r="CJ19" s="7" t="inlineStr"/>
      <c r="CK19" s="7" t="inlineStr"/>
      <c r="CL19" s="7" t="inlineStr"/>
      <c r="CM19" s="7" t="inlineStr"/>
      <c r="CN19" s="7" t="inlineStr"/>
      <c r="CO19" s="7" t="inlineStr"/>
      <c r="CP19" s="7" t="inlineStr"/>
      <c r="CQ19" s="7" t="inlineStr"/>
      <c r="CR19" s="7" t="inlineStr"/>
      <c r="CS19" s="7" t="inlineStr"/>
      <c r="CT19" s="7" t="inlineStr"/>
      <c r="CU19" s="7" t="inlineStr"/>
      <c r="CV19" s="7" t="inlineStr"/>
      <c r="CW19" s="7" t="inlineStr"/>
      <c r="CX19" s="7" t="inlineStr"/>
      <c r="CY19" s="7" t="inlineStr"/>
      <c r="CZ19" s="7" t="inlineStr"/>
      <c r="DA19" s="7">
        <f>DC19+DE19+DG19+DI19+DK19+DM19+DO19+DQ19+DS19+DU19+DW19+DY19+EA19</f>
        <v/>
      </c>
      <c r="DB19" s="7">
        <f>DD19+DF19+DH19+DJ19+DL19+DN19+DP19+DR19+DT19+DV19+DX19+DZ19+EB19</f>
        <v/>
      </c>
      <c r="DC19" s="7" t="inlineStr"/>
      <c r="DD19" s="7" t="inlineStr"/>
      <c r="DE19" s="7" t="inlineStr"/>
      <c r="DF19" s="7" t="inlineStr"/>
      <c r="DG19" s="7" t="inlineStr"/>
      <c r="DH19" s="7" t="inlineStr"/>
      <c r="DI19" s="7" t="inlineStr"/>
      <c r="DJ19" s="7" t="inlineStr"/>
      <c r="DK19" s="7" t="inlineStr"/>
      <c r="DL19" s="7" t="inlineStr"/>
      <c r="DM19" s="7" t="inlineStr"/>
      <c r="DN19" s="7" t="inlineStr"/>
      <c r="DO19" s="7" t="inlineStr"/>
      <c r="DP19" s="7" t="inlineStr"/>
      <c r="DQ19" s="7" t="inlineStr"/>
      <c r="DR19" s="7" t="inlineStr"/>
      <c r="DS19" s="7" t="inlineStr"/>
      <c r="DT19" s="7" t="inlineStr"/>
      <c r="DU19" s="7" t="inlineStr"/>
      <c r="DV19" s="7" t="inlineStr"/>
      <c r="DW19" s="7" t="inlineStr"/>
      <c r="DX19" s="7" t="inlineStr"/>
      <c r="DY19" s="7" t="inlineStr"/>
      <c r="DZ19" s="7" t="inlineStr"/>
      <c r="EA19" s="7" t="inlineStr"/>
      <c r="EB19" s="7" t="inlineStr"/>
      <c r="EC19" s="7">
        <f>E19+AU19+BI19+BS19+DA19</f>
        <v/>
      </c>
      <c r="ED19" s="7">
        <f>F19+AV19+BJ19+BT19+DB19</f>
        <v/>
      </c>
    </row>
    <row r="20" hidden="1" outlineLevel="1">
      <c r="A20" s="5" t="n">
        <v>16</v>
      </c>
      <c r="B20" s="6" t="inlineStr">
        <is>
          <t>"HOPE MEDLINE" ОКД</t>
        </is>
      </c>
      <c r="C20" s="6" t="inlineStr">
        <is>
          <t>Коканд</t>
        </is>
      </c>
      <c r="D20" s="6" t="inlineStr">
        <is>
          <t>Коканд 1</t>
        </is>
      </c>
      <c r="E20" s="7">
        <f>G20+I20+K20+M20+O20+Q20+S20+U20+W20+Y20+AA20+AC20+AE20+AG20+AI20+AK20+AM20+AO20+AQ20+AS20</f>
        <v/>
      </c>
      <c r="F20" s="7">
        <f>H20+J20+L20+N20+P20+R20+T20+V20+X20+Z20+AB20+AD20+AF20+AH20+AJ20+AL20+AN20+AP20+AR20+AT20</f>
        <v/>
      </c>
      <c r="G20" s="7" t="inlineStr"/>
      <c r="H20" s="7" t="inlineStr"/>
      <c r="I20" s="7" t="inlineStr"/>
      <c r="J20" s="7" t="inlineStr"/>
      <c r="K20" s="7" t="inlineStr"/>
      <c r="L20" s="7" t="inlineStr"/>
      <c r="M20" s="7" t="inlineStr"/>
      <c r="N20" s="7" t="inlineStr"/>
      <c r="O20" s="7" t="inlineStr"/>
      <c r="P20" s="7" t="inlineStr"/>
      <c r="Q20" s="7" t="n">
        <v>2</v>
      </c>
      <c r="R20" s="7" t="n">
        <v>269980</v>
      </c>
      <c r="S20" s="7" t="inlineStr"/>
      <c r="T20" s="7" t="inlineStr"/>
      <c r="U20" s="7" t="inlineStr"/>
      <c r="V20" s="7" t="inlineStr"/>
      <c r="W20" s="7" t="n">
        <v>6</v>
      </c>
      <c r="X20" s="7" t="n">
        <v>0</v>
      </c>
      <c r="Y20" s="7" t="inlineStr"/>
      <c r="Z20" s="7" t="inlineStr"/>
      <c r="AA20" s="7" t="inlineStr"/>
      <c r="AB20" s="7" t="inlineStr"/>
      <c r="AC20" s="7" t="inlineStr"/>
      <c r="AD20" s="7" t="inlineStr"/>
      <c r="AE20" s="7" t="inlineStr"/>
      <c r="AF20" s="7" t="inlineStr"/>
      <c r="AG20" s="7" t="n">
        <v>6</v>
      </c>
      <c r="AH20" s="7" t="n">
        <v>1114488</v>
      </c>
      <c r="AI20" s="7" t="n">
        <v>6</v>
      </c>
      <c r="AJ20" s="7" t="n">
        <v>808452</v>
      </c>
      <c r="AK20" s="7" t="inlineStr"/>
      <c r="AL20" s="7" t="inlineStr"/>
      <c r="AM20" s="7" t="inlineStr"/>
      <c r="AN20" s="7" t="inlineStr"/>
      <c r="AO20" s="7" t="inlineStr"/>
      <c r="AP20" s="7" t="inlineStr"/>
      <c r="AQ20" s="7" t="inlineStr"/>
      <c r="AR20" s="7" t="inlineStr"/>
      <c r="AS20" s="7" t="inlineStr"/>
      <c r="AT20" s="7" t="inlineStr"/>
      <c r="AU20" s="7">
        <f>AW20+AY20+BA20+BC20+BE20+BG20</f>
        <v/>
      </c>
      <c r="AV20" s="7">
        <f>AX20+AZ20+BB20+BD20+BF20+BH20</f>
        <v/>
      </c>
      <c r="AW20" s="7" t="inlineStr"/>
      <c r="AX20" s="7" t="inlineStr"/>
      <c r="AY20" s="7" t="inlineStr"/>
      <c r="AZ20" s="7" t="inlineStr"/>
      <c r="BA20" s="7" t="inlineStr"/>
      <c r="BB20" s="7" t="inlineStr"/>
      <c r="BC20" s="7" t="inlineStr"/>
      <c r="BD20" s="7" t="inlineStr"/>
      <c r="BE20" s="7" t="inlineStr"/>
      <c r="BF20" s="7" t="inlineStr"/>
      <c r="BG20" s="7" t="inlineStr"/>
      <c r="BH20" s="7" t="inlineStr"/>
      <c r="BI20" s="7">
        <f>BK20+BM20+BO20+BQ20</f>
        <v/>
      </c>
      <c r="BJ20" s="7">
        <f>BL20+BN20+BP20+BR20</f>
        <v/>
      </c>
      <c r="BK20" s="7" t="inlineStr"/>
      <c r="BL20" s="7" t="inlineStr"/>
      <c r="BM20" s="7" t="inlineStr"/>
      <c r="BN20" s="7" t="inlineStr"/>
      <c r="BO20" s="7" t="inlineStr"/>
      <c r="BP20" s="7" t="inlineStr"/>
      <c r="BQ20" s="7" t="inlineStr"/>
      <c r="BR20" s="7" t="inlineStr"/>
      <c r="BS20" s="7">
        <f>BU20+BW20+BY20+CA20+CC20+CE20+CG20+CI20+CK20+CM20+CO20+CQ20+CS20+CU20+CW20+CY20</f>
        <v/>
      </c>
      <c r="BT20" s="7">
        <f>BV20+BX20+BZ20+CB20+CD20+CF20+CH20+CJ20+CL20+CN20+CP20+CR20+CT20+CV20+CX20+CZ20</f>
        <v/>
      </c>
      <c r="BU20" s="7" t="inlineStr"/>
      <c r="BV20" s="7" t="inlineStr"/>
      <c r="BW20" s="7" t="inlineStr"/>
      <c r="BX20" s="7" t="inlineStr"/>
      <c r="BY20" s="7" t="inlineStr"/>
      <c r="BZ20" s="7" t="inlineStr"/>
      <c r="CA20" s="7" t="inlineStr"/>
      <c r="CB20" s="7" t="inlineStr"/>
      <c r="CC20" s="7" t="inlineStr"/>
      <c r="CD20" s="7" t="inlineStr"/>
      <c r="CE20" s="7" t="inlineStr"/>
      <c r="CF20" s="7" t="inlineStr"/>
      <c r="CG20" s="7" t="inlineStr"/>
      <c r="CH20" s="7" t="inlineStr"/>
      <c r="CI20" s="7" t="inlineStr"/>
      <c r="CJ20" s="7" t="inlineStr"/>
      <c r="CK20" s="7" t="inlineStr"/>
      <c r="CL20" s="7" t="inlineStr"/>
      <c r="CM20" s="7" t="inlineStr"/>
      <c r="CN20" s="7" t="inlineStr"/>
      <c r="CO20" s="7" t="inlineStr"/>
      <c r="CP20" s="7" t="inlineStr"/>
      <c r="CQ20" s="7" t="inlineStr"/>
      <c r="CR20" s="7" t="inlineStr"/>
      <c r="CS20" s="7" t="inlineStr"/>
      <c r="CT20" s="7" t="inlineStr"/>
      <c r="CU20" s="7" t="inlineStr"/>
      <c r="CV20" s="7" t="inlineStr"/>
      <c r="CW20" s="7" t="inlineStr"/>
      <c r="CX20" s="7" t="inlineStr"/>
      <c r="CY20" s="7" t="inlineStr"/>
      <c r="CZ20" s="7" t="inlineStr"/>
      <c r="DA20" s="7">
        <f>DC20+DE20+DG20+DI20+DK20+DM20+DO20+DQ20+DS20+DU20+DW20+DY20+EA20</f>
        <v/>
      </c>
      <c r="DB20" s="7">
        <f>DD20+DF20+DH20+DJ20+DL20+DN20+DP20+DR20+DT20+DV20+DX20+DZ20+EB20</f>
        <v/>
      </c>
      <c r="DC20" s="7" t="inlineStr"/>
      <c r="DD20" s="7" t="inlineStr"/>
      <c r="DE20" s="7" t="inlineStr"/>
      <c r="DF20" s="7" t="inlineStr"/>
      <c r="DG20" s="7" t="inlineStr"/>
      <c r="DH20" s="7" t="inlineStr"/>
      <c r="DI20" s="7" t="inlineStr"/>
      <c r="DJ20" s="7" t="inlineStr"/>
      <c r="DK20" s="7" t="inlineStr"/>
      <c r="DL20" s="7" t="inlineStr"/>
      <c r="DM20" s="7" t="inlineStr"/>
      <c r="DN20" s="7" t="inlineStr"/>
      <c r="DO20" s="7" t="inlineStr"/>
      <c r="DP20" s="7" t="inlineStr"/>
      <c r="DQ20" s="7" t="inlineStr"/>
      <c r="DR20" s="7" t="inlineStr"/>
      <c r="DS20" s="7" t="inlineStr"/>
      <c r="DT20" s="7" t="inlineStr"/>
      <c r="DU20" s="7" t="inlineStr"/>
      <c r="DV20" s="7" t="inlineStr"/>
      <c r="DW20" s="7" t="inlineStr"/>
      <c r="DX20" s="7" t="inlineStr"/>
      <c r="DY20" s="7" t="inlineStr"/>
      <c r="DZ20" s="7" t="inlineStr"/>
      <c r="EA20" s="7" t="inlineStr"/>
      <c r="EB20" s="7" t="inlineStr"/>
      <c r="EC20" s="7">
        <f>E20+AU20+BI20+BS20+DA20</f>
        <v/>
      </c>
      <c r="ED20" s="7">
        <f>F20+AV20+BJ20+BT20+DB20</f>
        <v/>
      </c>
    </row>
    <row r="21" hidden="1" outlineLevel="1">
      <c r="A21" s="5" t="n">
        <v>17</v>
      </c>
      <c r="B21" s="6" t="inlineStr">
        <is>
          <t>"IBN-SINO"  ХК</t>
        </is>
      </c>
      <c r="C21" s="6" t="inlineStr">
        <is>
          <t>Коканд</t>
        </is>
      </c>
      <c r="D21" s="6" t="inlineStr">
        <is>
          <t>Коканд 3</t>
        </is>
      </c>
      <c r="E21" s="7">
        <f>G21+I21+K21+M21+O21+Q21+S21+U21+W21+Y21+AA21+AC21+AE21+AG21+AI21+AK21+AM21+AO21+AQ21+AS21</f>
        <v/>
      </c>
      <c r="F21" s="7">
        <f>H21+J21+L21+N21+P21+R21+T21+V21+X21+Z21+AB21+AD21+AF21+AH21+AJ21+AL21+AN21+AP21+AR21+AT21</f>
        <v/>
      </c>
      <c r="G21" s="7" t="inlineStr"/>
      <c r="H21" s="7" t="inlineStr"/>
      <c r="I21" s="7" t="n">
        <v>5</v>
      </c>
      <c r="J21" s="7" t="n">
        <v>857850</v>
      </c>
      <c r="K21" s="7" t="inlineStr"/>
      <c r="L21" s="7" t="inlineStr"/>
      <c r="M21" s="7" t="inlineStr"/>
      <c r="N21" s="7" t="inlineStr"/>
      <c r="O21" s="7" t="inlineStr"/>
      <c r="P21" s="7" t="inlineStr"/>
      <c r="Q21" s="7" t="inlineStr"/>
      <c r="R21" s="7" t="inlineStr"/>
      <c r="S21" s="7" t="inlineStr"/>
      <c r="T21" s="7" t="inlineStr"/>
      <c r="U21" s="7" t="inlineStr"/>
      <c r="V21" s="7" t="inlineStr"/>
      <c r="W21" s="7" t="inlineStr"/>
      <c r="X21" s="7" t="inlineStr"/>
      <c r="Y21" s="7" t="inlineStr"/>
      <c r="Z21" s="7" t="inlineStr"/>
      <c r="AA21" s="7" t="inlineStr"/>
      <c r="AB21" s="7" t="inlineStr"/>
      <c r="AC21" s="7" t="inlineStr"/>
      <c r="AD21" s="7" t="inlineStr"/>
      <c r="AE21" s="7" t="inlineStr"/>
      <c r="AF21" s="7" t="inlineStr"/>
      <c r="AG21" s="7" t="inlineStr"/>
      <c r="AH21" s="7" t="inlineStr"/>
      <c r="AI21" s="7" t="inlineStr"/>
      <c r="AJ21" s="7" t="inlineStr"/>
      <c r="AK21" s="7" t="inlineStr"/>
      <c r="AL21" s="7" t="inlineStr"/>
      <c r="AM21" s="7" t="inlineStr"/>
      <c r="AN21" s="7" t="inlineStr"/>
      <c r="AO21" s="7" t="inlineStr"/>
      <c r="AP21" s="7" t="inlineStr"/>
      <c r="AQ21" s="7" t="inlineStr"/>
      <c r="AR21" s="7" t="inlineStr"/>
      <c r="AS21" s="7" t="inlineStr"/>
      <c r="AT21" s="7" t="inlineStr"/>
      <c r="AU21" s="7">
        <f>AW21+AY21+BA21+BC21+BE21+BG21</f>
        <v/>
      </c>
      <c r="AV21" s="7">
        <f>AX21+AZ21+BB21+BD21+BF21+BH21</f>
        <v/>
      </c>
      <c r="AW21" s="7" t="inlineStr"/>
      <c r="AX21" s="7" t="inlineStr"/>
      <c r="AY21" s="7" t="inlineStr"/>
      <c r="AZ21" s="7" t="inlineStr"/>
      <c r="BA21" s="7" t="inlineStr"/>
      <c r="BB21" s="7" t="inlineStr"/>
      <c r="BC21" s="7" t="inlineStr"/>
      <c r="BD21" s="7" t="inlineStr"/>
      <c r="BE21" s="7" t="inlineStr"/>
      <c r="BF21" s="7" t="inlineStr"/>
      <c r="BG21" s="7" t="n">
        <v>30</v>
      </c>
      <c r="BH21" s="7" t="n">
        <v>21854900</v>
      </c>
      <c r="BI21" s="7">
        <f>BK21+BM21+BO21+BQ21</f>
        <v/>
      </c>
      <c r="BJ21" s="7">
        <f>BL21+BN21+BP21+BR21</f>
        <v/>
      </c>
      <c r="BK21" s="7" t="inlineStr"/>
      <c r="BL21" s="7" t="inlineStr"/>
      <c r="BM21" s="7" t="inlineStr"/>
      <c r="BN21" s="7" t="inlineStr"/>
      <c r="BO21" s="7" t="inlineStr"/>
      <c r="BP21" s="7" t="inlineStr"/>
      <c r="BQ21" s="7" t="inlineStr"/>
      <c r="BR21" s="7" t="inlineStr"/>
      <c r="BS21" s="7">
        <f>BU21+BW21+BY21+CA21+CC21+CE21+CG21+CI21+CK21+CM21+CO21+CQ21+CS21+CU21+CW21+CY21</f>
        <v/>
      </c>
      <c r="BT21" s="7">
        <f>BV21+BX21+BZ21+CB21+CD21+CF21+CH21+CJ21+CL21+CN21+CP21+CR21+CT21+CV21+CX21+CZ21</f>
        <v/>
      </c>
      <c r="BU21" s="7" t="inlineStr"/>
      <c r="BV21" s="7" t="inlineStr"/>
      <c r="BW21" s="7" t="inlineStr"/>
      <c r="BX21" s="7" t="inlineStr"/>
      <c r="BY21" s="7" t="inlineStr"/>
      <c r="BZ21" s="7" t="inlineStr"/>
      <c r="CA21" s="7" t="inlineStr"/>
      <c r="CB21" s="7" t="inlineStr"/>
      <c r="CC21" s="7" t="inlineStr"/>
      <c r="CD21" s="7" t="inlineStr"/>
      <c r="CE21" s="7" t="inlineStr"/>
      <c r="CF21" s="7" t="inlineStr"/>
      <c r="CG21" s="7" t="inlineStr"/>
      <c r="CH21" s="7" t="inlineStr"/>
      <c r="CI21" s="7" t="inlineStr"/>
      <c r="CJ21" s="7" t="inlineStr"/>
      <c r="CK21" s="7" t="inlineStr"/>
      <c r="CL21" s="7" t="inlineStr"/>
      <c r="CM21" s="7" t="inlineStr"/>
      <c r="CN21" s="7" t="inlineStr"/>
      <c r="CO21" s="7" t="inlineStr"/>
      <c r="CP21" s="7" t="inlineStr"/>
      <c r="CQ21" s="7" t="inlineStr"/>
      <c r="CR21" s="7" t="inlineStr"/>
      <c r="CS21" s="7" t="inlineStr"/>
      <c r="CT21" s="7" t="inlineStr"/>
      <c r="CU21" s="7" t="inlineStr"/>
      <c r="CV21" s="7" t="inlineStr"/>
      <c r="CW21" s="7" t="inlineStr"/>
      <c r="CX21" s="7" t="inlineStr"/>
      <c r="CY21" s="7" t="inlineStr"/>
      <c r="CZ21" s="7" t="inlineStr"/>
      <c r="DA21" s="7">
        <f>DC21+DE21+DG21+DI21+DK21+DM21+DO21+DQ21+DS21+DU21+DW21+DY21+EA21</f>
        <v/>
      </c>
      <c r="DB21" s="7">
        <f>DD21+DF21+DH21+DJ21+DL21+DN21+DP21+DR21+DT21+DV21+DX21+DZ21+EB21</f>
        <v/>
      </c>
      <c r="DC21" s="7" t="inlineStr"/>
      <c r="DD21" s="7" t="inlineStr"/>
      <c r="DE21" s="7" t="inlineStr"/>
      <c r="DF21" s="7" t="inlineStr"/>
      <c r="DG21" s="7" t="inlineStr"/>
      <c r="DH21" s="7" t="inlineStr"/>
      <c r="DI21" s="7" t="inlineStr"/>
      <c r="DJ21" s="7" t="inlineStr"/>
      <c r="DK21" s="7" t="inlineStr"/>
      <c r="DL21" s="7" t="inlineStr"/>
      <c r="DM21" s="7" t="inlineStr"/>
      <c r="DN21" s="7" t="inlineStr"/>
      <c r="DO21" s="7" t="n">
        <v>5</v>
      </c>
      <c r="DP21" s="7" t="n">
        <v>1200750</v>
      </c>
      <c r="DQ21" s="7" t="n">
        <v>20</v>
      </c>
      <c r="DR21" s="7" t="n">
        <v>10115200</v>
      </c>
      <c r="DS21" s="7" t="inlineStr"/>
      <c r="DT21" s="7" t="inlineStr"/>
      <c r="DU21" s="7" t="inlineStr"/>
      <c r="DV21" s="7" t="inlineStr"/>
      <c r="DW21" s="7" t="inlineStr"/>
      <c r="DX21" s="7" t="inlineStr"/>
      <c r="DY21" s="7" t="inlineStr"/>
      <c r="DZ21" s="7" t="inlineStr"/>
      <c r="EA21" s="7" t="inlineStr"/>
      <c r="EB21" s="7" t="inlineStr"/>
      <c r="EC21" s="7">
        <f>E21+AU21+BI21+BS21+DA21</f>
        <v/>
      </c>
      <c r="ED21" s="7">
        <f>F21+AV21+BJ21+BT21+DB21</f>
        <v/>
      </c>
    </row>
    <row r="22" hidden="1" outlineLevel="1">
      <c r="A22" s="5" t="n">
        <v>18</v>
      </c>
      <c r="B22" s="6" t="inlineStr">
        <is>
          <t>"IJOZAT" ХК</t>
        </is>
      </c>
      <c r="C22" s="6" t="inlineStr">
        <is>
          <t>Коканд</t>
        </is>
      </c>
      <c r="D22" s="6" t="inlineStr">
        <is>
          <t>Коканд 1</t>
        </is>
      </c>
      <c r="E22" s="7">
        <f>G22+I22+K22+M22+O22+Q22+S22+U22+W22+Y22+AA22+AC22+AE22+AG22+AI22+AK22+AM22+AO22+AQ22+AS22</f>
        <v/>
      </c>
      <c r="F22" s="7">
        <f>H22+J22+L22+N22+P22+R22+T22+V22+X22+Z22+AB22+AD22+AF22+AH22+AJ22+AL22+AN22+AP22+AR22+AT22</f>
        <v/>
      </c>
      <c r="G22" s="7" t="inlineStr"/>
      <c r="H22" s="7" t="inlineStr"/>
      <c r="I22" s="7" t="inlineStr"/>
      <c r="J22" s="7" t="inlineStr"/>
      <c r="K22" s="7" t="inlineStr"/>
      <c r="L22" s="7" t="inlineStr"/>
      <c r="M22" s="7" t="n">
        <v>2</v>
      </c>
      <c r="N22" s="7" t="n">
        <v>127380</v>
      </c>
      <c r="O22" s="7" t="inlineStr"/>
      <c r="P22" s="7" t="inlineStr"/>
      <c r="Q22" s="7" t="inlineStr"/>
      <c r="R22" s="7" t="inlineStr"/>
      <c r="S22" s="7" t="inlineStr"/>
      <c r="T22" s="7" t="inlineStr"/>
      <c r="U22" s="7" t="inlineStr"/>
      <c r="V22" s="7" t="inlineStr"/>
      <c r="W22" s="7" t="inlineStr"/>
      <c r="X22" s="7" t="inlineStr"/>
      <c r="Y22" s="7" t="inlineStr"/>
      <c r="Z22" s="7" t="inlineStr"/>
      <c r="AA22" s="7" t="inlineStr"/>
      <c r="AB22" s="7" t="inlineStr"/>
      <c r="AC22" s="7" t="inlineStr"/>
      <c r="AD22" s="7" t="inlineStr"/>
      <c r="AE22" s="7" t="inlineStr"/>
      <c r="AF22" s="7" t="inlineStr"/>
      <c r="AG22" s="7" t="inlineStr"/>
      <c r="AH22" s="7" t="inlineStr"/>
      <c r="AI22" s="7" t="inlineStr"/>
      <c r="AJ22" s="7" t="inlineStr"/>
      <c r="AK22" s="7" t="inlineStr"/>
      <c r="AL22" s="7" t="inlineStr"/>
      <c r="AM22" s="7" t="inlineStr"/>
      <c r="AN22" s="7" t="inlineStr"/>
      <c r="AO22" s="7" t="inlineStr"/>
      <c r="AP22" s="7" t="inlineStr"/>
      <c r="AQ22" s="7" t="inlineStr"/>
      <c r="AR22" s="7" t="inlineStr"/>
      <c r="AS22" s="7" t="inlineStr"/>
      <c r="AT22" s="7" t="inlineStr"/>
      <c r="AU22" s="7">
        <f>AW22+AY22+BA22+BC22+BE22+BG22</f>
        <v/>
      </c>
      <c r="AV22" s="7">
        <f>AX22+AZ22+BB22+BD22+BF22+BH22</f>
        <v/>
      </c>
      <c r="AW22" s="7" t="n">
        <v>2</v>
      </c>
      <c r="AX22" s="7" t="n">
        <v>2063444</v>
      </c>
      <c r="AY22" s="7" t="n">
        <v>6</v>
      </c>
      <c r="AZ22" s="7" t="n">
        <v>16664232</v>
      </c>
      <c r="BA22" s="7" t="inlineStr"/>
      <c r="BB22" s="7" t="inlineStr"/>
      <c r="BC22" s="7" t="inlineStr"/>
      <c r="BD22" s="7" t="inlineStr"/>
      <c r="BE22" s="7" t="inlineStr"/>
      <c r="BF22" s="7" t="inlineStr"/>
      <c r="BG22" s="7" t="n">
        <v>10</v>
      </c>
      <c r="BH22" s="7" t="n">
        <v>4340200</v>
      </c>
      <c r="BI22" s="7">
        <f>BK22+BM22+BO22+BQ22</f>
        <v/>
      </c>
      <c r="BJ22" s="7">
        <f>BL22+BN22+BP22+BR22</f>
        <v/>
      </c>
      <c r="BK22" s="7" t="n">
        <v>20</v>
      </c>
      <c r="BL22" s="7" t="n">
        <v>25792400</v>
      </c>
      <c r="BM22" s="7" t="inlineStr"/>
      <c r="BN22" s="7" t="inlineStr"/>
      <c r="BO22" s="7" t="n">
        <v>20</v>
      </c>
      <c r="BP22" s="7" t="n">
        <v>23829200</v>
      </c>
      <c r="BQ22" s="7" t="inlineStr"/>
      <c r="BR22" s="7" t="inlineStr"/>
      <c r="BS22" s="7">
        <f>BU22+BW22+BY22+CA22+CC22+CE22+CG22+CI22+CK22+CM22+CO22+CQ22+CS22+CU22+CW22+CY22</f>
        <v/>
      </c>
      <c r="BT22" s="7">
        <f>BV22+BX22+BZ22+CB22+CD22+CF22+CH22+CJ22+CL22+CN22+CP22+CR22+CT22+CV22+CX22+CZ22</f>
        <v/>
      </c>
      <c r="BU22" s="7" t="inlineStr"/>
      <c r="BV22" s="7" t="inlineStr"/>
      <c r="BW22" s="7" t="n">
        <v>10</v>
      </c>
      <c r="BX22" s="7" t="n">
        <v>1988900</v>
      </c>
      <c r="BY22" s="7" t="inlineStr"/>
      <c r="BZ22" s="7" t="inlineStr"/>
      <c r="CA22" s="7" t="inlineStr"/>
      <c r="CB22" s="7" t="inlineStr"/>
      <c r="CC22" s="7" t="n">
        <v>3</v>
      </c>
      <c r="CD22" s="7" t="n">
        <v>1815700</v>
      </c>
      <c r="CE22" s="7" t="inlineStr"/>
      <c r="CF22" s="7" t="inlineStr"/>
      <c r="CG22" s="7" t="inlineStr"/>
      <c r="CH22" s="7" t="inlineStr"/>
      <c r="CI22" s="7" t="inlineStr"/>
      <c r="CJ22" s="7" t="inlineStr"/>
      <c r="CK22" s="7" t="inlineStr"/>
      <c r="CL22" s="7" t="inlineStr"/>
      <c r="CM22" s="7" t="inlineStr"/>
      <c r="CN22" s="7" t="inlineStr"/>
      <c r="CO22" s="7" t="inlineStr"/>
      <c r="CP22" s="7" t="inlineStr"/>
      <c r="CQ22" s="7" t="inlineStr"/>
      <c r="CR22" s="7" t="inlineStr"/>
      <c r="CS22" s="7" t="inlineStr"/>
      <c r="CT22" s="7" t="inlineStr"/>
      <c r="CU22" s="7" t="inlineStr"/>
      <c r="CV22" s="7" t="inlineStr"/>
      <c r="CW22" s="7" t="inlineStr"/>
      <c r="CX22" s="7" t="inlineStr"/>
      <c r="CY22" s="7" t="inlineStr"/>
      <c r="CZ22" s="7" t="inlineStr"/>
      <c r="DA22" s="7">
        <f>DC22+DE22+DG22+DI22+DK22+DM22+DO22+DQ22+DS22+DU22+DW22+DY22+EA22</f>
        <v/>
      </c>
      <c r="DB22" s="7">
        <f>DD22+DF22+DH22+DJ22+DL22+DN22+DP22+DR22+DT22+DV22+DX22+DZ22+EB22</f>
        <v/>
      </c>
      <c r="DC22" s="7" t="inlineStr"/>
      <c r="DD22" s="7" t="inlineStr"/>
      <c r="DE22" s="7" t="inlineStr"/>
      <c r="DF22" s="7" t="inlineStr"/>
      <c r="DG22" s="7" t="inlineStr"/>
      <c r="DH22" s="7" t="inlineStr"/>
      <c r="DI22" s="7" t="inlineStr"/>
      <c r="DJ22" s="7" t="inlineStr"/>
      <c r="DK22" s="7" t="n">
        <v>10</v>
      </c>
      <c r="DL22" s="7" t="n">
        <v>5464200</v>
      </c>
      <c r="DM22" s="7" t="inlineStr"/>
      <c r="DN22" s="7" t="inlineStr"/>
      <c r="DO22" s="7" t="n">
        <v>5</v>
      </c>
      <c r="DP22" s="7" t="n">
        <v>603793</v>
      </c>
      <c r="DQ22" s="7" t="n">
        <v>5</v>
      </c>
      <c r="DR22" s="7" t="n">
        <v>632200</v>
      </c>
      <c r="DS22" s="7" t="inlineStr"/>
      <c r="DT22" s="7" t="inlineStr"/>
      <c r="DU22" s="7" t="n">
        <v>2</v>
      </c>
      <c r="DV22" s="7" t="n">
        <v>197532</v>
      </c>
      <c r="DW22" s="7" t="n">
        <v>1</v>
      </c>
      <c r="DX22" s="7" t="n">
        <v>48453</v>
      </c>
      <c r="DY22" s="7" t="inlineStr"/>
      <c r="DZ22" s="7" t="inlineStr"/>
      <c r="EA22" s="7" t="inlineStr"/>
      <c r="EB22" s="7" t="inlineStr"/>
      <c r="EC22" s="7">
        <f>E22+AU22+BI22+BS22+DA22</f>
        <v/>
      </c>
      <c r="ED22" s="7">
        <f>F22+AV22+BJ22+BT22+DB22</f>
        <v/>
      </c>
    </row>
    <row r="23" hidden="1" outlineLevel="1">
      <c r="A23" s="5" t="n">
        <v>19</v>
      </c>
      <c r="B23" s="6" t="inlineStr">
        <is>
          <t>"IN FAMILY FARM MED" MCHJ</t>
        </is>
      </c>
      <c r="C23" s="6" t="inlineStr">
        <is>
          <t>Коканд</t>
        </is>
      </c>
      <c r="D23" s="6" t="inlineStr">
        <is>
          <t>Коканд 1</t>
        </is>
      </c>
      <c r="E23" s="7">
        <f>G23+I23+K23+M23+O23+Q23+S23+U23+W23+Y23+AA23+AC23+AE23+AG23+AI23+AK23+AM23+AO23+AQ23+AS23</f>
        <v/>
      </c>
      <c r="F23" s="7">
        <f>H23+J23+L23+N23+P23+R23+T23+V23+X23+Z23+AB23+AD23+AF23+AH23+AJ23+AL23+AN23+AP23+AR23+AT23</f>
        <v/>
      </c>
      <c r="G23" s="7" t="inlineStr"/>
      <c r="H23" s="7" t="inlineStr"/>
      <c r="I23" s="7" t="inlineStr"/>
      <c r="J23" s="7" t="inlineStr"/>
      <c r="K23" s="7" t="inlineStr"/>
      <c r="L23" s="7" t="inlineStr"/>
      <c r="M23" s="7" t="inlineStr"/>
      <c r="N23" s="7" t="inlineStr"/>
      <c r="O23" s="7" t="inlineStr"/>
      <c r="P23" s="7" t="inlineStr"/>
      <c r="Q23" s="7" t="inlineStr"/>
      <c r="R23" s="7" t="inlineStr"/>
      <c r="S23" s="7" t="inlineStr"/>
      <c r="T23" s="7" t="inlineStr"/>
      <c r="U23" s="7" t="inlineStr"/>
      <c r="V23" s="7" t="inlineStr"/>
      <c r="W23" s="7" t="inlineStr"/>
      <c r="X23" s="7" t="inlineStr"/>
      <c r="Y23" s="7" t="inlineStr"/>
      <c r="Z23" s="7" t="inlineStr"/>
      <c r="AA23" s="7" t="inlineStr"/>
      <c r="AB23" s="7" t="inlineStr"/>
      <c r="AC23" s="7" t="inlineStr"/>
      <c r="AD23" s="7" t="inlineStr"/>
      <c r="AE23" s="7" t="inlineStr"/>
      <c r="AF23" s="7" t="inlineStr"/>
      <c r="AG23" s="7" t="inlineStr"/>
      <c r="AH23" s="7" t="inlineStr"/>
      <c r="AI23" s="7" t="inlineStr"/>
      <c r="AJ23" s="7" t="inlineStr"/>
      <c r="AK23" s="7" t="inlineStr"/>
      <c r="AL23" s="7" t="inlineStr"/>
      <c r="AM23" s="7" t="inlineStr"/>
      <c r="AN23" s="7" t="inlineStr"/>
      <c r="AO23" s="7" t="inlineStr"/>
      <c r="AP23" s="7" t="inlineStr"/>
      <c r="AQ23" s="7" t="inlineStr"/>
      <c r="AR23" s="7" t="inlineStr"/>
      <c r="AS23" s="7" t="inlineStr"/>
      <c r="AT23" s="7" t="inlineStr"/>
      <c r="AU23" s="7">
        <f>AW23+AY23+BA23+BC23+BE23+BG23</f>
        <v/>
      </c>
      <c r="AV23" s="7">
        <f>AX23+AZ23+BB23+BD23+BF23+BH23</f>
        <v/>
      </c>
      <c r="AW23" s="7" t="inlineStr"/>
      <c r="AX23" s="7" t="inlineStr"/>
      <c r="AY23" s="7" t="inlineStr"/>
      <c r="AZ23" s="7" t="inlineStr"/>
      <c r="BA23" s="7" t="inlineStr"/>
      <c r="BB23" s="7" t="inlineStr"/>
      <c r="BC23" s="7" t="inlineStr"/>
      <c r="BD23" s="7" t="inlineStr"/>
      <c r="BE23" s="7" t="inlineStr"/>
      <c r="BF23" s="7" t="inlineStr"/>
      <c r="BG23" s="7" t="n">
        <v>80</v>
      </c>
      <c r="BH23" s="7" t="n">
        <v>286624000</v>
      </c>
      <c r="BI23" s="7">
        <f>BK23+BM23+BO23+BQ23</f>
        <v/>
      </c>
      <c r="BJ23" s="7">
        <f>BL23+BN23+BP23+BR23</f>
        <v/>
      </c>
      <c r="BK23" s="7" t="inlineStr"/>
      <c r="BL23" s="7" t="inlineStr"/>
      <c r="BM23" s="7" t="inlineStr"/>
      <c r="BN23" s="7" t="inlineStr"/>
      <c r="BO23" s="7" t="inlineStr"/>
      <c r="BP23" s="7" t="inlineStr"/>
      <c r="BQ23" s="7" t="inlineStr"/>
      <c r="BR23" s="7" t="inlineStr"/>
      <c r="BS23" s="7">
        <f>BU23+BW23+BY23+CA23+CC23+CE23+CG23+CI23+CK23+CM23+CO23+CQ23+CS23+CU23+CW23+CY23</f>
        <v/>
      </c>
      <c r="BT23" s="7">
        <f>BV23+BX23+BZ23+CB23+CD23+CF23+CH23+CJ23+CL23+CN23+CP23+CR23+CT23+CV23+CX23+CZ23</f>
        <v/>
      </c>
      <c r="BU23" s="7" t="inlineStr"/>
      <c r="BV23" s="7" t="inlineStr"/>
      <c r="BW23" s="7" t="inlineStr"/>
      <c r="BX23" s="7" t="inlineStr"/>
      <c r="BY23" s="7" t="inlineStr"/>
      <c r="BZ23" s="7" t="inlineStr"/>
      <c r="CA23" s="7" t="inlineStr"/>
      <c r="CB23" s="7" t="inlineStr"/>
      <c r="CC23" s="7" t="inlineStr"/>
      <c r="CD23" s="7" t="inlineStr"/>
      <c r="CE23" s="7" t="inlineStr"/>
      <c r="CF23" s="7" t="inlineStr"/>
      <c r="CG23" s="7" t="inlineStr"/>
      <c r="CH23" s="7" t="inlineStr"/>
      <c r="CI23" s="7" t="inlineStr"/>
      <c r="CJ23" s="7" t="inlineStr"/>
      <c r="CK23" s="7" t="inlineStr"/>
      <c r="CL23" s="7" t="inlineStr"/>
      <c r="CM23" s="7" t="inlineStr"/>
      <c r="CN23" s="7" t="inlineStr"/>
      <c r="CO23" s="7" t="inlineStr"/>
      <c r="CP23" s="7" t="inlineStr"/>
      <c r="CQ23" s="7" t="inlineStr"/>
      <c r="CR23" s="7" t="inlineStr"/>
      <c r="CS23" s="7" t="inlineStr"/>
      <c r="CT23" s="7" t="inlineStr"/>
      <c r="CU23" s="7" t="inlineStr"/>
      <c r="CV23" s="7" t="inlineStr"/>
      <c r="CW23" s="7" t="inlineStr"/>
      <c r="CX23" s="7" t="inlineStr"/>
      <c r="CY23" s="7" t="inlineStr"/>
      <c r="CZ23" s="7" t="inlineStr"/>
      <c r="DA23" s="7">
        <f>DC23+DE23+DG23+DI23+DK23+DM23+DO23+DQ23+DS23+DU23+DW23+DY23+EA23</f>
        <v/>
      </c>
      <c r="DB23" s="7">
        <f>DD23+DF23+DH23+DJ23+DL23+DN23+DP23+DR23+DT23+DV23+DX23+DZ23+EB23</f>
        <v/>
      </c>
      <c r="DC23" s="7" t="inlineStr"/>
      <c r="DD23" s="7" t="inlineStr"/>
      <c r="DE23" s="7" t="inlineStr"/>
      <c r="DF23" s="7" t="inlineStr"/>
      <c r="DG23" s="7" t="inlineStr"/>
      <c r="DH23" s="7" t="inlineStr"/>
      <c r="DI23" s="7" t="inlineStr"/>
      <c r="DJ23" s="7" t="inlineStr"/>
      <c r="DK23" s="7" t="inlineStr"/>
      <c r="DL23" s="7" t="inlineStr"/>
      <c r="DM23" s="7" t="inlineStr"/>
      <c r="DN23" s="7" t="inlineStr"/>
      <c r="DO23" s="7" t="inlineStr"/>
      <c r="DP23" s="7" t="inlineStr"/>
      <c r="DQ23" s="7" t="inlineStr"/>
      <c r="DR23" s="7" t="inlineStr"/>
      <c r="DS23" s="7" t="inlineStr"/>
      <c r="DT23" s="7" t="inlineStr"/>
      <c r="DU23" s="7" t="n">
        <v>3</v>
      </c>
      <c r="DV23" s="7" t="n">
        <v>458190</v>
      </c>
      <c r="DW23" s="7" t="inlineStr"/>
      <c r="DX23" s="7" t="inlineStr"/>
      <c r="DY23" s="7" t="inlineStr"/>
      <c r="DZ23" s="7" t="inlineStr"/>
      <c r="EA23" s="7" t="inlineStr"/>
      <c r="EB23" s="7" t="inlineStr"/>
      <c r="EC23" s="7">
        <f>E23+AU23+BI23+BS23+DA23</f>
        <v/>
      </c>
      <c r="ED23" s="7">
        <f>F23+AV23+BJ23+BT23+DB23</f>
        <v/>
      </c>
    </row>
    <row r="24" hidden="1" outlineLevel="1">
      <c r="A24" s="5" t="n">
        <v>20</v>
      </c>
      <c r="B24" s="6" t="inlineStr">
        <is>
          <t>"INVITRO" MCHJ 8 фил</t>
        </is>
      </c>
      <c r="C24" s="6" t="inlineStr">
        <is>
          <t>Коканд</t>
        </is>
      </c>
      <c r="D24" s="6" t="inlineStr">
        <is>
          <t>Коканд 1</t>
        </is>
      </c>
      <c r="E24" s="7">
        <f>G24+I24+K24+M24+O24+Q24+S24+U24+W24+Y24+AA24+AC24+AE24+AG24+AI24+AK24+AM24+AO24+AQ24+AS24</f>
        <v/>
      </c>
      <c r="F24" s="7">
        <f>H24+J24+L24+N24+P24+R24+T24+V24+X24+Z24+AB24+AD24+AF24+AH24+AJ24+AL24+AN24+AP24+AR24+AT24</f>
        <v/>
      </c>
      <c r="G24" s="7" t="inlineStr"/>
      <c r="H24" s="7" t="inlineStr"/>
      <c r="I24" s="7" t="inlineStr"/>
      <c r="J24" s="7" t="inlineStr"/>
      <c r="K24" s="7" t="inlineStr"/>
      <c r="L24" s="7" t="inlineStr"/>
      <c r="M24" s="7" t="inlineStr"/>
      <c r="N24" s="7" t="inlineStr"/>
      <c r="O24" s="7" t="inlineStr"/>
      <c r="P24" s="7" t="inlineStr"/>
      <c r="Q24" s="7" t="n">
        <v>10</v>
      </c>
      <c r="R24" s="7" t="n">
        <v>6749500</v>
      </c>
      <c r="S24" s="7" t="inlineStr"/>
      <c r="T24" s="7" t="inlineStr"/>
      <c r="U24" s="7" t="inlineStr"/>
      <c r="V24" s="7" t="inlineStr"/>
      <c r="W24" s="7" t="inlineStr"/>
      <c r="X24" s="7" t="inlineStr"/>
      <c r="Y24" s="7" t="inlineStr"/>
      <c r="Z24" s="7" t="inlineStr"/>
      <c r="AA24" s="7" t="inlineStr"/>
      <c r="AB24" s="7" t="inlineStr"/>
      <c r="AC24" s="7" t="inlineStr"/>
      <c r="AD24" s="7" t="inlineStr"/>
      <c r="AE24" s="7" t="inlineStr"/>
      <c r="AF24" s="7" t="inlineStr"/>
      <c r="AG24" s="7" t="inlineStr"/>
      <c r="AH24" s="7" t="inlineStr"/>
      <c r="AI24" s="7" t="inlineStr"/>
      <c r="AJ24" s="7" t="inlineStr"/>
      <c r="AK24" s="7" t="inlineStr"/>
      <c r="AL24" s="7" t="inlineStr"/>
      <c r="AM24" s="7" t="inlineStr"/>
      <c r="AN24" s="7" t="inlineStr"/>
      <c r="AO24" s="7" t="inlineStr"/>
      <c r="AP24" s="7" t="inlineStr"/>
      <c r="AQ24" s="7" t="inlineStr"/>
      <c r="AR24" s="7" t="inlineStr"/>
      <c r="AS24" s="7" t="inlineStr"/>
      <c r="AT24" s="7" t="inlineStr"/>
      <c r="AU24" s="7">
        <f>AW24+AY24+BA24+BC24+BE24+BG24</f>
        <v/>
      </c>
      <c r="AV24" s="7">
        <f>AX24+AZ24+BB24+BD24+BF24+BH24</f>
        <v/>
      </c>
      <c r="AW24" s="7" t="inlineStr"/>
      <c r="AX24" s="7" t="inlineStr"/>
      <c r="AY24" s="7" t="inlineStr"/>
      <c r="AZ24" s="7" t="inlineStr"/>
      <c r="BA24" s="7" t="inlineStr"/>
      <c r="BB24" s="7" t="inlineStr"/>
      <c r="BC24" s="7" t="inlineStr"/>
      <c r="BD24" s="7" t="inlineStr"/>
      <c r="BE24" s="7" t="inlineStr"/>
      <c r="BF24" s="7" t="inlineStr"/>
      <c r="BG24" s="7" t="inlineStr"/>
      <c r="BH24" s="7" t="inlineStr"/>
      <c r="BI24" s="7">
        <f>BK24+BM24+BO24+BQ24</f>
        <v/>
      </c>
      <c r="BJ24" s="7">
        <f>BL24+BN24+BP24+BR24</f>
        <v/>
      </c>
      <c r="BK24" s="7" t="inlineStr"/>
      <c r="BL24" s="7" t="inlineStr"/>
      <c r="BM24" s="7" t="inlineStr"/>
      <c r="BN24" s="7" t="inlineStr"/>
      <c r="BO24" s="7" t="inlineStr"/>
      <c r="BP24" s="7" t="inlineStr"/>
      <c r="BQ24" s="7" t="inlineStr"/>
      <c r="BR24" s="7" t="inlineStr"/>
      <c r="BS24" s="7">
        <f>BU24+BW24+BY24+CA24+CC24+CE24+CG24+CI24+CK24+CM24+CO24+CQ24+CS24+CU24+CW24+CY24</f>
        <v/>
      </c>
      <c r="BT24" s="7">
        <f>BV24+BX24+BZ24+CB24+CD24+CF24+CH24+CJ24+CL24+CN24+CP24+CR24+CT24+CV24+CX24+CZ24</f>
        <v/>
      </c>
      <c r="BU24" s="7" t="inlineStr"/>
      <c r="BV24" s="7" t="inlineStr"/>
      <c r="BW24" s="7" t="inlineStr"/>
      <c r="BX24" s="7" t="inlineStr"/>
      <c r="BY24" s="7" t="inlineStr"/>
      <c r="BZ24" s="7" t="inlineStr"/>
      <c r="CA24" s="7" t="inlineStr"/>
      <c r="CB24" s="7" t="inlineStr"/>
      <c r="CC24" s="7" t="inlineStr"/>
      <c r="CD24" s="7" t="inlineStr"/>
      <c r="CE24" s="7" t="inlineStr"/>
      <c r="CF24" s="7" t="inlineStr"/>
      <c r="CG24" s="7" t="inlineStr"/>
      <c r="CH24" s="7" t="inlineStr"/>
      <c r="CI24" s="7" t="inlineStr"/>
      <c r="CJ24" s="7" t="inlineStr"/>
      <c r="CK24" s="7" t="inlineStr"/>
      <c r="CL24" s="7" t="inlineStr"/>
      <c r="CM24" s="7" t="inlineStr"/>
      <c r="CN24" s="7" t="inlineStr"/>
      <c r="CO24" s="7" t="inlineStr"/>
      <c r="CP24" s="7" t="inlineStr"/>
      <c r="CQ24" s="7" t="inlineStr"/>
      <c r="CR24" s="7" t="inlineStr"/>
      <c r="CS24" s="7" t="inlineStr"/>
      <c r="CT24" s="7" t="inlineStr"/>
      <c r="CU24" s="7" t="inlineStr"/>
      <c r="CV24" s="7" t="inlineStr"/>
      <c r="CW24" s="7" t="inlineStr"/>
      <c r="CX24" s="7" t="inlineStr"/>
      <c r="CY24" s="7" t="inlineStr"/>
      <c r="CZ24" s="7" t="inlineStr"/>
      <c r="DA24" s="7">
        <f>DC24+DE24+DG24+DI24+DK24+DM24+DO24+DQ24+DS24+DU24+DW24+DY24+EA24</f>
        <v/>
      </c>
      <c r="DB24" s="7">
        <f>DD24+DF24+DH24+DJ24+DL24+DN24+DP24+DR24+DT24+DV24+DX24+DZ24+EB24</f>
        <v/>
      </c>
      <c r="DC24" s="7" t="inlineStr"/>
      <c r="DD24" s="7" t="inlineStr"/>
      <c r="DE24" s="7" t="inlineStr"/>
      <c r="DF24" s="7" t="inlineStr"/>
      <c r="DG24" s="7" t="inlineStr"/>
      <c r="DH24" s="7" t="inlineStr"/>
      <c r="DI24" s="7" t="inlineStr"/>
      <c r="DJ24" s="7" t="inlineStr"/>
      <c r="DK24" s="7" t="inlineStr"/>
      <c r="DL24" s="7" t="inlineStr"/>
      <c r="DM24" s="7" t="inlineStr"/>
      <c r="DN24" s="7" t="inlineStr"/>
      <c r="DO24" s="7" t="inlineStr"/>
      <c r="DP24" s="7" t="inlineStr"/>
      <c r="DQ24" s="7" t="n">
        <v>3</v>
      </c>
      <c r="DR24" s="7" t="n">
        <v>234630</v>
      </c>
      <c r="DS24" s="7" t="inlineStr"/>
      <c r="DT24" s="7" t="inlineStr"/>
      <c r="DU24" s="7" t="inlineStr"/>
      <c r="DV24" s="7" t="inlineStr"/>
      <c r="DW24" s="7" t="inlineStr"/>
      <c r="DX24" s="7" t="inlineStr"/>
      <c r="DY24" s="7" t="inlineStr"/>
      <c r="DZ24" s="7" t="inlineStr"/>
      <c r="EA24" s="7" t="inlineStr"/>
      <c r="EB24" s="7" t="inlineStr"/>
      <c r="EC24" s="7">
        <f>E24+AU24+BI24+BS24+DA24</f>
        <v/>
      </c>
      <c r="ED24" s="7">
        <f>F24+AV24+BJ24+BT24+DB24</f>
        <v/>
      </c>
    </row>
    <row r="25" hidden="1" outlineLevel="1">
      <c r="A25" s="5" t="n">
        <v>21</v>
      </c>
      <c r="B25" s="6" t="inlineStr">
        <is>
          <t>"JASURBEK JALOLABEK SHIFO MED" OKQD</t>
        </is>
      </c>
      <c r="C25" s="6" t="inlineStr">
        <is>
          <t>Коканд</t>
        </is>
      </c>
      <c r="D25" s="6" t="inlineStr">
        <is>
          <t>Коканд 1</t>
        </is>
      </c>
      <c r="E25" s="7">
        <f>G25+I25+K25+M25+O25+Q25+S25+U25+W25+Y25+AA25+AC25+AE25+AG25+AI25+AK25+AM25+AO25+AQ25+AS25</f>
        <v/>
      </c>
      <c r="F25" s="7">
        <f>H25+J25+L25+N25+P25+R25+T25+V25+X25+Z25+AB25+AD25+AF25+AH25+AJ25+AL25+AN25+AP25+AR25+AT25</f>
        <v/>
      </c>
      <c r="G25" s="7" t="inlineStr"/>
      <c r="H25" s="7" t="inlineStr"/>
      <c r="I25" s="7" t="inlineStr"/>
      <c r="J25" s="7" t="inlineStr"/>
      <c r="K25" s="7" t="inlineStr"/>
      <c r="L25" s="7" t="inlineStr"/>
      <c r="M25" s="7" t="inlineStr"/>
      <c r="N25" s="7" t="inlineStr"/>
      <c r="O25" s="7" t="inlineStr"/>
      <c r="P25" s="7" t="inlineStr"/>
      <c r="Q25" s="7" t="n">
        <v>3</v>
      </c>
      <c r="R25" s="7" t="n">
        <v>607455</v>
      </c>
      <c r="S25" s="7" t="inlineStr"/>
      <c r="T25" s="7" t="inlineStr"/>
      <c r="U25" s="7" t="inlineStr"/>
      <c r="V25" s="7" t="inlineStr"/>
      <c r="W25" s="7" t="inlineStr"/>
      <c r="X25" s="7" t="inlineStr"/>
      <c r="Y25" s="7" t="inlineStr"/>
      <c r="Z25" s="7" t="inlineStr"/>
      <c r="AA25" s="7" t="inlineStr"/>
      <c r="AB25" s="7" t="inlineStr"/>
      <c r="AC25" s="7" t="inlineStr"/>
      <c r="AD25" s="7" t="inlineStr"/>
      <c r="AE25" s="7" t="inlineStr"/>
      <c r="AF25" s="7" t="inlineStr"/>
      <c r="AG25" s="7" t="inlineStr"/>
      <c r="AH25" s="7" t="inlineStr"/>
      <c r="AI25" s="7" t="inlineStr"/>
      <c r="AJ25" s="7" t="inlineStr"/>
      <c r="AK25" s="7" t="inlineStr"/>
      <c r="AL25" s="7" t="inlineStr"/>
      <c r="AM25" s="7" t="inlineStr"/>
      <c r="AN25" s="7" t="inlineStr"/>
      <c r="AO25" s="7" t="inlineStr"/>
      <c r="AP25" s="7" t="inlineStr"/>
      <c r="AQ25" s="7" t="inlineStr"/>
      <c r="AR25" s="7" t="inlineStr"/>
      <c r="AS25" s="7" t="inlineStr"/>
      <c r="AT25" s="7" t="inlineStr"/>
      <c r="AU25" s="7">
        <f>AW25+AY25+BA25+BC25+BE25+BG25</f>
        <v/>
      </c>
      <c r="AV25" s="7">
        <f>AX25+AZ25+BB25+BD25+BF25+BH25</f>
        <v/>
      </c>
      <c r="AW25" s="7" t="inlineStr"/>
      <c r="AX25" s="7" t="inlineStr"/>
      <c r="AY25" s="7" t="inlineStr"/>
      <c r="AZ25" s="7" t="inlineStr"/>
      <c r="BA25" s="7" t="inlineStr"/>
      <c r="BB25" s="7" t="inlineStr"/>
      <c r="BC25" s="7" t="inlineStr"/>
      <c r="BD25" s="7" t="inlineStr"/>
      <c r="BE25" s="7" t="inlineStr"/>
      <c r="BF25" s="7" t="inlineStr"/>
      <c r="BG25" s="7" t="inlineStr"/>
      <c r="BH25" s="7" t="inlineStr"/>
      <c r="BI25" s="7">
        <f>BK25+BM25+BO25+BQ25</f>
        <v/>
      </c>
      <c r="BJ25" s="7">
        <f>BL25+BN25+BP25+BR25</f>
        <v/>
      </c>
      <c r="BK25" s="7" t="inlineStr"/>
      <c r="BL25" s="7" t="inlineStr"/>
      <c r="BM25" s="7" t="inlineStr"/>
      <c r="BN25" s="7" t="inlineStr"/>
      <c r="BO25" s="7" t="inlineStr"/>
      <c r="BP25" s="7" t="inlineStr"/>
      <c r="BQ25" s="7" t="inlineStr"/>
      <c r="BR25" s="7" t="inlineStr"/>
      <c r="BS25" s="7">
        <f>BU25+BW25+BY25+CA25+CC25+CE25+CG25+CI25+CK25+CM25+CO25+CQ25+CS25+CU25+CW25+CY25</f>
        <v/>
      </c>
      <c r="BT25" s="7">
        <f>BV25+BX25+BZ25+CB25+CD25+CF25+CH25+CJ25+CL25+CN25+CP25+CR25+CT25+CV25+CX25+CZ25</f>
        <v/>
      </c>
      <c r="BU25" s="7" t="inlineStr"/>
      <c r="BV25" s="7" t="inlineStr"/>
      <c r="BW25" s="7" t="inlineStr"/>
      <c r="BX25" s="7" t="inlineStr"/>
      <c r="BY25" s="7" t="inlineStr"/>
      <c r="BZ25" s="7" t="inlineStr"/>
      <c r="CA25" s="7" t="inlineStr"/>
      <c r="CB25" s="7" t="inlineStr"/>
      <c r="CC25" s="7" t="inlineStr"/>
      <c r="CD25" s="7" t="inlineStr"/>
      <c r="CE25" s="7" t="inlineStr"/>
      <c r="CF25" s="7" t="inlineStr"/>
      <c r="CG25" s="7" t="inlineStr"/>
      <c r="CH25" s="7" t="inlineStr"/>
      <c r="CI25" s="7" t="inlineStr"/>
      <c r="CJ25" s="7" t="inlineStr"/>
      <c r="CK25" s="7" t="inlineStr"/>
      <c r="CL25" s="7" t="inlineStr"/>
      <c r="CM25" s="7" t="inlineStr"/>
      <c r="CN25" s="7" t="inlineStr"/>
      <c r="CO25" s="7" t="inlineStr"/>
      <c r="CP25" s="7" t="inlineStr"/>
      <c r="CQ25" s="7" t="inlineStr"/>
      <c r="CR25" s="7" t="inlineStr"/>
      <c r="CS25" s="7" t="inlineStr"/>
      <c r="CT25" s="7" t="inlineStr"/>
      <c r="CU25" s="7" t="inlineStr"/>
      <c r="CV25" s="7" t="inlineStr"/>
      <c r="CW25" s="7" t="inlineStr"/>
      <c r="CX25" s="7" t="inlineStr"/>
      <c r="CY25" s="7" t="inlineStr"/>
      <c r="CZ25" s="7" t="inlineStr"/>
      <c r="DA25" s="7">
        <f>DC25+DE25+DG25+DI25+DK25+DM25+DO25+DQ25+DS25+DU25+DW25+DY25+EA25</f>
        <v/>
      </c>
      <c r="DB25" s="7">
        <f>DD25+DF25+DH25+DJ25+DL25+DN25+DP25+DR25+DT25+DV25+DX25+DZ25+EB25</f>
        <v/>
      </c>
      <c r="DC25" s="7" t="inlineStr"/>
      <c r="DD25" s="7" t="inlineStr"/>
      <c r="DE25" s="7" t="inlineStr"/>
      <c r="DF25" s="7" t="inlineStr"/>
      <c r="DG25" s="7" t="inlineStr"/>
      <c r="DH25" s="7" t="inlineStr"/>
      <c r="DI25" s="7" t="inlineStr"/>
      <c r="DJ25" s="7" t="inlineStr"/>
      <c r="DK25" s="7" t="inlineStr"/>
      <c r="DL25" s="7" t="inlineStr"/>
      <c r="DM25" s="7" t="inlineStr"/>
      <c r="DN25" s="7" t="inlineStr"/>
      <c r="DO25" s="7" t="inlineStr"/>
      <c r="DP25" s="7" t="inlineStr"/>
      <c r="DQ25" s="7" t="n">
        <v>3</v>
      </c>
      <c r="DR25" s="7" t="n">
        <v>234630</v>
      </c>
      <c r="DS25" s="7" t="inlineStr"/>
      <c r="DT25" s="7" t="inlineStr"/>
      <c r="DU25" s="7" t="inlineStr"/>
      <c r="DV25" s="7" t="inlineStr"/>
      <c r="DW25" s="7" t="inlineStr"/>
      <c r="DX25" s="7" t="inlineStr"/>
      <c r="DY25" s="7" t="inlineStr"/>
      <c r="DZ25" s="7" t="inlineStr"/>
      <c r="EA25" s="7" t="inlineStr"/>
      <c r="EB25" s="7" t="inlineStr"/>
      <c r="EC25" s="7">
        <f>E25+AU25+BI25+BS25+DA25</f>
        <v/>
      </c>
      <c r="ED25" s="7">
        <f>F25+AV25+BJ25+BT25+DB25</f>
        <v/>
      </c>
    </row>
    <row r="26" hidden="1" outlineLevel="1">
      <c r="A26" s="5" t="n">
        <v>22</v>
      </c>
      <c r="B26" s="6" t="inlineStr">
        <is>
          <t>"KAMRONBEK TEMURBEK FARM" XK</t>
        </is>
      </c>
      <c r="C26" s="6" t="inlineStr">
        <is>
          <t>Коканд</t>
        </is>
      </c>
      <c r="D26" s="6" t="inlineStr">
        <is>
          <t>Коканд 2</t>
        </is>
      </c>
      <c r="E26" s="7">
        <f>G26+I26+K26+M26+O26+Q26+S26+U26+W26+Y26+AA26+AC26+AE26+AG26+AI26+AK26+AM26+AO26+AQ26+AS26</f>
        <v/>
      </c>
      <c r="F26" s="7">
        <f>H26+J26+L26+N26+P26+R26+T26+V26+X26+Z26+AB26+AD26+AF26+AH26+AJ26+AL26+AN26+AP26+AR26+AT26</f>
        <v/>
      </c>
      <c r="G26" s="7" t="n">
        <v>2</v>
      </c>
      <c r="H26" s="7" t="n">
        <v>250760</v>
      </c>
      <c r="I26" s="7" t="inlineStr"/>
      <c r="J26" s="7" t="inlineStr"/>
      <c r="K26" s="7" t="inlineStr"/>
      <c r="L26" s="7" t="inlineStr"/>
      <c r="M26" s="7" t="inlineStr"/>
      <c r="N26" s="7" t="inlineStr"/>
      <c r="O26" s="7" t="inlineStr"/>
      <c r="P26" s="7" t="inlineStr"/>
      <c r="Q26" s="7" t="inlineStr"/>
      <c r="R26" s="7" t="inlineStr"/>
      <c r="S26" s="7" t="inlineStr"/>
      <c r="T26" s="7" t="inlineStr"/>
      <c r="U26" s="7" t="inlineStr"/>
      <c r="V26" s="7" t="inlineStr"/>
      <c r="W26" s="7" t="inlineStr"/>
      <c r="X26" s="7" t="inlineStr"/>
      <c r="Y26" s="7" t="inlineStr"/>
      <c r="Z26" s="7" t="inlineStr"/>
      <c r="AA26" s="7" t="inlineStr"/>
      <c r="AB26" s="7" t="inlineStr"/>
      <c r="AC26" s="7" t="n">
        <v>3</v>
      </c>
      <c r="AD26" s="7" t="n">
        <v>281151</v>
      </c>
      <c r="AE26" s="7" t="inlineStr"/>
      <c r="AF26" s="7" t="inlineStr"/>
      <c r="AG26" s="7" t="inlineStr"/>
      <c r="AH26" s="7" t="inlineStr"/>
      <c r="AI26" s="7" t="inlineStr"/>
      <c r="AJ26" s="7" t="inlineStr"/>
      <c r="AK26" s="7" t="inlineStr"/>
      <c r="AL26" s="7" t="inlineStr"/>
      <c r="AM26" s="7" t="inlineStr"/>
      <c r="AN26" s="7" t="inlineStr"/>
      <c r="AO26" s="7" t="inlineStr"/>
      <c r="AP26" s="7" t="inlineStr"/>
      <c r="AQ26" s="7" t="inlineStr"/>
      <c r="AR26" s="7" t="inlineStr"/>
      <c r="AS26" s="7" t="inlineStr"/>
      <c r="AT26" s="7" t="inlineStr"/>
      <c r="AU26" s="7">
        <f>AW26+AY26+BA26+BC26+BE26+BG26</f>
        <v/>
      </c>
      <c r="AV26" s="7">
        <f>AX26+AZ26+BB26+BD26+BF26+BH26</f>
        <v/>
      </c>
      <c r="AW26" s="7" t="inlineStr"/>
      <c r="AX26" s="7" t="inlineStr"/>
      <c r="AY26" s="7" t="inlineStr"/>
      <c r="AZ26" s="7" t="inlineStr"/>
      <c r="BA26" s="7" t="inlineStr"/>
      <c r="BB26" s="7" t="inlineStr"/>
      <c r="BC26" s="7" t="inlineStr"/>
      <c r="BD26" s="7" t="inlineStr"/>
      <c r="BE26" s="7" t="inlineStr"/>
      <c r="BF26" s="7" t="inlineStr"/>
      <c r="BG26" s="7" t="inlineStr"/>
      <c r="BH26" s="7" t="inlineStr"/>
      <c r="BI26" s="7">
        <f>BK26+BM26+BO26+BQ26</f>
        <v/>
      </c>
      <c r="BJ26" s="7">
        <f>BL26+BN26+BP26+BR26</f>
        <v/>
      </c>
      <c r="BK26" s="7" t="inlineStr"/>
      <c r="BL26" s="7" t="inlineStr"/>
      <c r="BM26" s="7" t="inlineStr"/>
      <c r="BN26" s="7" t="inlineStr"/>
      <c r="BO26" s="7" t="inlineStr"/>
      <c r="BP26" s="7" t="inlineStr"/>
      <c r="BQ26" s="7" t="inlineStr"/>
      <c r="BR26" s="7" t="inlineStr"/>
      <c r="BS26" s="7">
        <f>BU26+BW26+BY26+CA26+CC26+CE26+CG26+CI26+CK26+CM26+CO26+CQ26+CS26+CU26+CW26+CY26</f>
        <v/>
      </c>
      <c r="BT26" s="7">
        <f>BV26+BX26+BZ26+CB26+CD26+CF26+CH26+CJ26+CL26+CN26+CP26+CR26+CT26+CV26+CX26+CZ26</f>
        <v/>
      </c>
      <c r="BU26" s="7" t="inlineStr"/>
      <c r="BV26" s="7" t="inlineStr"/>
      <c r="BW26" s="7" t="inlineStr"/>
      <c r="BX26" s="7" t="inlineStr"/>
      <c r="BY26" s="7" t="inlineStr"/>
      <c r="BZ26" s="7" t="inlineStr"/>
      <c r="CA26" s="7" t="inlineStr"/>
      <c r="CB26" s="7" t="inlineStr"/>
      <c r="CC26" s="7" t="n">
        <v>1</v>
      </c>
      <c r="CD26" s="7" t="n">
        <v>369943</v>
      </c>
      <c r="CE26" s="7" t="inlineStr"/>
      <c r="CF26" s="7" t="inlineStr"/>
      <c r="CG26" s="7" t="inlineStr"/>
      <c r="CH26" s="7" t="inlineStr"/>
      <c r="CI26" s="7" t="inlineStr"/>
      <c r="CJ26" s="7" t="inlineStr"/>
      <c r="CK26" s="7" t="inlineStr"/>
      <c r="CL26" s="7" t="inlineStr"/>
      <c r="CM26" s="7" t="inlineStr"/>
      <c r="CN26" s="7" t="inlineStr"/>
      <c r="CO26" s="7" t="inlineStr"/>
      <c r="CP26" s="7" t="inlineStr"/>
      <c r="CQ26" s="7" t="inlineStr"/>
      <c r="CR26" s="7" t="inlineStr"/>
      <c r="CS26" s="7" t="inlineStr"/>
      <c r="CT26" s="7" t="inlineStr"/>
      <c r="CU26" s="7" t="inlineStr"/>
      <c r="CV26" s="7" t="inlineStr"/>
      <c r="CW26" s="7" t="inlineStr"/>
      <c r="CX26" s="7" t="inlineStr"/>
      <c r="CY26" s="7" t="inlineStr"/>
      <c r="CZ26" s="7" t="inlineStr"/>
      <c r="DA26" s="7">
        <f>DC26+DE26+DG26+DI26+DK26+DM26+DO26+DQ26+DS26+DU26+DW26+DY26+EA26</f>
        <v/>
      </c>
      <c r="DB26" s="7">
        <f>DD26+DF26+DH26+DJ26+DL26+DN26+DP26+DR26+DT26+DV26+DX26+DZ26+EB26</f>
        <v/>
      </c>
      <c r="DC26" s="7" t="inlineStr"/>
      <c r="DD26" s="7" t="inlineStr"/>
      <c r="DE26" s="7" t="inlineStr"/>
      <c r="DF26" s="7" t="inlineStr"/>
      <c r="DG26" s="7" t="inlineStr"/>
      <c r="DH26" s="7" t="inlineStr"/>
      <c r="DI26" s="7" t="inlineStr"/>
      <c r="DJ26" s="7" t="inlineStr"/>
      <c r="DK26" s="7" t="inlineStr"/>
      <c r="DL26" s="7" t="inlineStr"/>
      <c r="DM26" s="7" t="inlineStr"/>
      <c r="DN26" s="7" t="inlineStr"/>
      <c r="DO26" s="7" t="inlineStr"/>
      <c r="DP26" s="7" t="inlineStr"/>
      <c r="DQ26" s="7" t="inlineStr"/>
      <c r="DR26" s="7" t="inlineStr"/>
      <c r="DS26" s="7" t="inlineStr"/>
      <c r="DT26" s="7" t="inlineStr"/>
      <c r="DU26" s="7" t="inlineStr"/>
      <c r="DV26" s="7" t="inlineStr"/>
      <c r="DW26" s="7" t="n">
        <v>5</v>
      </c>
      <c r="DX26" s="7" t="n">
        <v>1211325</v>
      </c>
      <c r="DY26" s="7" t="inlineStr"/>
      <c r="DZ26" s="7" t="inlineStr"/>
      <c r="EA26" s="7" t="inlineStr"/>
      <c r="EB26" s="7" t="inlineStr"/>
      <c r="EC26" s="7">
        <f>E26+AU26+BI26+BS26+DA26</f>
        <v/>
      </c>
      <c r="ED26" s="7">
        <f>F26+AV26+BJ26+BT26+DB26</f>
        <v/>
      </c>
    </row>
    <row r="27" hidden="1" outlineLevel="1">
      <c r="A27" s="5" t="n">
        <v>23</v>
      </c>
      <c r="B27" s="6" t="inlineStr">
        <is>
          <t>"MAQSAD MEDIKAL FARM" MCHJ</t>
        </is>
      </c>
      <c r="C27" s="6" t="inlineStr">
        <is>
          <t>Коканд</t>
        </is>
      </c>
      <c r="D27" s="6" t="inlineStr">
        <is>
          <t>Коканд 1</t>
        </is>
      </c>
      <c r="E27" s="7">
        <f>G27+I27+K27+M27+O27+Q27+S27+U27+W27+Y27+AA27+AC27+AE27+AG27+AI27+AK27+AM27+AO27+AQ27+AS27</f>
        <v/>
      </c>
      <c r="F27" s="7">
        <f>H27+J27+L27+N27+P27+R27+T27+V27+X27+Z27+AB27+AD27+AF27+AH27+AJ27+AL27+AN27+AP27+AR27+AT27</f>
        <v/>
      </c>
      <c r="G27" s="7" t="n">
        <v>20</v>
      </c>
      <c r="H27" s="7" t="n">
        <v>25463800</v>
      </c>
      <c r="I27" s="7" t="inlineStr"/>
      <c r="J27" s="7" t="inlineStr"/>
      <c r="K27" s="7" t="inlineStr"/>
      <c r="L27" s="7" t="inlineStr"/>
      <c r="M27" s="7" t="inlineStr"/>
      <c r="N27" s="7" t="inlineStr"/>
      <c r="O27" s="7" t="n">
        <v>60</v>
      </c>
      <c r="P27" s="7" t="n">
        <v>140279400</v>
      </c>
      <c r="Q27" s="7" t="n">
        <v>200</v>
      </c>
      <c r="R27" s="7" t="n">
        <v>2659300000</v>
      </c>
      <c r="S27" s="7" t="inlineStr"/>
      <c r="T27" s="7" t="inlineStr"/>
      <c r="U27" s="7" t="inlineStr"/>
      <c r="V27" s="7" t="inlineStr"/>
      <c r="W27" s="7" t="inlineStr"/>
      <c r="X27" s="7" t="inlineStr"/>
      <c r="Y27" s="7" t="inlineStr"/>
      <c r="Z27" s="7" t="inlineStr"/>
      <c r="AA27" s="7" t="inlineStr"/>
      <c r="AB27" s="7" t="inlineStr"/>
      <c r="AC27" s="7" t="inlineStr"/>
      <c r="AD27" s="7" t="inlineStr"/>
      <c r="AE27" s="7" t="inlineStr"/>
      <c r="AF27" s="7" t="inlineStr"/>
      <c r="AG27" s="7" t="inlineStr"/>
      <c r="AH27" s="7" t="inlineStr"/>
      <c r="AI27" s="7" t="inlineStr"/>
      <c r="AJ27" s="7" t="inlineStr"/>
      <c r="AK27" s="7" t="inlineStr"/>
      <c r="AL27" s="7" t="inlineStr"/>
      <c r="AM27" s="7" t="inlineStr"/>
      <c r="AN27" s="7" t="inlineStr"/>
      <c r="AO27" s="7" t="inlineStr"/>
      <c r="AP27" s="7" t="inlineStr"/>
      <c r="AQ27" s="7" t="inlineStr"/>
      <c r="AR27" s="7" t="inlineStr"/>
      <c r="AS27" s="7" t="inlineStr"/>
      <c r="AT27" s="7" t="inlineStr"/>
      <c r="AU27" s="7">
        <f>AW27+AY27+BA27+BC27+BE27+BG27</f>
        <v/>
      </c>
      <c r="AV27" s="7">
        <f>AX27+AZ27+BB27+BD27+BF27+BH27</f>
        <v/>
      </c>
      <c r="AW27" s="7" t="inlineStr"/>
      <c r="AX27" s="7" t="inlineStr"/>
      <c r="AY27" s="7" t="inlineStr"/>
      <c r="AZ27" s="7" t="inlineStr"/>
      <c r="BA27" s="7" t="inlineStr"/>
      <c r="BB27" s="7" t="inlineStr"/>
      <c r="BC27" s="7" t="inlineStr"/>
      <c r="BD27" s="7" t="inlineStr"/>
      <c r="BE27" s="7" t="inlineStr"/>
      <c r="BF27" s="7" t="inlineStr"/>
      <c r="BG27" s="7" t="inlineStr"/>
      <c r="BH27" s="7" t="inlineStr"/>
      <c r="BI27" s="7">
        <f>BK27+BM27+BO27+BQ27</f>
        <v/>
      </c>
      <c r="BJ27" s="7">
        <f>BL27+BN27+BP27+BR27</f>
        <v/>
      </c>
      <c r="BK27" s="7" t="inlineStr"/>
      <c r="BL27" s="7" t="inlineStr"/>
      <c r="BM27" s="7" t="inlineStr"/>
      <c r="BN27" s="7" t="inlineStr"/>
      <c r="BO27" s="7" t="inlineStr"/>
      <c r="BP27" s="7" t="inlineStr"/>
      <c r="BQ27" s="7" t="inlineStr"/>
      <c r="BR27" s="7" t="inlineStr"/>
      <c r="BS27" s="7">
        <f>BU27+BW27+BY27+CA27+CC27+CE27+CG27+CI27+CK27+CM27+CO27+CQ27+CS27+CU27+CW27+CY27</f>
        <v/>
      </c>
      <c r="BT27" s="7">
        <f>BV27+BX27+BZ27+CB27+CD27+CF27+CH27+CJ27+CL27+CN27+CP27+CR27+CT27+CV27+CX27+CZ27</f>
        <v/>
      </c>
      <c r="BU27" s="7" t="inlineStr"/>
      <c r="BV27" s="7" t="inlineStr"/>
      <c r="BW27" s="7" t="inlineStr"/>
      <c r="BX27" s="7" t="inlineStr"/>
      <c r="BY27" s="7" t="inlineStr"/>
      <c r="BZ27" s="7" t="inlineStr"/>
      <c r="CA27" s="7" t="inlineStr"/>
      <c r="CB27" s="7" t="inlineStr"/>
      <c r="CC27" s="7" t="inlineStr"/>
      <c r="CD27" s="7" t="inlineStr"/>
      <c r="CE27" s="7" t="inlineStr"/>
      <c r="CF27" s="7" t="inlineStr"/>
      <c r="CG27" s="7" t="inlineStr"/>
      <c r="CH27" s="7" t="inlineStr"/>
      <c r="CI27" s="7" t="inlineStr"/>
      <c r="CJ27" s="7" t="inlineStr"/>
      <c r="CK27" s="7" t="inlineStr"/>
      <c r="CL27" s="7" t="inlineStr"/>
      <c r="CM27" s="7" t="inlineStr"/>
      <c r="CN27" s="7" t="inlineStr"/>
      <c r="CO27" s="7" t="inlineStr"/>
      <c r="CP27" s="7" t="inlineStr"/>
      <c r="CQ27" s="7" t="inlineStr"/>
      <c r="CR27" s="7" t="inlineStr"/>
      <c r="CS27" s="7" t="inlineStr"/>
      <c r="CT27" s="7" t="inlineStr"/>
      <c r="CU27" s="7" t="inlineStr"/>
      <c r="CV27" s="7" t="inlineStr"/>
      <c r="CW27" s="7" t="inlineStr"/>
      <c r="CX27" s="7" t="inlineStr"/>
      <c r="CY27" s="7" t="inlineStr"/>
      <c r="CZ27" s="7" t="inlineStr"/>
      <c r="DA27" s="7">
        <f>DC27+DE27+DG27+DI27+DK27+DM27+DO27+DQ27+DS27+DU27+DW27+DY27+EA27</f>
        <v/>
      </c>
      <c r="DB27" s="7">
        <f>DD27+DF27+DH27+DJ27+DL27+DN27+DP27+DR27+DT27+DV27+DX27+DZ27+EB27</f>
        <v/>
      </c>
      <c r="DC27" s="7" t="inlineStr"/>
      <c r="DD27" s="7" t="inlineStr"/>
      <c r="DE27" s="7" t="inlineStr"/>
      <c r="DF27" s="7" t="inlineStr"/>
      <c r="DG27" s="7" t="inlineStr"/>
      <c r="DH27" s="7" t="inlineStr"/>
      <c r="DI27" s="7" t="inlineStr"/>
      <c r="DJ27" s="7" t="inlineStr"/>
      <c r="DK27" s="7" t="inlineStr"/>
      <c r="DL27" s="7" t="inlineStr"/>
      <c r="DM27" s="7" t="inlineStr"/>
      <c r="DN27" s="7" t="inlineStr"/>
      <c r="DO27" s="7" t="inlineStr"/>
      <c r="DP27" s="7" t="inlineStr"/>
      <c r="DQ27" s="7" t="inlineStr"/>
      <c r="DR27" s="7" t="inlineStr"/>
      <c r="DS27" s="7" t="inlineStr"/>
      <c r="DT27" s="7" t="inlineStr"/>
      <c r="DU27" s="7" t="inlineStr"/>
      <c r="DV27" s="7" t="inlineStr"/>
      <c r="DW27" s="7" t="inlineStr"/>
      <c r="DX27" s="7" t="inlineStr"/>
      <c r="DY27" s="7" t="inlineStr"/>
      <c r="DZ27" s="7" t="inlineStr"/>
      <c r="EA27" s="7" t="inlineStr"/>
      <c r="EB27" s="7" t="inlineStr"/>
      <c r="EC27" s="7">
        <f>E27+AU27+BI27+BS27+DA27</f>
        <v/>
      </c>
      <c r="ED27" s="7">
        <f>F27+AV27+BJ27+BT27+DB27</f>
        <v/>
      </c>
    </row>
    <row r="28" hidden="1" outlineLevel="1">
      <c r="A28" s="5" t="n">
        <v>24</v>
      </c>
      <c r="B28" s="6" t="inlineStr">
        <is>
          <t>"MBS XO'JA GROUP" MChJ</t>
        </is>
      </c>
      <c r="C28" s="6" t="inlineStr">
        <is>
          <t>Коканд</t>
        </is>
      </c>
      <c r="D28" s="6" t="inlineStr">
        <is>
          <t>Коканд 1</t>
        </is>
      </c>
      <c r="E28" s="7">
        <f>G28+I28+K28+M28+O28+Q28+S28+U28+W28+Y28+AA28+AC28+AE28+AG28+AI28+AK28+AM28+AO28+AQ28+AS28</f>
        <v/>
      </c>
      <c r="F28" s="7">
        <f>H28+J28+L28+N28+P28+R28+T28+V28+X28+Z28+AB28+AD28+AF28+AH28+AJ28+AL28+AN28+AP28+AR28+AT28</f>
        <v/>
      </c>
      <c r="G28" s="7" t="inlineStr"/>
      <c r="H28" s="7" t="inlineStr"/>
      <c r="I28" s="7" t="inlineStr"/>
      <c r="J28" s="7" t="inlineStr"/>
      <c r="K28" s="7" t="inlineStr"/>
      <c r="L28" s="7" t="inlineStr"/>
      <c r="M28" s="7" t="inlineStr"/>
      <c r="N28" s="7" t="inlineStr"/>
      <c r="O28" s="7" t="inlineStr"/>
      <c r="P28" s="7" t="inlineStr"/>
      <c r="Q28" s="7" t="n">
        <v>10</v>
      </c>
      <c r="R28" s="7" t="n">
        <v>6749500</v>
      </c>
      <c r="S28" s="7" t="inlineStr"/>
      <c r="T28" s="7" t="inlineStr"/>
      <c r="U28" s="7" t="inlineStr"/>
      <c r="V28" s="7" t="inlineStr"/>
      <c r="W28" s="7" t="inlineStr"/>
      <c r="X28" s="7" t="inlineStr"/>
      <c r="Y28" s="7" t="inlineStr"/>
      <c r="Z28" s="7" t="inlineStr"/>
      <c r="AA28" s="7" t="inlineStr"/>
      <c r="AB28" s="7" t="inlineStr"/>
      <c r="AC28" s="7" t="inlineStr"/>
      <c r="AD28" s="7" t="inlineStr"/>
      <c r="AE28" s="7" t="inlineStr"/>
      <c r="AF28" s="7" t="inlineStr"/>
      <c r="AG28" s="7" t="inlineStr"/>
      <c r="AH28" s="7" t="inlineStr"/>
      <c r="AI28" s="7" t="inlineStr"/>
      <c r="AJ28" s="7" t="inlineStr"/>
      <c r="AK28" s="7" t="inlineStr"/>
      <c r="AL28" s="7" t="inlineStr"/>
      <c r="AM28" s="7" t="inlineStr"/>
      <c r="AN28" s="7" t="inlineStr"/>
      <c r="AO28" s="7" t="inlineStr"/>
      <c r="AP28" s="7" t="inlineStr"/>
      <c r="AQ28" s="7" t="inlineStr"/>
      <c r="AR28" s="7" t="inlineStr"/>
      <c r="AS28" s="7" t="inlineStr"/>
      <c r="AT28" s="7" t="inlineStr"/>
      <c r="AU28" s="7">
        <f>AW28+AY28+BA28+BC28+BE28+BG28</f>
        <v/>
      </c>
      <c r="AV28" s="7">
        <f>AX28+AZ28+BB28+BD28+BF28+BH28</f>
        <v/>
      </c>
      <c r="AW28" s="7" t="inlineStr"/>
      <c r="AX28" s="7" t="inlineStr"/>
      <c r="AY28" s="7" t="inlineStr"/>
      <c r="AZ28" s="7" t="inlineStr"/>
      <c r="BA28" s="7" t="inlineStr"/>
      <c r="BB28" s="7" t="inlineStr"/>
      <c r="BC28" s="7" t="inlineStr"/>
      <c r="BD28" s="7" t="inlineStr"/>
      <c r="BE28" s="7" t="inlineStr"/>
      <c r="BF28" s="7" t="inlineStr"/>
      <c r="BG28" s="7" t="inlineStr"/>
      <c r="BH28" s="7" t="inlineStr"/>
      <c r="BI28" s="7">
        <f>BK28+BM28+BO28+BQ28</f>
        <v/>
      </c>
      <c r="BJ28" s="7">
        <f>BL28+BN28+BP28+BR28</f>
        <v/>
      </c>
      <c r="BK28" s="7" t="inlineStr"/>
      <c r="BL28" s="7" t="inlineStr"/>
      <c r="BM28" s="7" t="inlineStr"/>
      <c r="BN28" s="7" t="inlineStr"/>
      <c r="BO28" s="7" t="inlineStr"/>
      <c r="BP28" s="7" t="inlineStr"/>
      <c r="BQ28" s="7" t="inlineStr"/>
      <c r="BR28" s="7" t="inlineStr"/>
      <c r="BS28" s="7">
        <f>BU28+BW28+BY28+CA28+CC28+CE28+CG28+CI28+CK28+CM28+CO28+CQ28+CS28+CU28+CW28+CY28</f>
        <v/>
      </c>
      <c r="BT28" s="7">
        <f>BV28+BX28+BZ28+CB28+CD28+CF28+CH28+CJ28+CL28+CN28+CP28+CR28+CT28+CV28+CX28+CZ28</f>
        <v/>
      </c>
      <c r="BU28" s="7" t="inlineStr"/>
      <c r="BV28" s="7" t="inlineStr"/>
      <c r="BW28" s="7" t="inlineStr"/>
      <c r="BX28" s="7" t="inlineStr"/>
      <c r="BY28" s="7" t="inlineStr"/>
      <c r="BZ28" s="7" t="inlineStr"/>
      <c r="CA28" s="7" t="inlineStr"/>
      <c r="CB28" s="7" t="inlineStr"/>
      <c r="CC28" s="7" t="inlineStr"/>
      <c r="CD28" s="7" t="inlineStr"/>
      <c r="CE28" s="7" t="inlineStr"/>
      <c r="CF28" s="7" t="inlineStr"/>
      <c r="CG28" s="7" t="inlineStr"/>
      <c r="CH28" s="7" t="inlineStr"/>
      <c r="CI28" s="7" t="inlineStr"/>
      <c r="CJ28" s="7" t="inlineStr"/>
      <c r="CK28" s="7" t="inlineStr"/>
      <c r="CL28" s="7" t="inlineStr"/>
      <c r="CM28" s="7" t="inlineStr"/>
      <c r="CN28" s="7" t="inlineStr"/>
      <c r="CO28" s="7" t="inlineStr"/>
      <c r="CP28" s="7" t="inlineStr"/>
      <c r="CQ28" s="7" t="inlineStr"/>
      <c r="CR28" s="7" t="inlineStr"/>
      <c r="CS28" s="7" t="inlineStr"/>
      <c r="CT28" s="7" t="inlineStr"/>
      <c r="CU28" s="7" t="inlineStr"/>
      <c r="CV28" s="7" t="inlineStr"/>
      <c r="CW28" s="7" t="inlineStr"/>
      <c r="CX28" s="7" t="inlineStr"/>
      <c r="CY28" s="7" t="inlineStr"/>
      <c r="CZ28" s="7" t="inlineStr"/>
      <c r="DA28" s="7">
        <f>DC28+DE28+DG28+DI28+DK28+DM28+DO28+DQ28+DS28+DU28+DW28+DY28+EA28</f>
        <v/>
      </c>
      <c r="DB28" s="7">
        <f>DD28+DF28+DH28+DJ28+DL28+DN28+DP28+DR28+DT28+DV28+DX28+DZ28+EB28</f>
        <v/>
      </c>
      <c r="DC28" s="7" t="inlineStr"/>
      <c r="DD28" s="7" t="inlineStr"/>
      <c r="DE28" s="7" t="inlineStr"/>
      <c r="DF28" s="7" t="inlineStr"/>
      <c r="DG28" s="7" t="inlineStr"/>
      <c r="DH28" s="7" t="inlineStr"/>
      <c r="DI28" s="7" t="inlineStr"/>
      <c r="DJ28" s="7" t="inlineStr"/>
      <c r="DK28" s="7" t="inlineStr"/>
      <c r="DL28" s="7" t="inlineStr"/>
      <c r="DM28" s="7" t="inlineStr"/>
      <c r="DN28" s="7" t="inlineStr"/>
      <c r="DO28" s="7" t="inlineStr"/>
      <c r="DP28" s="7" t="inlineStr"/>
      <c r="DQ28" s="7" t="inlineStr"/>
      <c r="DR28" s="7" t="inlineStr"/>
      <c r="DS28" s="7" t="inlineStr"/>
      <c r="DT28" s="7" t="inlineStr"/>
      <c r="DU28" s="7" t="inlineStr"/>
      <c r="DV28" s="7" t="inlineStr"/>
      <c r="DW28" s="7" t="inlineStr"/>
      <c r="DX28" s="7" t="inlineStr"/>
      <c r="DY28" s="7" t="inlineStr"/>
      <c r="DZ28" s="7" t="inlineStr"/>
      <c r="EA28" s="7" t="inlineStr"/>
      <c r="EB28" s="7" t="inlineStr"/>
      <c r="EC28" s="7">
        <f>E28+AU28+BI28+BS28+DA28</f>
        <v/>
      </c>
      <c r="ED28" s="7">
        <f>F28+AV28+BJ28+BT28+DB28</f>
        <v/>
      </c>
    </row>
    <row r="29" hidden="1" outlineLevel="1">
      <c r="A29" s="5" t="n">
        <v>25</v>
      </c>
      <c r="B29" s="6" t="inlineStr">
        <is>
          <t>"MED FARM DILOROM" фил</t>
        </is>
      </c>
      <c r="C29" s="6" t="inlineStr">
        <is>
          <t>Коканд</t>
        </is>
      </c>
      <c r="D29" s="6" t="inlineStr">
        <is>
          <t>Коканд 2</t>
        </is>
      </c>
      <c r="E29" s="7">
        <f>G29+I29+K29+M29+O29+Q29+S29+U29+W29+Y29+AA29+AC29+AE29+AG29+AI29+AK29+AM29+AO29+AQ29+AS29</f>
        <v/>
      </c>
      <c r="F29" s="7">
        <f>H29+J29+L29+N29+P29+R29+T29+V29+X29+Z29+AB29+AD29+AF29+AH29+AJ29+AL29+AN29+AP29+AR29+AT29</f>
        <v/>
      </c>
      <c r="G29" s="7" t="n">
        <v>5</v>
      </c>
      <c r="H29" s="7" t="n">
        <v>1567250</v>
      </c>
      <c r="I29" s="7" t="inlineStr"/>
      <c r="J29" s="7" t="inlineStr"/>
      <c r="K29" s="7" t="inlineStr"/>
      <c r="L29" s="7" t="inlineStr"/>
      <c r="M29" s="7" t="inlineStr"/>
      <c r="N29" s="7" t="inlineStr"/>
      <c r="O29" s="7" t="inlineStr"/>
      <c r="P29" s="7" t="inlineStr"/>
      <c r="Q29" s="7" t="inlineStr"/>
      <c r="R29" s="7" t="inlineStr"/>
      <c r="S29" s="7" t="inlineStr"/>
      <c r="T29" s="7" t="inlineStr"/>
      <c r="U29" s="7" t="inlineStr"/>
      <c r="V29" s="7" t="inlineStr"/>
      <c r="W29" s="7" t="inlineStr"/>
      <c r="X29" s="7" t="inlineStr"/>
      <c r="Y29" s="7" t="inlineStr"/>
      <c r="Z29" s="7" t="inlineStr"/>
      <c r="AA29" s="7" t="inlineStr"/>
      <c r="AB29" s="7" t="inlineStr"/>
      <c r="AC29" s="7" t="inlineStr"/>
      <c r="AD29" s="7" t="inlineStr"/>
      <c r="AE29" s="7" t="inlineStr"/>
      <c r="AF29" s="7" t="inlineStr"/>
      <c r="AG29" s="7" t="inlineStr"/>
      <c r="AH29" s="7" t="inlineStr"/>
      <c r="AI29" s="7" t="inlineStr"/>
      <c r="AJ29" s="7" t="inlineStr"/>
      <c r="AK29" s="7" t="inlineStr"/>
      <c r="AL29" s="7" t="inlineStr"/>
      <c r="AM29" s="7" t="inlineStr"/>
      <c r="AN29" s="7" t="inlineStr"/>
      <c r="AO29" s="7" t="inlineStr"/>
      <c r="AP29" s="7" t="inlineStr"/>
      <c r="AQ29" s="7" t="inlineStr"/>
      <c r="AR29" s="7" t="inlineStr"/>
      <c r="AS29" s="7" t="inlineStr"/>
      <c r="AT29" s="7" t="inlineStr"/>
      <c r="AU29" s="7">
        <f>AW29+AY29+BA29+BC29+BE29+BG29</f>
        <v/>
      </c>
      <c r="AV29" s="7">
        <f>AX29+AZ29+BB29+BD29+BF29+BH29</f>
        <v/>
      </c>
      <c r="AW29" s="7" t="inlineStr"/>
      <c r="AX29" s="7" t="inlineStr"/>
      <c r="AY29" s="7" t="inlineStr"/>
      <c r="AZ29" s="7" t="inlineStr"/>
      <c r="BA29" s="7" t="inlineStr"/>
      <c r="BB29" s="7" t="inlineStr"/>
      <c r="BC29" s="7" t="inlineStr"/>
      <c r="BD29" s="7" t="inlineStr"/>
      <c r="BE29" s="7" t="inlineStr"/>
      <c r="BF29" s="7" t="inlineStr"/>
      <c r="BG29" s="7" t="inlineStr"/>
      <c r="BH29" s="7" t="inlineStr"/>
      <c r="BI29" s="7">
        <f>BK29+BM29+BO29+BQ29</f>
        <v/>
      </c>
      <c r="BJ29" s="7">
        <f>BL29+BN29+BP29+BR29</f>
        <v/>
      </c>
      <c r="BK29" s="7" t="inlineStr"/>
      <c r="BL29" s="7" t="inlineStr"/>
      <c r="BM29" s="7" t="inlineStr"/>
      <c r="BN29" s="7" t="inlineStr"/>
      <c r="BO29" s="7" t="inlineStr"/>
      <c r="BP29" s="7" t="inlineStr"/>
      <c r="BQ29" s="7" t="inlineStr"/>
      <c r="BR29" s="7" t="inlineStr"/>
      <c r="BS29" s="7">
        <f>BU29+BW29+BY29+CA29+CC29+CE29+CG29+CI29+CK29+CM29+CO29+CQ29+CS29+CU29+CW29+CY29</f>
        <v/>
      </c>
      <c r="BT29" s="7">
        <f>BV29+BX29+BZ29+CB29+CD29+CF29+CH29+CJ29+CL29+CN29+CP29+CR29+CT29+CV29+CX29+CZ29</f>
        <v/>
      </c>
      <c r="BU29" s="7" t="inlineStr"/>
      <c r="BV29" s="7" t="inlineStr"/>
      <c r="BW29" s="7" t="inlineStr"/>
      <c r="BX29" s="7" t="inlineStr"/>
      <c r="BY29" s="7" t="inlineStr"/>
      <c r="BZ29" s="7" t="inlineStr"/>
      <c r="CA29" s="7" t="inlineStr"/>
      <c r="CB29" s="7" t="inlineStr"/>
      <c r="CC29" s="7" t="inlineStr"/>
      <c r="CD29" s="7" t="inlineStr"/>
      <c r="CE29" s="7" t="inlineStr"/>
      <c r="CF29" s="7" t="inlineStr"/>
      <c r="CG29" s="7" t="inlineStr"/>
      <c r="CH29" s="7" t="inlineStr"/>
      <c r="CI29" s="7" t="inlineStr"/>
      <c r="CJ29" s="7" t="inlineStr"/>
      <c r="CK29" s="7" t="n">
        <v>10</v>
      </c>
      <c r="CL29" s="7" t="n">
        <v>5802500</v>
      </c>
      <c r="CM29" s="7" t="inlineStr"/>
      <c r="CN29" s="7" t="inlineStr"/>
      <c r="CO29" s="7" t="inlineStr"/>
      <c r="CP29" s="7" t="inlineStr"/>
      <c r="CQ29" s="7" t="inlineStr"/>
      <c r="CR29" s="7" t="inlineStr"/>
      <c r="CS29" s="7" t="inlineStr"/>
      <c r="CT29" s="7" t="inlineStr"/>
      <c r="CU29" s="7" t="inlineStr"/>
      <c r="CV29" s="7" t="inlineStr"/>
      <c r="CW29" s="7" t="inlineStr"/>
      <c r="CX29" s="7" t="inlineStr"/>
      <c r="CY29" s="7" t="inlineStr"/>
      <c r="CZ29" s="7" t="inlineStr"/>
      <c r="DA29" s="7">
        <f>DC29+DE29+DG29+DI29+DK29+DM29+DO29+DQ29+DS29+DU29+DW29+DY29+EA29</f>
        <v/>
      </c>
      <c r="DB29" s="7">
        <f>DD29+DF29+DH29+DJ29+DL29+DN29+DP29+DR29+DT29+DV29+DX29+DZ29+EB29</f>
        <v/>
      </c>
      <c r="DC29" s="7" t="inlineStr"/>
      <c r="DD29" s="7" t="inlineStr"/>
      <c r="DE29" s="7" t="inlineStr"/>
      <c r="DF29" s="7" t="inlineStr"/>
      <c r="DG29" s="7" t="inlineStr"/>
      <c r="DH29" s="7" t="inlineStr"/>
      <c r="DI29" s="7" t="inlineStr"/>
      <c r="DJ29" s="7" t="inlineStr"/>
      <c r="DK29" s="7" t="inlineStr"/>
      <c r="DL29" s="7" t="inlineStr"/>
      <c r="DM29" s="7" t="inlineStr"/>
      <c r="DN29" s="7" t="inlineStr"/>
      <c r="DO29" s="7" t="inlineStr"/>
      <c r="DP29" s="7" t="inlineStr"/>
      <c r="DQ29" s="7" t="inlineStr"/>
      <c r="DR29" s="7" t="inlineStr"/>
      <c r="DS29" s="7" t="inlineStr"/>
      <c r="DT29" s="7" t="inlineStr"/>
      <c r="DU29" s="7" t="inlineStr"/>
      <c r="DV29" s="7" t="inlineStr"/>
      <c r="DW29" s="7" t="inlineStr"/>
      <c r="DX29" s="7" t="inlineStr"/>
      <c r="DY29" s="7" t="inlineStr"/>
      <c r="DZ29" s="7" t="inlineStr"/>
      <c r="EA29" s="7" t="inlineStr"/>
      <c r="EB29" s="7" t="inlineStr"/>
      <c r="EC29" s="7">
        <f>E29+AU29+BI29+BS29+DA29</f>
        <v/>
      </c>
      <c r="ED29" s="7">
        <f>F29+AV29+BJ29+BT29+DB29</f>
        <v/>
      </c>
    </row>
    <row r="30" hidden="1" outlineLevel="1">
      <c r="A30" s="5" t="n">
        <v>26</v>
      </c>
      <c r="B30" s="6" t="inlineStr">
        <is>
          <t>"MUMIYO BESHARIQ" MCHJ</t>
        </is>
      </c>
      <c r="C30" s="6" t="inlineStr">
        <is>
          <t>Коканд</t>
        </is>
      </c>
      <c r="D30" s="6" t="inlineStr">
        <is>
          <t>Коканд 1</t>
        </is>
      </c>
      <c r="E30" s="7">
        <f>G30+I30+K30+M30+O30+Q30+S30+U30+W30+Y30+AA30+AC30+AE30+AG30+AI30+AK30+AM30+AO30+AQ30+AS30</f>
        <v/>
      </c>
      <c r="F30" s="7">
        <f>H30+J30+L30+N30+P30+R30+T30+V30+X30+Z30+AB30+AD30+AF30+AH30+AJ30+AL30+AN30+AP30+AR30+AT30</f>
        <v/>
      </c>
      <c r="G30" s="7" t="n">
        <v>10</v>
      </c>
      <c r="H30" s="7" t="n">
        <v>6462900</v>
      </c>
      <c r="I30" s="7" t="inlineStr"/>
      <c r="J30" s="7" t="inlineStr"/>
      <c r="K30" s="7" t="inlineStr"/>
      <c r="L30" s="7" t="inlineStr"/>
      <c r="M30" s="7" t="inlineStr"/>
      <c r="N30" s="7" t="inlineStr"/>
      <c r="O30" s="7" t="n">
        <v>30</v>
      </c>
      <c r="P30" s="7" t="n">
        <v>35604000</v>
      </c>
      <c r="Q30" s="7" t="n">
        <v>100</v>
      </c>
      <c r="R30" s="7" t="n">
        <v>674950000</v>
      </c>
      <c r="S30" s="7" t="inlineStr"/>
      <c r="T30" s="7" t="inlineStr"/>
      <c r="U30" s="7" t="inlineStr"/>
      <c r="V30" s="7" t="inlineStr"/>
      <c r="W30" s="7" t="inlineStr"/>
      <c r="X30" s="7" t="inlineStr"/>
      <c r="Y30" s="7" t="inlineStr"/>
      <c r="Z30" s="7" t="inlineStr"/>
      <c r="AA30" s="7" t="inlineStr"/>
      <c r="AB30" s="7" t="inlineStr"/>
      <c r="AC30" s="7" t="inlineStr"/>
      <c r="AD30" s="7" t="inlineStr"/>
      <c r="AE30" s="7" t="inlineStr"/>
      <c r="AF30" s="7" t="inlineStr"/>
      <c r="AG30" s="7" t="inlineStr"/>
      <c r="AH30" s="7" t="inlineStr"/>
      <c r="AI30" s="7" t="inlineStr"/>
      <c r="AJ30" s="7" t="inlineStr"/>
      <c r="AK30" s="7" t="inlineStr"/>
      <c r="AL30" s="7" t="inlineStr"/>
      <c r="AM30" s="7" t="inlineStr"/>
      <c r="AN30" s="7" t="inlineStr"/>
      <c r="AO30" s="7" t="inlineStr"/>
      <c r="AP30" s="7" t="inlineStr"/>
      <c r="AQ30" s="7" t="inlineStr"/>
      <c r="AR30" s="7" t="inlineStr"/>
      <c r="AS30" s="7" t="inlineStr"/>
      <c r="AT30" s="7" t="inlineStr"/>
      <c r="AU30" s="7">
        <f>AW30+AY30+BA30+BC30+BE30+BG30</f>
        <v/>
      </c>
      <c r="AV30" s="7">
        <f>AX30+AZ30+BB30+BD30+BF30+BH30</f>
        <v/>
      </c>
      <c r="AW30" s="7" t="inlineStr"/>
      <c r="AX30" s="7" t="inlineStr"/>
      <c r="AY30" s="7" t="inlineStr"/>
      <c r="AZ30" s="7" t="inlineStr"/>
      <c r="BA30" s="7" t="inlineStr"/>
      <c r="BB30" s="7" t="inlineStr"/>
      <c r="BC30" s="7" t="inlineStr"/>
      <c r="BD30" s="7" t="inlineStr"/>
      <c r="BE30" s="7" t="inlineStr"/>
      <c r="BF30" s="7" t="inlineStr"/>
      <c r="BG30" s="7" t="inlineStr"/>
      <c r="BH30" s="7" t="inlineStr"/>
      <c r="BI30" s="7">
        <f>BK30+BM30+BO30+BQ30</f>
        <v/>
      </c>
      <c r="BJ30" s="7">
        <f>BL30+BN30+BP30+BR30</f>
        <v/>
      </c>
      <c r="BK30" s="7" t="inlineStr"/>
      <c r="BL30" s="7" t="inlineStr"/>
      <c r="BM30" s="7" t="n">
        <v>100</v>
      </c>
      <c r="BN30" s="7" t="n">
        <v>233170000</v>
      </c>
      <c r="BO30" s="7" t="inlineStr"/>
      <c r="BP30" s="7" t="inlineStr"/>
      <c r="BQ30" s="7" t="inlineStr"/>
      <c r="BR30" s="7" t="inlineStr"/>
      <c r="BS30" s="7">
        <f>BU30+BW30+BY30+CA30+CC30+CE30+CG30+CI30+CK30+CM30+CO30+CQ30+CS30+CU30+CW30+CY30</f>
        <v/>
      </c>
      <c r="BT30" s="7">
        <f>BV30+BX30+BZ30+CB30+CD30+CF30+CH30+CJ30+CL30+CN30+CP30+CR30+CT30+CV30+CX30+CZ30</f>
        <v/>
      </c>
      <c r="BU30" s="7" t="inlineStr"/>
      <c r="BV30" s="7" t="inlineStr"/>
      <c r="BW30" s="7" t="inlineStr"/>
      <c r="BX30" s="7" t="inlineStr"/>
      <c r="BY30" s="7" t="inlineStr"/>
      <c r="BZ30" s="7" t="inlineStr"/>
      <c r="CA30" s="7" t="inlineStr"/>
      <c r="CB30" s="7" t="inlineStr"/>
      <c r="CC30" s="7" t="inlineStr"/>
      <c r="CD30" s="7" t="inlineStr"/>
      <c r="CE30" s="7" t="inlineStr"/>
      <c r="CF30" s="7" t="inlineStr"/>
      <c r="CG30" s="7" t="inlineStr"/>
      <c r="CH30" s="7" t="inlineStr"/>
      <c r="CI30" s="7" t="inlineStr"/>
      <c r="CJ30" s="7" t="inlineStr"/>
      <c r="CK30" s="7" t="inlineStr"/>
      <c r="CL30" s="7" t="inlineStr"/>
      <c r="CM30" s="7" t="inlineStr"/>
      <c r="CN30" s="7" t="inlineStr"/>
      <c r="CO30" s="7" t="inlineStr"/>
      <c r="CP30" s="7" t="inlineStr"/>
      <c r="CQ30" s="7" t="inlineStr"/>
      <c r="CR30" s="7" t="inlineStr"/>
      <c r="CS30" s="7" t="inlineStr"/>
      <c r="CT30" s="7" t="inlineStr"/>
      <c r="CU30" s="7" t="inlineStr"/>
      <c r="CV30" s="7" t="inlineStr"/>
      <c r="CW30" s="7" t="inlineStr"/>
      <c r="CX30" s="7" t="inlineStr"/>
      <c r="CY30" s="7" t="inlineStr"/>
      <c r="CZ30" s="7" t="inlineStr"/>
      <c r="DA30" s="7">
        <f>DC30+DE30+DG30+DI30+DK30+DM30+DO30+DQ30+DS30+DU30+DW30+DY30+EA30</f>
        <v/>
      </c>
      <c r="DB30" s="7">
        <f>DD30+DF30+DH30+DJ30+DL30+DN30+DP30+DR30+DT30+DV30+DX30+DZ30+EB30</f>
        <v/>
      </c>
      <c r="DC30" s="7" t="inlineStr"/>
      <c r="DD30" s="7" t="inlineStr"/>
      <c r="DE30" s="7" t="inlineStr"/>
      <c r="DF30" s="7" t="inlineStr"/>
      <c r="DG30" s="7" t="inlineStr"/>
      <c r="DH30" s="7" t="inlineStr"/>
      <c r="DI30" s="7" t="inlineStr"/>
      <c r="DJ30" s="7" t="inlineStr"/>
      <c r="DK30" s="7" t="inlineStr"/>
      <c r="DL30" s="7" t="inlineStr"/>
      <c r="DM30" s="7" t="inlineStr"/>
      <c r="DN30" s="7" t="inlineStr"/>
      <c r="DO30" s="7" t="inlineStr"/>
      <c r="DP30" s="7" t="inlineStr"/>
      <c r="DQ30" s="7" t="inlineStr"/>
      <c r="DR30" s="7" t="inlineStr"/>
      <c r="DS30" s="7" t="inlineStr"/>
      <c r="DT30" s="7" t="inlineStr"/>
      <c r="DU30" s="7" t="inlineStr"/>
      <c r="DV30" s="7" t="inlineStr"/>
      <c r="DW30" s="7" t="inlineStr"/>
      <c r="DX30" s="7" t="inlineStr"/>
      <c r="DY30" s="7" t="inlineStr"/>
      <c r="DZ30" s="7" t="inlineStr"/>
      <c r="EA30" s="7" t="inlineStr"/>
      <c r="EB30" s="7" t="inlineStr"/>
      <c r="EC30" s="7">
        <f>E30+AU30+BI30+BS30+DA30</f>
        <v/>
      </c>
      <c r="ED30" s="7">
        <f>F30+AV30+BJ30+BT30+DB30</f>
        <v/>
      </c>
    </row>
    <row r="31" hidden="1" outlineLevel="1">
      <c r="A31" s="5" t="n">
        <v>27</v>
      </c>
      <c r="B31" s="6" t="inlineStr">
        <is>
          <t>"MUMIYO DORIXONALARI TARMOG`I" MCHJ</t>
        </is>
      </c>
      <c r="C31" s="6" t="inlineStr">
        <is>
          <t>Коканд</t>
        </is>
      </c>
      <c r="D31" s="6" t="inlineStr">
        <is>
          <t>Коканд 1</t>
        </is>
      </c>
      <c r="E31" s="7">
        <f>G31+I31+K31+M31+O31+Q31+S31+U31+W31+Y31+AA31+AC31+AE31+AG31+AI31+AK31+AM31+AO31+AQ31+AS31</f>
        <v/>
      </c>
      <c r="F31" s="7">
        <f>H31+J31+L31+N31+P31+R31+T31+V31+X31+Z31+AB31+AD31+AF31+AH31+AJ31+AL31+AN31+AP31+AR31+AT31</f>
        <v/>
      </c>
      <c r="G31" s="7" t="n">
        <v>10</v>
      </c>
      <c r="H31" s="7" t="n">
        <v>6269000</v>
      </c>
      <c r="I31" s="7" t="inlineStr"/>
      <c r="J31" s="7" t="inlineStr"/>
      <c r="K31" s="7" t="inlineStr"/>
      <c r="L31" s="7" t="inlineStr"/>
      <c r="M31" s="7" t="n">
        <v>30</v>
      </c>
      <c r="N31" s="7" t="n">
        <v>28324800</v>
      </c>
      <c r="O31" s="7" t="inlineStr"/>
      <c r="P31" s="7" t="inlineStr"/>
      <c r="Q31" s="7" t="n">
        <v>100</v>
      </c>
      <c r="R31" s="7" t="n">
        <v>654700000</v>
      </c>
      <c r="S31" s="7" t="inlineStr"/>
      <c r="T31" s="7" t="inlineStr"/>
      <c r="U31" s="7" t="inlineStr"/>
      <c r="V31" s="7" t="inlineStr"/>
      <c r="W31" s="7" t="inlineStr"/>
      <c r="X31" s="7" t="inlineStr"/>
      <c r="Y31" s="7" t="inlineStr"/>
      <c r="Z31" s="7" t="inlineStr"/>
      <c r="AA31" s="7" t="inlineStr"/>
      <c r="AB31" s="7" t="inlineStr"/>
      <c r="AC31" s="7" t="n">
        <v>40</v>
      </c>
      <c r="AD31" s="7" t="n">
        <v>31239000</v>
      </c>
      <c r="AE31" s="7" t="inlineStr"/>
      <c r="AF31" s="7" t="inlineStr"/>
      <c r="AG31" s="7" t="inlineStr"/>
      <c r="AH31" s="7" t="inlineStr"/>
      <c r="AI31" s="7" t="inlineStr"/>
      <c r="AJ31" s="7" t="inlineStr"/>
      <c r="AK31" s="7" t="inlineStr"/>
      <c r="AL31" s="7" t="inlineStr"/>
      <c r="AM31" s="7" t="inlineStr"/>
      <c r="AN31" s="7" t="inlineStr"/>
      <c r="AO31" s="7" t="inlineStr"/>
      <c r="AP31" s="7" t="inlineStr"/>
      <c r="AQ31" s="7" t="inlineStr"/>
      <c r="AR31" s="7" t="inlineStr"/>
      <c r="AS31" s="7" t="inlineStr"/>
      <c r="AT31" s="7" t="inlineStr"/>
      <c r="AU31" s="7">
        <f>AW31+AY31+BA31+BC31+BE31+BG31</f>
        <v/>
      </c>
      <c r="AV31" s="7">
        <f>AX31+AZ31+BB31+BD31+BF31+BH31</f>
        <v/>
      </c>
      <c r="AW31" s="7" t="inlineStr"/>
      <c r="AX31" s="7" t="inlineStr"/>
      <c r="AY31" s="7" t="inlineStr"/>
      <c r="AZ31" s="7" t="inlineStr"/>
      <c r="BA31" s="7" t="inlineStr"/>
      <c r="BB31" s="7" t="inlineStr"/>
      <c r="BC31" s="7" t="inlineStr"/>
      <c r="BD31" s="7" t="inlineStr"/>
      <c r="BE31" s="7" t="n">
        <v>10</v>
      </c>
      <c r="BF31" s="7" t="n">
        <v>14869900</v>
      </c>
      <c r="BG31" s="7" t="inlineStr"/>
      <c r="BH31" s="7" t="inlineStr"/>
      <c r="BI31" s="7">
        <f>BK31+BM31+BO31+BQ31</f>
        <v/>
      </c>
      <c r="BJ31" s="7">
        <f>BL31+BN31+BP31+BR31</f>
        <v/>
      </c>
      <c r="BK31" s="7" t="n">
        <v>5</v>
      </c>
      <c r="BL31" s="7" t="n">
        <v>3224050</v>
      </c>
      <c r="BM31" s="7" t="inlineStr"/>
      <c r="BN31" s="7" t="inlineStr"/>
      <c r="BO31" s="7" t="n">
        <v>40</v>
      </c>
      <c r="BP31" s="7" t="n">
        <v>98022400</v>
      </c>
      <c r="BQ31" s="7" t="inlineStr"/>
      <c r="BR31" s="7" t="inlineStr"/>
      <c r="BS31" s="7">
        <f>BU31+BW31+BY31+CA31+CC31+CE31+CG31+CI31+CK31+CM31+CO31+CQ31+CS31+CU31+CW31+CY31</f>
        <v/>
      </c>
      <c r="BT31" s="7">
        <f>BV31+BX31+BZ31+CB31+CD31+CF31+CH31+CJ31+CL31+CN31+CP31+CR31+CT31+CV31+CX31+CZ31</f>
        <v/>
      </c>
      <c r="BU31" s="7" t="inlineStr"/>
      <c r="BV31" s="7" t="inlineStr"/>
      <c r="BW31" s="7" t="inlineStr"/>
      <c r="BX31" s="7" t="inlineStr"/>
      <c r="BY31" s="7" t="inlineStr"/>
      <c r="BZ31" s="7" t="inlineStr"/>
      <c r="CA31" s="7" t="inlineStr"/>
      <c r="CB31" s="7" t="inlineStr"/>
      <c r="CC31" s="7" t="n">
        <v>5</v>
      </c>
      <c r="CD31" s="7" t="n">
        <v>9078500</v>
      </c>
      <c r="CE31" s="7" t="inlineStr"/>
      <c r="CF31" s="7" t="inlineStr"/>
      <c r="CG31" s="7" t="inlineStr"/>
      <c r="CH31" s="7" t="inlineStr"/>
      <c r="CI31" s="7" t="inlineStr"/>
      <c r="CJ31" s="7" t="inlineStr"/>
      <c r="CK31" s="7" t="inlineStr"/>
      <c r="CL31" s="7" t="inlineStr"/>
      <c r="CM31" s="7" t="inlineStr"/>
      <c r="CN31" s="7" t="inlineStr"/>
      <c r="CO31" s="7" t="inlineStr"/>
      <c r="CP31" s="7" t="inlineStr"/>
      <c r="CQ31" s="7" t="inlineStr"/>
      <c r="CR31" s="7" t="inlineStr"/>
      <c r="CS31" s="7" t="inlineStr"/>
      <c r="CT31" s="7" t="inlineStr"/>
      <c r="CU31" s="7" t="inlineStr"/>
      <c r="CV31" s="7" t="inlineStr"/>
      <c r="CW31" s="7" t="inlineStr"/>
      <c r="CX31" s="7" t="inlineStr"/>
      <c r="CY31" s="7" t="inlineStr"/>
      <c r="CZ31" s="7" t="inlineStr"/>
      <c r="DA31" s="7">
        <f>DC31+DE31+DG31+DI31+DK31+DM31+DO31+DQ31+DS31+DU31+DW31+DY31+EA31</f>
        <v/>
      </c>
      <c r="DB31" s="7">
        <f>DD31+DF31+DH31+DJ31+DL31+DN31+DP31+DR31+DT31+DV31+DX31+DZ31+EB31</f>
        <v/>
      </c>
      <c r="DC31" s="7" t="inlineStr"/>
      <c r="DD31" s="7" t="inlineStr"/>
      <c r="DE31" s="7" t="inlineStr"/>
      <c r="DF31" s="7" t="inlineStr"/>
      <c r="DG31" s="7" t="inlineStr"/>
      <c r="DH31" s="7" t="inlineStr"/>
      <c r="DI31" s="7" t="inlineStr"/>
      <c r="DJ31" s="7" t="inlineStr"/>
      <c r="DK31" s="7" t="inlineStr"/>
      <c r="DL31" s="7" t="inlineStr"/>
      <c r="DM31" s="7" t="inlineStr"/>
      <c r="DN31" s="7" t="inlineStr"/>
      <c r="DO31" s="7" t="n">
        <v>10</v>
      </c>
      <c r="DP31" s="7" t="n">
        <v>4658900</v>
      </c>
      <c r="DQ31" s="7" t="n">
        <v>10</v>
      </c>
      <c r="DR31" s="7" t="n">
        <v>2607000</v>
      </c>
      <c r="DS31" s="7" t="inlineStr"/>
      <c r="DT31" s="7" t="inlineStr"/>
      <c r="DU31" s="7" t="n">
        <v>10</v>
      </c>
      <c r="DV31" s="7" t="n">
        <v>2469150</v>
      </c>
      <c r="DW31" s="7" t="inlineStr"/>
      <c r="DX31" s="7" t="inlineStr"/>
      <c r="DY31" s="7" t="inlineStr"/>
      <c r="DZ31" s="7" t="inlineStr"/>
      <c r="EA31" s="7" t="n">
        <v>3</v>
      </c>
      <c r="EB31" s="7" t="n">
        <v>471186</v>
      </c>
      <c r="EC31" s="7">
        <f>E31+AU31+BI31+BS31+DA31</f>
        <v/>
      </c>
      <c r="ED31" s="7">
        <f>F31+AV31+BJ31+BT31+DB31</f>
        <v/>
      </c>
    </row>
    <row r="32" hidden="1" outlineLevel="1">
      <c r="A32" s="5" t="n">
        <v>28</v>
      </c>
      <c r="B32" s="6" t="inlineStr">
        <is>
          <t>"NAZIFAXON ECO FARM" MCHJ</t>
        </is>
      </c>
      <c r="C32" s="6" t="inlineStr">
        <is>
          <t>Коканд</t>
        </is>
      </c>
      <c r="D32" s="6" t="inlineStr">
        <is>
          <t>Коканд 1</t>
        </is>
      </c>
      <c r="E32" s="7">
        <f>G32+I32+K32+M32+O32+Q32+S32+U32+W32+Y32+AA32+AC32+AE32+AG32+AI32+AK32+AM32+AO32+AQ32+AS32</f>
        <v/>
      </c>
      <c r="F32" s="7">
        <f>H32+J32+L32+N32+P32+R32+T32+V32+X32+Z32+AB32+AD32+AF32+AH32+AJ32+AL32+AN32+AP32+AR32+AT32</f>
        <v/>
      </c>
      <c r="G32" s="7" t="inlineStr"/>
      <c r="H32" s="7" t="inlineStr"/>
      <c r="I32" s="7" t="inlineStr"/>
      <c r="J32" s="7" t="inlineStr"/>
      <c r="K32" s="7" t="inlineStr"/>
      <c r="L32" s="7" t="inlineStr"/>
      <c r="M32" s="7" t="inlineStr"/>
      <c r="N32" s="7" t="inlineStr"/>
      <c r="O32" s="7" t="inlineStr"/>
      <c r="P32" s="7" t="inlineStr"/>
      <c r="Q32" s="7" t="inlineStr"/>
      <c r="R32" s="7" t="inlineStr"/>
      <c r="S32" s="7" t="inlineStr"/>
      <c r="T32" s="7" t="inlineStr"/>
      <c r="U32" s="7" t="inlineStr"/>
      <c r="V32" s="7" t="inlineStr"/>
      <c r="W32" s="7" t="inlineStr"/>
      <c r="X32" s="7" t="inlineStr"/>
      <c r="Y32" s="7" t="inlineStr"/>
      <c r="Z32" s="7" t="inlineStr"/>
      <c r="AA32" s="7" t="inlineStr"/>
      <c r="AB32" s="7" t="inlineStr"/>
      <c r="AC32" s="7" t="inlineStr"/>
      <c r="AD32" s="7" t="inlineStr"/>
      <c r="AE32" s="7" t="inlineStr"/>
      <c r="AF32" s="7" t="inlineStr"/>
      <c r="AG32" s="7" t="inlineStr"/>
      <c r="AH32" s="7" t="inlineStr"/>
      <c r="AI32" s="7" t="inlineStr"/>
      <c r="AJ32" s="7" t="inlineStr"/>
      <c r="AK32" s="7" t="inlineStr"/>
      <c r="AL32" s="7" t="inlineStr"/>
      <c r="AM32" s="7" t="inlineStr"/>
      <c r="AN32" s="7" t="inlineStr"/>
      <c r="AO32" s="7" t="inlineStr"/>
      <c r="AP32" s="7" t="inlineStr"/>
      <c r="AQ32" s="7" t="inlineStr"/>
      <c r="AR32" s="7" t="inlineStr"/>
      <c r="AS32" s="7" t="inlineStr"/>
      <c r="AT32" s="7" t="inlineStr"/>
      <c r="AU32" s="7">
        <f>AW32+AY32+BA32+BC32+BE32+BG32</f>
        <v/>
      </c>
      <c r="AV32" s="7">
        <f>AX32+AZ32+BB32+BD32+BF32+BH32</f>
        <v/>
      </c>
      <c r="AW32" s="7" t="inlineStr"/>
      <c r="AX32" s="7" t="inlineStr"/>
      <c r="AY32" s="7" t="inlineStr"/>
      <c r="AZ32" s="7" t="inlineStr"/>
      <c r="BA32" s="7" t="inlineStr"/>
      <c r="BB32" s="7" t="inlineStr"/>
      <c r="BC32" s="7" t="inlineStr"/>
      <c r="BD32" s="7" t="inlineStr"/>
      <c r="BE32" s="7" t="inlineStr"/>
      <c r="BF32" s="7" t="inlineStr"/>
      <c r="BG32" s="7" t="inlineStr"/>
      <c r="BH32" s="7" t="inlineStr"/>
      <c r="BI32" s="7">
        <f>BK32+BM32+BO32+BQ32</f>
        <v/>
      </c>
      <c r="BJ32" s="7">
        <f>BL32+BN32+BP32+BR32</f>
        <v/>
      </c>
      <c r="BK32" s="7" t="inlineStr"/>
      <c r="BL32" s="7" t="inlineStr"/>
      <c r="BM32" s="7" t="n">
        <v>25</v>
      </c>
      <c r="BN32" s="7" t="n">
        <v>7578025</v>
      </c>
      <c r="BO32" s="7" t="inlineStr"/>
      <c r="BP32" s="7" t="inlineStr"/>
      <c r="BQ32" s="7" t="inlineStr"/>
      <c r="BR32" s="7" t="inlineStr"/>
      <c r="BS32" s="7">
        <f>BU32+BW32+BY32+CA32+CC32+CE32+CG32+CI32+CK32+CM32+CO32+CQ32+CS32+CU32+CW32+CY32</f>
        <v/>
      </c>
      <c r="BT32" s="7">
        <f>BV32+BX32+BZ32+CB32+CD32+CF32+CH32+CJ32+CL32+CN32+CP32+CR32+CT32+CV32+CX32+CZ32</f>
        <v/>
      </c>
      <c r="BU32" s="7" t="inlineStr"/>
      <c r="BV32" s="7" t="inlineStr"/>
      <c r="BW32" s="7" t="n">
        <v>10</v>
      </c>
      <c r="BX32" s="7" t="n">
        <v>2050400</v>
      </c>
      <c r="BY32" s="7" t="inlineStr"/>
      <c r="BZ32" s="7" t="inlineStr"/>
      <c r="CA32" s="7" t="inlineStr"/>
      <c r="CB32" s="7" t="inlineStr"/>
      <c r="CC32" s="7" t="inlineStr"/>
      <c r="CD32" s="7" t="inlineStr"/>
      <c r="CE32" s="7" t="inlineStr"/>
      <c r="CF32" s="7" t="inlineStr"/>
      <c r="CG32" s="7" t="inlineStr"/>
      <c r="CH32" s="7" t="inlineStr"/>
      <c r="CI32" s="7" t="inlineStr"/>
      <c r="CJ32" s="7" t="inlineStr"/>
      <c r="CK32" s="7" t="n">
        <v>10</v>
      </c>
      <c r="CL32" s="7" t="n">
        <v>5802500</v>
      </c>
      <c r="CM32" s="7" t="inlineStr"/>
      <c r="CN32" s="7" t="inlineStr"/>
      <c r="CO32" s="7" t="inlineStr"/>
      <c r="CP32" s="7" t="inlineStr"/>
      <c r="CQ32" s="7" t="inlineStr"/>
      <c r="CR32" s="7" t="inlineStr"/>
      <c r="CS32" s="7" t="inlineStr"/>
      <c r="CT32" s="7" t="inlineStr"/>
      <c r="CU32" s="7" t="inlineStr"/>
      <c r="CV32" s="7" t="inlineStr"/>
      <c r="CW32" s="7" t="inlineStr"/>
      <c r="CX32" s="7" t="inlineStr"/>
      <c r="CY32" s="7" t="inlineStr"/>
      <c r="CZ32" s="7" t="inlineStr"/>
      <c r="DA32" s="7">
        <f>DC32+DE32+DG32+DI32+DK32+DM32+DO32+DQ32+DS32+DU32+DW32+DY32+EA32</f>
        <v/>
      </c>
      <c r="DB32" s="7">
        <f>DD32+DF32+DH32+DJ32+DL32+DN32+DP32+DR32+DT32+DV32+DX32+DZ32+EB32</f>
        <v/>
      </c>
      <c r="DC32" s="7" t="inlineStr"/>
      <c r="DD32" s="7" t="inlineStr"/>
      <c r="DE32" s="7" t="inlineStr"/>
      <c r="DF32" s="7" t="inlineStr"/>
      <c r="DG32" s="7" t="inlineStr"/>
      <c r="DH32" s="7" t="inlineStr"/>
      <c r="DI32" s="7" t="inlineStr"/>
      <c r="DJ32" s="7" t="inlineStr"/>
      <c r="DK32" s="7" t="inlineStr"/>
      <c r="DL32" s="7" t="inlineStr"/>
      <c r="DM32" s="7" t="inlineStr"/>
      <c r="DN32" s="7" t="inlineStr"/>
      <c r="DO32" s="7" t="inlineStr"/>
      <c r="DP32" s="7" t="inlineStr"/>
      <c r="DQ32" s="7" t="inlineStr"/>
      <c r="DR32" s="7" t="inlineStr"/>
      <c r="DS32" s="7" t="inlineStr"/>
      <c r="DT32" s="7" t="inlineStr"/>
      <c r="DU32" s="7" t="n">
        <v>5</v>
      </c>
      <c r="DV32" s="7" t="n">
        <v>1272750</v>
      </c>
      <c r="DW32" s="7" t="inlineStr"/>
      <c r="DX32" s="7" t="inlineStr"/>
      <c r="DY32" s="7" t="inlineStr"/>
      <c r="DZ32" s="7" t="inlineStr"/>
      <c r="EA32" s="7" t="inlineStr"/>
      <c r="EB32" s="7" t="inlineStr"/>
      <c r="EC32" s="7">
        <f>E32+AU32+BI32+BS32+DA32</f>
        <v/>
      </c>
      <c r="ED32" s="7">
        <f>F32+AV32+BJ32+BT32+DB32</f>
        <v/>
      </c>
    </row>
    <row r="33" hidden="1" outlineLevel="1">
      <c r="A33" s="5" t="n">
        <v>29</v>
      </c>
      <c r="B33" s="6" t="inlineStr">
        <is>
          <t>"NEURO MED FARM 999" MCHJ</t>
        </is>
      </c>
      <c r="C33" s="6" t="inlineStr">
        <is>
          <t>Коканд</t>
        </is>
      </c>
      <c r="D33" s="6" t="inlineStr">
        <is>
          <t>Коканд 1</t>
        </is>
      </c>
      <c r="E33" s="7">
        <f>G33+I33+K33+M33+O33+Q33+S33+U33+W33+Y33+AA33+AC33+AE33+AG33+AI33+AK33+AM33+AO33+AQ33+AS33</f>
        <v/>
      </c>
      <c r="F33" s="7">
        <f>H33+J33+L33+N33+P33+R33+T33+V33+X33+Z33+AB33+AD33+AF33+AH33+AJ33+AL33+AN33+AP33+AR33+AT33</f>
        <v/>
      </c>
      <c r="G33" s="7" t="inlineStr"/>
      <c r="H33" s="7" t="inlineStr"/>
      <c r="I33" s="7" t="inlineStr"/>
      <c r="J33" s="7" t="inlineStr"/>
      <c r="K33" s="7" t="inlineStr"/>
      <c r="L33" s="7" t="inlineStr"/>
      <c r="M33" s="7" t="inlineStr"/>
      <c r="N33" s="7" t="inlineStr"/>
      <c r="O33" s="7" t="inlineStr"/>
      <c r="P33" s="7" t="inlineStr"/>
      <c r="Q33" s="7" t="inlineStr"/>
      <c r="R33" s="7" t="inlineStr"/>
      <c r="S33" s="7" t="inlineStr"/>
      <c r="T33" s="7" t="inlineStr"/>
      <c r="U33" s="7" t="inlineStr"/>
      <c r="V33" s="7" t="inlineStr"/>
      <c r="W33" s="7" t="inlineStr"/>
      <c r="X33" s="7" t="inlineStr"/>
      <c r="Y33" s="7" t="inlineStr"/>
      <c r="Z33" s="7" t="inlineStr"/>
      <c r="AA33" s="7" t="inlineStr"/>
      <c r="AB33" s="7" t="inlineStr"/>
      <c r="AC33" s="7" t="inlineStr"/>
      <c r="AD33" s="7" t="inlineStr"/>
      <c r="AE33" s="7" t="inlineStr"/>
      <c r="AF33" s="7" t="inlineStr"/>
      <c r="AG33" s="7" t="inlineStr"/>
      <c r="AH33" s="7" t="inlineStr"/>
      <c r="AI33" s="7" t="inlineStr"/>
      <c r="AJ33" s="7" t="inlineStr"/>
      <c r="AK33" s="7" t="inlineStr"/>
      <c r="AL33" s="7" t="inlineStr"/>
      <c r="AM33" s="7" t="inlineStr"/>
      <c r="AN33" s="7" t="inlineStr"/>
      <c r="AO33" s="7" t="inlineStr"/>
      <c r="AP33" s="7" t="inlineStr"/>
      <c r="AQ33" s="7" t="inlineStr"/>
      <c r="AR33" s="7" t="inlineStr"/>
      <c r="AS33" s="7" t="inlineStr"/>
      <c r="AT33" s="7" t="inlineStr"/>
      <c r="AU33" s="7">
        <f>AW33+AY33+BA33+BC33+BE33+BG33</f>
        <v/>
      </c>
      <c r="AV33" s="7">
        <f>AX33+AZ33+BB33+BD33+BF33+BH33</f>
        <v/>
      </c>
      <c r="AW33" s="7" t="inlineStr"/>
      <c r="AX33" s="7" t="inlineStr"/>
      <c r="AY33" s="7" t="inlineStr"/>
      <c r="AZ33" s="7" t="inlineStr"/>
      <c r="BA33" s="7" t="inlineStr"/>
      <c r="BB33" s="7" t="inlineStr"/>
      <c r="BC33" s="7" t="inlineStr"/>
      <c r="BD33" s="7" t="inlineStr"/>
      <c r="BE33" s="7" t="inlineStr"/>
      <c r="BF33" s="7" t="inlineStr"/>
      <c r="BG33" s="7" t="inlineStr"/>
      <c r="BH33" s="7" t="inlineStr"/>
      <c r="BI33" s="7">
        <f>BK33+BM33+BO33+BQ33</f>
        <v/>
      </c>
      <c r="BJ33" s="7">
        <f>BL33+BN33+BP33+BR33</f>
        <v/>
      </c>
      <c r="BK33" s="7" t="inlineStr"/>
      <c r="BL33" s="7" t="inlineStr"/>
      <c r="BM33" s="7" t="inlineStr"/>
      <c r="BN33" s="7" t="inlineStr"/>
      <c r="BO33" s="7" t="inlineStr"/>
      <c r="BP33" s="7" t="inlineStr"/>
      <c r="BQ33" s="7" t="inlineStr"/>
      <c r="BR33" s="7" t="inlineStr"/>
      <c r="BS33" s="7">
        <f>BU33+BW33+BY33+CA33+CC33+CE33+CG33+CI33+CK33+CM33+CO33+CQ33+CS33+CU33+CW33+CY33</f>
        <v/>
      </c>
      <c r="BT33" s="7">
        <f>BV33+BX33+BZ33+CB33+CD33+CF33+CH33+CJ33+CL33+CN33+CP33+CR33+CT33+CV33+CX33+CZ33</f>
        <v/>
      </c>
      <c r="BU33" s="7" t="inlineStr"/>
      <c r="BV33" s="7" t="inlineStr"/>
      <c r="BW33" s="7" t="inlineStr"/>
      <c r="BX33" s="7" t="inlineStr"/>
      <c r="BY33" s="7" t="inlineStr"/>
      <c r="BZ33" s="7" t="inlineStr"/>
      <c r="CA33" s="7" t="inlineStr"/>
      <c r="CB33" s="7" t="inlineStr"/>
      <c r="CC33" s="7" t="inlineStr"/>
      <c r="CD33" s="7" t="inlineStr"/>
      <c r="CE33" s="7" t="inlineStr"/>
      <c r="CF33" s="7" t="inlineStr"/>
      <c r="CG33" s="7" t="inlineStr"/>
      <c r="CH33" s="7" t="inlineStr"/>
      <c r="CI33" s="7" t="inlineStr"/>
      <c r="CJ33" s="7" t="inlineStr"/>
      <c r="CK33" s="7" t="inlineStr"/>
      <c r="CL33" s="7" t="inlineStr"/>
      <c r="CM33" s="7" t="inlineStr"/>
      <c r="CN33" s="7" t="inlineStr"/>
      <c r="CO33" s="7" t="inlineStr"/>
      <c r="CP33" s="7" t="inlineStr"/>
      <c r="CQ33" s="7" t="inlineStr"/>
      <c r="CR33" s="7" t="inlineStr"/>
      <c r="CS33" s="7" t="inlineStr"/>
      <c r="CT33" s="7" t="inlineStr"/>
      <c r="CU33" s="7" t="inlineStr"/>
      <c r="CV33" s="7" t="inlineStr"/>
      <c r="CW33" s="7" t="inlineStr"/>
      <c r="CX33" s="7" t="inlineStr"/>
      <c r="CY33" s="7" t="inlineStr"/>
      <c r="CZ33" s="7" t="inlineStr"/>
      <c r="DA33" s="7">
        <f>DC33+DE33+DG33+DI33+DK33+DM33+DO33+DQ33+DS33+DU33+DW33+DY33+EA33</f>
        <v/>
      </c>
      <c r="DB33" s="7">
        <f>DD33+DF33+DH33+DJ33+DL33+DN33+DP33+DR33+DT33+DV33+DX33+DZ33+EB33</f>
        <v/>
      </c>
      <c r="DC33" s="7" t="inlineStr"/>
      <c r="DD33" s="7" t="inlineStr"/>
      <c r="DE33" s="7" t="inlineStr"/>
      <c r="DF33" s="7" t="inlineStr"/>
      <c r="DG33" s="7" t="inlineStr"/>
      <c r="DH33" s="7" t="inlineStr"/>
      <c r="DI33" s="7" t="inlineStr"/>
      <c r="DJ33" s="7" t="inlineStr"/>
      <c r="DK33" s="7" t="inlineStr"/>
      <c r="DL33" s="7" t="inlineStr"/>
      <c r="DM33" s="7" t="inlineStr"/>
      <c r="DN33" s="7" t="inlineStr"/>
      <c r="DO33" s="7" t="inlineStr"/>
      <c r="DP33" s="7" t="inlineStr"/>
      <c r="DQ33" s="7" t="n">
        <v>5</v>
      </c>
      <c r="DR33" s="7" t="n">
        <v>651750</v>
      </c>
      <c r="DS33" s="7" t="inlineStr"/>
      <c r="DT33" s="7" t="inlineStr"/>
      <c r="DU33" s="7" t="inlineStr"/>
      <c r="DV33" s="7" t="inlineStr"/>
      <c r="DW33" s="7" t="inlineStr"/>
      <c r="DX33" s="7" t="inlineStr"/>
      <c r="DY33" s="7" t="inlineStr"/>
      <c r="DZ33" s="7" t="inlineStr"/>
      <c r="EA33" s="7" t="inlineStr"/>
      <c r="EB33" s="7" t="inlineStr"/>
      <c r="EC33" s="7">
        <f>E33+AU33+BI33+BS33+DA33</f>
        <v/>
      </c>
      <c r="ED33" s="7">
        <f>F33+AV33+BJ33+BT33+DB33</f>
        <v/>
      </c>
    </row>
    <row r="34" hidden="1" outlineLevel="1">
      <c r="A34" s="5" t="n">
        <v>30</v>
      </c>
      <c r="B34" s="6" t="inlineStr">
        <is>
          <t>"NEW CASTLE PHARM SERVISE" MChJ фил 3</t>
        </is>
      </c>
      <c r="C34" s="6" t="inlineStr">
        <is>
          <t>Коканд</t>
        </is>
      </c>
      <c r="D34" s="6" t="inlineStr">
        <is>
          <t>Коканд 1</t>
        </is>
      </c>
      <c r="E34" s="7">
        <f>G34+I34+K34+M34+O34+Q34+S34+U34+W34+Y34+AA34+AC34+AE34+AG34+AI34+AK34+AM34+AO34+AQ34+AS34</f>
        <v/>
      </c>
      <c r="F34" s="7">
        <f>H34+J34+L34+N34+P34+R34+T34+V34+X34+Z34+AB34+AD34+AF34+AH34+AJ34+AL34+AN34+AP34+AR34+AT34</f>
        <v/>
      </c>
      <c r="G34" s="7" t="inlineStr"/>
      <c r="H34" s="7" t="inlineStr"/>
      <c r="I34" s="7" t="inlineStr"/>
      <c r="J34" s="7" t="inlineStr"/>
      <c r="K34" s="7" t="inlineStr"/>
      <c r="L34" s="7" t="inlineStr"/>
      <c r="M34" s="7" t="inlineStr"/>
      <c r="N34" s="7" t="inlineStr"/>
      <c r="O34" s="7" t="inlineStr"/>
      <c r="P34" s="7" t="inlineStr"/>
      <c r="Q34" s="7" t="n">
        <v>6</v>
      </c>
      <c r="R34" s="7" t="n">
        <v>2429820</v>
      </c>
      <c r="S34" s="7" t="inlineStr"/>
      <c r="T34" s="7" t="inlineStr"/>
      <c r="U34" s="7" t="inlineStr"/>
      <c r="V34" s="7" t="inlineStr"/>
      <c r="W34" s="7" t="inlineStr"/>
      <c r="X34" s="7" t="inlineStr"/>
      <c r="Y34" s="7" t="inlineStr"/>
      <c r="Z34" s="7" t="inlineStr"/>
      <c r="AA34" s="7" t="inlineStr"/>
      <c r="AB34" s="7" t="inlineStr"/>
      <c r="AC34" s="7" t="inlineStr"/>
      <c r="AD34" s="7" t="inlineStr"/>
      <c r="AE34" s="7" t="inlineStr"/>
      <c r="AF34" s="7" t="inlineStr"/>
      <c r="AG34" s="7" t="inlineStr"/>
      <c r="AH34" s="7" t="inlineStr"/>
      <c r="AI34" s="7" t="inlineStr"/>
      <c r="AJ34" s="7" t="inlineStr"/>
      <c r="AK34" s="7" t="inlineStr"/>
      <c r="AL34" s="7" t="inlineStr"/>
      <c r="AM34" s="7" t="inlineStr"/>
      <c r="AN34" s="7" t="inlineStr"/>
      <c r="AO34" s="7" t="inlineStr"/>
      <c r="AP34" s="7" t="inlineStr"/>
      <c r="AQ34" s="7" t="inlineStr"/>
      <c r="AR34" s="7" t="inlineStr"/>
      <c r="AS34" s="7" t="inlineStr"/>
      <c r="AT34" s="7" t="inlineStr"/>
      <c r="AU34" s="7">
        <f>AW34+AY34+BA34+BC34+BE34+BG34</f>
        <v/>
      </c>
      <c r="AV34" s="7">
        <f>AX34+AZ34+BB34+BD34+BF34+BH34</f>
        <v/>
      </c>
      <c r="AW34" s="7" t="inlineStr"/>
      <c r="AX34" s="7" t="inlineStr"/>
      <c r="AY34" s="7" t="inlineStr"/>
      <c r="AZ34" s="7" t="inlineStr"/>
      <c r="BA34" s="7" t="inlineStr"/>
      <c r="BB34" s="7" t="inlineStr"/>
      <c r="BC34" s="7" t="inlineStr"/>
      <c r="BD34" s="7" t="inlineStr"/>
      <c r="BE34" s="7" t="inlineStr"/>
      <c r="BF34" s="7" t="inlineStr"/>
      <c r="BG34" s="7" t="inlineStr"/>
      <c r="BH34" s="7" t="inlineStr"/>
      <c r="BI34" s="7">
        <f>BK34+BM34+BO34+BQ34</f>
        <v/>
      </c>
      <c r="BJ34" s="7">
        <f>BL34+BN34+BP34+BR34</f>
        <v/>
      </c>
      <c r="BK34" s="7" t="inlineStr"/>
      <c r="BL34" s="7" t="inlineStr"/>
      <c r="BM34" s="7" t="inlineStr"/>
      <c r="BN34" s="7" t="inlineStr"/>
      <c r="BO34" s="7" t="inlineStr"/>
      <c r="BP34" s="7" t="inlineStr"/>
      <c r="BQ34" s="7" t="inlineStr"/>
      <c r="BR34" s="7" t="inlineStr"/>
      <c r="BS34" s="7">
        <f>BU34+BW34+BY34+CA34+CC34+CE34+CG34+CI34+CK34+CM34+CO34+CQ34+CS34+CU34+CW34+CY34</f>
        <v/>
      </c>
      <c r="BT34" s="7">
        <f>BV34+BX34+BZ34+CB34+CD34+CF34+CH34+CJ34+CL34+CN34+CP34+CR34+CT34+CV34+CX34+CZ34</f>
        <v/>
      </c>
      <c r="BU34" s="7" t="inlineStr"/>
      <c r="BV34" s="7" t="inlineStr"/>
      <c r="BW34" s="7" t="inlineStr"/>
      <c r="BX34" s="7" t="inlineStr"/>
      <c r="BY34" s="7" t="inlineStr"/>
      <c r="BZ34" s="7" t="inlineStr"/>
      <c r="CA34" s="7" t="inlineStr"/>
      <c r="CB34" s="7" t="inlineStr"/>
      <c r="CC34" s="7" t="inlineStr"/>
      <c r="CD34" s="7" t="inlineStr"/>
      <c r="CE34" s="7" t="inlineStr"/>
      <c r="CF34" s="7" t="inlineStr"/>
      <c r="CG34" s="7" t="inlineStr"/>
      <c r="CH34" s="7" t="inlineStr"/>
      <c r="CI34" s="7" t="inlineStr"/>
      <c r="CJ34" s="7" t="inlineStr"/>
      <c r="CK34" s="7" t="inlineStr"/>
      <c r="CL34" s="7" t="inlineStr"/>
      <c r="CM34" s="7" t="inlineStr"/>
      <c r="CN34" s="7" t="inlineStr"/>
      <c r="CO34" s="7" t="inlineStr"/>
      <c r="CP34" s="7" t="inlineStr"/>
      <c r="CQ34" s="7" t="inlineStr"/>
      <c r="CR34" s="7" t="inlineStr"/>
      <c r="CS34" s="7" t="inlineStr"/>
      <c r="CT34" s="7" t="inlineStr"/>
      <c r="CU34" s="7" t="inlineStr"/>
      <c r="CV34" s="7" t="inlineStr"/>
      <c r="CW34" s="7" t="inlineStr"/>
      <c r="CX34" s="7" t="inlineStr"/>
      <c r="CY34" s="7" t="inlineStr"/>
      <c r="CZ34" s="7" t="inlineStr"/>
      <c r="DA34" s="7">
        <f>DC34+DE34+DG34+DI34+DK34+DM34+DO34+DQ34+DS34+DU34+DW34+DY34+EA34</f>
        <v/>
      </c>
      <c r="DB34" s="7">
        <f>DD34+DF34+DH34+DJ34+DL34+DN34+DP34+DR34+DT34+DV34+DX34+DZ34+EB34</f>
        <v/>
      </c>
      <c r="DC34" s="7" t="inlineStr"/>
      <c r="DD34" s="7" t="inlineStr"/>
      <c r="DE34" s="7" t="inlineStr"/>
      <c r="DF34" s="7" t="inlineStr"/>
      <c r="DG34" s="7" t="inlineStr"/>
      <c r="DH34" s="7" t="inlineStr"/>
      <c r="DI34" s="7" t="inlineStr"/>
      <c r="DJ34" s="7" t="inlineStr"/>
      <c r="DK34" s="7" t="inlineStr"/>
      <c r="DL34" s="7" t="inlineStr"/>
      <c r="DM34" s="7" t="inlineStr"/>
      <c r="DN34" s="7" t="inlineStr"/>
      <c r="DO34" s="7" t="inlineStr"/>
      <c r="DP34" s="7" t="inlineStr"/>
      <c r="DQ34" s="7" t="inlineStr"/>
      <c r="DR34" s="7" t="inlineStr"/>
      <c r="DS34" s="7" t="inlineStr"/>
      <c r="DT34" s="7" t="inlineStr"/>
      <c r="DU34" s="7" t="inlineStr"/>
      <c r="DV34" s="7" t="inlineStr"/>
      <c r="DW34" s="7" t="inlineStr"/>
      <c r="DX34" s="7" t="inlineStr"/>
      <c r="DY34" s="7" t="inlineStr"/>
      <c r="DZ34" s="7" t="inlineStr"/>
      <c r="EA34" s="7" t="inlineStr"/>
      <c r="EB34" s="7" t="inlineStr"/>
      <c r="EC34" s="7">
        <f>E34+AU34+BI34+BS34+DA34</f>
        <v/>
      </c>
      <c r="ED34" s="7">
        <f>F34+AV34+BJ34+BT34+DB34</f>
        <v/>
      </c>
    </row>
    <row r="35" hidden="1" outlineLevel="1">
      <c r="A35" s="5" t="n">
        <v>31</v>
      </c>
      <c r="B35" s="6" t="inlineStr">
        <is>
          <t>"NIYOZBEK FARM" MCHJ</t>
        </is>
      </c>
      <c r="C35" s="6" t="inlineStr">
        <is>
          <t>Коканд</t>
        </is>
      </c>
      <c r="D35" s="6" t="inlineStr">
        <is>
          <t>Коканд 1</t>
        </is>
      </c>
      <c r="E35" s="7">
        <f>G35+I35+K35+M35+O35+Q35+S35+U35+W35+Y35+AA35+AC35+AE35+AG35+AI35+AK35+AM35+AO35+AQ35+AS35</f>
        <v/>
      </c>
      <c r="F35" s="7">
        <f>H35+J35+L35+N35+P35+R35+T35+V35+X35+Z35+AB35+AD35+AF35+AH35+AJ35+AL35+AN35+AP35+AR35+AT35</f>
        <v/>
      </c>
      <c r="G35" s="7" t="n">
        <v>8</v>
      </c>
      <c r="H35" s="7" t="n">
        <v>2197260</v>
      </c>
      <c r="I35" s="7" t="inlineStr"/>
      <c r="J35" s="7" t="inlineStr"/>
      <c r="K35" s="7" t="n">
        <v>10</v>
      </c>
      <c r="L35" s="7" t="n">
        <v>1840000</v>
      </c>
      <c r="M35" s="7" t="inlineStr"/>
      <c r="N35" s="7" t="inlineStr"/>
      <c r="O35" s="7" t="inlineStr"/>
      <c r="P35" s="7" t="inlineStr"/>
      <c r="Q35" s="7" t="inlineStr"/>
      <c r="R35" s="7" t="inlineStr"/>
      <c r="S35" s="7" t="inlineStr"/>
      <c r="T35" s="7" t="inlineStr"/>
      <c r="U35" s="7" t="inlineStr"/>
      <c r="V35" s="7" t="inlineStr"/>
      <c r="W35" s="7" t="inlineStr"/>
      <c r="X35" s="7" t="inlineStr"/>
      <c r="Y35" s="7" t="inlineStr"/>
      <c r="Z35" s="7" t="inlineStr"/>
      <c r="AA35" s="7" t="inlineStr"/>
      <c r="AB35" s="7" t="inlineStr"/>
      <c r="AC35" s="7" t="inlineStr"/>
      <c r="AD35" s="7" t="inlineStr"/>
      <c r="AE35" s="7" t="inlineStr"/>
      <c r="AF35" s="7" t="inlineStr"/>
      <c r="AG35" s="7" t="n">
        <v>12</v>
      </c>
      <c r="AH35" s="7" t="n">
        <v>1671320</v>
      </c>
      <c r="AI35" s="7" t="inlineStr"/>
      <c r="AJ35" s="7" t="inlineStr"/>
      <c r="AK35" s="7" t="inlineStr"/>
      <c r="AL35" s="7" t="inlineStr"/>
      <c r="AM35" s="7" t="inlineStr"/>
      <c r="AN35" s="7" t="inlineStr"/>
      <c r="AO35" s="7" t="inlineStr"/>
      <c r="AP35" s="7" t="inlineStr"/>
      <c r="AQ35" s="7" t="inlineStr"/>
      <c r="AR35" s="7" t="inlineStr"/>
      <c r="AS35" s="7" t="inlineStr"/>
      <c r="AT35" s="7" t="inlineStr"/>
      <c r="AU35" s="7">
        <f>AW35+AY35+BA35+BC35+BE35+BG35</f>
        <v/>
      </c>
      <c r="AV35" s="7">
        <f>AX35+AZ35+BB35+BD35+BF35+BH35</f>
        <v/>
      </c>
      <c r="AW35" s="7" t="n">
        <v>2</v>
      </c>
      <c r="AX35" s="7" t="n">
        <v>2127260</v>
      </c>
      <c r="AY35" s="7" t="inlineStr"/>
      <c r="AZ35" s="7" t="inlineStr"/>
      <c r="BA35" s="7" t="inlineStr"/>
      <c r="BB35" s="7" t="inlineStr"/>
      <c r="BC35" s="7" t="inlineStr"/>
      <c r="BD35" s="7" t="inlineStr"/>
      <c r="BE35" s="7" t="n">
        <v>20</v>
      </c>
      <c r="BF35" s="7" t="n">
        <v>22305950</v>
      </c>
      <c r="BG35" s="7" t="n">
        <v>30</v>
      </c>
      <c r="BH35" s="7" t="n">
        <v>22372000</v>
      </c>
      <c r="BI35" s="7">
        <f>BK35+BM35+BO35+BQ35</f>
        <v/>
      </c>
      <c r="BJ35" s="7">
        <f>BL35+BN35+BP35+BR35</f>
        <v/>
      </c>
      <c r="BK35" s="7" t="n">
        <v>10</v>
      </c>
      <c r="BL35" s="7" t="n">
        <v>5052100</v>
      </c>
      <c r="BM35" s="7" t="n">
        <v>60</v>
      </c>
      <c r="BN35" s="7" t="n">
        <v>41967000</v>
      </c>
      <c r="BO35" s="7" t="n">
        <v>12</v>
      </c>
      <c r="BP35" s="7" t="n">
        <v>6371456</v>
      </c>
      <c r="BQ35" s="7" t="n">
        <v>2</v>
      </c>
      <c r="BR35" s="7" t="n">
        <v>129876</v>
      </c>
      <c r="BS35" s="7">
        <f>BU35+BW35+BY35+CA35+CC35+CE35+CG35+CI35+CK35+CM35+CO35+CQ35+CS35+CU35+CW35+CY35</f>
        <v/>
      </c>
      <c r="BT35" s="7">
        <f>BV35+BX35+BZ35+CB35+CD35+CF35+CH35+CJ35+CL35+CN35+CP35+CR35+CT35+CV35+CX35+CZ35</f>
        <v/>
      </c>
      <c r="BU35" s="7" t="inlineStr"/>
      <c r="BV35" s="7" t="inlineStr"/>
      <c r="BW35" s="7" t="inlineStr"/>
      <c r="BX35" s="7" t="inlineStr"/>
      <c r="BY35" s="7" t="inlineStr"/>
      <c r="BZ35" s="7" t="inlineStr"/>
      <c r="CA35" s="7" t="n">
        <v>1639</v>
      </c>
      <c r="CB35" s="7" t="n">
        <v>100085158840</v>
      </c>
      <c r="CC35" s="7" t="n">
        <v>9</v>
      </c>
      <c r="CD35" s="7" t="n">
        <v>8673659</v>
      </c>
      <c r="CE35" s="7" t="inlineStr"/>
      <c r="CF35" s="7" t="inlineStr"/>
      <c r="CG35" s="7" t="inlineStr"/>
      <c r="CH35" s="7" t="inlineStr"/>
      <c r="CI35" s="7" t="inlineStr"/>
      <c r="CJ35" s="7" t="inlineStr"/>
      <c r="CK35" s="7" t="n">
        <v>15</v>
      </c>
      <c r="CL35" s="7" t="n">
        <v>3649020</v>
      </c>
      <c r="CM35" s="7" t="inlineStr"/>
      <c r="CN35" s="7" t="inlineStr"/>
      <c r="CO35" s="7" t="inlineStr"/>
      <c r="CP35" s="7" t="inlineStr"/>
      <c r="CQ35" s="7" t="inlineStr"/>
      <c r="CR35" s="7" t="inlineStr"/>
      <c r="CS35" s="7" t="inlineStr"/>
      <c r="CT35" s="7" t="inlineStr"/>
      <c r="CU35" s="7" t="inlineStr"/>
      <c r="CV35" s="7" t="inlineStr"/>
      <c r="CW35" s="7" t="inlineStr"/>
      <c r="CX35" s="7" t="inlineStr"/>
      <c r="CY35" s="7" t="inlineStr"/>
      <c r="CZ35" s="7" t="inlineStr"/>
      <c r="DA35" s="7">
        <f>DC35+DE35+DG35+DI35+DK35+DM35+DO35+DQ35+DS35+DU35+DW35+DY35+EA35</f>
        <v/>
      </c>
      <c r="DB35" s="7">
        <f>DD35+DF35+DH35+DJ35+DL35+DN35+DP35+DR35+DT35+DV35+DX35+DZ35+EB35</f>
        <v/>
      </c>
      <c r="DC35" s="7" t="inlineStr"/>
      <c r="DD35" s="7" t="inlineStr"/>
      <c r="DE35" s="7" t="inlineStr"/>
      <c r="DF35" s="7" t="inlineStr"/>
      <c r="DG35" s="7" t="inlineStr"/>
      <c r="DH35" s="7" t="inlineStr"/>
      <c r="DI35" s="7" t="inlineStr"/>
      <c r="DJ35" s="7" t="inlineStr"/>
      <c r="DK35" s="7" t="inlineStr"/>
      <c r="DL35" s="7" t="inlineStr"/>
      <c r="DM35" s="7" t="n">
        <v>2</v>
      </c>
      <c r="DN35" s="7" t="n">
        <v>235152</v>
      </c>
      <c r="DO35" s="7" t="n">
        <v>15</v>
      </c>
      <c r="DP35" s="7" t="n">
        <v>3590250</v>
      </c>
      <c r="DQ35" s="7" t="inlineStr"/>
      <c r="DR35" s="7" t="inlineStr"/>
      <c r="DS35" s="7" t="inlineStr"/>
      <c r="DT35" s="7" t="inlineStr"/>
      <c r="DU35" s="7" t="n">
        <v>5</v>
      </c>
      <c r="DV35" s="7" t="n">
        <v>1272750</v>
      </c>
      <c r="DW35" s="7" t="inlineStr"/>
      <c r="DX35" s="7" t="inlineStr"/>
      <c r="DY35" s="7" t="inlineStr"/>
      <c r="DZ35" s="7" t="inlineStr"/>
      <c r="EA35" s="7" t="inlineStr"/>
      <c r="EB35" s="7" t="inlineStr"/>
      <c r="EC35" s="7">
        <f>E35+AU35+BI35+BS35+DA35</f>
        <v/>
      </c>
      <c r="ED35" s="7">
        <f>F35+AV35+BJ35+BT35+DB35</f>
        <v/>
      </c>
    </row>
    <row r="36" hidden="1" outlineLevel="1">
      <c r="A36" s="5" t="n">
        <v>32</v>
      </c>
      <c r="B36" s="6" t="inlineStr">
        <is>
          <t>"NODIRBEK DARMON PHARM" MCHJ</t>
        </is>
      </c>
      <c r="C36" s="6" t="inlineStr">
        <is>
          <t>Коканд</t>
        </is>
      </c>
      <c r="D36" s="6" t="inlineStr">
        <is>
          <t>Коканд 1</t>
        </is>
      </c>
      <c r="E36" s="7">
        <f>G36+I36+K36+M36+O36+Q36+S36+U36+W36+Y36+AA36+AC36+AE36+AG36+AI36+AK36+AM36+AO36+AQ36+AS36</f>
        <v/>
      </c>
      <c r="F36" s="7">
        <f>H36+J36+L36+N36+P36+R36+T36+V36+X36+Z36+AB36+AD36+AF36+AH36+AJ36+AL36+AN36+AP36+AR36+AT36</f>
        <v/>
      </c>
      <c r="G36" s="7" t="inlineStr"/>
      <c r="H36" s="7" t="inlineStr"/>
      <c r="I36" s="7" t="inlineStr"/>
      <c r="J36" s="7" t="inlineStr"/>
      <c r="K36" s="7" t="inlineStr"/>
      <c r="L36" s="7" t="inlineStr"/>
      <c r="M36" s="7" t="inlineStr"/>
      <c r="N36" s="7" t="inlineStr"/>
      <c r="O36" s="7" t="inlineStr"/>
      <c r="P36" s="7" t="inlineStr"/>
      <c r="Q36" s="7" t="inlineStr"/>
      <c r="R36" s="7" t="inlineStr"/>
      <c r="S36" s="7" t="inlineStr"/>
      <c r="T36" s="7" t="inlineStr"/>
      <c r="U36" s="7" t="inlineStr"/>
      <c r="V36" s="7" t="inlineStr"/>
      <c r="W36" s="7" t="inlineStr"/>
      <c r="X36" s="7" t="inlineStr"/>
      <c r="Y36" s="7" t="inlineStr"/>
      <c r="Z36" s="7" t="inlineStr"/>
      <c r="AA36" s="7" t="inlineStr"/>
      <c r="AB36" s="7" t="inlineStr"/>
      <c r="AC36" s="7" t="n">
        <v>2</v>
      </c>
      <c r="AD36" s="7" t="n">
        <v>124956</v>
      </c>
      <c r="AE36" s="7" t="inlineStr"/>
      <c r="AF36" s="7" t="inlineStr"/>
      <c r="AG36" s="7" t="inlineStr"/>
      <c r="AH36" s="7" t="inlineStr"/>
      <c r="AI36" s="7" t="inlineStr"/>
      <c r="AJ36" s="7" t="inlineStr"/>
      <c r="AK36" s="7" t="inlineStr"/>
      <c r="AL36" s="7" t="inlineStr"/>
      <c r="AM36" s="7" t="inlineStr"/>
      <c r="AN36" s="7" t="inlineStr"/>
      <c r="AO36" s="7" t="inlineStr"/>
      <c r="AP36" s="7" t="inlineStr"/>
      <c r="AQ36" s="7" t="inlineStr"/>
      <c r="AR36" s="7" t="inlineStr"/>
      <c r="AS36" s="7" t="inlineStr"/>
      <c r="AT36" s="7" t="inlineStr"/>
      <c r="AU36" s="7">
        <f>AW36+AY36+BA36+BC36+BE36+BG36</f>
        <v/>
      </c>
      <c r="AV36" s="7">
        <f>AX36+AZ36+BB36+BD36+BF36+BH36</f>
        <v/>
      </c>
      <c r="AW36" s="7" t="inlineStr"/>
      <c r="AX36" s="7" t="inlineStr"/>
      <c r="AY36" s="7" t="inlineStr"/>
      <c r="AZ36" s="7" t="inlineStr"/>
      <c r="BA36" s="7" t="inlineStr"/>
      <c r="BB36" s="7" t="inlineStr"/>
      <c r="BC36" s="7" t="inlineStr"/>
      <c r="BD36" s="7" t="inlineStr"/>
      <c r="BE36" s="7" t="inlineStr"/>
      <c r="BF36" s="7" t="inlineStr"/>
      <c r="BG36" s="7" t="inlineStr"/>
      <c r="BH36" s="7" t="inlineStr"/>
      <c r="BI36" s="7">
        <f>BK36+BM36+BO36+BQ36</f>
        <v/>
      </c>
      <c r="BJ36" s="7">
        <f>BL36+BN36+BP36+BR36</f>
        <v/>
      </c>
      <c r="BK36" s="7" t="inlineStr"/>
      <c r="BL36" s="7" t="inlineStr"/>
      <c r="BM36" s="7" t="inlineStr"/>
      <c r="BN36" s="7" t="inlineStr"/>
      <c r="BO36" s="7" t="inlineStr"/>
      <c r="BP36" s="7" t="inlineStr"/>
      <c r="BQ36" s="7" t="inlineStr"/>
      <c r="BR36" s="7" t="inlineStr"/>
      <c r="BS36" s="7">
        <f>BU36+BW36+BY36+CA36+CC36+CE36+CG36+CI36+CK36+CM36+CO36+CQ36+CS36+CU36+CW36+CY36</f>
        <v/>
      </c>
      <c r="BT36" s="7">
        <f>BV36+BX36+BZ36+CB36+CD36+CF36+CH36+CJ36+CL36+CN36+CP36+CR36+CT36+CV36+CX36+CZ36</f>
        <v/>
      </c>
      <c r="BU36" s="7" t="inlineStr"/>
      <c r="BV36" s="7" t="inlineStr"/>
      <c r="BW36" s="7" t="inlineStr"/>
      <c r="BX36" s="7" t="inlineStr"/>
      <c r="BY36" s="7" t="inlineStr"/>
      <c r="BZ36" s="7" t="inlineStr"/>
      <c r="CA36" s="7" t="inlineStr"/>
      <c r="CB36" s="7" t="inlineStr"/>
      <c r="CC36" s="7" t="inlineStr"/>
      <c r="CD36" s="7" t="inlineStr"/>
      <c r="CE36" s="7" t="inlineStr"/>
      <c r="CF36" s="7" t="inlineStr"/>
      <c r="CG36" s="7" t="inlineStr"/>
      <c r="CH36" s="7" t="inlineStr"/>
      <c r="CI36" s="7" t="inlineStr"/>
      <c r="CJ36" s="7" t="inlineStr"/>
      <c r="CK36" s="7" t="n">
        <v>1</v>
      </c>
      <c r="CL36" s="7" t="n">
        <v>58025</v>
      </c>
      <c r="CM36" s="7" t="inlineStr"/>
      <c r="CN36" s="7" t="inlineStr"/>
      <c r="CO36" s="7" t="inlineStr"/>
      <c r="CP36" s="7" t="inlineStr"/>
      <c r="CQ36" s="7" t="inlineStr"/>
      <c r="CR36" s="7" t="inlineStr"/>
      <c r="CS36" s="7" t="inlineStr"/>
      <c r="CT36" s="7" t="inlineStr"/>
      <c r="CU36" s="7" t="inlineStr"/>
      <c r="CV36" s="7" t="inlineStr"/>
      <c r="CW36" s="7" t="inlineStr"/>
      <c r="CX36" s="7" t="inlineStr"/>
      <c r="CY36" s="7" t="inlineStr"/>
      <c r="CZ36" s="7" t="inlineStr"/>
      <c r="DA36" s="7">
        <f>DC36+DE36+DG36+DI36+DK36+DM36+DO36+DQ36+DS36+DU36+DW36+DY36+EA36</f>
        <v/>
      </c>
      <c r="DB36" s="7">
        <f>DD36+DF36+DH36+DJ36+DL36+DN36+DP36+DR36+DT36+DV36+DX36+DZ36+EB36</f>
        <v/>
      </c>
      <c r="DC36" s="7" t="inlineStr"/>
      <c r="DD36" s="7" t="inlineStr"/>
      <c r="DE36" s="7" t="inlineStr"/>
      <c r="DF36" s="7" t="inlineStr"/>
      <c r="DG36" s="7" t="inlineStr"/>
      <c r="DH36" s="7" t="inlineStr"/>
      <c r="DI36" s="7" t="inlineStr"/>
      <c r="DJ36" s="7" t="inlineStr"/>
      <c r="DK36" s="7" t="inlineStr"/>
      <c r="DL36" s="7" t="inlineStr"/>
      <c r="DM36" s="7" t="inlineStr"/>
      <c r="DN36" s="7" t="inlineStr"/>
      <c r="DO36" s="7" t="inlineStr"/>
      <c r="DP36" s="7" t="inlineStr"/>
      <c r="DQ36" s="7" t="inlineStr"/>
      <c r="DR36" s="7" t="inlineStr"/>
      <c r="DS36" s="7" t="inlineStr"/>
      <c r="DT36" s="7" t="inlineStr"/>
      <c r="DU36" s="7" t="inlineStr"/>
      <c r="DV36" s="7" t="inlineStr"/>
      <c r="DW36" s="7" t="inlineStr"/>
      <c r="DX36" s="7" t="inlineStr"/>
      <c r="DY36" s="7" t="inlineStr"/>
      <c r="DZ36" s="7" t="inlineStr"/>
      <c r="EA36" s="7" t="inlineStr"/>
      <c r="EB36" s="7" t="inlineStr"/>
      <c r="EC36" s="7">
        <f>E36+AU36+BI36+BS36+DA36</f>
        <v/>
      </c>
      <c r="ED36" s="7">
        <f>F36+AV36+BJ36+BT36+DB36</f>
        <v/>
      </c>
    </row>
    <row r="37" hidden="1" outlineLevel="1">
      <c r="A37" s="5" t="n">
        <v>33</v>
      </c>
      <c r="B37" s="6" t="inlineStr">
        <is>
          <t>"NORBIBI MEHR" XK</t>
        </is>
      </c>
      <c r="C37" s="6" t="inlineStr">
        <is>
          <t>Коканд</t>
        </is>
      </c>
      <c r="D37" s="6" t="inlineStr">
        <is>
          <t>Коканд 1</t>
        </is>
      </c>
      <c r="E37" s="7">
        <f>G37+I37+K37+M37+O37+Q37+S37+U37+W37+Y37+AA37+AC37+AE37+AG37+AI37+AK37+AM37+AO37+AQ37+AS37</f>
        <v/>
      </c>
      <c r="F37" s="7">
        <f>H37+J37+L37+N37+P37+R37+T37+V37+X37+Z37+AB37+AD37+AF37+AH37+AJ37+AL37+AN37+AP37+AR37+AT37</f>
        <v/>
      </c>
      <c r="G37" s="7" t="inlineStr"/>
      <c r="H37" s="7" t="inlineStr"/>
      <c r="I37" s="7" t="inlineStr"/>
      <c r="J37" s="7" t="inlineStr"/>
      <c r="K37" s="7" t="inlineStr"/>
      <c r="L37" s="7" t="inlineStr"/>
      <c r="M37" s="7" t="inlineStr"/>
      <c r="N37" s="7" t="inlineStr"/>
      <c r="O37" s="7" t="n">
        <v>5</v>
      </c>
      <c r="P37" s="7" t="n">
        <v>989000</v>
      </c>
      <c r="Q37" s="7" t="inlineStr"/>
      <c r="R37" s="7" t="inlineStr"/>
      <c r="S37" s="7" t="inlineStr"/>
      <c r="T37" s="7" t="inlineStr"/>
      <c r="U37" s="7" t="inlineStr"/>
      <c r="V37" s="7" t="inlineStr"/>
      <c r="W37" s="7" t="inlineStr"/>
      <c r="X37" s="7" t="inlineStr"/>
      <c r="Y37" s="7" t="inlineStr"/>
      <c r="Z37" s="7" t="inlineStr"/>
      <c r="AA37" s="7" t="inlineStr"/>
      <c r="AB37" s="7" t="inlineStr"/>
      <c r="AC37" s="7" t="inlineStr"/>
      <c r="AD37" s="7" t="inlineStr"/>
      <c r="AE37" s="7" t="inlineStr"/>
      <c r="AF37" s="7" t="inlineStr"/>
      <c r="AG37" s="7" t="inlineStr"/>
      <c r="AH37" s="7" t="inlineStr"/>
      <c r="AI37" s="7" t="inlineStr"/>
      <c r="AJ37" s="7" t="inlineStr"/>
      <c r="AK37" s="7" t="inlineStr"/>
      <c r="AL37" s="7" t="inlineStr"/>
      <c r="AM37" s="7" t="inlineStr"/>
      <c r="AN37" s="7" t="inlineStr"/>
      <c r="AO37" s="7" t="inlineStr"/>
      <c r="AP37" s="7" t="inlineStr"/>
      <c r="AQ37" s="7" t="inlineStr"/>
      <c r="AR37" s="7" t="inlineStr"/>
      <c r="AS37" s="7" t="inlineStr"/>
      <c r="AT37" s="7" t="inlineStr"/>
      <c r="AU37" s="7">
        <f>AW37+AY37+BA37+BC37+BE37+BG37</f>
        <v/>
      </c>
      <c r="AV37" s="7">
        <f>AX37+AZ37+BB37+BD37+BF37+BH37</f>
        <v/>
      </c>
      <c r="AW37" s="7" t="inlineStr"/>
      <c r="AX37" s="7" t="inlineStr"/>
      <c r="AY37" s="7" t="inlineStr"/>
      <c r="AZ37" s="7" t="inlineStr"/>
      <c r="BA37" s="7" t="inlineStr"/>
      <c r="BB37" s="7" t="inlineStr"/>
      <c r="BC37" s="7" t="inlineStr"/>
      <c r="BD37" s="7" t="inlineStr"/>
      <c r="BE37" s="7" t="inlineStr"/>
      <c r="BF37" s="7" t="inlineStr"/>
      <c r="BG37" s="7" t="inlineStr"/>
      <c r="BH37" s="7" t="inlineStr"/>
      <c r="BI37" s="7">
        <f>BK37+BM37+BO37+BQ37</f>
        <v/>
      </c>
      <c r="BJ37" s="7">
        <f>BL37+BN37+BP37+BR37</f>
        <v/>
      </c>
      <c r="BK37" s="7" t="inlineStr"/>
      <c r="BL37" s="7" t="inlineStr"/>
      <c r="BM37" s="7" t="inlineStr"/>
      <c r="BN37" s="7" t="inlineStr"/>
      <c r="BO37" s="7" t="inlineStr"/>
      <c r="BP37" s="7" t="inlineStr"/>
      <c r="BQ37" s="7" t="inlineStr"/>
      <c r="BR37" s="7" t="inlineStr"/>
      <c r="BS37" s="7">
        <f>BU37+BW37+BY37+CA37+CC37+CE37+CG37+CI37+CK37+CM37+CO37+CQ37+CS37+CU37+CW37+CY37</f>
        <v/>
      </c>
      <c r="BT37" s="7">
        <f>BV37+BX37+BZ37+CB37+CD37+CF37+CH37+CJ37+CL37+CN37+CP37+CR37+CT37+CV37+CX37+CZ37</f>
        <v/>
      </c>
      <c r="BU37" s="7" t="inlineStr"/>
      <c r="BV37" s="7" t="inlineStr"/>
      <c r="BW37" s="7" t="inlineStr"/>
      <c r="BX37" s="7" t="inlineStr"/>
      <c r="BY37" s="7" t="inlineStr"/>
      <c r="BZ37" s="7" t="inlineStr"/>
      <c r="CA37" s="7" t="inlineStr"/>
      <c r="CB37" s="7" t="inlineStr"/>
      <c r="CC37" s="7" t="inlineStr"/>
      <c r="CD37" s="7" t="inlineStr"/>
      <c r="CE37" s="7" t="inlineStr"/>
      <c r="CF37" s="7" t="inlineStr"/>
      <c r="CG37" s="7" t="inlineStr"/>
      <c r="CH37" s="7" t="inlineStr"/>
      <c r="CI37" s="7" t="inlineStr"/>
      <c r="CJ37" s="7" t="inlineStr"/>
      <c r="CK37" s="7" t="inlineStr"/>
      <c r="CL37" s="7" t="inlineStr"/>
      <c r="CM37" s="7" t="inlineStr"/>
      <c r="CN37" s="7" t="inlineStr"/>
      <c r="CO37" s="7" t="inlineStr"/>
      <c r="CP37" s="7" t="inlineStr"/>
      <c r="CQ37" s="7" t="inlineStr"/>
      <c r="CR37" s="7" t="inlineStr"/>
      <c r="CS37" s="7" t="inlineStr"/>
      <c r="CT37" s="7" t="inlineStr"/>
      <c r="CU37" s="7" t="inlineStr"/>
      <c r="CV37" s="7" t="inlineStr"/>
      <c r="CW37" s="7" t="inlineStr"/>
      <c r="CX37" s="7" t="inlineStr"/>
      <c r="CY37" s="7" t="inlineStr"/>
      <c r="CZ37" s="7" t="inlineStr"/>
      <c r="DA37" s="7">
        <f>DC37+DE37+DG37+DI37+DK37+DM37+DO37+DQ37+DS37+DU37+DW37+DY37+EA37</f>
        <v/>
      </c>
      <c r="DB37" s="7">
        <f>DD37+DF37+DH37+DJ37+DL37+DN37+DP37+DR37+DT37+DV37+DX37+DZ37+EB37</f>
        <v/>
      </c>
      <c r="DC37" s="7" t="inlineStr"/>
      <c r="DD37" s="7" t="inlineStr"/>
      <c r="DE37" s="7" t="inlineStr"/>
      <c r="DF37" s="7" t="inlineStr"/>
      <c r="DG37" s="7" t="inlineStr"/>
      <c r="DH37" s="7" t="inlineStr"/>
      <c r="DI37" s="7" t="inlineStr"/>
      <c r="DJ37" s="7" t="inlineStr"/>
      <c r="DK37" s="7" t="inlineStr"/>
      <c r="DL37" s="7" t="inlineStr"/>
      <c r="DM37" s="7" t="inlineStr"/>
      <c r="DN37" s="7" t="inlineStr"/>
      <c r="DO37" s="7" t="inlineStr"/>
      <c r="DP37" s="7" t="inlineStr"/>
      <c r="DQ37" s="7" t="inlineStr"/>
      <c r="DR37" s="7" t="inlineStr"/>
      <c r="DS37" s="7" t="inlineStr"/>
      <c r="DT37" s="7" t="inlineStr"/>
      <c r="DU37" s="7" t="inlineStr"/>
      <c r="DV37" s="7" t="inlineStr"/>
      <c r="DW37" s="7" t="inlineStr"/>
      <c r="DX37" s="7" t="inlineStr"/>
      <c r="DY37" s="7" t="inlineStr"/>
      <c r="DZ37" s="7" t="inlineStr"/>
      <c r="EA37" s="7" t="inlineStr"/>
      <c r="EB37" s="7" t="inlineStr"/>
      <c r="EC37" s="7">
        <f>E37+AU37+BI37+BS37+DA37</f>
        <v/>
      </c>
      <c r="ED37" s="7">
        <f>F37+AV37+BJ37+BT37+DB37</f>
        <v/>
      </c>
    </row>
    <row r="38" hidden="1" outlineLevel="1">
      <c r="A38" s="5" t="n">
        <v>34</v>
      </c>
      <c r="B38" s="6" t="inlineStr">
        <is>
          <t>"OAZIS LEK FARM" XK</t>
        </is>
      </c>
      <c r="C38" s="6" t="inlineStr">
        <is>
          <t>Коканд</t>
        </is>
      </c>
      <c r="D38" s="6" t="inlineStr">
        <is>
          <t>Коканд 2</t>
        </is>
      </c>
      <c r="E38" s="7">
        <f>G38+I38+K38+M38+O38+Q38+S38+U38+W38+Y38+AA38+AC38+AE38+AG38+AI38+AK38+AM38+AO38+AQ38+AS38</f>
        <v/>
      </c>
      <c r="F38" s="7">
        <f>H38+J38+L38+N38+P38+R38+T38+V38+X38+Z38+AB38+AD38+AF38+AH38+AJ38+AL38+AN38+AP38+AR38+AT38</f>
        <v/>
      </c>
      <c r="G38" s="7" t="n">
        <v>2</v>
      </c>
      <c r="H38" s="7" t="n">
        <v>250760</v>
      </c>
      <c r="I38" s="7" t="inlineStr"/>
      <c r="J38" s="7" t="inlineStr"/>
      <c r="K38" s="7" t="inlineStr"/>
      <c r="L38" s="7" t="inlineStr"/>
      <c r="M38" s="7" t="n">
        <v>1</v>
      </c>
      <c r="N38" s="7" t="n">
        <v>31472</v>
      </c>
      <c r="O38" s="7" t="inlineStr"/>
      <c r="P38" s="7" t="inlineStr"/>
      <c r="Q38" s="7" t="inlineStr"/>
      <c r="R38" s="7" t="inlineStr"/>
      <c r="S38" s="7" t="inlineStr"/>
      <c r="T38" s="7" t="inlineStr"/>
      <c r="U38" s="7" t="inlineStr"/>
      <c r="V38" s="7" t="inlineStr"/>
      <c r="W38" s="7" t="inlineStr"/>
      <c r="X38" s="7" t="inlineStr"/>
      <c r="Y38" s="7" t="inlineStr"/>
      <c r="Z38" s="7" t="inlineStr"/>
      <c r="AA38" s="7" t="inlineStr"/>
      <c r="AB38" s="7" t="inlineStr"/>
      <c r="AC38" s="7" t="inlineStr"/>
      <c r="AD38" s="7" t="inlineStr"/>
      <c r="AE38" s="7" t="inlineStr"/>
      <c r="AF38" s="7" t="inlineStr"/>
      <c r="AG38" s="7" t="inlineStr"/>
      <c r="AH38" s="7" t="inlineStr"/>
      <c r="AI38" s="7" t="inlineStr"/>
      <c r="AJ38" s="7" t="inlineStr"/>
      <c r="AK38" s="7" t="inlineStr"/>
      <c r="AL38" s="7" t="inlineStr"/>
      <c r="AM38" s="7" t="inlineStr"/>
      <c r="AN38" s="7" t="inlineStr"/>
      <c r="AO38" s="7" t="inlineStr"/>
      <c r="AP38" s="7" t="inlineStr"/>
      <c r="AQ38" s="7" t="inlineStr"/>
      <c r="AR38" s="7" t="inlineStr"/>
      <c r="AS38" s="7" t="inlineStr"/>
      <c r="AT38" s="7" t="inlineStr"/>
      <c r="AU38" s="7">
        <f>AW38+AY38+BA38+BC38+BE38+BG38</f>
        <v/>
      </c>
      <c r="AV38" s="7">
        <f>AX38+AZ38+BB38+BD38+BF38+BH38</f>
        <v/>
      </c>
      <c r="AW38" s="7" t="inlineStr"/>
      <c r="AX38" s="7" t="inlineStr"/>
      <c r="AY38" s="7" t="inlineStr"/>
      <c r="AZ38" s="7" t="inlineStr"/>
      <c r="BA38" s="7" t="inlineStr"/>
      <c r="BB38" s="7" t="inlineStr"/>
      <c r="BC38" s="7" t="inlineStr"/>
      <c r="BD38" s="7" t="inlineStr"/>
      <c r="BE38" s="7" t="inlineStr"/>
      <c r="BF38" s="7" t="inlineStr"/>
      <c r="BG38" s="7" t="inlineStr"/>
      <c r="BH38" s="7" t="inlineStr"/>
      <c r="BI38" s="7">
        <f>BK38+BM38+BO38+BQ38</f>
        <v/>
      </c>
      <c r="BJ38" s="7">
        <f>BL38+BN38+BP38+BR38</f>
        <v/>
      </c>
      <c r="BK38" s="7" t="inlineStr"/>
      <c r="BL38" s="7" t="inlineStr"/>
      <c r="BM38" s="7" t="n">
        <v>31</v>
      </c>
      <c r="BN38" s="7" t="n">
        <v>11776936</v>
      </c>
      <c r="BO38" s="7" t="inlineStr"/>
      <c r="BP38" s="7" t="inlineStr"/>
      <c r="BQ38" s="7" t="inlineStr"/>
      <c r="BR38" s="7" t="inlineStr"/>
      <c r="BS38" s="7">
        <f>BU38+BW38+BY38+CA38+CC38+CE38+CG38+CI38+CK38+CM38+CO38+CQ38+CS38+CU38+CW38+CY38</f>
        <v/>
      </c>
      <c r="BT38" s="7">
        <f>BV38+BX38+BZ38+CB38+CD38+CF38+CH38+CJ38+CL38+CN38+CP38+CR38+CT38+CV38+CX38+CZ38</f>
        <v/>
      </c>
      <c r="BU38" s="7" t="inlineStr"/>
      <c r="BV38" s="7" t="inlineStr"/>
      <c r="BW38" s="7" t="n">
        <v>10</v>
      </c>
      <c r="BX38" s="7" t="n">
        <v>1988900</v>
      </c>
      <c r="BY38" s="7" t="inlineStr"/>
      <c r="BZ38" s="7" t="inlineStr"/>
      <c r="CA38" s="7" t="inlineStr"/>
      <c r="CB38" s="7" t="inlineStr"/>
      <c r="CC38" s="7" t="n">
        <v>1</v>
      </c>
      <c r="CD38" s="7" t="n">
        <v>363140</v>
      </c>
      <c r="CE38" s="7" t="inlineStr"/>
      <c r="CF38" s="7" t="inlineStr"/>
      <c r="CG38" s="7" t="inlineStr"/>
      <c r="CH38" s="7" t="inlineStr"/>
      <c r="CI38" s="7" t="inlineStr"/>
      <c r="CJ38" s="7" t="inlineStr"/>
      <c r="CK38" s="7" t="n">
        <v>5</v>
      </c>
      <c r="CL38" s="7" t="n">
        <v>1450625</v>
      </c>
      <c r="CM38" s="7" t="inlineStr"/>
      <c r="CN38" s="7" t="inlineStr"/>
      <c r="CO38" s="7" t="inlineStr"/>
      <c r="CP38" s="7" t="inlineStr"/>
      <c r="CQ38" s="7" t="inlineStr"/>
      <c r="CR38" s="7" t="inlineStr"/>
      <c r="CS38" s="7" t="inlineStr"/>
      <c r="CT38" s="7" t="inlineStr"/>
      <c r="CU38" s="7" t="inlineStr"/>
      <c r="CV38" s="7" t="inlineStr"/>
      <c r="CW38" s="7" t="inlineStr"/>
      <c r="CX38" s="7" t="inlineStr"/>
      <c r="CY38" s="7" t="inlineStr"/>
      <c r="CZ38" s="7" t="inlineStr"/>
      <c r="DA38" s="7">
        <f>DC38+DE38+DG38+DI38+DK38+DM38+DO38+DQ38+DS38+DU38+DW38+DY38+EA38</f>
        <v/>
      </c>
      <c r="DB38" s="7">
        <f>DD38+DF38+DH38+DJ38+DL38+DN38+DP38+DR38+DT38+DV38+DX38+DZ38+EB38</f>
        <v/>
      </c>
      <c r="DC38" s="7" t="inlineStr"/>
      <c r="DD38" s="7" t="inlineStr"/>
      <c r="DE38" s="7" t="inlineStr"/>
      <c r="DF38" s="7" t="inlineStr"/>
      <c r="DG38" s="7" t="inlineStr"/>
      <c r="DH38" s="7" t="inlineStr"/>
      <c r="DI38" s="7" t="inlineStr"/>
      <c r="DJ38" s="7" t="inlineStr"/>
      <c r="DK38" s="7" t="inlineStr"/>
      <c r="DL38" s="7" t="inlineStr"/>
      <c r="DM38" s="7" t="inlineStr"/>
      <c r="DN38" s="7" t="inlineStr"/>
      <c r="DO38" s="7" t="inlineStr"/>
      <c r="DP38" s="7" t="inlineStr"/>
      <c r="DQ38" s="7" t="inlineStr"/>
      <c r="DR38" s="7" t="inlineStr"/>
      <c r="DS38" s="7" t="inlineStr"/>
      <c r="DT38" s="7" t="inlineStr"/>
      <c r="DU38" s="7" t="inlineStr"/>
      <c r="DV38" s="7" t="inlineStr"/>
      <c r="DW38" s="7" t="inlineStr"/>
      <c r="DX38" s="7" t="inlineStr"/>
      <c r="DY38" s="7" t="inlineStr"/>
      <c r="DZ38" s="7" t="inlineStr"/>
      <c r="EA38" s="7" t="inlineStr"/>
      <c r="EB38" s="7" t="inlineStr"/>
      <c r="EC38" s="7">
        <f>E38+AU38+BI38+BS38+DA38</f>
        <v/>
      </c>
      <c r="ED38" s="7">
        <f>F38+AV38+BJ38+BT38+DB38</f>
        <v/>
      </c>
    </row>
    <row r="39" hidden="1" outlineLevel="1">
      <c r="A39" s="5" t="n">
        <v>35</v>
      </c>
      <c r="B39" s="6" t="inlineStr">
        <is>
          <t>"OGOX FARM" MCHJ</t>
        </is>
      </c>
      <c r="C39" s="6" t="inlineStr">
        <is>
          <t>Коканд</t>
        </is>
      </c>
      <c r="D39" s="6" t="inlineStr">
        <is>
          <t>Коканд 1</t>
        </is>
      </c>
      <c r="E39" s="7">
        <f>G39+I39+K39+M39+O39+Q39+S39+U39+W39+Y39+AA39+AC39+AE39+AG39+AI39+AK39+AM39+AO39+AQ39+AS39</f>
        <v/>
      </c>
      <c r="F39" s="7">
        <f>H39+J39+L39+N39+P39+R39+T39+V39+X39+Z39+AB39+AD39+AF39+AH39+AJ39+AL39+AN39+AP39+AR39+AT39</f>
        <v/>
      </c>
      <c r="G39" s="7" t="n">
        <v>10</v>
      </c>
      <c r="H39" s="7" t="n">
        <v>6462900</v>
      </c>
      <c r="I39" s="7" t="inlineStr"/>
      <c r="J39" s="7" t="inlineStr"/>
      <c r="K39" s="7" t="n">
        <v>15</v>
      </c>
      <c r="L39" s="7" t="n">
        <v>4462000</v>
      </c>
      <c r="M39" s="7" t="n">
        <v>30</v>
      </c>
      <c r="N39" s="7" t="n">
        <v>29727000</v>
      </c>
      <c r="O39" s="7" t="inlineStr"/>
      <c r="P39" s="7" t="inlineStr"/>
      <c r="Q39" s="7" t="n">
        <v>100</v>
      </c>
      <c r="R39" s="7" t="n">
        <v>674950000</v>
      </c>
      <c r="S39" s="7" t="inlineStr"/>
      <c r="T39" s="7" t="inlineStr"/>
      <c r="U39" s="7" t="inlineStr"/>
      <c r="V39" s="7" t="inlineStr"/>
      <c r="W39" s="7" t="inlineStr"/>
      <c r="X39" s="7" t="inlineStr"/>
      <c r="Y39" s="7" t="inlineStr"/>
      <c r="Z39" s="7" t="inlineStr"/>
      <c r="AA39" s="7" t="inlineStr"/>
      <c r="AB39" s="7" t="inlineStr"/>
      <c r="AC39" s="7" t="inlineStr"/>
      <c r="AD39" s="7" t="inlineStr"/>
      <c r="AE39" s="7" t="inlineStr"/>
      <c r="AF39" s="7" t="inlineStr"/>
      <c r="AG39" s="7" t="inlineStr"/>
      <c r="AH39" s="7" t="inlineStr"/>
      <c r="AI39" s="7" t="inlineStr"/>
      <c r="AJ39" s="7" t="inlineStr"/>
      <c r="AK39" s="7" t="inlineStr"/>
      <c r="AL39" s="7" t="inlineStr"/>
      <c r="AM39" s="7" t="inlineStr"/>
      <c r="AN39" s="7" t="inlineStr"/>
      <c r="AO39" s="7" t="inlineStr"/>
      <c r="AP39" s="7" t="inlineStr"/>
      <c r="AQ39" s="7" t="inlineStr"/>
      <c r="AR39" s="7" t="inlineStr"/>
      <c r="AS39" s="7" t="inlineStr"/>
      <c r="AT39" s="7" t="inlineStr"/>
      <c r="AU39" s="7">
        <f>AW39+AY39+BA39+BC39+BE39+BG39</f>
        <v/>
      </c>
      <c r="AV39" s="7">
        <f>AX39+AZ39+BB39+BD39+BF39+BH39</f>
        <v/>
      </c>
      <c r="AW39" s="7" t="inlineStr"/>
      <c r="AX39" s="7" t="inlineStr"/>
      <c r="AY39" s="7" t="inlineStr"/>
      <c r="AZ39" s="7" t="inlineStr"/>
      <c r="BA39" s="7" t="inlineStr"/>
      <c r="BB39" s="7" t="inlineStr"/>
      <c r="BC39" s="7" t="inlineStr"/>
      <c r="BD39" s="7" t="inlineStr"/>
      <c r="BE39" s="7" t="inlineStr"/>
      <c r="BF39" s="7" t="inlineStr"/>
      <c r="BG39" s="7" t="inlineStr"/>
      <c r="BH39" s="7" t="inlineStr"/>
      <c r="BI39" s="7">
        <f>BK39+BM39+BO39+BQ39</f>
        <v/>
      </c>
      <c r="BJ39" s="7">
        <f>BL39+BN39+BP39+BR39</f>
        <v/>
      </c>
      <c r="BK39" s="7" t="inlineStr"/>
      <c r="BL39" s="7" t="inlineStr"/>
      <c r="BM39" s="7" t="inlineStr"/>
      <c r="BN39" s="7" t="inlineStr"/>
      <c r="BO39" s="7" t="inlineStr"/>
      <c r="BP39" s="7" t="inlineStr"/>
      <c r="BQ39" s="7" t="inlineStr"/>
      <c r="BR39" s="7" t="inlineStr"/>
      <c r="BS39" s="7">
        <f>BU39+BW39+BY39+CA39+CC39+CE39+CG39+CI39+CK39+CM39+CO39+CQ39+CS39+CU39+CW39+CY39</f>
        <v/>
      </c>
      <c r="BT39" s="7">
        <f>BV39+BX39+BZ39+CB39+CD39+CF39+CH39+CJ39+CL39+CN39+CP39+CR39+CT39+CV39+CX39+CZ39</f>
        <v/>
      </c>
      <c r="BU39" s="7" t="inlineStr"/>
      <c r="BV39" s="7" t="inlineStr"/>
      <c r="BW39" s="7" t="inlineStr"/>
      <c r="BX39" s="7" t="inlineStr"/>
      <c r="BY39" s="7" t="inlineStr"/>
      <c r="BZ39" s="7" t="inlineStr"/>
      <c r="CA39" s="7" t="inlineStr"/>
      <c r="CB39" s="7" t="inlineStr"/>
      <c r="CC39" s="7" t="inlineStr"/>
      <c r="CD39" s="7" t="inlineStr"/>
      <c r="CE39" s="7" t="inlineStr"/>
      <c r="CF39" s="7" t="inlineStr"/>
      <c r="CG39" s="7" t="inlineStr"/>
      <c r="CH39" s="7" t="inlineStr"/>
      <c r="CI39" s="7" t="inlineStr"/>
      <c r="CJ39" s="7" t="inlineStr"/>
      <c r="CK39" s="7" t="inlineStr"/>
      <c r="CL39" s="7" t="inlineStr"/>
      <c r="CM39" s="7" t="inlineStr"/>
      <c r="CN39" s="7" t="inlineStr"/>
      <c r="CO39" s="7" t="inlineStr"/>
      <c r="CP39" s="7" t="inlineStr"/>
      <c r="CQ39" s="7" t="inlineStr"/>
      <c r="CR39" s="7" t="inlineStr"/>
      <c r="CS39" s="7" t="inlineStr"/>
      <c r="CT39" s="7" t="inlineStr"/>
      <c r="CU39" s="7" t="inlineStr"/>
      <c r="CV39" s="7" t="inlineStr"/>
      <c r="CW39" s="7" t="inlineStr"/>
      <c r="CX39" s="7" t="inlineStr"/>
      <c r="CY39" s="7" t="inlineStr"/>
      <c r="CZ39" s="7" t="inlineStr"/>
      <c r="DA39" s="7">
        <f>DC39+DE39+DG39+DI39+DK39+DM39+DO39+DQ39+DS39+DU39+DW39+DY39+EA39</f>
        <v/>
      </c>
      <c r="DB39" s="7">
        <f>DD39+DF39+DH39+DJ39+DL39+DN39+DP39+DR39+DT39+DV39+DX39+DZ39+EB39</f>
        <v/>
      </c>
      <c r="DC39" s="7" t="inlineStr"/>
      <c r="DD39" s="7" t="inlineStr"/>
      <c r="DE39" s="7" t="inlineStr"/>
      <c r="DF39" s="7" t="inlineStr"/>
      <c r="DG39" s="7" t="inlineStr"/>
      <c r="DH39" s="7" t="inlineStr"/>
      <c r="DI39" s="7" t="inlineStr"/>
      <c r="DJ39" s="7" t="inlineStr"/>
      <c r="DK39" s="7" t="inlineStr"/>
      <c r="DL39" s="7" t="inlineStr"/>
      <c r="DM39" s="7" t="inlineStr"/>
      <c r="DN39" s="7" t="inlineStr"/>
      <c r="DO39" s="7" t="inlineStr"/>
      <c r="DP39" s="7" t="inlineStr"/>
      <c r="DQ39" s="7" t="inlineStr"/>
      <c r="DR39" s="7" t="inlineStr"/>
      <c r="DS39" s="7" t="inlineStr"/>
      <c r="DT39" s="7" t="inlineStr"/>
      <c r="DU39" s="7" t="inlineStr"/>
      <c r="DV39" s="7" t="inlineStr"/>
      <c r="DW39" s="7" t="inlineStr"/>
      <c r="DX39" s="7" t="inlineStr"/>
      <c r="DY39" s="7" t="inlineStr"/>
      <c r="DZ39" s="7" t="inlineStr"/>
      <c r="EA39" s="7" t="inlineStr"/>
      <c r="EB39" s="7" t="inlineStr"/>
      <c r="EC39" s="7">
        <f>E39+AU39+BI39+BS39+DA39</f>
        <v/>
      </c>
      <c r="ED39" s="7">
        <f>F39+AV39+BJ39+BT39+DB39</f>
        <v/>
      </c>
    </row>
    <row r="40" hidden="1" outlineLevel="1">
      <c r="A40" s="5" t="n">
        <v>36</v>
      </c>
      <c r="B40" s="6" t="inlineStr">
        <is>
          <t>"PANDATRADE" MCHJ</t>
        </is>
      </c>
      <c r="C40" s="6" t="inlineStr">
        <is>
          <t>Коканд</t>
        </is>
      </c>
      <c r="D40" s="6" t="inlineStr">
        <is>
          <t>Коканд 1</t>
        </is>
      </c>
      <c r="E40" s="7">
        <f>G40+I40+K40+M40+O40+Q40+S40+U40+W40+Y40+AA40+AC40+AE40+AG40+AI40+AK40+AM40+AO40+AQ40+AS40</f>
        <v/>
      </c>
      <c r="F40" s="7">
        <f>H40+J40+L40+N40+P40+R40+T40+V40+X40+Z40+AB40+AD40+AF40+AH40+AJ40+AL40+AN40+AP40+AR40+AT40</f>
        <v/>
      </c>
      <c r="G40" s="7" t="inlineStr"/>
      <c r="H40" s="7" t="inlineStr"/>
      <c r="I40" s="7" t="inlineStr"/>
      <c r="J40" s="7" t="inlineStr"/>
      <c r="K40" s="7" t="inlineStr"/>
      <c r="L40" s="7" t="inlineStr"/>
      <c r="M40" s="7" t="inlineStr"/>
      <c r="N40" s="7" t="inlineStr"/>
      <c r="O40" s="7" t="inlineStr"/>
      <c r="P40" s="7" t="inlineStr"/>
      <c r="Q40" s="7" t="inlineStr"/>
      <c r="R40" s="7" t="inlineStr"/>
      <c r="S40" s="7" t="inlineStr"/>
      <c r="T40" s="7" t="inlineStr"/>
      <c r="U40" s="7" t="inlineStr"/>
      <c r="V40" s="7" t="inlineStr"/>
      <c r="W40" s="7" t="inlineStr"/>
      <c r="X40" s="7" t="inlineStr"/>
      <c r="Y40" s="7" t="inlineStr"/>
      <c r="Z40" s="7" t="inlineStr"/>
      <c r="AA40" s="7" t="inlineStr"/>
      <c r="AB40" s="7" t="inlineStr"/>
      <c r="AC40" s="7" t="inlineStr"/>
      <c r="AD40" s="7" t="inlineStr"/>
      <c r="AE40" s="7" t="inlineStr"/>
      <c r="AF40" s="7" t="inlineStr"/>
      <c r="AG40" s="7" t="inlineStr"/>
      <c r="AH40" s="7" t="inlineStr"/>
      <c r="AI40" s="7" t="inlineStr"/>
      <c r="AJ40" s="7" t="inlineStr"/>
      <c r="AK40" s="7" t="inlineStr"/>
      <c r="AL40" s="7" t="inlineStr"/>
      <c r="AM40" s="7" t="inlineStr"/>
      <c r="AN40" s="7" t="inlineStr"/>
      <c r="AO40" s="7" t="inlineStr"/>
      <c r="AP40" s="7" t="inlineStr"/>
      <c r="AQ40" s="7" t="inlineStr"/>
      <c r="AR40" s="7" t="inlineStr"/>
      <c r="AS40" s="7" t="inlineStr"/>
      <c r="AT40" s="7" t="inlineStr"/>
      <c r="AU40" s="7">
        <f>AW40+AY40+BA40+BC40+BE40+BG40</f>
        <v/>
      </c>
      <c r="AV40" s="7">
        <f>AX40+AZ40+BB40+BD40+BF40+BH40</f>
        <v/>
      </c>
      <c r="AW40" s="7" t="inlineStr"/>
      <c r="AX40" s="7" t="inlineStr"/>
      <c r="AY40" s="7" t="inlineStr"/>
      <c r="AZ40" s="7" t="inlineStr"/>
      <c r="BA40" s="7" t="inlineStr"/>
      <c r="BB40" s="7" t="inlineStr"/>
      <c r="BC40" s="7" t="inlineStr"/>
      <c r="BD40" s="7" t="inlineStr"/>
      <c r="BE40" s="7" t="inlineStr"/>
      <c r="BF40" s="7" t="inlineStr"/>
      <c r="BG40" s="7" t="inlineStr"/>
      <c r="BH40" s="7" t="inlineStr"/>
      <c r="BI40" s="7">
        <f>BK40+BM40+BO40+BQ40</f>
        <v/>
      </c>
      <c r="BJ40" s="7">
        <f>BL40+BN40+BP40+BR40</f>
        <v/>
      </c>
      <c r="BK40" s="7" t="inlineStr"/>
      <c r="BL40" s="7" t="inlineStr"/>
      <c r="BM40" s="7" t="inlineStr"/>
      <c r="BN40" s="7" t="inlineStr"/>
      <c r="BO40" s="7" t="n">
        <v>5</v>
      </c>
      <c r="BP40" s="7" t="n">
        <v>1489325</v>
      </c>
      <c r="BQ40" s="7" t="inlineStr"/>
      <c r="BR40" s="7" t="inlineStr"/>
      <c r="BS40" s="7">
        <f>BU40+BW40+BY40+CA40+CC40+CE40+CG40+CI40+CK40+CM40+CO40+CQ40+CS40+CU40+CW40+CY40</f>
        <v/>
      </c>
      <c r="BT40" s="7">
        <f>BV40+BX40+BZ40+CB40+CD40+CF40+CH40+CJ40+CL40+CN40+CP40+CR40+CT40+CV40+CX40+CZ40</f>
        <v/>
      </c>
      <c r="BU40" s="7" t="inlineStr"/>
      <c r="BV40" s="7" t="inlineStr"/>
      <c r="BW40" s="7" t="inlineStr"/>
      <c r="BX40" s="7" t="inlineStr"/>
      <c r="BY40" s="7" t="inlineStr"/>
      <c r="BZ40" s="7" t="inlineStr"/>
      <c r="CA40" s="7" t="inlineStr"/>
      <c r="CB40" s="7" t="inlineStr"/>
      <c r="CC40" s="7" t="n">
        <v>1</v>
      </c>
      <c r="CD40" s="7" t="n">
        <v>369943</v>
      </c>
      <c r="CE40" s="7" t="inlineStr"/>
      <c r="CF40" s="7" t="inlineStr"/>
      <c r="CG40" s="7" t="inlineStr"/>
      <c r="CH40" s="7" t="inlineStr"/>
      <c r="CI40" s="7" t="inlineStr"/>
      <c r="CJ40" s="7" t="inlineStr"/>
      <c r="CK40" s="7" t="inlineStr"/>
      <c r="CL40" s="7" t="inlineStr"/>
      <c r="CM40" s="7" t="inlineStr"/>
      <c r="CN40" s="7" t="inlineStr"/>
      <c r="CO40" s="7" t="inlineStr"/>
      <c r="CP40" s="7" t="inlineStr"/>
      <c r="CQ40" s="7" t="inlineStr"/>
      <c r="CR40" s="7" t="inlineStr"/>
      <c r="CS40" s="7" t="inlineStr"/>
      <c r="CT40" s="7" t="inlineStr"/>
      <c r="CU40" s="7" t="inlineStr"/>
      <c r="CV40" s="7" t="inlineStr"/>
      <c r="CW40" s="7" t="inlineStr"/>
      <c r="CX40" s="7" t="inlineStr"/>
      <c r="CY40" s="7" t="inlineStr"/>
      <c r="CZ40" s="7" t="inlineStr"/>
      <c r="DA40" s="7">
        <f>DC40+DE40+DG40+DI40+DK40+DM40+DO40+DQ40+DS40+DU40+DW40+DY40+EA40</f>
        <v/>
      </c>
      <c r="DB40" s="7">
        <f>DD40+DF40+DH40+DJ40+DL40+DN40+DP40+DR40+DT40+DV40+DX40+DZ40+EB40</f>
        <v/>
      </c>
      <c r="DC40" s="7" t="inlineStr"/>
      <c r="DD40" s="7" t="inlineStr"/>
      <c r="DE40" s="7" t="inlineStr"/>
      <c r="DF40" s="7" t="inlineStr"/>
      <c r="DG40" s="7" t="inlineStr"/>
      <c r="DH40" s="7" t="inlineStr"/>
      <c r="DI40" s="7" t="inlineStr"/>
      <c r="DJ40" s="7" t="inlineStr"/>
      <c r="DK40" s="7" t="inlineStr"/>
      <c r="DL40" s="7" t="inlineStr"/>
      <c r="DM40" s="7" t="inlineStr"/>
      <c r="DN40" s="7" t="inlineStr"/>
      <c r="DO40" s="7" t="inlineStr"/>
      <c r="DP40" s="7" t="inlineStr"/>
      <c r="DQ40" s="7" t="n">
        <v>3</v>
      </c>
      <c r="DR40" s="7" t="n">
        <v>227592</v>
      </c>
      <c r="DS40" s="7" t="inlineStr"/>
      <c r="DT40" s="7" t="inlineStr"/>
      <c r="DU40" s="7" t="inlineStr"/>
      <c r="DV40" s="7" t="inlineStr"/>
      <c r="DW40" s="7" t="inlineStr"/>
      <c r="DX40" s="7" t="inlineStr"/>
      <c r="DY40" s="7" t="inlineStr"/>
      <c r="DZ40" s="7" t="inlineStr"/>
      <c r="EA40" s="7" t="inlineStr"/>
      <c r="EB40" s="7" t="inlineStr"/>
      <c r="EC40" s="7">
        <f>E40+AU40+BI40+BS40+DA40</f>
        <v/>
      </c>
      <c r="ED40" s="7">
        <f>F40+AV40+BJ40+BT40+DB40</f>
        <v/>
      </c>
    </row>
    <row r="41" hidden="1" outlineLevel="1">
      <c r="A41" s="5" t="n">
        <v>37</v>
      </c>
      <c r="B41" s="6" t="inlineStr">
        <is>
          <t>"PARADISE PHARM" MCHJ опт</t>
        </is>
      </c>
      <c r="C41" s="6" t="inlineStr">
        <is>
          <t>Коканд</t>
        </is>
      </c>
      <c r="D41" s="6" t="inlineStr">
        <is>
          <t>Коканд 1</t>
        </is>
      </c>
      <c r="E41" s="7">
        <f>G41+I41+K41+M41+O41+Q41+S41+U41+W41+Y41+AA41+AC41+AE41+AG41+AI41+AK41+AM41+AO41+AQ41+AS41</f>
        <v/>
      </c>
      <c r="F41" s="7">
        <f>H41+J41+L41+N41+P41+R41+T41+V41+X41+Z41+AB41+AD41+AF41+AH41+AJ41+AL41+AN41+AP41+AR41+AT41</f>
        <v/>
      </c>
      <c r="G41" s="7" t="n">
        <v>500</v>
      </c>
      <c r="H41" s="7" t="n">
        <v>16157250000</v>
      </c>
      <c r="I41" s="7" t="inlineStr"/>
      <c r="J41" s="7" t="inlineStr"/>
      <c r="K41" s="7" t="inlineStr"/>
      <c r="L41" s="7" t="inlineStr"/>
      <c r="M41" s="7" t="n">
        <v>1500</v>
      </c>
      <c r="N41" s="7" t="n">
        <v>74317500000</v>
      </c>
      <c r="O41" s="7" t="inlineStr"/>
      <c r="P41" s="7" t="inlineStr"/>
      <c r="Q41" s="7" t="n">
        <v>5000</v>
      </c>
      <c r="R41" s="7" t="n">
        <v>1687375000000</v>
      </c>
      <c r="S41" s="7" t="inlineStr"/>
      <c r="T41" s="7" t="inlineStr"/>
      <c r="U41" s="7" t="inlineStr"/>
      <c r="V41" s="7" t="inlineStr"/>
      <c r="W41" s="7" t="inlineStr"/>
      <c r="X41" s="7" t="inlineStr"/>
      <c r="Y41" s="7" t="inlineStr"/>
      <c r="Z41" s="7" t="inlineStr"/>
      <c r="AA41" s="7" t="inlineStr"/>
      <c r="AB41" s="7" t="inlineStr"/>
      <c r="AC41" s="7" t="inlineStr"/>
      <c r="AD41" s="7" t="inlineStr"/>
      <c r="AE41" s="7" t="inlineStr"/>
      <c r="AF41" s="7" t="inlineStr"/>
      <c r="AG41" s="7" t="inlineStr"/>
      <c r="AH41" s="7" t="inlineStr"/>
      <c r="AI41" s="7" t="inlineStr"/>
      <c r="AJ41" s="7" t="inlineStr"/>
      <c r="AK41" s="7" t="inlineStr"/>
      <c r="AL41" s="7" t="inlineStr"/>
      <c r="AM41" s="7" t="inlineStr"/>
      <c r="AN41" s="7" t="inlineStr"/>
      <c r="AO41" s="7" t="inlineStr"/>
      <c r="AP41" s="7" t="inlineStr"/>
      <c r="AQ41" s="7" t="inlineStr"/>
      <c r="AR41" s="7" t="inlineStr"/>
      <c r="AS41" s="7" t="inlineStr"/>
      <c r="AT41" s="7" t="inlineStr"/>
      <c r="AU41" s="7">
        <f>AW41+AY41+BA41+BC41+BE41+BG41</f>
        <v/>
      </c>
      <c r="AV41" s="7">
        <f>AX41+AZ41+BB41+BD41+BF41+BH41</f>
        <v/>
      </c>
      <c r="AW41" s="7" t="inlineStr"/>
      <c r="AX41" s="7" t="inlineStr"/>
      <c r="AY41" s="7" t="inlineStr"/>
      <c r="AZ41" s="7" t="inlineStr"/>
      <c r="BA41" s="7" t="inlineStr"/>
      <c r="BB41" s="7" t="inlineStr"/>
      <c r="BC41" s="7" t="inlineStr"/>
      <c r="BD41" s="7" t="inlineStr"/>
      <c r="BE41" s="7" t="inlineStr"/>
      <c r="BF41" s="7" t="inlineStr"/>
      <c r="BG41" s="7" t="inlineStr"/>
      <c r="BH41" s="7" t="inlineStr"/>
      <c r="BI41" s="7">
        <f>BK41+BM41+BO41+BQ41</f>
        <v/>
      </c>
      <c r="BJ41" s="7">
        <f>BL41+BN41+BP41+BR41</f>
        <v/>
      </c>
      <c r="BK41" s="7" t="inlineStr"/>
      <c r="BL41" s="7" t="inlineStr"/>
      <c r="BM41" s="7" t="inlineStr"/>
      <c r="BN41" s="7" t="inlineStr"/>
      <c r="BO41" s="7" t="inlineStr"/>
      <c r="BP41" s="7" t="inlineStr"/>
      <c r="BQ41" s="7" t="inlineStr"/>
      <c r="BR41" s="7" t="inlineStr"/>
      <c r="BS41" s="7">
        <f>BU41+BW41+BY41+CA41+CC41+CE41+CG41+CI41+CK41+CM41+CO41+CQ41+CS41+CU41+CW41+CY41</f>
        <v/>
      </c>
      <c r="BT41" s="7">
        <f>BV41+BX41+BZ41+CB41+CD41+CF41+CH41+CJ41+CL41+CN41+CP41+CR41+CT41+CV41+CX41+CZ41</f>
        <v/>
      </c>
      <c r="BU41" s="7" t="inlineStr"/>
      <c r="BV41" s="7" t="inlineStr"/>
      <c r="BW41" s="7" t="inlineStr"/>
      <c r="BX41" s="7" t="inlineStr"/>
      <c r="BY41" s="7" t="inlineStr"/>
      <c r="BZ41" s="7" t="inlineStr"/>
      <c r="CA41" s="7" t="inlineStr"/>
      <c r="CB41" s="7" t="inlineStr"/>
      <c r="CC41" s="7" t="inlineStr"/>
      <c r="CD41" s="7" t="inlineStr"/>
      <c r="CE41" s="7" t="inlineStr"/>
      <c r="CF41" s="7" t="inlineStr"/>
      <c r="CG41" s="7" t="inlineStr"/>
      <c r="CH41" s="7" t="inlineStr"/>
      <c r="CI41" s="7" t="inlineStr"/>
      <c r="CJ41" s="7" t="inlineStr"/>
      <c r="CK41" s="7" t="inlineStr"/>
      <c r="CL41" s="7" t="inlineStr"/>
      <c r="CM41" s="7" t="inlineStr"/>
      <c r="CN41" s="7" t="inlineStr"/>
      <c r="CO41" s="7" t="inlineStr"/>
      <c r="CP41" s="7" t="inlineStr"/>
      <c r="CQ41" s="7" t="inlineStr"/>
      <c r="CR41" s="7" t="inlineStr"/>
      <c r="CS41" s="7" t="inlineStr"/>
      <c r="CT41" s="7" t="inlineStr"/>
      <c r="CU41" s="7" t="inlineStr"/>
      <c r="CV41" s="7" t="inlineStr"/>
      <c r="CW41" s="7" t="inlineStr"/>
      <c r="CX41" s="7" t="inlineStr"/>
      <c r="CY41" s="7" t="inlineStr"/>
      <c r="CZ41" s="7" t="inlineStr"/>
      <c r="DA41" s="7">
        <f>DC41+DE41+DG41+DI41+DK41+DM41+DO41+DQ41+DS41+DU41+DW41+DY41+EA41</f>
        <v/>
      </c>
      <c r="DB41" s="7">
        <f>DD41+DF41+DH41+DJ41+DL41+DN41+DP41+DR41+DT41+DV41+DX41+DZ41+EB41</f>
        <v/>
      </c>
      <c r="DC41" s="7" t="inlineStr"/>
      <c r="DD41" s="7" t="inlineStr"/>
      <c r="DE41" s="7" t="inlineStr"/>
      <c r="DF41" s="7" t="inlineStr"/>
      <c r="DG41" s="7" t="inlineStr"/>
      <c r="DH41" s="7" t="inlineStr"/>
      <c r="DI41" s="7" t="inlineStr"/>
      <c r="DJ41" s="7" t="inlineStr"/>
      <c r="DK41" s="7" t="inlineStr"/>
      <c r="DL41" s="7" t="inlineStr"/>
      <c r="DM41" s="7" t="inlineStr"/>
      <c r="DN41" s="7" t="inlineStr"/>
      <c r="DO41" s="7" t="inlineStr"/>
      <c r="DP41" s="7" t="inlineStr"/>
      <c r="DQ41" s="7" t="inlineStr"/>
      <c r="DR41" s="7" t="inlineStr"/>
      <c r="DS41" s="7" t="inlineStr"/>
      <c r="DT41" s="7" t="inlineStr"/>
      <c r="DU41" s="7" t="inlineStr"/>
      <c r="DV41" s="7" t="inlineStr"/>
      <c r="DW41" s="7" t="inlineStr"/>
      <c r="DX41" s="7" t="inlineStr"/>
      <c r="DY41" s="7" t="inlineStr"/>
      <c r="DZ41" s="7" t="inlineStr"/>
      <c r="EA41" s="7" t="inlineStr"/>
      <c r="EB41" s="7" t="inlineStr"/>
      <c r="EC41" s="7">
        <f>E41+AU41+BI41+BS41+DA41</f>
        <v/>
      </c>
      <c r="ED41" s="7">
        <f>F41+AV41+BJ41+BT41+DB41</f>
        <v/>
      </c>
    </row>
    <row r="42" hidden="1" outlineLevel="1">
      <c r="A42" s="5" t="n">
        <v>38</v>
      </c>
      <c r="B42" s="6" t="inlineStr">
        <is>
          <t>"PRESTIGE PHARM SERVIS" MCHJ</t>
        </is>
      </c>
      <c r="C42" s="6" t="inlineStr">
        <is>
          <t>Коканд</t>
        </is>
      </c>
      <c r="D42" s="6" t="inlineStr">
        <is>
          <t>Коканд 1</t>
        </is>
      </c>
      <c r="E42" s="7">
        <f>G42+I42+K42+M42+O42+Q42+S42+U42+W42+Y42+AA42+AC42+AE42+AG42+AI42+AK42+AM42+AO42+AQ42+AS42</f>
        <v/>
      </c>
      <c r="F42" s="7">
        <f>H42+J42+L42+N42+P42+R42+T42+V42+X42+Z42+AB42+AD42+AF42+AH42+AJ42+AL42+AN42+AP42+AR42+AT42</f>
        <v/>
      </c>
      <c r="G42" s="7" t="inlineStr"/>
      <c r="H42" s="7" t="inlineStr"/>
      <c r="I42" s="7" t="inlineStr"/>
      <c r="J42" s="7" t="inlineStr"/>
      <c r="K42" s="7" t="inlineStr"/>
      <c r="L42" s="7" t="inlineStr"/>
      <c r="M42" s="7" t="inlineStr"/>
      <c r="N42" s="7" t="inlineStr"/>
      <c r="O42" s="7" t="inlineStr"/>
      <c r="P42" s="7" t="inlineStr"/>
      <c r="Q42" s="7" t="inlineStr"/>
      <c r="R42" s="7" t="inlineStr"/>
      <c r="S42" s="7" t="inlineStr"/>
      <c r="T42" s="7" t="inlineStr"/>
      <c r="U42" s="7" t="inlineStr"/>
      <c r="V42" s="7" t="inlineStr"/>
      <c r="W42" s="7" t="n">
        <v>15</v>
      </c>
      <c r="X42" s="7" t="n">
        <v>0</v>
      </c>
      <c r="Y42" s="7" t="inlineStr"/>
      <c r="Z42" s="7" t="inlineStr"/>
      <c r="AA42" s="7" t="inlineStr"/>
      <c r="AB42" s="7" t="inlineStr"/>
      <c r="AC42" s="7" t="n">
        <v>10</v>
      </c>
      <c r="AD42" s="7" t="n">
        <v>3123900</v>
      </c>
      <c r="AE42" s="7" t="n">
        <v>40</v>
      </c>
      <c r="AF42" s="7" t="n">
        <v>19232800</v>
      </c>
      <c r="AG42" s="7" t="inlineStr"/>
      <c r="AH42" s="7" t="inlineStr"/>
      <c r="AI42" s="7" t="inlineStr"/>
      <c r="AJ42" s="7" t="inlineStr"/>
      <c r="AK42" s="7" t="inlineStr"/>
      <c r="AL42" s="7" t="inlineStr"/>
      <c r="AM42" s="7" t="inlineStr"/>
      <c r="AN42" s="7" t="inlineStr"/>
      <c r="AO42" s="7" t="inlineStr"/>
      <c r="AP42" s="7" t="inlineStr"/>
      <c r="AQ42" s="7" t="inlineStr"/>
      <c r="AR42" s="7" t="inlineStr"/>
      <c r="AS42" s="7" t="inlineStr"/>
      <c r="AT42" s="7" t="inlineStr"/>
      <c r="AU42" s="7">
        <f>AW42+AY42+BA42+BC42+BE42+BG42</f>
        <v/>
      </c>
      <c r="AV42" s="7">
        <f>AX42+AZ42+BB42+BD42+BF42+BH42</f>
        <v/>
      </c>
      <c r="AW42" s="7" t="inlineStr"/>
      <c r="AX42" s="7" t="inlineStr"/>
      <c r="AY42" s="7" t="inlineStr"/>
      <c r="AZ42" s="7" t="inlineStr"/>
      <c r="BA42" s="7" t="inlineStr"/>
      <c r="BB42" s="7" t="inlineStr"/>
      <c r="BC42" s="7" t="inlineStr"/>
      <c r="BD42" s="7" t="inlineStr"/>
      <c r="BE42" s="7" t="inlineStr"/>
      <c r="BF42" s="7" t="inlineStr"/>
      <c r="BG42" s="7" t="inlineStr"/>
      <c r="BH42" s="7" t="inlineStr"/>
      <c r="BI42" s="7">
        <f>BK42+BM42+BO42+BQ42</f>
        <v/>
      </c>
      <c r="BJ42" s="7">
        <f>BL42+BN42+BP42+BR42</f>
        <v/>
      </c>
      <c r="BK42" s="7" t="inlineStr"/>
      <c r="BL42" s="7" t="inlineStr"/>
      <c r="BM42" s="7" t="inlineStr"/>
      <c r="BN42" s="7" t="inlineStr"/>
      <c r="BO42" s="7" t="inlineStr"/>
      <c r="BP42" s="7" t="inlineStr"/>
      <c r="BQ42" s="7" t="inlineStr"/>
      <c r="BR42" s="7" t="inlineStr"/>
      <c r="BS42" s="7">
        <f>BU42+BW42+BY42+CA42+CC42+CE42+CG42+CI42+CK42+CM42+CO42+CQ42+CS42+CU42+CW42+CY42</f>
        <v/>
      </c>
      <c r="BT42" s="7">
        <f>BV42+BX42+BZ42+CB42+CD42+CF42+CH42+CJ42+CL42+CN42+CP42+CR42+CT42+CV42+CX42+CZ42</f>
        <v/>
      </c>
      <c r="BU42" s="7" t="inlineStr"/>
      <c r="BV42" s="7" t="inlineStr"/>
      <c r="BW42" s="7" t="inlineStr"/>
      <c r="BX42" s="7" t="inlineStr"/>
      <c r="BY42" s="7" t="inlineStr"/>
      <c r="BZ42" s="7" t="inlineStr"/>
      <c r="CA42" s="7" t="inlineStr"/>
      <c r="CB42" s="7" t="inlineStr"/>
      <c r="CC42" s="7" t="inlineStr"/>
      <c r="CD42" s="7" t="inlineStr"/>
      <c r="CE42" s="7" t="inlineStr"/>
      <c r="CF42" s="7" t="inlineStr"/>
      <c r="CG42" s="7" t="inlineStr"/>
      <c r="CH42" s="7" t="inlineStr"/>
      <c r="CI42" s="7" t="inlineStr"/>
      <c r="CJ42" s="7" t="inlineStr"/>
      <c r="CK42" s="7" t="n">
        <v>20</v>
      </c>
      <c r="CL42" s="7" t="n">
        <v>23210000</v>
      </c>
      <c r="CM42" s="7" t="inlineStr"/>
      <c r="CN42" s="7" t="inlineStr"/>
      <c r="CO42" s="7" t="inlineStr"/>
      <c r="CP42" s="7" t="inlineStr"/>
      <c r="CQ42" s="7" t="inlineStr"/>
      <c r="CR42" s="7" t="inlineStr"/>
      <c r="CS42" s="7" t="inlineStr"/>
      <c r="CT42" s="7" t="inlineStr"/>
      <c r="CU42" s="7" t="inlineStr"/>
      <c r="CV42" s="7" t="inlineStr"/>
      <c r="CW42" s="7" t="inlineStr"/>
      <c r="CX42" s="7" t="inlineStr"/>
      <c r="CY42" s="7" t="inlineStr"/>
      <c r="CZ42" s="7" t="inlineStr"/>
      <c r="DA42" s="7">
        <f>DC42+DE42+DG42+DI42+DK42+DM42+DO42+DQ42+DS42+DU42+DW42+DY42+EA42</f>
        <v/>
      </c>
      <c r="DB42" s="7">
        <f>DD42+DF42+DH42+DJ42+DL42+DN42+DP42+DR42+DT42+DV42+DX42+DZ42+EB42</f>
        <v/>
      </c>
      <c r="DC42" s="7" t="inlineStr"/>
      <c r="DD42" s="7" t="inlineStr"/>
      <c r="DE42" s="7" t="inlineStr"/>
      <c r="DF42" s="7" t="inlineStr"/>
      <c r="DG42" s="7" t="inlineStr"/>
      <c r="DH42" s="7" t="inlineStr"/>
      <c r="DI42" s="7" t="inlineStr"/>
      <c r="DJ42" s="7" t="inlineStr"/>
      <c r="DK42" s="7" t="inlineStr"/>
      <c r="DL42" s="7" t="inlineStr"/>
      <c r="DM42" s="7" t="inlineStr"/>
      <c r="DN42" s="7" t="inlineStr"/>
      <c r="DO42" s="7" t="inlineStr"/>
      <c r="DP42" s="7" t="inlineStr"/>
      <c r="DQ42" s="7" t="inlineStr"/>
      <c r="DR42" s="7" t="inlineStr"/>
      <c r="DS42" s="7" t="inlineStr"/>
      <c r="DT42" s="7" t="inlineStr"/>
      <c r="DU42" s="7" t="inlineStr"/>
      <c r="DV42" s="7" t="inlineStr"/>
      <c r="DW42" s="7" t="inlineStr"/>
      <c r="DX42" s="7" t="inlineStr"/>
      <c r="DY42" s="7" t="inlineStr"/>
      <c r="DZ42" s="7" t="inlineStr"/>
      <c r="EA42" s="7" t="inlineStr"/>
      <c r="EB42" s="7" t="inlineStr"/>
      <c r="EC42" s="7">
        <f>E42+AU42+BI42+BS42+DA42</f>
        <v/>
      </c>
      <c r="ED42" s="7">
        <f>F42+AV42+BJ42+BT42+DB42</f>
        <v/>
      </c>
    </row>
    <row r="43" hidden="1" outlineLevel="1">
      <c r="A43" s="5" t="n">
        <v>39</v>
      </c>
      <c r="B43" s="6" t="inlineStr">
        <is>
          <t>"QMXM MALAK FARM" MCHJ</t>
        </is>
      </c>
      <c r="C43" s="6" t="inlineStr">
        <is>
          <t>Коканд</t>
        </is>
      </c>
      <c r="D43" s="6" t="inlineStr">
        <is>
          <t>Коканд 1</t>
        </is>
      </c>
      <c r="E43" s="7">
        <f>G43+I43+K43+M43+O43+Q43+S43+U43+W43+Y43+AA43+AC43+AE43+AG43+AI43+AK43+AM43+AO43+AQ43+AS43</f>
        <v/>
      </c>
      <c r="F43" s="7">
        <f>H43+J43+L43+N43+P43+R43+T43+V43+X43+Z43+AB43+AD43+AF43+AH43+AJ43+AL43+AN43+AP43+AR43+AT43</f>
        <v/>
      </c>
      <c r="G43" s="7" t="n">
        <v>10</v>
      </c>
      <c r="H43" s="7" t="n">
        <v>6462900</v>
      </c>
      <c r="I43" s="7" t="inlineStr"/>
      <c r="J43" s="7" t="inlineStr"/>
      <c r="K43" s="7" t="inlineStr"/>
      <c r="L43" s="7" t="inlineStr"/>
      <c r="M43" s="7" t="n">
        <v>30</v>
      </c>
      <c r="N43" s="7" t="n">
        <v>29727000</v>
      </c>
      <c r="O43" s="7" t="inlineStr"/>
      <c r="P43" s="7" t="inlineStr"/>
      <c r="Q43" s="7" t="n">
        <v>100</v>
      </c>
      <c r="R43" s="7" t="n">
        <v>674950000</v>
      </c>
      <c r="S43" s="7" t="inlineStr"/>
      <c r="T43" s="7" t="inlineStr"/>
      <c r="U43" s="7" t="inlineStr"/>
      <c r="V43" s="7" t="inlineStr"/>
      <c r="W43" s="7" t="inlineStr"/>
      <c r="X43" s="7" t="inlineStr"/>
      <c r="Y43" s="7" t="inlineStr"/>
      <c r="Z43" s="7" t="inlineStr"/>
      <c r="AA43" s="7" t="inlineStr"/>
      <c r="AB43" s="7" t="inlineStr"/>
      <c r="AC43" s="7" t="inlineStr"/>
      <c r="AD43" s="7" t="inlineStr"/>
      <c r="AE43" s="7" t="inlineStr"/>
      <c r="AF43" s="7" t="inlineStr"/>
      <c r="AG43" s="7" t="inlineStr"/>
      <c r="AH43" s="7" t="inlineStr"/>
      <c r="AI43" s="7" t="inlineStr"/>
      <c r="AJ43" s="7" t="inlineStr"/>
      <c r="AK43" s="7" t="inlineStr"/>
      <c r="AL43" s="7" t="inlineStr"/>
      <c r="AM43" s="7" t="inlineStr"/>
      <c r="AN43" s="7" t="inlineStr"/>
      <c r="AO43" s="7" t="inlineStr"/>
      <c r="AP43" s="7" t="inlineStr"/>
      <c r="AQ43" s="7" t="inlineStr"/>
      <c r="AR43" s="7" t="inlineStr"/>
      <c r="AS43" s="7" t="inlineStr"/>
      <c r="AT43" s="7" t="inlineStr"/>
      <c r="AU43" s="7">
        <f>AW43+AY43+BA43+BC43+BE43+BG43</f>
        <v/>
      </c>
      <c r="AV43" s="7">
        <f>AX43+AZ43+BB43+BD43+BF43+BH43</f>
        <v/>
      </c>
      <c r="AW43" s="7" t="inlineStr"/>
      <c r="AX43" s="7" t="inlineStr"/>
      <c r="AY43" s="7" t="inlineStr"/>
      <c r="AZ43" s="7" t="inlineStr"/>
      <c r="BA43" s="7" t="inlineStr"/>
      <c r="BB43" s="7" t="inlineStr"/>
      <c r="BC43" s="7" t="inlineStr"/>
      <c r="BD43" s="7" t="inlineStr"/>
      <c r="BE43" s="7" t="inlineStr"/>
      <c r="BF43" s="7" t="inlineStr"/>
      <c r="BG43" s="7" t="inlineStr"/>
      <c r="BH43" s="7" t="inlineStr"/>
      <c r="BI43" s="7">
        <f>BK43+BM43+BO43+BQ43</f>
        <v/>
      </c>
      <c r="BJ43" s="7">
        <f>BL43+BN43+BP43+BR43</f>
        <v/>
      </c>
      <c r="BK43" s="7" t="inlineStr"/>
      <c r="BL43" s="7" t="inlineStr"/>
      <c r="BM43" s="7" t="inlineStr"/>
      <c r="BN43" s="7" t="inlineStr"/>
      <c r="BO43" s="7" t="inlineStr"/>
      <c r="BP43" s="7" t="inlineStr"/>
      <c r="BQ43" s="7" t="inlineStr"/>
      <c r="BR43" s="7" t="inlineStr"/>
      <c r="BS43" s="7">
        <f>BU43+BW43+BY43+CA43+CC43+CE43+CG43+CI43+CK43+CM43+CO43+CQ43+CS43+CU43+CW43+CY43</f>
        <v/>
      </c>
      <c r="BT43" s="7">
        <f>BV43+BX43+BZ43+CB43+CD43+CF43+CH43+CJ43+CL43+CN43+CP43+CR43+CT43+CV43+CX43+CZ43</f>
        <v/>
      </c>
      <c r="BU43" s="7" t="inlineStr"/>
      <c r="BV43" s="7" t="inlineStr"/>
      <c r="BW43" s="7" t="inlineStr"/>
      <c r="BX43" s="7" t="inlineStr"/>
      <c r="BY43" s="7" t="n">
        <v>15</v>
      </c>
      <c r="BZ43" s="7" t="n">
        <v>14797350</v>
      </c>
      <c r="CA43" s="7" t="inlineStr"/>
      <c r="CB43" s="7" t="inlineStr"/>
      <c r="CC43" s="7" t="inlineStr"/>
      <c r="CD43" s="7" t="inlineStr"/>
      <c r="CE43" s="7" t="inlineStr"/>
      <c r="CF43" s="7" t="inlineStr"/>
      <c r="CG43" s="7" t="inlineStr"/>
      <c r="CH43" s="7" t="inlineStr"/>
      <c r="CI43" s="7" t="inlineStr"/>
      <c r="CJ43" s="7" t="inlineStr"/>
      <c r="CK43" s="7" t="n">
        <v>15</v>
      </c>
      <c r="CL43" s="7" t="n">
        <v>13459500</v>
      </c>
      <c r="CM43" s="7" t="inlineStr"/>
      <c r="CN43" s="7" t="inlineStr"/>
      <c r="CO43" s="7" t="inlineStr"/>
      <c r="CP43" s="7" t="inlineStr"/>
      <c r="CQ43" s="7" t="inlineStr"/>
      <c r="CR43" s="7" t="inlineStr"/>
      <c r="CS43" s="7" t="inlineStr"/>
      <c r="CT43" s="7" t="inlineStr"/>
      <c r="CU43" s="7" t="inlineStr"/>
      <c r="CV43" s="7" t="inlineStr"/>
      <c r="CW43" s="7" t="inlineStr"/>
      <c r="CX43" s="7" t="inlineStr"/>
      <c r="CY43" s="7" t="inlineStr"/>
      <c r="CZ43" s="7" t="inlineStr"/>
      <c r="DA43" s="7">
        <f>DC43+DE43+DG43+DI43+DK43+DM43+DO43+DQ43+DS43+DU43+DW43+DY43+EA43</f>
        <v/>
      </c>
      <c r="DB43" s="7">
        <f>DD43+DF43+DH43+DJ43+DL43+DN43+DP43+DR43+DT43+DV43+DX43+DZ43+EB43</f>
        <v/>
      </c>
      <c r="DC43" s="7" t="inlineStr"/>
      <c r="DD43" s="7" t="inlineStr"/>
      <c r="DE43" s="7" t="inlineStr"/>
      <c r="DF43" s="7" t="inlineStr"/>
      <c r="DG43" s="7" t="inlineStr"/>
      <c r="DH43" s="7" t="inlineStr"/>
      <c r="DI43" s="7" t="inlineStr"/>
      <c r="DJ43" s="7" t="inlineStr"/>
      <c r="DK43" s="7" t="inlineStr"/>
      <c r="DL43" s="7" t="inlineStr"/>
      <c r="DM43" s="7" t="inlineStr"/>
      <c r="DN43" s="7" t="inlineStr"/>
      <c r="DO43" s="7" t="inlineStr"/>
      <c r="DP43" s="7" t="inlineStr"/>
      <c r="DQ43" s="7" t="inlineStr"/>
      <c r="DR43" s="7" t="inlineStr"/>
      <c r="DS43" s="7" t="inlineStr"/>
      <c r="DT43" s="7" t="inlineStr"/>
      <c r="DU43" s="7" t="inlineStr"/>
      <c r="DV43" s="7" t="inlineStr"/>
      <c r="DW43" s="7" t="inlineStr"/>
      <c r="DX43" s="7" t="inlineStr"/>
      <c r="DY43" s="7" t="inlineStr"/>
      <c r="DZ43" s="7" t="inlineStr"/>
      <c r="EA43" s="7" t="inlineStr"/>
      <c r="EB43" s="7" t="inlineStr"/>
      <c r="EC43" s="7">
        <f>E43+AU43+BI43+BS43+DA43</f>
        <v/>
      </c>
      <c r="ED43" s="7">
        <f>F43+AV43+BJ43+BT43+DB43</f>
        <v/>
      </c>
    </row>
    <row r="44" hidden="1" outlineLevel="1">
      <c r="A44" s="5" t="n">
        <v>40</v>
      </c>
      <c r="B44" s="6" t="inlineStr">
        <is>
          <t>"RESPUBLIKA TEZ TIBBIY YORDAM MARKAZI QD VIL FILIALI" DM</t>
        </is>
      </c>
      <c r="C44" s="6" t="inlineStr">
        <is>
          <t>Коканд</t>
        </is>
      </c>
      <c r="D44" s="6" t="inlineStr">
        <is>
          <t>Коканд 1</t>
        </is>
      </c>
      <c r="E44" s="7">
        <f>G44+I44+K44+M44+O44+Q44+S44+U44+W44+Y44+AA44+AC44+AE44+AG44+AI44+AK44+AM44+AO44+AQ44+AS44</f>
        <v/>
      </c>
      <c r="F44" s="7">
        <f>H44+J44+L44+N44+P44+R44+T44+V44+X44+Z44+AB44+AD44+AF44+AH44+AJ44+AL44+AN44+AP44+AR44+AT44</f>
        <v/>
      </c>
      <c r="G44" s="7" t="inlineStr"/>
      <c r="H44" s="7" t="inlineStr"/>
      <c r="I44" s="7" t="inlineStr"/>
      <c r="J44" s="7" t="inlineStr"/>
      <c r="K44" s="7" t="inlineStr"/>
      <c r="L44" s="7" t="inlineStr"/>
      <c r="M44" s="7" t="n">
        <v>20</v>
      </c>
      <c r="N44" s="7" t="n">
        <v>13212000</v>
      </c>
      <c r="O44" s="7" t="inlineStr"/>
      <c r="P44" s="7" t="inlineStr"/>
      <c r="Q44" s="7" t="n">
        <v>30</v>
      </c>
      <c r="R44" s="7" t="n">
        <v>60745500</v>
      </c>
      <c r="S44" s="7" t="inlineStr"/>
      <c r="T44" s="7" t="inlineStr"/>
      <c r="U44" s="7" t="inlineStr"/>
      <c r="V44" s="7" t="inlineStr"/>
      <c r="W44" s="7" t="inlineStr"/>
      <c r="X44" s="7" t="inlineStr"/>
      <c r="Y44" s="7" t="inlineStr"/>
      <c r="Z44" s="7" t="inlineStr"/>
      <c r="AA44" s="7" t="inlineStr"/>
      <c r="AB44" s="7" t="inlineStr"/>
      <c r="AC44" s="7" t="inlineStr"/>
      <c r="AD44" s="7" t="inlineStr"/>
      <c r="AE44" s="7" t="inlineStr"/>
      <c r="AF44" s="7" t="inlineStr"/>
      <c r="AG44" s="7" t="inlineStr"/>
      <c r="AH44" s="7" t="inlineStr"/>
      <c r="AI44" s="7" t="inlineStr"/>
      <c r="AJ44" s="7" t="inlineStr"/>
      <c r="AK44" s="7" t="inlineStr"/>
      <c r="AL44" s="7" t="inlineStr"/>
      <c r="AM44" s="7" t="inlineStr"/>
      <c r="AN44" s="7" t="inlineStr"/>
      <c r="AO44" s="7" t="inlineStr"/>
      <c r="AP44" s="7" t="inlineStr"/>
      <c r="AQ44" s="7" t="inlineStr"/>
      <c r="AR44" s="7" t="inlineStr"/>
      <c r="AS44" s="7" t="inlineStr"/>
      <c r="AT44" s="7" t="inlineStr"/>
      <c r="AU44" s="7">
        <f>AW44+AY44+BA44+BC44+BE44+BG44</f>
        <v/>
      </c>
      <c r="AV44" s="7">
        <f>AX44+AZ44+BB44+BD44+BF44+BH44</f>
        <v/>
      </c>
      <c r="AW44" s="7" t="inlineStr"/>
      <c r="AX44" s="7" t="inlineStr"/>
      <c r="AY44" s="7" t="inlineStr"/>
      <c r="AZ44" s="7" t="inlineStr"/>
      <c r="BA44" s="7" t="inlineStr"/>
      <c r="BB44" s="7" t="inlineStr"/>
      <c r="BC44" s="7" t="inlineStr"/>
      <c r="BD44" s="7" t="inlineStr"/>
      <c r="BE44" s="7" t="inlineStr"/>
      <c r="BF44" s="7" t="inlineStr"/>
      <c r="BG44" s="7" t="inlineStr"/>
      <c r="BH44" s="7" t="inlineStr"/>
      <c r="BI44" s="7">
        <f>BK44+BM44+BO44+BQ44</f>
        <v/>
      </c>
      <c r="BJ44" s="7">
        <f>BL44+BN44+BP44+BR44</f>
        <v/>
      </c>
      <c r="BK44" s="7" t="inlineStr"/>
      <c r="BL44" s="7" t="inlineStr"/>
      <c r="BM44" s="7" t="inlineStr"/>
      <c r="BN44" s="7" t="inlineStr"/>
      <c r="BO44" s="7" t="inlineStr"/>
      <c r="BP44" s="7" t="inlineStr"/>
      <c r="BQ44" s="7" t="inlineStr"/>
      <c r="BR44" s="7" t="inlineStr"/>
      <c r="BS44" s="7">
        <f>BU44+BW44+BY44+CA44+CC44+CE44+CG44+CI44+CK44+CM44+CO44+CQ44+CS44+CU44+CW44+CY44</f>
        <v/>
      </c>
      <c r="BT44" s="7">
        <f>BV44+BX44+BZ44+CB44+CD44+CF44+CH44+CJ44+CL44+CN44+CP44+CR44+CT44+CV44+CX44+CZ44</f>
        <v/>
      </c>
      <c r="BU44" s="7" t="inlineStr"/>
      <c r="BV44" s="7" t="inlineStr"/>
      <c r="BW44" s="7" t="inlineStr"/>
      <c r="BX44" s="7" t="inlineStr"/>
      <c r="BY44" s="7" t="inlineStr"/>
      <c r="BZ44" s="7" t="inlineStr"/>
      <c r="CA44" s="7" t="inlineStr"/>
      <c r="CB44" s="7" t="inlineStr"/>
      <c r="CC44" s="7" t="inlineStr"/>
      <c r="CD44" s="7" t="inlineStr"/>
      <c r="CE44" s="7" t="inlineStr"/>
      <c r="CF44" s="7" t="inlineStr"/>
      <c r="CG44" s="7" t="inlineStr"/>
      <c r="CH44" s="7" t="inlineStr"/>
      <c r="CI44" s="7" t="inlineStr"/>
      <c r="CJ44" s="7" t="inlineStr"/>
      <c r="CK44" s="7" t="inlineStr"/>
      <c r="CL44" s="7" t="inlineStr"/>
      <c r="CM44" s="7" t="inlineStr"/>
      <c r="CN44" s="7" t="inlineStr"/>
      <c r="CO44" s="7" t="inlineStr"/>
      <c r="CP44" s="7" t="inlineStr"/>
      <c r="CQ44" s="7" t="inlineStr"/>
      <c r="CR44" s="7" t="inlineStr"/>
      <c r="CS44" s="7" t="inlineStr"/>
      <c r="CT44" s="7" t="inlineStr"/>
      <c r="CU44" s="7" t="inlineStr"/>
      <c r="CV44" s="7" t="inlineStr"/>
      <c r="CW44" s="7" t="inlineStr"/>
      <c r="CX44" s="7" t="inlineStr"/>
      <c r="CY44" s="7" t="inlineStr"/>
      <c r="CZ44" s="7" t="inlineStr"/>
      <c r="DA44" s="7">
        <f>DC44+DE44+DG44+DI44+DK44+DM44+DO44+DQ44+DS44+DU44+DW44+DY44+EA44</f>
        <v/>
      </c>
      <c r="DB44" s="7">
        <f>DD44+DF44+DH44+DJ44+DL44+DN44+DP44+DR44+DT44+DV44+DX44+DZ44+EB44</f>
        <v/>
      </c>
      <c r="DC44" s="7" t="inlineStr"/>
      <c r="DD44" s="7" t="inlineStr"/>
      <c r="DE44" s="7" t="inlineStr"/>
      <c r="DF44" s="7" t="inlineStr"/>
      <c r="DG44" s="7" t="inlineStr"/>
      <c r="DH44" s="7" t="inlineStr"/>
      <c r="DI44" s="7" t="inlineStr"/>
      <c r="DJ44" s="7" t="inlineStr"/>
      <c r="DK44" s="7" t="inlineStr"/>
      <c r="DL44" s="7" t="inlineStr"/>
      <c r="DM44" s="7" t="inlineStr"/>
      <c r="DN44" s="7" t="inlineStr"/>
      <c r="DO44" s="7" t="n">
        <v>2</v>
      </c>
      <c r="DP44" s="7" t="n">
        <v>192120</v>
      </c>
      <c r="DQ44" s="7" t="inlineStr"/>
      <c r="DR44" s="7" t="inlineStr"/>
      <c r="DS44" s="7" t="inlineStr"/>
      <c r="DT44" s="7" t="inlineStr"/>
      <c r="DU44" s="7" t="inlineStr"/>
      <c r="DV44" s="7" t="inlineStr"/>
      <c r="DW44" s="7" t="inlineStr"/>
      <c r="DX44" s="7" t="inlineStr"/>
      <c r="DY44" s="7" t="inlineStr"/>
      <c r="DZ44" s="7" t="inlineStr"/>
      <c r="EA44" s="7" t="inlineStr"/>
      <c r="EB44" s="7" t="inlineStr"/>
      <c r="EC44" s="7">
        <f>E44+AU44+BI44+BS44+DA44</f>
        <v/>
      </c>
      <c r="ED44" s="7">
        <f>F44+AV44+BJ44+BT44+DB44</f>
        <v/>
      </c>
    </row>
    <row r="45" hidden="1" outlineLevel="1">
      <c r="A45" s="5" t="n">
        <v>41</v>
      </c>
      <c r="B45" s="6" t="inlineStr">
        <is>
          <t>"SAMARIDDIN TRANS SAVDO" MCHJ</t>
        </is>
      </c>
      <c r="C45" s="6" t="inlineStr">
        <is>
          <t>Коканд</t>
        </is>
      </c>
      <c r="D45" s="6" t="inlineStr">
        <is>
          <t>Коканд 1</t>
        </is>
      </c>
      <c r="E45" s="7">
        <f>G45+I45+K45+M45+O45+Q45+S45+U45+W45+Y45+AA45+AC45+AE45+AG45+AI45+AK45+AM45+AO45+AQ45+AS45</f>
        <v/>
      </c>
      <c r="F45" s="7">
        <f>H45+J45+L45+N45+P45+R45+T45+V45+X45+Z45+AB45+AD45+AF45+AH45+AJ45+AL45+AN45+AP45+AR45+AT45</f>
        <v/>
      </c>
      <c r="G45" s="7" t="n">
        <v>4</v>
      </c>
      <c r="H45" s="7" t="n">
        <v>1033840</v>
      </c>
      <c r="I45" s="7" t="inlineStr"/>
      <c r="J45" s="7" t="inlineStr"/>
      <c r="K45" s="7" t="inlineStr"/>
      <c r="L45" s="7" t="inlineStr"/>
      <c r="M45" s="7" t="n">
        <v>5</v>
      </c>
      <c r="N45" s="7" t="n">
        <v>820750</v>
      </c>
      <c r="O45" s="7" t="inlineStr"/>
      <c r="P45" s="7" t="inlineStr"/>
      <c r="Q45" s="7" t="n">
        <v>5</v>
      </c>
      <c r="R45" s="7" t="n">
        <v>1687375</v>
      </c>
      <c r="S45" s="7" t="inlineStr"/>
      <c r="T45" s="7" t="inlineStr"/>
      <c r="U45" s="7" t="inlineStr"/>
      <c r="V45" s="7" t="inlineStr"/>
      <c r="W45" s="7" t="inlineStr"/>
      <c r="X45" s="7" t="inlineStr"/>
      <c r="Y45" s="7" t="inlineStr"/>
      <c r="Z45" s="7" t="inlineStr"/>
      <c r="AA45" s="7" t="inlineStr"/>
      <c r="AB45" s="7" t="inlineStr"/>
      <c r="AC45" s="7" t="inlineStr"/>
      <c r="AD45" s="7" t="inlineStr"/>
      <c r="AE45" s="7" t="inlineStr"/>
      <c r="AF45" s="7" t="inlineStr"/>
      <c r="AG45" s="7" t="inlineStr"/>
      <c r="AH45" s="7" t="inlineStr"/>
      <c r="AI45" s="7" t="inlineStr"/>
      <c r="AJ45" s="7" t="inlineStr"/>
      <c r="AK45" s="7" t="inlineStr"/>
      <c r="AL45" s="7" t="inlineStr"/>
      <c r="AM45" s="7" t="inlineStr"/>
      <c r="AN45" s="7" t="inlineStr"/>
      <c r="AO45" s="7" t="inlineStr"/>
      <c r="AP45" s="7" t="inlineStr"/>
      <c r="AQ45" s="7" t="inlineStr"/>
      <c r="AR45" s="7" t="inlineStr"/>
      <c r="AS45" s="7" t="inlineStr"/>
      <c r="AT45" s="7" t="inlineStr"/>
      <c r="AU45" s="7">
        <f>AW45+AY45+BA45+BC45+BE45+BG45</f>
        <v/>
      </c>
      <c r="AV45" s="7">
        <f>AX45+AZ45+BB45+BD45+BF45+BH45</f>
        <v/>
      </c>
      <c r="AW45" s="7" t="inlineStr"/>
      <c r="AX45" s="7" t="inlineStr"/>
      <c r="AY45" s="7" t="inlineStr"/>
      <c r="AZ45" s="7" t="inlineStr"/>
      <c r="BA45" s="7" t="inlineStr"/>
      <c r="BB45" s="7" t="inlineStr"/>
      <c r="BC45" s="7" t="inlineStr"/>
      <c r="BD45" s="7" t="inlineStr"/>
      <c r="BE45" s="7" t="inlineStr"/>
      <c r="BF45" s="7" t="inlineStr"/>
      <c r="BG45" s="7" t="inlineStr"/>
      <c r="BH45" s="7" t="inlineStr"/>
      <c r="BI45" s="7">
        <f>BK45+BM45+BO45+BQ45</f>
        <v/>
      </c>
      <c r="BJ45" s="7">
        <f>BL45+BN45+BP45+BR45</f>
        <v/>
      </c>
      <c r="BK45" s="7" t="inlineStr"/>
      <c r="BL45" s="7" t="inlineStr"/>
      <c r="BM45" s="7" t="inlineStr"/>
      <c r="BN45" s="7" t="inlineStr"/>
      <c r="BO45" s="7" t="inlineStr"/>
      <c r="BP45" s="7" t="inlineStr"/>
      <c r="BQ45" s="7" t="inlineStr"/>
      <c r="BR45" s="7" t="inlineStr"/>
      <c r="BS45" s="7">
        <f>BU45+BW45+BY45+CA45+CC45+CE45+CG45+CI45+CK45+CM45+CO45+CQ45+CS45+CU45+CW45+CY45</f>
        <v/>
      </c>
      <c r="BT45" s="7">
        <f>BV45+BX45+BZ45+CB45+CD45+CF45+CH45+CJ45+CL45+CN45+CP45+CR45+CT45+CV45+CX45+CZ45</f>
        <v/>
      </c>
      <c r="BU45" s="7" t="inlineStr"/>
      <c r="BV45" s="7" t="inlineStr"/>
      <c r="BW45" s="7" t="inlineStr"/>
      <c r="BX45" s="7" t="inlineStr"/>
      <c r="BY45" s="7" t="inlineStr"/>
      <c r="BZ45" s="7" t="inlineStr"/>
      <c r="CA45" s="7" t="inlineStr"/>
      <c r="CB45" s="7" t="inlineStr"/>
      <c r="CC45" s="7" t="inlineStr"/>
      <c r="CD45" s="7" t="inlineStr"/>
      <c r="CE45" s="7" t="inlineStr"/>
      <c r="CF45" s="7" t="inlineStr"/>
      <c r="CG45" s="7" t="inlineStr"/>
      <c r="CH45" s="7" t="inlineStr"/>
      <c r="CI45" s="7" t="inlineStr"/>
      <c r="CJ45" s="7" t="inlineStr"/>
      <c r="CK45" s="7" t="inlineStr"/>
      <c r="CL45" s="7" t="inlineStr"/>
      <c r="CM45" s="7" t="inlineStr"/>
      <c r="CN45" s="7" t="inlineStr"/>
      <c r="CO45" s="7" t="inlineStr"/>
      <c r="CP45" s="7" t="inlineStr"/>
      <c r="CQ45" s="7" t="inlineStr"/>
      <c r="CR45" s="7" t="inlineStr"/>
      <c r="CS45" s="7" t="inlineStr"/>
      <c r="CT45" s="7" t="inlineStr"/>
      <c r="CU45" s="7" t="inlineStr"/>
      <c r="CV45" s="7" t="inlineStr"/>
      <c r="CW45" s="7" t="inlineStr"/>
      <c r="CX45" s="7" t="inlineStr"/>
      <c r="CY45" s="7" t="inlineStr"/>
      <c r="CZ45" s="7" t="inlineStr"/>
      <c r="DA45" s="7">
        <f>DC45+DE45+DG45+DI45+DK45+DM45+DO45+DQ45+DS45+DU45+DW45+DY45+EA45</f>
        <v/>
      </c>
      <c r="DB45" s="7">
        <f>DD45+DF45+DH45+DJ45+DL45+DN45+DP45+DR45+DT45+DV45+DX45+DZ45+EB45</f>
        <v/>
      </c>
      <c r="DC45" s="7" t="inlineStr"/>
      <c r="DD45" s="7" t="inlineStr"/>
      <c r="DE45" s="7" t="inlineStr"/>
      <c r="DF45" s="7" t="inlineStr"/>
      <c r="DG45" s="7" t="inlineStr"/>
      <c r="DH45" s="7" t="inlineStr"/>
      <c r="DI45" s="7" t="inlineStr"/>
      <c r="DJ45" s="7" t="inlineStr"/>
      <c r="DK45" s="7" t="inlineStr"/>
      <c r="DL45" s="7" t="inlineStr"/>
      <c r="DM45" s="7" t="inlineStr"/>
      <c r="DN45" s="7" t="inlineStr"/>
      <c r="DO45" s="7" t="inlineStr"/>
      <c r="DP45" s="7" t="inlineStr"/>
      <c r="DQ45" s="7" t="inlineStr"/>
      <c r="DR45" s="7" t="inlineStr"/>
      <c r="DS45" s="7" t="inlineStr"/>
      <c r="DT45" s="7" t="inlineStr"/>
      <c r="DU45" s="7" t="inlineStr"/>
      <c r="DV45" s="7" t="inlineStr"/>
      <c r="DW45" s="7" t="inlineStr"/>
      <c r="DX45" s="7" t="inlineStr"/>
      <c r="DY45" s="7" t="inlineStr"/>
      <c r="DZ45" s="7" t="inlineStr"/>
      <c r="EA45" s="7" t="inlineStr"/>
      <c r="EB45" s="7" t="inlineStr"/>
      <c r="EC45" s="7">
        <f>E45+AU45+BI45+BS45+DA45</f>
        <v/>
      </c>
      <c r="ED45" s="7">
        <f>F45+AV45+BJ45+BT45+DB45</f>
        <v/>
      </c>
    </row>
    <row r="46" hidden="1" outlineLevel="1">
      <c r="A46" s="5" t="n">
        <v>42</v>
      </c>
      <c r="B46" s="6" t="inlineStr">
        <is>
          <t>"SAMIYA MUBINA MEDFARM" XK</t>
        </is>
      </c>
      <c r="C46" s="6" t="inlineStr">
        <is>
          <t>Коканд</t>
        </is>
      </c>
      <c r="D46" s="6" t="inlineStr">
        <is>
          <t>Коканд 1</t>
        </is>
      </c>
      <c r="E46" s="7">
        <f>G46+I46+K46+M46+O46+Q46+S46+U46+W46+Y46+AA46+AC46+AE46+AG46+AI46+AK46+AM46+AO46+AQ46+AS46</f>
        <v/>
      </c>
      <c r="F46" s="7">
        <f>H46+J46+L46+N46+P46+R46+T46+V46+X46+Z46+AB46+AD46+AF46+AH46+AJ46+AL46+AN46+AP46+AR46+AT46</f>
        <v/>
      </c>
      <c r="G46" s="7" t="inlineStr"/>
      <c r="H46" s="7" t="inlineStr"/>
      <c r="I46" s="7" t="inlineStr"/>
      <c r="J46" s="7" t="inlineStr"/>
      <c r="K46" s="7" t="inlineStr"/>
      <c r="L46" s="7" t="inlineStr"/>
      <c r="M46" s="7" t="inlineStr"/>
      <c r="N46" s="7" t="inlineStr"/>
      <c r="O46" s="7" t="inlineStr"/>
      <c r="P46" s="7" t="inlineStr"/>
      <c r="Q46" s="7" t="n">
        <v>20</v>
      </c>
      <c r="R46" s="7" t="n">
        <v>26998000</v>
      </c>
      <c r="S46" s="7" t="inlineStr"/>
      <c r="T46" s="7" t="inlineStr"/>
      <c r="U46" s="7" t="inlineStr"/>
      <c r="V46" s="7" t="inlineStr"/>
      <c r="W46" s="7" t="inlineStr"/>
      <c r="X46" s="7" t="inlineStr"/>
      <c r="Y46" s="7" t="inlineStr"/>
      <c r="Z46" s="7" t="inlineStr"/>
      <c r="AA46" s="7" t="inlineStr"/>
      <c r="AB46" s="7" t="inlineStr"/>
      <c r="AC46" s="7" t="inlineStr"/>
      <c r="AD46" s="7" t="inlineStr"/>
      <c r="AE46" s="7" t="inlineStr"/>
      <c r="AF46" s="7" t="inlineStr"/>
      <c r="AG46" s="7" t="inlineStr"/>
      <c r="AH46" s="7" t="inlineStr"/>
      <c r="AI46" s="7" t="inlineStr"/>
      <c r="AJ46" s="7" t="inlineStr"/>
      <c r="AK46" s="7" t="inlineStr"/>
      <c r="AL46" s="7" t="inlineStr"/>
      <c r="AM46" s="7" t="inlineStr"/>
      <c r="AN46" s="7" t="inlineStr"/>
      <c r="AO46" s="7" t="inlineStr"/>
      <c r="AP46" s="7" t="inlineStr"/>
      <c r="AQ46" s="7" t="inlineStr"/>
      <c r="AR46" s="7" t="inlineStr"/>
      <c r="AS46" s="7" t="inlineStr"/>
      <c r="AT46" s="7" t="inlineStr"/>
      <c r="AU46" s="7">
        <f>AW46+AY46+BA46+BC46+BE46+BG46</f>
        <v/>
      </c>
      <c r="AV46" s="7">
        <f>AX46+AZ46+BB46+BD46+BF46+BH46</f>
        <v/>
      </c>
      <c r="AW46" s="7" t="inlineStr"/>
      <c r="AX46" s="7" t="inlineStr"/>
      <c r="AY46" s="7" t="inlineStr"/>
      <c r="AZ46" s="7" t="inlineStr"/>
      <c r="BA46" s="7" t="inlineStr"/>
      <c r="BB46" s="7" t="inlineStr"/>
      <c r="BC46" s="7" t="inlineStr"/>
      <c r="BD46" s="7" t="inlineStr"/>
      <c r="BE46" s="7" t="inlineStr"/>
      <c r="BF46" s="7" t="inlineStr"/>
      <c r="BG46" s="7" t="inlineStr"/>
      <c r="BH46" s="7" t="inlineStr"/>
      <c r="BI46" s="7">
        <f>BK46+BM46+BO46+BQ46</f>
        <v/>
      </c>
      <c r="BJ46" s="7">
        <f>BL46+BN46+BP46+BR46</f>
        <v/>
      </c>
      <c r="BK46" s="7" t="inlineStr"/>
      <c r="BL46" s="7" t="inlineStr"/>
      <c r="BM46" s="7" t="inlineStr"/>
      <c r="BN46" s="7" t="inlineStr"/>
      <c r="BO46" s="7" t="inlineStr"/>
      <c r="BP46" s="7" t="inlineStr"/>
      <c r="BQ46" s="7" t="inlineStr"/>
      <c r="BR46" s="7" t="inlineStr"/>
      <c r="BS46" s="7">
        <f>BU46+BW46+BY46+CA46+CC46+CE46+CG46+CI46+CK46+CM46+CO46+CQ46+CS46+CU46+CW46+CY46</f>
        <v/>
      </c>
      <c r="BT46" s="7">
        <f>BV46+BX46+BZ46+CB46+CD46+CF46+CH46+CJ46+CL46+CN46+CP46+CR46+CT46+CV46+CX46+CZ46</f>
        <v/>
      </c>
      <c r="BU46" s="7" t="inlineStr"/>
      <c r="BV46" s="7" t="inlineStr"/>
      <c r="BW46" s="7" t="inlineStr"/>
      <c r="BX46" s="7" t="inlineStr"/>
      <c r="BY46" s="7" t="inlineStr"/>
      <c r="BZ46" s="7" t="inlineStr"/>
      <c r="CA46" s="7" t="inlineStr"/>
      <c r="CB46" s="7" t="inlineStr"/>
      <c r="CC46" s="7" t="inlineStr"/>
      <c r="CD46" s="7" t="inlineStr"/>
      <c r="CE46" s="7" t="inlineStr"/>
      <c r="CF46" s="7" t="inlineStr"/>
      <c r="CG46" s="7" t="inlineStr"/>
      <c r="CH46" s="7" t="inlineStr"/>
      <c r="CI46" s="7" t="inlineStr"/>
      <c r="CJ46" s="7" t="inlineStr"/>
      <c r="CK46" s="7" t="inlineStr"/>
      <c r="CL46" s="7" t="inlineStr"/>
      <c r="CM46" s="7" t="inlineStr"/>
      <c r="CN46" s="7" t="inlineStr"/>
      <c r="CO46" s="7" t="inlineStr"/>
      <c r="CP46" s="7" t="inlineStr"/>
      <c r="CQ46" s="7" t="inlineStr"/>
      <c r="CR46" s="7" t="inlineStr"/>
      <c r="CS46" s="7" t="inlineStr"/>
      <c r="CT46" s="7" t="inlineStr"/>
      <c r="CU46" s="7" t="inlineStr"/>
      <c r="CV46" s="7" t="inlineStr"/>
      <c r="CW46" s="7" t="inlineStr"/>
      <c r="CX46" s="7" t="inlineStr"/>
      <c r="CY46" s="7" t="inlineStr"/>
      <c r="CZ46" s="7" t="inlineStr"/>
      <c r="DA46" s="7">
        <f>DC46+DE46+DG46+DI46+DK46+DM46+DO46+DQ46+DS46+DU46+DW46+DY46+EA46</f>
        <v/>
      </c>
      <c r="DB46" s="7">
        <f>DD46+DF46+DH46+DJ46+DL46+DN46+DP46+DR46+DT46+DV46+DX46+DZ46+EB46</f>
        <v/>
      </c>
      <c r="DC46" s="7" t="inlineStr"/>
      <c r="DD46" s="7" t="inlineStr"/>
      <c r="DE46" s="7" t="inlineStr"/>
      <c r="DF46" s="7" t="inlineStr"/>
      <c r="DG46" s="7" t="inlineStr"/>
      <c r="DH46" s="7" t="inlineStr"/>
      <c r="DI46" s="7" t="inlineStr"/>
      <c r="DJ46" s="7" t="inlineStr"/>
      <c r="DK46" s="7" t="inlineStr"/>
      <c r="DL46" s="7" t="inlineStr"/>
      <c r="DM46" s="7" t="inlineStr"/>
      <c r="DN46" s="7" t="inlineStr"/>
      <c r="DO46" s="7" t="inlineStr"/>
      <c r="DP46" s="7" t="inlineStr"/>
      <c r="DQ46" s="7" t="inlineStr"/>
      <c r="DR46" s="7" t="inlineStr"/>
      <c r="DS46" s="7" t="inlineStr"/>
      <c r="DT46" s="7" t="inlineStr"/>
      <c r="DU46" s="7" t="inlineStr"/>
      <c r="DV46" s="7" t="inlineStr"/>
      <c r="DW46" s="7" t="inlineStr"/>
      <c r="DX46" s="7" t="inlineStr"/>
      <c r="DY46" s="7" t="inlineStr"/>
      <c r="DZ46" s="7" t="inlineStr"/>
      <c r="EA46" s="7" t="inlineStr"/>
      <c r="EB46" s="7" t="inlineStr"/>
      <c r="EC46" s="7">
        <f>E46+AU46+BI46+BS46+DA46</f>
        <v/>
      </c>
      <c r="ED46" s="7">
        <f>F46+AV46+BJ46+BT46+DB46</f>
        <v/>
      </c>
    </row>
    <row r="47" hidden="1" outlineLevel="1">
      <c r="A47" s="5" t="n">
        <v>43</v>
      </c>
      <c r="B47" s="6" t="inlineStr">
        <is>
          <t>"SARDORBEK FAR MED" MChJ 1 роддом</t>
        </is>
      </c>
      <c r="C47" s="6" t="inlineStr">
        <is>
          <t>Коканд</t>
        </is>
      </c>
      <c r="D47" s="6" t="inlineStr">
        <is>
          <t>Коканд 1</t>
        </is>
      </c>
      <c r="E47" s="7">
        <f>G47+I47+K47+M47+O47+Q47+S47+U47+W47+Y47+AA47+AC47+AE47+AG47+AI47+AK47+AM47+AO47+AQ47+AS47</f>
        <v/>
      </c>
      <c r="F47" s="7">
        <f>H47+J47+L47+N47+P47+R47+T47+V47+X47+Z47+AB47+AD47+AF47+AH47+AJ47+AL47+AN47+AP47+AR47+AT47</f>
        <v/>
      </c>
      <c r="G47" s="7" t="inlineStr"/>
      <c r="H47" s="7" t="inlineStr"/>
      <c r="I47" s="7" t="inlineStr"/>
      <c r="J47" s="7" t="inlineStr"/>
      <c r="K47" s="7" t="inlineStr"/>
      <c r="L47" s="7" t="inlineStr"/>
      <c r="M47" s="7" t="inlineStr"/>
      <c r="N47" s="7" t="inlineStr"/>
      <c r="O47" s="7" t="inlineStr"/>
      <c r="P47" s="7" t="inlineStr"/>
      <c r="Q47" s="7" t="n">
        <v>3</v>
      </c>
      <c r="R47" s="7" t="n">
        <v>607455</v>
      </c>
      <c r="S47" s="7" t="inlineStr"/>
      <c r="T47" s="7" t="inlineStr"/>
      <c r="U47" s="7" t="inlineStr"/>
      <c r="V47" s="7" t="inlineStr"/>
      <c r="W47" s="7" t="inlineStr"/>
      <c r="X47" s="7" t="inlineStr"/>
      <c r="Y47" s="7" t="inlineStr"/>
      <c r="Z47" s="7" t="inlineStr"/>
      <c r="AA47" s="7" t="inlineStr"/>
      <c r="AB47" s="7" t="inlineStr"/>
      <c r="AC47" s="7" t="inlineStr"/>
      <c r="AD47" s="7" t="inlineStr"/>
      <c r="AE47" s="7" t="inlineStr"/>
      <c r="AF47" s="7" t="inlineStr"/>
      <c r="AG47" s="7" t="inlineStr"/>
      <c r="AH47" s="7" t="inlineStr"/>
      <c r="AI47" s="7" t="inlineStr"/>
      <c r="AJ47" s="7" t="inlineStr"/>
      <c r="AK47" s="7" t="inlineStr"/>
      <c r="AL47" s="7" t="inlineStr"/>
      <c r="AM47" s="7" t="inlineStr"/>
      <c r="AN47" s="7" t="inlineStr"/>
      <c r="AO47" s="7" t="inlineStr"/>
      <c r="AP47" s="7" t="inlineStr"/>
      <c r="AQ47" s="7" t="inlineStr"/>
      <c r="AR47" s="7" t="inlineStr"/>
      <c r="AS47" s="7" t="inlineStr"/>
      <c r="AT47" s="7" t="inlineStr"/>
      <c r="AU47" s="7">
        <f>AW47+AY47+BA47+BC47+BE47+BG47</f>
        <v/>
      </c>
      <c r="AV47" s="7">
        <f>AX47+AZ47+BB47+BD47+BF47+BH47</f>
        <v/>
      </c>
      <c r="AW47" s="7" t="inlineStr"/>
      <c r="AX47" s="7" t="inlineStr"/>
      <c r="AY47" s="7" t="inlineStr"/>
      <c r="AZ47" s="7" t="inlineStr"/>
      <c r="BA47" s="7" t="inlineStr"/>
      <c r="BB47" s="7" t="inlineStr"/>
      <c r="BC47" s="7" t="inlineStr"/>
      <c r="BD47" s="7" t="inlineStr"/>
      <c r="BE47" s="7" t="inlineStr"/>
      <c r="BF47" s="7" t="inlineStr"/>
      <c r="BG47" s="7" t="inlineStr"/>
      <c r="BH47" s="7" t="inlineStr"/>
      <c r="BI47" s="7">
        <f>BK47+BM47+BO47+BQ47</f>
        <v/>
      </c>
      <c r="BJ47" s="7">
        <f>BL47+BN47+BP47+BR47</f>
        <v/>
      </c>
      <c r="BK47" s="7" t="inlineStr"/>
      <c r="BL47" s="7" t="inlineStr"/>
      <c r="BM47" s="7" t="inlineStr"/>
      <c r="BN47" s="7" t="inlineStr"/>
      <c r="BO47" s="7" t="inlineStr"/>
      <c r="BP47" s="7" t="inlineStr"/>
      <c r="BQ47" s="7" t="inlineStr"/>
      <c r="BR47" s="7" t="inlineStr"/>
      <c r="BS47" s="7">
        <f>BU47+BW47+BY47+CA47+CC47+CE47+CG47+CI47+CK47+CM47+CO47+CQ47+CS47+CU47+CW47+CY47</f>
        <v/>
      </c>
      <c r="BT47" s="7">
        <f>BV47+BX47+BZ47+CB47+CD47+CF47+CH47+CJ47+CL47+CN47+CP47+CR47+CT47+CV47+CX47+CZ47</f>
        <v/>
      </c>
      <c r="BU47" s="7" t="inlineStr"/>
      <c r="BV47" s="7" t="inlineStr"/>
      <c r="BW47" s="7" t="inlineStr"/>
      <c r="BX47" s="7" t="inlineStr"/>
      <c r="BY47" s="7" t="inlineStr"/>
      <c r="BZ47" s="7" t="inlineStr"/>
      <c r="CA47" s="7" t="inlineStr"/>
      <c r="CB47" s="7" t="inlineStr"/>
      <c r="CC47" s="7" t="inlineStr"/>
      <c r="CD47" s="7" t="inlineStr"/>
      <c r="CE47" s="7" t="inlineStr"/>
      <c r="CF47" s="7" t="inlineStr"/>
      <c r="CG47" s="7" t="inlineStr"/>
      <c r="CH47" s="7" t="inlineStr"/>
      <c r="CI47" s="7" t="inlineStr"/>
      <c r="CJ47" s="7" t="inlineStr"/>
      <c r="CK47" s="7" t="inlineStr"/>
      <c r="CL47" s="7" t="inlineStr"/>
      <c r="CM47" s="7" t="inlineStr"/>
      <c r="CN47" s="7" t="inlineStr"/>
      <c r="CO47" s="7" t="inlineStr"/>
      <c r="CP47" s="7" t="inlineStr"/>
      <c r="CQ47" s="7" t="inlineStr"/>
      <c r="CR47" s="7" t="inlineStr"/>
      <c r="CS47" s="7" t="inlineStr"/>
      <c r="CT47" s="7" t="inlineStr"/>
      <c r="CU47" s="7" t="inlineStr"/>
      <c r="CV47" s="7" t="inlineStr"/>
      <c r="CW47" s="7" t="inlineStr"/>
      <c r="CX47" s="7" t="inlineStr"/>
      <c r="CY47" s="7" t="inlineStr"/>
      <c r="CZ47" s="7" t="inlineStr"/>
      <c r="DA47" s="7">
        <f>DC47+DE47+DG47+DI47+DK47+DM47+DO47+DQ47+DS47+DU47+DW47+DY47+EA47</f>
        <v/>
      </c>
      <c r="DB47" s="7">
        <f>DD47+DF47+DH47+DJ47+DL47+DN47+DP47+DR47+DT47+DV47+DX47+DZ47+EB47</f>
        <v/>
      </c>
      <c r="DC47" s="7" t="inlineStr"/>
      <c r="DD47" s="7" t="inlineStr"/>
      <c r="DE47" s="7" t="inlineStr"/>
      <c r="DF47" s="7" t="inlineStr"/>
      <c r="DG47" s="7" t="inlineStr"/>
      <c r="DH47" s="7" t="inlineStr"/>
      <c r="DI47" s="7" t="inlineStr"/>
      <c r="DJ47" s="7" t="inlineStr"/>
      <c r="DK47" s="7" t="inlineStr"/>
      <c r="DL47" s="7" t="inlineStr"/>
      <c r="DM47" s="7" t="inlineStr"/>
      <c r="DN47" s="7" t="inlineStr"/>
      <c r="DO47" s="7" t="inlineStr"/>
      <c r="DP47" s="7" t="inlineStr"/>
      <c r="DQ47" s="7" t="inlineStr"/>
      <c r="DR47" s="7" t="inlineStr"/>
      <c r="DS47" s="7" t="inlineStr"/>
      <c r="DT47" s="7" t="inlineStr"/>
      <c r="DU47" s="7" t="inlineStr"/>
      <c r="DV47" s="7" t="inlineStr"/>
      <c r="DW47" s="7" t="inlineStr"/>
      <c r="DX47" s="7" t="inlineStr"/>
      <c r="DY47" s="7" t="inlineStr"/>
      <c r="DZ47" s="7" t="inlineStr"/>
      <c r="EA47" s="7" t="inlineStr"/>
      <c r="EB47" s="7" t="inlineStr"/>
      <c r="EC47" s="7">
        <f>E47+AU47+BI47+BS47+DA47</f>
        <v/>
      </c>
      <c r="ED47" s="7">
        <f>F47+AV47+BJ47+BT47+DB47</f>
        <v/>
      </c>
    </row>
    <row r="48" hidden="1" outlineLevel="1">
      <c r="A48" s="5" t="n">
        <v>44</v>
      </c>
      <c r="B48" s="6" t="inlineStr">
        <is>
          <t>"SEVARA FARM 555"</t>
        </is>
      </c>
      <c r="C48" s="6" t="inlineStr">
        <is>
          <t>Коканд</t>
        </is>
      </c>
      <c r="D48" s="6" t="inlineStr">
        <is>
          <t>Коканд 1</t>
        </is>
      </c>
      <c r="E48" s="7">
        <f>G48+I48+K48+M48+O48+Q48+S48+U48+W48+Y48+AA48+AC48+AE48+AG48+AI48+AK48+AM48+AO48+AQ48+AS48</f>
        <v/>
      </c>
      <c r="F48" s="7">
        <f>H48+J48+L48+N48+P48+R48+T48+V48+X48+Z48+AB48+AD48+AF48+AH48+AJ48+AL48+AN48+AP48+AR48+AT48</f>
        <v/>
      </c>
      <c r="G48" s="7" t="inlineStr"/>
      <c r="H48" s="7" t="inlineStr"/>
      <c r="I48" s="7" t="inlineStr"/>
      <c r="J48" s="7" t="inlineStr"/>
      <c r="K48" s="7" t="inlineStr"/>
      <c r="L48" s="7" t="inlineStr"/>
      <c r="M48" s="7" t="n">
        <v>10</v>
      </c>
      <c r="N48" s="7" t="n">
        <v>3283000</v>
      </c>
      <c r="O48" s="7" t="inlineStr"/>
      <c r="P48" s="7" t="inlineStr"/>
      <c r="Q48" s="7" t="n">
        <v>20</v>
      </c>
      <c r="R48" s="7" t="n">
        <v>13499000</v>
      </c>
      <c r="S48" s="7" t="inlineStr"/>
      <c r="T48" s="7" t="inlineStr"/>
      <c r="U48" s="7" t="inlineStr"/>
      <c r="V48" s="7" t="inlineStr"/>
      <c r="W48" s="7" t="inlineStr"/>
      <c r="X48" s="7" t="inlineStr"/>
      <c r="Y48" s="7" t="inlineStr"/>
      <c r="Z48" s="7" t="inlineStr"/>
      <c r="AA48" s="7" t="inlineStr"/>
      <c r="AB48" s="7" t="inlineStr"/>
      <c r="AC48" s="7" t="inlineStr"/>
      <c r="AD48" s="7" t="inlineStr"/>
      <c r="AE48" s="7" t="inlineStr"/>
      <c r="AF48" s="7" t="inlineStr"/>
      <c r="AG48" s="7" t="inlineStr"/>
      <c r="AH48" s="7" t="inlineStr"/>
      <c r="AI48" s="7" t="inlineStr"/>
      <c r="AJ48" s="7" t="inlineStr"/>
      <c r="AK48" s="7" t="inlineStr"/>
      <c r="AL48" s="7" t="inlineStr"/>
      <c r="AM48" s="7" t="inlineStr"/>
      <c r="AN48" s="7" t="inlineStr"/>
      <c r="AO48" s="7" t="inlineStr"/>
      <c r="AP48" s="7" t="inlineStr"/>
      <c r="AQ48" s="7" t="inlineStr"/>
      <c r="AR48" s="7" t="inlineStr"/>
      <c r="AS48" s="7" t="inlineStr"/>
      <c r="AT48" s="7" t="inlineStr"/>
      <c r="AU48" s="7">
        <f>AW48+AY48+BA48+BC48+BE48+BG48</f>
        <v/>
      </c>
      <c r="AV48" s="7">
        <f>AX48+AZ48+BB48+BD48+BF48+BH48</f>
        <v/>
      </c>
      <c r="AW48" s="7" t="inlineStr"/>
      <c r="AX48" s="7" t="inlineStr"/>
      <c r="AY48" s="7" t="inlineStr"/>
      <c r="AZ48" s="7" t="inlineStr"/>
      <c r="BA48" s="7" t="inlineStr"/>
      <c r="BB48" s="7" t="inlineStr"/>
      <c r="BC48" s="7" t="inlineStr"/>
      <c r="BD48" s="7" t="inlineStr"/>
      <c r="BE48" s="7" t="inlineStr"/>
      <c r="BF48" s="7" t="inlineStr"/>
      <c r="BG48" s="7" t="inlineStr"/>
      <c r="BH48" s="7" t="inlineStr"/>
      <c r="BI48" s="7">
        <f>BK48+BM48+BO48+BQ48</f>
        <v/>
      </c>
      <c r="BJ48" s="7">
        <f>BL48+BN48+BP48+BR48</f>
        <v/>
      </c>
      <c r="BK48" s="7" t="inlineStr"/>
      <c r="BL48" s="7" t="inlineStr"/>
      <c r="BM48" s="7" t="inlineStr"/>
      <c r="BN48" s="7" t="inlineStr"/>
      <c r="BO48" s="7" t="inlineStr"/>
      <c r="BP48" s="7" t="inlineStr"/>
      <c r="BQ48" s="7" t="inlineStr"/>
      <c r="BR48" s="7" t="inlineStr"/>
      <c r="BS48" s="7">
        <f>BU48+BW48+BY48+CA48+CC48+CE48+CG48+CI48+CK48+CM48+CO48+CQ48+CS48+CU48+CW48+CY48</f>
        <v/>
      </c>
      <c r="BT48" s="7">
        <f>BV48+BX48+BZ48+CB48+CD48+CF48+CH48+CJ48+CL48+CN48+CP48+CR48+CT48+CV48+CX48+CZ48</f>
        <v/>
      </c>
      <c r="BU48" s="7" t="inlineStr"/>
      <c r="BV48" s="7" t="inlineStr"/>
      <c r="BW48" s="7" t="inlineStr"/>
      <c r="BX48" s="7" t="inlineStr"/>
      <c r="BY48" s="7" t="inlineStr"/>
      <c r="BZ48" s="7" t="inlineStr"/>
      <c r="CA48" s="7" t="inlineStr"/>
      <c r="CB48" s="7" t="inlineStr"/>
      <c r="CC48" s="7" t="inlineStr"/>
      <c r="CD48" s="7" t="inlineStr"/>
      <c r="CE48" s="7" t="inlineStr"/>
      <c r="CF48" s="7" t="inlineStr"/>
      <c r="CG48" s="7" t="inlineStr"/>
      <c r="CH48" s="7" t="inlineStr"/>
      <c r="CI48" s="7" t="inlineStr"/>
      <c r="CJ48" s="7" t="inlineStr"/>
      <c r="CK48" s="7" t="inlineStr"/>
      <c r="CL48" s="7" t="inlineStr"/>
      <c r="CM48" s="7" t="inlineStr"/>
      <c r="CN48" s="7" t="inlineStr"/>
      <c r="CO48" s="7" t="inlineStr"/>
      <c r="CP48" s="7" t="inlineStr"/>
      <c r="CQ48" s="7" t="inlineStr"/>
      <c r="CR48" s="7" t="inlineStr"/>
      <c r="CS48" s="7" t="inlineStr"/>
      <c r="CT48" s="7" t="inlineStr"/>
      <c r="CU48" s="7" t="inlineStr"/>
      <c r="CV48" s="7" t="inlineStr"/>
      <c r="CW48" s="7" t="inlineStr"/>
      <c r="CX48" s="7" t="inlineStr"/>
      <c r="CY48" s="7" t="inlineStr"/>
      <c r="CZ48" s="7" t="inlineStr"/>
      <c r="DA48" s="7">
        <f>DC48+DE48+DG48+DI48+DK48+DM48+DO48+DQ48+DS48+DU48+DW48+DY48+EA48</f>
        <v/>
      </c>
      <c r="DB48" s="7">
        <f>DD48+DF48+DH48+DJ48+DL48+DN48+DP48+DR48+DT48+DV48+DX48+DZ48+EB48</f>
        <v/>
      </c>
      <c r="DC48" s="7" t="inlineStr"/>
      <c r="DD48" s="7" t="inlineStr"/>
      <c r="DE48" s="7" t="inlineStr"/>
      <c r="DF48" s="7" t="inlineStr"/>
      <c r="DG48" s="7" t="inlineStr"/>
      <c r="DH48" s="7" t="inlineStr"/>
      <c r="DI48" s="7" t="inlineStr"/>
      <c r="DJ48" s="7" t="inlineStr"/>
      <c r="DK48" s="7" t="inlineStr"/>
      <c r="DL48" s="7" t="inlineStr"/>
      <c r="DM48" s="7" t="inlineStr"/>
      <c r="DN48" s="7" t="inlineStr"/>
      <c r="DO48" s="7" t="inlineStr"/>
      <c r="DP48" s="7" t="inlineStr"/>
      <c r="DQ48" s="7" t="inlineStr"/>
      <c r="DR48" s="7" t="inlineStr"/>
      <c r="DS48" s="7" t="inlineStr"/>
      <c r="DT48" s="7" t="inlineStr"/>
      <c r="DU48" s="7" t="inlineStr"/>
      <c r="DV48" s="7" t="inlineStr"/>
      <c r="DW48" s="7" t="inlineStr"/>
      <c r="DX48" s="7" t="inlineStr"/>
      <c r="DY48" s="7" t="inlineStr"/>
      <c r="DZ48" s="7" t="inlineStr"/>
      <c r="EA48" s="7" t="inlineStr"/>
      <c r="EB48" s="7" t="inlineStr"/>
      <c r="EC48" s="7">
        <f>E48+AU48+BI48+BS48+DA48</f>
        <v/>
      </c>
      <c r="ED48" s="7">
        <f>F48+AV48+BJ48+BT48+DB48</f>
        <v/>
      </c>
    </row>
    <row r="49" hidden="1" outlineLevel="1">
      <c r="A49" s="5" t="n">
        <v>45</v>
      </c>
      <c r="B49" s="6" t="inlineStr">
        <is>
          <t>"SIROJIDDIN MUROTOV FARM" MCHJ</t>
        </is>
      </c>
      <c r="C49" s="6" t="inlineStr">
        <is>
          <t>Коканд</t>
        </is>
      </c>
      <c r="D49" s="6" t="inlineStr">
        <is>
          <t>Коканд 1</t>
        </is>
      </c>
      <c r="E49" s="7">
        <f>G49+I49+K49+M49+O49+Q49+S49+U49+W49+Y49+AA49+AC49+AE49+AG49+AI49+AK49+AM49+AO49+AQ49+AS49</f>
        <v/>
      </c>
      <c r="F49" s="7">
        <f>H49+J49+L49+N49+P49+R49+T49+V49+X49+Z49+AB49+AD49+AF49+AH49+AJ49+AL49+AN49+AP49+AR49+AT49</f>
        <v/>
      </c>
      <c r="G49" s="7" t="inlineStr"/>
      <c r="H49" s="7" t="inlineStr"/>
      <c r="I49" s="7" t="inlineStr"/>
      <c r="J49" s="7" t="inlineStr"/>
      <c r="K49" s="7" t="inlineStr"/>
      <c r="L49" s="7" t="inlineStr"/>
      <c r="M49" s="7" t="inlineStr"/>
      <c r="N49" s="7" t="inlineStr"/>
      <c r="O49" s="7" t="inlineStr"/>
      <c r="P49" s="7" t="inlineStr"/>
      <c r="Q49" s="7" t="n">
        <v>7</v>
      </c>
      <c r="R49" s="7" t="n">
        <v>1687375</v>
      </c>
      <c r="S49" s="7" t="inlineStr"/>
      <c r="T49" s="7" t="inlineStr"/>
      <c r="U49" s="7" t="inlineStr"/>
      <c r="V49" s="7" t="inlineStr"/>
      <c r="W49" s="7" t="inlineStr"/>
      <c r="X49" s="7" t="inlineStr"/>
      <c r="Y49" s="7" t="inlineStr"/>
      <c r="Z49" s="7" t="inlineStr"/>
      <c r="AA49" s="7" t="inlineStr"/>
      <c r="AB49" s="7" t="inlineStr"/>
      <c r="AC49" s="7" t="inlineStr"/>
      <c r="AD49" s="7" t="inlineStr"/>
      <c r="AE49" s="7" t="inlineStr"/>
      <c r="AF49" s="7" t="inlineStr"/>
      <c r="AG49" s="7" t="inlineStr"/>
      <c r="AH49" s="7" t="inlineStr"/>
      <c r="AI49" s="7" t="inlineStr"/>
      <c r="AJ49" s="7" t="inlineStr"/>
      <c r="AK49" s="7" t="inlineStr"/>
      <c r="AL49" s="7" t="inlineStr"/>
      <c r="AM49" s="7" t="inlineStr"/>
      <c r="AN49" s="7" t="inlineStr"/>
      <c r="AO49" s="7" t="inlineStr"/>
      <c r="AP49" s="7" t="inlineStr"/>
      <c r="AQ49" s="7" t="inlineStr"/>
      <c r="AR49" s="7" t="inlineStr"/>
      <c r="AS49" s="7" t="inlineStr"/>
      <c r="AT49" s="7" t="inlineStr"/>
      <c r="AU49" s="7">
        <f>AW49+AY49+BA49+BC49+BE49+BG49</f>
        <v/>
      </c>
      <c r="AV49" s="7">
        <f>AX49+AZ49+BB49+BD49+BF49+BH49</f>
        <v/>
      </c>
      <c r="AW49" s="7" t="inlineStr"/>
      <c r="AX49" s="7" t="inlineStr"/>
      <c r="AY49" s="7" t="inlineStr"/>
      <c r="AZ49" s="7" t="inlineStr"/>
      <c r="BA49" s="7" t="inlineStr"/>
      <c r="BB49" s="7" t="inlineStr"/>
      <c r="BC49" s="7" t="inlineStr"/>
      <c r="BD49" s="7" t="inlineStr"/>
      <c r="BE49" s="7" t="inlineStr"/>
      <c r="BF49" s="7" t="inlineStr"/>
      <c r="BG49" s="7" t="inlineStr"/>
      <c r="BH49" s="7" t="inlineStr"/>
      <c r="BI49" s="7">
        <f>BK49+BM49+BO49+BQ49</f>
        <v/>
      </c>
      <c r="BJ49" s="7">
        <f>BL49+BN49+BP49+BR49</f>
        <v/>
      </c>
      <c r="BK49" s="7" t="inlineStr"/>
      <c r="BL49" s="7" t="inlineStr"/>
      <c r="BM49" s="7" t="inlineStr"/>
      <c r="BN49" s="7" t="inlineStr"/>
      <c r="BO49" s="7" t="inlineStr"/>
      <c r="BP49" s="7" t="inlineStr"/>
      <c r="BQ49" s="7" t="inlineStr"/>
      <c r="BR49" s="7" t="inlineStr"/>
      <c r="BS49" s="7">
        <f>BU49+BW49+BY49+CA49+CC49+CE49+CG49+CI49+CK49+CM49+CO49+CQ49+CS49+CU49+CW49+CY49</f>
        <v/>
      </c>
      <c r="BT49" s="7">
        <f>BV49+BX49+BZ49+CB49+CD49+CF49+CH49+CJ49+CL49+CN49+CP49+CR49+CT49+CV49+CX49+CZ49</f>
        <v/>
      </c>
      <c r="BU49" s="7" t="inlineStr"/>
      <c r="BV49" s="7" t="inlineStr"/>
      <c r="BW49" s="7" t="inlineStr"/>
      <c r="BX49" s="7" t="inlineStr"/>
      <c r="BY49" s="7" t="inlineStr"/>
      <c r="BZ49" s="7" t="inlineStr"/>
      <c r="CA49" s="7" t="inlineStr"/>
      <c r="CB49" s="7" t="inlineStr"/>
      <c r="CC49" s="7" t="inlineStr"/>
      <c r="CD49" s="7" t="inlineStr"/>
      <c r="CE49" s="7" t="inlineStr"/>
      <c r="CF49" s="7" t="inlineStr"/>
      <c r="CG49" s="7" t="inlineStr"/>
      <c r="CH49" s="7" t="inlineStr"/>
      <c r="CI49" s="7" t="inlineStr"/>
      <c r="CJ49" s="7" t="inlineStr"/>
      <c r="CK49" s="7" t="inlineStr"/>
      <c r="CL49" s="7" t="inlineStr"/>
      <c r="CM49" s="7" t="inlineStr"/>
      <c r="CN49" s="7" t="inlineStr"/>
      <c r="CO49" s="7" t="inlineStr"/>
      <c r="CP49" s="7" t="inlineStr"/>
      <c r="CQ49" s="7" t="inlineStr"/>
      <c r="CR49" s="7" t="inlineStr"/>
      <c r="CS49" s="7" t="inlineStr"/>
      <c r="CT49" s="7" t="inlineStr"/>
      <c r="CU49" s="7" t="inlineStr"/>
      <c r="CV49" s="7" t="inlineStr"/>
      <c r="CW49" s="7" t="inlineStr"/>
      <c r="CX49" s="7" t="inlineStr"/>
      <c r="CY49" s="7" t="inlineStr"/>
      <c r="CZ49" s="7" t="inlineStr"/>
      <c r="DA49" s="7">
        <f>DC49+DE49+DG49+DI49+DK49+DM49+DO49+DQ49+DS49+DU49+DW49+DY49+EA49</f>
        <v/>
      </c>
      <c r="DB49" s="7">
        <f>DD49+DF49+DH49+DJ49+DL49+DN49+DP49+DR49+DT49+DV49+DX49+DZ49+EB49</f>
        <v/>
      </c>
      <c r="DC49" s="7" t="inlineStr"/>
      <c r="DD49" s="7" t="inlineStr"/>
      <c r="DE49" s="7" t="inlineStr"/>
      <c r="DF49" s="7" t="inlineStr"/>
      <c r="DG49" s="7" t="inlineStr"/>
      <c r="DH49" s="7" t="inlineStr"/>
      <c r="DI49" s="7" t="inlineStr"/>
      <c r="DJ49" s="7" t="inlineStr"/>
      <c r="DK49" s="7" t="inlineStr"/>
      <c r="DL49" s="7" t="inlineStr"/>
      <c r="DM49" s="7" t="inlineStr"/>
      <c r="DN49" s="7" t="inlineStr"/>
      <c r="DO49" s="7" t="inlineStr"/>
      <c r="DP49" s="7" t="inlineStr"/>
      <c r="DQ49" s="7" t="inlineStr"/>
      <c r="DR49" s="7" t="inlineStr"/>
      <c r="DS49" s="7" t="inlineStr"/>
      <c r="DT49" s="7" t="inlineStr"/>
      <c r="DU49" s="7" t="inlineStr"/>
      <c r="DV49" s="7" t="inlineStr"/>
      <c r="DW49" s="7" t="inlineStr"/>
      <c r="DX49" s="7" t="inlineStr"/>
      <c r="DY49" s="7" t="inlineStr"/>
      <c r="DZ49" s="7" t="inlineStr"/>
      <c r="EA49" s="7" t="inlineStr"/>
      <c r="EB49" s="7" t="inlineStr"/>
      <c r="EC49" s="7">
        <f>E49+AU49+BI49+BS49+DA49</f>
        <v/>
      </c>
      <c r="ED49" s="7">
        <f>F49+AV49+BJ49+BT49+DB49</f>
        <v/>
      </c>
    </row>
    <row r="50" hidden="1" outlineLevel="1">
      <c r="A50" s="5" t="n">
        <v>46</v>
      </c>
      <c r="B50" s="6" t="inlineStr">
        <is>
          <t>"SOBIROVICH FARM" MCHJ</t>
        </is>
      </c>
      <c r="C50" s="6" t="inlineStr">
        <is>
          <t>Коканд</t>
        </is>
      </c>
      <c r="D50" s="6" t="inlineStr">
        <is>
          <t>Коканд 1</t>
        </is>
      </c>
      <c r="E50" s="7">
        <f>G50+I50+K50+M50+O50+Q50+S50+U50+W50+Y50+AA50+AC50+AE50+AG50+AI50+AK50+AM50+AO50+AQ50+AS50</f>
        <v/>
      </c>
      <c r="F50" s="7">
        <f>H50+J50+L50+N50+P50+R50+T50+V50+X50+Z50+AB50+AD50+AF50+AH50+AJ50+AL50+AN50+AP50+AR50+AT50</f>
        <v/>
      </c>
      <c r="G50" s="7" t="inlineStr"/>
      <c r="H50" s="7" t="inlineStr"/>
      <c r="I50" s="7" t="inlineStr"/>
      <c r="J50" s="7" t="inlineStr"/>
      <c r="K50" s="7" t="inlineStr"/>
      <c r="L50" s="7" t="inlineStr"/>
      <c r="M50" s="7" t="inlineStr"/>
      <c r="N50" s="7" t="inlineStr"/>
      <c r="O50" s="7" t="inlineStr"/>
      <c r="P50" s="7" t="inlineStr"/>
      <c r="Q50" s="7" t="n">
        <v>2</v>
      </c>
      <c r="R50" s="7" t="n">
        <v>269980</v>
      </c>
      <c r="S50" s="7" t="inlineStr"/>
      <c r="T50" s="7" t="inlineStr"/>
      <c r="U50" s="7" t="inlineStr"/>
      <c r="V50" s="7" t="inlineStr"/>
      <c r="W50" s="7" t="inlineStr"/>
      <c r="X50" s="7" t="inlineStr"/>
      <c r="Y50" s="7" t="inlineStr"/>
      <c r="Z50" s="7" t="inlineStr"/>
      <c r="AA50" s="7" t="inlineStr"/>
      <c r="AB50" s="7" t="inlineStr"/>
      <c r="AC50" s="7" t="inlineStr"/>
      <c r="AD50" s="7" t="inlineStr"/>
      <c r="AE50" s="7" t="inlineStr"/>
      <c r="AF50" s="7" t="inlineStr"/>
      <c r="AG50" s="7" t="inlineStr"/>
      <c r="AH50" s="7" t="inlineStr"/>
      <c r="AI50" s="7" t="inlineStr"/>
      <c r="AJ50" s="7" t="inlineStr"/>
      <c r="AK50" s="7" t="inlineStr"/>
      <c r="AL50" s="7" t="inlineStr"/>
      <c r="AM50" s="7" t="inlineStr"/>
      <c r="AN50" s="7" t="inlineStr"/>
      <c r="AO50" s="7" t="inlineStr"/>
      <c r="AP50" s="7" t="inlineStr"/>
      <c r="AQ50" s="7" t="inlineStr"/>
      <c r="AR50" s="7" t="inlineStr"/>
      <c r="AS50" s="7" t="inlineStr"/>
      <c r="AT50" s="7" t="inlineStr"/>
      <c r="AU50" s="7">
        <f>AW50+AY50+BA50+BC50+BE50+BG50</f>
        <v/>
      </c>
      <c r="AV50" s="7">
        <f>AX50+AZ50+BB50+BD50+BF50+BH50</f>
        <v/>
      </c>
      <c r="AW50" s="7" t="inlineStr"/>
      <c r="AX50" s="7" t="inlineStr"/>
      <c r="AY50" s="7" t="inlineStr"/>
      <c r="AZ50" s="7" t="inlineStr"/>
      <c r="BA50" s="7" t="inlineStr"/>
      <c r="BB50" s="7" t="inlineStr"/>
      <c r="BC50" s="7" t="inlineStr"/>
      <c r="BD50" s="7" t="inlineStr"/>
      <c r="BE50" s="7" t="inlineStr"/>
      <c r="BF50" s="7" t="inlineStr"/>
      <c r="BG50" s="7" t="inlineStr"/>
      <c r="BH50" s="7" t="inlineStr"/>
      <c r="BI50" s="7">
        <f>BK50+BM50+BO50+BQ50</f>
        <v/>
      </c>
      <c r="BJ50" s="7">
        <f>BL50+BN50+BP50+BR50</f>
        <v/>
      </c>
      <c r="BK50" s="7" t="inlineStr"/>
      <c r="BL50" s="7" t="inlineStr"/>
      <c r="BM50" s="7" t="inlineStr"/>
      <c r="BN50" s="7" t="inlineStr"/>
      <c r="BO50" s="7" t="inlineStr"/>
      <c r="BP50" s="7" t="inlineStr"/>
      <c r="BQ50" s="7" t="inlineStr"/>
      <c r="BR50" s="7" t="inlineStr"/>
      <c r="BS50" s="7">
        <f>BU50+BW50+BY50+CA50+CC50+CE50+CG50+CI50+CK50+CM50+CO50+CQ50+CS50+CU50+CW50+CY50</f>
        <v/>
      </c>
      <c r="BT50" s="7">
        <f>BV50+BX50+BZ50+CB50+CD50+CF50+CH50+CJ50+CL50+CN50+CP50+CR50+CT50+CV50+CX50+CZ50</f>
        <v/>
      </c>
      <c r="BU50" s="7" t="inlineStr"/>
      <c r="BV50" s="7" t="inlineStr"/>
      <c r="BW50" s="7" t="inlineStr"/>
      <c r="BX50" s="7" t="inlineStr"/>
      <c r="BY50" s="7" t="inlineStr"/>
      <c r="BZ50" s="7" t="inlineStr"/>
      <c r="CA50" s="7" t="inlineStr"/>
      <c r="CB50" s="7" t="inlineStr"/>
      <c r="CC50" s="7" t="inlineStr"/>
      <c r="CD50" s="7" t="inlineStr"/>
      <c r="CE50" s="7" t="inlineStr"/>
      <c r="CF50" s="7" t="inlineStr"/>
      <c r="CG50" s="7" t="inlineStr"/>
      <c r="CH50" s="7" t="inlineStr"/>
      <c r="CI50" s="7" t="inlineStr"/>
      <c r="CJ50" s="7" t="inlineStr"/>
      <c r="CK50" s="7" t="inlineStr"/>
      <c r="CL50" s="7" t="inlineStr"/>
      <c r="CM50" s="7" t="inlineStr"/>
      <c r="CN50" s="7" t="inlineStr"/>
      <c r="CO50" s="7" t="inlineStr"/>
      <c r="CP50" s="7" t="inlineStr"/>
      <c r="CQ50" s="7" t="inlineStr"/>
      <c r="CR50" s="7" t="inlineStr"/>
      <c r="CS50" s="7" t="inlineStr"/>
      <c r="CT50" s="7" t="inlineStr"/>
      <c r="CU50" s="7" t="inlineStr"/>
      <c r="CV50" s="7" t="inlineStr"/>
      <c r="CW50" s="7" t="inlineStr"/>
      <c r="CX50" s="7" t="inlineStr"/>
      <c r="CY50" s="7" t="inlineStr"/>
      <c r="CZ50" s="7" t="inlineStr"/>
      <c r="DA50" s="7">
        <f>DC50+DE50+DG50+DI50+DK50+DM50+DO50+DQ50+DS50+DU50+DW50+DY50+EA50</f>
        <v/>
      </c>
      <c r="DB50" s="7">
        <f>DD50+DF50+DH50+DJ50+DL50+DN50+DP50+DR50+DT50+DV50+DX50+DZ50+EB50</f>
        <v/>
      </c>
      <c r="DC50" s="7" t="inlineStr"/>
      <c r="DD50" s="7" t="inlineStr"/>
      <c r="DE50" s="7" t="inlineStr"/>
      <c r="DF50" s="7" t="inlineStr"/>
      <c r="DG50" s="7" t="inlineStr"/>
      <c r="DH50" s="7" t="inlineStr"/>
      <c r="DI50" s="7" t="inlineStr"/>
      <c r="DJ50" s="7" t="inlineStr"/>
      <c r="DK50" s="7" t="inlineStr"/>
      <c r="DL50" s="7" t="inlineStr"/>
      <c r="DM50" s="7" t="inlineStr"/>
      <c r="DN50" s="7" t="inlineStr"/>
      <c r="DO50" s="7" t="inlineStr"/>
      <c r="DP50" s="7" t="inlineStr"/>
      <c r="DQ50" s="7" t="inlineStr"/>
      <c r="DR50" s="7" t="inlineStr"/>
      <c r="DS50" s="7" t="inlineStr"/>
      <c r="DT50" s="7" t="inlineStr"/>
      <c r="DU50" s="7" t="inlineStr"/>
      <c r="DV50" s="7" t="inlineStr"/>
      <c r="DW50" s="7" t="inlineStr"/>
      <c r="DX50" s="7" t="inlineStr"/>
      <c r="DY50" s="7" t="inlineStr"/>
      <c r="DZ50" s="7" t="inlineStr"/>
      <c r="EA50" s="7" t="inlineStr"/>
      <c r="EB50" s="7" t="inlineStr"/>
      <c r="EC50" s="7">
        <f>E50+AU50+BI50+BS50+DA50</f>
        <v/>
      </c>
      <c r="ED50" s="7">
        <f>F50+AV50+BJ50+BT50+DB50</f>
        <v/>
      </c>
    </row>
    <row r="51" hidden="1" outlineLevel="1">
      <c r="A51" s="5" t="n">
        <v>47</v>
      </c>
      <c r="B51" s="6" t="inlineStr">
        <is>
          <t>"STAR PHARM 202" MCHJ</t>
        </is>
      </c>
      <c r="C51" s="6" t="inlineStr">
        <is>
          <t>Коканд</t>
        </is>
      </c>
      <c r="D51" s="6" t="inlineStr">
        <is>
          <t>Коканд 1</t>
        </is>
      </c>
      <c r="E51" s="7">
        <f>G51+I51+K51+M51+O51+Q51+S51+U51+W51+Y51+AA51+AC51+AE51+AG51+AI51+AK51+AM51+AO51+AQ51+AS51</f>
        <v/>
      </c>
      <c r="F51" s="7">
        <f>H51+J51+L51+N51+P51+R51+T51+V51+X51+Z51+AB51+AD51+AF51+AH51+AJ51+AL51+AN51+AP51+AR51+AT51</f>
        <v/>
      </c>
      <c r="G51" s="7" t="inlineStr"/>
      <c r="H51" s="7" t="inlineStr"/>
      <c r="I51" s="7" t="inlineStr"/>
      <c r="J51" s="7" t="inlineStr"/>
      <c r="K51" s="7" t="inlineStr"/>
      <c r="L51" s="7" t="inlineStr"/>
      <c r="M51" s="7" t="n">
        <v>6</v>
      </c>
      <c r="N51" s="7" t="n">
        <v>1168020</v>
      </c>
      <c r="O51" s="7" t="inlineStr"/>
      <c r="P51" s="7" t="inlineStr"/>
      <c r="Q51" s="7" t="n">
        <v>35</v>
      </c>
      <c r="R51" s="7" t="n">
        <v>21733375</v>
      </c>
      <c r="S51" s="7" t="inlineStr"/>
      <c r="T51" s="7" t="inlineStr"/>
      <c r="U51" s="7" t="inlineStr"/>
      <c r="V51" s="7" t="inlineStr"/>
      <c r="W51" s="7" t="inlineStr"/>
      <c r="X51" s="7" t="inlineStr"/>
      <c r="Y51" s="7" t="inlineStr"/>
      <c r="Z51" s="7" t="inlineStr"/>
      <c r="AA51" s="7" t="inlineStr"/>
      <c r="AB51" s="7" t="inlineStr"/>
      <c r="AC51" s="7" t="inlineStr"/>
      <c r="AD51" s="7" t="inlineStr"/>
      <c r="AE51" s="7" t="inlineStr"/>
      <c r="AF51" s="7" t="inlineStr"/>
      <c r="AG51" s="7" t="inlineStr"/>
      <c r="AH51" s="7" t="inlineStr"/>
      <c r="AI51" s="7" t="inlineStr"/>
      <c r="AJ51" s="7" t="inlineStr"/>
      <c r="AK51" s="7" t="inlineStr"/>
      <c r="AL51" s="7" t="inlineStr"/>
      <c r="AM51" s="7" t="inlineStr"/>
      <c r="AN51" s="7" t="inlineStr"/>
      <c r="AO51" s="7" t="inlineStr"/>
      <c r="AP51" s="7" t="inlineStr"/>
      <c r="AQ51" s="7" t="inlineStr"/>
      <c r="AR51" s="7" t="inlineStr"/>
      <c r="AS51" s="7" t="inlineStr"/>
      <c r="AT51" s="7" t="inlineStr"/>
      <c r="AU51" s="7">
        <f>AW51+AY51+BA51+BC51+BE51+BG51</f>
        <v/>
      </c>
      <c r="AV51" s="7">
        <f>AX51+AZ51+BB51+BD51+BF51+BH51</f>
        <v/>
      </c>
      <c r="AW51" s="7" t="inlineStr"/>
      <c r="AX51" s="7" t="inlineStr"/>
      <c r="AY51" s="7" t="inlineStr"/>
      <c r="AZ51" s="7" t="inlineStr"/>
      <c r="BA51" s="7" t="inlineStr"/>
      <c r="BB51" s="7" t="inlineStr"/>
      <c r="BC51" s="7" t="inlineStr"/>
      <c r="BD51" s="7" t="inlineStr"/>
      <c r="BE51" s="7" t="inlineStr"/>
      <c r="BF51" s="7" t="inlineStr"/>
      <c r="BG51" s="7" t="inlineStr"/>
      <c r="BH51" s="7" t="inlineStr"/>
      <c r="BI51" s="7">
        <f>BK51+BM51+BO51+BQ51</f>
        <v/>
      </c>
      <c r="BJ51" s="7">
        <f>BL51+BN51+BP51+BR51</f>
        <v/>
      </c>
      <c r="BK51" s="7" t="inlineStr"/>
      <c r="BL51" s="7" t="inlineStr"/>
      <c r="BM51" s="7" t="inlineStr"/>
      <c r="BN51" s="7" t="inlineStr"/>
      <c r="BO51" s="7" t="inlineStr"/>
      <c r="BP51" s="7" t="inlineStr"/>
      <c r="BQ51" s="7" t="inlineStr"/>
      <c r="BR51" s="7" t="inlineStr"/>
      <c r="BS51" s="7">
        <f>BU51+BW51+BY51+CA51+CC51+CE51+CG51+CI51+CK51+CM51+CO51+CQ51+CS51+CU51+CW51+CY51</f>
        <v/>
      </c>
      <c r="BT51" s="7">
        <f>BV51+BX51+BZ51+CB51+CD51+CF51+CH51+CJ51+CL51+CN51+CP51+CR51+CT51+CV51+CX51+CZ51</f>
        <v/>
      </c>
      <c r="BU51" s="7" t="inlineStr"/>
      <c r="BV51" s="7" t="inlineStr"/>
      <c r="BW51" s="7" t="inlineStr"/>
      <c r="BX51" s="7" t="inlineStr"/>
      <c r="BY51" s="7" t="inlineStr"/>
      <c r="BZ51" s="7" t="inlineStr"/>
      <c r="CA51" s="7" t="inlineStr"/>
      <c r="CB51" s="7" t="inlineStr"/>
      <c r="CC51" s="7" t="inlineStr"/>
      <c r="CD51" s="7" t="inlineStr"/>
      <c r="CE51" s="7" t="inlineStr"/>
      <c r="CF51" s="7" t="inlineStr"/>
      <c r="CG51" s="7" t="inlineStr"/>
      <c r="CH51" s="7" t="inlineStr"/>
      <c r="CI51" s="7" t="inlineStr"/>
      <c r="CJ51" s="7" t="inlineStr"/>
      <c r="CK51" s="7" t="inlineStr"/>
      <c r="CL51" s="7" t="inlineStr"/>
      <c r="CM51" s="7" t="inlineStr"/>
      <c r="CN51" s="7" t="inlineStr"/>
      <c r="CO51" s="7" t="inlineStr"/>
      <c r="CP51" s="7" t="inlineStr"/>
      <c r="CQ51" s="7" t="inlineStr"/>
      <c r="CR51" s="7" t="inlineStr"/>
      <c r="CS51" s="7" t="inlineStr"/>
      <c r="CT51" s="7" t="inlineStr"/>
      <c r="CU51" s="7" t="inlineStr"/>
      <c r="CV51" s="7" t="inlineStr"/>
      <c r="CW51" s="7" t="inlineStr"/>
      <c r="CX51" s="7" t="inlineStr"/>
      <c r="CY51" s="7" t="inlineStr"/>
      <c r="CZ51" s="7" t="inlineStr"/>
      <c r="DA51" s="7">
        <f>DC51+DE51+DG51+DI51+DK51+DM51+DO51+DQ51+DS51+DU51+DW51+DY51+EA51</f>
        <v/>
      </c>
      <c r="DB51" s="7">
        <f>DD51+DF51+DH51+DJ51+DL51+DN51+DP51+DR51+DT51+DV51+DX51+DZ51+EB51</f>
        <v/>
      </c>
      <c r="DC51" s="7" t="inlineStr"/>
      <c r="DD51" s="7" t="inlineStr"/>
      <c r="DE51" s="7" t="inlineStr"/>
      <c r="DF51" s="7" t="inlineStr"/>
      <c r="DG51" s="7" t="inlineStr"/>
      <c r="DH51" s="7" t="inlineStr"/>
      <c r="DI51" s="7" t="inlineStr"/>
      <c r="DJ51" s="7" t="inlineStr"/>
      <c r="DK51" s="7" t="inlineStr"/>
      <c r="DL51" s="7" t="inlineStr"/>
      <c r="DM51" s="7" t="inlineStr"/>
      <c r="DN51" s="7" t="inlineStr"/>
      <c r="DO51" s="7" t="inlineStr"/>
      <c r="DP51" s="7" t="inlineStr"/>
      <c r="DQ51" s="7" t="inlineStr"/>
      <c r="DR51" s="7" t="inlineStr"/>
      <c r="DS51" s="7" t="inlineStr"/>
      <c r="DT51" s="7" t="inlineStr"/>
      <c r="DU51" s="7" t="inlineStr"/>
      <c r="DV51" s="7" t="inlineStr"/>
      <c r="DW51" s="7" t="inlineStr"/>
      <c r="DX51" s="7" t="inlineStr"/>
      <c r="DY51" s="7" t="inlineStr"/>
      <c r="DZ51" s="7" t="inlineStr"/>
      <c r="EA51" s="7" t="inlineStr"/>
      <c r="EB51" s="7" t="inlineStr"/>
      <c r="EC51" s="7">
        <f>E51+AU51+BI51+BS51+DA51</f>
        <v/>
      </c>
      <c r="ED51" s="7">
        <f>F51+AV51+BJ51+BT51+DB51</f>
        <v/>
      </c>
    </row>
    <row r="52" hidden="1" outlineLevel="1">
      <c r="A52" s="5" t="n">
        <v>48</v>
      </c>
      <c r="B52" s="6" t="inlineStr">
        <is>
          <t>"ULUG'BEK STANDART SIFAT" MCHJ фил</t>
        </is>
      </c>
      <c r="C52" s="6" t="inlineStr">
        <is>
          <t>Коканд</t>
        </is>
      </c>
      <c r="D52" s="6" t="inlineStr">
        <is>
          <t>Коканд 1</t>
        </is>
      </c>
      <c r="E52" s="7">
        <f>G52+I52+K52+M52+O52+Q52+S52+U52+W52+Y52+AA52+AC52+AE52+AG52+AI52+AK52+AM52+AO52+AQ52+AS52</f>
        <v/>
      </c>
      <c r="F52" s="7">
        <f>H52+J52+L52+N52+P52+R52+T52+V52+X52+Z52+AB52+AD52+AF52+AH52+AJ52+AL52+AN52+AP52+AR52+AT52</f>
        <v/>
      </c>
      <c r="G52" s="7" t="inlineStr"/>
      <c r="H52" s="7" t="inlineStr"/>
      <c r="I52" s="7" t="inlineStr"/>
      <c r="J52" s="7" t="inlineStr"/>
      <c r="K52" s="7" t="n">
        <v>1</v>
      </c>
      <c r="L52" s="7" t="n">
        <v>36800</v>
      </c>
      <c r="M52" s="7" t="inlineStr"/>
      <c r="N52" s="7" t="inlineStr"/>
      <c r="O52" s="7" t="inlineStr"/>
      <c r="P52" s="7" t="inlineStr"/>
      <c r="Q52" s="7" t="n">
        <v>1</v>
      </c>
      <c r="R52" s="7" t="n">
        <v>67495</v>
      </c>
      <c r="S52" s="7" t="inlineStr"/>
      <c r="T52" s="7" t="inlineStr"/>
      <c r="U52" s="7" t="inlineStr"/>
      <c r="V52" s="7" t="inlineStr"/>
      <c r="W52" s="7" t="inlineStr"/>
      <c r="X52" s="7" t="inlineStr"/>
      <c r="Y52" s="7" t="inlineStr"/>
      <c r="Z52" s="7" t="inlineStr"/>
      <c r="AA52" s="7" t="inlineStr"/>
      <c r="AB52" s="7" t="inlineStr"/>
      <c r="AC52" s="7" t="inlineStr"/>
      <c r="AD52" s="7" t="inlineStr"/>
      <c r="AE52" s="7" t="inlineStr"/>
      <c r="AF52" s="7" t="inlineStr"/>
      <c r="AG52" s="7" t="inlineStr"/>
      <c r="AH52" s="7" t="inlineStr"/>
      <c r="AI52" s="7" t="inlineStr"/>
      <c r="AJ52" s="7" t="inlineStr"/>
      <c r="AK52" s="7" t="inlineStr"/>
      <c r="AL52" s="7" t="inlineStr"/>
      <c r="AM52" s="7" t="inlineStr"/>
      <c r="AN52" s="7" t="inlineStr"/>
      <c r="AO52" s="7" t="inlineStr"/>
      <c r="AP52" s="7" t="inlineStr"/>
      <c r="AQ52" s="7" t="inlineStr"/>
      <c r="AR52" s="7" t="inlineStr"/>
      <c r="AS52" s="7" t="inlineStr"/>
      <c r="AT52" s="7" t="inlineStr"/>
      <c r="AU52" s="7">
        <f>AW52+AY52+BA52+BC52+BE52+BG52</f>
        <v/>
      </c>
      <c r="AV52" s="7">
        <f>AX52+AZ52+BB52+BD52+BF52+BH52</f>
        <v/>
      </c>
      <c r="AW52" s="7" t="inlineStr"/>
      <c r="AX52" s="7" t="inlineStr"/>
      <c r="AY52" s="7" t="inlineStr"/>
      <c r="AZ52" s="7" t="inlineStr"/>
      <c r="BA52" s="7" t="inlineStr"/>
      <c r="BB52" s="7" t="inlineStr"/>
      <c r="BC52" s="7" t="inlineStr"/>
      <c r="BD52" s="7" t="inlineStr"/>
      <c r="BE52" s="7" t="inlineStr"/>
      <c r="BF52" s="7" t="inlineStr"/>
      <c r="BG52" s="7" t="inlineStr"/>
      <c r="BH52" s="7" t="inlineStr"/>
      <c r="BI52" s="7">
        <f>BK52+BM52+BO52+BQ52</f>
        <v/>
      </c>
      <c r="BJ52" s="7">
        <f>BL52+BN52+BP52+BR52</f>
        <v/>
      </c>
      <c r="BK52" s="7" t="inlineStr"/>
      <c r="BL52" s="7" t="inlineStr"/>
      <c r="BM52" s="7" t="inlineStr"/>
      <c r="BN52" s="7" t="inlineStr"/>
      <c r="BO52" s="7" t="inlineStr"/>
      <c r="BP52" s="7" t="inlineStr"/>
      <c r="BQ52" s="7" t="inlineStr"/>
      <c r="BR52" s="7" t="inlineStr"/>
      <c r="BS52" s="7">
        <f>BU52+BW52+BY52+CA52+CC52+CE52+CG52+CI52+CK52+CM52+CO52+CQ52+CS52+CU52+CW52+CY52</f>
        <v/>
      </c>
      <c r="BT52" s="7">
        <f>BV52+BX52+BZ52+CB52+CD52+CF52+CH52+CJ52+CL52+CN52+CP52+CR52+CT52+CV52+CX52+CZ52</f>
        <v/>
      </c>
      <c r="BU52" s="7" t="inlineStr"/>
      <c r="BV52" s="7" t="inlineStr"/>
      <c r="BW52" s="7" t="inlineStr"/>
      <c r="BX52" s="7" t="inlineStr"/>
      <c r="BY52" s="7" t="inlineStr"/>
      <c r="BZ52" s="7" t="inlineStr"/>
      <c r="CA52" s="7" t="inlineStr"/>
      <c r="CB52" s="7" t="inlineStr"/>
      <c r="CC52" s="7" t="inlineStr"/>
      <c r="CD52" s="7" t="inlineStr"/>
      <c r="CE52" s="7" t="inlineStr"/>
      <c r="CF52" s="7" t="inlineStr"/>
      <c r="CG52" s="7" t="inlineStr"/>
      <c r="CH52" s="7" t="inlineStr"/>
      <c r="CI52" s="7" t="inlineStr"/>
      <c r="CJ52" s="7" t="inlineStr"/>
      <c r="CK52" s="7" t="inlineStr"/>
      <c r="CL52" s="7" t="inlineStr"/>
      <c r="CM52" s="7" t="inlineStr"/>
      <c r="CN52" s="7" t="inlineStr"/>
      <c r="CO52" s="7" t="inlineStr"/>
      <c r="CP52" s="7" t="inlineStr"/>
      <c r="CQ52" s="7" t="inlineStr"/>
      <c r="CR52" s="7" t="inlineStr"/>
      <c r="CS52" s="7" t="inlineStr"/>
      <c r="CT52" s="7" t="inlineStr"/>
      <c r="CU52" s="7" t="inlineStr"/>
      <c r="CV52" s="7" t="inlineStr"/>
      <c r="CW52" s="7" t="inlineStr"/>
      <c r="CX52" s="7" t="inlineStr"/>
      <c r="CY52" s="7" t="inlineStr"/>
      <c r="CZ52" s="7" t="inlineStr"/>
      <c r="DA52" s="7">
        <f>DC52+DE52+DG52+DI52+DK52+DM52+DO52+DQ52+DS52+DU52+DW52+DY52+EA52</f>
        <v/>
      </c>
      <c r="DB52" s="7">
        <f>DD52+DF52+DH52+DJ52+DL52+DN52+DP52+DR52+DT52+DV52+DX52+DZ52+EB52</f>
        <v/>
      </c>
      <c r="DC52" s="7" t="inlineStr"/>
      <c r="DD52" s="7" t="inlineStr"/>
      <c r="DE52" s="7" t="inlineStr"/>
      <c r="DF52" s="7" t="inlineStr"/>
      <c r="DG52" s="7" t="inlineStr"/>
      <c r="DH52" s="7" t="inlineStr"/>
      <c r="DI52" s="7" t="inlineStr"/>
      <c r="DJ52" s="7" t="inlineStr"/>
      <c r="DK52" s="7" t="inlineStr"/>
      <c r="DL52" s="7" t="inlineStr"/>
      <c r="DM52" s="7" t="inlineStr"/>
      <c r="DN52" s="7" t="inlineStr"/>
      <c r="DO52" s="7" t="inlineStr"/>
      <c r="DP52" s="7" t="inlineStr"/>
      <c r="DQ52" s="7" t="inlineStr"/>
      <c r="DR52" s="7" t="inlineStr"/>
      <c r="DS52" s="7" t="inlineStr"/>
      <c r="DT52" s="7" t="inlineStr"/>
      <c r="DU52" s="7" t="inlineStr"/>
      <c r="DV52" s="7" t="inlineStr"/>
      <c r="DW52" s="7" t="inlineStr"/>
      <c r="DX52" s="7" t="inlineStr"/>
      <c r="DY52" s="7" t="inlineStr"/>
      <c r="DZ52" s="7" t="inlineStr"/>
      <c r="EA52" s="7" t="inlineStr"/>
      <c r="EB52" s="7" t="inlineStr"/>
      <c r="EC52" s="7">
        <f>E52+AU52+BI52+BS52+DA52</f>
        <v/>
      </c>
      <c r="ED52" s="7">
        <f>F52+AV52+BJ52+BT52+DB52</f>
        <v/>
      </c>
    </row>
    <row r="53" hidden="1" outlineLevel="1">
      <c r="A53" s="5" t="n">
        <v>49</v>
      </c>
      <c r="B53" s="6" t="inlineStr">
        <is>
          <t>"UMAR MOHIRA" MCHJ фил 3</t>
        </is>
      </c>
      <c r="C53" s="6" t="inlineStr">
        <is>
          <t>Коканд</t>
        </is>
      </c>
      <c r="D53" s="6" t="inlineStr">
        <is>
          <t>Коканд 1</t>
        </is>
      </c>
      <c r="E53" s="7">
        <f>G53+I53+K53+M53+O53+Q53+S53+U53+W53+Y53+AA53+AC53+AE53+AG53+AI53+AK53+AM53+AO53+AQ53+AS53</f>
        <v/>
      </c>
      <c r="F53" s="7">
        <f>H53+J53+L53+N53+P53+R53+T53+V53+X53+Z53+AB53+AD53+AF53+AH53+AJ53+AL53+AN53+AP53+AR53+AT53</f>
        <v/>
      </c>
      <c r="G53" s="7" t="inlineStr"/>
      <c r="H53" s="7" t="inlineStr"/>
      <c r="I53" s="7" t="inlineStr"/>
      <c r="J53" s="7" t="inlineStr"/>
      <c r="K53" s="7" t="inlineStr"/>
      <c r="L53" s="7" t="inlineStr"/>
      <c r="M53" s="7" t="inlineStr"/>
      <c r="N53" s="7" t="inlineStr"/>
      <c r="O53" s="7" t="inlineStr"/>
      <c r="P53" s="7" t="inlineStr"/>
      <c r="Q53" s="7" t="inlineStr"/>
      <c r="R53" s="7" t="inlineStr"/>
      <c r="S53" s="7" t="inlineStr"/>
      <c r="T53" s="7" t="inlineStr"/>
      <c r="U53" s="7" t="inlineStr"/>
      <c r="V53" s="7" t="inlineStr"/>
      <c r="W53" s="7" t="inlineStr"/>
      <c r="X53" s="7" t="inlineStr"/>
      <c r="Y53" s="7" t="inlineStr"/>
      <c r="Z53" s="7" t="inlineStr"/>
      <c r="AA53" s="7" t="inlineStr"/>
      <c r="AB53" s="7" t="inlineStr"/>
      <c r="AC53" s="7" t="inlineStr"/>
      <c r="AD53" s="7" t="inlineStr"/>
      <c r="AE53" s="7" t="inlineStr"/>
      <c r="AF53" s="7" t="inlineStr"/>
      <c r="AG53" s="7" t="inlineStr"/>
      <c r="AH53" s="7" t="inlineStr"/>
      <c r="AI53" s="7" t="inlineStr"/>
      <c r="AJ53" s="7" t="inlineStr"/>
      <c r="AK53" s="7" t="inlineStr"/>
      <c r="AL53" s="7" t="inlineStr"/>
      <c r="AM53" s="7" t="inlineStr"/>
      <c r="AN53" s="7" t="inlineStr"/>
      <c r="AO53" s="7" t="inlineStr"/>
      <c r="AP53" s="7" t="inlineStr"/>
      <c r="AQ53" s="7" t="inlineStr"/>
      <c r="AR53" s="7" t="inlineStr"/>
      <c r="AS53" s="7" t="inlineStr"/>
      <c r="AT53" s="7" t="inlineStr"/>
      <c r="AU53" s="7">
        <f>AW53+AY53+BA53+BC53+BE53+BG53</f>
        <v/>
      </c>
      <c r="AV53" s="7">
        <f>AX53+AZ53+BB53+BD53+BF53+BH53</f>
        <v/>
      </c>
      <c r="AW53" s="7" t="inlineStr"/>
      <c r="AX53" s="7" t="inlineStr"/>
      <c r="AY53" s="7" t="inlineStr"/>
      <c r="AZ53" s="7" t="inlineStr"/>
      <c r="BA53" s="7" t="inlineStr"/>
      <c r="BB53" s="7" t="inlineStr"/>
      <c r="BC53" s="7" t="inlineStr"/>
      <c r="BD53" s="7" t="inlineStr"/>
      <c r="BE53" s="7" t="inlineStr"/>
      <c r="BF53" s="7" t="inlineStr"/>
      <c r="BG53" s="7" t="inlineStr"/>
      <c r="BH53" s="7" t="inlineStr"/>
      <c r="BI53" s="7">
        <f>BK53+BM53+BO53+BQ53</f>
        <v/>
      </c>
      <c r="BJ53" s="7">
        <f>BL53+BN53+BP53+BR53</f>
        <v/>
      </c>
      <c r="BK53" s="7" t="inlineStr"/>
      <c r="BL53" s="7" t="inlineStr"/>
      <c r="BM53" s="7" t="inlineStr"/>
      <c r="BN53" s="7" t="inlineStr"/>
      <c r="BO53" s="7" t="inlineStr"/>
      <c r="BP53" s="7" t="inlineStr"/>
      <c r="BQ53" s="7" t="inlineStr"/>
      <c r="BR53" s="7" t="inlineStr"/>
      <c r="BS53" s="7">
        <f>BU53+BW53+BY53+CA53+CC53+CE53+CG53+CI53+CK53+CM53+CO53+CQ53+CS53+CU53+CW53+CY53</f>
        <v/>
      </c>
      <c r="BT53" s="7">
        <f>BV53+BX53+BZ53+CB53+CD53+CF53+CH53+CJ53+CL53+CN53+CP53+CR53+CT53+CV53+CX53+CZ53</f>
        <v/>
      </c>
      <c r="BU53" s="7" t="inlineStr"/>
      <c r="BV53" s="7" t="inlineStr"/>
      <c r="BW53" s="7" t="inlineStr"/>
      <c r="BX53" s="7" t="inlineStr"/>
      <c r="BY53" s="7" t="inlineStr"/>
      <c r="BZ53" s="7" t="inlineStr"/>
      <c r="CA53" s="7" t="inlineStr"/>
      <c r="CB53" s="7" t="inlineStr"/>
      <c r="CC53" s="7" t="n">
        <v>1</v>
      </c>
      <c r="CD53" s="7" t="n">
        <v>381385</v>
      </c>
      <c r="CE53" s="7" t="inlineStr"/>
      <c r="CF53" s="7" t="inlineStr"/>
      <c r="CG53" s="7" t="inlineStr"/>
      <c r="CH53" s="7" t="inlineStr"/>
      <c r="CI53" s="7" t="inlineStr"/>
      <c r="CJ53" s="7" t="inlineStr"/>
      <c r="CK53" s="7" t="inlineStr"/>
      <c r="CL53" s="7" t="inlineStr"/>
      <c r="CM53" s="7" t="inlineStr"/>
      <c r="CN53" s="7" t="inlineStr"/>
      <c r="CO53" s="7" t="inlineStr"/>
      <c r="CP53" s="7" t="inlineStr"/>
      <c r="CQ53" s="7" t="inlineStr"/>
      <c r="CR53" s="7" t="inlineStr"/>
      <c r="CS53" s="7" t="inlineStr"/>
      <c r="CT53" s="7" t="inlineStr"/>
      <c r="CU53" s="7" t="inlineStr"/>
      <c r="CV53" s="7" t="inlineStr"/>
      <c r="CW53" s="7" t="inlineStr"/>
      <c r="CX53" s="7" t="inlineStr"/>
      <c r="CY53" s="7" t="inlineStr"/>
      <c r="CZ53" s="7" t="inlineStr"/>
      <c r="DA53" s="7">
        <f>DC53+DE53+DG53+DI53+DK53+DM53+DO53+DQ53+DS53+DU53+DW53+DY53+EA53</f>
        <v/>
      </c>
      <c r="DB53" s="7">
        <f>DD53+DF53+DH53+DJ53+DL53+DN53+DP53+DR53+DT53+DV53+DX53+DZ53+EB53</f>
        <v/>
      </c>
      <c r="DC53" s="7" t="inlineStr"/>
      <c r="DD53" s="7" t="inlineStr"/>
      <c r="DE53" s="7" t="inlineStr"/>
      <c r="DF53" s="7" t="inlineStr"/>
      <c r="DG53" s="7" t="inlineStr"/>
      <c r="DH53" s="7" t="inlineStr"/>
      <c r="DI53" s="7" t="inlineStr"/>
      <c r="DJ53" s="7" t="inlineStr"/>
      <c r="DK53" s="7" t="inlineStr"/>
      <c r="DL53" s="7" t="inlineStr"/>
      <c r="DM53" s="7" t="inlineStr"/>
      <c r="DN53" s="7" t="inlineStr"/>
      <c r="DO53" s="7" t="inlineStr"/>
      <c r="DP53" s="7" t="inlineStr"/>
      <c r="DQ53" s="7" t="inlineStr"/>
      <c r="DR53" s="7" t="inlineStr"/>
      <c r="DS53" s="7" t="inlineStr"/>
      <c r="DT53" s="7" t="inlineStr"/>
      <c r="DU53" s="7" t="inlineStr"/>
      <c r="DV53" s="7" t="inlineStr"/>
      <c r="DW53" s="7" t="inlineStr"/>
      <c r="DX53" s="7" t="inlineStr"/>
      <c r="DY53" s="7" t="inlineStr"/>
      <c r="DZ53" s="7" t="inlineStr"/>
      <c r="EA53" s="7" t="inlineStr"/>
      <c r="EB53" s="7" t="inlineStr"/>
      <c r="EC53" s="7">
        <f>E53+AU53+BI53+BS53+DA53</f>
        <v/>
      </c>
      <c r="ED53" s="7">
        <f>F53+AV53+BJ53+BT53+DB53</f>
        <v/>
      </c>
    </row>
    <row r="54" hidden="1" outlineLevel="1">
      <c r="A54" s="5" t="n">
        <v>50</v>
      </c>
      <c r="B54" s="6" t="inlineStr">
        <is>
          <t>"UMID-SAYORA" MCHJ</t>
        </is>
      </c>
      <c r="C54" s="6" t="inlineStr">
        <is>
          <t>Коканд</t>
        </is>
      </c>
      <c r="D54" s="6" t="inlineStr">
        <is>
          <t>Коканд 1</t>
        </is>
      </c>
      <c r="E54" s="7">
        <f>G54+I54+K54+M54+O54+Q54+S54+U54+W54+Y54+AA54+AC54+AE54+AG54+AI54+AK54+AM54+AO54+AQ54+AS54</f>
        <v/>
      </c>
      <c r="F54" s="7">
        <f>H54+J54+L54+N54+P54+R54+T54+V54+X54+Z54+AB54+AD54+AF54+AH54+AJ54+AL54+AN54+AP54+AR54+AT54</f>
        <v/>
      </c>
      <c r="G54" s="7" t="inlineStr"/>
      <c r="H54" s="7" t="inlineStr"/>
      <c r="I54" s="7" t="inlineStr"/>
      <c r="J54" s="7" t="inlineStr"/>
      <c r="K54" s="7" t="inlineStr"/>
      <c r="L54" s="7" t="inlineStr"/>
      <c r="M54" s="7" t="inlineStr"/>
      <c r="N54" s="7" t="inlineStr"/>
      <c r="O54" s="7" t="inlineStr"/>
      <c r="P54" s="7" t="inlineStr"/>
      <c r="Q54" s="7" t="inlineStr"/>
      <c r="R54" s="7" t="inlineStr"/>
      <c r="S54" s="7" t="inlineStr"/>
      <c r="T54" s="7" t="inlineStr"/>
      <c r="U54" s="7" t="inlineStr"/>
      <c r="V54" s="7" t="inlineStr"/>
      <c r="W54" s="7" t="inlineStr"/>
      <c r="X54" s="7" t="inlineStr"/>
      <c r="Y54" s="7" t="inlineStr"/>
      <c r="Z54" s="7" t="inlineStr"/>
      <c r="AA54" s="7" t="inlineStr"/>
      <c r="AB54" s="7" t="inlineStr"/>
      <c r="AC54" s="7" t="n">
        <v>3</v>
      </c>
      <c r="AD54" s="7" t="n">
        <v>289845</v>
      </c>
      <c r="AE54" s="7" t="n">
        <v>3</v>
      </c>
      <c r="AF54" s="7" t="n">
        <v>219645</v>
      </c>
      <c r="AG54" s="7" t="inlineStr"/>
      <c r="AH54" s="7" t="inlineStr"/>
      <c r="AI54" s="7" t="inlineStr"/>
      <c r="AJ54" s="7" t="inlineStr"/>
      <c r="AK54" s="7" t="inlineStr"/>
      <c r="AL54" s="7" t="inlineStr"/>
      <c r="AM54" s="7" t="inlineStr"/>
      <c r="AN54" s="7" t="inlineStr"/>
      <c r="AO54" s="7" t="inlineStr"/>
      <c r="AP54" s="7" t="inlineStr"/>
      <c r="AQ54" s="7" t="inlineStr"/>
      <c r="AR54" s="7" t="inlineStr"/>
      <c r="AS54" s="7" t="inlineStr"/>
      <c r="AT54" s="7" t="inlineStr"/>
      <c r="AU54" s="7">
        <f>AW54+AY54+BA54+BC54+BE54+BG54</f>
        <v/>
      </c>
      <c r="AV54" s="7">
        <f>AX54+AZ54+BB54+BD54+BF54+BH54</f>
        <v/>
      </c>
      <c r="AW54" s="7" t="inlineStr"/>
      <c r="AX54" s="7" t="inlineStr"/>
      <c r="AY54" s="7" t="inlineStr"/>
      <c r="AZ54" s="7" t="inlineStr"/>
      <c r="BA54" s="7" t="inlineStr"/>
      <c r="BB54" s="7" t="inlineStr"/>
      <c r="BC54" s="7" t="inlineStr"/>
      <c r="BD54" s="7" t="inlineStr"/>
      <c r="BE54" s="7" t="inlineStr"/>
      <c r="BF54" s="7" t="inlineStr"/>
      <c r="BG54" s="7" t="inlineStr"/>
      <c r="BH54" s="7" t="inlineStr"/>
      <c r="BI54" s="7">
        <f>BK54+BM54+BO54+BQ54</f>
        <v/>
      </c>
      <c r="BJ54" s="7">
        <f>BL54+BN54+BP54+BR54</f>
        <v/>
      </c>
      <c r="BK54" s="7" t="inlineStr"/>
      <c r="BL54" s="7" t="inlineStr"/>
      <c r="BM54" s="7" t="inlineStr"/>
      <c r="BN54" s="7" t="inlineStr"/>
      <c r="BO54" s="7" t="inlineStr"/>
      <c r="BP54" s="7" t="inlineStr"/>
      <c r="BQ54" s="7" t="inlineStr"/>
      <c r="BR54" s="7" t="inlineStr"/>
      <c r="BS54" s="7">
        <f>BU54+BW54+BY54+CA54+CC54+CE54+CG54+CI54+CK54+CM54+CO54+CQ54+CS54+CU54+CW54+CY54</f>
        <v/>
      </c>
      <c r="BT54" s="7">
        <f>BV54+BX54+BZ54+CB54+CD54+CF54+CH54+CJ54+CL54+CN54+CP54+CR54+CT54+CV54+CX54+CZ54</f>
        <v/>
      </c>
      <c r="BU54" s="7" t="inlineStr"/>
      <c r="BV54" s="7" t="inlineStr"/>
      <c r="BW54" s="7" t="inlineStr"/>
      <c r="BX54" s="7" t="inlineStr"/>
      <c r="BY54" s="7" t="inlineStr"/>
      <c r="BZ54" s="7" t="inlineStr"/>
      <c r="CA54" s="7" t="inlineStr"/>
      <c r="CB54" s="7" t="inlineStr"/>
      <c r="CC54" s="7" t="inlineStr"/>
      <c r="CD54" s="7" t="inlineStr"/>
      <c r="CE54" s="7" t="inlineStr"/>
      <c r="CF54" s="7" t="inlineStr"/>
      <c r="CG54" s="7" t="inlineStr"/>
      <c r="CH54" s="7" t="inlineStr"/>
      <c r="CI54" s="7" t="inlineStr"/>
      <c r="CJ54" s="7" t="inlineStr"/>
      <c r="CK54" s="7" t="inlineStr"/>
      <c r="CL54" s="7" t="inlineStr"/>
      <c r="CM54" s="7" t="inlineStr"/>
      <c r="CN54" s="7" t="inlineStr"/>
      <c r="CO54" s="7" t="inlineStr"/>
      <c r="CP54" s="7" t="inlineStr"/>
      <c r="CQ54" s="7" t="inlineStr"/>
      <c r="CR54" s="7" t="inlineStr"/>
      <c r="CS54" s="7" t="inlineStr"/>
      <c r="CT54" s="7" t="inlineStr"/>
      <c r="CU54" s="7" t="inlineStr"/>
      <c r="CV54" s="7" t="inlineStr"/>
      <c r="CW54" s="7" t="inlineStr"/>
      <c r="CX54" s="7" t="inlineStr"/>
      <c r="CY54" s="7" t="inlineStr"/>
      <c r="CZ54" s="7" t="inlineStr"/>
      <c r="DA54" s="7">
        <f>DC54+DE54+DG54+DI54+DK54+DM54+DO54+DQ54+DS54+DU54+DW54+DY54+EA54</f>
        <v/>
      </c>
      <c r="DB54" s="7">
        <f>DD54+DF54+DH54+DJ54+DL54+DN54+DP54+DR54+DT54+DV54+DX54+DZ54+EB54</f>
        <v/>
      </c>
      <c r="DC54" s="7" t="inlineStr"/>
      <c r="DD54" s="7" t="inlineStr"/>
      <c r="DE54" s="7" t="inlineStr"/>
      <c r="DF54" s="7" t="inlineStr"/>
      <c r="DG54" s="7" t="inlineStr"/>
      <c r="DH54" s="7" t="inlineStr"/>
      <c r="DI54" s="7" t="inlineStr"/>
      <c r="DJ54" s="7" t="inlineStr"/>
      <c r="DK54" s="7" t="inlineStr"/>
      <c r="DL54" s="7" t="inlineStr"/>
      <c r="DM54" s="7" t="inlineStr"/>
      <c r="DN54" s="7" t="inlineStr"/>
      <c r="DO54" s="7" t="inlineStr"/>
      <c r="DP54" s="7" t="inlineStr"/>
      <c r="DQ54" s="7" t="inlineStr"/>
      <c r="DR54" s="7" t="inlineStr"/>
      <c r="DS54" s="7" t="inlineStr"/>
      <c r="DT54" s="7" t="inlineStr"/>
      <c r="DU54" s="7" t="inlineStr"/>
      <c r="DV54" s="7" t="inlineStr"/>
      <c r="DW54" s="7" t="inlineStr"/>
      <c r="DX54" s="7" t="inlineStr"/>
      <c r="DY54" s="7" t="inlineStr"/>
      <c r="DZ54" s="7" t="inlineStr"/>
      <c r="EA54" s="7" t="inlineStr"/>
      <c r="EB54" s="7" t="inlineStr"/>
      <c r="EC54" s="7">
        <f>E54+AU54+BI54+BS54+DA54</f>
        <v/>
      </c>
      <c r="ED54" s="7">
        <f>F54+AV54+BJ54+BT54+DB54</f>
        <v/>
      </c>
    </row>
    <row r="55" hidden="1" outlineLevel="1">
      <c r="A55" s="5" t="n">
        <v>51</v>
      </c>
      <c r="B55" s="6" t="inlineStr">
        <is>
          <t>"UNIQUE CLEVER" ХКД</t>
        </is>
      </c>
      <c r="C55" s="6" t="inlineStr">
        <is>
          <t>Коканд</t>
        </is>
      </c>
      <c r="D55" s="6" t="inlineStr">
        <is>
          <t>Коканд 2</t>
        </is>
      </c>
      <c r="E55" s="7">
        <f>G55+I55+K55+M55+O55+Q55+S55+U55+W55+Y55+AA55+AC55+AE55+AG55+AI55+AK55+AM55+AO55+AQ55+AS55</f>
        <v/>
      </c>
      <c r="F55" s="7">
        <f>H55+J55+L55+N55+P55+R55+T55+V55+X55+Z55+AB55+AD55+AF55+AH55+AJ55+AL55+AN55+AP55+AR55+AT55</f>
        <v/>
      </c>
      <c r="G55" s="7" t="n">
        <v>10</v>
      </c>
      <c r="H55" s="7" t="n">
        <v>3231450</v>
      </c>
      <c r="I55" s="7" t="inlineStr"/>
      <c r="J55" s="7" t="inlineStr"/>
      <c r="K55" s="7" t="inlineStr"/>
      <c r="L55" s="7" t="inlineStr"/>
      <c r="M55" s="7" t="inlineStr"/>
      <c r="N55" s="7" t="inlineStr"/>
      <c r="O55" s="7" t="inlineStr"/>
      <c r="P55" s="7" t="inlineStr"/>
      <c r="Q55" s="7" t="inlineStr"/>
      <c r="R55" s="7" t="inlineStr"/>
      <c r="S55" s="7" t="inlineStr"/>
      <c r="T55" s="7" t="inlineStr"/>
      <c r="U55" s="7" t="inlineStr"/>
      <c r="V55" s="7" t="inlineStr"/>
      <c r="W55" s="7" t="inlineStr"/>
      <c r="X55" s="7" t="inlineStr"/>
      <c r="Y55" s="7" t="inlineStr"/>
      <c r="Z55" s="7" t="inlineStr"/>
      <c r="AA55" s="7" t="inlineStr"/>
      <c r="AB55" s="7" t="inlineStr"/>
      <c r="AC55" s="7" t="inlineStr"/>
      <c r="AD55" s="7" t="inlineStr"/>
      <c r="AE55" s="7" t="inlineStr"/>
      <c r="AF55" s="7" t="inlineStr"/>
      <c r="AG55" s="7" t="inlineStr"/>
      <c r="AH55" s="7" t="inlineStr"/>
      <c r="AI55" s="7" t="inlineStr"/>
      <c r="AJ55" s="7" t="inlineStr"/>
      <c r="AK55" s="7" t="inlineStr"/>
      <c r="AL55" s="7" t="inlineStr"/>
      <c r="AM55" s="7" t="inlineStr"/>
      <c r="AN55" s="7" t="inlineStr"/>
      <c r="AO55" s="7" t="inlineStr"/>
      <c r="AP55" s="7" t="inlineStr"/>
      <c r="AQ55" s="7" t="inlineStr"/>
      <c r="AR55" s="7" t="inlineStr"/>
      <c r="AS55" s="7" t="inlineStr"/>
      <c r="AT55" s="7" t="inlineStr"/>
      <c r="AU55" s="7">
        <f>AW55+AY55+BA55+BC55+BE55+BG55</f>
        <v/>
      </c>
      <c r="AV55" s="7">
        <f>AX55+AZ55+BB55+BD55+BF55+BH55</f>
        <v/>
      </c>
      <c r="AW55" s="7" t="n">
        <v>2</v>
      </c>
      <c r="AX55" s="7" t="n">
        <v>2127280</v>
      </c>
      <c r="AY55" s="7" t="inlineStr"/>
      <c r="AZ55" s="7" t="inlineStr"/>
      <c r="BA55" s="7" t="inlineStr"/>
      <c r="BB55" s="7" t="inlineStr"/>
      <c r="BC55" s="7" t="inlineStr"/>
      <c r="BD55" s="7" t="inlineStr"/>
      <c r="BE55" s="7" t="n">
        <v>10</v>
      </c>
      <c r="BF55" s="7" t="n">
        <v>14871000</v>
      </c>
      <c r="BG55" s="7" t="inlineStr"/>
      <c r="BH55" s="7" t="inlineStr"/>
      <c r="BI55" s="7">
        <f>BK55+BM55+BO55+BQ55</f>
        <v/>
      </c>
      <c r="BJ55" s="7">
        <f>BL55+BN55+BP55+BR55</f>
        <v/>
      </c>
      <c r="BK55" s="7" t="inlineStr"/>
      <c r="BL55" s="7" t="inlineStr"/>
      <c r="BM55" s="7" t="n">
        <v>300</v>
      </c>
      <c r="BN55" s="7" t="n">
        <v>2098350000</v>
      </c>
      <c r="BO55" s="7" t="inlineStr"/>
      <c r="BP55" s="7" t="inlineStr"/>
      <c r="BQ55" s="7" t="inlineStr"/>
      <c r="BR55" s="7" t="inlineStr"/>
      <c r="BS55" s="7">
        <f>BU55+BW55+BY55+CA55+CC55+CE55+CG55+CI55+CK55+CM55+CO55+CQ55+CS55+CU55+CW55+CY55</f>
        <v/>
      </c>
      <c r="BT55" s="7">
        <f>BV55+BX55+BZ55+CB55+CD55+CF55+CH55+CJ55+CL55+CN55+CP55+CR55+CT55+CV55+CX55+CZ55</f>
        <v/>
      </c>
      <c r="BU55" s="7" t="inlineStr"/>
      <c r="BV55" s="7" t="inlineStr"/>
      <c r="BW55" s="7" t="inlineStr"/>
      <c r="BX55" s="7" t="inlineStr"/>
      <c r="BY55" s="7" t="inlineStr"/>
      <c r="BZ55" s="7" t="inlineStr"/>
      <c r="CA55" s="7" t="inlineStr"/>
      <c r="CB55" s="7" t="inlineStr"/>
      <c r="CC55" s="7" t="inlineStr"/>
      <c r="CD55" s="7" t="inlineStr"/>
      <c r="CE55" s="7" t="inlineStr"/>
      <c r="CF55" s="7" t="inlineStr"/>
      <c r="CG55" s="7" t="inlineStr"/>
      <c r="CH55" s="7" t="inlineStr"/>
      <c r="CI55" s="7" t="inlineStr"/>
      <c r="CJ55" s="7" t="inlineStr"/>
      <c r="CK55" s="7" t="n">
        <v>5</v>
      </c>
      <c r="CL55" s="7" t="n">
        <v>1495500</v>
      </c>
      <c r="CM55" s="7" t="inlineStr"/>
      <c r="CN55" s="7" t="inlineStr"/>
      <c r="CO55" s="7" t="inlineStr"/>
      <c r="CP55" s="7" t="inlineStr"/>
      <c r="CQ55" s="7" t="inlineStr"/>
      <c r="CR55" s="7" t="inlineStr"/>
      <c r="CS55" s="7" t="inlineStr"/>
      <c r="CT55" s="7" t="inlineStr"/>
      <c r="CU55" s="7" t="inlineStr"/>
      <c r="CV55" s="7" t="inlineStr"/>
      <c r="CW55" s="7" t="inlineStr"/>
      <c r="CX55" s="7" t="inlineStr"/>
      <c r="CY55" s="7" t="inlineStr"/>
      <c r="CZ55" s="7" t="inlineStr"/>
      <c r="DA55" s="7">
        <f>DC55+DE55+DG55+DI55+DK55+DM55+DO55+DQ55+DS55+DU55+DW55+DY55+EA55</f>
        <v/>
      </c>
      <c r="DB55" s="7">
        <f>DD55+DF55+DH55+DJ55+DL55+DN55+DP55+DR55+DT55+DV55+DX55+DZ55+EB55</f>
        <v/>
      </c>
      <c r="DC55" s="7" t="inlineStr"/>
      <c r="DD55" s="7" t="inlineStr"/>
      <c r="DE55" s="7" t="inlineStr"/>
      <c r="DF55" s="7" t="inlineStr"/>
      <c r="DG55" s="7" t="inlineStr"/>
      <c r="DH55" s="7" t="inlineStr"/>
      <c r="DI55" s="7" t="inlineStr"/>
      <c r="DJ55" s="7" t="inlineStr"/>
      <c r="DK55" s="7" t="inlineStr"/>
      <c r="DL55" s="7" t="inlineStr"/>
      <c r="DM55" s="7" t="inlineStr"/>
      <c r="DN55" s="7" t="inlineStr"/>
      <c r="DO55" s="7" t="inlineStr"/>
      <c r="DP55" s="7" t="inlineStr"/>
      <c r="DQ55" s="7" t="inlineStr"/>
      <c r="DR55" s="7" t="inlineStr"/>
      <c r="DS55" s="7" t="inlineStr"/>
      <c r="DT55" s="7" t="inlineStr"/>
      <c r="DU55" s="7" t="inlineStr"/>
      <c r="DV55" s="7" t="inlineStr"/>
      <c r="DW55" s="7" t="inlineStr"/>
      <c r="DX55" s="7" t="inlineStr"/>
      <c r="DY55" s="7" t="inlineStr"/>
      <c r="DZ55" s="7" t="inlineStr"/>
      <c r="EA55" s="7" t="inlineStr"/>
      <c r="EB55" s="7" t="inlineStr"/>
      <c r="EC55" s="7">
        <f>E55+AU55+BI55+BS55+DA55</f>
        <v/>
      </c>
      <c r="ED55" s="7">
        <f>F55+AV55+BJ55+BT55+DB55</f>
        <v/>
      </c>
    </row>
    <row r="56" hidden="1" outlineLevel="1">
      <c r="A56" s="5" t="n">
        <v>52</v>
      </c>
      <c r="B56" s="6" t="inlineStr">
        <is>
          <t>"WHITE STAR FARM"</t>
        </is>
      </c>
      <c r="C56" s="6" t="inlineStr">
        <is>
          <t>Коканд</t>
        </is>
      </c>
      <c r="D56" s="6" t="inlineStr">
        <is>
          <t>Коканд 1</t>
        </is>
      </c>
      <c r="E56" s="7">
        <f>G56+I56+K56+M56+O56+Q56+S56+U56+W56+Y56+AA56+AC56+AE56+AG56+AI56+AK56+AM56+AO56+AQ56+AS56</f>
        <v/>
      </c>
      <c r="F56" s="7">
        <f>H56+J56+L56+N56+P56+R56+T56+V56+X56+Z56+AB56+AD56+AF56+AH56+AJ56+AL56+AN56+AP56+AR56+AT56</f>
        <v/>
      </c>
      <c r="G56" s="7" t="inlineStr"/>
      <c r="H56" s="7" t="inlineStr"/>
      <c r="I56" s="7" t="inlineStr"/>
      <c r="J56" s="7" t="inlineStr"/>
      <c r="K56" s="7" t="inlineStr"/>
      <c r="L56" s="7" t="inlineStr"/>
      <c r="M56" s="7" t="inlineStr"/>
      <c r="N56" s="7" t="inlineStr"/>
      <c r="O56" s="7" t="inlineStr"/>
      <c r="P56" s="7" t="inlineStr"/>
      <c r="Q56" s="7" t="inlineStr"/>
      <c r="R56" s="7" t="inlineStr"/>
      <c r="S56" s="7" t="inlineStr"/>
      <c r="T56" s="7" t="inlineStr"/>
      <c r="U56" s="7" t="inlineStr"/>
      <c r="V56" s="7" t="inlineStr"/>
      <c r="W56" s="7" t="n">
        <v>5</v>
      </c>
      <c r="X56" s="7" t="n">
        <v>0</v>
      </c>
      <c r="Y56" s="7" t="inlineStr"/>
      <c r="Z56" s="7" t="inlineStr"/>
      <c r="AA56" s="7" t="inlineStr"/>
      <c r="AB56" s="7" t="inlineStr"/>
      <c r="AC56" s="7" t="n">
        <v>5</v>
      </c>
      <c r="AD56" s="7" t="n">
        <v>780975</v>
      </c>
      <c r="AE56" s="7" t="inlineStr"/>
      <c r="AF56" s="7" t="inlineStr"/>
      <c r="AG56" s="7" t="n">
        <v>3</v>
      </c>
      <c r="AH56" s="7" t="n">
        <v>270234</v>
      </c>
      <c r="AI56" s="7" t="n">
        <v>5</v>
      </c>
      <c r="AJ56" s="7" t="n">
        <v>283153</v>
      </c>
      <c r="AK56" s="7" t="inlineStr"/>
      <c r="AL56" s="7" t="inlineStr"/>
      <c r="AM56" s="7" t="inlineStr"/>
      <c r="AN56" s="7" t="inlineStr"/>
      <c r="AO56" s="7" t="inlineStr"/>
      <c r="AP56" s="7" t="inlineStr"/>
      <c r="AQ56" s="7" t="inlineStr"/>
      <c r="AR56" s="7" t="inlineStr"/>
      <c r="AS56" s="7" t="inlineStr"/>
      <c r="AT56" s="7" t="inlineStr"/>
      <c r="AU56" s="7">
        <f>AW56+AY56+BA56+BC56+BE56+BG56</f>
        <v/>
      </c>
      <c r="AV56" s="7">
        <f>AX56+AZ56+BB56+BD56+BF56+BH56</f>
        <v/>
      </c>
      <c r="AW56" s="7" t="inlineStr"/>
      <c r="AX56" s="7" t="inlineStr"/>
      <c r="AY56" s="7" t="inlineStr"/>
      <c r="AZ56" s="7" t="inlineStr"/>
      <c r="BA56" s="7" t="inlineStr"/>
      <c r="BB56" s="7" t="inlineStr"/>
      <c r="BC56" s="7" t="inlineStr"/>
      <c r="BD56" s="7" t="inlineStr"/>
      <c r="BE56" s="7" t="inlineStr"/>
      <c r="BF56" s="7" t="inlineStr"/>
      <c r="BG56" s="7" t="inlineStr"/>
      <c r="BH56" s="7" t="inlineStr"/>
      <c r="BI56" s="7">
        <f>BK56+BM56+BO56+BQ56</f>
        <v/>
      </c>
      <c r="BJ56" s="7">
        <f>BL56+BN56+BP56+BR56</f>
        <v/>
      </c>
      <c r="BK56" s="7" t="inlineStr"/>
      <c r="BL56" s="7" t="inlineStr"/>
      <c r="BM56" s="7" t="inlineStr"/>
      <c r="BN56" s="7" t="inlineStr"/>
      <c r="BO56" s="7" t="inlineStr"/>
      <c r="BP56" s="7" t="inlineStr"/>
      <c r="BQ56" s="7" t="inlineStr"/>
      <c r="BR56" s="7" t="inlineStr"/>
      <c r="BS56" s="7">
        <f>BU56+BW56+BY56+CA56+CC56+CE56+CG56+CI56+CK56+CM56+CO56+CQ56+CS56+CU56+CW56+CY56</f>
        <v/>
      </c>
      <c r="BT56" s="7">
        <f>BV56+BX56+BZ56+CB56+CD56+CF56+CH56+CJ56+CL56+CN56+CP56+CR56+CT56+CV56+CX56+CZ56</f>
        <v/>
      </c>
      <c r="BU56" s="7" t="inlineStr"/>
      <c r="BV56" s="7" t="inlineStr"/>
      <c r="BW56" s="7" t="inlineStr"/>
      <c r="BX56" s="7" t="inlineStr"/>
      <c r="BY56" s="7" t="inlineStr"/>
      <c r="BZ56" s="7" t="inlineStr"/>
      <c r="CA56" s="7" t="inlineStr"/>
      <c r="CB56" s="7" t="inlineStr"/>
      <c r="CC56" s="7" t="inlineStr"/>
      <c r="CD56" s="7" t="inlineStr"/>
      <c r="CE56" s="7" t="inlineStr"/>
      <c r="CF56" s="7" t="inlineStr"/>
      <c r="CG56" s="7" t="inlineStr"/>
      <c r="CH56" s="7" t="inlineStr"/>
      <c r="CI56" s="7" t="inlineStr"/>
      <c r="CJ56" s="7" t="inlineStr"/>
      <c r="CK56" s="7" t="inlineStr"/>
      <c r="CL56" s="7" t="inlineStr"/>
      <c r="CM56" s="7" t="inlineStr"/>
      <c r="CN56" s="7" t="inlineStr"/>
      <c r="CO56" s="7" t="inlineStr"/>
      <c r="CP56" s="7" t="inlineStr"/>
      <c r="CQ56" s="7" t="inlineStr"/>
      <c r="CR56" s="7" t="inlineStr"/>
      <c r="CS56" s="7" t="inlineStr"/>
      <c r="CT56" s="7" t="inlineStr"/>
      <c r="CU56" s="7" t="inlineStr"/>
      <c r="CV56" s="7" t="inlineStr"/>
      <c r="CW56" s="7" t="inlineStr"/>
      <c r="CX56" s="7" t="inlineStr"/>
      <c r="CY56" s="7" t="inlineStr"/>
      <c r="CZ56" s="7" t="inlineStr"/>
      <c r="DA56" s="7">
        <f>DC56+DE56+DG56+DI56+DK56+DM56+DO56+DQ56+DS56+DU56+DW56+DY56+EA56</f>
        <v/>
      </c>
      <c r="DB56" s="7">
        <f>DD56+DF56+DH56+DJ56+DL56+DN56+DP56+DR56+DT56+DV56+DX56+DZ56+EB56</f>
        <v/>
      </c>
      <c r="DC56" s="7" t="inlineStr"/>
      <c r="DD56" s="7" t="inlineStr"/>
      <c r="DE56" s="7" t="inlineStr"/>
      <c r="DF56" s="7" t="inlineStr"/>
      <c r="DG56" s="7" t="inlineStr"/>
      <c r="DH56" s="7" t="inlineStr"/>
      <c r="DI56" s="7" t="inlineStr"/>
      <c r="DJ56" s="7" t="inlineStr"/>
      <c r="DK56" s="7" t="inlineStr"/>
      <c r="DL56" s="7" t="inlineStr"/>
      <c r="DM56" s="7" t="inlineStr"/>
      <c r="DN56" s="7" t="inlineStr"/>
      <c r="DO56" s="7" t="inlineStr"/>
      <c r="DP56" s="7" t="inlineStr"/>
      <c r="DQ56" s="7" t="n">
        <v>4</v>
      </c>
      <c r="DR56" s="7" t="n">
        <v>404608</v>
      </c>
      <c r="DS56" s="7" t="inlineStr"/>
      <c r="DT56" s="7" t="inlineStr"/>
      <c r="DU56" s="7" t="inlineStr"/>
      <c r="DV56" s="7" t="inlineStr"/>
      <c r="DW56" s="7" t="inlineStr"/>
      <c r="DX56" s="7" t="inlineStr"/>
      <c r="DY56" s="7" t="inlineStr"/>
      <c r="DZ56" s="7" t="inlineStr"/>
      <c r="EA56" s="7" t="inlineStr"/>
      <c r="EB56" s="7" t="inlineStr"/>
      <c r="EC56" s="7">
        <f>E56+AU56+BI56+BS56+DA56</f>
        <v/>
      </c>
      <c r="ED56" s="7">
        <f>F56+AV56+BJ56+BT56+DB56</f>
        <v/>
      </c>
    </row>
    <row r="57" hidden="1" outlineLevel="1">
      <c r="A57" s="5" t="n">
        <v>53</v>
      </c>
      <c r="B57" s="6" t="inlineStr">
        <is>
          <t>"XOSIYAT MED TRADE" MCHJ</t>
        </is>
      </c>
      <c r="C57" s="6" t="inlineStr">
        <is>
          <t>Коканд</t>
        </is>
      </c>
      <c r="D57" s="6" t="inlineStr">
        <is>
          <t>Коканд 1</t>
        </is>
      </c>
      <c r="E57" s="7">
        <f>G57+I57+K57+M57+O57+Q57+S57+U57+W57+Y57+AA57+AC57+AE57+AG57+AI57+AK57+AM57+AO57+AQ57+AS57</f>
        <v/>
      </c>
      <c r="F57" s="7">
        <f>H57+J57+L57+N57+P57+R57+T57+V57+X57+Z57+AB57+AD57+AF57+AH57+AJ57+AL57+AN57+AP57+AR57+AT57</f>
        <v/>
      </c>
      <c r="G57" s="7" t="inlineStr"/>
      <c r="H57" s="7" t="inlineStr"/>
      <c r="I57" s="7" t="inlineStr"/>
      <c r="J57" s="7" t="inlineStr"/>
      <c r="K57" s="7" t="inlineStr"/>
      <c r="L57" s="7" t="inlineStr"/>
      <c r="M57" s="7" t="n">
        <v>2</v>
      </c>
      <c r="N57" s="7" t="n">
        <v>127380</v>
      </c>
      <c r="O57" s="7" t="inlineStr"/>
      <c r="P57" s="7" t="inlineStr"/>
      <c r="Q57" s="7" t="n">
        <v>10</v>
      </c>
      <c r="R57" s="7" t="n">
        <v>1857460</v>
      </c>
      <c r="S57" s="7" t="inlineStr"/>
      <c r="T57" s="7" t="inlineStr"/>
      <c r="U57" s="7" t="inlineStr"/>
      <c r="V57" s="7" t="inlineStr"/>
      <c r="W57" s="7" t="inlineStr"/>
      <c r="X57" s="7" t="inlineStr"/>
      <c r="Y57" s="7" t="inlineStr"/>
      <c r="Z57" s="7" t="inlineStr"/>
      <c r="AA57" s="7" t="inlineStr"/>
      <c r="AB57" s="7" t="inlineStr"/>
      <c r="AC57" s="7" t="inlineStr"/>
      <c r="AD57" s="7" t="inlineStr"/>
      <c r="AE57" s="7" t="inlineStr"/>
      <c r="AF57" s="7" t="inlineStr"/>
      <c r="AG57" s="7" t="inlineStr"/>
      <c r="AH57" s="7" t="inlineStr"/>
      <c r="AI57" s="7" t="inlineStr"/>
      <c r="AJ57" s="7" t="inlineStr"/>
      <c r="AK57" s="7" t="inlineStr"/>
      <c r="AL57" s="7" t="inlineStr"/>
      <c r="AM57" s="7" t="inlineStr"/>
      <c r="AN57" s="7" t="inlineStr"/>
      <c r="AO57" s="7" t="inlineStr"/>
      <c r="AP57" s="7" t="inlineStr"/>
      <c r="AQ57" s="7" t="inlineStr"/>
      <c r="AR57" s="7" t="inlineStr"/>
      <c r="AS57" s="7" t="inlineStr"/>
      <c r="AT57" s="7" t="inlineStr"/>
      <c r="AU57" s="7">
        <f>AW57+AY57+BA57+BC57+BE57+BG57</f>
        <v/>
      </c>
      <c r="AV57" s="7">
        <f>AX57+AZ57+BB57+BD57+BF57+BH57</f>
        <v/>
      </c>
      <c r="AW57" s="7" t="inlineStr"/>
      <c r="AX57" s="7" t="inlineStr"/>
      <c r="AY57" s="7" t="inlineStr"/>
      <c r="AZ57" s="7" t="inlineStr"/>
      <c r="BA57" s="7" t="inlineStr"/>
      <c r="BB57" s="7" t="inlineStr"/>
      <c r="BC57" s="7" t="inlineStr"/>
      <c r="BD57" s="7" t="inlineStr"/>
      <c r="BE57" s="7" t="inlineStr"/>
      <c r="BF57" s="7" t="inlineStr"/>
      <c r="BG57" s="7" t="inlineStr"/>
      <c r="BH57" s="7" t="inlineStr"/>
      <c r="BI57" s="7">
        <f>BK57+BM57+BO57+BQ57</f>
        <v/>
      </c>
      <c r="BJ57" s="7">
        <f>BL57+BN57+BP57+BR57</f>
        <v/>
      </c>
      <c r="BK57" s="7" t="inlineStr"/>
      <c r="BL57" s="7" t="inlineStr"/>
      <c r="BM57" s="7" t="inlineStr"/>
      <c r="BN57" s="7" t="inlineStr"/>
      <c r="BO57" s="7" t="inlineStr"/>
      <c r="BP57" s="7" t="inlineStr"/>
      <c r="BQ57" s="7" t="inlineStr"/>
      <c r="BR57" s="7" t="inlineStr"/>
      <c r="BS57" s="7">
        <f>BU57+BW57+BY57+CA57+CC57+CE57+CG57+CI57+CK57+CM57+CO57+CQ57+CS57+CU57+CW57+CY57</f>
        <v/>
      </c>
      <c r="BT57" s="7">
        <f>BV57+BX57+BZ57+CB57+CD57+CF57+CH57+CJ57+CL57+CN57+CP57+CR57+CT57+CV57+CX57+CZ57</f>
        <v/>
      </c>
      <c r="BU57" s="7" t="inlineStr"/>
      <c r="BV57" s="7" t="inlineStr"/>
      <c r="BW57" s="7" t="inlineStr"/>
      <c r="BX57" s="7" t="inlineStr"/>
      <c r="BY57" s="7" t="inlineStr"/>
      <c r="BZ57" s="7" t="inlineStr"/>
      <c r="CA57" s="7" t="inlineStr"/>
      <c r="CB57" s="7" t="inlineStr"/>
      <c r="CC57" s="7" t="inlineStr"/>
      <c r="CD57" s="7" t="inlineStr"/>
      <c r="CE57" s="7" t="inlineStr"/>
      <c r="CF57" s="7" t="inlineStr"/>
      <c r="CG57" s="7" t="inlineStr"/>
      <c r="CH57" s="7" t="inlineStr"/>
      <c r="CI57" s="7" t="inlineStr"/>
      <c r="CJ57" s="7" t="inlineStr"/>
      <c r="CK57" s="7" t="inlineStr"/>
      <c r="CL57" s="7" t="inlineStr"/>
      <c r="CM57" s="7" t="inlineStr"/>
      <c r="CN57" s="7" t="inlineStr"/>
      <c r="CO57" s="7" t="inlineStr"/>
      <c r="CP57" s="7" t="inlineStr"/>
      <c r="CQ57" s="7" t="inlineStr"/>
      <c r="CR57" s="7" t="inlineStr"/>
      <c r="CS57" s="7" t="inlineStr"/>
      <c r="CT57" s="7" t="inlineStr"/>
      <c r="CU57" s="7" t="inlineStr"/>
      <c r="CV57" s="7" t="inlineStr"/>
      <c r="CW57" s="7" t="inlineStr"/>
      <c r="CX57" s="7" t="inlineStr"/>
      <c r="CY57" s="7" t="inlineStr"/>
      <c r="CZ57" s="7" t="inlineStr"/>
      <c r="DA57" s="7">
        <f>DC57+DE57+DG57+DI57+DK57+DM57+DO57+DQ57+DS57+DU57+DW57+DY57+EA57</f>
        <v/>
      </c>
      <c r="DB57" s="7">
        <f>DD57+DF57+DH57+DJ57+DL57+DN57+DP57+DR57+DT57+DV57+DX57+DZ57+EB57</f>
        <v/>
      </c>
      <c r="DC57" s="7" t="inlineStr"/>
      <c r="DD57" s="7" t="inlineStr"/>
      <c r="DE57" s="7" t="inlineStr"/>
      <c r="DF57" s="7" t="inlineStr"/>
      <c r="DG57" s="7" t="inlineStr"/>
      <c r="DH57" s="7" t="inlineStr"/>
      <c r="DI57" s="7" t="inlineStr"/>
      <c r="DJ57" s="7" t="inlineStr"/>
      <c r="DK57" s="7" t="inlineStr"/>
      <c r="DL57" s="7" t="inlineStr"/>
      <c r="DM57" s="7" t="inlineStr"/>
      <c r="DN57" s="7" t="inlineStr"/>
      <c r="DO57" s="7" t="inlineStr"/>
      <c r="DP57" s="7" t="inlineStr"/>
      <c r="DQ57" s="7" t="inlineStr"/>
      <c r="DR57" s="7" t="inlineStr"/>
      <c r="DS57" s="7" t="inlineStr"/>
      <c r="DT57" s="7" t="inlineStr"/>
      <c r="DU57" s="7" t="inlineStr"/>
      <c r="DV57" s="7" t="inlineStr"/>
      <c r="DW57" s="7" t="inlineStr"/>
      <c r="DX57" s="7" t="inlineStr"/>
      <c r="DY57" s="7" t="inlineStr"/>
      <c r="DZ57" s="7" t="inlineStr"/>
      <c r="EA57" s="7" t="inlineStr"/>
      <c r="EB57" s="7" t="inlineStr"/>
      <c r="EC57" s="7">
        <f>E57+AU57+BI57+BS57+DA57</f>
        <v/>
      </c>
      <c r="ED57" s="7">
        <f>F57+AV57+BJ57+BT57+DB57</f>
        <v/>
      </c>
    </row>
    <row r="58" hidden="1" outlineLevel="1">
      <c r="A58" s="5" t="n">
        <v>54</v>
      </c>
      <c r="B58" s="6" t="inlineStr">
        <is>
          <t>"ZAYTUN FAIR TRADE" MCHJ</t>
        </is>
      </c>
      <c r="C58" s="6" t="inlineStr">
        <is>
          <t>Коканд</t>
        </is>
      </c>
      <c r="D58" s="6" t="inlineStr">
        <is>
          <t>Коканд 1</t>
        </is>
      </c>
      <c r="E58" s="7">
        <f>G58+I58+K58+M58+O58+Q58+S58+U58+W58+Y58+AA58+AC58+AE58+AG58+AI58+AK58+AM58+AO58+AQ58+AS58</f>
        <v/>
      </c>
      <c r="F58" s="7">
        <f>H58+J58+L58+N58+P58+R58+T58+V58+X58+Z58+AB58+AD58+AF58+AH58+AJ58+AL58+AN58+AP58+AR58+AT58</f>
        <v/>
      </c>
      <c r="G58" s="7" t="inlineStr"/>
      <c r="H58" s="7" t="inlineStr"/>
      <c r="I58" s="7" t="inlineStr"/>
      <c r="J58" s="7" t="inlineStr"/>
      <c r="K58" s="7" t="inlineStr"/>
      <c r="L58" s="7" t="inlineStr"/>
      <c r="M58" s="7" t="inlineStr"/>
      <c r="N58" s="7" t="inlineStr"/>
      <c r="O58" s="7" t="inlineStr"/>
      <c r="P58" s="7" t="inlineStr"/>
      <c r="Q58" s="7" t="inlineStr"/>
      <c r="R58" s="7" t="inlineStr"/>
      <c r="S58" s="7" t="inlineStr"/>
      <c r="T58" s="7" t="inlineStr"/>
      <c r="U58" s="7" t="inlineStr"/>
      <c r="V58" s="7" t="inlineStr"/>
      <c r="W58" s="7" t="inlineStr"/>
      <c r="X58" s="7" t="inlineStr"/>
      <c r="Y58" s="7" t="inlineStr"/>
      <c r="Z58" s="7" t="inlineStr"/>
      <c r="AA58" s="7" t="inlineStr"/>
      <c r="AB58" s="7" t="inlineStr"/>
      <c r="AC58" s="7" t="inlineStr"/>
      <c r="AD58" s="7" t="inlineStr"/>
      <c r="AE58" s="7" t="inlineStr"/>
      <c r="AF58" s="7" t="inlineStr"/>
      <c r="AG58" s="7" t="inlineStr"/>
      <c r="AH58" s="7" t="inlineStr"/>
      <c r="AI58" s="7" t="inlineStr"/>
      <c r="AJ58" s="7" t="inlineStr"/>
      <c r="AK58" s="7" t="inlineStr"/>
      <c r="AL58" s="7" t="inlineStr"/>
      <c r="AM58" s="7" t="inlineStr"/>
      <c r="AN58" s="7" t="inlineStr"/>
      <c r="AO58" s="7" t="inlineStr"/>
      <c r="AP58" s="7" t="inlineStr"/>
      <c r="AQ58" s="7" t="inlineStr"/>
      <c r="AR58" s="7" t="inlineStr"/>
      <c r="AS58" s="7" t="inlineStr"/>
      <c r="AT58" s="7" t="inlineStr"/>
      <c r="AU58" s="7">
        <f>AW58+AY58+BA58+BC58+BE58+BG58</f>
        <v/>
      </c>
      <c r="AV58" s="7">
        <f>AX58+AZ58+BB58+BD58+BF58+BH58</f>
        <v/>
      </c>
      <c r="AW58" s="7" t="inlineStr"/>
      <c r="AX58" s="7" t="inlineStr"/>
      <c r="AY58" s="7" t="inlineStr"/>
      <c r="AZ58" s="7" t="inlineStr"/>
      <c r="BA58" s="7" t="inlineStr"/>
      <c r="BB58" s="7" t="inlineStr"/>
      <c r="BC58" s="7" t="inlineStr"/>
      <c r="BD58" s="7" t="inlineStr"/>
      <c r="BE58" s="7" t="inlineStr"/>
      <c r="BF58" s="7" t="inlineStr"/>
      <c r="BG58" s="7" t="inlineStr"/>
      <c r="BH58" s="7" t="inlineStr"/>
      <c r="BI58" s="7">
        <f>BK58+BM58+BO58+BQ58</f>
        <v/>
      </c>
      <c r="BJ58" s="7">
        <f>BL58+BN58+BP58+BR58</f>
        <v/>
      </c>
      <c r="BK58" s="7" t="inlineStr"/>
      <c r="BL58" s="7" t="inlineStr"/>
      <c r="BM58" s="7" t="inlineStr"/>
      <c r="BN58" s="7" t="inlineStr"/>
      <c r="BO58" s="7" t="inlineStr"/>
      <c r="BP58" s="7" t="inlineStr"/>
      <c r="BQ58" s="7" t="inlineStr"/>
      <c r="BR58" s="7" t="inlineStr"/>
      <c r="BS58" s="7">
        <f>BU58+BW58+BY58+CA58+CC58+CE58+CG58+CI58+CK58+CM58+CO58+CQ58+CS58+CU58+CW58+CY58</f>
        <v/>
      </c>
      <c r="BT58" s="7">
        <f>BV58+BX58+BZ58+CB58+CD58+CF58+CH58+CJ58+CL58+CN58+CP58+CR58+CT58+CV58+CX58+CZ58</f>
        <v/>
      </c>
      <c r="BU58" s="7" t="inlineStr"/>
      <c r="BV58" s="7" t="inlineStr"/>
      <c r="BW58" s="7" t="inlineStr"/>
      <c r="BX58" s="7" t="inlineStr"/>
      <c r="BY58" s="7" t="inlineStr"/>
      <c r="BZ58" s="7" t="inlineStr"/>
      <c r="CA58" s="7" t="inlineStr"/>
      <c r="CB58" s="7" t="inlineStr"/>
      <c r="CC58" s="7" t="inlineStr"/>
      <c r="CD58" s="7" t="inlineStr"/>
      <c r="CE58" s="7" t="inlineStr"/>
      <c r="CF58" s="7" t="inlineStr"/>
      <c r="CG58" s="7" t="inlineStr"/>
      <c r="CH58" s="7" t="inlineStr"/>
      <c r="CI58" s="7" t="inlineStr"/>
      <c r="CJ58" s="7" t="inlineStr"/>
      <c r="CK58" s="7" t="inlineStr"/>
      <c r="CL58" s="7" t="inlineStr"/>
      <c r="CM58" s="7" t="inlineStr"/>
      <c r="CN58" s="7" t="inlineStr"/>
      <c r="CO58" s="7" t="inlineStr"/>
      <c r="CP58" s="7" t="inlineStr"/>
      <c r="CQ58" s="7" t="inlineStr"/>
      <c r="CR58" s="7" t="inlineStr"/>
      <c r="CS58" s="7" t="inlineStr"/>
      <c r="CT58" s="7" t="inlineStr"/>
      <c r="CU58" s="7" t="inlineStr"/>
      <c r="CV58" s="7" t="inlineStr"/>
      <c r="CW58" s="7" t="inlineStr"/>
      <c r="CX58" s="7" t="inlineStr"/>
      <c r="CY58" s="7" t="inlineStr"/>
      <c r="CZ58" s="7" t="inlineStr"/>
      <c r="DA58" s="7">
        <f>DC58+DE58+DG58+DI58+DK58+DM58+DO58+DQ58+DS58+DU58+DW58+DY58+EA58</f>
        <v/>
      </c>
      <c r="DB58" s="7">
        <f>DD58+DF58+DH58+DJ58+DL58+DN58+DP58+DR58+DT58+DV58+DX58+DZ58+EB58</f>
        <v/>
      </c>
      <c r="DC58" s="7" t="inlineStr"/>
      <c r="DD58" s="7" t="inlineStr"/>
      <c r="DE58" s="7" t="inlineStr"/>
      <c r="DF58" s="7" t="inlineStr"/>
      <c r="DG58" s="7" t="inlineStr"/>
      <c r="DH58" s="7" t="inlineStr"/>
      <c r="DI58" s="7" t="inlineStr"/>
      <c r="DJ58" s="7" t="inlineStr"/>
      <c r="DK58" s="7" t="inlineStr"/>
      <c r="DL58" s="7" t="inlineStr"/>
      <c r="DM58" s="7" t="inlineStr"/>
      <c r="DN58" s="7" t="inlineStr"/>
      <c r="DO58" s="7" t="inlineStr"/>
      <c r="DP58" s="7" t="inlineStr"/>
      <c r="DQ58" s="7" t="n">
        <v>10</v>
      </c>
      <c r="DR58" s="7" t="n">
        <v>2528800</v>
      </c>
      <c r="DS58" s="7" t="inlineStr"/>
      <c r="DT58" s="7" t="inlineStr"/>
      <c r="DU58" s="7" t="inlineStr"/>
      <c r="DV58" s="7" t="inlineStr"/>
      <c r="DW58" s="7" t="inlineStr"/>
      <c r="DX58" s="7" t="inlineStr"/>
      <c r="DY58" s="7" t="inlineStr"/>
      <c r="DZ58" s="7" t="inlineStr"/>
      <c r="EA58" s="7" t="inlineStr"/>
      <c r="EB58" s="7" t="inlineStr"/>
      <c r="EC58" s="7">
        <f>E58+AU58+BI58+BS58+DA58</f>
        <v/>
      </c>
      <c r="ED58" s="7">
        <f>F58+AV58+BJ58+BT58+DB58</f>
        <v/>
      </c>
    </row>
    <row r="59" hidden="1" outlineLevel="1">
      <c r="A59" s="5" t="n">
        <v>55</v>
      </c>
      <c r="B59" s="6" t="inlineStr">
        <is>
          <t>"ZOR-PHARM" MCHJ</t>
        </is>
      </c>
      <c r="C59" s="6" t="inlineStr">
        <is>
          <t>Коканд</t>
        </is>
      </c>
      <c r="D59" s="6" t="inlineStr">
        <is>
          <t>Коканд 1</t>
        </is>
      </c>
      <c r="E59" s="7">
        <f>G59+I59+K59+M59+O59+Q59+S59+U59+W59+Y59+AA59+AC59+AE59+AG59+AI59+AK59+AM59+AO59+AQ59+AS59</f>
        <v/>
      </c>
      <c r="F59" s="7">
        <f>H59+J59+L59+N59+P59+R59+T59+V59+X59+Z59+AB59+AD59+AF59+AH59+AJ59+AL59+AN59+AP59+AR59+AT59</f>
        <v/>
      </c>
      <c r="G59" s="7" t="inlineStr"/>
      <c r="H59" s="7" t="inlineStr"/>
      <c r="I59" s="7" t="inlineStr"/>
      <c r="J59" s="7" t="inlineStr"/>
      <c r="K59" s="7" t="inlineStr"/>
      <c r="L59" s="7" t="inlineStr"/>
      <c r="M59" s="7" t="inlineStr"/>
      <c r="N59" s="7" t="inlineStr"/>
      <c r="O59" s="7" t="inlineStr"/>
      <c r="P59" s="7" t="inlineStr"/>
      <c r="Q59" s="7" t="inlineStr"/>
      <c r="R59" s="7" t="inlineStr"/>
      <c r="S59" s="7" t="inlineStr"/>
      <c r="T59" s="7" t="inlineStr"/>
      <c r="U59" s="7" t="inlineStr"/>
      <c r="V59" s="7" t="inlineStr"/>
      <c r="W59" s="7" t="n">
        <v>10</v>
      </c>
      <c r="X59" s="7" t="n">
        <v>0</v>
      </c>
      <c r="Y59" s="7" t="inlineStr"/>
      <c r="Z59" s="7" t="inlineStr"/>
      <c r="AA59" s="7" t="inlineStr"/>
      <c r="AB59" s="7" t="inlineStr"/>
      <c r="AC59" s="7" t="n">
        <v>10</v>
      </c>
      <c r="AD59" s="7" t="n">
        <v>3220500</v>
      </c>
      <c r="AE59" s="7" t="inlineStr"/>
      <c r="AF59" s="7" t="inlineStr"/>
      <c r="AG59" s="7" t="n">
        <v>10</v>
      </c>
      <c r="AH59" s="7" t="n">
        <v>3095800</v>
      </c>
      <c r="AI59" s="7" t="inlineStr"/>
      <c r="AJ59" s="7" t="inlineStr"/>
      <c r="AK59" s="7" t="inlineStr"/>
      <c r="AL59" s="7" t="inlineStr"/>
      <c r="AM59" s="7" t="inlineStr"/>
      <c r="AN59" s="7" t="inlineStr"/>
      <c r="AO59" s="7" t="inlineStr"/>
      <c r="AP59" s="7" t="inlineStr"/>
      <c r="AQ59" s="7" t="inlineStr"/>
      <c r="AR59" s="7" t="inlineStr"/>
      <c r="AS59" s="7" t="inlineStr"/>
      <c r="AT59" s="7" t="inlineStr"/>
      <c r="AU59" s="7">
        <f>AW59+AY59+BA59+BC59+BE59+BG59</f>
        <v/>
      </c>
      <c r="AV59" s="7">
        <f>AX59+AZ59+BB59+BD59+BF59+BH59</f>
        <v/>
      </c>
      <c r="AW59" s="7" t="inlineStr"/>
      <c r="AX59" s="7" t="inlineStr"/>
      <c r="AY59" s="7" t="inlineStr"/>
      <c r="AZ59" s="7" t="inlineStr"/>
      <c r="BA59" s="7" t="inlineStr"/>
      <c r="BB59" s="7" t="inlineStr"/>
      <c r="BC59" s="7" t="inlineStr"/>
      <c r="BD59" s="7" t="inlineStr"/>
      <c r="BE59" s="7" t="inlineStr"/>
      <c r="BF59" s="7" t="inlineStr"/>
      <c r="BG59" s="7" t="inlineStr"/>
      <c r="BH59" s="7" t="inlineStr"/>
      <c r="BI59" s="7">
        <f>BK59+BM59+BO59+BQ59</f>
        <v/>
      </c>
      <c r="BJ59" s="7">
        <f>BL59+BN59+BP59+BR59</f>
        <v/>
      </c>
      <c r="BK59" s="7" t="inlineStr"/>
      <c r="BL59" s="7" t="inlineStr"/>
      <c r="BM59" s="7" t="inlineStr"/>
      <c r="BN59" s="7" t="inlineStr"/>
      <c r="BO59" s="7" t="inlineStr"/>
      <c r="BP59" s="7" t="inlineStr"/>
      <c r="BQ59" s="7" t="inlineStr"/>
      <c r="BR59" s="7" t="inlineStr"/>
      <c r="BS59" s="7">
        <f>BU59+BW59+BY59+CA59+CC59+CE59+CG59+CI59+CK59+CM59+CO59+CQ59+CS59+CU59+CW59+CY59</f>
        <v/>
      </c>
      <c r="BT59" s="7">
        <f>BV59+BX59+BZ59+CB59+CD59+CF59+CH59+CJ59+CL59+CN59+CP59+CR59+CT59+CV59+CX59+CZ59</f>
        <v/>
      </c>
      <c r="BU59" s="7" t="inlineStr"/>
      <c r="BV59" s="7" t="inlineStr"/>
      <c r="BW59" s="7" t="inlineStr"/>
      <c r="BX59" s="7" t="inlineStr"/>
      <c r="BY59" s="7" t="inlineStr"/>
      <c r="BZ59" s="7" t="inlineStr"/>
      <c r="CA59" s="7" t="inlineStr"/>
      <c r="CB59" s="7" t="inlineStr"/>
      <c r="CC59" s="7" t="inlineStr"/>
      <c r="CD59" s="7" t="inlineStr"/>
      <c r="CE59" s="7" t="inlineStr"/>
      <c r="CF59" s="7" t="inlineStr"/>
      <c r="CG59" s="7" t="inlineStr"/>
      <c r="CH59" s="7" t="inlineStr"/>
      <c r="CI59" s="7" t="inlineStr"/>
      <c r="CJ59" s="7" t="inlineStr"/>
      <c r="CK59" s="7" t="inlineStr"/>
      <c r="CL59" s="7" t="inlineStr"/>
      <c r="CM59" s="7" t="inlineStr"/>
      <c r="CN59" s="7" t="inlineStr"/>
      <c r="CO59" s="7" t="inlineStr"/>
      <c r="CP59" s="7" t="inlineStr"/>
      <c r="CQ59" s="7" t="inlineStr"/>
      <c r="CR59" s="7" t="inlineStr"/>
      <c r="CS59" s="7" t="inlineStr"/>
      <c r="CT59" s="7" t="inlineStr"/>
      <c r="CU59" s="7" t="inlineStr"/>
      <c r="CV59" s="7" t="inlineStr"/>
      <c r="CW59" s="7" t="inlineStr"/>
      <c r="CX59" s="7" t="inlineStr"/>
      <c r="CY59" s="7" t="inlineStr"/>
      <c r="CZ59" s="7" t="inlineStr"/>
      <c r="DA59" s="7">
        <f>DC59+DE59+DG59+DI59+DK59+DM59+DO59+DQ59+DS59+DU59+DW59+DY59+EA59</f>
        <v/>
      </c>
      <c r="DB59" s="7">
        <f>DD59+DF59+DH59+DJ59+DL59+DN59+DP59+DR59+DT59+DV59+DX59+DZ59+EB59</f>
        <v/>
      </c>
      <c r="DC59" s="7" t="inlineStr"/>
      <c r="DD59" s="7" t="inlineStr"/>
      <c r="DE59" s="7" t="inlineStr"/>
      <c r="DF59" s="7" t="inlineStr"/>
      <c r="DG59" s="7" t="inlineStr"/>
      <c r="DH59" s="7" t="inlineStr"/>
      <c r="DI59" s="7" t="inlineStr"/>
      <c r="DJ59" s="7" t="inlineStr"/>
      <c r="DK59" s="7" t="inlineStr"/>
      <c r="DL59" s="7" t="inlineStr"/>
      <c r="DM59" s="7" t="inlineStr"/>
      <c r="DN59" s="7" t="inlineStr"/>
      <c r="DO59" s="7" t="inlineStr"/>
      <c r="DP59" s="7" t="inlineStr"/>
      <c r="DQ59" s="7" t="inlineStr"/>
      <c r="DR59" s="7" t="inlineStr"/>
      <c r="DS59" s="7" t="inlineStr"/>
      <c r="DT59" s="7" t="inlineStr"/>
      <c r="DU59" s="7" t="inlineStr"/>
      <c r="DV59" s="7" t="inlineStr"/>
      <c r="DW59" s="7" t="inlineStr"/>
      <c r="DX59" s="7" t="inlineStr"/>
      <c r="DY59" s="7" t="inlineStr"/>
      <c r="DZ59" s="7" t="inlineStr"/>
      <c r="EA59" s="7" t="inlineStr"/>
      <c r="EB59" s="7" t="inlineStr"/>
      <c r="EC59" s="7">
        <f>E59+AU59+BI59+BS59+DA59</f>
        <v/>
      </c>
      <c r="ED59" s="7">
        <f>F59+AV59+BJ59+BT59+DB59</f>
        <v/>
      </c>
    </row>
    <row r="60" hidden="1" outlineLevel="1">
      <c r="A60" s="5" t="n">
        <v>56</v>
      </c>
      <c r="B60" s="6" t="inlineStr">
        <is>
          <t>"Zoirjon Farm" ЧФ</t>
        </is>
      </c>
      <c r="C60" s="6" t="inlineStr">
        <is>
          <t>Коканд</t>
        </is>
      </c>
      <c r="D60" s="6" t="inlineStr">
        <is>
          <t>Коканд 3</t>
        </is>
      </c>
      <c r="E60" s="7">
        <f>G60+I60+K60+M60+O60+Q60+S60+U60+W60+Y60+AA60+AC60+AE60+AG60+AI60+AK60+AM60+AO60+AQ60+AS60</f>
        <v/>
      </c>
      <c r="F60" s="7">
        <f>H60+J60+L60+N60+P60+R60+T60+V60+X60+Z60+AB60+AD60+AF60+AH60+AJ60+AL60+AN60+AP60+AR60+AT60</f>
        <v/>
      </c>
      <c r="G60" s="7" t="inlineStr"/>
      <c r="H60" s="7" t="inlineStr"/>
      <c r="I60" s="7" t="inlineStr"/>
      <c r="J60" s="7" t="inlineStr"/>
      <c r="K60" s="7" t="inlineStr"/>
      <c r="L60" s="7" t="inlineStr"/>
      <c r="M60" s="7" t="inlineStr"/>
      <c r="N60" s="7" t="inlineStr"/>
      <c r="O60" s="7" t="inlineStr"/>
      <c r="P60" s="7" t="inlineStr"/>
      <c r="Q60" s="7" t="inlineStr"/>
      <c r="R60" s="7" t="inlineStr"/>
      <c r="S60" s="7" t="inlineStr"/>
      <c r="T60" s="7" t="inlineStr"/>
      <c r="U60" s="7" t="inlineStr"/>
      <c r="V60" s="7" t="inlineStr"/>
      <c r="W60" s="7" t="inlineStr"/>
      <c r="X60" s="7" t="inlineStr"/>
      <c r="Y60" s="7" t="inlineStr"/>
      <c r="Z60" s="7" t="inlineStr"/>
      <c r="AA60" s="7" t="inlineStr"/>
      <c r="AB60" s="7" t="inlineStr"/>
      <c r="AC60" s="7" t="inlineStr"/>
      <c r="AD60" s="7" t="inlineStr"/>
      <c r="AE60" s="7" t="inlineStr"/>
      <c r="AF60" s="7" t="inlineStr"/>
      <c r="AG60" s="7" t="inlineStr"/>
      <c r="AH60" s="7" t="inlineStr"/>
      <c r="AI60" s="7" t="inlineStr"/>
      <c r="AJ60" s="7" t="inlineStr"/>
      <c r="AK60" s="7" t="inlineStr"/>
      <c r="AL60" s="7" t="inlineStr"/>
      <c r="AM60" s="7" t="inlineStr"/>
      <c r="AN60" s="7" t="inlineStr"/>
      <c r="AO60" s="7" t="inlineStr"/>
      <c r="AP60" s="7" t="inlineStr"/>
      <c r="AQ60" s="7" t="inlineStr"/>
      <c r="AR60" s="7" t="inlineStr"/>
      <c r="AS60" s="7" t="inlineStr"/>
      <c r="AT60" s="7" t="inlineStr"/>
      <c r="AU60" s="7">
        <f>AW60+AY60+BA60+BC60+BE60+BG60</f>
        <v/>
      </c>
      <c r="AV60" s="7">
        <f>AX60+AZ60+BB60+BD60+BF60+BH60</f>
        <v/>
      </c>
      <c r="AW60" s="7" t="inlineStr"/>
      <c r="AX60" s="7" t="inlineStr"/>
      <c r="AY60" s="7" t="inlineStr"/>
      <c r="AZ60" s="7" t="inlineStr"/>
      <c r="BA60" s="7" t="inlineStr"/>
      <c r="BB60" s="7" t="inlineStr"/>
      <c r="BC60" s="7" t="inlineStr"/>
      <c r="BD60" s="7" t="inlineStr"/>
      <c r="BE60" s="7" t="inlineStr"/>
      <c r="BF60" s="7" t="inlineStr"/>
      <c r="BG60" s="7" t="inlineStr"/>
      <c r="BH60" s="7" t="inlineStr"/>
      <c r="BI60" s="7">
        <f>BK60+BM60+BO60+BQ60</f>
        <v/>
      </c>
      <c r="BJ60" s="7">
        <f>BL60+BN60+BP60+BR60</f>
        <v/>
      </c>
      <c r="BK60" s="7" t="n">
        <v>20</v>
      </c>
      <c r="BL60" s="7" t="n">
        <v>51584800</v>
      </c>
      <c r="BM60" s="7" t="inlineStr"/>
      <c r="BN60" s="7" t="inlineStr"/>
      <c r="BO60" s="7" t="inlineStr"/>
      <c r="BP60" s="7" t="inlineStr"/>
      <c r="BQ60" s="7" t="inlineStr"/>
      <c r="BR60" s="7" t="inlineStr"/>
      <c r="BS60" s="7">
        <f>BU60+BW60+BY60+CA60+CC60+CE60+CG60+CI60+CK60+CM60+CO60+CQ60+CS60+CU60+CW60+CY60</f>
        <v/>
      </c>
      <c r="BT60" s="7">
        <f>BV60+BX60+BZ60+CB60+CD60+CF60+CH60+CJ60+CL60+CN60+CP60+CR60+CT60+CV60+CX60+CZ60</f>
        <v/>
      </c>
      <c r="BU60" s="7" t="inlineStr"/>
      <c r="BV60" s="7" t="inlineStr"/>
      <c r="BW60" s="7" t="inlineStr"/>
      <c r="BX60" s="7" t="inlineStr"/>
      <c r="BY60" s="7" t="inlineStr"/>
      <c r="BZ60" s="7" t="inlineStr"/>
      <c r="CA60" s="7" t="inlineStr"/>
      <c r="CB60" s="7" t="inlineStr"/>
      <c r="CC60" s="7" t="inlineStr"/>
      <c r="CD60" s="7" t="inlineStr"/>
      <c r="CE60" s="7" t="inlineStr"/>
      <c r="CF60" s="7" t="inlineStr"/>
      <c r="CG60" s="7" t="inlineStr"/>
      <c r="CH60" s="7" t="inlineStr"/>
      <c r="CI60" s="7" t="inlineStr"/>
      <c r="CJ60" s="7" t="inlineStr"/>
      <c r="CK60" s="7" t="inlineStr"/>
      <c r="CL60" s="7" t="inlineStr"/>
      <c r="CM60" s="7" t="inlineStr"/>
      <c r="CN60" s="7" t="inlineStr"/>
      <c r="CO60" s="7" t="inlineStr"/>
      <c r="CP60" s="7" t="inlineStr"/>
      <c r="CQ60" s="7" t="inlineStr"/>
      <c r="CR60" s="7" t="inlineStr"/>
      <c r="CS60" s="7" t="inlineStr"/>
      <c r="CT60" s="7" t="inlineStr"/>
      <c r="CU60" s="7" t="inlineStr"/>
      <c r="CV60" s="7" t="inlineStr"/>
      <c r="CW60" s="7" t="inlineStr"/>
      <c r="CX60" s="7" t="inlineStr"/>
      <c r="CY60" s="7" t="inlineStr"/>
      <c r="CZ60" s="7" t="inlineStr"/>
      <c r="DA60" s="7">
        <f>DC60+DE60+DG60+DI60+DK60+DM60+DO60+DQ60+DS60+DU60+DW60+DY60+EA60</f>
        <v/>
      </c>
      <c r="DB60" s="7">
        <f>DD60+DF60+DH60+DJ60+DL60+DN60+DP60+DR60+DT60+DV60+DX60+DZ60+EB60</f>
        <v/>
      </c>
      <c r="DC60" s="7" t="inlineStr"/>
      <c r="DD60" s="7" t="inlineStr"/>
      <c r="DE60" s="7" t="inlineStr"/>
      <c r="DF60" s="7" t="inlineStr"/>
      <c r="DG60" s="7" t="inlineStr"/>
      <c r="DH60" s="7" t="inlineStr"/>
      <c r="DI60" s="7" t="inlineStr"/>
      <c r="DJ60" s="7" t="inlineStr"/>
      <c r="DK60" s="7" t="inlineStr"/>
      <c r="DL60" s="7" t="inlineStr"/>
      <c r="DM60" s="7" t="inlineStr"/>
      <c r="DN60" s="7" t="inlineStr"/>
      <c r="DO60" s="7" t="inlineStr"/>
      <c r="DP60" s="7" t="inlineStr"/>
      <c r="DQ60" s="7" t="inlineStr"/>
      <c r="DR60" s="7" t="inlineStr"/>
      <c r="DS60" s="7" t="inlineStr"/>
      <c r="DT60" s="7" t="inlineStr"/>
      <c r="DU60" s="7" t="inlineStr"/>
      <c r="DV60" s="7" t="inlineStr"/>
      <c r="DW60" s="7" t="inlineStr"/>
      <c r="DX60" s="7" t="inlineStr"/>
      <c r="DY60" s="7" t="inlineStr"/>
      <c r="DZ60" s="7" t="inlineStr"/>
      <c r="EA60" s="7" t="inlineStr"/>
      <c r="EB60" s="7" t="inlineStr"/>
      <c r="EC60" s="7">
        <f>E60+AU60+BI60+BS60+DA60</f>
        <v/>
      </c>
      <c r="ED60" s="7">
        <f>F60+AV60+BJ60+BT60+DB60</f>
        <v/>
      </c>
    </row>
    <row r="61" hidden="1" outlineLevel="1">
      <c r="A61" s="5" t="n">
        <v>57</v>
      </c>
      <c r="B61" s="6" t="inlineStr">
        <is>
          <t>"ЭШОHГУЗАР" XD фил 2</t>
        </is>
      </c>
      <c r="C61" s="6" t="inlineStr">
        <is>
          <t>Коканд</t>
        </is>
      </c>
      <c r="D61" s="6" t="inlineStr">
        <is>
          <t>Коканд 1</t>
        </is>
      </c>
      <c r="E61" s="7">
        <f>G61+I61+K61+M61+O61+Q61+S61+U61+W61+Y61+AA61+AC61+AE61+AG61+AI61+AK61+AM61+AO61+AQ61+AS61</f>
        <v/>
      </c>
      <c r="F61" s="7">
        <f>H61+J61+L61+N61+P61+R61+T61+V61+X61+Z61+AB61+AD61+AF61+AH61+AJ61+AL61+AN61+AP61+AR61+AT61</f>
        <v/>
      </c>
      <c r="G61" s="7" t="inlineStr"/>
      <c r="H61" s="7" t="inlineStr"/>
      <c r="I61" s="7" t="inlineStr"/>
      <c r="J61" s="7" t="inlineStr"/>
      <c r="K61" s="7" t="inlineStr"/>
      <c r="L61" s="7" t="inlineStr"/>
      <c r="M61" s="7" t="inlineStr"/>
      <c r="N61" s="7" t="inlineStr"/>
      <c r="O61" s="7" t="inlineStr"/>
      <c r="P61" s="7" t="inlineStr"/>
      <c r="Q61" s="7" t="n">
        <v>2</v>
      </c>
      <c r="R61" s="7" t="n">
        <v>261880</v>
      </c>
      <c r="S61" s="7" t="inlineStr"/>
      <c r="T61" s="7" t="inlineStr"/>
      <c r="U61" s="7" t="inlineStr"/>
      <c r="V61" s="7" t="inlineStr"/>
      <c r="W61" s="7" t="inlineStr"/>
      <c r="X61" s="7" t="inlineStr"/>
      <c r="Y61" s="7" t="inlineStr"/>
      <c r="Z61" s="7" t="inlineStr"/>
      <c r="AA61" s="7" t="inlineStr"/>
      <c r="AB61" s="7" t="inlineStr"/>
      <c r="AC61" s="7" t="inlineStr"/>
      <c r="AD61" s="7" t="inlineStr"/>
      <c r="AE61" s="7" t="inlineStr"/>
      <c r="AF61" s="7" t="inlineStr"/>
      <c r="AG61" s="7" t="inlineStr"/>
      <c r="AH61" s="7" t="inlineStr"/>
      <c r="AI61" s="7" t="inlineStr"/>
      <c r="AJ61" s="7" t="inlineStr"/>
      <c r="AK61" s="7" t="inlineStr"/>
      <c r="AL61" s="7" t="inlineStr"/>
      <c r="AM61" s="7" t="inlineStr"/>
      <c r="AN61" s="7" t="inlineStr"/>
      <c r="AO61" s="7" t="inlineStr"/>
      <c r="AP61" s="7" t="inlineStr"/>
      <c r="AQ61" s="7" t="inlineStr"/>
      <c r="AR61" s="7" t="inlineStr"/>
      <c r="AS61" s="7" t="inlineStr"/>
      <c r="AT61" s="7" t="inlineStr"/>
      <c r="AU61" s="7">
        <f>AW61+AY61+BA61+BC61+BE61+BG61</f>
        <v/>
      </c>
      <c r="AV61" s="7">
        <f>AX61+AZ61+BB61+BD61+BF61+BH61</f>
        <v/>
      </c>
      <c r="AW61" s="7" t="inlineStr"/>
      <c r="AX61" s="7" t="inlineStr"/>
      <c r="AY61" s="7" t="inlineStr"/>
      <c r="AZ61" s="7" t="inlineStr"/>
      <c r="BA61" s="7" t="inlineStr"/>
      <c r="BB61" s="7" t="inlineStr"/>
      <c r="BC61" s="7" t="inlineStr"/>
      <c r="BD61" s="7" t="inlineStr"/>
      <c r="BE61" s="7" t="inlineStr"/>
      <c r="BF61" s="7" t="inlineStr"/>
      <c r="BG61" s="7" t="inlineStr"/>
      <c r="BH61" s="7" t="inlineStr"/>
      <c r="BI61" s="7">
        <f>BK61+BM61+BO61+BQ61</f>
        <v/>
      </c>
      <c r="BJ61" s="7">
        <f>BL61+BN61+BP61+BR61</f>
        <v/>
      </c>
      <c r="BK61" s="7" t="inlineStr"/>
      <c r="BL61" s="7" t="inlineStr"/>
      <c r="BM61" s="7" t="inlineStr"/>
      <c r="BN61" s="7" t="inlineStr"/>
      <c r="BO61" s="7" t="inlineStr"/>
      <c r="BP61" s="7" t="inlineStr"/>
      <c r="BQ61" s="7" t="inlineStr"/>
      <c r="BR61" s="7" t="inlineStr"/>
      <c r="BS61" s="7">
        <f>BU61+BW61+BY61+CA61+CC61+CE61+CG61+CI61+CK61+CM61+CO61+CQ61+CS61+CU61+CW61+CY61</f>
        <v/>
      </c>
      <c r="BT61" s="7">
        <f>BV61+BX61+BZ61+CB61+CD61+CF61+CH61+CJ61+CL61+CN61+CP61+CR61+CT61+CV61+CX61+CZ61</f>
        <v/>
      </c>
      <c r="BU61" s="7" t="inlineStr"/>
      <c r="BV61" s="7" t="inlineStr"/>
      <c r="BW61" s="7" t="inlineStr"/>
      <c r="BX61" s="7" t="inlineStr"/>
      <c r="BY61" s="7" t="inlineStr"/>
      <c r="BZ61" s="7" t="inlineStr"/>
      <c r="CA61" s="7" t="inlineStr"/>
      <c r="CB61" s="7" t="inlineStr"/>
      <c r="CC61" s="7" t="inlineStr"/>
      <c r="CD61" s="7" t="inlineStr"/>
      <c r="CE61" s="7" t="inlineStr"/>
      <c r="CF61" s="7" t="inlineStr"/>
      <c r="CG61" s="7" t="inlineStr"/>
      <c r="CH61" s="7" t="inlineStr"/>
      <c r="CI61" s="7" t="inlineStr"/>
      <c r="CJ61" s="7" t="inlineStr"/>
      <c r="CK61" s="7" t="inlineStr"/>
      <c r="CL61" s="7" t="inlineStr"/>
      <c r="CM61" s="7" t="inlineStr"/>
      <c r="CN61" s="7" t="inlineStr"/>
      <c r="CO61" s="7" t="inlineStr"/>
      <c r="CP61" s="7" t="inlineStr"/>
      <c r="CQ61" s="7" t="inlineStr"/>
      <c r="CR61" s="7" t="inlineStr"/>
      <c r="CS61" s="7" t="inlineStr"/>
      <c r="CT61" s="7" t="inlineStr"/>
      <c r="CU61" s="7" t="inlineStr"/>
      <c r="CV61" s="7" t="inlineStr"/>
      <c r="CW61" s="7" t="inlineStr"/>
      <c r="CX61" s="7" t="inlineStr"/>
      <c r="CY61" s="7" t="inlineStr"/>
      <c r="CZ61" s="7" t="inlineStr"/>
      <c r="DA61" s="7">
        <f>DC61+DE61+DG61+DI61+DK61+DM61+DO61+DQ61+DS61+DU61+DW61+DY61+EA61</f>
        <v/>
      </c>
      <c r="DB61" s="7">
        <f>DD61+DF61+DH61+DJ61+DL61+DN61+DP61+DR61+DT61+DV61+DX61+DZ61+EB61</f>
        <v/>
      </c>
      <c r="DC61" s="7" t="inlineStr"/>
      <c r="DD61" s="7" t="inlineStr"/>
      <c r="DE61" s="7" t="inlineStr"/>
      <c r="DF61" s="7" t="inlineStr"/>
      <c r="DG61" s="7" t="inlineStr"/>
      <c r="DH61" s="7" t="inlineStr"/>
      <c r="DI61" s="7" t="inlineStr"/>
      <c r="DJ61" s="7" t="inlineStr"/>
      <c r="DK61" s="7" t="inlineStr"/>
      <c r="DL61" s="7" t="inlineStr"/>
      <c r="DM61" s="7" t="inlineStr"/>
      <c r="DN61" s="7" t="inlineStr"/>
      <c r="DO61" s="7" t="inlineStr"/>
      <c r="DP61" s="7" t="inlineStr"/>
      <c r="DQ61" s="7" t="inlineStr"/>
      <c r="DR61" s="7" t="inlineStr"/>
      <c r="DS61" s="7" t="inlineStr"/>
      <c r="DT61" s="7" t="inlineStr"/>
      <c r="DU61" s="7" t="inlineStr"/>
      <c r="DV61" s="7" t="inlineStr"/>
      <c r="DW61" s="7" t="inlineStr"/>
      <c r="DX61" s="7" t="inlineStr"/>
      <c r="DY61" s="7" t="inlineStr"/>
      <c r="DZ61" s="7" t="inlineStr"/>
      <c r="EA61" s="7" t="inlineStr"/>
      <c r="EB61" s="7" t="inlineStr"/>
      <c r="EC61" s="7">
        <f>E61+AU61+BI61+BS61+DA61</f>
        <v/>
      </c>
      <c r="ED61" s="7">
        <f>F61+AV61+BJ61+BT61+DB61</f>
        <v/>
      </c>
    </row>
    <row r="62" hidden="1" outlineLevel="1">
      <c r="A62" s="5" t="n">
        <v>58</v>
      </c>
      <c r="B62" s="6" t="inlineStr">
        <is>
          <t>JALOLQUDUQ BIO-XIM FARM Х.К.</t>
        </is>
      </c>
      <c r="C62" s="6" t="inlineStr">
        <is>
          <t>Коканд</t>
        </is>
      </c>
      <c r="D62" s="6" t="inlineStr">
        <is>
          <t>Коканд 1</t>
        </is>
      </c>
      <c r="E62" s="7">
        <f>G62+I62+K62+M62+O62+Q62+S62+U62+W62+Y62+AA62+AC62+AE62+AG62+AI62+AK62+AM62+AO62+AQ62+AS62</f>
        <v/>
      </c>
      <c r="F62" s="7">
        <f>H62+J62+L62+N62+P62+R62+T62+V62+X62+Z62+AB62+AD62+AF62+AH62+AJ62+AL62+AN62+AP62+AR62+AT62</f>
        <v/>
      </c>
      <c r="G62" s="7" t="inlineStr"/>
      <c r="H62" s="7" t="inlineStr"/>
      <c r="I62" s="7" t="inlineStr"/>
      <c r="J62" s="7" t="inlineStr"/>
      <c r="K62" s="7" t="inlineStr"/>
      <c r="L62" s="7" t="inlineStr"/>
      <c r="M62" s="7" t="inlineStr"/>
      <c r="N62" s="7" t="inlineStr"/>
      <c r="O62" s="7" t="inlineStr"/>
      <c r="P62" s="7" t="inlineStr"/>
      <c r="Q62" s="7" t="inlineStr"/>
      <c r="R62" s="7" t="inlineStr"/>
      <c r="S62" s="7" t="inlineStr"/>
      <c r="T62" s="7" t="inlineStr"/>
      <c r="U62" s="7" t="inlineStr"/>
      <c r="V62" s="7" t="inlineStr"/>
      <c r="W62" s="7" t="inlineStr"/>
      <c r="X62" s="7" t="inlineStr"/>
      <c r="Y62" s="7" t="inlineStr"/>
      <c r="Z62" s="7" t="inlineStr"/>
      <c r="AA62" s="7" t="inlineStr"/>
      <c r="AB62" s="7" t="inlineStr"/>
      <c r="AC62" s="7" t="inlineStr"/>
      <c r="AD62" s="7" t="inlineStr"/>
      <c r="AE62" s="7" t="inlineStr"/>
      <c r="AF62" s="7" t="inlineStr"/>
      <c r="AG62" s="7" t="inlineStr"/>
      <c r="AH62" s="7" t="inlineStr"/>
      <c r="AI62" s="7" t="inlineStr"/>
      <c r="AJ62" s="7" t="inlineStr"/>
      <c r="AK62" s="7" t="inlineStr"/>
      <c r="AL62" s="7" t="inlineStr"/>
      <c r="AM62" s="7" t="inlineStr"/>
      <c r="AN62" s="7" t="inlineStr"/>
      <c r="AO62" s="7" t="inlineStr"/>
      <c r="AP62" s="7" t="inlineStr"/>
      <c r="AQ62" s="7" t="inlineStr"/>
      <c r="AR62" s="7" t="inlineStr"/>
      <c r="AS62" s="7" t="inlineStr"/>
      <c r="AT62" s="7" t="inlineStr"/>
      <c r="AU62" s="7">
        <f>AW62+AY62+BA62+BC62+BE62+BG62</f>
        <v/>
      </c>
      <c r="AV62" s="7">
        <f>AX62+AZ62+BB62+BD62+BF62+BH62</f>
        <v/>
      </c>
      <c r="AW62" s="7" t="inlineStr"/>
      <c r="AX62" s="7" t="inlineStr"/>
      <c r="AY62" s="7" t="inlineStr"/>
      <c r="AZ62" s="7" t="inlineStr"/>
      <c r="BA62" s="7" t="inlineStr"/>
      <c r="BB62" s="7" t="inlineStr"/>
      <c r="BC62" s="7" t="inlineStr"/>
      <c r="BD62" s="7" t="inlineStr"/>
      <c r="BE62" s="7" t="inlineStr"/>
      <c r="BF62" s="7" t="inlineStr"/>
      <c r="BG62" s="7" t="inlineStr"/>
      <c r="BH62" s="7" t="inlineStr"/>
      <c r="BI62" s="7">
        <f>BK62+BM62+BO62+BQ62</f>
        <v/>
      </c>
      <c r="BJ62" s="7">
        <f>BL62+BN62+BP62+BR62</f>
        <v/>
      </c>
      <c r="BK62" s="7" t="inlineStr"/>
      <c r="BL62" s="7" t="inlineStr"/>
      <c r="BM62" s="7" t="inlineStr"/>
      <c r="BN62" s="7" t="inlineStr"/>
      <c r="BO62" s="7" t="n">
        <v>30</v>
      </c>
      <c r="BP62" s="7" t="n">
        <v>55273500</v>
      </c>
      <c r="BQ62" s="7" t="inlineStr"/>
      <c r="BR62" s="7" t="inlineStr"/>
      <c r="BS62" s="7">
        <f>BU62+BW62+BY62+CA62+CC62+CE62+CG62+CI62+CK62+CM62+CO62+CQ62+CS62+CU62+CW62+CY62</f>
        <v/>
      </c>
      <c r="BT62" s="7">
        <f>BV62+BX62+BZ62+CB62+CD62+CF62+CH62+CJ62+CL62+CN62+CP62+CR62+CT62+CV62+CX62+CZ62</f>
        <v/>
      </c>
      <c r="BU62" s="7" t="inlineStr"/>
      <c r="BV62" s="7" t="inlineStr"/>
      <c r="BW62" s="7" t="inlineStr"/>
      <c r="BX62" s="7" t="inlineStr"/>
      <c r="BY62" s="7" t="inlineStr"/>
      <c r="BZ62" s="7" t="inlineStr"/>
      <c r="CA62" s="7" t="inlineStr"/>
      <c r="CB62" s="7" t="inlineStr"/>
      <c r="CC62" s="7" t="inlineStr"/>
      <c r="CD62" s="7" t="inlineStr"/>
      <c r="CE62" s="7" t="inlineStr"/>
      <c r="CF62" s="7" t="inlineStr"/>
      <c r="CG62" s="7" t="inlineStr"/>
      <c r="CH62" s="7" t="inlineStr"/>
      <c r="CI62" s="7" t="inlineStr"/>
      <c r="CJ62" s="7" t="inlineStr"/>
      <c r="CK62" s="7" t="inlineStr"/>
      <c r="CL62" s="7" t="inlineStr"/>
      <c r="CM62" s="7" t="inlineStr"/>
      <c r="CN62" s="7" t="inlineStr"/>
      <c r="CO62" s="7" t="inlineStr"/>
      <c r="CP62" s="7" t="inlineStr"/>
      <c r="CQ62" s="7" t="inlineStr"/>
      <c r="CR62" s="7" t="inlineStr"/>
      <c r="CS62" s="7" t="inlineStr"/>
      <c r="CT62" s="7" t="inlineStr"/>
      <c r="CU62" s="7" t="inlineStr"/>
      <c r="CV62" s="7" t="inlineStr"/>
      <c r="CW62" s="7" t="inlineStr"/>
      <c r="CX62" s="7" t="inlineStr"/>
      <c r="CY62" s="7" t="inlineStr"/>
      <c r="CZ62" s="7" t="inlineStr"/>
      <c r="DA62" s="7">
        <f>DC62+DE62+DG62+DI62+DK62+DM62+DO62+DQ62+DS62+DU62+DW62+DY62+EA62</f>
        <v/>
      </c>
      <c r="DB62" s="7">
        <f>DD62+DF62+DH62+DJ62+DL62+DN62+DP62+DR62+DT62+DV62+DX62+DZ62+EB62</f>
        <v/>
      </c>
      <c r="DC62" s="7" t="inlineStr"/>
      <c r="DD62" s="7" t="inlineStr"/>
      <c r="DE62" s="7" t="inlineStr"/>
      <c r="DF62" s="7" t="inlineStr"/>
      <c r="DG62" s="7" t="inlineStr"/>
      <c r="DH62" s="7" t="inlineStr"/>
      <c r="DI62" s="7" t="inlineStr"/>
      <c r="DJ62" s="7" t="inlineStr"/>
      <c r="DK62" s="7" t="inlineStr"/>
      <c r="DL62" s="7" t="inlineStr"/>
      <c r="DM62" s="7" t="inlineStr"/>
      <c r="DN62" s="7" t="inlineStr"/>
      <c r="DO62" s="7" t="inlineStr"/>
      <c r="DP62" s="7" t="inlineStr"/>
      <c r="DQ62" s="7" t="inlineStr"/>
      <c r="DR62" s="7" t="inlineStr"/>
      <c r="DS62" s="7" t="inlineStr"/>
      <c r="DT62" s="7" t="inlineStr"/>
      <c r="DU62" s="7" t="inlineStr"/>
      <c r="DV62" s="7" t="inlineStr"/>
      <c r="DW62" s="7" t="inlineStr"/>
      <c r="DX62" s="7" t="inlineStr"/>
      <c r="DY62" s="7" t="inlineStr"/>
      <c r="DZ62" s="7" t="inlineStr"/>
      <c r="EA62" s="7" t="inlineStr"/>
      <c r="EB62" s="7" t="inlineStr"/>
      <c r="EC62" s="7">
        <f>E62+AU62+BI62+BS62+DA62</f>
        <v/>
      </c>
      <c r="ED62" s="7">
        <f>F62+AV62+BJ62+BT62+DB62</f>
        <v/>
      </c>
    </row>
    <row r="63" hidden="1" outlineLevel="1">
      <c r="A63" s="5" t="n">
        <v>59</v>
      </c>
      <c r="B63" s="6" t="inlineStr">
        <is>
          <t>ИХЛОС МЧЖ фил 1</t>
        </is>
      </c>
      <c r="C63" s="6" t="inlineStr">
        <is>
          <t>Коканд</t>
        </is>
      </c>
      <c r="D63" s="6" t="inlineStr">
        <is>
          <t>Коканд 1</t>
        </is>
      </c>
      <c r="E63" s="7">
        <f>G63+I63+K63+M63+O63+Q63+S63+U63+W63+Y63+AA63+AC63+AE63+AG63+AI63+AK63+AM63+AO63+AQ63+AS63</f>
        <v/>
      </c>
      <c r="F63" s="7">
        <f>H63+J63+L63+N63+P63+R63+T63+V63+X63+Z63+AB63+AD63+AF63+AH63+AJ63+AL63+AN63+AP63+AR63+AT63</f>
        <v/>
      </c>
      <c r="G63" s="7" t="inlineStr"/>
      <c r="H63" s="7" t="inlineStr"/>
      <c r="I63" s="7" t="inlineStr"/>
      <c r="J63" s="7" t="inlineStr"/>
      <c r="K63" s="7" t="n">
        <v>2</v>
      </c>
      <c r="L63" s="7" t="n">
        <v>147200</v>
      </c>
      <c r="M63" s="7" t="inlineStr"/>
      <c r="N63" s="7" t="inlineStr"/>
      <c r="O63" s="7" t="inlineStr"/>
      <c r="P63" s="7" t="inlineStr"/>
      <c r="Q63" s="7" t="n">
        <v>3</v>
      </c>
      <c r="R63" s="7" t="n">
        <v>607455</v>
      </c>
      <c r="S63" s="7" t="inlineStr"/>
      <c r="T63" s="7" t="inlineStr"/>
      <c r="U63" s="7" t="inlineStr"/>
      <c r="V63" s="7" t="inlineStr"/>
      <c r="W63" s="7" t="inlineStr"/>
      <c r="X63" s="7" t="inlineStr"/>
      <c r="Y63" s="7" t="inlineStr"/>
      <c r="Z63" s="7" t="inlineStr"/>
      <c r="AA63" s="7" t="inlineStr"/>
      <c r="AB63" s="7" t="inlineStr"/>
      <c r="AC63" s="7" t="inlineStr"/>
      <c r="AD63" s="7" t="inlineStr"/>
      <c r="AE63" s="7" t="inlineStr"/>
      <c r="AF63" s="7" t="inlineStr"/>
      <c r="AG63" s="7" t="inlineStr"/>
      <c r="AH63" s="7" t="inlineStr"/>
      <c r="AI63" s="7" t="inlineStr"/>
      <c r="AJ63" s="7" t="inlineStr"/>
      <c r="AK63" s="7" t="inlineStr"/>
      <c r="AL63" s="7" t="inlineStr"/>
      <c r="AM63" s="7" t="inlineStr"/>
      <c r="AN63" s="7" t="inlineStr"/>
      <c r="AO63" s="7" t="inlineStr"/>
      <c r="AP63" s="7" t="inlineStr"/>
      <c r="AQ63" s="7" t="inlineStr"/>
      <c r="AR63" s="7" t="inlineStr"/>
      <c r="AS63" s="7" t="inlineStr"/>
      <c r="AT63" s="7" t="inlineStr"/>
      <c r="AU63" s="7">
        <f>AW63+AY63+BA63+BC63+BE63+BG63</f>
        <v/>
      </c>
      <c r="AV63" s="7">
        <f>AX63+AZ63+BB63+BD63+BF63+BH63</f>
        <v/>
      </c>
      <c r="AW63" s="7" t="inlineStr"/>
      <c r="AX63" s="7" t="inlineStr"/>
      <c r="AY63" s="7" t="inlineStr"/>
      <c r="AZ63" s="7" t="inlineStr"/>
      <c r="BA63" s="7" t="inlineStr"/>
      <c r="BB63" s="7" t="inlineStr"/>
      <c r="BC63" s="7" t="inlineStr"/>
      <c r="BD63" s="7" t="inlineStr"/>
      <c r="BE63" s="7" t="inlineStr"/>
      <c r="BF63" s="7" t="inlineStr"/>
      <c r="BG63" s="7" t="inlineStr"/>
      <c r="BH63" s="7" t="inlineStr"/>
      <c r="BI63" s="7">
        <f>BK63+BM63+BO63+BQ63</f>
        <v/>
      </c>
      <c r="BJ63" s="7">
        <f>BL63+BN63+BP63+BR63</f>
        <v/>
      </c>
      <c r="BK63" s="7" t="inlineStr"/>
      <c r="BL63" s="7" t="inlineStr"/>
      <c r="BM63" s="7" t="inlineStr"/>
      <c r="BN63" s="7" t="inlineStr"/>
      <c r="BO63" s="7" t="inlineStr"/>
      <c r="BP63" s="7" t="inlineStr"/>
      <c r="BQ63" s="7" t="inlineStr"/>
      <c r="BR63" s="7" t="inlineStr"/>
      <c r="BS63" s="7">
        <f>BU63+BW63+BY63+CA63+CC63+CE63+CG63+CI63+CK63+CM63+CO63+CQ63+CS63+CU63+CW63+CY63</f>
        <v/>
      </c>
      <c r="BT63" s="7">
        <f>BV63+BX63+BZ63+CB63+CD63+CF63+CH63+CJ63+CL63+CN63+CP63+CR63+CT63+CV63+CX63+CZ63</f>
        <v/>
      </c>
      <c r="BU63" s="7" t="inlineStr"/>
      <c r="BV63" s="7" t="inlineStr"/>
      <c r="BW63" s="7" t="inlineStr"/>
      <c r="BX63" s="7" t="inlineStr"/>
      <c r="BY63" s="7" t="inlineStr"/>
      <c r="BZ63" s="7" t="inlineStr"/>
      <c r="CA63" s="7" t="inlineStr"/>
      <c r="CB63" s="7" t="inlineStr"/>
      <c r="CC63" s="7" t="inlineStr"/>
      <c r="CD63" s="7" t="inlineStr"/>
      <c r="CE63" s="7" t="inlineStr"/>
      <c r="CF63" s="7" t="inlineStr"/>
      <c r="CG63" s="7" t="inlineStr"/>
      <c r="CH63" s="7" t="inlineStr"/>
      <c r="CI63" s="7" t="inlineStr"/>
      <c r="CJ63" s="7" t="inlineStr"/>
      <c r="CK63" s="7" t="inlineStr"/>
      <c r="CL63" s="7" t="inlineStr"/>
      <c r="CM63" s="7" t="inlineStr"/>
      <c r="CN63" s="7" t="inlineStr"/>
      <c r="CO63" s="7" t="inlineStr"/>
      <c r="CP63" s="7" t="inlineStr"/>
      <c r="CQ63" s="7" t="inlineStr"/>
      <c r="CR63" s="7" t="inlineStr"/>
      <c r="CS63" s="7" t="inlineStr"/>
      <c r="CT63" s="7" t="inlineStr"/>
      <c r="CU63" s="7" t="inlineStr"/>
      <c r="CV63" s="7" t="inlineStr"/>
      <c r="CW63" s="7" t="inlineStr"/>
      <c r="CX63" s="7" t="inlineStr"/>
      <c r="CY63" s="7" t="inlineStr"/>
      <c r="CZ63" s="7" t="inlineStr"/>
      <c r="DA63" s="7">
        <f>DC63+DE63+DG63+DI63+DK63+DM63+DO63+DQ63+DS63+DU63+DW63+DY63+EA63</f>
        <v/>
      </c>
      <c r="DB63" s="7">
        <f>DD63+DF63+DH63+DJ63+DL63+DN63+DP63+DR63+DT63+DV63+DX63+DZ63+EB63</f>
        <v/>
      </c>
      <c r="DC63" s="7" t="inlineStr"/>
      <c r="DD63" s="7" t="inlineStr"/>
      <c r="DE63" s="7" t="inlineStr"/>
      <c r="DF63" s="7" t="inlineStr"/>
      <c r="DG63" s="7" t="inlineStr"/>
      <c r="DH63" s="7" t="inlineStr"/>
      <c r="DI63" s="7" t="inlineStr"/>
      <c r="DJ63" s="7" t="inlineStr"/>
      <c r="DK63" s="7" t="inlineStr"/>
      <c r="DL63" s="7" t="inlineStr"/>
      <c r="DM63" s="7" t="inlineStr"/>
      <c r="DN63" s="7" t="inlineStr"/>
      <c r="DO63" s="7" t="inlineStr"/>
      <c r="DP63" s="7" t="inlineStr"/>
      <c r="DQ63" s="7" t="inlineStr"/>
      <c r="DR63" s="7" t="inlineStr"/>
      <c r="DS63" s="7" t="inlineStr"/>
      <c r="DT63" s="7" t="inlineStr"/>
      <c r="DU63" s="7" t="inlineStr"/>
      <c r="DV63" s="7" t="inlineStr"/>
      <c r="DW63" s="7" t="inlineStr"/>
      <c r="DX63" s="7" t="inlineStr"/>
      <c r="DY63" s="7" t="inlineStr"/>
      <c r="DZ63" s="7" t="inlineStr"/>
      <c r="EA63" s="7" t="inlineStr"/>
      <c r="EB63" s="7" t="inlineStr"/>
      <c r="EC63" s="7">
        <f>E63+AU63+BI63+BS63+DA63</f>
        <v/>
      </c>
      <c r="ED63" s="7">
        <f>F63+AV63+BJ63+BT63+DB63</f>
        <v/>
      </c>
    </row>
    <row r="64" hidden="1" outlineLevel="1">
      <c r="A64" s="5" t="n">
        <v>60</v>
      </c>
      <c r="B64" s="6" t="inlineStr">
        <is>
          <t>МЧЖ "FARMADOK DIABET"  фил 1</t>
        </is>
      </c>
      <c r="C64" s="6" t="inlineStr">
        <is>
          <t>Коканд</t>
        </is>
      </c>
      <c r="D64" s="6" t="inlineStr">
        <is>
          <t>Коканд 1</t>
        </is>
      </c>
      <c r="E64" s="7">
        <f>G64+I64+K64+M64+O64+Q64+S64+U64+W64+Y64+AA64+AC64+AE64+AG64+AI64+AK64+AM64+AO64+AQ64+AS64</f>
        <v/>
      </c>
      <c r="F64" s="7">
        <f>H64+J64+L64+N64+P64+R64+T64+V64+X64+Z64+AB64+AD64+AF64+AH64+AJ64+AL64+AN64+AP64+AR64+AT64</f>
        <v/>
      </c>
      <c r="G64" s="7" t="inlineStr"/>
      <c r="H64" s="7" t="inlineStr"/>
      <c r="I64" s="7" t="inlineStr"/>
      <c r="J64" s="7" t="inlineStr"/>
      <c r="K64" s="7" t="inlineStr"/>
      <c r="L64" s="7" t="inlineStr"/>
      <c r="M64" s="7" t="inlineStr"/>
      <c r="N64" s="7" t="inlineStr"/>
      <c r="O64" s="7" t="inlineStr"/>
      <c r="P64" s="7" t="inlineStr"/>
      <c r="Q64" s="7" t="inlineStr"/>
      <c r="R64" s="7" t="inlineStr"/>
      <c r="S64" s="7" t="inlineStr"/>
      <c r="T64" s="7" t="inlineStr"/>
      <c r="U64" s="7" t="inlineStr"/>
      <c r="V64" s="7" t="inlineStr"/>
      <c r="W64" s="7" t="inlineStr"/>
      <c r="X64" s="7" t="inlineStr"/>
      <c r="Y64" s="7" t="inlineStr"/>
      <c r="Z64" s="7" t="inlineStr"/>
      <c r="AA64" s="7" t="inlineStr"/>
      <c r="AB64" s="7" t="inlineStr"/>
      <c r="AC64" s="7" t="inlineStr"/>
      <c r="AD64" s="7" t="inlineStr"/>
      <c r="AE64" s="7" t="inlineStr"/>
      <c r="AF64" s="7" t="inlineStr"/>
      <c r="AG64" s="7" t="inlineStr"/>
      <c r="AH64" s="7" t="inlineStr"/>
      <c r="AI64" s="7" t="inlineStr"/>
      <c r="AJ64" s="7" t="inlineStr"/>
      <c r="AK64" s="7" t="inlineStr"/>
      <c r="AL64" s="7" t="inlineStr"/>
      <c r="AM64" s="7" t="inlineStr"/>
      <c r="AN64" s="7" t="inlineStr"/>
      <c r="AO64" s="7" t="inlineStr"/>
      <c r="AP64" s="7" t="inlineStr"/>
      <c r="AQ64" s="7" t="inlineStr"/>
      <c r="AR64" s="7" t="inlineStr"/>
      <c r="AS64" s="7" t="inlineStr"/>
      <c r="AT64" s="7" t="inlineStr"/>
      <c r="AU64" s="7">
        <f>AW64+AY64+BA64+BC64+BE64+BG64</f>
        <v/>
      </c>
      <c r="AV64" s="7">
        <f>AX64+AZ64+BB64+BD64+BF64+BH64</f>
        <v/>
      </c>
      <c r="AW64" s="7" t="inlineStr"/>
      <c r="AX64" s="7" t="inlineStr"/>
      <c r="AY64" s="7" t="inlineStr"/>
      <c r="AZ64" s="7" t="inlineStr"/>
      <c r="BA64" s="7" t="inlineStr"/>
      <c r="BB64" s="7" t="inlineStr"/>
      <c r="BC64" s="7" t="inlineStr"/>
      <c r="BD64" s="7" t="inlineStr"/>
      <c r="BE64" s="7" t="inlineStr"/>
      <c r="BF64" s="7" t="inlineStr"/>
      <c r="BG64" s="7" t="inlineStr"/>
      <c r="BH64" s="7" t="inlineStr"/>
      <c r="BI64" s="7">
        <f>BK64+BM64+BO64+BQ64</f>
        <v/>
      </c>
      <c r="BJ64" s="7">
        <f>BL64+BN64+BP64+BR64</f>
        <v/>
      </c>
      <c r="BK64" s="7" t="inlineStr"/>
      <c r="BL64" s="7" t="inlineStr"/>
      <c r="BM64" s="7" t="inlineStr"/>
      <c r="BN64" s="7" t="inlineStr"/>
      <c r="BO64" s="7" t="inlineStr"/>
      <c r="BP64" s="7" t="inlineStr"/>
      <c r="BQ64" s="7" t="inlineStr"/>
      <c r="BR64" s="7" t="inlineStr"/>
      <c r="BS64" s="7">
        <f>BU64+BW64+BY64+CA64+CC64+CE64+CG64+CI64+CK64+CM64+CO64+CQ64+CS64+CU64+CW64+CY64</f>
        <v/>
      </c>
      <c r="BT64" s="7">
        <f>BV64+BX64+BZ64+CB64+CD64+CF64+CH64+CJ64+CL64+CN64+CP64+CR64+CT64+CV64+CX64+CZ64</f>
        <v/>
      </c>
      <c r="BU64" s="7" t="inlineStr"/>
      <c r="BV64" s="7" t="inlineStr"/>
      <c r="BW64" s="7" t="inlineStr"/>
      <c r="BX64" s="7" t="inlineStr"/>
      <c r="BY64" s="7" t="inlineStr"/>
      <c r="BZ64" s="7" t="inlineStr"/>
      <c r="CA64" s="7" t="inlineStr"/>
      <c r="CB64" s="7" t="inlineStr"/>
      <c r="CC64" s="7" t="n">
        <v>5</v>
      </c>
      <c r="CD64" s="7" t="n">
        <v>9078500</v>
      </c>
      <c r="CE64" s="7" t="inlineStr"/>
      <c r="CF64" s="7" t="inlineStr"/>
      <c r="CG64" s="7" t="inlineStr"/>
      <c r="CH64" s="7" t="inlineStr"/>
      <c r="CI64" s="7" t="inlineStr"/>
      <c r="CJ64" s="7" t="inlineStr"/>
      <c r="CK64" s="7" t="inlineStr"/>
      <c r="CL64" s="7" t="inlineStr"/>
      <c r="CM64" s="7" t="inlineStr"/>
      <c r="CN64" s="7" t="inlineStr"/>
      <c r="CO64" s="7" t="inlineStr"/>
      <c r="CP64" s="7" t="inlineStr"/>
      <c r="CQ64" s="7" t="inlineStr"/>
      <c r="CR64" s="7" t="inlineStr"/>
      <c r="CS64" s="7" t="inlineStr"/>
      <c r="CT64" s="7" t="inlineStr"/>
      <c r="CU64" s="7" t="inlineStr"/>
      <c r="CV64" s="7" t="inlineStr"/>
      <c r="CW64" s="7" t="inlineStr"/>
      <c r="CX64" s="7" t="inlineStr"/>
      <c r="CY64" s="7" t="inlineStr"/>
      <c r="CZ64" s="7" t="inlineStr"/>
      <c r="DA64" s="7">
        <f>DC64+DE64+DG64+DI64+DK64+DM64+DO64+DQ64+DS64+DU64+DW64+DY64+EA64</f>
        <v/>
      </c>
      <c r="DB64" s="7">
        <f>DD64+DF64+DH64+DJ64+DL64+DN64+DP64+DR64+DT64+DV64+DX64+DZ64+EB64</f>
        <v/>
      </c>
      <c r="DC64" s="7" t="inlineStr"/>
      <c r="DD64" s="7" t="inlineStr"/>
      <c r="DE64" s="7" t="inlineStr"/>
      <c r="DF64" s="7" t="inlineStr"/>
      <c r="DG64" s="7" t="inlineStr"/>
      <c r="DH64" s="7" t="inlineStr"/>
      <c r="DI64" s="7" t="inlineStr"/>
      <c r="DJ64" s="7" t="inlineStr"/>
      <c r="DK64" s="7" t="inlineStr"/>
      <c r="DL64" s="7" t="inlineStr"/>
      <c r="DM64" s="7" t="inlineStr"/>
      <c r="DN64" s="7" t="inlineStr"/>
      <c r="DO64" s="7" t="inlineStr"/>
      <c r="DP64" s="7" t="inlineStr"/>
      <c r="DQ64" s="7" t="inlineStr"/>
      <c r="DR64" s="7" t="inlineStr"/>
      <c r="DS64" s="7" t="inlineStr"/>
      <c r="DT64" s="7" t="inlineStr"/>
      <c r="DU64" s="7" t="inlineStr"/>
      <c r="DV64" s="7" t="inlineStr"/>
      <c r="DW64" s="7" t="inlineStr"/>
      <c r="DX64" s="7" t="inlineStr"/>
      <c r="DY64" s="7" t="inlineStr"/>
      <c r="DZ64" s="7" t="inlineStr"/>
      <c r="EA64" s="7" t="inlineStr"/>
      <c r="EB64" s="7" t="inlineStr"/>
      <c r="EC64" s="7">
        <f>E64+AU64+BI64+BS64+DA64</f>
        <v/>
      </c>
      <c r="ED64" s="7">
        <f>F64+AV64+BJ64+BT64+DB64</f>
        <v/>
      </c>
    </row>
    <row r="65" hidden="1" outlineLevel="1">
      <c r="A65" s="5" t="n">
        <v>61</v>
      </c>
      <c r="B65" s="6" t="inlineStr">
        <is>
          <t>ООО "GARMONIYA FARM" розн.</t>
        </is>
      </c>
      <c r="C65" s="6" t="inlineStr">
        <is>
          <t>Коканд</t>
        </is>
      </c>
      <c r="D65" s="6" t="inlineStr">
        <is>
          <t>Коканд 1</t>
        </is>
      </c>
      <c r="E65" s="7">
        <f>G65+I65+K65+M65+O65+Q65+S65+U65+W65+Y65+AA65+AC65+AE65+AG65+AI65+AK65+AM65+AO65+AQ65+AS65</f>
        <v/>
      </c>
      <c r="F65" s="7">
        <f>H65+J65+L65+N65+P65+R65+T65+V65+X65+Z65+AB65+AD65+AF65+AH65+AJ65+AL65+AN65+AP65+AR65+AT65</f>
        <v/>
      </c>
      <c r="G65" s="7" t="inlineStr"/>
      <c r="H65" s="7" t="inlineStr"/>
      <c r="I65" s="7" t="inlineStr"/>
      <c r="J65" s="7" t="inlineStr"/>
      <c r="K65" s="7" t="n">
        <v>2</v>
      </c>
      <c r="L65" s="7" t="n">
        <v>147200</v>
      </c>
      <c r="M65" s="7" t="inlineStr"/>
      <c r="N65" s="7" t="inlineStr"/>
      <c r="O65" s="7" t="inlineStr"/>
      <c r="P65" s="7" t="inlineStr"/>
      <c r="Q65" s="7" t="inlineStr"/>
      <c r="R65" s="7" t="inlineStr"/>
      <c r="S65" s="7" t="inlineStr"/>
      <c r="T65" s="7" t="inlineStr"/>
      <c r="U65" s="7" t="inlineStr"/>
      <c r="V65" s="7" t="inlineStr"/>
      <c r="W65" s="7" t="n">
        <v>25</v>
      </c>
      <c r="X65" s="7" t="n">
        <v>0</v>
      </c>
      <c r="Y65" s="7" t="inlineStr"/>
      <c r="Z65" s="7" t="inlineStr"/>
      <c r="AA65" s="7" t="inlineStr"/>
      <c r="AB65" s="7" t="inlineStr"/>
      <c r="AC65" s="7" t="n">
        <v>6</v>
      </c>
      <c r="AD65" s="7" t="n">
        <v>1159380</v>
      </c>
      <c r="AE65" s="7" t="n">
        <v>8</v>
      </c>
      <c r="AF65" s="7" t="n">
        <v>1562176</v>
      </c>
      <c r="AG65" s="7" t="n">
        <v>22</v>
      </c>
      <c r="AH65" s="7" t="n">
        <v>14983672</v>
      </c>
      <c r="AI65" s="7" t="n">
        <v>15</v>
      </c>
      <c r="AJ65" s="7" t="n">
        <v>5052825</v>
      </c>
      <c r="AK65" s="7" t="inlineStr"/>
      <c r="AL65" s="7" t="inlineStr"/>
      <c r="AM65" s="7" t="inlineStr"/>
      <c r="AN65" s="7" t="inlineStr"/>
      <c r="AO65" s="7" t="inlineStr"/>
      <c r="AP65" s="7" t="inlineStr"/>
      <c r="AQ65" s="7" t="inlineStr"/>
      <c r="AR65" s="7" t="inlineStr"/>
      <c r="AS65" s="7" t="inlineStr"/>
      <c r="AT65" s="7" t="inlineStr"/>
      <c r="AU65" s="7">
        <f>AW65+AY65+BA65+BC65+BE65+BG65</f>
        <v/>
      </c>
      <c r="AV65" s="7">
        <f>AX65+AZ65+BB65+BD65+BF65+BH65</f>
        <v/>
      </c>
      <c r="AW65" s="7" t="inlineStr"/>
      <c r="AX65" s="7" t="inlineStr"/>
      <c r="AY65" s="7" t="inlineStr"/>
      <c r="AZ65" s="7" t="inlineStr"/>
      <c r="BA65" s="7" t="inlineStr"/>
      <c r="BB65" s="7" t="inlineStr"/>
      <c r="BC65" s="7" t="inlineStr"/>
      <c r="BD65" s="7" t="inlineStr"/>
      <c r="BE65" s="7" t="inlineStr"/>
      <c r="BF65" s="7" t="inlineStr"/>
      <c r="BG65" s="7" t="inlineStr"/>
      <c r="BH65" s="7" t="inlineStr"/>
      <c r="BI65" s="7">
        <f>BK65+BM65+BO65+BQ65</f>
        <v/>
      </c>
      <c r="BJ65" s="7">
        <f>BL65+BN65+BP65+BR65</f>
        <v/>
      </c>
      <c r="BK65" s="7" t="inlineStr"/>
      <c r="BL65" s="7" t="inlineStr"/>
      <c r="BM65" s="7" t="inlineStr"/>
      <c r="BN65" s="7" t="inlineStr"/>
      <c r="BO65" s="7" t="inlineStr"/>
      <c r="BP65" s="7" t="inlineStr"/>
      <c r="BQ65" s="7" t="inlineStr"/>
      <c r="BR65" s="7" t="inlineStr"/>
      <c r="BS65" s="7">
        <f>BU65+BW65+BY65+CA65+CC65+CE65+CG65+CI65+CK65+CM65+CO65+CQ65+CS65+CU65+CW65+CY65</f>
        <v/>
      </c>
      <c r="BT65" s="7">
        <f>BV65+BX65+BZ65+CB65+CD65+CF65+CH65+CJ65+CL65+CN65+CP65+CR65+CT65+CV65+CX65+CZ65</f>
        <v/>
      </c>
      <c r="BU65" s="7" t="inlineStr"/>
      <c r="BV65" s="7" t="inlineStr"/>
      <c r="BW65" s="7" t="inlineStr"/>
      <c r="BX65" s="7" t="inlineStr"/>
      <c r="BY65" s="7" t="inlineStr"/>
      <c r="BZ65" s="7" t="inlineStr"/>
      <c r="CA65" s="7" t="inlineStr"/>
      <c r="CB65" s="7" t="inlineStr"/>
      <c r="CC65" s="7" t="n">
        <v>5</v>
      </c>
      <c r="CD65" s="7" t="n">
        <v>9534625</v>
      </c>
      <c r="CE65" s="7" t="inlineStr"/>
      <c r="CF65" s="7" t="inlineStr"/>
      <c r="CG65" s="7" t="inlineStr"/>
      <c r="CH65" s="7" t="inlineStr"/>
      <c r="CI65" s="7" t="inlineStr"/>
      <c r="CJ65" s="7" t="inlineStr"/>
      <c r="CK65" s="7" t="inlineStr"/>
      <c r="CL65" s="7" t="inlineStr"/>
      <c r="CM65" s="7" t="inlineStr"/>
      <c r="CN65" s="7" t="inlineStr"/>
      <c r="CO65" s="7" t="inlineStr"/>
      <c r="CP65" s="7" t="inlineStr"/>
      <c r="CQ65" s="7" t="inlineStr"/>
      <c r="CR65" s="7" t="inlineStr"/>
      <c r="CS65" s="7" t="inlineStr"/>
      <c r="CT65" s="7" t="inlineStr"/>
      <c r="CU65" s="7" t="inlineStr"/>
      <c r="CV65" s="7" t="inlineStr"/>
      <c r="CW65" s="7" t="inlineStr"/>
      <c r="CX65" s="7" t="inlineStr"/>
      <c r="CY65" s="7" t="inlineStr"/>
      <c r="CZ65" s="7" t="inlineStr"/>
      <c r="DA65" s="7">
        <f>DC65+DE65+DG65+DI65+DK65+DM65+DO65+DQ65+DS65+DU65+DW65+DY65+EA65</f>
        <v/>
      </c>
      <c r="DB65" s="7">
        <f>DD65+DF65+DH65+DJ65+DL65+DN65+DP65+DR65+DT65+DV65+DX65+DZ65+EB65</f>
        <v/>
      </c>
      <c r="DC65" s="7" t="inlineStr"/>
      <c r="DD65" s="7" t="inlineStr"/>
      <c r="DE65" s="7" t="inlineStr"/>
      <c r="DF65" s="7" t="inlineStr"/>
      <c r="DG65" s="7" t="inlineStr"/>
      <c r="DH65" s="7" t="inlineStr"/>
      <c r="DI65" s="7" t="inlineStr"/>
      <c r="DJ65" s="7" t="inlineStr"/>
      <c r="DK65" s="7" t="inlineStr"/>
      <c r="DL65" s="7" t="inlineStr"/>
      <c r="DM65" s="7" t="inlineStr"/>
      <c r="DN65" s="7" t="inlineStr"/>
      <c r="DO65" s="7" t="inlineStr"/>
      <c r="DP65" s="7" t="inlineStr"/>
      <c r="DQ65" s="7" t="n">
        <v>10</v>
      </c>
      <c r="DR65" s="7" t="n">
        <v>2607000</v>
      </c>
      <c r="DS65" s="7" t="inlineStr"/>
      <c r="DT65" s="7" t="inlineStr"/>
      <c r="DU65" s="7" t="n">
        <v>1</v>
      </c>
      <c r="DV65" s="7" t="n">
        <v>50910</v>
      </c>
      <c r="DW65" s="7" t="inlineStr"/>
      <c r="DX65" s="7" t="inlineStr"/>
      <c r="DY65" s="7" t="inlineStr"/>
      <c r="DZ65" s="7" t="inlineStr"/>
      <c r="EA65" s="7" t="inlineStr"/>
      <c r="EB65" s="7" t="inlineStr"/>
      <c r="EC65" s="7">
        <f>E65+AU65+BI65+BS65+DA65</f>
        <v/>
      </c>
      <c r="ED65" s="7">
        <f>F65+AV65+BJ65+BT65+DB65</f>
        <v/>
      </c>
    </row>
    <row r="66" hidden="1" outlineLevel="1">
      <c r="A66" s="5" t="n">
        <v>62</v>
      </c>
      <c r="B66" s="6" t="inlineStr">
        <is>
          <t>ООО "MADINA- FARM SINTEZ" Карши</t>
        </is>
      </c>
      <c r="C66" s="6" t="inlineStr">
        <is>
          <t>Коканд</t>
        </is>
      </c>
      <c r="D66" s="6" t="inlineStr">
        <is>
          <t>Коканд 1</t>
        </is>
      </c>
      <c r="E66" s="7">
        <f>G66+I66+K66+M66+O66+Q66+S66+U66+W66+Y66+AA66+AC66+AE66+AG66+AI66+AK66+AM66+AO66+AQ66+AS66</f>
        <v/>
      </c>
      <c r="F66" s="7">
        <f>H66+J66+L66+N66+P66+R66+T66+V66+X66+Z66+AB66+AD66+AF66+AH66+AJ66+AL66+AN66+AP66+AR66+AT66</f>
        <v/>
      </c>
      <c r="G66" s="7" t="inlineStr"/>
      <c r="H66" s="7" t="inlineStr"/>
      <c r="I66" s="7" t="inlineStr"/>
      <c r="J66" s="7" t="inlineStr"/>
      <c r="K66" s="7" t="inlineStr"/>
      <c r="L66" s="7" t="inlineStr"/>
      <c r="M66" s="7" t="inlineStr"/>
      <c r="N66" s="7" t="inlineStr"/>
      <c r="O66" s="7" t="inlineStr"/>
      <c r="P66" s="7" t="inlineStr"/>
      <c r="Q66" s="7" t="inlineStr"/>
      <c r="R66" s="7" t="inlineStr"/>
      <c r="S66" s="7" t="inlineStr"/>
      <c r="T66" s="7" t="inlineStr"/>
      <c r="U66" s="7" t="inlineStr"/>
      <c r="V66" s="7" t="inlineStr"/>
      <c r="W66" s="7" t="inlineStr"/>
      <c r="X66" s="7" t="inlineStr"/>
      <c r="Y66" s="7" t="inlineStr"/>
      <c r="Z66" s="7" t="inlineStr"/>
      <c r="AA66" s="7" t="inlineStr"/>
      <c r="AB66" s="7" t="inlineStr"/>
      <c r="AC66" s="7" t="inlineStr"/>
      <c r="AD66" s="7" t="inlineStr"/>
      <c r="AE66" s="7" t="inlineStr"/>
      <c r="AF66" s="7" t="inlineStr"/>
      <c r="AG66" s="7" t="inlineStr"/>
      <c r="AH66" s="7" t="inlineStr"/>
      <c r="AI66" s="7" t="inlineStr"/>
      <c r="AJ66" s="7" t="inlineStr"/>
      <c r="AK66" s="7" t="inlineStr"/>
      <c r="AL66" s="7" t="inlineStr"/>
      <c r="AM66" s="7" t="inlineStr"/>
      <c r="AN66" s="7" t="inlineStr"/>
      <c r="AO66" s="7" t="inlineStr"/>
      <c r="AP66" s="7" t="inlineStr"/>
      <c r="AQ66" s="7" t="inlineStr"/>
      <c r="AR66" s="7" t="inlineStr"/>
      <c r="AS66" s="7" t="inlineStr"/>
      <c r="AT66" s="7" t="inlineStr"/>
      <c r="AU66" s="7">
        <f>AW66+AY66+BA66+BC66+BE66+BG66</f>
        <v/>
      </c>
      <c r="AV66" s="7">
        <f>AX66+AZ66+BB66+BD66+BF66+BH66</f>
        <v/>
      </c>
      <c r="AW66" s="7" t="inlineStr"/>
      <c r="AX66" s="7" t="inlineStr"/>
      <c r="AY66" s="7" t="n">
        <v>5</v>
      </c>
      <c r="AZ66" s="7" t="n">
        <v>16518875</v>
      </c>
      <c r="BA66" s="7" t="inlineStr"/>
      <c r="BB66" s="7" t="inlineStr"/>
      <c r="BC66" s="7" t="inlineStr"/>
      <c r="BD66" s="7" t="inlineStr"/>
      <c r="BE66" s="7" t="inlineStr"/>
      <c r="BF66" s="7" t="inlineStr"/>
      <c r="BG66" s="7" t="inlineStr"/>
      <c r="BH66" s="7" t="inlineStr"/>
      <c r="BI66" s="7">
        <f>BK66+BM66+BO66+BQ66</f>
        <v/>
      </c>
      <c r="BJ66" s="7">
        <f>BL66+BN66+BP66+BR66</f>
        <v/>
      </c>
      <c r="BK66" s="7" t="inlineStr"/>
      <c r="BL66" s="7" t="inlineStr"/>
      <c r="BM66" s="7" t="n">
        <v>100</v>
      </c>
      <c r="BN66" s="7" t="n">
        <v>229500000</v>
      </c>
      <c r="BO66" s="7" t="inlineStr"/>
      <c r="BP66" s="7" t="inlineStr"/>
      <c r="BQ66" s="7" t="inlineStr"/>
      <c r="BR66" s="7" t="inlineStr"/>
      <c r="BS66" s="7">
        <f>BU66+BW66+BY66+CA66+CC66+CE66+CG66+CI66+CK66+CM66+CO66+CQ66+CS66+CU66+CW66+CY66</f>
        <v/>
      </c>
      <c r="BT66" s="7">
        <f>BV66+BX66+BZ66+CB66+CD66+CF66+CH66+CJ66+CL66+CN66+CP66+CR66+CT66+CV66+CX66+CZ66</f>
        <v/>
      </c>
      <c r="BU66" s="7" t="inlineStr"/>
      <c r="BV66" s="7" t="inlineStr"/>
      <c r="BW66" s="7" t="inlineStr"/>
      <c r="BX66" s="7" t="inlineStr"/>
      <c r="BY66" s="7" t="inlineStr"/>
      <c r="BZ66" s="7" t="inlineStr"/>
      <c r="CA66" s="7" t="inlineStr"/>
      <c r="CB66" s="7" t="inlineStr"/>
      <c r="CC66" s="7" t="inlineStr"/>
      <c r="CD66" s="7" t="inlineStr"/>
      <c r="CE66" s="7" t="inlineStr"/>
      <c r="CF66" s="7" t="inlineStr"/>
      <c r="CG66" s="7" t="inlineStr"/>
      <c r="CH66" s="7" t="inlineStr"/>
      <c r="CI66" s="7" t="inlineStr"/>
      <c r="CJ66" s="7" t="inlineStr"/>
      <c r="CK66" s="7" t="inlineStr"/>
      <c r="CL66" s="7" t="inlineStr"/>
      <c r="CM66" s="7" t="inlineStr"/>
      <c r="CN66" s="7" t="inlineStr"/>
      <c r="CO66" s="7" t="inlineStr"/>
      <c r="CP66" s="7" t="inlineStr"/>
      <c r="CQ66" s="7" t="inlineStr"/>
      <c r="CR66" s="7" t="inlineStr"/>
      <c r="CS66" s="7" t="inlineStr"/>
      <c r="CT66" s="7" t="inlineStr"/>
      <c r="CU66" s="7" t="inlineStr"/>
      <c r="CV66" s="7" t="inlineStr"/>
      <c r="CW66" s="7" t="inlineStr"/>
      <c r="CX66" s="7" t="inlineStr"/>
      <c r="CY66" s="7" t="inlineStr"/>
      <c r="CZ66" s="7" t="inlineStr"/>
      <c r="DA66" s="7">
        <f>DC66+DE66+DG66+DI66+DK66+DM66+DO66+DQ66+DS66+DU66+DW66+DY66+EA66</f>
        <v/>
      </c>
      <c r="DB66" s="7">
        <f>DD66+DF66+DH66+DJ66+DL66+DN66+DP66+DR66+DT66+DV66+DX66+DZ66+EB66</f>
        <v/>
      </c>
      <c r="DC66" s="7" t="inlineStr"/>
      <c r="DD66" s="7" t="inlineStr"/>
      <c r="DE66" s="7" t="inlineStr"/>
      <c r="DF66" s="7" t="inlineStr"/>
      <c r="DG66" s="7" t="inlineStr"/>
      <c r="DH66" s="7" t="inlineStr"/>
      <c r="DI66" s="7" t="inlineStr"/>
      <c r="DJ66" s="7" t="inlineStr"/>
      <c r="DK66" s="7" t="inlineStr"/>
      <c r="DL66" s="7" t="inlineStr"/>
      <c r="DM66" s="7" t="inlineStr"/>
      <c r="DN66" s="7" t="inlineStr"/>
      <c r="DO66" s="7" t="inlineStr"/>
      <c r="DP66" s="7" t="inlineStr"/>
      <c r="DQ66" s="7" t="inlineStr"/>
      <c r="DR66" s="7" t="inlineStr"/>
      <c r="DS66" s="7" t="inlineStr"/>
      <c r="DT66" s="7" t="inlineStr"/>
      <c r="DU66" s="7" t="inlineStr"/>
      <c r="DV66" s="7" t="inlineStr"/>
      <c r="DW66" s="7" t="inlineStr"/>
      <c r="DX66" s="7" t="inlineStr"/>
      <c r="DY66" s="7" t="inlineStr"/>
      <c r="DZ66" s="7" t="inlineStr"/>
      <c r="EA66" s="7" t="inlineStr"/>
      <c r="EB66" s="7" t="inlineStr"/>
      <c r="EC66" s="7">
        <f>E66+AU66+BI66+BS66+DA66</f>
        <v/>
      </c>
      <c r="ED66" s="7">
        <f>F66+AV66+BJ66+BT66+DB66</f>
        <v/>
      </c>
    </row>
    <row r="67" hidden="1" outlineLevel="1">
      <c r="A67" s="5" t="n">
        <v>63</v>
      </c>
      <c r="B67" s="6" t="inlineStr">
        <is>
          <t>ООО "MEROS CREED".</t>
        </is>
      </c>
      <c r="C67" s="6" t="inlineStr">
        <is>
          <t>Коканд</t>
        </is>
      </c>
      <c r="D67" s="6" t="inlineStr">
        <is>
          <t>Коканд 1</t>
        </is>
      </c>
      <c r="E67" s="7">
        <f>G67+I67+K67+M67+O67+Q67+S67+U67+W67+Y67+AA67+AC67+AE67+AG67+AI67+AK67+AM67+AO67+AQ67+AS67</f>
        <v/>
      </c>
      <c r="F67" s="7">
        <f>H67+J67+L67+N67+P67+R67+T67+V67+X67+Z67+AB67+AD67+AF67+AH67+AJ67+AL67+AN67+AP67+AR67+AT67</f>
        <v/>
      </c>
      <c r="G67" s="7" t="inlineStr"/>
      <c r="H67" s="7" t="inlineStr"/>
      <c r="I67" s="7" t="inlineStr"/>
      <c r="J67" s="7" t="inlineStr"/>
      <c r="K67" s="7" t="inlineStr"/>
      <c r="L67" s="7" t="inlineStr"/>
      <c r="M67" s="7" t="n">
        <v>10</v>
      </c>
      <c r="N67" s="7" t="n">
        <v>3303000</v>
      </c>
      <c r="O67" s="7" t="inlineStr"/>
      <c r="P67" s="7" t="inlineStr"/>
      <c r="Q67" s="7" t="n">
        <v>20</v>
      </c>
      <c r="R67" s="7" t="n">
        <v>26998000</v>
      </c>
      <c r="S67" s="7" t="inlineStr"/>
      <c r="T67" s="7" t="inlineStr"/>
      <c r="U67" s="7" t="inlineStr"/>
      <c r="V67" s="7" t="inlineStr"/>
      <c r="W67" s="7" t="inlineStr"/>
      <c r="X67" s="7" t="inlineStr"/>
      <c r="Y67" s="7" t="inlineStr"/>
      <c r="Z67" s="7" t="inlineStr"/>
      <c r="AA67" s="7" t="inlineStr"/>
      <c r="AB67" s="7" t="inlineStr"/>
      <c r="AC67" s="7" t="inlineStr"/>
      <c r="AD67" s="7" t="inlineStr"/>
      <c r="AE67" s="7" t="inlineStr"/>
      <c r="AF67" s="7" t="inlineStr"/>
      <c r="AG67" s="7" t="inlineStr"/>
      <c r="AH67" s="7" t="inlineStr"/>
      <c r="AI67" s="7" t="inlineStr"/>
      <c r="AJ67" s="7" t="inlineStr"/>
      <c r="AK67" s="7" t="inlineStr"/>
      <c r="AL67" s="7" t="inlineStr"/>
      <c r="AM67" s="7" t="inlineStr"/>
      <c r="AN67" s="7" t="inlineStr"/>
      <c r="AO67" s="7" t="inlineStr"/>
      <c r="AP67" s="7" t="inlineStr"/>
      <c r="AQ67" s="7" t="inlineStr"/>
      <c r="AR67" s="7" t="inlineStr"/>
      <c r="AS67" s="7" t="inlineStr"/>
      <c r="AT67" s="7" t="inlineStr"/>
      <c r="AU67" s="7">
        <f>AW67+AY67+BA67+BC67+BE67+BG67</f>
        <v/>
      </c>
      <c r="AV67" s="7">
        <f>AX67+AZ67+BB67+BD67+BF67+BH67</f>
        <v/>
      </c>
      <c r="AW67" s="7" t="n">
        <v>1</v>
      </c>
      <c r="AX67" s="7" t="n">
        <v>531820</v>
      </c>
      <c r="AY67" s="7" t="n">
        <v>1</v>
      </c>
      <c r="AZ67" s="7" t="n">
        <v>660755</v>
      </c>
      <c r="BA67" s="7" t="inlineStr"/>
      <c r="BB67" s="7" t="inlineStr"/>
      <c r="BC67" s="7" t="inlineStr"/>
      <c r="BD67" s="7" t="inlineStr"/>
      <c r="BE67" s="7" t="inlineStr"/>
      <c r="BF67" s="7" t="inlineStr"/>
      <c r="BG67" s="7" t="inlineStr"/>
      <c r="BH67" s="7" t="inlineStr"/>
      <c r="BI67" s="7">
        <f>BK67+BM67+BO67+BQ67</f>
        <v/>
      </c>
      <c r="BJ67" s="7">
        <f>BL67+BN67+BP67+BR67</f>
        <v/>
      </c>
      <c r="BK67" s="7" t="inlineStr"/>
      <c r="BL67" s="7" t="inlineStr"/>
      <c r="BM67" s="7" t="inlineStr"/>
      <c r="BN67" s="7" t="inlineStr"/>
      <c r="BO67" s="7" t="inlineStr"/>
      <c r="BP67" s="7" t="inlineStr"/>
      <c r="BQ67" s="7" t="inlineStr"/>
      <c r="BR67" s="7" t="inlineStr"/>
      <c r="BS67" s="7">
        <f>BU67+BW67+BY67+CA67+CC67+CE67+CG67+CI67+CK67+CM67+CO67+CQ67+CS67+CU67+CW67+CY67</f>
        <v/>
      </c>
      <c r="BT67" s="7">
        <f>BV67+BX67+BZ67+CB67+CD67+CF67+CH67+CJ67+CL67+CN67+CP67+CR67+CT67+CV67+CX67+CZ67</f>
        <v/>
      </c>
      <c r="BU67" s="7" t="inlineStr"/>
      <c r="BV67" s="7" t="inlineStr"/>
      <c r="BW67" s="7" t="inlineStr"/>
      <c r="BX67" s="7" t="inlineStr"/>
      <c r="BY67" s="7" t="inlineStr"/>
      <c r="BZ67" s="7" t="inlineStr"/>
      <c r="CA67" s="7" t="inlineStr"/>
      <c r="CB67" s="7" t="inlineStr"/>
      <c r="CC67" s="7" t="inlineStr"/>
      <c r="CD67" s="7" t="inlineStr"/>
      <c r="CE67" s="7" t="inlineStr"/>
      <c r="CF67" s="7" t="inlineStr"/>
      <c r="CG67" s="7" t="inlineStr"/>
      <c r="CH67" s="7" t="inlineStr"/>
      <c r="CI67" s="7" t="inlineStr"/>
      <c r="CJ67" s="7" t="inlineStr"/>
      <c r="CK67" s="7" t="inlineStr"/>
      <c r="CL67" s="7" t="inlineStr"/>
      <c r="CM67" s="7" t="inlineStr"/>
      <c r="CN67" s="7" t="inlineStr"/>
      <c r="CO67" s="7" t="inlineStr"/>
      <c r="CP67" s="7" t="inlineStr"/>
      <c r="CQ67" s="7" t="inlineStr"/>
      <c r="CR67" s="7" t="inlineStr"/>
      <c r="CS67" s="7" t="inlineStr"/>
      <c r="CT67" s="7" t="inlineStr"/>
      <c r="CU67" s="7" t="inlineStr"/>
      <c r="CV67" s="7" t="inlineStr"/>
      <c r="CW67" s="7" t="inlineStr"/>
      <c r="CX67" s="7" t="inlineStr"/>
      <c r="CY67" s="7" t="inlineStr"/>
      <c r="CZ67" s="7" t="inlineStr"/>
      <c r="DA67" s="7">
        <f>DC67+DE67+DG67+DI67+DK67+DM67+DO67+DQ67+DS67+DU67+DW67+DY67+EA67</f>
        <v/>
      </c>
      <c r="DB67" s="7">
        <f>DD67+DF67+DH67+DJ67+DL67+DN67+DP67+DR67+DT67+DV67+DX67+DZ67+EB67</f>
        <v/>
      </c>
      <c r="DC67" s="7" t="inlineStr"/>
      <c r="DD67" s="7" t="inlineStr"/>
      <c r="DE67" s="7" t="inlineStr"/>
      <c r="DF67" s="7" t="inlineStr"/>
      <c r="DG67" s="7" t="inlineStr"/>
      <c r="DH67" s="7" t="inlineStr"/>
      <c r="DI67" s="7" t="inlineStr"/>
      <c r="DJ67" s="7" t="inlineStr"/>
      <c r="DK67" s="7" t="inlineStr"/>
      <c r="DL67" s="7" t="inlineStr"/>
      <c r="DM67" s="7" t="inlineStr"/>
      <c r="DN67" s="7" t="inlineStr"/>
      <c r="DO67" s="7" t="inlineStr"/>
      <c r="DP67" s="7" t="inlineStr"/>
      <c r="DQ67" s="7" t="inlineStr"/>
      <c r="DR67" s="7" t="inlineStr"/>
      <c r="DS67" s="7" t="inlineStr"/>
      <c r="DT67" s="7" t="inlineStr"/>
      <c r="DU67" s="7" t="inlineStr"/>
      <c r="DV67" s="7" t="inlineStr"/>
      <c r="DW67" s="7" t="inlineStr"/>
      <c r="DX67" s="7" t="inlineStr"/>
      <c r="DY67" s="7" t="inlineStr"/>
      <c r="DZ67" s="7" t="inlineStr"/>
      <c r="EA67" s="7" t="n">
        <v>2</v>
      </c>
      <c r="EB67" s="7" t="n">
        <v>209416</v>
      </c>
      <c r="EC67" s="7">
        <f>E67+AU67+BI67+BS67+DA67</f>
        <v/>
      </c>
      <c r="ED67" s="7">
        <f>F67+AV67+BJ67+BT67+DB67</f>
        <v/>
      </c>
    </row>
    <row r="68" hidden="1" outlineLevel="1">
      <c r="A68" s="5" t="n">
        <v>64</v>
      </c>
      <c r="B68" s="6" t="inlineStr">
        <is>
          <t>Самарканд Олам Фарм ГорБольница</t>
        </is>
      </c>
      <c r="C68" s="6" t="inlineStr">
        <is>
          <t>Коканд</t>
        </is>
      </c>
      <c r="D68" s="6" t="inlineStr">
        <is>
          <t>Коканд 1</t>
        </is>
      </c>
      <c r="E68" s="7">
        <f>G68+I68+K68+M68+O68+Q68+S68+U68+W68+Y68+AA68+AC68+AE68+AG68+AI68+AK68+AM68+AO68+AQ68+AS68</f>
        <v/>
      </c>
      <c r="F68" s="7">
        <f>H68+J68+L68+N68+P68+R68+T68+V68+X68+Z68+AB68+AD68+AF68+AH68+AJ68+AL68+AN68+AP68+AR68+AT68</f>
        <v/>
      </c>
      <c r="G68" s="7" t="inlineStr"/>
      <c r="H68" s="7" t="inlineStr"/>
      <c r="I68" s="7" t="inlineStr"/>
      <c r="J68" s="7" t="inlineStr"/>
      <c r="K68" s="7" t="inlineStr"/>
      <c r="L68" s="7" t="inlineStr"/>
      <c r="M68" s="7" t="inlineStr"/>
      <c r="N68" s="7" t="inlineStr"/>
      <c r="O68" s="7" t="inlineStr"/>
      <c r="P68" s="7" t="inlineStr"/>
      <c r="Q68" s="7" t="n">
        <v>1</v>
      </c>
      <c r="R68" s="7" t="n">
        <v>65470</v>
      </c>
      <c r="S68" s="7" t="inlineStr"/>
      <c r="T68" s="7" t="inlineStr"/>
      <c r="U68" s="7" t="inlineStr"/>
      <c r="V68" s="7" t="inlineStr"/>
      <c r="W68" s="7" t="inlineStr"/>
      <c r="X68" s="7" t="inlineStr"/>
      <c r="Y68" s="7" t="inlineStr"/>
      <c r="Z68" s="7" t="inlineStr"/>
      <c r="AA68" s="7" t="inlineStr"/>
      <c r="AB68" s="7" t="inlineStr"/>
      <c r="AC68" s="7" t="n">
        <v>1</v>
      </c>
      <c r="AD68" s="7" t="n">
        <v>31239</v>
      </c>
      <c r="AE68" s="7" t="inlineStr"/>
      <c r="AF68" s="7" t="inlineStr"/>
      <c r="AG68" s="7" t="inlineStr"/>
      <c r="AH68" s="7" t="inlineStr"/>
      <c r="AI68" s="7" t="inlineStr"/>
      <c r="AJ68" s="7" t="inlineStr"/>
      <c r="AK68" s="7" t="inlineStr"/>
      <c r="AL68" s="7" t="inlineStr"/>
      <c r="AM68" s="7" t="inlineStr"/>
      <c r="AN68" s="7" t="inlineStr"/>
      <c r="AO68" s="7" t="inlineStr"/>
      <c r="AP68" s="7" t="inlineStr"/>
      <c r="AQ68" s="7" t="inlineStr"/>
      <c r="AR68" s="7" t="inlineStr"/>
      <c r="AS68" s="7" t="inlineStr"/>
      <c r="AT68" s="7" t="inlineStr"/>
      <c r="AU68" s="7">
        <f>AW68+AY68+BA68+BC68+BE68+BG68</f>
        <v/>
      </c>
      <c r="AV68" s="7">
        <f>AX68+AZ68+BB68+BD68+BF68+BH68</f>
        <v/>
      </c>
      <c r="AW68" s="7" t="inlineStr"/>
      <c r="AX68" s="7" t="inlineStr"/>
      <c r="AY68" s="7" t="inlineStr"/>
      <c r="AZ68" s="7" t="inlineStr"/>
      <c r="BA68" s="7" t="inlineStr"/>
      <c r="BB68" s="7" t="inlineStr"/>
      <c r="BC68" s="7" t="inlineStr"/>
      <c r="BD68" s="7" t="inlineStr"/>
      <c r="BE68" s="7" t="inlineStr"/>
      <c r="BF68" s="7" t="inlineStr"/>
      <c r="BG68" s="7" t="inlineStr"/>
      <c r="BH68" s="7" t="inlineStr"/>
      <c r="BI68" s="7">
        <f>BK68+BM68+BO68+BQ68</f>
        <v/>
      </c>
      <c r="BJ68" s="7">
        <f>BL68+BN68+BP68+BR68</f>
        <v/>
      </c>
      <c r="BK68" s="7" t="inlineStr"/>
      <c r="BL68" s="7" t="inlineStr"/>
      <c r="BM68" s="7" t="inlineStr"/>
      <c r="BN68" s="7" t="inlineStr"/>
      <c r="BO68" s="7" t="n">
        <v>5</v>
      </c>
      <c r="BP68" s="7" t="n">
        <v>1489325</v>
      </c>
      <c r="BQ68" s="7" t="inlineStr"/>
      <c r="BR68" s="7" t="inlineStr"/>
      <c r="BS68" s="7">
        <f>BU68+BW68+BY68+CA68+CC68+CE68+CG68+CI68+CK68+CM68+CO68+CQ68+CS68+CU68+CW68+CY68</f>
        <v/>
      </c>
      <c r="BT68" s="7">
        <f>BV68+BX68+BZ68+CB68+CD68+CF68+CH68+CJ68+CL68+CN68+CP68+CR68+CT68+CV68+CX68+CZ68</f>
        <v/>
      </c>
      <c r="BU68" s="7" t="inlineStr"/>
      <c r="BV68" s="7" t="inlineStr"/>
      <c r="BW68" s="7" t="inlineStr"/>
      <c r="BX68" s="7" t="inlineStr"/>
      <c r="BY68" s="7" t="inlineStr"/>
      <c r="BZ68" s="7" t="inlineStr"/>
      <c r="CA68" s="7" t="inlineStr"/>
      <c r="CB68" s="7" t="inlineStr"/>
      <c r="CC68" s="7" t="inlineStr"/>
      <c r="CD68" s="7" t="inlineStr"/>
      <c r="CE68" s="7" t="inlineStr"/>
      <c r="CF68" s="7" t="inlineStr"/>
      <c r="CG68" s="7" t="inlineStr"/>
      <c r="CH68" s="7" t="inlineStr"/>
      <c r="CI68" s="7" t="inlineStr"/>
      <c r="CJ68" s="7" t="inlineStr"/>
      <c r="CK68" s="7" t="n">
        <v>1</v>
      </c>
      <c r="CL68" s="7" t="n">
        <v>58025</v>
      </c>
      <c r="CM68" s="7" t="inlineStr"/>
      <c r="CN68" s="7" t="inlineStr"/>
      <c r="CO68" s="7" t="inlineStr"/>
      <c r="CP68" s="7" t="inlineStr"/>
      <c r="CQ68" s="7" t="inlineStr"/>
      <c r="CR68" s="7" t="inlineStr"/>
      <c r="CS68" s="7" t="inlineStr"/>
      <c r="CT68" s="7" t="inlineStr"/>
      <c r="CU68" s="7" t="inlineStr"/>
      <c r="CV68" s="7" t="inlineStr"/>
      <c r="CW68" s="7" t="inlineStr"/>
      <c r="CX68" s="7" t="inlineStr"/>
      <c r="CY68" s="7" t="inlineStr"/>
      <c r="CZ68" s="7" t="inlineStr"/>
      <c r="DA68" s="7">
        <f>DC68+DE68+DG68+DI68+DK68+DM68+DO68+DQ68+DS68+DU68+DW68+DY68+EA68</f>
        <v/>
      </c>
      <c r="DB68" s="7">
        <f>DD68+DF68+DH68+DJ68+DL68+DN68+DP68+DR68+DT68+DV68+DX68+DZ68+EB68</f>
        <v/>
      </c>
      <c r="DC68" s="7" t="inlineStr"/>
      <c r="DD68" s="7" t="inlineStr"/>
      <c r="DE68" s="7" t="inlineStr"/>
      <c r="DF68" s="7" t="inlineStr"/>
      <c r="DG68" s="7" t="inlineStr"/>
      <c r="DH68" s="7" t="inlineStr"/>
      <c r="DI68" s="7" t="inlineStr"/>
      <c r="DJ68" s="7" t="inlineStr"/>
      <c r="DK68" s="7" t="inlineStr"/>
      <c r="DL68" s="7" t="inlineStr"/>
      <c r="DM68" s="7" t="inlineStr"/>
      <c r="DN68" s="7" t="inlineStr"/>
      <c r="DO68" s="7" t="n">
        <v>2</v>
      </c>
      <c r="DP68" s="7" t="n">
        <v>186356</v>
      </c>
      <c r="DQ68" s="7" t="inlineStr"/>
      <c r="DR68" s="7" t="inlineStr"/>
      <c r="DS68" s="7" t="inlineStr"/>
      <c r="DT68" s="7" t="inlineStr"/>
      <c r="DU68" s="7" t="inlineStr"/>
      <c r="DV68" s="7" t="inlineStr"/>
      <c r="DW68" s="7" t="inlineStr"/>
      <c r="DX68" s="7" t="inlineStr"/>
      <c r="DY68" s="7" t="inlineStr"/>
      <c r="DZ68" s="7" t="inlineStr"/>
      <c r="EA68" s="7" t="inlineStr"/>
      <c r="EB68" s="7" t="inlineStr"/>
      <c r="EC68" s="7">
        <f>E68+AU68+BI68+BS68+DA68</f>
        <v/>
      </c>
      <c r="ED68" s="7">
        <f>F68+AV68+BJ68+BT68+DB68</f>
        <v/>
      </c>
    </row>
    <row r="69" hidden="1" outlineLevel="1">
      <c r="A69" s="5" t="n">
        <v>65</v>
      </c>
      <c r="B69" s="6" t="inlineStr">
        <is>
          <t>Самарканд Олам Фарм ДСК</t>
        </is>
      </c>
      <c r="C69" s="6" t="inlineStr">
        <is>
          <t>Коканд</t>
        </is>
      </c>
      <c r="D69" s="6" t="inlineStr">
        <is>
          <t>Коканд 1</t>
        </is>
      </c>
      <c r="E69" s="7">
        <f>G69+I69+K69+M69+O69+Q69+S69+U69+W69+Y69+AA69+AC69+AE69+AG69+AI69+AK69+AM69+AO69+AQ69+AS69</f>
        <v/>
      </c>
      <c r="F69" s="7">
        <f>H69+J69+L69+N69+P69+R69+T69+V69+X69+Z69+AB69+AD69+AF69+AH69+AJ69+AL69+AN69+AP69+AR69+AT69</f>
        <v/>
      </c>
      <c r="G69" s="7" t="inlineStr"/>
      <c r="H69" s="7" t="inlineStr"/>
      <c r="I69" s="7" t="inlineStr"/>
      <c r="J69" s="7" t="inlineStr"/>
      <c r="K69" s="7" t="n">
        <v>1</v>
      </c>
      <c r="L69" s="7" t="n">
        <v>35696</v>
      </c>
      <c r="M69" s="7" t="inlineStr"/>
      <c r="N69" s="7" t="inlineStr"/>
      <c r="O69" s="7" t="inlineStr"/>
      <c r="P69" s="7" t="inlineStr"/>
      <c r="Q69" s="7" t="n">
        <v>26</v>
      </c>
      <c r="R69" s="7" t="n">
        <v>3273500</v>
      </c>
      <c r="S69" s="7" t="inlineStr"/>
      <c r="T69" s="7" t="inlineStr"/>
      <c r="U69" s="7" t="inlineStr"/>
      <c r="V69" s="7" t="inlineStr"/>
      <c r="W69" s="7" t="inlineStr"/>
      <c r="X69" s="7" t="inlineStr"/>
      <c r="Y69" s="7" t="inlineStr"/>
      <c r="Z69" s="7" t="inlineStr"/>
      <c r="AA69" s="7" t="inlineStr"/>
      <c r="AB69" s="7" t="inlineStr"/>
      <c r="AC69" s="7" t="n">
        <v>6</v>
      </c>
      <c r="AD69" s="7" t="n">
        <v>249912</v>
      </c>
      <c r="AE69" s="7" t="n">
        <v>21</v>
      </c>
      <c r="AF69" s="7" t="n">
        <v>1678184</v>
      </c>
      <c r="AG69" s="7" t="n">
        <v>2</v>
      </c>
      <c r="AH69" s="7" t="n">
        <v>60046</v>
      </c>
      <c r="AI69" s="7" t="inlineStr"/>
      <c r="AJ69" s="7" t="inlineStr"/>
      <c r="AK69" s="7" t="inlineStr"/>
      <c r="AL69" s="7" t="inlineStr"/>
      <c r="AM69" s="7" t="inlineStr"/>
      <c r="AN69" s="7" t="inlineStr"/>
      <c r="AO69" s="7" t="inlineStr"/>
      <c r="AP69" s="7" t="inlineStr"/>
      <c r="AQ69" s="7" t="inlineStr"/>
      <c r="AR69" s="7" t="inlineStr"/>
      <c r="AS69" s="7" t="inlineStr"/>
      <c r="AT69" s="7" t="inlineStr"/>
      <c r="AU69" s="7">
        <f>AW69+AY69+BA69+BC69+BE69+BG69</f>
        <v/>
      </c>
      <c r="AV69" s="7">
        <f>AX69+AZ69+BB69+BD69+BF69+BH69</f>
        <v/>
      </c>
      <c r="AW69" s="7" t="inlineStr"/>
      <c r="AX69" s="7" t="inlineStr"/>
      <c r="AY69" s="7" t="inlineStr"/>
      <c r="AZ69" s="7" t="inlineStr"/>
      <c r="BA69" s="7" t="inlineStr"/>
      <c r="BB69" s="7" t="inlineStr"/>
      <c r="BC69" s="7" t="inlineStr"/>
      <c r="BD69" s="7" t="inlineStr"/>
      <c r="BE69" s="7" t="inlineStr"/>
      <c r="BF69" s="7" t="inlineStr"/>
      <c r="BG69" s="7" t="inlineStr"/>
      <c r="BH69" s="7" t="inlineStr"/>
      <c r="BI69" s="7">
        <f>BK69+BM69+BO69+BQ69</f>
        <v/>
      </c>
      <c r="BJ69" s="7">
        <f>BL69+BN69+BP69+BR69</f>
        <v/>
      </c>
      <c r="BK69" s="7" t="inlineStr"/>
      <c r="BL69" s="7" t="inlineStr"/>
      <c r="BM69" s="7" t="inlineStr"/>
      <c r="BN69" s="7" t="inlineStr"/>
      <c r="BO69" s="7" t="inlineStr"/>
      <c r="BP69" s="7" t="inlineStr"/>
      <c r="BQ69" s="7" t="inlineStr"/>
      <c r="BR69" s="7" t="inlineStr"/>
      <c r="BS69" s="7">
        <f>BU69+BW69+BY69+CA69+CC69+CE69+CG69+CI69+CK69+CM69+CO69+CQ69+CS69+CU69+CW69+CY69</f>
        <v/>
      </c>
      <c r="BT69" s="7">
        <f>BV69+BX69+BZ69+CB69+CD69+CF69+CH69+CJ69+CL69+CN69+CP69+CR69+CT69+CV69+CX69+CZ69</f>
        <v/>
      </c>
      <c r="BU69" s="7" t="inlineStr"/>
      <c r="BV69" s="7" t="inlineStr"/>
      <c r="BW69" s="7" t="inlineStr"/>
      <c r="BX69" s="7" t="inlineStr"/>
      <c r="BY69" s="7" t="inlineStr"/>
      <c r="BZ69" s="7" t="inlineStr"/>
      <c r="CA69" s="7" t="inlineStr"/>
      <c r="CB69" s="7" t="inlineStr"/>
      <c r="CC69" s="7" t="n">
        <v>1</v>
      </c>
      <c r="CD69" s="7" t="n">
        <v>363140</v>
      </c>
      <c r="CE69" s="7" t="inlineStr"/>
      <c r="CF69" s="7" t="inlineStr"/>
      <c r="CG69" s="7" t="inlineStr"/>
      <c r="CH69" s="7" t="inlineStr"/>
      <c r="CI69" s="7" t="inlineStr"/>
      <c r="CJ69" s="7" t="inlineStr"/>
      <c r="CK69" s="7" t="inlineStr"/>
      <c r="CL69" s="7" t="inlineStr"/>
      <c r="CM69" s="7" t="inlineStr"/>
      <c r="CN69" s="7" t="inlineStr"/>
      <c r="CO69" s="7" t="inlineStr"/>
      <c r="CP69" s="7" t="inlineStr"/>
      <c r="CQ69" s="7" t="inlineStr"/>
      <c r="CR69" s="7" t="inlineStr"/>
      <c r="CS69" s="7" t="inlineStr"/>
      <c r="CT69" s="7" t="inlineStr"/>
      <c r="CU69" s="7" t="inlineStr"/>
      <c r="CV69" s="7" t="inlineStr"/>
      <c r="CW69" s="7" t="inlineStr"/>
      <c r="CX69" s="7" t="inlineStr"/>
      <c r="CY69" s="7" t="inlineStr"/>
      <c r="CZ69" s="7" t="inlineStr"/>
      <c r="DA69" s="7">
        <f>DC69+DE69+DG69+DI69+DK69+DM69+DO69+DQ69+DS69+DU69+DW69+DY69+EA69</f>
        <v/>
      </c>
      <c r="DB69" s="7">
        <f>DD69+DF69+DH69+DJ69+DL69+DN69+DP69+DR69+DT69+DV69+DX69+DZ69+EB69</f>
        <v/>
      </c>
      <c r="DC69" s="7" t="inlineStr"/>
      <c r="DD69" s="7" t="inlineStr"/>
      <c r="DE69" s="7" t="inlineStr"/>
      <c r="DF69" s="7" t="inlineStr"/>
      <c r="DG69" s="7" t="inlineStr"/>
      <c r="DH69" s="7" t="inlineStr"/>
      <c r="DI69" s="7" t="inlineStr"/>
      <c r="DJ69" s="7" t="inlineStr"/>
      <c r="DK69" s="7" t="inlineStr"/>
      <c r="DL69" s="7" t="inlineStr"/>
      <c r="DM69" s="7" t="inlineStr"/>
      <c r="DN69" s="7" t="inlineStr"/>
      <c r="DO69" s="7" t="inlineStr"/>
      <c r="DP69" s="7" t="inlineStr"/>
      <c r="DQ69" s="7" t="inlineStr"/>
      <c r="DR69" s="7" t="inlineStr"/>
      <c r="DS69" s="7" t="inlineStr"/>
      <c r="DT69" s="7" t="inlineStr"/>
      <c r="DU69" s="7" t="inlineStr"/>
      <c r="DV69" s="7" t="inlineStr"/>
      <c r="DW69" s="7" t="inlineStr"/>
      <c r="DX69" s="7" t="inlineStr"/>
      <c r="DY69" s="7" t="inlineStr"/>
      <c r="DZ69" s="7" t="inlineStr"/>
      <c r="EA69" s="7" t="inlineStr"/>
      <c r="EB69" s="7" t="inlineStr"/>
      <c r="EC69" s="7">
        <f>E69+AU69+BI69+BS69+DA69</f>
        <v/>
      </c>
      <c r="ED69" s="7">
        <f>F69+AV69+BJ69+BT69+DB69</f>
        <v/>
      </c>
    </row>
    <row r="70" hidden="1" outlineLevel="1">
      <c r="A70" s="5" t="n">
        <v>66</v>
      </c>
      <c r="B70" s="6" t="inlineStr">
        <is>
          <t>Самарканд Олам Фарм Сельский</t>
        </is>
      </c>
      <c r="C70" s="6" t="inlineStr">
        <is>
          <t>Коканд</t>
        </is>
      </c>
      <c r="D70" s="6" t="inlineStr">
        <is>
          <t>Коканд 1</t>
        </is>
      </c>
      <c r="E70" s="7">
        <f>G70+I70+K70+M70+O70+Q70+S70+U70+W70+Y70+AA70+AC70+AE70+AG70+AI70+AK70+AM70+AO70+AQ70+AS70</f>
        <v/>
      </c>
      <c r="F70" s="7">
        <f>H70+J70+L70+N70+P70+R70+T70+V70+X70+Z70+AB70+AD70+AF70+AH70+AJ70+AL70+AN70+AP70+AR70+AT70</f>
        <v/>
      </c>
      <c r="G70" s="7" t="inlineStr"/>
      <c r="H70" s="7" t="inlineStr"/>
      <c r="I70" s="7" t="inlineStr"/>
      <c r="J70" s="7" t="inlineStr"/>
      <c r="K70" s="7" t="inlineStr"/>
      <c r="L70" s="7" t="inlineStr"/>
      <c r="M70" s="7" t="inlineStr"/>
      <c r="N70" s="7" t="inlineStr"/>
      <c r="O70" s="7" t="inlineStr"/>
      <c r="P70" s="7" t="inlineStr"/>
      <c r="Q70" s="7" t="n">
        <v>13</v>
      </c>
      <c r="R70" s="7" t="n">
        <v>2553330</v>
      </c>
      <c r="S70" s="7" t="inlineStr"/>
      <c r="T70" s="7" t="inlineStr"/>
      <c r="U70" s="7" t="inlineStr"/>
      <c r="V70" s="7" t="inlineStr"/>
      <c r="W70" s="7" t="inlineStr"/>
      <c r="X70" s="7" t="inlineStr"/>
      <c r="Y70" s="7" t="inlineStr"/>
      <c r="Z70" s="7" t="inlineStr"/>
      <c r="AA70" s="7" t="inlineStr"/>
      <c r="AB70" s="7" t="inlineStr"/>
      <c r="AC70" s="7" t="inlineStr"/>
      <c r="AD70" s="7" t="inlineStr"/>
      <c r="AE70" s="7" t="inlineStr"/>
      <c r="AF70" s="7" t="inlineStr"/>
      <c r="AG70" s="7" t="inlineStr"/>
      <c r="AH70" s="7" t="inlineStr"/>
      <c r="AI70" s="7" t="inlineStr"/>
      <c r="AJ70" s="7" t="inlineStr"/>
      <c r="AK70" s="7" t="inlineStr"/>
      <c r="AL70" s="7" t="inlineStr"/>
      <c r="AM70" s="7" t="inlineStr"/>
      <c r="AN70" s="7" t="inlineStr"/>
      <c r="AO70" s="7" t="inlineStr"/>
      <c r="AP70" s="7" t="inlineStr"/>
      <c r="AQ70" s="7" t="inlineStr"/>
      <c r="AR70" s="7" t="inlineStr"/>
      <c r="AS70" s="7" t="inlineStr"/>
      <c r="AT70" s="7" t="inlineStr"/>
      <c r="AU70" s="7">
        <f>AW70+AY70+BA70+BC70+BE70+BG70</f>
        <v/>
      </c>
      <c r="AV70" s="7">
        <f>AX70+AZ70+BB70+BD70+BF70+BH70</f>
        <v/>
      </c>
      <c r="AW70" s="7" t="inlineStr"/>
      <c r="AX70" s="7" t="inlineStr"/>
      <c r="AY70" s="7" t="inlineStr"/>
      <c r="AZ70" s="7" t="inlineStr"/>
      <c r="BA70" s="7" t="inlineStr"/>
      <c r="BB70" s="7" t="inlineStr"/>
      <c r="BC70" s="7" t="inlineStr"/>
      <c r="BD70" s="7" t="inlineStr"/>
      <c r="BE70" s="7" t="inlineStr"/>
      <c r="BF70" s="7" t="inlineStr"/>
      <c r="BG70" s="7" t="inlineStr"/>
      <c r="BH70" s="7" t="inlineStr"/>
      <c r="BI70" s="7">
        <f>BK70+BM70+BO70+BQ70</f>
        <v/>
      </c>
      <c r="BJ70" s="7">
        <f>BL70+BN70+BP70+BR70</f>
        <v/>
      </c>
      <c r="BK70" s="7" t="inlineStr"/>
      <c r="BL70" s="7" t="inlineStr"/>
      <c r="BM70" s="7" t="inlineStr"/>
      <c r="BN70" s="7" t="inlineStr"/>
      <c r="BO70" s="7" t="inlineStr"/>
      <c r="BP70" s="7" t="inlineStr"/>
      <c r="BQ70" s="7" t="inlineStr"/>
      <c r="BR70" s="7" t="inlineStr"/>
      <c r="BS70" s="7">
        <f>BU70+BW70+BY70+CA70+CC70+CE70+CG70+CI70+CK70+CM70+CO70+CQ70+CS70+CU70+CW70+CY70</f>
        <v/>
      </c>
      <c r="BT70" s="7">
        <f>BV70+BX70+BZ70+CB70+CD70+CF70+CH70+CJ70+CL70+CN70+CP70+CR70+CT70+CV70+CX70+CZ70</f>
        <v/>
      </c>
      <c r="BU70" s="7" t="inlineStr"/>
      <c r="BV70" s="7" t="inlineStr"/>
      <c r="BW70" s="7" t="inlineStr"/>
      <c r="BX70" s="7" t="inlineStr"/>
      <c r="BY70" s="7" t="inlineStr"/>
      <c r="BZ70" s="7" t="inlineStr"/>
      <c r="CA70" s="7" t="inlineStr"/>
      <c r="CB70" s="7" t="inlineStr"/>
      <c r="CC70" s="7" t="n">
        <v>1</v>
      </c>
      <c r="CD70" s="7" t="n">
        <v>363140</v>
      </c>
      <c r="CE70" s="7" t="inlineStr"/>
      <c r="CF70" s="7" t="inlineStr"/>
      <c r="CG70" s="7" t="inlineStr"/>
      <c r="CH70" s="7" t="inlineStr"/>
      <c r="CI70" s="7" t="inlineStr"/>
      <c r="CJ70" s="7" t="inlineStr"/>
      <c r="CK70" s="7" t="inlineStr"/>
      <c r="CL70" s="7" t="inlineStr"/>
      <c r="CM70" s="7" t="inlineStr"/>
      <c r="CN70" s="7" t="inlineStr"/>
      <c r="CO70" s="7" t="inlineStr"/>
      <c r="CP70" s="7" t="inlineStr"/>
      <c r="CQ70" s="7" t="inlineStr"/>
      <c r="CR70" s="7" t="inlineStr"/>
      <c r="CS70" s="7" t="inlineStr"/>
      <c r="CT70" s="7" t="inlineStr"/>
      <c r="CU70" s="7" t="inlineStr"/>
      <c r="CV70" s="7" t="inlineStr"/>
      <c r="CW70" s="7" t="inlineStr"/>
      <c r="CX70" s="7" t="inlineStr"/>
      <c r="CY70" s="7" t="inlineStr"/>
      <c r="CZ70" s="7" t="inlineStr"/>
      <c r="DA70" s="7">
        <f>DC70+DE70+DG70+DI70+DK70+DM70+DO70+DQ70+DS70+DU70+DW70+DY70+EA70</f>
        <v/>
      </c>
      <c r="DB70" s="7">
        <f>DD70+DF70+DH70+DJ70+DL70+DN70+DP70+DR70+DT70+DV70+DX70+DZ70+EB70</f>
        <v/>
      </c>
      <c r="DC70" s="7" t="inlineStr"/>
      <c r="DD70" s="7" t="inlineStr"/>
      <c r="DE70" s="7" t="inlineStr"/>
      <c r="DF70" s="7" t="inlineStr"/>
      <c r="DG70" s="7" t="inlineStr"/>
      <c r="DH70" s="7" t="inlineStr"/>
      <c r="DI70" s="7" t="inlineStr"/>
      <c r="DJ70" s="7" t="inlineStr"/>
      <c r="DK70" s="7" t="inlineStr"/>
      <c r="DL70" s="7" t="inlineStr"/>
      <c r="DM70" s="7" t="inlineStr"/>
      <c r="DN70" s="7" t="inlineStr"/>
      <c r="DO70" s="7" t="inlineStr"/>
      <c r="DP70" s="7" t="inlineStr"/>
      <c r="DQ70" s="7" t="inlineStr"/>
      <c r="DR70" s="7" t="inlineStr"/>
      <c r="DS70" s="7" t="inlineStr"/>
      <c r="DT70" s="7" t="inlineStr"/>
      <c r="DU70" s="7" t="inlineStr"/>
      <c r="DV70" s="7" t="inlineStr"/>
      <c r="DW70" s="7" t="inlineStr"/>
      <c r="DX70" s="7" t="inlineStr"/>
      <c r="DY70" s="7" t="inlineStr"/>
      <c r="DZ70" s="7" t="inlineStr"/>
      <c r="EA70" s="7" t="inlineStr"/>
      <c r="EB70" s="7" t="inlineStr"/>
      <c r="EC70" s="7">
        <f>E70+AU70+BI70+BS70+DA70</f>
        <v/>
      </c>
      <c r="ED70" s="7">
        <f>F70+AV70+BJ70+BT70+DB70</f>
        <v/>
      </c>
    </row>
    <row r="71" hidden="1" outlineLevel="1">
      <c r="A71" s="5" t="n">
        <v>67</v>
      </c>
      <c r="B71" s="6" t="inlineStr">
        <is>
          <t>Самарканд Олам Фарм Сиёб</t>
        </is>
      </c>
      <c r="C71" s="6" t="inlineStr">
        <is>
          <t>Коканд</t>
        </is>
      </c>
      <c r="D71" s="6" t="inlineStr">
        <is>
          <t>Коканд 1</t>
        </is>
      </c>
      <c r="E71" s="7">
        <f>G71+I71+K71+M71+O71+Q71+S71+U71+W71+Y71+AA71+AC71+AE71+AG71+AI71+AK71+AM71+AO71+AQ71+AS71</f>
        <v/>
      </c>
      <c r="F71" s="7">
        <f>H71+J71+L71+N71+P71+R71+T71+V71+X71+Z71+AB71+AD71+AF71+AH71+AJ71+AL71+AN71+AP71+AR71+AT71</f>
        <v/>
      </c>
      <c r="G71" s="7" t="inlineStr"/>
      <c r="H71" s="7" t="inlineStr"/>
      <c r="I71" s="7" t="inlineStr"/>
      <c r="J71" s="7" t="inlineStr"/>
      <c r="K71" s="7" t="inlineStr"/>
      <c r="L71" s="7" t="inlineStr"/>
      <c r="M71" s="7" t="n">
        <v>2</v>
      </c>
      <c r="N71" s="7" t="n">
        <v>125888</v>
      </c>
      <c r="O71" s="7" t="inlineStr"/>
      <c r="P71" s="7" t="inlineStr"/>
      <c r="Q71" s="7" t="n">
        <v>10</v>
      </c>
      <c r="R71" s="7" t="n">
        <v>1440340</v>
      </c>
      <c r="S71" s="7" t="inlineStr"/>
      <c r="T71" s="7" t="inlineStr"/>
      <c r="U71" s="7" t="inlineStr"/>
      <c r="V71" s="7" t="inlineStr"/>
      <c r="W71" s="7" t="inlineStr"/>
      <c r="X71" s="7" t="inlineStr"/>
      <c r="Y71" s="7" t="inlineStr"/>
      <c r="Z71" s="7" t="inlineStr"/>
      <c r="AA71" s="7" t="inlineStr"/>
      <c r="AB71" s="7" t="inlineStr"/>
      <c r="AC71" s="7" t="inlineStr"/>
      <c r="AD71" s="7" t="inlineStr"/>
      <c r="AE71" s="7" t="n">
        <v>1</v>
      </c>
      <c r="AF71" s="7" t="n">
        <v>23673</v>
      </c>
      <c r="AG71" s="7" t="inlineStr"/>
      <c r="AH71" s="7" t="inlineStr"/>
      <c r="AI71" s="7" t="inlineStr"/>
      <c r="AJ71" s="7" t="inlineStr"/>
      <c r="AK71" s="7" t="inlineStr"/>
      <c r="AL71" s="7" t="inlineStr"/>
      <c r="AM71" s="7" t="inlineStr"/>
      <c r="AN71" s="7" t="inlineStr"/>
      <c r="AO71" s="7" t="inlineStr"/>
      <c r="AP71" s="7" t="inlineStr"/>
      <c r="AQ71" s="7" t="inlineStr"/>
      <c r="AR71" s="7" t="inlineStr"/>
      <c r="AS71" s="7" t="inlineStr"/>
      <c r="AT71" s="7" t="inlineStr"/>
      <c r="AU71" s="7">
        <f>AW71+AY71+BA71+BC71+BE71+BG71</f>
        <v/>
      </c>
      <c r="AV71" s="7">
        <f>AX71+AZ71+BB71+BD71+BF71+BH71</f>
        <v/>
      </c>
      <c r="AW71" s="7" t="inlineStr"/>
      <c r="AX71" s="7" t="inlineStr"/>
      <c r="AY71" s="7" t="inlineStr"/>
      <c r="AZ71" s="7" t="inlineStr"/>
      <c r="BA71" s="7" t="inlineStr"/>
      <c r="BB71" s="7" t="inlineStr"/>
      <c r="BC71" s="7" t="inlineStr"/>
      <c r="BD71" s="7" t="inlineStr"/>
      <c r="BE71" s="7" t="inlineStr"/>
      <c r="BF71" s="7" t="inlineStr"/>
      <c r="BG71" s="7" t="inlineStr"/>
      <c r="BH71" s="7" t="inlineStr"/>
      <c r="BI71" s="7">
        <f>BK71+BM71+BO71+BQ71</f>
        <v/>
      </c>
      <c r="BJ71" s="7">
        <f>BL71+BN71+BP71+BR71</f>
        <v/>
      </c>
      <c r="BK71" s="7" t="inlineStr"/>
      <c r="BL71" s="7" t="inlineStr"/>
      <c r="BM71" s="7" t="inlineStr"/>
      <c r="BN71" s="7" t="inlineStr"/>
      <c r="BO71" s="7" t="n">
        <v>5</v>
      </c>
      <c r="BP71" s="7" t="n">
        <v>1489325</v>
      </c>
      <c r="BQ71" s="7" t="inlineStr"/>
      <c r="BR71" s="7" t="inlineStr"/>
      <c r="BS71" s="7">
        <f>BU71+BW71+BY71+CA71+CC71+CE71+CG71+CI71+CK71+CM71+CO71+CQ71+CS71+CU71+CW71+CY71</f>
        <v/>
      </c>
      <c r="BT71" s="7">
        <f>BV71+BX71+BZ71+CB71+CD71+CF71+CH71+CJ71+CL71+CN71+CP71+CR71+CT71+CV71+CX71+CZ71</f>
        <v/>
      </c>
      <c r="BU71" s="7" t="inlineStr"/>
      <c r="BV71" s="7" t="inlineStr"/>
      <c r="BW71" s="7" t="inlineStr"/>
      <c r="BX71" s="7" t="inlineStr"/>
      <c r="BY71" s="7" t="inlineStr"/>
      <c r="BZ71" s="7" t="inlineStr"/>
      <c r="CA71" s="7" t="inlineStr"/>
      <c r="CB71" s="7" t="inlineStr"/>
      <c r="CC71" s="7" t="inlineStr"/>
      <c r="CD71" s="7" t="inlineStr"/>
      <c r="CE71" s="7" t="inlineStr"/>
      <c r="CF71" s="7" t="inlineStr"/>
      <c r="CG71" s="7" t="inlineStr"/>
      <c r="CH71" s="7" t="inlineStr"/>
      <c r="CI71" s="7" t="inlineStr"/>
      <c r="CJ71" s="7" t="inlineStr"/>
      <c r="CK71" s="7" t="inlineStr"/>
      <c r="CL71" s="7" t="inlineStr"/>
      <c r="CM71" s="7" t="inlineStr"/>
      <c r="CN71" s="7" t="inlineStr"/>
      <c r="CO71" s="7" t="inlineStr"/>
      <c r="CP71" s="7" t="inlineStr"/>
      <c r="CQ71" s="7" t="inlineStr"/>
      <c r="CR71" s="7" t="inlineStr"/>
      <c r="CS71" s="7" t="inlineStr"/>
      <c r="CT71" s="7" t="inlineStr"/>
      <c r="CU71" s="7" t="inlineStr"/>
      <c r="CV71" s="7" t="inlineStr"/>
      <c r="CW71" s="7" t="inlineStr"/>
      <c r="CX71" s="7" t="inlineStr"/>
      <c r="CY71" s="7" t="inlineStr"/>
      <c r="CZ71" s="7" t="inlineStr"/>
      <c r="DA71" s="7">
        <f>DC71+DE71+DG71+DI71+DK71+DM71+DO71+DQ71+DS71+DU71+DW71+DY71+EA71</f>
        <v/>
      </c>
      <c r="DB71" s="7">
        <f>DD71+DF71+DH71+DJ71+DL71+DN71+DP71+DR71+DT71+DV71+DX71+DZ71+EB71</f>
        <v/>
      </c>
      <c r="DC71" s="7" t="inlineStr"/>
      <c r="DD71" s="7" t="inlineStr"/>
      <c r="DE71" s="7" t="inlineStr"/>
      <c r="DF71" s="7" t="inlineStr"/>
      <c r="DG71" s="7" t="inlineStr"/>
      <c r="DH71" s="7" t="inlineStr"/>
      <c r="DI71" s="7" t="inlineStr"/>
      <c r="DJ71" s="7" t="inlineStr"/>
      <c r="DK71" s="7" t="inlineStr"/>
      <c r="DL71" s="7" t="inlineStr"/>
      <c r="DM71" s="7" t="inlineStr"/>
      <c r="DN71" s="7" t="inlineStr"/>
      <c r="DO71" s="7" t="n">
        <v>2</v>
      </c>
      <c r="DP71" s="7" t="n">
        <v>186356</v>
      </c>
      <c r="DQ71" s="7" t="inlineStr"/>
      <c r="DR71" s="7" t="inlineStr"/>
      <c r="DS71" s="7" t="inlineStr"/>
      <c r="DT71" s="7" t="inlineStr"/>
      <c r="DU71" s="7" t="inlineStr"/>
      <c r="DV71" s="7" t="inlineStr"/>
      <c r="DW71" s="7" t="inlineStr"/>
      <c r="DX71" s="7" t="inlineStr"/>
      <c r="DY71" s="7" t="inlineStr"/>
      <c r="DZ71" s="7" t="inlineStr"/>
      <c r="EA71" s="7" t="inlineStr"/>
      <c r="EB71" s="7" t="inlineStr"/>
      <c r="EC71" s="7">
        <f>E71+AU71+BI71+BS71+DA71</f>
        <v/>
      </c>
      <c r="ED71" s="7">
        <f>F71+AV71+BJ71+BT71+DB71</f>
        <v/>
      </c>
    </row>
    <row r="72" hidden="1" outlineLevel="1">
      <c r="A72" s="5" t="n">
        <v>68</v>
      </c>
      <c r="B72" s="6" t="inlineStr">
        <is>
          <t>Самарканд Олам Фарм Согдиана</t>
        </is>
      </c>
      <c r="C72" s="6" t="inlineStr">
        <is>
          <t>Коканд</t>
        </is>
      </c>
      <c r="D72" s="6" t="inlineStr">
        <is>
          <t>Коканд 1</t>
        </is>
      </c>
      <c r="E72" s="7">
        <f>G72+I72+K72+M72+O72+Q72+S72+U72+W72+Y72+AA72+AC72+AE72+AG72+AI72+AK72+AM72+AO72+AQ72+AS72</f>
        <v/>
      </c>
      <c r="F72" s="7">
        <f>H72+J72+L72+N72+P72+R72+T72+V72+X72+Z72+AB72+AD72+AF72+AH72+AJ72+AL72+AN72+AP72+AR72+AT72</f>
        <v/>
      </c>
      <c r="G72" s="7" t="inlineStr"/>
      <c r="H72" s="7" t="inlineStr"/>
      <c r="I72" s="7" t="inlineStr"/>
      <c r="J72" s="7" t="inlineStr"/>
      <c r="K72" s="7" t="inlineStr"/>
      <c r="L72" s="7" t="inlineStr"/>
      <c r="M72" s="7" t="n">
        <v>4</v>
      </c>
      <c r="N72" s="7" t="n">
        <v>192234</v>
      </c>
      <c r="O72" s="7" t="inlineStr"/>
      <c r="P72" s="7" t="inlineStr"/>
      <c r="Q72" s="7" t="n">
        <v>19</v>
      </c>
      <c r="R72" s="7" t="n">
        <v>3208030</v>
      </c>
      <c r="S72" s="7" t="inlineStr"/>
      <c r="T72" s="7" t="inlineStr"/>
      <c r="U72" s="7" t="inlineStr"/>
      <c r="V72" s="7" t="inlineStr"/>
      <c r="W72" s="7" t="inlineStr"/>
      <c r="X72" s="7" t="inlineStr"/>
      <c r="Y72" s="7" t="inlineStr"/>
      <c r="Z72" s="7" t="inlineStr"/>
      <c r="AA72" s="7" t="inlineStr"/>
      <c r="AB72" s="7" t="inlineStr"/>
      <c r="AC72" s="7" t="inlineStr"/>
      <c r="AD72" s="7" t="inlineStr"/>
      <c r="AE72" s="7" t="inlineStr"/>
      <c r="AF72" s="7" t="inlineStr"/>
      <c r="AG72" s="7" t="inlineStr"/>
      <c r="AH72" s="7" t="inlineStr"/>
      <c r="AI72" s="7" t="inlineStr"/>
      <c r="AJ72" s="7" t="inlineStr"/>
      <c r="AK72" s="7" t="inlineStr"/>
      <c r="AL72" s="7" t="inlineStr"/>
      <c r="AM72" s="7" t="inlineStr"/>
      <c r="AN72" s="7" t="inlineStr"/>
      <c r="AO72" s="7" t="inlineStr"/>
      <c r="AP72" s="7" t="inlineStr"/>
      <c r="AQ72" s="7" t="inlineStr"/>
      <c r="AR72" s="7" t="inlineStr"/>
      <c r="AS72" s="7" t="inlineStr"/>
      <c r="AT72" s="7" t="inlineStr"/>
      <c r="AU72" s="7">
        <f>AW72+AY72+BA72+BC72+BE72+BG72</f>
        <v/>
      </c>
      <c r="AV72" s="7">
        <f>AX72+AZ72+BB72+BD72+BF72+BH72</f>
        <v/>
      </c>
      <c r="AW72" s="7" t="inlineStr"/>
      <c r="AX72" s="7" t="inlineStr"/>
      <c r="AY72" s="7" t="inlineStr"/>
      <c r="AZ72" s="7" t="inlineStr"/>
      <c r="BA72" s="7" t="inlineStr"/>
      <c r="BB72" s="7" t="inlineStr"/>
      <c r="BC72" s="7" t="inlineStr"/>
      <c r="BD72" s="7" t="inlineStr"/>
      <c r="BE72" s="7" t="inlineStr"/>
      <c r="BF72" s="7" t="inlineStr"/>
      <c r="BG72" s="7" t="inlineStr"/>
      <c r="BH72" s="7" t="inlineStr"/>
      <c r="BI72" s="7">
        <f>BK72+BM72+BO72+BQ72</f>
        <v/>
      </c>
      <c r="BJ72" s="7">
        <f>BL72+BN72+BP72+BR72</f>
        <v/>
      </c>
      <c r="BK72" s="7" t="inlineStr"/>
      <c r="BL72" s="7" t="inlineStr"/>
      <c r="BM72" s="7" t="inlineStr"/>
      <c r="BN72" s="7" t="inlineStr"/>
      <c r="BO72" s="7" t="inlineStr"/>
      <c r="BP72" s="7" t="inlineStr"/>
      <c r="BQ72" s="7" t="inlineStr"/>
      <c r="BR72" s="7" t="inlineStr"/>
      <c r="BS72" s="7">
        <f>BU72+BW72+BY72+CA72+CC72+CE72+CG72+CI72+CK72+CM72+CO72+CQ72+CS72+CU72+CW72+CY72</f>
        <v/>
      </c>
      <c r="BT72" s="7">
        <f>BV72+BX72+BZ72+CB72+CD72+CF72+CH72+CJ72+CL72+CN72+CP72+CR72+CT72+CV72+CX72+CZ72</f>
        <v/>
      </c>
      <c r="BU72" s="7" t="inlineStr"/>
      <c r="BV72" s="7" t="inlineStr"/>
      <c r="BW72" s="7" t="inlineStr"/>
      <c r="BX72" s="7" t="inlineStr"/>
      <c r="BY72" s="7" t="inlineStr"/>
      <c r="BZ72" s="7" t="inlineStr"/>
      <c r="CA72" s="7" t="inlineStr"/>
      <c r="CB72" s="7" t="inlineStr"/>
      <c r="CC72" s="7" t="inlineStr"/>
      <c r="CD72" s="7" t="inlineStr"/>
      <c r="CE72" s="7" t="inlineStr"/>
      <c r="CF72" s="7" t="inlineStr"/>
      <c r="CG72" s="7" t="inlineStr"/>
      <c r="CH72" s="7" t="inlineStr"/>
      <c r="CI72" s="7" t="inlineStr"/>
      <c r="CJ72" s="7" t="inlineStr"/>
      <c r="CK72" s="7" t="inlineStr"/>
      <c r="CL72" s="7" t="inlineStr"/>
      <c r="CM72" s="7" t="inlineStr"/>
      <c r="CN72" s="7" t="inlineStr"/>
      <c r="CO72" s="7" t="inlineStr"/>
      <c r="CP72" s="7" t="inlineStr"/>
      <c r="CQ72" s="7" t="inlineStr"/>
      <c r="CR72" s="7" t="inlineStr"/>
      <c r="CS72" s="7" t="inlineStr"/>
      <c r="CT72" s="7" t="inlineStr"/>
      <c r="CU72" s="7" t="inlineStr"/>
      <c r="CV72" s="7" t="inlineStr"/>
      <c r="CW72" s="7" t="inlineStr"/>
      <c r="CX72" s="7" t="inlineStr"/>
      <c r="CY72" s="7" t="inlineStr"/>
      <c r="CZ72" s="7" t="inlineStr"/>
      <c r="DA72" s="7">
        <f>DC72+DE72+DG72+DI72+DK72+DM72+DO72+DQ72+DS72+DU72+DW72+DY72+EA72</f>
        <v/>
      </c>
      <c r="DB72" s="7">
        <f>DD72+DF72+DH72+DJ72+DL72+DN72+DP72+DR72+DT72+DV72+DX72+DZ72+EB72</f>
        <v/>
      </c>
      <c r="DC72" s="7" t="inlineStr"/>
      <c r="DD72" s="7" t="inlineStr"/>
      <c r="DE72" s="7" t="inlineStr"/>
      <c r="DF72" s="7" t="inlineStr"/>
      <c r="DG72" s="7" t="inlineStr"/>
      <c r="DH72" s="7" t="inlineStr"/>
      <c r="DI72" s="7" t="inlineStr"/>
      <c r="DJ72" s="7" t="inlineStr"/>
      <c r="DK72" s="7" t="inlineStr"/>
      <c r="DL72" s="7" t="inlineStr"/>
      <c r="DM72" s="7" t="inlineStr"/>
      <c r="DN72" s="7" t="inlineStr"/>
      <c r="DO72" s="7" t="inlineStr"/>
      <c r="DP72" s="7" t="inlineStr"/>
      <c r="DQ72" s="7" t="inlineStr"/>
      <c r="DR72" s="7" t="inlineStr"/>
      <c r="DS72" s="7" t="inlineStr"/>
      <c r="DT72" s="7" t="inlineStr"/>
      <c r="DU72" s="7" t="inlineStr"/>
      <c r="DV72" s="7" t="inlineStr"/>
      <c r="DW72" s="7" t="inlineStr"/>
      <c r="DX72" s="7" t="inlineStr"/>
      <c r="DY72" s="7" t="inlineStr"/>
      <c r="DZ72" s="7" t="inlineStr"/>
      <c r="EA72" s="7" t="inlineStr"/>
      <c r="EB72" s="7" t="inlineStr"/>
      <c r="EC72" s="7">
        <f>E72+AU72+BI72+BS72+DA72</f>
        <v/>
      </c>
      <c r="ED72" s="7">
        <f>F72+AV72+BJ72+BT72+DB72</f>
        <v/>
      </c>
    </row>
    <row r="73" hidden="1" outlineLevel="1">
      <c r="A73" s="5" t="n">
        <v>69</v>
      </c>
      <c r="B73" s="6" t="inlineStr">
        <is>
          <t>Самарканд Олам Фарм Ургут</t>
        </is>
      </c>
      <c r="C73" s="6" t="inlineStr">
        <is>
          <t>Коканд</t>
        </is>
      </c>
      <c r="D73" s="6" t="inlineStr">
        <is>
          <t>Коканд 1</t>
        </is>
      </c>
      <c r="E73" s="7">
        <f>G73+I73+K73+M73+O73+Q73+S73+U73+W73+Y73+AA73+AC73+AE73+AG73+AI73+AK73+AM73+AO73+AQ73+AS73</f>
        <v/>
      </c>
      <c r="F73" s="7">
        <f>H73+J73+L73+N73+P73+R73+T73+V73+X73+Z73+AB73+AD73+AF73+AH73+AJ73+AL73+AN73+AP73+AR73+AT73</f>
        <v/>
      </c>
      <c r="G73" s="7" t="inlineStr"/>
      <c r="H73" s="7" t="inlineStr"/>
      <c r="I73" s="7" t="inlineStr"/>
      <c r="J73" s="7" t="inlineStr"/>
      <c r="K73" s="7" t="inlineStr"/>
      <c r="L73" s="7" t="inlineStr"/>
      <c r="M73" s="7" t="inlineStr"/>
      <c r="N73" s="7" t="inlineStr"/>
      <c r="O73" s="7" t="inlineStr"/>
      <c r="P73" s="7" t="inlineStr"/>
      <c r="Q73" s="7" t="n">
        <v>1</v>
      </c>
      <c r="R73" s="7" t="n">
        <v>65470</v>
      </c>
      <c r="S73" s="7" t="inlineStr"/>
      <c r="T73" s="7" t="inlineStr"/>
      <c r="U73" s="7" t="inlineStr"/>
      <c r="V73" s="7" t="inlineStr"/>
      <c r="W73" s="7" t="inlineStr"/>
      <c r="X73" s="7" t="inlineStr"/>
      <c r="Y73" s="7" t="inlineStr"/>
      <c r="Z73" s="7" t="inlineStr"/>
      <c r="AA73" s="7" t="inlineStr"/>
      <c r="AB73" s="7" t="inlineStr"/>
      <c r="AC73" s="7" t="inlineStr"/>
      <c r="AD73" s="7" t="inlineStr"/>
      <c r="AE73" s="7" t="inlineStr"/>
      <c r="AF73" s="7" t="inlineStr"/>
      <c r="AG73" s="7" t="inlineStr"/>
      <c r="AH73" s="7" t="inlineStr"/>
      <c r="AI73" s="7" t="inlineStr"/>
      <c r="AJ73" s="7" t="inlineStr"/>
      <c r="AK73" s="7" t="inlineStr"/>
      <c r="AL73" s="7" t="inlineStr"/>
      <c r="AM73" s="7" t="inlineStr"/>
      <c r="AN73" s="7" t="inlineStr"/>
      <c r="AO73" s="7" t="inlineStr"/>
      <c r="AP73" s="7" t="inlineStr"/>
      <c r="AQ73" s="7" t="inlineStr"/>
      <c r="AR73" s="7" t="inlineStr"/>
      <c r="AS73" s="7" t="inlineStr"/>
      <c r="AT73" s="7" t="inlineStr"/>
      <c r="AU73" s="7">
        <f>AW73+AY73+BA73+BC73+BE73+BG73</f>
        <v/>
      </c>
      <c r="AV73" s="7">
        <f>AX73+AZ73+BB73+BD73+BF73+BH73</f>
        <v/>
      </c>
      <c r="AW73" s="7" t="inlineStr"/>
      <c r="AX73" s="7" t="inlineStr"/>
      <c r="AY73" s="7" t="inlineStr"/>
      <c r="AZ73" s="7" t="inlineStr"/>
      <c r="BA73" s="7" t="inlineStr"/>
      <c r="BB73" s="7" t="inlineStr"/>
      <c r="BC73" s="7" t="inlineStr"/>
      <c r="BD73" s="7" t="inlineStr"/>
      <c r="BE73" s="7" t="inlineStr"/>
      <c r="BF73" s="7" t="inlineStr"/>
      <c r="BG73" s="7" t="inlineStr"/>
      <c r="BH73" s="7" t="inlineStr"/>
      <c r="BI73" s="7">
        <f>BK73+BM73+BO73+BQ73</f>
        <v/>
      </c>
      <c r="BJ73" s="7">
        <f>BL73+BN73+BP73+BR73</f>
        <v/>
      </c>
      <c r="BK73" s="7" t="inlineStr"/>
      <c r="BL73" s="7" t="inlineStr"/>
      <c r="BM73" s="7" t="inlineStr"/>
      <c r="BN73" s="7" t="inlineStr"/>
      <c r="BO73" s="7" t="inlineStr"/>
      <c r="BP73" s="7" t="inlineStr"/>
      <c r="BQ73" s="7" t="inlineStr"/>
      <c r="BR73" s="7" t="inlineStr"/>
      <c r="BS73" s="7">
        <f>BU73+BW73+BY73+CA73+CC73+CE73+CG73+CI73+CK73+CM73+CO73+CQ73+CS73+CU73+CW73+CY73</f>
        <v/>
      </c>
      <c r="BT73" s="7">
        <f>BV73+BX73+BZ73+CB73+CD73+CF73+CH73+CJ73+CL73+CN73+CP73+CR73+CT73+CV73+CX73+CZ73</f>
        <v/>
      </c>
      <c r="BU73" s="7" t="inlineStr"/>
      <c r="BV73" s="7" t="inlineStr"/>
      <c r="BW73" s="7" t="inlineStr"/>
      <c r="BX73" s="7" t="inlineStr"/>
      <c r="BY73" s="7" t="inlineStr"/>
      <c r="BZ73" s="7" t="inlineStr"/>
      <c r="CA73" s="7" t="inlineStr"/>
      <c r="CB73" s="7" t="inlineStr"/>
      <c r="CC73" s="7" t="inlineStr"/>
      <c r="CD73" s="7" t="inlineStr"/>
      <c r="CE73" s="7" t="inlineStr"/>
      <c r="CF73" s="7" t="inlineStr"/>
      <c r="CG73" s="7" t="inlineStr"/>
      <c r="CH73" s="7" t="inlineStr"/>
      <c r="CI73" s="7" t="inlineStr"/>
      <c r="CJ73" s="7" t="inlineStr"/>
      <c r="CK73" s="7" t="n">
        <v>2</v>
      </c>
      <c r="CL73" s="7" t="n">
        <v>116050</v>
      </c>
      <c r="CM73" s="7" t="inlineStr"/>
      <c r="CN73" s="7" t="inlineStr"/>
      <c r="CO73" s="7" t="inlineStr"/>
      <c r="CP73" s="7" t="inlineStr"/>
      <c r="CQ73" s="7" t="inlineStr"/>
      <c r="CR73" s="7" t="inlineStr"/>
      <c r="CS73" s="7" t="inlineStr"/>
      <c r="CT73" s="7" t="inlineStr"/>
      <c r="CU73" s="7" t="inlineStr"/>
      <c r="CV73" s="7" t="inlineStr"/>
      <c r="CW73" s="7" t="inlineStr"/>
      <c r="CX73" s="7" t="inlineStr"/>
      <c r="CY73" s="7" t="inlineStr"/>
      <c r="CZ73" s="7" t="inlineStr"/>
      <c r="DA73" s="7">
        <f>DC73+DE73+DG73+DI73+DK73+DM73+DO73+DQ73+DS73+DU73+DW73+DY73+EA73</f>
        <v/>
      </c>
      <c r="DB73" s="7">
        <f>DD73+DF73+DH73+DJ73+DL73+DN73+DP73+DR73+DT73+DV73+DX73+DZ73+EB73</f>
        <v/>
      </c>
      <c r="DC73" s="7" t="inlineStr"/>
      <c r="DD73" s="7" t="inlineStr"/>
      <c r="DE73" s="7" t="inlineStr"/>
      <c r="DF73" s="7" t="inlineStr"/>
      <c r="DG73" s="7" t="inlineStr"/>
      <c r="DH73" s="7" t="inlineStr"/>
      <c r="DI73" s="7" t="inlineStr"/>
      <c r="DJ73" s="7" t="inlineStr"/>
      <c r="DK73" s="7" t="inlineStr"/>
      <c r="DL73" s="7" t="inlineStr"/>
      <c r="DM73" s="7" t="inlineStr"/>
      <c r="DN73" s="7" t="inlineStr"/>
      <c r="DO73" s="7" t="inlineStr"/>
      <c r="DP73" s="7" t="inlineStr"/>
      <c r="DQ73" s="7" t="n">
        <v>1</v>
      </c>
      <c r="DR73" s="7" t="n">
        <v>25288</v>
      </c>
      <c r="DS73" s="7" t="inlineStr"/>
      <c r="DT73" s="7" t="inlineStr"/>
      <c r="DU73" s="7" t="inlineStr"/>
      <c r="DV73" s="7" t="inlineStr"/>
      <c r="DW73" s="7" t="inlineStr"/>
      <c r="DX73" s="7" t="inlineStr"/>
      <c r="DY73" s="7" t="inlineStr"/>
      <c r="DZ73" s="7" t="inlineStr"/>
      <c r="EA73" s="7" t="inlineStr"/>
      <c r="EB73" s="7" t="inlineStr"/>
      <c r="EC73" s="7">
        <f>E73+AU73+BI73+BS73+DA73</f>
        <v/>
      </c>
      <c r="ED73" s="7">
        <f>F73+AV73+BJ73+BT73+DB73</f>
        <v/>
      </c>
    </row>
    <row r="74" hidden="1" outlineLevel="1">
      <c r="A74" s="5" t="n">
        <v>70</v>
      </c>
      <c r="B74" s="6" t="inlineStr">
        <is>
          <t>Самарканд Олам Фарм Центральная</t>
        </is>
      </c>
      <c r="C74" s="6" t="inlineStr">
        <is>
          <t>Коканд</t>
        </is>
      </c>
      <c r="D74" s="6" t="inlineStr">
        <is>
          <t>Коканд 1</t>
        </is>
      </c>
      <c r="E74" s="7">
        <f>G74+I74+K74+M74+O74+Q74+S74+U74+W74+Y74+AA74+AC74+AE74+AG74+AI74+AK74+AM74+AO74+AQ74+AS74</f>
        <v/>
      </c>
      <c r="F74" s="7">
        <f>H74+J74+L74+N74+P74+R74+T74+V74+X74+Z74+AB74+AD74+AF74+AH74+AJ74+AL74+AN74+AP74+AR74+AT74</f>
        <v/>
      </c>
      <c r="G74" s="7" t="inlineStr"/>
      <c r="H74" s="7" t="inlineStr"/>
      <c r="I74" s="7" t="inlineStr"/>
      <c r="J74" s="7" t="inlineStr"/>
      <c r="K74" s="7" t="inlineStr"/>
      <c r="L74" s="7" t="inlineStr"/>
      <c r="M74" s="7" t="inlineStr"/>
      <c r="N74" s="7" t="inlineStr"/>
      <c r="O74" s="7" t="inlineStr"/>
      <c r="P74" s="7" t="inlineStr"/>
      <c r="Q74" s="7" t="n">
        <v>10</v>
      </c>
      <c r="R74" s="7" t="n">
        <v>2095040</v>
      </c>
      <c r="S74" s="7" t="inlineStr"/>
      <c r="T74" s="7" t="inlineStr"/>
      <c r="U74" s="7" t="inlineStr"/>
      <c r="V74" s="7" t="inlineStr"/>
      <c r="W74" s="7" t="inlineStr"/>
      <c r="X74" s="7" t="inlineStr"/>
      <c r="Y74" s="7" t="inlineStr"/>
      <c r="Z74" s="7" t="inlineStr"/>
      <c r="AA74" s="7" t="inlineStr"/>
      <c r="AB74" s="7" t="inlineStr"/>
      <c r="AC74" s="7" t="n">
        <v>1</v>
      </c>
      <c r="AD74" s="7" t="n">
        <v>31239</v>
      </c>
      <c r="AE74" s="7" t="inlineStr"/>
      <c r="AF74" s="7" t="inlineStr"/>
      <c r="AG74" s="7" t="inlineStr"/>
      <c r="AH74" s="7" t="inlineStr"/>
      <c r="AI74" s="7" t="n">
        <v>1</v>
      </c>
      <c r="AJ74" s="7" t="n">
        <v>21781</v>
      </c>
      <c r="AK74" s="7" t="inlineStr"/>
      <c r="AL74" s="7" t="inlineStr"/>
      <c r="AM74" s="7" t="inlineStr"/>
      <c r="AN74" s="7" t="inlineStr"/>
      <c r="AO74" s="7" t="inlineStr"/>
      <c r="AP74" s="7" t="inlineStr"/>
      <c r="AQ74" s="7" t="inlineStr"/>
      <c r="AR74" s="7" t="inlineStr"/>
      <c r="AS74" s="7" t="inlineStr"/>
      <c r="AT74" s="7" t="inlineStr"/>
      <c r="AU74" s="7">
        <f>AW74+AY74+BA74+BC74+BE74+BG74</f>
        <v/>
      </c>
      <c r="AV74" s="7">
        <f>AX74+AZ74+BB74+BD74+BF74+BH74</f>
        <v/>
      </c>
      <c r="AW74" s="7" t="inlineStr"/>
      <c r="AX74" s="7" t="inlineStr"/>
      <c r="AY74" s="7" t="inlineStr"/>
      <c r="AZ74" s="7" t="inlineStr"/>
      <c r="BA74" s="7" t="inlineStr"/>
      <c r="BB74" s="7" t="inlineStr"/>
      <c r="BC74" s="7" t="inlineStr"/>
      <c r="BD74" s="7" t="inlineStr"/>
      <c r="BE74" s="7" t="inlineStr"/>
      <c r="BF74" s="7" t="inlineStr"/>
      <c r="BG74" s="7" t="inlineStr"/>
      <c r="BH74" s="7" t="inlineStr"/>
      <c r="BI74" s="7">
        <f>BK74+BM74+BO74+BQ74</f>
        <v/>
      </c>
      <c r="BJ74" s="7">
        <f>BL74+BN74+BP74+BR74</f>
        <v/>
      </c>
      <c r="BK74" s="7" t="inlineStr"/>
      <c r="BL74" s="7" t="inlineStr"/>
      <c r="BM74" s="7" t="inlineStr"/>
      <c r="BN74" s="7" t="inlineStr"/>
      <c r="BO74" s="7" t="inlineStr"/>
      <c r="BP74" s="7" t="inlineStr"/>
      <c r="BQ74" s="7" t="inlineStr"/>
      <c r="BR74" s="7" t="inlineStr"/>
      <c r="BS74" s="7">
        <f>BU74+BW74+BY74+CA74+CC74+CE74+CG74+CI74+CK74+CM74+CO74+CQ74+CS74+CU74+CW74+CY74</f>
        <v/>
      </c>
      <c r="BT74" s="7">
        <f>BV74+BX74+BZ74+CB74+CD74+CF74+CH74+CJ74+CL74+CN74+CP74+CR74+CT74+CV74+CX74+CZ74</f>
        <v/>
      </c>
      <c r="BU74" s="7" t="inlineStr"/>
      <c r="BV74" s="7" t="inlineStr"/>
      <c r="BW74" s="7" t="inlineStr"/>
      <c r="BX74" s="7" t="inlineStr"/>
      <c r="BY74" s="7" t="inlineStr"/>
      <c r="BZ74" s="7" t="inlineStr"/>
      <c r="CA74" s="7" t="inlineStr"/>
      <c r="CB74" s="7" t="inlineStr"/>
      <c r="CC74" s="7" t="inlineStr"/>
      <c r="CD74" s="7" t="inlineStr"/>
      <c r="CE74" s="7" t="inlineStr"/>
      <c r="CF74" s="7" t="inlineStr"/>
      <c r="CG74" s="7" t="inlineStr"/>
      <c r="CH74" s="7" t="inlineStr"/>
      <c r="CI74" s="7" t="inlineStr"/>
      <c r="CJ74" s="7" t="inlineStr"/>
      <c r="CK74" s="7" t="inlineStr"/>
      <c r="CL74" s="7" t="inlineStr"/>
      <c r="CM74" s="7" t="inlineStr"/>
      <c r="CN74" s="7" t="inlineStr"/>
      <c r="CO74" s="7" t="inlineStr"/>
      <c r="CP74" s="7" t="inlineStr"/>
      <c r="CQ74" s="7" t="inlineStr"/>
      <c r="CR74" s="7" t="inlineStr"/>
      <c r="CS74" s="7" t="inlineStr"/>
      <c r="CT74" s="7" t="inlineStr"/>
      <c r="CU74" s="7" t="inlineStr"/>
      <c r="CV74" s="7" t="inlineStr"/>
      <c r="CW74" s="7" t="inlineStr"/>
      <c r="CX74" s="7" t="inlineStr"/>
      <c r="CY74" s="7" t="inlineStr"/>
      <c r="CZ74" s="7" t="inlineStr"/>
      <c r="DA74" s="7">
        <f>DC74+DE74+DG74+DI74+DK74+DM74+DO74+DQ74+DS74+DU74+DW74+DY74+EA74</f>
        <v/>
      </c>
      <c r="DB74" s="7">
        <f>DD74+DF74+DH74+DJ74+DL74+DN74+DP74+DR74+DT74+DV74+DX74+DZ74+EB74</f>
        <v/>
      </c>
      <c r="DC74" s="7" t="inlineStr"/>
      <c r="DD74" s="7" t="inlineStr"/>
      <c r="DE74" s="7" t="inlineStr"/>
      <c r="DF74" s="7" t="inlineStr"/>
      <c r="DG74" s="7" t="inlineStr"/>
      <c r="DH74" s="7" t="inlineStr"/>
      <c r="DI74" s="7" t="inlineStr"/>
      <c r="DJ74" s="7" t="inlineStr"/>
      <c r="DK74" s="7" t="inlineStr"/>
      <c r="DL74" s="7" t="inlineStr"/>
      <c r="DM74" s="7" t="inlineStr"/>
      <c r="DN74" s="7" t="inlineStr"/>
      <c r="DO74" s="7" t="inlineStr"/>
      <c r="DP74" s="7" t="inlineStr"/>
      <c r="DQ74" s="7" t="n">
        <v>4</v>
      </c>
      <c r="DR74" s="7" t="n">
        <v>151728</v>
      </c>
      <c r="DS74" s="7" t="inlineStr"/>
      <c r="DT74" s="7" t="inlineStr"/>
      <c r="DU74" s="7" t="inlineStr"/>
      <c r="DV74" s="7" t="inlineStr"/>
      <c r="DW74" s="7" t="inlineStr"/>
      <c r="DX74" s="7" t="inlineStr"/>
      <c r="DY74" s="7" t="inlineStr"/>
      <c r="DZ74" s="7" t="inlineStr"/>
      <c r="EA74" s="7" t="inlineStr"/>
      <c r="EB74" s="7" t="inlineStr"/>
      <c r="EC74" s="7">
        <f>E74+AU74+BI74+BS74+DA74</f>
        <v/>
      </c>
      <c r="ED74" s="7">
        <f>F74+AV74+BJ74+BT74+DB74</f>
        <v/>
      </c>
    </row>
    <row r="75" hidden="1" outlineLevel="1">
      <c r="A75" s="5" t="n">
        <v>71</v>
      </c>
      <c r="B75" s="6" t="inlineStr">
        <is>
          <t>ЧП "MAFTUNA FARM OLTIARIQ" фил 2</t>
        </is>
      </c>
      <c r="C75" s="6" t="inlineStr">
        <is>
          <t>Коканд</t>
        </is>
      </c>
      <c r="D75" s="6" t="inlineStr">
        <is>
          <t>Коканд 1</t>
        </is>
      </c>
      <c r="E75" s="7">
        <f>G75+I75+K75+M75+O75+Q75+S75+U75+W75+Y75+AA75+AC75+AE75+AG75+AI75+AK75+AM75+AO75+AQ75+AS75</f>
        <v/>
      </c>
      <c r="F75" s="7">
        <f>H75+J75+L75+N75+P75+R75+T75+V75+X75+Z75+AB75+AD75+AF75+AH75+AJ75+AL75+AN75+AP75+AR75+AT75</f>
        <v/>
      </c>
      <c r="G75" s="7" t="inlineStr"/>
      <c r="H75" s="7" t="inlineStr"/>
      <c r="I75" s="7" t="inlineStr"/>
      <c r="J75" s="7" t="inlineStr"/>
      <c r="K75" s="7" t="inlineStr"/>
      <c r="L75" s="7" t="inlineStr"/>
      <c r="M75" s="7" t="inlineStr"/>
      <c r="N75" s="7" t="inlineStr"/>
      <c r="O75" s="7" t="inlineStr"/>
      <c r="P75" s="7" t="inlineStr"/>
      <c r="Q75" s="7" t="inlineStr"/>
      <c r="R75" s="7" t="inlineStr"/>
      <c r="S75" s="7" t="inlineStr"/>
      <c r="T75" s="7" t="inlineStr"/>
      <c r="U75" s="7" t="inlineStr"/>
      <c r="V75" s="7" t="inlineStr"/>
      <c r="W75" s="7" t="inlineStr"/>
      <c r="X75" s="7" t="inlineStr"/>
      <c r="Y75" s="7" t="inlineStr"/>
      <c r="Z75" s="7" t="inlineStr"/>
      <c r="AA75" s="7" t="inlineStr"/>
      <c r="AB75" s="7" t="inlineStr"/>
      <c r="AC75" s="7" t="inlineStr"/>
      <c r="AD75" s="7" t="inlineStr"/>
      <c r="AE75" s="7" t="inlineStr"/>
      <c r="AF75" s="7" t="inlineStr"/>
      <c r="AG75" s="7" t="inlineStr"/>
      <c r="AH75" s="7" t="inlineStr"/>
      <c r="AI75" s="7" t="inlineStr"/>
      <c r="AJ75" s="7" t="inlineStr"/>
      <c r="AK75" s="7" t="inlineStr"/>
      <c r="AL75" s="7" t="inlineStr"/>
      <c r="AM75" s="7" t="inlineStr"/>
      <c r="AN75" s="7" t="inlineStr"/>
      <c r="AO75" s="7" t="inlineStr"/>
      <c r="AP75" s="7" t="inlineStr"/>
      <c r="AQ75" s="7" t="inlineStr"/>
      <c r="AR75" s="7" t="inlineStr"/>
      <c r="AS75" s="7" t="inlineStr"/>
      <c r="AT75" s="7" t="inlineStr"/>
      <c r="AU75" s="7">
        <f>AW75+AY75+BA75+BC75+BE75+BG75</f>
        <v/>
      </c>
      <c r="AV75" s="7">
        <f>AX75+AZ75+BB75+BD75+BF75+BH75</f>
        <v/>
      </c>
      <c r="AW75" s="7" t="inlineStr"/>
      <c r="AX75" s="7" t="inlineStr"/>
      <c r="AY75" s="7" t="inlineStr"/>
      <c r="AZ75" s="7" t="inlineStr"/>
      <c r="BA75" s="7" t="inlineStr"/>
      <c r="BB75" s="7" t="inlineStr"/>
      <c r="BC75" s="7" t="inlineStr"/>
      <c r="BD75" s="7" t="inlineStr"/>
      <c r="BE75" s="7" t="inlineStr"/>
      <c r="BF75" s="7" t="inlineStr"/>
      <c r="BG75" s="7" t="inlineStr"/>
      <c r="BH75" s="7" t="inlineStr"/>
      <c r="BI75" s="7">
        <f>BK75+BM75+BO75+BQ75</f>
        <v/>
      </c>
      <c r="BJ75" s="7">
        <f>BL75+BN75+BP75+BR75</f>
        <v/>
      </c>
      <c r="BK75" s="7" t="n">
        <v>2</v>
      </c>
      <c r="BL75" s="7" t="n">
        <v>515848</v>
      </c>
      <c r="BM75" s="7" t="inlineStr"/>
      <c r="BN75" s="7" t="inlineStr"/>
      <c r="BO75" s="7" t="inlineStr"/>
      <c r="BP75" s="7" t="inlineStr"/>
      <c r="BQ75" s="7" t="n">
        <v>2</v>
      </c>
      <c r="BR75" s="7" t="n">
        <v>125976</v>
      </c>
      <c r="BS75" s="7">
        <f>BU75+BW75+BY75+CA75+CC75+CE75+CG75+CI75+CK75+CM75+CO75+CQ75+CS75+CU75+CW75+CY75</f>
        <v/>
      </c>
      <c r="BT75" s="7">
        <f>BV75+BX75+BZ75+CB75+CD75+CF75+CH75+CJ75+CL75+CN75+CP75+CR75+CT75+CV75+CX75+CZ75</f>
        <v/>
      </c>
      <c r="BU75" s="7" t="inlineStr"/>
      <c r="BV75" s="7" t="inlineStr"/>
      <c r="BW75" s="7" t="inlineStr"/>
      <c r="BX75" s="7" t="inlineStr"/>
      <c r="BY75" s="7" t="inlineStr"/>
      <c r="BZ75" s="7" t="inlineStr"/>
      <c r="CA75" s="7" t="inlineStr"/>
      <c r="CB75" s="7" t="inlineStr"/>
      <c r="CC75" s="7" t="inlineStr"/>
      <c r="CD75" s="7" t="inlineStr"/>
      <c r="CE75" s="7" t="inlineStr"/>
      <c r="CF75" s="7" t="inlineStr"/>
      <c r="CG75" s="7" t="inlineStr"/>
      <c r="CH75" s="7" t="inlineStr"/>
      <c r="CI75" s="7" t="inlineStr"/>
      <c r="CJ75" s="7" t="inlineStr"/>
      <c r="CK75" s="7" t="inlineStr"/>
      <c r="CL75" s="7" t="inlineStr"/>
      <c r="CM75" s="7" t="inlineStr"/>
      <c r="CN75" s="7" t="inlineStr"/>
      <c r="CO75" s="7" t="inlineStr"/>
      <c r="CP75" s="7" t="inlineStr"/>
      <c r="CQ75" s="7" t="inlineStr"/>
      <c r="CR75" s="7" t="inlineStr"/>
      <c r="CS75" s="7" t="inlineStr"/>
      <c r="CT75" s="7" t="inlineStr"/>
      <c r="CU75" s="7" t="inlineStr"/>
      <c r="CV75" s="7" t="inlineStr"/>
      <c r="CW75" s="7" t="inlineStr"/>
      <c r="CX75" s="7" t="inlineStr"/>
      <c r="CY75" s="7" t="inlineStr"/>
      <c r="CZ75" s="7" t="inlineStr"/>
      <c r="DA75" s="7">
        <f>DC75+DE75+DG75+DI75+DK75+DM75+DO75+DQ75+DS75+DU75+DW75+DY75+EA75</f>
        <v/>
      </c>
      <c r="DB75" s="7">
        <f>DD75+DF75+DH75+DJ75+DL75+DN75+DP75+DR75+DT75+DV75+DX75+DZ75+EB75</f>
        <v/>
      </c>
      <c r="DC75" s="7" t="inlineStr"/>
      <c r="DD75" s="7" t="inlineStr"/>
      <c r="DE75" s="7" t="inlineStr"/>
      <c r="DF75" s="7" t="inlineStr"/>
      <c r="DG75" s="7" t="inlineStr"/>
      <c r="DH75" s="7" t="inlineStr"/>
      <c r="DI75" s="7" t="inlineStr"/>
      <c r="DJ75" s="7" t="inlineStr"/>
      <c r="DK75" s="7" t="inlineStr"/>
      <c r="DL75" s="7" t="inlineStr"/>
      <c r="DM75" s="7" t="inlineStr"/>
      <c r="DN75" s="7" t="inlineStr"/>
      <c r="DO75" s="7" t="inlineStr"/>
      <c r="DP75" s="7" t="inlineStr"/>
      <c r="DQ75" s="7" t="inlineStr"/>
      <c r="DR75" s="7" t="inlineStr"/>
      <c r="DS75" s="7" t="inlineStr"/>
      <c r="DT75" s="7" t="inlineStr"/>
      <c r="DU75" s="7" t="inlineStr"/>
      <c r="DV75" s="7" t="inlineStr"/>
      <c r="DW75" s="7" t="inlineStr"/>
      <c r="DX75" s="7" t="inlineStr"/>
      <c r="DY75" s="7" t="inlineStr"/>
      <c r="DZ75" s="7" t="inlineStr"/>
      <c r="EA75" s="7" t="n">
        <v>3</v>
      </c>
      <c r="EB75" s="7" t="n">
        <v>457047</v>
      </c>
      <c r="EC75" s="7">
        <f>E75+AU75+BI75+BS75+DA75</f>
        <v/>
      </c>
      <c r="ED75" s="7">
        <f>F75+AV75+BJ75+BT75+DB75</f>
        <v/>
      </c>
    </row>
    <row r="76" hidden="1" outlineLevel="1">
      <c r="A76" s="5" t="n">
        <v>72</v>
      </c>
      <c r="B76" s="6" t="inlineStr">
        <is>
          <t>ЧП "QUYOSH FARM" фил 5</t>
        </is>
      </c>
      <c r="C76" s="6" t="inlineStr">
        <is>
          <t>Коканд</t>
        </is>
      </c>
      <c r="D76" s="6" t="inlineStr">
        <is>
          <t>Коканд 2</t>
        </is>
      </c>
      <c r="E76" s="7">
        <f>G76+I76+K76+M76+O76+Q76+S76+U76+W76+Y76+AA76+AC76+AE76+AG76+AI76+AK76+AM76+AO76+AQ76+AS76</f>
        <v/>
      </c>
      <c r="F76" s="7">
        <f>H76+J76+L76+N76+P76+R76+T76+V76+X76+Z76+AB76+AD76+AF76+AH76+AJ76+AL76+AN76+AP76+AR76+AT76</f>
        <v/>
      </c>
      <c r="G76" s="7" t="inlineStr"/>
      <c r="H76" s="7" t="inlineStr"/>
      <c r="I76" s="7" t="inlineStr"/>
      <c r="J76" s="7" t="inlineStr"/>
      <c r="K76" s="7" t="inlineStr"/>
      <c r="L76" s="7" t="inlineStr"/>
      <c r="M76" s="7" t="inlineStr"/>
      <c r="N76" s="7" t="inlineStr"/>
      <c r="O76" s="7" t="inlineStr"/>
      <c r="P76" s="7" t="inlineStr"/>
      <c r="Q76" s="7" t="n">
        <v>5</v>
      </c>
      <c r="R76" s="7" t="n">
        <v>1636750</v>
      </c>
      <c r="S76" s="7" t="inlineStr"/>
      <c r="T76" s="7" t="inlineStr"/>
      <c r="U76" s="7" t="inlineStr"/>
      <c r="V76" s="7" t="inlineStr"/>
      <c r="W76" s="7" t="inlineStr"/>
      <c r="X76" s="7" t="inlineStr"/>
      <c r="Y76" s="7" t="inlineStr"/>
      <c r="Z76" s="7" t="inlineStr"/>
      <c r="AA76" s="7" t="inlineStr"/>
      <c r="AB76" s="7" t="inlineStr"/>
      <c r="AC76" s="7" t="inlineStr"/>
      <c r="AD76" s="7" t="inlineStr"/>
      <c r="AE76" s="7" t="inlineStr"/>
      <c r="AF76" s="7" t="inlineStr"/>
      <c r="AG76" s="7" t="inlineStr"/>
      <c r="AH76" s="7" t="inlineStr"/>
      <c r="AI76" s="7" t="inlineStr"/>
      <c r="AJ76" s="7" t="inlineStr"/>
      <c r="AK76" s="7" t="inlineStr"/>
      <c r="AL76" s="7" t="inlineStr"/>
      <c r="AM76" s="7" t="inlineStr"/>
      <c r="AN76" s="7" t="inlineStr"/>
      <c r="AO76" s="7" t="inlineStr"/>
      <c r="AP76" s="7" t="inlineStr"/>
      <c r="AQ76" s="7" t="inlineStr"/>
      <c r="AR76" s="7" t="inlineStr"/>
      <c r="AS76" s="7" t="inlineStr"/>
      <c r="AT76" s="7" t="inlineStr"/>
      <c r="AU76" s="7">
        <f>AW76+AY76+BA76+BC76+BE76+BG76</f>
        <v/>
      </c>
      <c r="AV76" s="7">
        <f>AX76+AZ76+BB76+BD76+BF76+BH76</f>
        <v/>
      </c>
      <c r="AW76" s="7" t="inlineStr"/>
      <c r="AX76" s="7" t="inlineStr"/>
      <c r="AY76" s="7" t="inlineStr"/>
      <c r="AZ76" s="7" t="inlineStr"/>
      <c r="BA76" s="7" t="inlineStr"/>
      <c r="BB76" s="7" t="inlineStr"/>
      <c r="BC76" s="7" t="inlineStr"/>
      <c r="BD76" s="7" t="inlineStr"/>
      <c r="BE76" s="7" t="inlineStr"/>
      <c r="BF76" s="7" t="inlineStr"/>
      <c r="BG76" s="7" t="n">
        <v>10</v>
      </c>
      <c r="BH76" s="7" t="n">
        <v>4344100</v>
      </c>
      <c r="BI76" s="7">
        <f>BK76+BM76+BO76+BQ76</f>
        <v/>
      </c>
      <c r="BJ76" s="7">
        <f>BL76+BN76+BP76+BR76</f>
        <v/>
      </c>
      <c r="BK76" s="7" t="inlineStr"/>
      <c r="BL76" s="7" t="inlineStr"/>
      <c r="BM76" s="7" t="inlineStr"/>
      <c r="BN76" s="7" t="inlineStr"/>
      <c r="BO76" s="7" t="inlineStr"/>
      <c r="BP76" s="7" t="inlineStr"/>
      <c r="BQ76" s="7" t="inlineStr"/>
      <c r="BR76" s="7" t="inlineStr"/>
      <c r="BS76" s="7">
        <f>BU76+BW76+BY76+CA76+CC76+CE76+CG76+CI76+CK76+CM76+CO76+CQ76+CS76+CU76+CW76+CY76</f>
        <v/>
      </c>
      <c r="BT76" s="7">
        <f>BV76+BX76+BZ76+CB76+CD76+CF76+CH76+CJ76+CL76+CN76+CP76+CR76+CT76+CV76+CX76+CZ76</f>
        <v/>
      </c>
      <c r="BU76" s="7" t="inlineStr"/>
      <c r="BV76" s="7" t="inlineStr"/>
      <c r="BW76" s="7" t="n">
        <v>10</v>
      </c>
      <c r="BX76" s="7" t="n">
        <v>1988900</v>
      </c>
      <c r="BY76" s="7" t="inlineStr"/>
      <c r="BZ76" s="7" t="inlineStr"/>
      <c r="CA76" s="7" t="inlineStr"/>
      <c r="CB76" s="7" t="inlineStr"/>
      <c r="CC76" s="7" t="inlineStr"/>
      <c r="CD76" s="7" t="inlineStr"/>
      <c r="CE76" s="7" t="inlineStr"/>
      <c r="CF76" s="7" t="inlineStr"/>
      <c r="CG76" s="7" t="inlineStr"/>
      <c r="CH76" s="7" t="inlineStr"/>
      <c r="CI76" s="7" t="inlineStr"/>
      <c r="CJ76" s="7" t="inlineStr"/>
      <c r="CK76" s="7" t="inlineStr"/>
      <c r="CL76" s="7" t="inlineStr"/>
      <c r="CM76" s="7" t="inlineStr"/>
      <c r="CN76" s="7" t="inlineStr"/>
      <c r="CO76" s="7" t="inlineStr"/>
      <c r="CP76" s="7" t="inlineStr"/>
      <c r="CQ76" s="7" t="inlineStr"/>
      <c r="CR76" s="7" t="inlineStr"/>
      <c r="CS76" s="7" t="inlineStr"/>
      <c r="CT76" s="7" t="inlineStr"/>
      <c r="CU76" s="7" t="inlineStr"/>
      <c r="CV76" s="7" t="inlineStr"/>
      <c r="CW76" s="7" t="inlineStr"/>
      <c r="CX76" s="7" t="inlineStr"/>
      <c r="CY76" s="7" t="inlineStr"/>
      <c r="CZ76" s="7" t="inlineStr"/>
      <c r="DA76" s="7">
        <f>DC76+DE76+DG76+DI76+DK76+DM76+DO76+DQ76+DS76+DU76+DW76+DY76+EA76</f>
        <v/>
      </c>
      <c r="DB76" s="7">
        <f>DD76+DF76+DH76+DJ76+DL76+DN76+DP76+DR76+DT76+DV76+DX76+DZ76+EB76</f>
        <v/>
      </c>
      <c r="DC76" s="7" t="inlineStr"/>
      <c r="DD76" s="7" t="inlineStr"/>
      <c r="DE76" s="7" t="inlineStr"/>
      <c r="DF76" s="7" t="inlineStr"/>
      <c r="DG76" s="7" t="inlineStr"/>
      <c r="DH76" s="7" t="inlineStr"/>
      <c r="DI76" s="7" t="inlineStr"/>
      <c r="DJ76" s="7" t="inlineStr"/>
      <c r="DK76" s="7" t="inlineStr"/>
      <c r="DL76" s="7" t="inlineStr"/>
      <c r="DM76" s="7" t="inlineStr"/>
      <c r="DN76" s="7" t="inlineStr"/>
      <c r="DO76" s="7" t="inlineStr"/>
      <c r="DP76" s="7" t="inlineStr"/>
      <c r="DQ76" s="7" t="inlineStr"/>
      <c r="DR76" s="7" t="inlineStr"/>
      <c r="DS76" s="7" t="inlineStr"/>
      <c r="DT76" s="7" t="inlineStr"/>
      <c r="DU76" s="7" t="inlineStr"/>
      <c r="DV76" s="7" t="inlineStr"/>
      <c r="DW76" s="7" t="inlineStr"/>
      <c r="DX76" s="7" t="inlineStr"/>
      <c r="DY76" s="7" t="inlineStr"/>
      <c r="DZ76" s="7" t="inlineStr"/>
      <c r="EA76" s="7" t="inlineStr"/>
      <c r="EB76" s="7" t="inlineStr"/>
      <c r="EC76" s="7">
        <f>E76+AU76+BI76+BS76+DA76</f>
        <v/>
      </c>
      <c r="ED76" s="7">
        <f>F76+AV76+BJ76+BT76+DB76</f>
        <v/>
      </c>
    </row>
    <row r="77" hidden="1" outlineLevel="1">
      <c r="A77" s="5" t="n">
        <v>73</v>
      </c>
      <c r="B77" s="6" t="inlineStr">
        <is>
          <t>ЧП ДАРДГА ДАРМОН СЕРВИС 2 фил</t>
        </is>
      </c>
      <c r="C77" s="6" t="inlineStr">
        <is>
          <t>Коканд</t>
        </is>
      </c>
      <c r="D77" s="6" t="inlineStr">
        <is>
          <t>Коканд 1</t>
        </is>
      </c>
      <c r="E77" s="7">
        <f>G77+I77+K77+M77+O77+Q77+S77+U77+W77+Y77+AA77+AC77+AE77+AG77+AI77+AK77+AM77+AO77+AQ77+AS77</f>
        <v/>
      </c>
      <c r="F77" s="7">
        <f>H77+J77+L77+N77+P77+R77+T77+V77+X77+Z77+AB77+AD77+AF77+AH77+AJ77+AL77+AN77+AP77+AR77+AT77</f>
        <v/>
      </c>
      <c r="G77" s="7" t="inlineStr"/>
      <c r="H77" s="7" t="inlineStr"/>
      <c r="I77" s="7" t="inlineStr"/>
      <c r="J77" s="7" t="inlineStr"/>
      <c r="K77" s="7" t="inlineStr"/>
      <c r="L77" s="7" t="inlineStr"/>
      <c r="M77" s="7" t="inlineStr"/>
      <c r="N77" s="7" t="inlineStr"/>
      <c r="O77" s="7" t="inlineStr"/>
      <c r="P77" s="7" t="inlineStr"/>
      <c r="Q77" s="7" t="n">
        <v>15</v>
      </c>
      <c r="R77" s="7" t="n">
        <v>8436875</v>
      </c>
      <c r="S77" s="7" t="inlineStr"/>
      <c r="T77" s="7" t="inlineStr"/>
      <c r="U77" s="7" t="inlineStr"/>
      <c r="V77" s="7" t="inlineStr"/>
      <c r="W77" s="7" t="inlineStr"/>
      <c r="X77" s="7" t="inlineStr"/>
      <c r="Y77" s="7" t="inlineStr"/>
      <c r="Z77" s="7" t="inlineStr"/>
      <c r="AA77" s="7" t="inlineStr"/>
      <c r="AB77" s="7" t="inlineStr"/>
      <c r="AC77" s="7" t="inlineStr"/>
      <c r="AD77" s="7" t="inlineStr"/>
      <c r="AE77" s="7" t="inlineStr"/>
      <c r="AF77" s="7" t="inlineStr"/>
      <c r="AG77" s="7" t="inlineStr"/>
      <c r="AH77" s="7" t="inlineStr"/>
      <c r="AI77" s="7" t="inlineStr"/>
      <c r="AJ77" s="7" t="inlineStr"/>
      <c r="AK77" s="7" t="inlineStr"/>
      <c r="AL77" s="7" t="inlineStr"/>
      <c r="AM77" s="7" t="inlineStr"/>
      <c r="AN77" s="7" t="inlineStr"/>
      <c r="AO77" s="7" t="inlineStr"/>
      <c r="AP77" s="7" t="inlineStr"/>
      <c r="AQ77" s="7" t="inlineStr"/>
      <c r="AR77" s="7" t="inlineStr"/>
      <c r="AS77" s="7" t="inlineStr"/>
      <c r="AT77" s="7" t="inlineStr"/>
      <c r="AU77" s="7">
        <f>AW77+AY77+BA77+BC77+BE77+BG77</f>
        <v/>
      </c>
      <c r="AV77" s="7">
        <f>AX77+AZ77+BB77+BD77+BF77+BH77</f>
        <v/>
      </c>
      <c r="AW77" s="7" t="n">
        <v>5</v>
      </c>
      <c r="AX77" s="7" t="n">
        <v>13295500</v>
      </c>
      <c r="AY77" s="7" t="inlineStr"/>
      <c r="AZ77" s="7" t="inlineStr"/>
      <c r="BA77" s="7" t="inlineStr"/>
      <c r="BB77" s="7" t="inlineStr"/>
      <c r="BC77" s="7" t="inlineStr"/>
      <c r="BD77" s="7" t="inlineStr"/>
      <c r="BE77" s="7" t="inlineStr"/>
      <c r="BF77" s="7" t="inlineStr"/>
      <c r="BG77" s="7" t="inlineStr"/>
      <c r="BH77" s="7" t="inlineStr"/>
      <c r="BI77" s="7">
        <f>BK77+BM77+BO77+BQ77</f>
        <v/>
      </c>
      <c r="BJ77" s="7">
        <f>BL77+BN77+BP77+BR77</f>
        <v/>
      </c>
      <c r="BK77" s="7" t="inlineStr"/>
      <c r="BL77" s="7" t="inlineStr"/>
      <c r="BM77" s="7" t="inlineStr"/>
      <c r="BN77" s="7" t="inlineStr"/>
      <c r="BO77" s="7" t="inlineStr"/>
      <c r="BP77" s="7" t="inlineStr"/>
      <c r="BQ77" s="7" t="inlineStr"/>
      <c r="BR77" s="7" t="inlineStr"/>
      <c r="BS77" s="7">
        <f>BU77+BW77+BY77+CA77+CC77+CE77+CG77+CI77+CK77+CM77+CO77+CQ77+CS77+CU77+CW77+CY77</f>
        <v/>
      </c>
      <c r="BT77" s="7">
        <f>BV77+BX77+BZ77+CB77+CD77+CF77+CH77+CJ77+CL77+CN77+CP77+CR77+CT77+CV77+CX77+CZ77</f>
        <v/>
      </c>
      <c r="BU77" s="7" t="inlineStr"/>
      <c r="BV77" s="7" t="inlineStr"/>
      <c r="BW77" s="7" t="inlineStr"/>
      <c r="BX77" s="7" t="inlineStr"/>
      <c r="BY77" s="7" t="inlineStr"/>
      <c r="BZ77" s="7" t="inlineStr"/>
      <c r="CA77" s="7" t="inlineStr"/>
      <c r="CB77" s="7" t="inlineStr"/>
      <c r="CC77" s="7" t="n">
        <v>5</v>
      </c>
      <c r="CD77" s="7" t="n">
        <v>9534625</v>
      </c>
      <c r="CE77" s="7" t="inlineStr"/>
      <c r="CF77" s="7" t="inlineStr"/>
      <c r="CG77" s="7" t="inlineStr"/>
      <c r="CH77" s="7" t="inlineStr"/>
      <c r="CI77" s="7" t="inlineStr"/>
      <c r="CJ77" s="7" t="inlineStr"/>
      <c r="CK77" s="7" t="inlineStr"/>
      <c r="CL77" s="7" t="inlineStr"/>
      <c r="CM77" s="7" t="inlineStr"/>
      <c r="CN77" s="7" t="inlineStr"/>
      <c r="CO77" s="7" t="inlineStr"/>
      <c r="CP77" s="7" t="inlineStr"/>
      <c r="CQ77" s="7" t="inlineStr"/>
      <c r="CR77" s="7" t="inlineStr"/>
      <c r="CS77" s="7" t="inlineStr"/>
      <c r="CT77" s="7" t="inlineStr"/>
      <c r="CU77" s="7" t="inlineStr"/>
      <c r="CV77" s="7" t="inlineStr"/>
      <c r="CW77" s="7" t="inlineStr"/>
      <c r="CX77" s="7" t="inlineStr"/>
      <c r="CY77" s="7" t="inlineStr"/>
      <c r="CZ77" s="7" t="inlineStr"/>
      <c r="DA77" s="7">
        <f>DC77+DE77+DG77+DI77+DK77+DM77+DO77+DQ77+DS77+DU77+DW77+DY77+EA77</f>
        <v/>
      </c>
      <c r="DB77" s="7">
        <f>DD77+DF77+DH77+DJ77+DL77+DN77+DP77+DR77+DT77+DV77+DX77+DZ77+EB77</f>
        <v/>
      </c>
      <c r="DC77" s="7" t="inlineStr"/>
      <c r="DD77" s="7" t="inlineStr"/>
      <c r="DE77" s="7" t="inlineStr"/>
      <c r="DF77" s="7" t="inlineStr"/>
      <c r="DG77" s="7" t="inlineStr"/>
      <c r="DH77" s="7" t="inlineStr"/>
      <c r="DI77" s="7" t="inlineStr"/>
      <c r="DJ77" s="7" t="inlineStr"/>
      <c r="DK77" s="7" t="inlineStr"/>
      <c r="DL77" s="7" t="inlineStr"/>
      <c r="DM77" s="7" t="inlineStr"/>
      <c r="DN77" s="7" t="inlineStr"/>
      <c r="DO77" s="7" t="n">
        <v>5</v>
      </c>
      <c r="DP77" s="7" t="n">
        <v>1200750</v>
      </c>
      <c r="DQ77" s="7" t="inlineStr"/>
      <c r="DR77" s="7" t="inlineStr"/>
      <c r="DS77" s="7" t="inlineStr"/>
      <c r="DT77" s="7" t="inlineStr"/>
      <c r="DU77" s="7" t="inlineStr"/>
      <c r="DV77" s="7" t="inlineStr"/>
      <c r="DW77" s="7" t="inlineStr"/>
      <c r="DX77" s="7" t="inlineStr"/>
      <c r="DY77" s="7" t="inlineStr"/>
      <c r="DZ77" s="7" t="inlineStr"/>
      <c r="EA77" s="7" t="inlineStr"/>
      <c r="EB77" s="7" t="inlineStr"/>
      <c r="EC77" s="7">
        <f>E77+AU77+BI77+BS77+DA77</f>
        <v/>
      </c>
      <c r="ED77" s="7">
        <f>F77+AV77+BJ77+BT77+DB77</f>
        <v/>
      </c>
    </row>
    <row r="78">
      <c r="A78" s="2" t="n">
        <v>0</v>
      </c>
      <c r="B78" s="3" t="inlineStr">
        <is>
          <t>Grand</t>
        </is>
      </c>
      <c r="C78" s="3" t="inlineStr"/>
      <c r="D78" s="3" t="inlineStr"/>
      <c r="E78" s="4">
        <f>SUM(E79:E168)</f>
        <v/>
      </c>
      <c r="F78" s="4">
        <f>SUM(F79:F168)</f>
        <v/>
      </c>
      <c r="G78" s="4">
        <f>SUM(G79:G168)</f>
        <v/>
      </c>
      <c r="H78" s="4">
        <f>SUM(H79:H168)</f>
        <v/>
      </c>
      <c r="I78" s="4">
        <f>SUM(I79:I168)</f>
        <v/>
      </c>
      <c r="J78" s="4">
        <f>SUM(J79:J168)</f>
        <v/>
      </c>
      <c r="K78" s="4">
        <f>SUM(K79:K168)</f>
        <v/>
      </c>
      <c r="L78" s="4">
        <f>SUM(L79:L168)</f>
        <v/>
      </c>
      <c r="M78" s="4">
        <f>SUM(M79:M168)</f>
        <v/>
      </c>
      <c r="N78" s="4">
        <f>SUM(N79:N168)</f>
        <v/>
      </c>
      <c r="O78" s="4">
        <f>SUM(O79:O168)</f>
        <v/>
      </c>
      <c r="P78" s="4">
        <f>SUM(P79:P168)</f>
        <v/>
      </c>
      <c r="Q78" s="4">
        <f>SUM(Q79:Q168)</f>
        <v/>
      </c>
      <c r="R78" s="4">
        <f>SUM(R79:R168)</f>
        <v/>
      </c>
      <c r="S78" s="4">
        <f>SUM(S79:S168)</f>
        <v/>
      </c>
      <c r="T78" s="4">
        <f>SUM(T79:T168)</f>
        <v/>
      </c>
      <c r="U78" s="4">
        <f>SUM(U79:U168)</f>
        <v/>
      </c>
      <c r="V78" s="4">
        <f>SUM(V79:V168)</f>
        <v/>
      </c>
      <c r="W78" s="4">
        <f>SUM(W79:W168)</f>
        <v/>
      </c>
      <c r="X78" s="4">
        <f>SUM(X79:X168)</f>
        <v/>
      </c>
      <c r="Y78" s="4">
        <f>SUM(Y79:Y168)</f>
        <v/>
      </c>
      <c r="Z78" s="4">
        <f>SUM(Z79:Z168)</f>
        <v/>
      </c>
      <c r="AA78" s="4">
        <f>SUM(AA79:AA168)</f>
        <v/>
      </c>
      <c r="AB78" s="4">
        <f>SUM(AB79:AB168)</f>
        <v/>
      </c>
      <c r="AC78" s="4">
        <f>SUM(AC79:AC168)</f>
        <v/>
      </c>
      <c r="AD78" s="4">
        <f>SUM(AD79:AD168)</f>
        <v/>
      </c>
      <c r="AE78" s="4">
        <f>SUM(AE79:AE168)</f>
        <v/>
      </c>
      <c r="AF78" s="4">
        <f>SUM(AF79:AF168)</f>
        <v/>
      </c>
      <c r="AG78" s="4">
        <f>SUM(AG79:AG168)</f>
        <v/>
      </c>
      <c r="AH78" s="4">
        <f>SUM(AH79:AH168)</f>
        <v/>
      </c>
      <c r="AI78" s="4">
        <f>SUM(AI79:AI168)</f>
        <v/>
      </c>
      <c r="AJ78" s="4">
        <f>SUM(AJ79:AJ168)</f>
        <v/>
      </c>
      <c r="AK78" s="4">
        <f>SUM(AK79:AK168)</f>
        <v/>
      </c>
      <c r="AL78" s="4">
        <f>SUM(AL79:AL168)</f>
        <v/>
      </c>
      <c r="AM78" s="4">
        <f>SUM(AM79:AM168)</f>
        <v/>
      </c>
      <c r="AN78" s="4">
        <f>SUM(AN79:AN168)</f>
        <v/>
      </c>
      <c r="AO78" s="4">
        <f>SUM(AO79:AO168)</f>
        <v/>
      </c>
      <c r="AP78" s="4">
        <f>SUM(AP79:AP168)</f>
        <v/>
      </c>
      <c r="AQ78" s="4">
        <f>SUM(AQ79:AQ168)</f>
        <v/>
      </c>
      <c r="AR78" s="4">
        <f>SUM(AR79:AR168)</f>
        <v/>
      </c>
      <c r="AS78" s="4">
        <f>SUM(AS79:AS168)</f>
        <v/>
      </c>
      <c r="AT78" s="4">
        <f>SUM(AT79:AT168)</f>
        <v/>
      </c>
      <c r="AU78" s="4">
        <f>SUM(AU79:AU168)</f>
        <v/>
      </c>
      <c r="AV78" s="4">
        <f>SUM(AV79:AV168)</f>
        <v/>
      </c>
      <c r="AW78" s="4">
        <f>SUM(AW79:AW168)</f>
        <v/>
      </c>
      <c r="AX78" s="4">
        <f>SUM(AX79:AX168)</f>
        <v/>
      </c>
      <c r="AY78" s="4">
        <f>SUM(AY79:AY168)</f>
        <v/>
      </c>
      <c r="AZ78" s="4">
        <f>SUM(AZ79:AZ168)</f>
        <v/>
      </c>
      <c r="BA78" s="4">
        <f>SUM(BA79:BA168)</f>
        <v/>
      </c>
      <c r="BB78" s="4">
        <f>SUM(BB79:BB168)</f>
        <v/>
      </c>
      <c r="BC78" s="4">
        <f>SUM(BC79:BC168)</f>
        <v/>
      </c>
      <c r="BD78" s="4">
        <f>SUM(BD79:BD168)</f>
        <v/>
      </c>
      <c r="BE78" s="4">
        <f>SUM(BE79:BE168)</f>
        <v/>
      </c>
      <c r="BF78" s="4">
        <f>SUM(BF79:BF168)</f>
        <v/>
      </c>
      <c r="BG78" s="4">
        <f>SUM(BG79:BG168)</f>
        <v/>
      </c>
      <c r="BH78" s="4">
        <f>SUM(BH79:BH168)</f>
        <v/>
      </c>
      <c r="BI78" s="4">
        <f>SUM(BI79:BI168)</f>
        <v/>
      </c>
      <c r="BJ78" s="4">
        <f>SUM(BJ79:BJ168)</f>
        <v/>
      </c>
      <c r="BK78" s="4">
        <f>SUM(BK79:BK168)</f>
        <v/>
      </c>
      <c r="BL78" s="4">
        <f>SUM(BL79:BL168)</f>
        <v/>
      </c>
      <c r="BM78" s="4">
        <f>SUM(BM79:BM168)</f>
        <v/>
      </c>
      <c r="BN78" s="4">
        <f>SUM(BN79:BN168)</f>
        <v/>
      </c>
      <c r="BO78" s="4">
        <f>SUM(BO79:BO168)</f>
        <v/>
      </c>
      <c r="BP78" s="4">
        <f>SUM(BP79:BP168)</f>
        <v/>
      </c>
      <c r="BQ78" s="4">
        <f>SUM(BQ79:BQ168)</f>
        <v/>
      </c>
      <c r="BR78" s="4">
        <f>SUM(BR79:BR168)</f>
        <v/>
      </c>
      <c r="BS78" s="4">
        <f>SUM(BS79:BS168)</f>
        <v/>
      </c>
      <c r="BT78" s="4">
        <f>SUM(BT79:BT168)</f>
        <v/>
      </c>
      <c r="BU78" s="4">
        <f>SUM(BU79:BU168)</f>
        <v/>
      </c>
      <c r="BV78" s="4">
        <f>SUM(BV79:BV168)</f>
        <v/>
      </c>
      <c r="BW78" s="4">
        <f>SUM(BW79:BW168)</f>
        <v/>
      </c>
      <c r="BX78" s="4">
        <f>SUM(BX79:BX168)</f>
        <v/>
      </c>
      <c r="BY78" s="4">
        <f>SUM(BY79:BY168)</f>
        <v/>
      </c>
      <c r="BZ78" s="4">
        <f>SUM(BZ79:BZ168)</f>
        <v/>
      </c>
      <c r="CA78" s="4">
        <f>SUM(CA79:CA168)</f>
        <v/>
      </c>
      <c r="CB78" s="4">
        <f>SUM(CB79:CB168)</f>
        <v/>
      </c>
      <c r="CC78" s="4">
        <f>SUM(CC79:CC168)</f>
        <v/>
      </c>
      <c r="CD78" s="4">
        <f>SUM(CD79:CD168)</f>
        <v/>
      </c>
      <c r="CE78" s="4">
        <f>SUM(CE79:CE168)</f>
        <v/>
      </c>
      <c r="CF78" s="4">
        <f>SUM(CF79:CF168)</f>
        <v/>
      </c>
      <c r="CG78" s="4">
        <f>SUM(CG79:CG168)</f>
        <v/>
      </c>
      <c r="CH78" s="4">
        <f>SUM(CH79:CH168)</f>
        <v/>
      </c>
      <c r="CI78" s="4">
        <f>SUM(CI79:CI168)</f>
        <v/>
      </c>
      <c r="CJ78" s="4">
        <f>SUM(CJ79:CJ168)</f>
        <v/>
      </c>
      <c r="CK78" s="4">
        <f>SUM(CK79:CK168)</f>
        <v/>
      </c>
      <c r="CL78" s="4">
        <f>SUM(CL79:CL168)</f>
        <v/>
      </c>
      <c r="CM78" s="4">
        <f>SUM(CM79:CM168)</f>
        <v/>
      </c>
      <c r="CN78" s="4">
        <f>SUM(CN79:CN168)</f>
        <v/>
      </c>
      <c r="CO78" s="4">
        <f>SUM(CO79:CO168)</f>
        <v/>
      </c>
      <c r="CP78" s="4">
        <f>SUM(CP79:CP168)</f>
        <v/>
      </c>
      <c r="CQ78" s="4">
        <f>SUM(CQ79:CQ168)</f>
        <v/>
      </c>
      <c r="CR78" s="4">
        <f>SUM(CR79:CR168)</f>
        <v/>
      </c>
      <c r="CS78" s="4">
        <f>SUM(CS79:CS168)</f>
        <v/>
      </c>
      <c r="CT78" s="4">
        <f>SUM(CT79:CT168)</f>
        <v/>
      </c>
      <c r="CU78" s="4">
        <f>SUM(CU79:CU168)</f>
        <v/>
      </c>
      <c r="CV78" s="4">
        <f>SUM(CV79:CV168)</f>
        <v/>
      </c>
      <c r="CW78" s="4">
        <f>SUM(CW79:CW168)</f>
        <v/>
      </c>
      <c r="CX78" s="4">
        <f>SUM(CX79:CX168)</f>
        <v/>
      </c>
      <c r="CY78" s="4">
        <f>SUM(CY79:CY168)</f>
        <v/>
      </c>
      <c r="CZ78" s="4">
        <f>SUM(CZ79:CZ168)</f>
        <v/>
      </c>
      <c r="DA78" s="4">
        <f>SUM(DA79:DA168)</f>
        <v/>
      </c>
      <c r="DB78" s="4">
        <f>SUM(DB79:DB168)</f>
        <v/>
      </c>
      <c r="DC78" s="4">
        <f>SUM(DC79:DC168)</f>
        <v/>
      </c>
      <c r="DD78" s="4">
        <f>SUM(DD79:DD168)</f>
        <v/>
      </c>
      <c r="DE78" s="4">
        <f>SUM(DE79:DE168)</f>
        <v/>
      </c>
      <c r="DF78" s="4">
        <f>SUM(DF79:DF168)</f>
        <v/>
      </c>
      <c r="DG78" s="4">
        <f>SUM(DG79:DG168)</f>
        <v/>
      </c>
      <c r="DH78" s="4">
        <f>SUM(DH79:DH168)</f>
        <v/>
      </c>
      <c r="DI78" s="4">
        <f>SUM(DI79:DI168)</f>
        <v/>
      </c>
      <c r="DJ78" s="4">
        <f>SUM(DJ79:DJ168)</f>
        <v/>
      </c>
      <c r="DK78" s="4">
        <f>SUM(DK79:DK168)</f>
        <v/>
      </c>
      <c r="DL78" s="4">
        <f>SUM(DL79:DL168)</f>
        <v/>
      </c>
      <c r="DM78" s="4">
        <f>SUM(DM79:DM168)</f>
        <v/>
      </c>
      <c r="DN78" s="4">
        <f>SUM(DN79:DN168)</f>
        <v/>
      </c>
      <c r="DO78" s="4">
        <f>SUM(DO79:DO168)</f>
        <v/>
      </c>
      <c r="DP78" s="4">
        <f>SUM(DP79:DP168)</f>
        <v/>
      </c>
      <c r="DQ78" s="4">
        <f>SUM(DQ79:DQ168)</f>
        <v/>
      </c>
      <c r="DR78" s="4">
        <f>SUM(DR79:DR168)</f>
        <v/>
      </c>
      <c r="DS78" s="4">
        <f>SUM(DS79:DS168)</f>
        <v/>
      </c>
      <c r="DT78" s="4">
        <f>SUM(DT79:DT168)</f>
        <v/>
      </c>
      <c r="DU78" s="4">
        <f>SUM(DU79:DU168)</f>
        <v/>
      </c>
      <c r="DV78" s="4">
        <f>SUM(DV79:DV168)</f>
        <v/>
      </c>
      <c r="DW78" s="4">
        <f>SUM(DW79:DW168)</f>
        <v/>
      </c>
      <c r="DX78" s="4">
        <f>SUM(DX79:DX168)</f>
        <v/>
      </c>
      <c r="DY78" s="4">
        <f>SUM(DY79:DY168)</f>
        <v/>
      </c>
      <c r="DZ78" s="4">
        <f>SUM(DZ79:DZ168)</f>
        <v/>
      </c>
      <c r="EA78" s="4">
        <f>SUM(EA79:EA168)</f>
        <v/>
      </c>
      <c r="EB78" s="4">
        <f>SUM(EB79:EB168)</f>
        <v/>
      </c>
      <c r="EC78" s="4">
        <f>SUM(EC79:EC168)</f>
        <v/>
      </c>
      <c r="ED78" s="4">
        <f>SUM(ED79:ED168)</f>
        <v/>
      </c>
    </row>
    <row r="79" hidden="1" outlineLevel="1">
      <c r="A79" s="5" t="n">
        <v>1</v>
      </c>
      <c r="B79" s="6" t="inlineStr">
        <is>
          <t>777 Darmon Farm MCHJ</t>
        </is>
      </c>
      <c r="C79" s="6" t="inlineStr">
        <is>
          <t>Коканд</t>
        </is>
      </c>
      <c r="D79" s="6" t="inlineStr">
        <is>
          <t>Коканд 1</t>
        </is>
      </c>
      <c r="E79" s="7">
        <f>G79+I79+K79+M79+O79+Q79+S79+U79+W79+Y79+AA79+AC79+AE79+AG79+AI79+AK79+AM79+AO79+AQ79+AS79</f>
        <v/>
      </c>
      <c r="F79" s="7">
        <f>H79+J79+L79+N79+P79+R79+T79+V79+X79+Z79+AB79+AD79+AF79+AH79+AJ79+AL79+AN79+AP79+AR79+AT79</f>
        <v/>
      </c>
      <c r="G79" s="7" t="inlineStr"/>
      <c r="H79" s="7" t="inlineStr"/>
      <c r="I79" s="7" t="inlineStr"/>
      <c r="J79" s="7" t="inlineStr"/>
      <c r="K79" s="7" t="inlineStr"/>
      <c r="L79" s="7" t="inlineStr"/>
      <c r="M79" s="7" t="inlineStr"/>
      <c r="N79" s="7" t="inlineStr"/>
      <c r="O79" s="7" t="inlineStr"/>
      <c r="P79" s="7" t="inlineStr"/>
      <c r="Q79" s="7" t="n">
        <v>15</v>
      </c>
      <c r="R79" s="7" t="n">
        <v>7002135</v>
      </c>
      <c r="S79" s="7" t="inlineStr"/>
      <c r="T79" s="7" t="inlineStr"/>
      <c r="U79" s="7" t="inlineStr"/>
      <c r="V79" s="7" t="inlineStr"/>
      <c r="W79" s="7" t="inlineStr"/>
      <c r="X79" s="7" t="inlineStr"/>
      <c r="Y79" s="7" t="inlineStr"/>
      <c r="Z79" s="7" t="inlineStr"/>
      <c r="AA79" s="7" t="inlineStr"/>
      <c r="AB79" s="7" t="inlineStr"/>
      <c r="AC79" s="7" t="n">
        <v>5</v>
      </c>
      <c r="AD79" s="7" t="n">
        <v>353605</v>
      </c>
      <c r="AE79" s="7" t="n">
        <v>5</v>
      </c>
      <c r="AF79" s="7" t="n">
        <v>664830</v>
      </c>
      <c r="AG79" s="7" t="inlineStr"/>
      <c r="AH79" s="7" t="inlineStr"/>
      <c r="AI79" s="7" t="inlineStr"/>
      <c r="AJ79" s="7" t="inlineStr"/>
      <c r="AK79" s="7" t="inlineStr"/>
      <c r="AL79" s="7" t="inlineStr"/>
      <c r="AM79" s="7" t="inlineStr"/>
      <c r="AN79" s="7" t="inlineStr"/>
      <c r="AO79" s="7" t="inlineStr"/>
      <c r="AP79" s="7" t="inlineStr"/>
      <c r="AQ79" s="7" t="inlineStr"/>
      <c r="AR79" s="7" t="inlineStr"/>
      <c r="AS79" s="7" t="inlineStr"/>
      <c r="AT79" s="7" t="inlineStr"/>
      <c r="AU79" s="7">
        <f>AW79+AY79+BA79+BC79+BE79+BG79</f>
        <v/>
      </c>
      <c r="AV79" s="7">
        <f>AX79+AZ79+BB79+BD79+BF79+BH79</f>
        <v/>
      </c>
      <c r="AW79" s="7" t="inlineStr"/>
      <c r="AX79" s="7" t="inlineStr"/>
      <c r="AY79" s="7" t="inlineStr"/>
      <c r="AZ79" s="7" t="inlineStr"/>
      <c r="BA79" s="7" t="inlineStr"/>
      <c r="BB79" s="7" t="inlineStr"/>
      <c r="BC79" s="7" t="inlineStr"/>
      <c r="BD79" s="7" t="inlineStr"/>
      <c r="BE79" s="7" t="inlineStr"/>
      <c r="BF79" s="7" t="inlineStr"/>
      <c r="BG79" s="7" t="inlineStr"/>
      <c r="BH79" s="7" t="inlineStr"/>
      <c r="BI79" s="7">
        <f>BK79+BM79+BO79+BQ79</f>
        <v/>
      </c>
      <c r="BJ79" s="7">
        <f>BL79+BN79+BP79+BR79</f>
        <v/>
      </c>
      <c r="BK79" s="7" t="inlineStr"/>
      <c r="BL79" s="7" t="inlineStr"/>
      <c r="BM79" s="7" t="inlineStr"/>
      <c r="BN79" s="7" t="inlineStr"/>
      <c r="BO79" s="7" t="inlineStr"/>
      <c r="BP79" s="7" t="inlineStr"/>
      <c r="BQ79" s="7" t="inlineStr"/>
      <c r="BR79" s="7" t="inlineStr"/>
      <c r="BS79" s="7">
        <f>BU79+BW79+BY79+CA79+CC79+CE79+CG79+CI79+CK79+CM79+CO79+CQ79+CS79+CU79+CW79+CY79</f>
        <v/>
      </c>
      <c r="BT79" s="7">
        <f>BV79+BX79+BZ79+CB79+CD79+CF79+CH79+CJ79+CL79+CN79+CP79+CR79+CT79+CV79+CX79+CZ79</f>
        <v/>
      </c>
      <c r="BU79" s="7" t="inlineStr"/>
      <c r="BV79" s="7" t="inlineStr"/>
      <c r="BW79" s="7" t="inlineStr"/>
      <c r="BX79" s="7" t="inlineStr"/>
      <c r="BY79" s="7" t="inlineStr"/>
      <c r="BZ79" s="7" t="inlineStr"/>
      <c r="CA79" s="7" t="inlineStr"/>
      <c r="CB79" s="7" t="inlineStr"/>
      <c r="CC79" s="7" t="n">
        <v>1</v>
      </c>
      <c r="CD79" s="7" t="n">
        <v>121922</v>
      </c>
      <c r="CE79" s="7" t="inlineStr"/>
      <c r="CF79" s="7" t="inlineStr"/>
      <c r="CG79" s="7" t="inlineStr"/>
      <c r="CH79" s="7" t="inlineStr"/>
      <c r="CI79" s="7" t="inlineStr"/>
      <c r="CJ79" s="7" t="inlineStr"/>
      <c r="CK79" s="7" t="inlineStr"/>
      <c r="CL79" s="7" t="inlineStr"/>
      <c r="CM79" s="7" t="inlineStr"/>
      <c r="CN79" s="7" t="inlineStr"/>
      <c r="CO79" s="7" t="inlineStr"/>
      <c r="CP79" s="7" t="inlineStr"/>
      <c r="CQ79" s="7" t="inlineStr"/>
      <c r="CR79" s="7" t="inlineStr"/>
      <c r="CS79" s="7" t="inlineStr"/>
      <c r="CT79" s="7" t="inlineStr"/>
      <c r="CU79" s="7" t="inlineStr"/>
      <c r="CV79" s="7" t="inlineStr"/>
      <c r="CW79" s="7" t="inlineStr"/>
      <c r="CX79" s="7" t="inlineStr"/>
      <c r="CY79" s="7" t="inlineStr"/>
      <c r="CZ79" s="7" t="inlineStr"/>
      <c r="DA79" s="7">
        <f>DC79+DE79+DG79+DI79+DK79+DM79+DO79+DQ79+DS79+DU79+DW79+DY79+EA79</f>
        <v/>
      </c>
      <c r="DB79" s="7">
        <f>DD79+DF79+DH79+DJ79+DL79+DN79+DP79+DR79+DT79+DV79+DX79+DZ79+EB79</f>
        <v/>
      </c>
      <c r="DC79" s="7" t="inlineStr"/>
      <c r="DD79" s="7" t="inlineStr"/>
      <c r="DE79" s="7" t="inlineStr"/>
      <c r="DF79" s="7" t="inlineStr"/>
      <c r="DG79" s="7" t="inlineStr"/>
      <c r="DH79" s="7" t="inlineStr"/>
      <c r="DI79" s="7" t="inlineStr"/>
      <c r="DJ79" s="7" t="inlineStr"/>
      <c r="DK79" s="7" t="inlineStr"/>
      <c r="DL79" s="7" t="inlineStr"/>
      <c r="DM79" s="7" t="inlineStr"/>
      <c r="DN79" s="7" t="inlineStr"/>
      <c r="DO79" s="7" t="inlineStr"/>
      <c r="DP79" s="7" t="inlineStr"/>
      <c r="DQ79" s="7" t="inlineStr"/>
      <c r="DR79" s="7" t="inlineStr"/>
      <c r="DS79" s="7" t="inlineStr"/>
      <c r="DT79" s="7" t="inlineStr"/>
      <c r="DU79" s="7" t="inlineStr"/>
      <c r="DV79" s="7" t="inlineStr"/>
      <c r="DW79" s="7" t="inlineStr"/>
      <c r="DX79" s="7" t="inlineStr"/>
      <c r="DY79" s="7" t="inlineStr"/>
      <c r="DZ79" s="7" t="inlineStr"/>
      <c r="EA79" s="7" t="inlineStr"/>
      <c r="EB79" s="7" t="inlineStr"/>
      <c r="EC79" s="7">
        <f>E79+AU79+BI79+BS79+DA79</f>
        <v/>
      </c>
      <c r="ED79" s="7">
        <f>F79+AV79+BJ79+BT79+DB79</f>
        <v/>
      </c>
    </row>
    <row r="80" hidden="1" outlineLevel="1">
      <c r="A80" s="5" t="n">
        <v>2</v>
      </c>
      <c r="B80" s="6" t="inlineStr">
        <is>
          <t>A'lo Servis Farm MCHJ</t>
        </is>
      </c>
      <c r="C80" s="6" t="inlineStr">
        <is>
          <t>Коканд</t>
        </is>
      </c>
      <c r="D80" s="6" t="inlineStr">
        <is>
          <t>Коканд 1</t>
        </is>
      </c>
      <c r="E80" s="7">
        <f>G80+I80+K80+M80+O80+Q80+S80+U80+W80+Y80+AA80+AC80+AE80+AG80+AI80+AK80+AM80+AO80+AQ80+AS80</f>
        <v/>
      </c>
      <c r="F80" s="7">
        <f>H80+J80+L80+N80+P80+R80+T80+V80+X80+Z80+AB80+AD80+AF80+AH80+AJ80+AL80+AN80+AP80+AR80+AT80</f>
        <v/>
      </c>
      <c r="G80" s="7" t="inlineStr"/>
      <c r="H80" s="7" t="inlineStr"/>
      <c r="I80" s="7" t="n">
        <v>2</v>
      </c>
      <c r="J80" s="7" t="n">
        <v>218330</v>
      </c>
      <c r="K80" s="7" t="n">
        <v>2</v>
      </c>
      <c r="L80" s="7" t="n">
        <v>921194</v>
      </c>
      <c r="M80" s="7" t="inlineStr"/>
      <c r="N80" s="7" t="inlineStr"/>
      <c r="O80" s="7" t="inlineStr"/>
      <c r="P80" s="7" t="inlineStr"/>
      <c r="Q80" s="7" t="inlineStr"/>
      <c r="R80" s="7" t="inlineStr"/>
      <c r="S80" s="7" t="inlineStr"/>
      <c r="T80" s="7" t="inlineStr"/>
      <c r="U80" s="7" t="inlineStr"/>
      <c r="V80" s="7" t="inlineStr"/>
      <c r="W80" s="7" t="inlineStr"/>
      <c r="X80" s="7" t="inlineStr"/>
      <c r="Y80" s="7" t="inlineStr"/>
      <c r="Z80" s="7" t="inlineStr"/>
      <c r="AA80" s="7" t="inlineStr"/>
      <c r="AB80" s="7" t="inlineStr"/>
      <c r="AC80" s="7" t="inlineStr"/>
      <c r="AD80" s="7" t="inlineStr"/>
      <c r="AE80" s="7" t="inlineStr"/>
      <c r="AF80" s="7" t="inlineStr"/>
      <c r="AG80" s="7" t="inlineStr"/>
      <c r="AH80" s="7" t="inlineStr"/>
      <c r="AI80" s="7" t="inlineStr"/>
      <c r="AJ80" s="7" t="inlineStr"/>
      <c r="AK80" s="7" t="inlineStr"/>
      <c r="AL80" s="7" t="inlineStr"/>
      <c r="AM80" s="7" t="inlineStr"/>
      <c r="AN80" s="7" t="inlineStr"/>
      <c r="AO80" s="7" t="inlineStr"/>
      <c r="AP80" s="7" t="inlineStr"/>
      <c r="AQ80" s="7" t="inlineStr"/>
      <c r="AR80" s="7" t="inlineStr"/>
      <c r="AS80" s="7" t="inlineStr"/>
      <c r="AT80" s="7" t="inlineStr"/>
      <c r="AU80" s="7">
        <f>AW80+AY80+BA80+BC80+BE80+BG80</f>
        <v/>
      </c>
      <c r="AV80" s="7">
        <f>AX80+AZ80+BB80+BD80+BF80+BH80</f>
        <v/>
      </c>
      <c r="AW80" s="7" t="inlineStr"/>
      <c r="AX80" s="7" t="inlineStr"/>
      <c r="AY80" s="7" t="inlineStr"/>
      <c r="AZ80" s="7" t="inlineStr"/>
      <c r="BA80" s="7" t="inlineStr"/>
      <c r="BB80" s="7" t="inlineStr"/>
      <c r="BC80" s="7" t="inlineStr"/>
      <c r="BD80" s="7" t="inlineStr"/>
      <c r="BE80" s="7" t="inlineStr"/>
      <c r="BF80" s="7" t="inlineStr"/>
      <c r="BG80" s="7" t="inlineStr"/>
      <c r="BH80" s="7" t="inlineStr"/>
      <c r="BI80" s="7">
        <f>BK80+BM80+BO80+BQ80</f>
        <v/>
      </c>
      <c r="BJ80" s="7">
        <f>BL80+BN80+BP80+BR80</f>
        <v/>
      </c>
      <c r="BK80" s="7" t="inlineStr"/>
      <c r="BL80" s="7" t="inlineStr"/>
      <c r="BM80" s="7" t="inlineStr"/>
      <c r="BN80" s="7" t="inlineStr"/>
      <c r="BO80" s="7" t="inlineStr"/>
      <c r="BP80" s="7" t="inlineStr"/>
      <c r="BQ80" s="7" t="inlineStr"/>
      <c r="BR80" s="7" t="inlineStr"/>
      <c r="BS80" s="7">
        <f>BU80+BW80+BY80+CA80+CC80+CE80+CG80+CI80+CK80+CM80+CO80+CQ80+CS80+CU80+CW80+CY80</f>
        <v/>
      </c>
      <c r="BT80" s="7">
        <f>BV80+BX80+BZ80+CB80+CD80+CF80+CH80+CJ80+CL80+CN80+CP80+CR80+CT80+CV80+CX80+CZ80</f>
        <v/>
      </c>
      <c r="BU80" s="7" t="inlineStr"/>
      <c r="BV80" s="7" t="inlineStr"/>
      <c r="BW80" s="7" t="n">
        <v>20</v>
      </c>
      <c r="BX80" s="7" t="n">
        <v>4806120</v>
      </c>
      <c r="BY80" s="7" t="inlineStr"/>
      <c r="BZ80" s="7" t="inlineStr"/>
      <c r="CA80" s="7" t="inlineStr"/>
      <c r="CB80" s="7" t="inlineStr"/>
      <c r="CC80" s="7" t="inlineStr"/>
      <c r="CD80" s="7" t="inlineStr"/>
      <c r="CE80" s="7" t="inlineStr"/>
      <c r="CF80" s="7" t="inlineStr"/>
      <c r="CG80" s="7" t="inlineStr"/>
      <c r="CH80" s="7" t="inlineStr"/>
      <c r="CI80" s="7" t="inlineStr"/>
      <c r="CJ80" s="7" t="inlineStr"/>
      <c r="CK80" s="7" t="inlineStr"/>
      <c r="CL80" s="7" t="inlineStr"/>
      <c r="CM80" s="7" t="inlineStr"/>
      <c r="CN80" s="7" t="inlineStr"/>
      <c r="CO80" s="7" t="inlineStr"/>
      <c r="CP80" s="7" t="inlineStr"/>
      <c r="CQ80" s="7" t="inlineStr"/>
      <c r="CR80" s="7" t="inlineStr"/>
      <c r="CS80" s="7" t="inlineStr"/>
      <c r="CT80" s="7" t="inlineStr"/>
      <c r="CU80" s="7" t="inlineStr"/>
      <c r="CV80" s="7" t="inlineStr"/>
      <c r="CW80" s="7" t="inlineStr"/>
      <c r="CX80" s="7" t="inlineStr"/>
      <c r="CY80" s="7" t="inlineStr"/>
      <c r="CZ80" s="7" t="inlineStr"/>
      <c r="DA80" s="7">
        <f>DC80+DE80+DG80+DI80+DK80+DM80+DO80+DQ80+DS80+DU80+DW80+DY80+EA80</f>
        <v/>
      </c>
      <c r="DB80" s="7">
        <f>DD80+DF80+DH80+DJ80+DL80+DN80+DP80+DR80+DT80+DV80+DX80+DZ80+EB80</f>
        <v/>
      </c>
      <c r="DC80" s="7" t="inlineStr"/>
      <c r="DD80" s="7" t="inlineStr"/>
      <c r="DE80" s="7" t="inlineStr"/>
      <c r="DF80" s="7" t="inlineStr"/>
      <c r="DG80" s="7" t="inlineStr"/>
      <c r="DH80" s="7" t="inlineStr"/>
      <c r="DI80" s="7" t="inlineStr"/>
      <c r="DJ80" s="7" t="inlineStr"/>
      <c r="DK80" s="7" t="inlineStr"/>
      <c r="DL80" s="7" t="inlineStr"/>
      <c r="DM80" s="7" t="inlineStr"/>
      <c r="DN80" s="7" t="inlineStr"/>
      <c r="DO80" s="7" t="inlineStr"/>
      <c r="DP80" s="7" t="inlineStr"/>
      <c r="DQ80" s="7" t="n">
        <v>7</v>
      </c>
      <c r="DR80" s="7" t="n">
        <v>502194</v>
      </c>
      <c r="DS80" s="7" t="inlineStr"/>
      <c r="DT80" s="7" t="inlineStr"/>
      <c r="DU80" s="7" t="n">
        <v>3</v>
      </c>
      <c r="DV80" s="7" t="n">
        <v>156111</v>
      </c>
      <c r="DW80" s="7" t="inlineStr"/>
      <c r="DX80" s="7" t="inlineStr"/>
      <c r="DY80" s="7" t="inlineStr"/>
      <c r="DZ80" s="7" t="inlineStr"/>
      <c r="EA80" s="7" t="inlineStr"/>
      <c r="EB80" s="7" t="inlineStr"/>
      <c r="EC80" s="7">
        <f>E80+AU80+BI80+BS80+DA80</f>
        <v/>
      </c>
      <c r="ED80" s="7">
        <f>F80+AV80+BJ80+BT80+DB80</f>
        <v/>
      </c>
    </row>
    <row r="81" hidden="1" outlineLevel="1">
      <c r="A81" s="5" t="n">
        <v>3</v>
      </c>
      <c r="B81" s="6" t="inlineStr">
        <is>
          <t>APTEKA CENTR MChJ</t>
        </is>
      </c>
      <c r="C81" s="6" t="inlineStr">
        <is>
          <t>Коканд</t>
        </is>
      </c>
      <c r="D81" s="6" t="inlineStr">
        <is>
          <t>Коканд 1</t>
        </is>
      </c>
      <c r="E81" s="7">
        <f>G81+I81+K81+M81+O81+Q81+S81+U81+W81+Y81+AA81+AC81+AE81+AG81+AI81+AK81+AM81+AO81+AQ81+AS81</f>
        <v/>
      </c>
      <c r="F81" s="7">
        <f>H81+J81+L81+N81+P81+R81+T81+V81+X81+Z81+AB81+AD81+AF81+AH81+AJ81+AL81+AN81+AP81+AR81+AT81</f>
        <v/>
      </c>
      <c r="G81" s="7" t="n">
        <v>20</v>
      </c>
      <c r="H81" s="7" t="n">
        <v>4671920</v>
      </c>
      <c r="I81" s="7" t="n">
        <v>5</v>
      </c>
      <c r="J81" s="7" t="n">
        <v>1879600</v>
      </c>
      <c r="K81" s="7" t="n">
        <v>5</v>
      </c>
      <c r="L81" s="7" t="n">
        <v>2456785</v>
      </c>
      <c r="M81" s="7" t="n">
        <v>10</v>
      </c>
      <c r="N81" s="7" t="n">
        <v>498330</v>
      </c>
      <c r="O81" s="7" t="inlineStr"/>
      <c r="P81" s="7" t="inlineStr"/>
      <c r="Q81" s="7" t="inlineStr"/>
      <c r="R81" s="7" t="inlineStr"/>
      <c r="S81" s="7" t="inlineStr"/>
      <c r="T81" s="7" t="inlineStr"/>
      <c r="U81" s="7" t="inlineStr"/>
      <c r="V81" s="7" t="inlineStr"/>
      <c r="W81" s="7" t="inlineStr"/>
      <c r="X81" s="7" t="inlineStr"/>
      <c r="Y81" s="7" t="inlineStr"/>
      <c r="Z81" s="7" t="inlineStr"/>
      <c r="AA81" s="7" t="inlineStr"/>
      <c r="AB81" s="7" t="inlineStr"/>
      <c r="AC81" s="7" t="inlineStr"/>
      <c r="AD81" s="7" t="inlineStr"/>
      <c r="AE81" s="7" t="inlineStr"/>
      <c r="AF81" s="7" t="inlineStr"/>
      <c r="AG81" s="7" t="inlineStr"/>
      <c r="AH81" s="7" t="inlineStr"/>
      <c r="AI81" s="7" t="inlineStr"/>
      <c r="AJ81" s="7" t="inlineStr"/>
      <c r="AK81" s="7" t="inlineStr"/>
      <c r="AL81" s="7" t="inlineStr"/>
      <c r="AM81" s="7" t="inlineStr"/>
      <c r="AN81" s="7" t="inlineStr"/>
      <c r="AO81" s="7" t="inlineStr"/>
      <c r="AP81" s="7" t="inlineStr"/>
      <c r="AQ81" s="7" t="inlineStr"/>
      <c r="AR81" s="7" t="inlineStr"/>
      <c r="AS81" s="7" t="inlineStr"/>
      <c r="AT81" s="7" t="inlineStr"/>
      <c r="AU81" s="7">
        <f>AW81+AY81+BA81+BC81+BE81+BG81</f>
        <v/>
      </c>
      <c r="AV81" s="7">
        <f>AX81+AZ81+BB81+BD81+BF81+BH81</f>
        <v/>
      </c>
      <c r="AW81" s="7" t="inlineStr"/>
      <c r="AX81" s="7" t="inlineStr"/>
      <c r="AY81" s="7" t="inlineStr"/>
      <c r="AZ81" s="7" t="inlineStr"/>
      <c r="BA81" s="7" t="n">
        <v>10</v>
      </c>
      <c r="BB81" s="7" t="n">
        <v>2743600</v>
      </c>
      <c r="BC81" s="7" t="inlineStr"/>
      <c r="BD81" s="7" t="inlineStr"/>
      <c r="BE81" s="7" t="n">
        <v>20</v>
      </c>
      <c r="BF81" s="7" t="n">
        <v>1505160</v>
      </c>
      <c r="BG81" s="7" t="n">
        <v>20</v>
      </c>
      <c r="BH81" s="7" t="n">
        <v>3203180</v>
      </c>
      <c r="BI81" s="7">
        <f>BK81+BM81+BO81+BQ81</f>
        <v/>
      </c>
      <c r="BJ81" s="7">
        <f>BL81+BN81+BP81+BR81</f>
        <v/>
      </c>
      <c r="BK81" s="7" t="inlineStr"/>
      <c r="BL81" s="7" t="inlineStr"/>
      <c r="BM81" s="7" t="inlineStr"/>
      <c r="BN81" s="7" t="inlineStr"/>
      <c r="BO81" s="7" t="inlineStr"/>
      <c r="BP81" s="7" t="inlineStr"/>
      <c r="BQ81" s="7" t="inlineStr"/>
      <c r="BR81" s="7" t="inlineStr"/>
      <c r="BS81" s="7">
        <f>BU81+BW81+BY81+CA81+CC81+CE81+CG81+CI81+CK81+CM81+CO81+CQ81+CS81+CU81+CW81+CY81</f>
        <v/>
      </c>
      <c r="BT81" s="7">
        <f>BV81+BX81+BZ81+CB81+CD81+CF81+CH81+CJ81+CL81+CN81+CP81+CR81+CT81+CV81+CX81+CZ81</f>
        <v/>
      </c>
      <c r="BU81" s="7" t="inlineStr"/>
      <c r="BV81" s="7" t="inlineStr"/>
      <c r="BW81" s="7" t="n">
        <v>150</v>
      </c>
      <c r="BX81" s="7" t="n">
        <v>55506400</v>
      </c>
      <c r="BY81" s="7" t="inlineStr"/>
      <c r="BZ81" s="7" t="inlineStr"/>
      <c r="CA81" s="7" t="n">
        <v>20</v>
      </c>
      <c r="CB81" s="7" t="n">
        <v>2087080</v>
      </c>
      <c r="CC81" s="7" t="n">
        <v>3</v>
      </c>
      <c r="CD81" s="7" t="n">
        <v>111231</v>
      </c>
      <c r="CE81" s="7" t="inlineStr"/>
      <c r="CF81" s="7" t="inlineStr"/>
      <c r="CG81" s="7" t="inlineStr"/>
      <c r="CH81" s="7" t="inlineStr"/>
      <c r="CI81" s="7" t="inlineStr"/>
      <c r="CJ81" s="7" t="inlineStr"/>
      <c r="CK81" s="7" t="n">
        <v>10</v>
      </c>
      <c r="CL81" s="7" t="n">
        <v>1141030</v>
      </c>
      <c r="CM81" s="7" t="inlineStr"/>
      <c r="CN81" s="7" t="inlineStr"/>
      <c r="CO81" s="7" t="inlineStr"/>
      <c r="CP81" s="7" t="inlineStr"/>
      <c r="CQ81" s="7" t="inlineStr"/>
      <c r="CR81" s="7" t="inlineStr"/>
      <c r="CS81" s="7" t="inlineStr"/>
      <c r="CT81" s="7" t="inlineStr"/>
      <c r="CU81" s="7" t="inlineStr"/>
      <c r="CV81" s="7" t="inlineStr"/>
      <c r="CW81" s="7" t="inlineStr"/>
      <c r="CX81" s="7" t="inlineStr"/>
      <c r="CY81" s="7" t="inlineStr"/>
      <c r="CZ81" s="7" t="inlineStr"/>
      <c r="DA81" s="7">
        <f>DC81+DE81+DG81+DI81+DK81+DM81+DO81+DQ81+DS81+DU81+DW81+DY81+EA81</f>
        <v/>
      </c>
      <c r="DB81" s="7">
        <f>DD81+DF81+DH81+DJ81+DL81+DN81+DP81+DR81+DT81+DV81+DX81+DZ81+EB81</f>
        <v/>
      </c>
      <c r="DC81" s="7" t="inlineStr"/>
      <c r="DD81" s="7" t="inlineStr"/>
      <c r="DE81" s="7" t="inlineStr"/>
      <c r="DF81" s="7" t="inlineStr"/>
      <c r="DG81" s="7" t="inlineStr"/>
      <c r="DH81" s="7" t="inlineStr"/>
      <c r="DI81" s="7" t="inlineStr"/>
      <c r="DJ81" s="7" t="inlineStr"/>
      <c r="DK81" s="7" t="n">
        <v>5</v>
      </c>
      <c r="DL81" s="7" t="n">
        <v>621995</v>
      </c>
      <c r="DM81" s="7" t="inlineStr"/>
      <c r="DN81" s="7" t="inlineStr"/>
      <c r="DO81" s="7" t="inlineStr"/>
      <c r="DP81" s="7" t="inlineStr"/>
      <c r="DQ81" s="7" t="n">
        <v>5</v>
      </c>
      <c r="DR81" s="7" t="n">
        <v>979230</v>
      </c>
      <c r="DS81" s="7" t="n">
        <v>5</v>
      </c>
      <c r="DT81" s="7" t="n">
        <v>1481985</v>
      </c>
      <c r="DU81" s="7" t="n">
        <v>5</v>
      </c>
      <c r="DV81" s="7" t="n">
        <v>1771895</v>
      </c>
      <c r="DW81" s="7" t="inlineStr"/>
      <c r="DX81" s="7" t="inlineStr"/>
      <c r="DY81" s="7" t="inlineStr"/>
      <c r="DZ81" s="7" t="inlineStr"/>
      <c r="EA81" s="7" t="inlineStr"/>
      <c r="EB81" s="7" t="inlineStr"/>
      <c r="EC81" s="7">
        <f>E81+AU81+BI81+BS81+DA81</f>
        <v/>
      </c>
      <c r="ED81" s="7">
        <f>F81+AV81+BJ81+BT81+DB81</f>
        <v/>
      </c>
    </row>
    <row r="82" hidden="1" outlineLevel="1">
      <c r="A82" s="5" t="n">
        <v>4</v>
      </c>
      <c r="B82" s="6" t="inlineStr">
        <is>
          <t>Abbos Plyus  Farm XK</t>
        </is>
      </c>
      <c r="C82" s="6" t="inlineStr">
        <is>
          <t>Коканд</t>
        </is>
      </c>
      <c r="D82" s="6" t="inlineStr">
        <is>
          <t>Коканд 3</t>
        </is>
      </c>
      <c r="E82" s="7">
        <f>G82+I82+K82+M82+O82+Q82+S82+U82+W82+Y82+AA82+AC82+AE82+AG82+AI82+AK82+AM82+AO82+AQ82+AS82</f>
        <v/>
      </c>
      <c r="F82" s="7">
        <f>H82+J82+L82+N82+P82+R82+T82+V82+X82+Z82+AB82+AD82+AF82+AH82+AJ82+AL82+AN82+AP82+AR82+AT82</f>
        <v/>
      </c>
      <c r="G82" s="7" t="inlineStr"/>
      <c r="H82" s="7" t="inlineStr"/>
      <c r="I82" s="7" t="inlineStr"/>
      <c r="J82" s="7" t="inlineStr"/>
      <c r="K82" s="7" t="inlineStr"/>
      <c r="L82" s="7" t="inlineStr"/>
      <c r="M82" s="7" t="inlineStr"/>
      <c r="N82" s="7" t="inlineStr"/>
      <c r="O82" s="7" t="inlineStr"/>
      <c r="P82" s="7" t="inlineStr"/>
      <c r="Q82" s="7" t="n">
        <v>5</v>
      </c>
      <c r="R82" s="7" t="n">
        <v>2376855</v>
      </c>
      <c r="S82" s="7" t="inlineStr"/>
      <c r="T82" s="7" t="inlineStr"/>
      <c r="U82" s="7" t="inlineStr"/>
      <c r="V82" s="7" t="inlineStr"/>
      <c r="W82" s="7" t="n">
        <v>5</v>
      </c>
      <c r="X82" s="7" t="n">
        <v>636970</v>
      </c>
      <c r="Y82" s="7" t="inlineStr"/>
      <c r="Z82" s="7" t="inlineStr"/>
      <c r="AA82" s="7" t="inlineStr"/>
      <c r="AB82" s="7" t="inlineStr"/>
      <c r="AC82" s="7" t="n">
        <v>10</v>
      </c>
      <c r="AD82" s="7" t="n">
        <v>4834950</v>
      </c>
      <c r="AE82" s="7" t="inlineStr"/>
      <c r="AF82" s="7" t="inlineStr"/>
      <c r="AG82" s="7" t="inlineStr"/>
      <c r="AH82" s="7" t="inlineStr"/>
      <c r="AI82" s="7" t="inlineStr"/>
      <c r="AJ82" s="7" t="inlineStr"/>
      <c r="AK82" s="7" t="inlineStr"/>
      <c r="AL82" s="7" t="inlineStr"/>
      <c r="AM82" s="7" t="inlineStr"/>
      <c r="AN82" s="7" t="inlineStr"/>
      <c r="AO82" s="7" t="inlineStr"/>
      <c r="AP82" s="7" t="inlineStr"/>
      <c r="AQ82" s="7" t="inlineStr"/>
      <c r="AR82" s="7" t="inlineStr"/>
      <c r="AS82" s="7" t="inlineStr"/>
      <c r="AT82" s="7" t="inlineStr"/>
      <c r="AU82" s="7">
        <f>AW82+AY82+BA82+BC82+BE82+BG82</f>
        <v/>
      </c>
      <c r="AV82" s="7">
        <f>AX82+AZ82+BB82+BD82+BF82+BH82</f>
        <v/>
      </c>
      <c r="AW82" s="7" t="inlineStr"/>
      <c r="AX82" s="7" t="inlineStr"/>
      <c r="AY82" s="7" t="inlineStr"/>
      <c r="AZ82" s="7" t="inlineStr"/>
      <c r="BA82" s="7" t="inlineStr"/>
      <c r="BB82" s="7" t="inlineStr"/>
      <c r="BC82" s="7" t="inlineStr"/>
      <c r="BD82" s="7" t="inlineStr"/>
      <c r="BE82" s="7" t="inlineStr"/>
      <c r="BF82" s="7" t="inlineStr"/>
      <c r="BG82" s="7" t="inlineStr"/>
      <c r="BH82" s="7" t="inlineStr"/>
      <c r="BI82" s="7">
        <f>BK82+BM82+BO82+BQ82</f>
        <v/>
      </c>
      <c r="BJ82" s="7">
        <f>BL82+BN82+BP82+BR82</f>
        <v/>
      </c>
      <c r="BK82" s="7" t="inlineStr"/>
      <c r="BL82" s="7" t="inlineStr"/>
      <c r="BM82" s="7" t="inlineStr"/>
      <c r="BN82" s="7" t="inlineStr"/>
      <c r="BO82" s="7" t="inlineStr"/>
      <c r="BP82" s="7" t="inlineStr"/>
      <c r="BQ82" s="7" t="inlineStr"/>
      <c r="BR82" s="7" t="inlineStr"/>
      <c r="BS82" s="7">
        <f>BU82+BW82+BY82+CA82+CC82+CE82+CG82+CI82+CK82+CM82+CO82+CQ82+CS82+CU82+CW82+CY82</f>
        <v/>
      </c>
      <c r="BT82" s="7">
        <f>BV82+BX82+BZ82+CB82+CD82+CF82+CH82+CJ82+CL82+CN82+CP82+CR82+CT82+CV82+CX82+CZ82</f>
        <v/>
      </c>
      <c r="BU82" s="7" t="inlineStr"/>
      <c r="BV82" s="7" t="inlineStr"/>
      <c r="BW82" s="7" t="inlineStr"/>
      <c r="BX82" s="7" t="inlineStr"/>
      <c r="BY82" s="7" t="inlineStr"/>
      <c r="BZ82" s="7" t="inlineStr"/>
      <c r="CA82" s="7" t="inlineStr"/>
      <c r="CB82" s="7" t="inlineStr"/>
      <c r="CC82" s="7" t="inlineStr"/>
      <c r="CD82" s="7" t="inlineStr"/>
      <c r="CE82" s="7" t="inlineStr"/>
      <c r="CF82" s="7" t="inlineStr"/>
      <c r="CG82" s="7" t="inlineStr"/>
      <c r="CH82" s="7" t="inlineStr"/>
      <c r="CI82" s="7" t="inlineStr"/>
      <c r="CJ82" s="7" t="inlineStr"/>
      <c r="CK82" s="7" t="inlineStr"/>
      <c r="CL82" s="7" t="inlineStr"/>
      <c r="CM82" s="7" t="inlineStr"/>
      <c r="CN82" s="7" t="inlineStr"/>
      <c r="CO82" s="7" t="inlineStr"/>
      <c r="CP82" s="7" t="inlineStr"/>
      <c r="CQ82" s="7" t="inlineStr"/>
      <c r="CR82" s="7" t="inlineStr"/>
      <c r="CS82" s="7" t="inlineStr"/>
      <c r="CT82" s="7" t="inlineStr"/>
      <c r="CU82" s="7" t="inlineStr"/>
      <c r="CV82" s="7" t="inlineStr"/>
      <c r="CW82" s="7" t="inlineStr"/>
      <c r="CX82" s="7" t="inlineStr"/>
      <c r="CY82" s="7" t="inlineStr"/>
      <c r="CZ82" s="7" t="inlineStr"/>
      <c r="DA82" s="7">
        <f>DC82+DE82+DG82+DI82+DK82+DM82+DO82+DQ82+DS82+DU82+DW82+DY82+EA82</f>
        <v/>
      </c>
      <c r="DB82" s="7">
        <f>DD82+DF82+DH82+DJ82+DL82+DN82+DP82+DR82+DT82+DV82+DX82+DZ82+EB82</f>
        <v/>
      </c>
      <c r="DC82" s="7" t="inlineStr"/>
      <c r="DD82" s="7" t="inlineStr"/>
      <c r="DE82" s="7" t="inlineStr"/>
      <c r="DF82" s="7" t="inlineStr"/>
      <c r="DG82" s="7" t="inlineStr"/>
      <c r="DH82" s="7" t="inlineStr"/>
      <c r="DI82" s="7" t="inlineStr"/>
      <c r="DJ82" s="7" t="inlineStr"/>
      <c r="DK82" s="7" t="inlineStr"/>
      <c r="DL82" s="7" t="inlineStr"/>
      <c r="DM82" s="7" t="inlineStr"/>
      <c r="DN82" s="7" t="inlineStr"/>
      <c r="DO82" s="7" t="inlineStr"/>
      <c r="DP82" s="7" t="inlineStr"/>
      <c r="DQ82" s="7" t="inlineStr"/>
      <c r="DR82" s="7" t="inlineStr"/>
      <c r="DS82" s="7" t="inlineStr"/>
      <c r="DT82" s="7" t="inlineStr"/>
      <c r="DU82" s="7" t="inlineStr"/>
      <c r="DV82" s="7" t="inlineStr"/>
      <c r="DW82" s="7" t="inlineStr"/>
      <c r="DX82" s="7" t="inlineStr"/>
      <c r="DY82" s="7" t="inlineStr"/>
      <c r="DZ82" s="7" t="inlineStr"/>
      <c r="EA82" s="7" t="inlineStr"/>
      <c r="EB82" s="7" t="inlineStr"/>
      <c r="EC82" s="7">
        <f>E82+AU82+BI82+BS82+DA82</f>
        <v/>
      </c>
      <c r="ED82" s="7">
        <f>F82+AV82+BJ82+BT82+DB82</f>
        <v/>
      </c>
    </row>
    <row r="83" hidden="1" outlineLevel="1">
      <c r="A83" s="5" t="n">
        <v>5</v>
      </c>
      <c r="B83" s="6" t="inlineStr">
        <is>
          <t>Abdulxamid Farm Line XK</t>
        </is>
      </c>
      <c r="C83" s="6" t="inlineStr">
        <is>
          <t>Коканд</t>
        </is>
      </c>
      <c r="D83" s="6" t="inlineStr">
        <is>
          <t>Коканд 3</t>
        </is>
      </c>
      <c r="E83" s="7">
        <f>G83+I83+K83+M83+O83+Q83+S83+U83+W83+Y83+AA83+AC83+AE83+AG83+AI83+AK83+AM83+AO83+AQ83+AS83</f>
        <v/>
      </c>
      <c r="F83" s="7">
        <f>H83+J83+L83+N83+P83+R83+T83+V83+X83+Z83+AB83+AD83+AF83+AH83+AJ83+AL83+AN83+AP83+AR83+AT83</f>
        <v/>
      </c>
      <c r="G83" s="7" t="inlineStr"/>
      <c r="H83" s="7" t="inlineStr"/>
      <c r="I83" s="7" t="inlineStr"/>
      <c r="J83" s="7" t="inlineStr"/>
      <c r="K83" s="7" t="inlineStr"/>
      <c r="L83" s="7" t="inlineStr"/>
      <c r="M83" s="7" t="inlineStr"/>
      <c r="N83" s="7" t="inlineStr"/>
      <c r="O83" s="7" t="inlineStr"/>
      <c r="P83" s="7" t="inlineStr"/>
      <c r="Q83" s="7" t="inlineStr"/>
      <c r="R83" s="7" t="inlineStr"/>
      <c r="S83" s="7" t="inlineStr"/>
      <c r="T83" s="7" t="inlineStr"/>
      <c r="U83" s="7" t="inlineStr"/>
      <c r="V83" s="7" t="inlineStr"/>
      <c r="W83" s="7" t="inlineStr"/>
      <c r="X83" s="7" t="inlineStr"/>
      <c r="Y83" s="7" t="inlineStr"/>
      <c r="Z83" s="7" t="inlineStr"/>
      <c r="AA83" s="7" t="inlineStr"/>
      <c r="AB83" s="7" t="inlineStr"/>
      <c r="AC83" s="7" t="inlineStr"/>
      <c r="AD83" s="7" t="inlineStr"/>
      <c r="AE83" s="7" t="inlineStr"/>
      <c r="AF83" s="7" t="inlineStr"/>
      <c r="AG83" s="7" t="inlineStr"/>
      <c r="AH83" s="7" t="inlineStr"/>
      <c r="AI83" s="7" t="inlineStr"/>
      <c r="AJ83" s="7" t="inlineStr"/>
      <c r="AK83" s="7" t="inlineStr"/>
      <c r="AL83" s="7" t="inlineStr"/>
      <c r="AM83" s="7" t="inlineStr"/>
      <c r="AN83" s="7" t="inlineStr"/>
      <c r="AO83" s="7" t="inlineStr"/>
      <c r="AP83" s="7" t="inlineStr"/>
      <c r="AQ83" s="7" t="inlineStr"/>
      <c r="AR83" s="7" t="inlineStr"/>
      <c r="AS83" s="7" t="inlineStr"/>
      <c r="AT83" s="7" t="inlineStr"/>
      <c r="AU83" s="7">
        <f>AW83+AY83+BA83+BC83+BE83+BG83</f>
        <v/>
      </c>
      <c r="AV83" s="7">
        <f>AX83+AZ83+BB83+BD83+BF83+BH83</f>
        <v/>
      </c>
      <c r="AW83" s="7" t="inlineStr"/>
      <c r="AX83" s="7" t="inlineStr"/>
      <c r="AY83" s="7" t="inlineStr"/>
      <c r="AZ83" s="7" t="inlineStr"/>
      <c r="BA83" s="7" t="inlineStr"/>
      <c r="BB83" s="7" t="inlineStr"/>
      <c r="BC83" s="7" t="inlineStr"/>
      <c r="BD83" s="7" t="inlineStr"/>
      <c r="BE83" s="7" t="inlineStr"/>
      <c r="BF83" s="7" t="inlineStr"/>
      <c r="BG83" s="7" t="inlineStr"/>
      <c r="BH83" s="7" t="inlineStr"/>
      <c r="BI83" s="7">
        <f>BK83+BM83+BO83+BQ83</f>
        <v/>
      </c>
      <c r="BJ83" s="7">
        <f>BL83+BN83+BP83+BR83</f>
        <v/>
      </c>
      <c r="BK83" s="7" t="inlineStr"/>
      <c r="BL83" s="7" t="inlineStr"/>
      <c r="BM83" s="7" t="inlineStr"/>
      <c r="BN83" s="7" t="inlineStr"/>
      <c r="BO83" s="7" t="inlineStr"/>
      <c r="BP83" s="7" t="inlineStr"/>
      <c r="BQ83" s="7" t="inlineStr"/>
      <c r="BR83" s="7" t="inlineStr"/>
      <c r="BS83" s="7">
        <f>BU83+BW83+BY83+CA83+CC83+CE83+CG83+CI83+CK83+CM83+CO83+CQ83+CS83+CU83+CW83+CY83</f>
        <v/>
      </c>
      <c r="BT83" s="7">
        <f>BV83+BX83+BZ83+CB83+CD83+CF83+CH83+CJ83+CL83+CN83+CP83+CR83+CT83+CV83+CX83+CZ83</f>
        <v/>
      </c>
      <c r="BU83" s="7" t="inlineStr"/>
      <c r="BV83" s="7" t="inlineStr"/>
      <c r="BW83" s="7" t="n">
        <v>20</v>
      </c>
      <c r="BX83" s="7" t="n">
        <v>9409280</v>
      </c>
      <c r="BY83" s="7" t="inlineStr"/>
      <c r="BZ83" s="7" t="inlineStr"/>
      <c r="CA83" s="7" t="inlineStr"/>
      <c r="CB83" s="7" t="inlineStr"/>
      <c r="CC83" s="7" t="inlineStr"/>
      <c r="CD83" s="7" t="inlineStr"/>
      <c r="CE83" s="7" t="inlineStr"/>
      <c r="CF83" s="7" t="inlineStr"/>
      <c r="CG83" s="7" t="inlineStr"/>
      <c r="CH83" s="7" t="inlineStr"/>
      <c r="CI83" s="7" t="inlineStr"/>
      <c r="CJ83" s="7" t="inlineStr"/>
      <c r="CK83" s="7" t="inlineStr"/>
      <c r="CL83" s="7" t="inlineStr"/>
      <c r="CM83" s="7" t="inlineStr"/>
      <c r="CN83" s="7" t="inlineStr"/>
      <c r="CO83" s="7" t="inlineStr"/>
      <c r="CP83" s="7" t="inlineStr"/>
      <c r="CQ83" s="7" t="inlineStr"/>
      <c r="CR83" s="7" t="inlineStr"/>
      <c r="CS83" s="7" t="inlineStr"/>
      <c r="CT83" s="7" t="inlineStr"/>
      <c r="CU83" s="7" t="inlineStr"/>
      <c r="CV83" s="7" t="inlineStr"/>
      <c r="CW83" s="7" t="inlineStr"/>
      <c r="CX83" s="7" t="inlineStr"/>
      <c r="CY83" s="7" t="inlineStr"/>
      <c r="CZ83" s="7" t="inlineStr"/>
      <c r="DA83" s="7">
        <f>DC83+DE83+DG83+DI83+DK83+DM83+DO83+DQ83+DS83+DU83+DW83+DY83+EA83</f>
        <v/>
      </c>
      <c r="DB83" s="7">
        <f>DD83+DF83+DH83+DJ83+DL83+DN83+DP83+DR83+DT83+DV83+DX83+DZ83+EB83</f>
        <v/>
      </c>
      <c r="DC83" s="7" t="inlineStr"/>
      <c r="DD83" s="7" t="inlineStr"/>
      <c r="DE83" s="7" t="inlineStr"/>
      <c r="DF83" s="7" t="inlineStr"/>
      <c r="DG83" s="7" t="inlineStr"/>
      <c r="DH83" s="7" t="inlineStr"/>
      <c r="DI83" s="7" t="inlineStr"/>
      <c r="DJ83" s="7" t="inlineStr"/>
      <c r="DK83" s="7" t="inlineStr"/>
      <c r="DL83" s="7" t="inlineStr"/>
      <c r="DM83" s="7" t="inlineStr"/>
      <c r="DN83" s="7" t="inlineStr"/>
      <c r="DO83" s="7" t="inlineStr"/>
      <c r="DP83" s="7" t="inlineStr"/>
      <c r="DQ83" s="7" t="inlineStr"/>
      <c r="DR83" s="7" t="inlineStr"/>
      <c r="DS83" s="7" t="inlineStr"/>
      <c r="DT83" s="7" t="inlineStr"/>
      <c r="DU83" s="7" t="n">
        <v>5</v>
      </c>
      <c r="DV83" s="7" t="n">
        <v>2288845</v>
      </c>
      <c r="DW83" s="7" t="inlineStr"/>
      <c r="DX83" s="7" t="inlineStr"/>
      <c r="DY83" s="7" t="inlineStr"/>
      <c r="DZ83" s="7" t="inlineStr"/>
      <c r="EA83" s="7" t="inlineStr"/>
      <c r="EB83" s="7" t="inlineStr"/>
      <c r="EC83" s="7">
        <f>E83+AU83+BI83+BS83+DA83</f>
        <v/>
      </c>
      <c r="ED83" s="7">
        <f>F83+AV83+BJ83+BT83+DB83</f>
        <v/>
      </c>
    </row>
    <row r="84" hidden="1" outlineLevel="1">
      <c r="A84" s="5" t="n">
        <v>6</v>
      </c>
      <c r="B84" s="6" t="inlineStr">
        <is>
          <t>Abu Bakr Pharm Business MChJ</t>
        </is>
      </c>
      <c r="C84" s="6" t="inlineStr">
        <is>
          <t>Коканд</t>
        </is>
      </c>
      <c r="D84" s="6" t="inlineStr">
        <is>
          <t>Коканд 1</t>
        </is>
      </c>
      <c r="E84" s="7">
        <f>G84+I84+K84+M84+O84+Q84+S84+U84+W84+Y84+AA84+AC84+AE84+AG84+AI84+AK84+AM84+AO84+AQ84+AS84</f>
        <v/>
      </c>
      <c r="F84" s="7">
        <f>H84+J84+L84+N84+P84+R84+T84+V84+X84+Z84+AB84+AD84+AF84+AH84+AJ84+AL84+AN84+AP84+AR84+AT84</f>
        <v/>
      </c>
      <c r="G84" s="7" t="inlineStr"/>
      <c r="H84" s="7" t="inlineStr"/>
      <c r="I84" s="7" t="inlineStr"/>
      <c r="J84" s="7" t="inlineStr"/>
      <c r="K84" s="7" t="inlineStr"/>
      <c r="L84" s="7" t="inlineStr"/>
      <c r="M84" s="7" t="inlineStr"/>
      <c r="N84" s="7" t="inlineStr"/>
      <c r="O84" s="7" t="inlineStr"/>
      <c r="P84" s="7" t="inlineStr"/>
      <c r="Q84" s="7" t="inlineStr"/>
      <c r="R84" s="7" t="inlineStr"/>
      <c r="S84" s="7" t="inlineStr"/>
      <c r="T84" s="7" t="inlineStr"/>
      <c r="U84" s="7" t="inlineStr"/>
      <c r="V84" s="7" t="inlineStr"/>
      <c r="W84" s="7" t="inlineStr"/>
      <c r="X84" s="7" t="inlineStr"/>
      <c r="Y84" s="7" t="inlineStr"/>
      <c r="Z84" s="7" t="inlineStr"/>
      <c r="AA84" s="7" t="inlineStr"/>
      <c r="AB84" s="7" t="inlineStr"/>
      <c r="AC84" s="7" t="inlineStr"/>
      <c r="AD84" s="7" t="inlineStr"/>
      <c r="AE84" s="7" t="inlineStr"/>
      <c r="AF84" s="7" t="inlineStr"/>
      <c r="AG84" s="7" t="inlineStr"/>
      <c r="AH84" s="7" t="inlineStr"/>
      <c r="AI84" s="7" t="inlineStr"/>
      <c r="AJ84" s="7" t="inlineStr"/>
      <c r="AK84" s="7" t="inlineStr"/>
      <c r="AL84" s="7" t="inlineStr"/>
      <c r="AM84" s="7" t="inlineStr"/>
      <c r="AN84" s="7" t="inlineStr"/>
      <c r="AO84" s="7" t="inlineStr"/>
      <c r="AP84" s="7" t="inlineStr"/>
      <c r="AQ84" s="7" t="inlineStr"/>
      <c r="AR84" s="7" t="inlineStr"/>
      <c r="AS84" s="7" t="inlineStr"/>
      <c r="AT84" s="7" t="inlineStr"/>
      <c r="AU84" s="7">
        <f>AW84+AY84+BA84+BC84+BE84+BG84</f>
        <v/>
      </c>
      <c r="AV84" s="7">
        <f>AX84+AZ84+BB84+BD84+BF84+BH84</f>
        <v/>
      </c>
      <c r="AW84" s="7" t="inlineStr"/>
      <c r="AX84" s="7" t="inlineStr"/>
      <c r="AY84" s="7" t="inlineStr"/>
      <c r="AZ84" s="7" t="inlineStr"/>
      <c r="BA84" s="7" t="inlineStr"/>
      <c r="BB84" s="7" t="inlineStr"/>
      <c r="BC84" s="7" t="inlineStr"/>
      <c r="BD84" s="7" t="inlineStr"/>
      <c r="BE84" s="7" t="inlineStr"/>
      <c r="BF84" s="7" t="inlineStr"/>
      <c r="BG84" s="7" t="inlineStr"/>
      <c r="BH84" s="7" t="inlineStr"/>
      <c r="BI84" s="7">
        <f>BK84+BM84+BO84+BQ84</f>
        <v/>
      </c>
      <c r="BJ84" s="7">
        <f>BL84+BN84+BP84+BR84</f>
        <v/>
      </c>
      <c r="BK84" s="7" t="inlineStr"/>
      <c r="BL84" s="7" t="inlineStr"/>
      <c r="BM84" s="7" t="inlineStr"/>
      <c r="BN84" s="7" t="inlineStr"/>
      <c r="BO84" s="7" t="inlineStr"/>
      <c r="BP84" s="7" t="inlineStr"/>
      <c r="BQ84" s="7" t="inlineStr"/>
      <c r="BR84" s="7" t="inlineStr"/>
      <c r="BS84" s="7">
        <f>BU84+BW84+BY84+CA84+CC84+CE84+CG84+CI84+CK84+CM84+CO84+CQ84+CS84+CU84+CW84+CY84</f>
        <v/>
      </c>
      <c r="BT84" s="7">
        <f>BV84+BX84+BZ84+CB84+CD84+CF84+CH84+CJ84+CL84+CN84+CP84+CR84+CT84+CV84+CX84+CZ84</f>
        <v/>
      </c>
      <c r="BU84" s="7" t="inlineStr"/>
      <c r="BV84" s="7" t="inlineStr"/>
      <c r="BW84" s="7" t="n">
        <v>30</v>
      </c>
      <c r="BX84" s="7" t="n">
        <v>3103650</v>
      </c>
      <c r="BY84" s="7" t="inlineStr"/>
      <c r="BZ84" s="7" t="inlineStr"/>
      <c r="CA84" s="7" t="inlineStr"/>
      <c r="CB84" s="7" t="inlineStr"/>
      <c r="CC84" s="7" t="inlineStr"/>
      <c r="CD84" s="7" t="inlineStr"/>
      <c r="CE84" s="7" t="inlineStr"/>
      <c r="CF84" s="7" t="inlineStr"/>
      <c r="CG84" s="7" t="inlineStr"/>
      <c r="CH84" s="7" t="inlineStr"/>
      <c r="CI84" s="7" t="inlineStr"/>
      <c r="CJ84" s="7" t="inlineStr"/>
      <c r="CK84" s="7" t="inlineStr"/>
      <c r="CL84" s="7" t="inlineStr"/>
      <c r="CM84" s="7" t="inlineStr"/>
      <c r="CN84" s="7" t="inlineStr"/>
      <c r="CO84" s="7" t="inlineStr"/>
      <c r="CP84" s="7" t="inlineStr"/>
      <c r="CQ84" s="7" t="inlineStr"/>
      <c r="CR84" s="7" t="inlineStr"/>
      <c r="CS84" s="7" t="inlineStr"/>
      <c r="CT84" s="7" t="inlineStr"/>
      <c r="CU84" s="7" t="inlineStr"/>
      <c r="CV84" s="7" t="inlineStr"/>
      <c r="CW84" s="7" t="inlineStr"/>
      <c r="CX84" s="7" t="inlineStr"/>
      <c r="CY84" s="7" t="inlineStr"/>
      <c r="CZ84" s="7" t="inlineStr"/>
      <c r="DA84" s="7">
        <f>DC84+DE84+DG84+DI84+DK84+DM84+DO84+DQ84+DS84+DU84+DW84+DY84+EA84</f>
        <v/>
      </c>
      <c r="DB84" s="7">
        <f>DD84+DF84+DH84+DJ84+DL84+DN84+DP84+DR84+DT84+DV84+DX84+DZ84+EB84</f>
        <v/>
      </c>
      <c r="DC84" s="7" t="inlineStr"/>
      <c r="DD84" s="7" t="inlineStr"/>
      <c r="DE84" s="7" t="inlineStr"/>
      <c r="DF84" s="7" t="inlineStr"/>
      <c r="DG84" s="7" t="inlineStr"/>
      <c r="DH84" s="7" t="inlineStr"/>
      <c r="DI84" s="7" t="inlineStr"/>
      <c r="DJ84" s="7" t="inlineStr"/>
      <c r="DK84" s="7" t="inlineStr"/>
      <c r="DL84" s="7" t="inlineStr"/>
      <c r="DM84" s="7" t="inlineStr"/>
      <c r="DN84" s="7" t="inlineStr"/>
      <c r="DO84" s="7" t="inlineStr"/>
      <c r="DP84" s="7" t="inlineStr"/>
      <c r="DQ84" s="7" t="inlineStr"/>
      <c r="DR84" s="7" t="inlineStr"/>
      <c r="DS84" s="7" t="inlineStr"/>
      <c r="DT84" s="7" t="inlineStr"/>
      <c r="DU84" s="7" t="inlineStr"/>
      <c r="DV84" s="7" t="inlineStr"/>
      <c r="DW84" s="7" t="inlineStr"/>
      <c r="DX84" s="7" t="inlineStr"/>
      <c r="DY84" s="7" t="inlineStr"/>
      <c r="DZ84" s="7" t="inlineStr"/>
      <c r="EA84" s="7" t="inlineStr"/>
      <c r="EB84" s="7" t="inlineStr"/>
      <c r="EC84" s="7">
        <f>E84+AU84+BI84+BS84+DA84</f>
        <v/>
      </c>
      <c r="ED84" s="7">
        <f>F84+AV84+BJ84+BT84+DB84</f>
        <v/>
      </c>
    </row>
    <row r="85" hidden="1" outlineLevel="1">
      <c r="A85" s="5" t="n">
        <v>7</v>
      </c>
      <c r="B85" s="6" t="inlineStr">
        <is>
          <t>Al-Xikmat Shifo XK</t>
        </is>
      </c>
      <c r="C85" s="6" t="inlineStr">
        <is>
          <t>Коканд</t>
        </is>
      </c>
      <c r="D85" s="6" t="inlineStr">
        <is>
          <t>Коканд 1</t>
        </is>
      </c>
      <c r="E85" s="7">
        <f>G85+I85+K85+M85+O85+Q85+S85+U85+W85+Y85+AA85+AC85+AE85+AG85+AI85+AK85+AM85+AO85+AQ85+AS85</f>
        <v/>
      </c>
      <c r="F85" s="7">
        <f>H85+J85+L85+N85+P85+R85+T85+V85+X85+Z85+AB85+AD85+AF85+AH85+AJ85+AL85+AN85+AP85+AR85+AT85</f>
        <v/>
      </c>
      <c r="G85" s="7" t="inlineStr"/>
      <c r="H85" s="7" t="inlineStr"/>
      <c r="I85" s="7" t="n">
        <v>15</v>
      </c>
      <c r="J85" s="7" t="n">
        <v>7393365</v>
      </c>
      <c r="K85" s="7" t="n">
        <v>15</v>
      </c>
      <c r="L85" s="7" t="n">
        <v>3406035</v>
      </c>
      <c r="M85" s="7" t="inlineStr"/>
      <c r="N85" s="7" t="inlineStr"/>
      <c r="O85" s="7" t="inlineStr"/>
      <c r="P85" s="7" t="inlineStr"/>
      <c r="Q85" s="7" t="inlineStr"/>
      <c r="R85" s="7" t="inlineStr"/>
      <c r="S85" s="7" t="inlineStr"/>
      <c r="T85" s="7" t="inlineStr"/>
      <c r="U85" s="7" t="inlineStr"/>
      <c r="V85" s="7" t="inlineStr"/>
      <c r="W85" s="7" t="inlineStr"/>
      <c r="X85" s="7" t="inlineStr"/>
      <c r="Y85" s="7" t="inlineStr"/>
      <c r="Z85" s="7" t="inlineStr"/>
      <c r="AA85" s="7" t="inlineStr"/>
      <c r="AB85" s="7" t="inlineStr"/>
      <c r="AC85" s="7" t="inlineStr"/>
      <c r="AD85" s="7" t="inlineStr"/>
      <c r="AE85" s="7" t="inlineStr"/>
      <c r="AF85" s="7" t="inlineStr"/>
      <c r="AG85" s="7" t="inlineStr"/>
      <c r="AH85" s="7" t="inlineStr"/>
      <c r="AI85" s="7" t="inlineStr"/>
      <c r="AJ85" s="7" t="inlineStr"/>
      <c r="AK85" s="7" t="inlineStr"/>
      <c r="AL85" s="7" t="inlineStr"/>
      <c r="AM85" s="7" t="inlineStr"/>
      <c r="AN85" s="7" t="inlineStr"/>
      <c r="AO85" s="7" t="inlineStr"/>
      <c r="AP85" s="7" t="inlineStr"/>
      <c r="AQ85" s="7" t="inlineStr"/>
      <c r="AR85" s="7" t="inlineStr"/>
      <c r="AS85" s="7" t="inlineStr"/>
      <c r="AT85" s="7" t="inlineStr"/>
      <c r="AU85" s="7">
        <f>AW85+AY85+BA85+BC85+BE85+BG85</f>
        <v/>
      </c>
      <c r="AV85" s="7">
        <f>AX85+AZ85+BB85+BD85+BF85+BH85</f>
        <v/>
      </c>
      <c r="AW85" s="7" t="n">
        <v>5</v>
      </c>
      <c r="AX85" s="7" t="n">
        <v>1095060</v>
      </c>
      <c r="AY85" s="7" t="n">
        <v>5</v>
      </c>
      <c r="AZ85" s="7" t="n">
        <v>1246805</v>
      </c>
      <c r="BA85" s="7" t="n">
        <v>45</v>
      </c>
      <c r="BB85" s="7" t="n">
        <v>3562610</v>
      </c>
      <c r="BC85" s="7" t="inlineStr"/>
      <c r="BD85" s="7" t="inlineStr"/>
      <c r="BE85" s="7" t="inlineStr"/>
      <c r="BF85" s="7" t="inlineStr"/>
      <c r="BG85" s="7" t="inlineStr"/>
      <c r="BH85" s="7" t="inlineStr"/>
      <c r="BI85" s="7">
        <f>BK85+BM85+BO85+BQ85</f>
        <v/>
      </c>
      <c r="BJ85" s="7">
        <f>BL85+BN85+BP85+BR85</f>
        <v/>
      </c>
      <c r="BK85" s="7" t="inlineStr"/>
      <c r="BL85" s="7" t="inlineStr"/>
      <c r="BM85" s="7" t="n">
        <v>200</v>
      </c>
      <c r="BN85" s="7" t="n">
        <v>2371400</v>
      </c>
      <c r="BO85" s="7" t="inlineStr"/>
      <c r="BP85" s="7" t="inlineStr"/>
      <c r="BQ85" s="7" t="inlineStr"/>
      <c r="BR85" s="7" t="inlineStr"/>
      <c r="BS85" s="7">
        <f>BU85+BW85+BY85+CA85+CC85+CE85+CG85+CI85+CK85+CM85+CO85+CQ85+CS85+CU85+CW85+CY85</f>
        <v/>
      </c>
      <c r="BT85" s="7">
        <f>BV85+BX85+BZ85+CB85+CD85+CF85+CH85+CJ85+CL85+CN85+CP85+CR85+CT85+CV85+CX85+CZ85</f>
        <v/>
      </c>
      <c r="BU85" s="7" t="inlineStr"/>
      <c r="BV85" s="7" t="inlineStr"/>
      <c r="BW85" s="7" t="n">
        <v>300</v>
      </c>
      <c r="BX85" s="7" t="n">
        <v>68481600</v>
      </c>
      <c r="BY85" s="7" t="inlineStr"/>
      <c r="BZ85" s="7" t="inlineStr"/>
      <c r="CA85" s="7" t="inlineStr"/>
      <c r="CB85" s="7" t="inlineStr"/>
      <c r="CC85" s="7" t="inlineStr"/>
      <c r="CD85" s="7" t="inlineStr"/>
      <c r="CE85" s="7" t="inlineStr"/>
      <c r="CF85" s="7" t="inlineStr"/>
      <c r="CG85" s="7" t="inlineStr"/>
      <c r="CH85" s="7" t="inlineStr"/>
      <c r="CI85" s="7" t="inlineStr"/>
      <c r="CJ85" s="7" t="inlineStr"/>
      <c r="CK85" s="7" t="inlineStr"/>
      <c r="CL85" s="7" t="inlineStr"/>
      <c r="CM85" s="7" t="inlineStr"/>
      <c r="CN85" s="7" t="inlineStr"/>
      <c r="CO85" s="7" t="inlineStr"/>
      <c r="CP85" s="7" t="inlineStr"/>
      <c r="CQ85" s="7" t="inlineStr"/>
      <c r="CR85" s="7" t="inlineStr"/>
      <c r="CS85" s="7" t="inlineStr"/>
      <c r="CT85" s="7" t="inlineStr"/>
      <c r="CU85" s="7" t="inlineStr"/>
      <c r="CV85" s="7" t="inlineStr"/>
      <c r="CW85" s="7" t="inlineStr"/>
      <c r="CX85" s="7" t="inlineStr"/>
      <c r="CY85" s="7" t="inlineStr"/>
      <c r="CZ85" s="7" t="inlineStr"/>
      <c r="DA85" s="7">
        <f>DC85+DE85+DG85+DI85+DK85+DM85+DO85+DQ85+DS85+DU85+DW85+DY85+EA85</f>
        <v/>
      </c>
      <c r="DB85" s="7">
        <f>DD85+DF85+DH85+DJ85+DL85+DN85+DP85+DR85+DT85+DV85+DX85+DZ85+EB85</f>
        <v/>
      </c>
      <c r="DC85" s="7" t="inlineStr"/>
      <c r="DD85" s="7" t="inlineStr"/>
      <c r="DE85" s="7" t="inlineStr"/>
      <c r="DF85" s="7" t="inlineStr"/>
      <c r="DG85" s="7" t="inlineStr"/>
      <c r="DH85" s="7" t="inlineStr"/>
      <c r="DI85" s="7" t="inlineStr"/>
      <c r="DJ85" s="7" t="inlineStr"/>
      <c r="DK85" s="7" t="inlineStr"/>
      <c r="DL85" s="7" t="inlineStr"/>
      <c r="DM85" s="7" t="inlineStr"/>
      <c r="DN85" s="7" t="inlineStr"/>
      <c r="DO85" s="7" t="inlineStr"/>
      <c r="DP85" s="7" t="inlineStr"/>
      <c r="DQ85" s="7" t="inlineStr"/>
      <c r="DR85" s="7" t="inlineStr"/>
      <c r="DS85" s="7" t="inlineStr"/>
      <c r="DT85" s="7" t="inlineStr"/>
      <c r="DU85" s="7" t="inlineStr"/>
      <c r="DV85" s="7" t="inlineStr"/>
      <c r="DW85" s="7" t="inlineStr"/>
      <c r="DX85" s="7" t="inlineStr"/>
      <c r="DY85" s="7" t="inlineStr"/>
      <c r="DZ85" s="7" t="inlineStr"/>
      <c r="EA85" s="7" t="inlineStr"/>
      <c r="EB85" s="7" t="inlineStr"/>
      <c r="EC85" s="7">
        <f>E85+AU85+BI85+BS85+DA85</f>
        <v/>
      </c>
      <c r="ED85" s="7">
        <f>F85+AV85+BJ85+BT85+DB85</f>
        <v/>
      </c>
    </row>
    <row r="86" hidden="1" outlineLevel="1">
      <c r="A86" s="5" t="n">
        <v>8</v>
      </c>
      <c r="B86" s="6" t="inlineStr">
        <is>
          <t>Al-Zavra MCHJ</t>
        </is>
      </c>
      <c r="C86" s="6" t="inlineStr">
        <is>
          <t>Коканд</t>
        </is>
      </c>
      <c r="D86" s="6" t="inlineStr">
        <is>
          <t>Коканд 1</t>
        </is>
      </c>
      <c r="E86" s="7">
        <f>G86+I86+K86+M86+O86+Q86+S86+U86+W86+Y86+AA86+AC86+AE86+AG86+AI86+AK86+AM86+AO86+AQ86+AS86</f>
        <v/>
      </c>
      <c r="F86" s="7">
        <f>H86+J86+L86+N86+P86+R86+T86+V86+X86+Z86+AB86+AD86+AF86+AH86+AJ86+AL86+AN86+AP86+AR86+AT86</f>
        <v/>
      </c>
      <c r="G86" s="7" t="inlineStr"/>
      <c r="H86" s="7" t="inlineStr"/>
      <c r="I86" s="7" t="inlineStr"/>
      <c r="J86" s="7" t="inlineStr"/>
      <c r="K86" s="7" t="inlineStr"/>
      <c r="L86" s="7" t="inlineStr"/>
      <c r="M86" s="7" t="n">
        <v>5</v>
      </c>
      <c r="N86" s="7" t="n">
        <v>2205360</v>
      </c>
      <c r="O86" s="7" t="inlineStr"/>
      <c r="P86" s="7" t="inlineStr"/>
      <c r="Q86" s="7" t="inlineStr"/>
      <c r="R86" s="7" t="inlineStr"/>
      <c r="S86" s="7" t="inlineStr"/>
      <c r="T86" s="7" t="inlineStr"/>
      <c r="U86" s="7" t="inlineStr"/>
      <c r="V86" s="7" t="inlineStr"/>
      <c r="W86" s="7" t="inlineStr"/>
      <c r="X86" s="7" t="inlineStr"/>
      <c r="Y86" s="7" t="inlineStr"/>
      <c r="Z86" s="7" t="inlineStr"/>
      <c r="AA86" s="7" t="inlineStr"/>
      <c r="AB86" s="7" t="inlineStr"/>
      <c r="AC86" s="7" t="inlineStr"/>
      <c r="AD86" s="7" t="inlineStr"/>
      <c r="AE86" s="7" t="inlineStr"/>
      <c r="AF86" s="7" t="inlineStr"/>
      <c r="AG86" s="7" t="n">
        <v>10</v>
      </c>
      <c r="AH86" s="7" t="n">
        <v>2699800</v>
      </c>
      <c r="AI86" s="7" t="inlineStr"/>
      <c r="AJ86" s="7" t="inlineStr"/>
      <c r="AK86" s="7" t="inlineStr"/>
      <c r="AL86" s="7" t="inlineStr"/>
      <c r="AM86" s="7" t="inlineStr"/>
      <c r="AN86" s="7" t="inlineStr"/>
      <c r="AO86" s="7" t="inlineStr"/>
      <c r="AP86" s="7" t="inlineStr"/>
      <c r="AQ86" s="7" t="inlineStr"/>
      <c r="AR86" s="7" t="inlineStr"/>
      <c r="AS86" s="7" t="inlineStr"/>
      <c r="AT86" s="7" t="inlineStr"/>
      <c r="AU86" s="7">
        <f>AW86+AY86+BA86+BC86+BE86+BG86</f>
        <v/>
      </c>
      <c r="AV86" s="7">
        <f>AX86+AZ86+BB86+BD86+BF86+BH86</f>
        <v/>
      </c>
      <c r="AW86" s="7" t="inlineStr"/>
      <c r="AX86" s="7" t="inlineStr"/>
      <c r="AY86" s="7" t="inlineStr"/>
      <c r="AZ86" s="7" t="inlineStr"/>
      <c r="BA86" s="7" t="inlineStr"/>
      <c r="BB86" s="7" t="inlineStr"/>
      <c r="BC86" s="7" t="inlineStr"/>
      <c r="BD86" s="7" t="inlineStr"/>
      <c r="BE86" s="7" t="inlineStr"/>
      <c r="BF86" s="7" t="inlineStr"/>
      <c r="BG86" s="7" t="inlineStr"/>
      <c r="BH86" s="7" t="inlineStr"/>
      <c r="BI86" s="7">
        <f>BK86+BM86+BO86+BQ86</f>
        <v/>
      </c>
      <c r="BJ86" s="7">
        <f>BL86+BN86+BP86+BR86</f>
        <v/>
      </c>
      <c r="BK86" s="7" t="inlineStr"/>
      <c r="BL86" s="7" t="inlineStr"/>
      <c r="BM86" s="7" t="inlineStr"/>
      <c r="BN86" s="7" t="inlineStr"/>
      <c r="BO86" s="7" t="inlineStr"/>
      <c r="BP86" s="7" t="inlineStr"/>
      <c r="BQ86" s="7" t="inlineStr"/>
      <c r="BR86" s="7" t="inlineStr"/>
      <c r="BS86" s="7">
        <f>BU86+BW86+BY86+CA86+CC86+CE86+CG86+CI86+CK86+CM86+CO86+CQ86+CS86+CU86+CW86+CY86</f>
        <v/>
      </c>
      <c r="BT86" s="7">
        <f>BV86+BX86+BZ86+CB86+CD86+CF86+CH86+CJ86+CL86+CN86+CP86+CR86+CT86+CV86+CX86+CZ86</f>
        <v/>
      </c>
      <c r="BU86" s="7" t="inlineStr"/>
      <c r="BV86" s="7" t="inlineStr"/>
      <c r="BW86" s="7" t="inlineStr"/>
      <c r="BX86" s="7" t="inlineStr"/>
      <c r="BY86" s="7" t="inlineStr"/>
      <c r="BZ86" s="7" t="inlineStr"/>
      <c r="CA86" s="7" t="inlineStr"/>
      <c r="CB86" s="7" t="inlineStr"/>
      <c r="CC86" s="7" t="inlineStr"/>
      <c r="CD86" s="7" t="inlineStr"/>
      <c r="CE86" s="7" t="inlineStr"/>
      <c r="CF86" s="7" t="inlineStr"/>
      <c r="CG86" s="7" t="inlineStr"/>
      <c r="CH86" s="7" t="inlineStr"/>
      <c r="CI86" s="7" t="inlineStr"/>
      <c r="CJ86" s="7" t="inlineStr"/>
      <c r="CK86" s="7" t="inlineStr"/>
      <c r="CL86" s="7" t="inlineStr"/>
      <c r="CM86" s="7" t="inlineStr"/>
      <c r="CN86" s="7" t="inlineStr"/>
      <c r="CO86" s="7" t="inlineStr"/>
      <c r="CP86" s="7" t="inlineStr"/>
      <c r="CQ86" s="7" t="inlineStr"/>
      <c r="CR86" s="7" t="inlineStr"/>
      <c r="CS86" s="7" t="inlineStr"/>
      <c r="CT86" s="7" t="inlineStr"/>
      <c r="CU86" s="7" t="inlineStr"/>
      <c r="CV86" s="7" t="inlineStr"/>
      <c r="CW86" s="7" t="inlineStr"/>
      <c r="CX86" s="7" t="inlineStr"/>
      <c r="CY86" s="7" t="inlineStr"/>
      <c r="CZ86" s="7" t="inlineStr"/>
      <c r="DA86" s="7">
        <f>DC86+DE86+DG86+DI86+DK86+DM86+DO86+DQ86+DS86+DU86+DW86+DY86+EA86</f>
        <v/>
      </c>
      <c r="DB86" s="7">
        <f>DD86+DF86+DH86+DJ86+DL86+DN86+DP86+DR86+DT86+DV86+DX86+DZ86+EB86</f>
        <v/>
      </c>
      <c r="DC86" s="7" t="inlineStr"/>
      <c r="DD86" s="7" t="inlineStr"/>
      <c r="DE86" s="7" t="inlineStr"/>
      <c r="DF86" s="7" t="inlineStr"/>
      <c r="DG86" s="7" t="inlineStr"/>
      <c r="DH86" s="7" t="inlineStr"/>
      <c r="DI86" s="7" t="inlineStr"/>
      <c r="DJ86" s="7" t="inlineStr"/>
      <c r="DK86" s="7" t="inlineStr"/>
      <c r="DL86" s="7" t="inlineStr"/>
      <c r="DM86" s="7" t="inlineStr"/>
      <c r="DN86" s="7" t="inlineStr"/>
      <c r="DO86" s="7" t="inlineStr"/>
      <c r="DP86" s="7" t="inlineStr"/>
      <c r="DQ86" s="7" t="inlineStr"/>
      <c r="DR86" s="7" t="inlineStr"/>
      <c r="DS86" s="7" t="inlineStr"/>
      <c r="DT86" s="7" t="inlineStr"/>
      <c r="DU86" s="7" t="inlineStr"/>
      <c r="DV86" s="7" t="inlineStr"/>
      <c r="DW86" s="7" t="inlineStr"/>
      <c r="DX86" s="7" t="inlineStr"/>
      <c r="DY86" s="7" t="inlineStr"/>
      <c r="DZ86" s="7" t="inlineStr"/>
      <c r="EA86" s="7" t="inlineStr"/>
      <c r="EB86" s="7" t="inlineStr"/>
      <c r="EC86" s="7">
        <f>E86+AU86+BI86+BS86+DA86</f>
        <v/>
      </c>
      <c r="ED86" s="7">
        <f>F86+AV86+BJ86+BT86+DB86</f>
        <v/>
      </c>
    </row>
    <row r="87" hidden="1" outlineLevel="1">
      <c r="A87" s="5" t="n">
        <v>9</v>
      </c>
      <c r="B87" s="6" t="inlineStr">
        <is>
          <t>Asia Pro Pharmacy MCHJ</t>
        </is>
      </c>
      <c r="C87" s="6" t="inlineStr">
        <is>
          <t>Коканд</t>
        </is>
      </c>
      <c r="D87" s="6" t="inlineStr">
        <is>
          <t>Коканд 2</t>
        </is>
      </c>
      <c r="E87" s="7">
        <f>G87+I87+K87+M87+O87+Q87+S87+U87+W87+Y87+AA87+AC87+AE87+AG87+AI87+AK87+AM87+AO87+AQ87+AS87</f>
        <v/>
      </c>
      <c r="F87" s="7">
        <f>H87+J87+L87+N87+P87+R87+T87+V87+X87+Z87+AB87+AD87+AF87+AH87+AJ87+AL87+AN87+AP87+AR87+AT87</f>
        <v/>
      </c>
      <c r="G87" s="7" t="inlineStr"/>
      <c r="H87" s="7" t="inlineStr"/>
      <c r="I87" s="7" t="inlineStr"/>
      <c r="J87" s="7" t="inlineStr"/>
      <c r="K87" s="7" t="inlineStr"/>
      <c r="L87" s="7" t="inlineStr"/>
      <c r="M87" s="7" t="inlineStr"/>
      <c r="N87" s="7" t="inlineStr"/>
      <c r="O87" s="7" t="inlineStr"/>
      <c r="P87" s="7" t="inlineStr"/>
      <c r="Q87" s="7" t="inlineStr"/>
      <c r="R87" s="7" t="inlineStr"/>
      <c r="S87" s="7" t="inlineStr"/>
      <c r="T87" s="7" t="inlineStr"/>
      <c r="U87" s="7" t="inlineStr"/>
      <c r="V87" s="7" t="inlineStr"/>
      <c r="W87" s="7" t="inlineStr"/>
      <c r="X87" s="7" t="inlineStr"/>
      <c r="Y87" s="7" t="inlineStr"/>
      <c r="Z87" s="7" t="inlineStr"/>
      <c r="AA87" s="7" t="n">
        <v>5</v>
      </c>
      <c r="AB87" s="7" t="n">
        <v>2269210</v>
      </c>
      <c r="AC87" s="7" t="inlineStr"/>
      <c r="AD87" s="7" t="inlineStr"/>
      <c r="AE87" s="7" t="inlineStr"/>
      <c r="AF87" s="7" t="inlineStr"/>
      <c r="AG87" s="7" t="inlineStr"/>
      <c r="AH87" s="7" t="inlineStr"/>
      <c r="AI87" s="7" t="inlineStr"/>
      <c r="AJ87" s="7" t="inlineStr"/>
      <c r="AK87" s="7" t="inlineStr"/>
      <c r="AL87" s="7" t="inlineStr"/>
      <c r="AM87" s="7" t="inlineStr"/>
      <c r="AN87" s="7" t="inlineStr"/>
      <c r="AO87" s="7" t="inlineStr"/>
      <c r="AP87" s="7" t="inlineStr"/>
      <c r="AQ87" s="7" t="n">
        <v>20</v>
      </c>
      <c r="AR87" s="7" t="n">
        <v>7382400</v>
      </c>
      <c r="AS87" s="7" t="inlineStr"/>
      <c r="AT87" s="7" t="inlineStr"/>
      <c r="AU87" s="7">
        <f>AW87+AY87+BA87+BC87+BE87+BG87</f>
        <v/>
      </c>
      <c r="AV87" s="7">
        <f>AX87+AZ87+BB87+BD87+BF87+BH87</f>
        <v/>
      </c>
      <c r="AW87" s="7" t="inlineStr"/>
      <c r="AX87" s="7" t="inlineStr"/>
      <c r="AY87" s="7" t="inlineStr"/>
      <c r="AZ87" s="7" t="inlineStr"/>
      <c r="BA87" s="7" t="inlineStr"/>
      <c r="BB87" s="7" t="inlineStr"/>
      <c r="BC87" s="7" t="inlineStr"/>
      <c r="BD87" s="7" t="inlineStr"/>
      <c r="BE87" s="7" t="inlineStr"/>
      <c r="BF87" s="7" t="inlineStr"/>
      <c r="BG87" s="7" t="inlineStr"/>
      <c r="BH87" s="7" t="inlineStr"/>
      <c r="BI87" s="7">
        <f>BK87+BM87+BO87+BQ87</f>
        <v/>
      </c>
      <c r="BJ87" s="7">
        <f>BL87+BN87+BP87+BR87</f>
        <v/>
      </c>
      <c r="BK87" s="7" t="inlineStr"/>
      <c r="BL87" s="7" t="inlineStr"/>
      <c r="BM87" s="7" t="n">
        <v>15</v>
      </c>
      <c r="BN87" s="7" t="n">
        <v>5620905</v>
      </c>
      <c r="BO87" s="7" t="inlineStr"/>
      <c r="BP87" s="7" t="inlineStr"/>
      <c r="BQ87" s="7" t="inlineStr"/>
      <c r="BR87" s="7" t="inlineStr"/>
      <c r="BS87" s="7">
        <f>BU87+BW87+BY87+CA87+CC87+CE87+CG87+CI87+CK87+CM87+CO87+CQ87+CS87+CU87+CW87+CY87</f>
        <v/>
      </c>
      <c r="BT87" s="7">
        <f>BV87+BX87+BZ87+CB87+CD87+CF87+CH87+CJ87+CL87+CN87+CP87+CR87+CT87+CV87+CX87+CZ87</f>
        <v/>
      </c>
      <c r="BU87" s="7" t="inlineStr"/>
      <c r="BV87" s="7" t="inlineStr"/>
      <c r="BW87" s="7" t="n">
        <v>15</v>
      </c>
      <c r="BX87" s="7" t="n">
        <v>3487050</v>
      </c>
      <c r="BY87" s="7" t="inlineStr"/>
      <c r="BZ87" s="7" t="inlineStr"/>
      <c r="CA87" s="7" t="inlineStr"/>
      <c r="CB87" s="7" t="inlineStr"/>
      <c r="CC87" s="7" t="inlineStr"/>
      <c r="CD87" s="7" t="inlineStr"/>
      <c r="CE87" s="7" t="inlineStr"/>
      <c r="CF87" s="7" t="inlineStr"/>
      <c r="CG87" s="7" t="inlineStr"/>
      <c r="CH87" s="7" t="inlineStr"/>
      <c r="CI87" s="7" t="inlineStr"/>
      <c r="CJ87" s="7" t="inlineStr"/>
      <c r="CK87" s="7" t="inlineStr"/>
      <c r="CL87" s="7" t="inlineStr"/>
      <c r="CM87" s="7" t="inlineStr"/>
      <c r="CN87" s="7" t="inlineStr"/>
      <c r="CO87" s="7" t="inlineStr"/>
      <c r="CP87" s="7" t="inlineStr"/>
      <c r="CQ87" s="7" t="inlineStr"/>
      <c r="CR87" s="7" t="inlineStr"/>
      <c r="CS87" s="7" t="inlineStr"/>
      <c r="CT87" s="7" t="inlineStr"/>
      <c r="CU87" s="7" t="inlineStr"/>
      <c r="CV87" s="7" t="inlineStr"/>
      <c r="CW87" s="7" t="inlineStr"/>
      <c r="CX87" s="7" t="inlineStr"/>
      <c r="CY87" s="7" t="inlineStr"/>
      <c r="CZ87" s="7" t="inlineStr"/>
      <c r="DA87" s="7">
        <f>DC87+DE87+DG87+DI87+DK87+DM87+DO87+DQ87+DS87+DU87+DW87+DY87+EA87</f>
        <v/>
      </c>
      <c r="DB87" s="7">
        <f>DD87+DF87+DH87+DJ87+DL87+DN87+DP87+DR87+DT87+DV87+DX87+DZ87+EB87</f>
        <v/>
      </c>
      <c r="DC87" s="7" t="inlineStr"/>
      <c r="DD87" s="7" t="inlineStr"/>
      <c r="DE87" s="7" t="inlineStr"/>
      <c r="DF87" s="7" t="inlineStr"/>
      <c r="DG87" s="7" t="inlineStr"/>
      <c r="DH87" s="7" t="inlineStr"/>
      <c r="DI87" s="7" t="inlineStr"/>
      <c r="DJ87" s="7" t="inlineStr"/>
      <c r="DK87" s="7" t="inlineStr"/>
      <c r="DL87" s="7" t="inlineStr"/>
      <c r="DM87" s="7" t="inlineStr"/>
      <c r="DN87" s="7" t="inlineStr"/>
      <c r="DO87" s="7" t="inlineStr"/>
      <c r="DP87" s="7" t="inlineStr"/>
      <c r="DQ87" s="7" t="inlineStr"/>
      <c r="DR87" s="7" t="inlineStr"/>
      <c r="DS87" s="7" t="inlineStr"/>
      <c r="DT87" s="7" t="inlineStr"/>
      <c r="DU87" s="7" t="inlineStr"/>
      <c r="DV87" s="7" t="inlineStr"/>
      <c r="DW87" s="7" t="inlineStr"/>
      <c r="DX87" s="7" t="inlineStr"/>
      <c r="DY87" s="7" t="inlineStr"/>
      <c r="DZ87" s="7" t="inlineStr"/>
      <c r="EA87" s="7" t="inlineStr"/>
      <c r="EB87" s="7" t="inlineStr"/>
      <c r="EC87" s="7">
        <f>E87+AU87+BI87+BS87+DA87</f>
        <v/>
      </c>
      <c r="ED87" s="7">
        <f>F87+AV87+BJ87+BT87+DB87</f>
        <v/>
      </c>
    </row>
    <row r="88" hidden="1" outlineLevel="1">
      <c r="A88" s="5" t="n">
        <v>10</v>
      </c>
      <c r="B88" s="6" t="inlineStr">
        <is>
          <t>Averon XF</t>
        </is>
      </c>
      <c r="C88" s="6" t="inlineStr">
        <is>
          <t>Коканд</t>
        </is>
      </c>
      <c r="D88" s="6" t="inlineStr">
        <is>
          <t>Коканд 2</t>
        </is>
      </c>
      <c r="E88" s="7">
        <f>G88+I88+K88+M88+O88+Q88+S88+U88+W88+Y88+AA88+AC88+AE88+AG88+AI88+AK88+AM88+AO88+AQ88+AS88</f>
        <v/>
      </c>
      <c r="F88" s="7">
        <f>H88+J88+L88+N88+P88+R88+T88+V88+X88+Z88+AB88+AD88+AF88+AH88+AJ88+AL88+AN88+AP88+AR88+AT88</f>
        <v/>
      </c>
      <c r="G88" s="7" t="n">
        <v>2</v>
      </c>
      <c r="H88" s="7" t="n">
        <v>812847</v>
      </c>
      <c r="I88" s="7" t="inlineStr"/>
      <c r="J88" s="7" t="inlineStr"/>
      <c r="K88" s="7" t="inlineStr"/>
      <c r="L88" s="7" t="inlineStr"/>
      <c r="M88" s="7" t="inlineStr"/>
      <c r="N88" s="7" t="inlineStr"/>
      <c r="O88" s="7" t="inlineStr"/>
      <c r="P88" s="7" t="inlineStr"/>
      <c r="Q88" s="7" t="inlineStr"/>
      <c r="R88" s="7" t="inlineStr"/>
      <c r="S88" s="7" t="inlineStr"/>
      <c r="T88" s="7" t="inlineStr"/>
      <c r="U88" s="7" t="inlineStr"/>
      <c r="V88" s="7" t="inlineStr"/>
      <c r="W88" s="7" t="inlineStr"/>
      <c r="X88" s="7" t="inlineStr"/>
      <c r="Y88" s="7" t="inlineStr"/>
      <c r="Z88" s="7" t="inlineStr"/>
      <c r="AA88" s="7" t="inlineStr"/>
      <c r="AB88" s="7" t="inlineStr"/>
      <c r="AC88" s="7" t="inlineStr"/>
      <c r="AD88" s="7" t="inlineStr"/>
      <c r="AE88" s="7" t="inlineStr"/>
      <c r="AF88" s="7" t="inlineStr"/>
      <c r="AG88" s="7" t="inlineStr"/>
      <c r="AH88" s="7" t="inlineStr"/>
      <c r="AI88" s="7" t="inlineStr"/>
      <c r="AJ88" s="7" t="inlineStr"/>
      <c r="AK88" s="7" t="inlineStr"/>
      <c r="AL88" s="7" t="inlineStr"/>
      <c r="AM88" s="7" t="inlineStr"/>
      <c r="AN88" s="7" t="inlineStr"/>
      <c r="AO88" s="7" t="inlineStr"/>
      <c r="AP88" s="7" t="inlineStr"/>
      <c r="AQ88" s="7" t="inlineStr"/>
      <c r="AR88" s="7" t="inlineStr"/>
      <c r="AS88" s="7" t="inlineStr"/>
      <c r="AT88" s="7" t="inlineStr"/>
      <c r="AU88" s="7">
        <f>AW88+AY88+BA88+BC88+BE88+BG88</f>
        <v/>
      </c>
      <c r="AV88" s="7">
        <f>AX88+AZ88+BB88+BD88+BF88+BH88</f>
        <v/>
      </c>
      <c r="AW88" s="7" t="inlineStr"/>
      <c r="AX88" s="7" t="inlineStr"/>
      <c r="AY88" s="7" t="inlineStr"/>
      <c r="AZ88" s="7" t="inlineStr"/>
      <c r="BA88" s="7" t="n">
        <v>2</v>
      </c>
      <c r="BB88" s="7" t="n">
        <v>217332</v>
      </c>
      <c r="BC88" s="7" t="inlineStr"/>
      <c r="BD88" s="7" t="inlineStr"/>
      <c r="BE88" s="7" t="inlineStr"/>
      <c r="BF88" s="7" t="inlineStr"/>
      <c r="BG88" s="7" t="inlineStr"/>
      <c r="BH88" s="7" t="inlineStr"/>
      <c r="BI88" s="7">
        <f>BK88+BM88+BO88+BQ88</f>
        <v/>
      </c>
      <c r="BJ88" s="7">
        <f>BL88+BN88+BP88+BR88</f>
        <v/>
      </c>
      <c r="BK88" s="7" t="inlineStr"/>
      <c r="BL88" s="7" t="inlineStr"/>
      <c r="BM88" s="7" t="inlineStr"/>
      <c r="BN88" s="7" t="inlineStr"/>
      <c r="BO88" s="7" t="inlineStr"/>
      <c r="BP88" s="7" t="inlineStr"/>
      <c r="BQ88" s="7" t="inlineStr"/>
      <c r="BR88" s="7" t="inlineStr"/>
      <c r="BS88" s="7">
        <f>BU88+BW88+BY88+CA88+CC88+CE88+CG88+CI88+CK88+CM88+CO88+CQ88+CS88+CU88+CW88+CY88</f>
        <v/>
      </c>
      <c r="BT88" s="7">
        <f>BV88+BX88+BZ88+CB88+CD88+CF88+CH88+CJ88+CL88+CN88+CP88+CR88+CT88+CV88+CX88+CZ88</f>
        <v/>
      </c>
      <c r="BU88" s="7" t="inlineStr"/>
      <c r="BV88" s="7" t="inlineStr"/>
      <c r="BW88" s="7" t="inlineStr"/>
      <c r="BX88" s="7" t="inlineStr"/>
      <c r="BY88" s="7" t="inlineStr"/>
      <c r="BZ88" s="7" t="inlineStr"/>
      <c r="CA88" s="7" t="inlineStr"/>
      <c r="CB88" s="7" t="inlineStr"/>
      <c r="CC88" s="7" t="inlineStr"/>
      <c r="CD88" s="7" t="inlineStr"/>
      <c r="CE88" s="7" t="inlineStr"/>
      <c r="CF88" s="7" t="inlineStr"/>
      <c r="CG88" s="7" t="inlineStr"/>
      <c r="CH88" s="7" t="inlineStr"/>
      <c r="CI88" s="7" t="inlineStr"/>
      <c r="CJ88" s="7" t="inlineStr"/>
      <c r="CK88" s="7" t="inlineStr"/>
      <c r="CL88" s="7" t="inlineStr"/>
      <c r="CM88" s="7" t="inlineStr"/>
      <c r="CN88" s="7" t="inlineStr"/>
      <c r="CO88" s="7" t="inlineStr"/>
      <c r="CP88" s="7" t="inlineStr"/>
      <c r="CQ88" s="7" t="inlineStr"/>
      <c r="CR88" s="7" t="inlineStr"/>
      <c r="CS88" s="7" t="inlineStr"/>
      <c r="CT88" s="7" t="inlineStr"/>
      <c r="CU88" s="7" t="inlineStr"/>
      <c r="CV88" s="7" t="inlineStr"/>
      <c r="CW88" s="7" t="inlineStr"/>
      <c r="CX88" s="7" t="inlineStr"/>
      <c r="CY88" s="7" t="inlineStr"/>
      <c r="CZ88" s="7" t="inlineStr"/>
      <c r="DA88" s="7">
        <f>DC88+DE88+DG88+DI88+DK88+DM88+DO88+DQ88+DS88+DU88+DW88+DY88+EA88</f>
        <v/>
      </c>
      <c r="DB88" s="7">
        <f>DD88+DF88+DH88+DJ88+DL88+DN88+DP88+DR88+DT88+DV88+DX88+DZ88+EB88</f>
        <v/>
      </c>
      <c r="DC88" s="7" t="inlineStr"/>
      <c r="DD88" s="7" t="inlineStr"/>
      <c r="DE88" s="7" t="inlineStr"/>
      <c r="DF88" s="7" t="inlineStr"/>
      <c r="DG88" s="7" t="inlineStr"/>
      <c r="DH88" s="7" t="inlineStr"/>
      <c r="DI88" s="7" t="inlineStr"/>
      <c r="DJ88" s="7" t="inlineStr"/>
      <c r="DK88" s="7" t="inlineStr"/>
      <c r="DL88" s="7" t="inlineStr"/>
      <c r="DM88" s="7" t="inlineStr"/>
      <c r="DN88" s="7" t="inlineStr"/>
      <c r="DO88" s="7" t="inlineStr"/>
      <c r="DP88" s="7" t="inlineStr"/>
      <c r="DQ88" s="7" t="inlineStr"/>
      <c r="DR88" s="7" t="inlineStr"/>
      <c r="DS88" s="7" t="inlineStr"/>
      <c r="DT88" s="7" t="inlineStr"/>
      <c r="DU88" s="7" t="inlineStr"/>
      <c r="DV88" s="7" t="inlineStr"/>
      <c r="DW88" s="7" t="inlineStr"/>
      <c r="DX88" s="7" t="inlineStr"/>
      <c r="DY88" s="7" t="inlineStr"/>
      <c r="DZ88" s="7" t="inlineStr"/>
      <c r="EA88" s="7" t="inlineStr"/>
      <c r="EB88" s="7" t="inlineStr"/>
      <c r="EC88" s="7">
        <f>E88+AU88+BI88+BS88+DA88</f>
        <v/>
      </c>
      <c r="ED88" s="7">
        <f>F88+AV88+BJ88+BT88+DB88</f>
        <v/>
      </c>
    </row>
    <row r="89" hidden="1" outlineLevel="1">
      <c r="A89" s="5" t="n">
        <v>11</v>
      </c>
      <c r="B89" s="6" t="inlineStr">
        <is>
          <t>Axkur 50Mchj</t>
        </is>
      </c>
      <c r="C89" s="6" t="inlineStr">
        <is>
          <t>Коканд</t>
        </is>
      </c>
      <c r="D89" s="6" t="inlineStr">
        <is>
          <t>Коканд 1</t>
        </is>
      </c>
      <c r="E89" s="7">
        <f>G89+I89+K89+M89+O89+Q89+S89+U89+W89+Y89+AA89+AC89+AE89+AG89+AI89+AK89+AM89+AO89+AQ89+AS89</f>
        <v/>
      </c>
      <c r="F89" s="7">
        <f>H89+J89+L89+N89+P89+R89+T89+V89+X89+Z89+AB89+AD89+AF89+AH89+AJ89+AL89+AN89+AP89+AR89+AT89</f>
        <v/>
      </c>
      <c r="G89" s="7" t="inlineStr"/>
      <c r="H89" s="7" t="inlineStr"/>
      <c r="I89" s="7" t="n">
        <v>4</v>
      </c>
      <c r="J89" s="7" t="n">
        <v>1667696</v>
      </c>
      <c r="K89" s="7" t="inlineStr"/>
      <c r="L89" s="7" t="inlineStr"/>
      <c r="M89" s="7" t="inlineStr"/>
      <c r="N89" s="7" t="inlineStr"/>
      <c r="O89" s="7" t="inlineStr"/>
      <c r="P89" s="7" t="inlineStr"/>
      <c r="Q89" s="7" t="inlineStr"/>
      <c r="R89" s="7" t="inlineStr"/>
      <c r="S89" s="7" t="inlineStr"/>
      <c r="T89" s="7" t="inlineStr"/>
      <c r="U89" s="7" t="inlineStr"/>
      <c r="V89" s="7" t="inlineStr"/>
      <c r="W89" s="7" t="inlineStr"/>
      <c r="X89" s="7" t="inlineStr"/>
      <c r="Y89" s="7" t="inlineStr"/>
      <c r="Z89" s="7" t="inlineStr"/>
      <c r="AA89" s="7" t="n">
        <v>5</v>
      </c>
      <c r="AB89" s="7" t="n">
        <v>732995</v>
      </c>
      <c r="AC89" s="7" t="inlineStr"/>
      <c r="AD89" s="7" t="inlineStr"/>
      <c r="AE89" s="7" t="inlineStr"/>
      <c r="AF89" s="7" t="inlineStr"/>
      <c r="AG89" s="7" t="inlineStr"/>
      <c r="AH89" s="7" t="inlineStr"/>
      <c r="AI89" s="7" t="inlineStr"/>
      <c r="AJ89" s="7" t="inlineStr"/>
      <c r="AK89" s="7" t="inlineStr"/>
      <c r="AL89" s="7" t="inlineStr"/>
      <c r="AM89" s="7" t="inlineStr"/>
      <c r="AN89" s="7" t="inlineStr"/>
      <c r="AO89" s="7" t="inlineStr"/>
      <c r="AP89" s="7" t="inlineStr"/>
      <c r="AQ89" s="7" t="inlineStr"/>
      <c r="AR89" s="7" t="inlineStr"/>
      <c r="AS89" s="7" t="inlineStr"/>
      <c r="AT89" s="7" t="inlineStr"/>
      <c r="AU89" s="7">
        <f>AW89+AY89+BA89+BC89+BE89+BG89</f>
        <v/>
      </c>
      <c r="AV89" s="7">
        <f>AX89+AZ89+BB89+BD89+BF89+BH89</f>
        <v/>
      </c>
      <c r="AW89" s="7" t="inlineStr"/>
      <c r="AX89" s="7" t="inlineStr"/>
      <c r="AY89" s="7" t="inlineStr"/>
      <c r="AZ89" s="7" t="inlineStr"/>
      <c r="BA89" s="7" t="n">
        <v>5</v>
      </c>
      <c r="BB89" s="7" t="n">
        <v>1430340</v>
      </c>
      <c r="BC89" s="7" t="inlineStr"/>
      <c r="BD89" s="7" t="inlineStr"/>
      <c r="BE89" s="7" t="inlineStr"/>
      <c r="BF89" s="7" t="inlineStr"/>
      <c r="BG89" s="7" t="inlineStr"/>
      <c r="BH89" s="7" t="inlineStr"/>
      <c r="BI89" s="7">
        <f>BK89+BM89+BO89+BQ89</f>
        <v/>
      </c>
      <c r="BJ89" s="7">
        <f>BL89+BN89+BP89+BR89</f>
        <v/>
      </c>
      <c r="BK89" s="7" t="inlineStr"/>
      <c r="BL89" s="7" t="inlineStr"/>
      <c r="BM89" s="7" t="inlineStr"/>
      <c r="BN89" s="7" t="inlineStr"/>
      <c r="BO89" s="7" t="inlineStr"/>
      <c r="BP89" s="7" t="inlineStr"/>
      <c r="BQ89" s="7" t="inlineStr"/>
      <c r="BR89" s="7" t="inlineStr"/>
      <c r="BS89" s="7">
        <f>BU89+BW89+BY89+CA89+CC89+CE89+CG89+CI89+CK89+CM89+CO89+CQ89+CS89+CU89+CW89+CY89</f>
        <v/>
      </c>
      <c r="BT89" s="7">
        <f>BV89+BX89+BZ89+CB89+CD89+CF89+CH89+CJ89+CL89+CN89+CP89+CR89+CT89+CV89+CX89+CZ89</f>
        <v/>
      </c>
      <c r="BU89" s="7" t="inlineStr"/>
      <c r="BV89" s="7" t="inlineStr"/>
      <c r="BW89" s="7" t="inlineStr"/>
      <c r="BX89" s="7" t="inlineStr"/>
      <c r="BY89" s="7" t="inlineStr"/>
      <c r="BZ89" s="7" t="inlineStr"/>
      <c r="CA89" s="7" t="n">
        <v>10</v>
      </c>
      <c r="CB89" s="7" t="n">
        <v>4503490</v>
      </c>
      <c r="CC89" s="7" t="inlineStr"/>
      <c r="CD89" s="7" t="inlineStr"/>
      <c r="CE89" s="7" t="inlineStr"/>
      <c r="CF89" s="7" t="inlineStr"/>
      <c r="CG89" s="7" t="inlineStr"/>
      <c r="CH89" s="7" t="inlineStr"/>
      <c r="CI89" s="7" t="inlineStr"/>
      <c r="CJ89" s="7" t="inlineStr"/>
      <c r="CK89" s="7" t="inlineStr"/>
      <c r="CL89" s="7" t="inlineStr"/>
      <c r="CM89" s="7" t="inlineStr"/>
      <c r="CN89" s="7" t="inlineStr"/>
      <c r="CO89" s="7" t="inlineStr"/>
      <c r="CP89" s="7" t="inlineStr"/>
      <c r="CQ89" s="7" t="inlineStr"/>
      <c r="CR89" s="7" t="inlineStr"/>
      <c r="CS89" s="7" t="inlineStr"/>
      <c r="CT89" s="7" t="inlineStr"/>
      <c r="CU89" s="7" t="inlineStr"/>
      <c r="CV89" s="7" t="inlineStr"/>
      <c r="CW89" s="7" t="inlineStr"/>
      <c r="CX89" s="7" t="inlineStr"/>
      <c r="CY89" s="7" t="inlineStr"/>
      <c r="CZ89" s="7" t="inlineStr"/>
      <c r="DA89" s="7">
        <f>DC89+DE89+DG89+DI89+DK89+DM89+DO89+DQ89+DS89+DU89+DW89+DY89+EA89</f>
        <v/>
      </c>
      <c r="DB89" s="7">
        <f>DD89+DF89+DH89+DJ89+DL89+DN89+DP89+DR89+DT89+DV89+DX89+DZ89+EB89</f>
        <v/>
      </c>
      <c r="DC89" s="7" t="inlineStr"/>
      <c r="DD89" s="7" t="inlineStr"/>
      <c r="DE89" s="7" t="inlineStr"/>
      <c r="DF89" s="7" t="inlineStr"/>
      <c r="DG89" s="7" t="inlineStr"/>
      <c r="DH89" s="7" t="inlineStr"/>
      <c r="DI89" s="7" t="inlineStr"/>
      <c r="DJ89" s="7" t="inlineStr"/>
      <c r="DK89" s="7" t="inlineStr"/>
      <c r="DL89" s="7" t="inlineStr"/>
      <c r="DM89" s="7" t="inlineStr"/>
      <c r="DN89" s="7" t="inlineStr"/>
      <c r="DO89" s="7" t="inlineStr"/>
      <c r="DP89" s="7" t="inlineStr"/>
      <c r="DQ89" s="7" t="inlineStr"/>
      <c r="DR89" s="7" t="inlineStr"/>
      <c r="DS89" s="7" t="inlineStr"/>
      <c r="DT89" s="7" t="inlineStr"/>
      <c r="DU89" s="7" t="inlineStr"/>
      <c r="DV89" s="7" t="inlineStr"/>
      <c r="DW89" s="7" t="inlineStr"/>
      <c r="DX89" s="7" t="inlineStr"/>
      <c r="DY89" s="7" t="inlineStr"/>
      <c r="DZ89" s="7" t="inlineStr"/>
      <c r="EA89" s="7" t="inlineStr"/>
      <c r="EB89" s="7" t="inlineStr"/>
      <c r="EC89" s="7">
        <f>E89+AU89+BI89+BS89+DA89</f>
        <v/>
      </c>
      <c r="ED89" s="7">
        <f>F89+AV89+BJ89+BT89+DB89</f>
        <v/>
      </c>
    </row>
    <row r="90" hidden="1" outlineLevel="1">
      <c r="A90" s="5" t="n">
        <v>12</v>
      </c>
      <c r="B90" s="6" t="inlineStr">
        <is>
          <t>Baraka Jahon KTICHSF</t>
        </is>
      </c>
      <c r="C90" s="6" t="inlineStr">
        <is>
          <t>Коканд</t>
        </is>
      </c>
      <c r="D90" s="6" t="inlineStr">
        <is>
          <t>Коканд 2</t>
        </is>
      </c>
      <c r="E90" s="7">
        <f>G90+I90+K90+M90+O90+Q90+S90+U90+W90+Y90+AA90+AC90+AE90+AG90+AI90+AK90+AM90+AO90+AQ90+AS90</f>
        <v/>
      </c>
      <c r="F90" s="7">
        <f>H90+J90+L90+N90+P90+R90+T90+V90+X90+Z90+AB90+AD90+AF90+AH90+AJ90+AL90+AN90+AP90+AR90+AT90</f>
        <v/>
      </c>
      <c r="G90" s="7" t="inlineStr"/>
      <c r="H90" s="7" t="inlineStr"/>
      <c r="I90" s="7" t="inlineStr"/>
      <c r="J90" s="7" t="inlineStr"/>
      <c r="K90" s="7" t="inlineStr"/>
      <c r="L90" s="7" t="inlineStr"/>
      <c r="M90" s="7" t="inlineStr"/>
      <c r="N90" s="7" t="inlineStr"/>
      <c r="O90" s="7" t="inlineStr"/>
      <c r="P90" s="7" t="inlineStr"/>
      <c r="Q90" s="7" t="inlineStr"/>
      <c r="R90" s="7" t="inlineStr"/>
      <c r="S90" s="7" t="inlineStr"/>
      <c r="T90" s="7" t="inlineStr"/>
      <c r="U90" s="7" t="inlineStr"/>
      <c r="V90" s="7" t="inlineStr"/>
      <c r="W90" s="7" t="inlineStr"/>
      <c r="X90" s="7" t="inlineStr"/>
      <c r="Y90" s="7" t="inlineStr"/>
      <c r="Z90" s="7" t="inlineStr"/>
      <c r="AA90" s="7" t="inlineStr"/>
      <c r="AB90" s="7" t="inlineStr"/>
      <c r="AC90" s="7" t="inlineStr"/>
      <c r="AD90" s="7" t="inlineStr"/>
      <c r="AE90" s="7" t="inlineStr"/>
      <c r="AF90" s="7" t="inlineStr"/>
      <c r="AG90" s="7" t="inlineStr"/>
      <c r="AH90" s="7" t="inlineStr"/>
      <c r="AI90" s="7" t="inlineStr"/>
      <c r="AJ90" s="7" t="inlineStr"/>
      <c r="AK90" s="7" t="inlineStr"/>
      <c r="AL90" s="7" t="inlineStr"/>
      <c r="AM90" s="7" t="inlineStr"/>
      <c r="AN90" s="7" t="inlineStr"/>
      <c r="AO90" s="7" t="inlineStr"/>
      <c r="AP90" s="7" t="inlineStr"/>
      <c r="AQ90" s="7" t="inlineStr"/>
      <c r="AR90" s="7" t="inlineStr"/>
      <c r="AS90" s="7" t="inlineStr"/>
      <c r="AT90" s="7" t="inlineStr"/>
      <c r="AU90" s="7">
        <f>AW90+AY90+BA90+BC90+BE90+BG90</f>
        <v/>
      </c>
      <c r="AV90" s="7">
        <f>AX90+AZ90+BB90+BD90+BF90+BH90</f>
        <v/>
      </c>
      <c r="AW90" s="7" t="inlineStr"/>
      <c r="AX90" s="7" t="inlineStr"/>
      <c r="AY90" s="7" t="inlineStr"/>
      <c r="AZ90" s="7" t="inlineStr"/>
      <c r="BA90" s="7" t="inlineStr"/>
      <c r="BB90" s="7" t="inlineStr"/>
      <c r="BC90" s="7" t="inlineStr"/>
      <c r="BD90" s="7" t="inlineStr"/>
      <c r="BE90" s="7" t="inlineStr"/>
      <c r="BF90" s="7" t="inlineStr"/>
      <c r="BG90" s="7" t="inlineStr"/>
      <c r="BH90" s="7" t="inlineStr"/>
      <c r="BI90" s="7">
        <f>BK90+BM90+BO90+BQ90</f>
        <v/>
      </c>
      <c r="BJ90" s="7">
        <f>BL90+BN90+BP90+BR90</f>
        <v/>
      </c>
      <c r="BK90" s="7" t="inlineStr"/>
      <c r="BL90" s="7" t="inlineStr"/>
      <c r="BM90" s="7" t="inlineStr"/>
      <c r="BN90" s="7" t="inlineStr"/>
      <c r="BO90" s="7" t="inlineStr"/>
      <c r="BP90" s="7" t="inlineStr"/>
      <c r="BQ90" s="7" t="inlineStr"/>
      <c r="BR90" s="7" t="inlineStr"/>
      <c r="BS90" s="7">
        <f>BU90+BW90+BY90+CA90+CC90+CE90+CG90+CI90+CK90+CM90+CO90+CQ90+CS90+CU90+CW90+CY90</f>
        <v/>
      </c>
      <c r="BT90" s="7">
        <f>BV90+BX90+BZ90+CB90+CD90+CF90+CH90+CJ90+CL90+CN90+CP90+CR90+CT90+CV90+CX90+CZ90</f>
        <v/>
      </c>
      <c r="BU90" s="7" t="inlineStr"/>
      <c r="BV90" s="7" t="inlineStr"/>
      <c r="BW90" s="7" t="inlineStr"/>
      <c r="BX90" s="7" t="inlineStr"/>
      <c r="BY90" s="7" t="inlineStr"/>
      <c r="BZ90" s="7" t="inlineStr"/>
      <c r="CA90" s="7" t="inlineStr"/>
      <c r="CB90" s="7" t="inlineStr"/>
      <c r="CC90" s="7" t="inlineStr"/>
      <c r="CD90" s="7" t="inlineStr"/>
      <c r="CE90" s="7" t="inlineStr"/>
      <c r="CF90" s="7" t="inlineStr"/>
      <c r="CG90" s="7" t="inlineStr"/>
      <c r="CH90" s="7" t="inlineStr"/>
      <c r="CI90" s="7" t="inlineStr"/>
      <c r="CJ90" s="7" t="inlineStr"/>
      <c r="CK90" s="7" t="inlineStr"/>
      <c r="CL90" s="7" t="inlineStr"/>
      <c r="CM90" s="7" t="inlineStr"/>
      <c r="CN90" s="7" t="inlineStr"/>
      <c r="CO90" s="7" t="inlineStr"/>
      <c r="CP90" s="7" t="inlineStr"/>
      <c r="CQ90" s="7" t="inlineStr"/>
      <c r="CR90" s="7" t="inlineStr"/>
      <c r="CS90" s="7" t="inlineStr"/>
      <c r="CT90" s="7" t="inlineStr"/>
      <c r="CU90" s="7" t="inlineStr"/>
      <c r="CV90" s="7" t="inlineStr"/>
      <c r="CW90" s="7" t="inlineStr"/>
      <c r="CX90" s="7" t="inlineStr"/>
      <c r="CY90" s="7" t="inlineStr"/>
      <c r="CZ90" s="7" t="inlineStr"/>
      <c r="DA90" s="7">
        <f>DC90+DE90+DG90+DI90+DK90+DM90+DO90+DQ90+DS90+DU90+DW90+DY90+EA90</f>
        <v/>
      </c>
      <c r="DB90" s="7">
        <f>DD90+DF90+DH90+DJ90+DL90+DN90+DP90+DR90+DT90+DV90+DX90+DZ90+EB90</f>
        <v/>
      </c>
      <c r="DC90" s="7" t="inlineStr"/>
      <c r="DD90" s="7" t="inlineStr"/>
      <c r="DE90" s="7" t="inlineStr"/>
      <c r="DF90" s="7" t="inlineStr"/>
      <c r="DG90" s="7" t="inlineStr"/>
      <c r="DH90" s="7" t="inlineStr"/>
      <c r="DI90" s="7" t="inlineStr"/>
      <c r="DJ90" s="7" t="inlineStr"/>
      <c r="DK90" s="7" t="inlineStr"/>
      <c r="DL90" s="7" t="inlineStr"/>
      <c r="DM90" s="7" t="inlineStr"/>
      <c r="DN90" s="7" t="inlineStr"/>
      <c r="DO90" s="7" t="inlineStr"/>
      <c r="DP90" s="7" t="inlineStr"/>
      <c r="DQ90" s="7" t="n">
        <v>4</v>
      </c>
      <c r="DR90" s="7" t="n">
        <v>1581476</v>
      </c>
      <c r="DS90" s="7" t="inlineStr"/>
      <c r="DT90" s="7" t="inlineStr"/>
      <c r="DU90" s="7" t="inlineStr"/>
      <c r="DV90" s="7" t="inlineStr"/>
      <c r="DW90" s="7" t="inlineStr"/>
      <c r="DX90" s="7" t="inlineStr"/>
      <c r="DY90" s="7" t="inlineStr"/>
      <c r="DZ90" s="7" t="inlineStr"/>
      <c r="EA90" s="7" t="inlineStr"/>
      <c r="EB90" s="7" t="inlineStr"/>
      <c r="EC90" s="7">
        <f>E90+AU90+BI90+BS90+DA90</f>
        <v/>
      </c>
      <c r="ED90" s="7">
        <f>F90+AV90+BJ90+BT90+DB90</f>
        <v/>
      </c>
    </row>
    <row r="91" hidden="1" outlineLevel="1">
      <c r="A91" s="5" t="n">
        <v>13</v>
      </c>
      <c r="B91" s="6" t="inlineStr">
        <is>
          <t>Begali Farm XK</t>
        </is>
      </c>
      <c r="C91" s="6" t="inlineStr">
        <is>
          <t>Коканд</t>
        </is>
      </c>
      <c r="D91" s="6" t="inlineStr">
        <is>
          <t>Коканд 2</t>
        </is>
      </c>
      <c r="E91" s="7">
        <f>G91+I91+K91+M91+O91+Q91+S91+U91+W91+Y91+AA91+AC91+AE91+AG91+AI91+AK91+AM91+AO91+AQ91+AS91</f>
        <v/>
      </c>
      <c r="F91" s="7">
        <f>H91+J91+L91+N91+P91+R91+T91+V91+X91+Z91+AB91+AD91+AF91+AH91+AJ91+AL91+AN91+AP91+AR91+AT91</f>
        <v/>
      </c>
      <c r="G91" s="7" t="n">
        <v>5</v>
      </c>
      <c r="H91" s="7" t="n">
        <v>2402710</v>
      </c>
      <c r="I91" s="7" t="inlineStr"/>
      <c r="J91" s="7" t="inlineStr"/>
      <c r="K91" s="7" t="inlineStr"/>
      <c r="L91" s="7" t="inlineStr"/>
      <c r="M91" s="7" t="inlineStr"/>
      <c r="N91" s="7" t="inlineStr"/>
      <c r="O91" s="7" t="inlineStr"/>
      <c r="P91" s="7" t="inlineStr"/>
      <c r="Q91" s="7" t="inlineStr"/>
      <c r="R91" s="7" t="inlineStr"/>
      <c r="S91" s="7" t="inlineStr"/>
      <c r="T91" s="7" t="inlineStr"/>
      <c r="U91" s="7" t="inlineStr"/>
      <c r="V91" s="7" t="inlineStr"/>
      <c r="W91" s="7" t="inlineStr"/>
      <c r="X91" s="7" t="inlineStr"/>
      <c r="Y91" s="7" t="inlineStr"/>
      <c r="Z91" s="7" t="inlineStr"/>
      <c r="AA91" s="7" t="inlineStr"/>
      <c r="AB91" s="7" t="inlineStr"/>
      <c r="AC91" s="7" t="inlineStr"/>
      <c r="AD91" s="7" t="inlineStr"/>
      <c r="AE91" s="7" t="inlineStr"/>
      <c r="AF91" s="7" t="inlineStr"/>
      <c r="AG91" s="7" t="inlineStr"/>
      <c r="AH91" s="7" t="inlineStr"/>
      <c r="AI91" s="7" t="inlineStr"/>
      <c r="AJ91" s="7" t="inlineStr"/>
      <c r="AK91" s="7" t="inlineStr"/>
      <c r="AL91" s="7" t="inlineStr"/>
      <c r="AM91" s="7" t="inlineStr"/>
      <c r="AN91" s="7" t="inlineStr"/>
      <c r="AO91" s="7" t="inlineStr"/>
      <c r="AP91" s="7" t="inlineStr"/>
      <c r="AQ91" s="7" t="inlineStr"/>
      <c r="AR91" s="7" t="inlineStr"/>
      <c r="AS91" s="7" t="inlineStr"/>
      <c r="AT91" s="7" t="inlineStr"/>
      <c r="AU91" s="7">
        <f>AW91+AY91+BA91+BC91+BE91+BG91</f>
        <v/>
      </c>
      <c r="AV91" s="7">
        <f>AX91+AZ91+BB91+BD91+BF91+BH91</f>
        <v/>
      </c>
      <c r="AW91" s="7" t="inlineStr"/>
      <c r="AX91" s="7" t="inlineStr"/>
      <c r="AY91" s="7" t="inlineStr"/>
      <c r="AZ91" s="7" t="inlineStr"/>
      <c r="BA91" s="7" t="n">
        <v>10</v>
      </c>
      <c r="BB91" s="7" t="n">
        <v>4494220</v>
      </c>
      <c r="BC91" s="7" t="inlineStr"/>
      <c r="BD91" s="7" t="inlineStr"/>
      <c r="BE91" s="7" t="inlineStr"/>
      <c r="BF91" s="7" t="inlineStr"/>
      <c r="BG91" s="7" t="inlineStr"/>
      <c r="BH91" s="7" t="inlineStr"/>
      <c r="BI91" s="7">
        <f>BK91+BM91+BO91+BQ91</f>
        <v/>
      </c>
      <c r="BJ91" s="7">
        <f>BL91+BN91+BP91+BR91</f>
        <v/>
      </c>
      <c r="BK91" s="7" t="inlineStr"/>
      <c r="BL91" s="7" t="inlineStr"/>
      <c r="BM91" s="7" t="inlineStr"/>
      <c r="BN91" s="7" t="inlineStr"/>
      <c r="BO91" s="7" t="inlineStr"/>
      <c r="BP91" s="7" t="inlineStr"/>
      <c r="BQ91" s="7" t="inlineStr"/>
      <c r="BR91" s="7" t="inlineStr"/>
      <c r="BS91" s="7">
        <f>BU91+BW91+BY91+CA91+CC91+CE91+CG91+CI91+CK91+CM91+CO91+CQ91+CS91+CU91+CW91+CY91</f>
        <v/>
      </c>
      <c r="BT91" s="7">
        <f>BV91+BX91+BZ91+CB91+CD91+CF91+CH91+CJ91+CL91+CN91+CP91+CR91+CT91+CV91+CX91+CZ91</f>
        <v/>
      </c>
      <c r="BU91" s="7" t="inlineStr"/>
      <c r="BV91" s="7" t="inlineStr"/>
      <c r="BW91" s="7" t="inlineStr"/>
      <c r="BX91" s="7" t="inlineStr"/>
      <c r="BY91" s="7" t="inlineStr"/>
      <c r="BZ91" s="7" t="inlineStr"/>
      <c r="CA91" s="7" t="inlineStr"/>
      <c r="CB91" s="7" t="inlineStr"/>
      <c r="CC91" s="7" t="n">
        <v>3</v>
      </c>
      <c r="CD91" s="7" t="n">
        <v>273225</v>
      </c>
      <c r="CE91" s="7" t="inlineStr"/>
      <c r="CF91" s="7" t="inlineStr"/>
      <c r="CG91" s="7" t="inlineStr"/>
      <c r="CH91" s="7" t="inlineStr"/>
      <c r="CI91" s="7" t="inlineStr"/>
      <c r="CJ91" s="7" t="inlineStr"/>
      <c r="CK91" s="7" t="inlineStr"/>
      <c r="CL91" s="7" t="inlineStr"/>
      <c r="CM91" s="7" t="inlineStr"/>
      <c r="CN91" s="7" t="inlineStr"/>
      <c r="CO91" s="7" t="inlineStr"/>
      <c r="CP91" s="7" t="inlineStr"/>
      <c r="CQ91" s="7" t="inlineStr"/>
      <c r="CR91" s="7" t="inlineStr"/>
      <c r="CS91" s="7" t="inlineStr"/>
      <c r="CT91" s="7" t="inlineStr"/>
      <c r="CU91" s="7" t="inlineStr"/>
      <c r="CV91" s="7" t="inlineStr"/>
      <c r="CW91" s="7" t="inlineStr"/>
      <c r="CX91" s="7" t="inlineStr"/>
      <c r="CY91" s="7" t="inlineStr"/>
      <c r="CZ91" s="7" t="inlineStr"/>
      <c r="DA91" s="7">
        <f>DC91+DE91+DG91+DI91+DK91+DM91+DO91+DQ91+DS91+DU91+DW91+DY91+EA91</f>
        <v/>
      </c>
      <c r="DB91" s="7">
        <f>DD91+DF91+DH91+DJ91+DL91+DN91+DP91+DR91+DT91+DV91+DX91+DZ91+EB91</f>
        <v/>
      </c>
      <c r="DC91" s="7" t="inlineStr"/>
      <c r="DD91" s="7" t="inlineStr"/>
      <c r="DE91" s="7" t="inlineStr"/>
      <c r="DF91" s="7" t="inlineStr"/>
      <c r="DG91" s="7" t="inlineStr"/>
      <c r="DH91" s="7" t="inlineStr"/>
      <c r="DI91" s="7" t="inlineStr"/>
      <c r="DJ91" s="7" t="inlineStr"/>
      <c r="DK91" s="7" t="inlineStr"/>
      <c r="DL91" s="7" t="inlineStr"/>
      <c r="DM91" s="7" t="inlineStr"/>
      <c r="DN91" s="7" t="inlineStr"/>
      <c r="DO91" s="7" t="inlineStr"/>
      <c r="DP91" s="7" t="inlineStr"/>
      <c r="DQ91" s="7" t="inlineStr"/>
      <c r="DR91" s="7" t="inlineStr"/>
      <c r="DS91" s="7" t="inlineStr"/>
      <c r="DT91" s="7" t="inlineStr"/>
      <c r="DU91" s="7" t="inlineStr"/>
      <c r="DV91" s="7" t="inlineStr"/>
      <c r="DW91" s="7" t="inlineStr"/>
      <c r="DX91" s="7" t="inlineStr"/>
      <c r="DY91" s="7" t="inlineStr"/>
      <c r="DZ91" s="7" t="inlineStr"/>
      <c r="EA91" s="7" t="inlineStr"/>
      <c r="EB91" s="7" t="inlineStr"/>
      <c r="EC91" s="7">
        <f>E91+AU91+BI91+BS91+DA91</f>
        <v/>
      </c>
      <c r="ED91" s="7">
        <f>F91+AV91+BJ91+BT91+DB91</f>
        <v/>
      </c>
    </row>
    <row r="92" hidden="1" outlineLevel="1">
      <c r="A92" s="5" t="n">
        <v>14</v>
      </c>
      <c r="B92" s="6" t="inlineStr">
        <is>
          <t>Bekzod Farm Rishton MCHJ</t>
        </is>
      </c>
      <c r="C92" s="6" t="inlineStr">
        <is>
          <t>Коканд</t>
        </is>
      </c>
      <c r="D92" s="6" t="inlineStr">
        <is>
          <t>Коканд 3</t>
        </is>
      </c>
      <c r="E92" s="7">
        <f>G92+I92+K92+M92+O92+Q92+S92+U92+W92+Y92+AA92+AC92+AE92+AG92+AI92+AK92+AM92+AO92+AQ92+AS92</f>
        <v/>
      </c>
      <c r="F92" s="7">
        <f>H92+J92+L92+N92+P92+R92+T92+V92+X92+Z92+AB92+AD92+AF92+AH92+AJ92+AL92+AN92+AP92+AR92+AT92</f>
        <v/>
      </c>
      <c r="G92" s="7" t="inlineStr"/>
      <c r="H92" s="7" t="inlineStr"/>
      <c r="I92" s="7" t="inlineStr"/>
      <c r="J92" s="7" t="inlineStr"/>
      <c r="K92" s="7" t="inlineStr"/>
      <c r="L92" s="7" t="inlineStr"/>
      <c r="M92" s="7" t="inlineStr"/>
      <c r="N92" s="7" t="inlineStr"/>
      <c r="O92" s="7" t="inlineStr"/>
      <c r="P92" s="7" t="inlineStr"/>
      <c r="Q92" s="7" t="inlineStr"/>
      <c r="R92" s="7" t="inlineStr"/>
      <c r="S92" s="7" t="inlineStr"/>
      <c r="T92" s="7" t="inlineStr"/>
      <c r="U92" s="7" t="inlineStr"/>
      <c r="V92" s="7" t="inlineStr"/>
      <c r="W92" s="7" t="inlineStr"/>
      <c r="X92" s="7" t="inlineStr"/>
      <c r="Y92" s="7" t="inlineStr"/>
      <c r="Z92" s="7" t="inlineStr"/>
      <c r="AA92" s="7" t="inlineStr"/>
      <c r="AB92" s="7" t="inlineStr"/>
      <c r="AC92" s="7" t="inlineStr"/>
      <c r="AD92" s="7" t="inlineStr"/>
      <c r="AE92" s="7" t="inlineStr"/>
      <c r="AF92" s="7" t="inlineStr"/>
      <c r="AG92" s="7" t="inlineStr"/>
      <c r="AH92" s="7" t="inlineStr"/>
      <c r="AI92" s="7" t="inlineStr"/>
      <c r="AJ92" s="7" t="inlineStr"/>
      <c r="AK92" s="7" t="inlineStr"/>
      <c r="AL92" s="7" t="inlineStr"/>
      <c r="AM92" s="7" t="inlineStr"/>
      <c r="AN92" s="7" t="inlineStr"/>
      <c r="AO92" s="7" t="inlineStr"/>
      <c r="AP92" s="7" t="inlineStr"/>
      <c r="AQ92" s="7" t="inlineStr"/>
      <c r="AR92" s="7" t="inlineStr"/>
      <c r="AS92" s="7" t="inlineStr"/>
      <c r="AT92" s="7" t="inlineStr"/>
      <c r="AU92" s="7">
        <f>AW92+AY92+BA92+BC92+BE92+BG92</f>
        <v/>
      </c>
      <c r="AV92" s="7">
        <f>AX92+AZ92+BB92+BD92+BF92+BH92</f>
        <v/>
      </c>
      <c r="AW92" s="7" t="inlineStr"/>
      <c r="AX92" s="7" t="inlineStr"/>
      <c r="AY92" s="7" t="inlineStr"/>
      <c r="AZ92" s="7" t="inlineStr"/>
      <c r="BA92" s="7" t="inlineStr"/>
      <c r="BB92" s="7" t="inlineStr"/>
      <c r="BC92" s="7" t="inlineStr"/>
      <c r="BD92" s="7" t="inlineStr"/>
      <c r="BE92" s="7" t="inlineStr"/>
      <c r="BF92" s="7" t="inlineStr"/>
      <c r="BG92" s="7" t="inlineStr"/>
      <c r="BH92" s="7" t="inlineStr"/>
      <c r="BI92" s="7">
        <f>BK92+BM92+BO92+BQ92</f>
        <v/>
      </c>
      <c r="BJ92" s="7">
        <f>BL92+BN92+BP92+BR92</f>
        <v/>
      </c>
      <c r="BK92" s="7" t="inlineStr"/>
      <c r="BL92" s="7" t="inlineStr"/>
      <c r="BM92" s="7" t="inlineStr"/>
      <c r="BN92" s="7" t="inlineStr"/>
      <c r="BO92" s="7" t="inlineStr"/>
      <c r="BP92" s="7" t="inlineStr"/>
      <c r="BQ92" s="7" t="inlineStr"/>
      <c r="BR92" s="7" t="inlineStr"/>
      <c r="BS92" s="7">
        <f>BU92+BW92+BY92+CA92+CC92+CE92+CG92+CI92+CK92+CM92+CO92+CQ92+CS92+CU92+CW92+CY92</f>
        <v/>
      </c>
      <c r="BT92" s="7">
        <f>BV92+BX92+BZ92+CB92+CD92+CF92+CH92+CJ92+CL92+CN92+CP92+CR92+CT92+CV92+CX92+CZ92</f>
        <v/>
      </c>
      <c r="BU92" s="7" t="inlineStr"/>
      <c r="BV92" s="7" t="inlineStr"/>
      <c r="BW92" s="7" t="inlineStr"/>
      <c r="BX92" s="7" t="inlineStr"/>
      <c r="BY92" s="7" t="inlineStr"/>
      <c r="BZ92" s="7" t="inlineStr"/>
      <c r="CA92" s="7" t="inlineStr"/>
      <c r="CB92" s="7" t="inlineStr"/>
      <c r="CC92" s="7" t="inlineStr"/>
      <c r="CD92" s="7" t="inlineStr"/>
      <c r="CE92" s="7" t="inlineStr"/>
      <c r="CF92" s="7" t="inlineStr"/>
      <c r="CG92" s="7" t="inlineStr"/>
      <c r="CH92" s="7" t="inlineStr"/>
      <c r="CI92" s="7" t="inlineStr"/>
      <c r="CJ92" s="7" t="inlineStr"/>
      <c r="CK92" s="7" t="inlineStr"/>
      <c r="CL92" s="7" t="inlineStr"/>
      <c r="CM92" s="7" t="inlineStr"/>
      <c r="CN92" s="7" t="inlineStr"/>
      <c r="CO92" s="7" t="inlineStr"/>
      <c r="CP92" s="7" t="inlineStr"/>
      <c r="CQ92" s="7" t="inlineStr"/>
      <c r="CR92" s="7" t="inlineStr"/>
      <c r="CS92" s="7" t="inlineStr"/>
      <c r="CT92" s="7" t="inlineStr"/>
      <c r="CU92" s="7" t="inlineStr"/>
      <c r="CV92" s="7" t="inlineStr"/>
      <c r="CW92" s="7" t="inlineStr"/>
      <c r="CX92" s="7" t="inlineStr"/>
      <c r="CY92" s="7" t="inlineStr"/>
      <c r="CZ92" s="7" t="inlineStr"/>
      <c r="DA92" s="7">
        <f>DC92+DE92+DG92+DI92+DK92+DM92+DO92+DQ92+DS92+DU92+DW92+DY92+EA92</f>
        <v/>
      </c>
      <c r="DB92" s="7">
        <f>DD92+DF92+DH92+DJ92+DL92+DN92+DP92+DR92+DT92+DV92+DX92+DZ92+EB92</f>
        <v/>
      </c>
      <c r="DC92" s="7" t="inlineStr"/>
      <c r="DD92" s="7" t="inlineStr"/>
      <c r="DE92" s="7" t="inlineStr"/>
      <c r="DF92" s="7" t="inlineStr"/>
      <c r="DG92" s="7" t="inlineStr"/>
      <c r="DH92" s="7" t="inlineStr"/>
      <c r="DI92" s="7" t="inlineStr"/>
      <c r="DJ92" s="7" t="inlineStr"/>
      <c r="DK92" s="7" t="inlineStr"/>
      <c r="DL92" s="7" t="inlineStr"/>
      <c r="DM92" s="7" t="inlineStr"/>
      <c r="DN92" s="7" t="inlineStr"/>
      <c r="DO92" s="7" t="inlineStr"/>
      <c r="DP92" s="7" t="inlineStr"/>
      <c r="DQ92" s="7" t="n">
        <v>10</v>
      </c>
      <c r="DR92" s="7" t="n">
        <v>1595650</v>
      </c>
      <c r="DS92" s="7" t="inlineStr"/>
      <c r="DT92" s="7" t="inlineStr"/>
      <c r="DU92" s="7" t="inlineStr"/>
      <c r="DV92" s="7" t="inlineStr"/>
      <c r="DW92" s="7" t="inlineStr"/>
      <c r="DX92" s="7" t="inlineStr"/>
      <c r="DY92" s="7" t="inlineStr"/>
      <c r="DZ92" s="7" t="inlineStr"/>
      <c r="EA92" s="7" t="inlineStr"/>
      <c r="EB92" s="7" t="inlineStr"/>
      <c r="EC92" s="7">
        <f>E92+AU92+BI92+BS92+DA92</f>
        <v/>
      </c>
      <c r="ED92" s="7">
        <f>F92+AV92+BJ92+BT92+DB92</f>
        <v/>
      </c>
    </row>
    <row r="93" hidden="1" outlineLevel="1">
      <c r="A93" s="5" t="n">
        <v>15</v>
      </c>
      <c r="B93" s="6" t="inlineStr">
        <is>
          <t>Benazir Shifo MCHJ</t>
        </is>
      </c>
      <c r="C93" s="6" t="inlineStr">
        <is>
          <t>Коканд</t>
        </is>
      </c>
      <c r="D93" s="6" t="inlineStr">
        <is>
          <t>Коканд 3</t>
        </is>
      </c>
      <c r="E93" s="7">
        <f>G93+I93+K93+M93+O93+Q93+S93+U93+W93+Y93+AA93+AC93+AE93+AG93+AI93+AK93+AM93+AO93+AQ93+AS93</f>
        <v/>
      </c>
      <c r="F93" s="7">
        <f>H93+J93+L93+N93+P93+R93+T93+V93+X93+Z93+AB93+AD93+AF93+AH93+AJ93+AL93+AN93+AP93+AR93+AT93</f>
        <v/>
      </c>
      <c r="G93" s="7" t="n">
        <v>2</v>
      </c>
      <c r="H93" s="7" t="n">
        <v>950394</v>
      </c>
      <c r="I93" s="7" t="inlineStr"/>
      <c r="J93" s="7" t="inlineStr"/>
      <c r="K93" s="7" t="inlineStr"/>
      <c r="L93" s="7" t="inlineStr"/>
      <c r="M93" s="7" t="inlineStr"/>
      <c r="N93" s="7" t="inlineStr"/>
      <c r="O93" s="7" t="inlineStr"/>
      <c r="P93" s="7" t="inlineStr"/>
      <c r="Q93" s="7" t="inlineStr"/>
      <c r="R93" s="7" t="inlineStr"/>
      <c r="S93" s="7" t="inlineStr"/>
      <c r="T93" s="7" t="inlineStr"/>
      <c r="U93" s="7" t="inlineStr"/>
      <c r="V93" s="7" t="inlineStr"/>
      <c r="W93" s="7" t="n">
        <v>70</v>
      </c>
      <c r="X93" s="7" t="n">
        <v>17004640</v>
      </c>
      <c r="Y93" s="7" t="inlineStr"/>
      <c r="Z93" s="7" t="inlineStr"/>
      <c r="AA93" s="7" t="inlineStr"/>
      <c r="AB93" s="7" t="inlineStr"/>
      <c r="AC93" s="7" t="n">
        <v>20</v>
      </c>
      <c r="AD93" s="7" t="n">
        <v>2644040</v>
      </c>
      <c r="AE93" s="7" t="n">
        <v>20</v>
      </c>
      <c r="AF93" s="7" t="n">
        <v>6817560</v>
      </c>
      <c r="AG93" s="7" t="n">
        <v>40</v>
      </c>
      <c r="AH93" s="7" t="n">
        <v>8199460</v>
      </c>
      <c r="AI93" s="7" t="n">
        <v>20</v>
      </c>
      <c r="AJ93" s="7" t="n">
        <v>4019540</v>
      </c>
      <c r="AK93" s="7" t="inlineStr"/>
      <c r="AL93" s="7" t="inlineStr"/>
      <c r="AM93" s="7" t="inlineStr"/>
      <c r="AN93" s="7" t="inlineStr"/>
      <c r="AO93" s="7" t="inlineStr"/>
      <c r="AP93" s="7" t="inlineStr"/>
      <c r="AQ93" s="7" t="inlineStr"/>
      <c r="AR93" s="7" t="inlineStr"/>
      <c r="AS93" s="7" t="inlineStr"/>
      <c r="AT93" s="7" t="inlineStr"/>
      <c r="AU93" s="7">
        <f>AW93+AY93+BA93+BC93+BE93+BG93</f>
        <v/>
      </c>
      <c r="AV93" s="7">
        <f>AX93+AZ93+BB93+BD93+BF93+BH93</f>
        <v/>
      </c>
      <c r="AW93" s="7" t="inlineStr"/>
      <c r="AX93" s="7" t="inlineStr"/>
      <c r="AY93" s="7" t="inlineStr"/>
      <c r="AZ93" s="7" t="inlineStr"/>
      <c r="BA93" s="7" t="inlineStr"/>
      <c r="BB93" s="7" t="inlineStr"/>
      <c r="BC93" s="7" t="inlineStr"/>
      <c r="BD93" s="7" t="inlineStr"/>
      <c r="BE93" s="7" t="inlineStr"/>
      <c r="BF93" s="7" t="inlineStr"/>
      <c r="BG93" s="7" t="inlineStr"/>
      <c r="BH93" s="7" t="inlineStr"/>
      <c r="BI93" s="7">
        <f>BK93+BM93+BO93+BQ93</f>
        <v/>
      </c>
      <c r="BJ93" s="7">
        <f>BL93+BN93+BP93+BR93</f>
        <v/>
      </c>
      <c r="BK93" s="7" t="inlineStr"/>
      <c r="BL93" s="7" t="inlineStr"/>
      <c r="BM93" s="7" t="inlineStr"/>
      <c r="BN93" s="7" t="inlineStr"/>
      <c r="BO93" s="7" t="inlineStr"/>
      <c r="BP93" s="7" t="inlineStr"/>
      <c r="BQ93" s="7" t="inlineStr"/>
      <c r="BR93" s="7" t="inlineStr"/>
      <c r="BS93" s="7">
        <f>BU93+BW93+BY93+CA93+CC93+CE93+CG93+CI93+CK93+CM93+CO93+CQ93+CS93+CU93+CW93+CY93</f>
        <v/>
      </c>
      <c r="BT93" s="7">
        <f>BV93+BX93+BZ93+CB93+CD93+CF93+CH93+CJ93+CL93+CN93+CP93+CR93+CT93+CV93+CX93+CZ93</f>
        <v/>
      </c>
      <c r="BU93" s="7" t="inlineStr"/>
      <c r="BV93" s="7" t="inlineStr"/>
      <c r="BW93" s="7" t="inlineStr"/>
      <c r="BX93" s="7" t="inlineStr"/>
      <c r="BY93" s="7" t="inlineStr"/>
      <c r="BZ93" s="7" t="inlineStr"/>
      <c r="CA93" s="7" t="inlineStr"/>
      <c r="CB93" s="7" t="inlineStr"/>
      <c r="CC93" s="7" t="inlineStr"/>
      <c r="CD93" s="7" t="inlineStr"/>
      <c r="CE93" s="7" t="inlineStr"/>
      <c r="CF93" s="7" t="inlineStr"/>
      <c r="CG93" s="7" t="inlineStr"/>
      <c r="CH93" s="7" t="inlineStr"/>
      <c r="CI93" s="7" t="inlineStr"/>
      <c r="CJ93" s="7" t="inlineStr"/>
      <c r="CK93" s="7" t="inlineStr"/>
      <c r="CL93" s="7" t="inlineStr"/>
      <c r="CM93" s="7" t="inlineStr"/>
      <c r="CN93" s="7" t="inlineStr"/>
      <c r="CO93" s="7" t="inlineStr"/>
      <c r="CP93" s="7" t="inlineStr"/>
      <c r="CQ93" s="7" t="inlineStr"/>
      <c r="CR93" s="7" t="inlineStr"/>
      <c r="CS93" s="7" t="inlineStr"/>
      <c r="CT93" s="7" t="inlineStr"/>
      <c r="CU93" s="7" t="inlineStr"/>
      <c r="CV93" s="7" t="inlineStr"/>
      <c r="CW93" s="7" t="inlineStr"/>
      <c r="CX93" s="7" t="inlineStr"/>
      <c r="CY93" s="7" t="inlineStr"/>
      <c r="CZ93" s="7" t="inlineStr"/>
      <c r="DA93" s="7">
        <f>DC93+DE93+DG93+DI93+DK93+DM93+DO93+DQ93+DS93+DU93+DW93+DY93+EA93</f>
        <v/>
      </c>
      <c r="DB93" s="7">
        <f>DD93+DF93+DH93+DJ93+DL93+DN93+DP93+DR93+DT93+DV93+DX93+DZ93+EB93</f>
        <v/>
      </c>
      <c r="DC93" s="7" t="inlineStr"/>
      <c r="DD93" s="7" t="inlineStr"/>
      <c r="DE93" s="7" t="inlineStr"/>
      <c r="DF93" s="7" t="inlineStr"/>
      <c r="DG93" s="7" t="inlineStr"/>
      <c r="DH93" s="7" t="inlineStr"/>
      <c r="DI93" s="7" t="inlineStr"/>
      <c r="DJ93" s="7" t="inlineStr"/>
      <c r="DK93" s="7" t="inlineStr"/>
      <c r="DL93" s="7" t="inlineStr"/>
      <c r="DM93" s="7" t="inlineStr"/>
      <c r="DN93" s="7" t="inlineStr"/>
      <c r="DO93" s="7" t="inlineStr"/>
      <c r="DP93" s="7" t="inlineStr"/>
      <c r="DQ93" s="7" t="n">
        <v>6</v>
      </c>
      <c r="DR93" s="7" t="n">
        <v>1174360</v>
      </c>
      <c r="DS93" s="7" t="inlineStr"/>
      <c r="DT93" s="7" t="inlineStr"/>
      <c r="DU93" s="7" t="inlineStr"/>
      <c r="DV93" s="7" t="inlineStr"/>
      <c r="DW93" s="7" t="inlineStr"/>
      <c r="DX93" s="7" t="inlineStr"/>
      <c r="DY93" s="7" t="inlineStr"/>
      <c r="DZ93" s="7" t="inlineStr"/>
      <c r="EA93" s="7" t="inlineStr"/>
      <c r="EB93" s="7" t="inlineStr"/>
      <c r="EC93" s="7">
        <f>E93+AU93+BI93+BS93+DA93</f>
        <v/>
      </c>
      <c r="ED93" s="7">
        <f>F93+AV93+BJ93+BT93+DB93</f>
        <v/>
      </c>
    </row>
    <row r="94" hidden="1" outlineLevel="1">
      <c r="A94" s="5" t="n">
        <v>16</v>
      </c>
      <c r="B94" s="6" t="inlineStr">
        <is>
          <t>Bexruz Eldor Farm XK</t>
        </is>
      </c>
      <c r="C94" s="6" t="inlineStr">
        <is>
          <t>Коканд</t>
        </is>
      </c>
      <c r="D94" s="6" t="inlineStr">
        <is>
          <t>Коканд 3</t>
        </is>
      </c>
      <c r="E94" s="7">
        <f>G94+I94+K94+M94+O94+Q94+S94+U94+W94+Y94+AA94+AC94+AE94+AG94+AI94+AK94+AM94+AO94+AQ94+AS94</f>
        <v/>
      </c>
      <c r="F94" s="7">
        <f>H94+J94+L94+N94+P94+R94+T94+V94+X94+Z94+AB94+AD94+AF94+AH94+AJ94+AL94+AN94+AP94+AR94+AT94</f>
        <v/>
      </c>
      <c r="G94" s="7" t="inlineStr"/>
      <c r="H94" s="7" t="inlineStr"/>
      <c r="I94" s="7" t="n">
        <v>4</v>
      </c>
      <c r="J94" s="7" t="n">
        <v>1360112</v>
      </c>
      <c r="K94" s="7" t="inlineStr"/>
      <c r="L94" s="7" t="inlineStr"/>
      <c r="M94" s="7" t="inlineStr"/>
      <c r="N94" s="7" t="inlineStr"/>
      <c r="O94" s="7" t="inlineStr"/>
      <c r="P94" s="7" t="inlineStr"/>
      <c r="Q94" s="7" t="inlineStr"/>
      <c r="R94" s="7" t="inlineStr"/>
      <c r="S94" s="7" t="inlineStr"/>
      <c r="T94" s="7" t="inlineStr"/>
      <c r="U94" s="7" t="inlineStr"/>
      <c r="V94" s="7" t="inlineStr"/>
      <c r="W94" s="7" t="inlineStr"/>
      <c r="X94" s="7" t="inlineStr"/>
      <c r="Y94" s="7" t="inlineStr"/>
      <c r="Z94" s="7" t="inlineStr"/>
      <c r="AA94" s="7" t="inlineStr"/>
      <c r="AB94" s="7" t="inlineStr"/>
      <c r="AC94" s="7" t="inlineStr"/>
      <c r="AD94" s="7" t="inlineStr"/>
      <c r="AE94" s="7" t="inlineStr"/>
      <c r="AF94" s="7" t="inlineStr"/>
      <c r="AG94" s="7" t="inlineStr"/>
      <c r="AH94" s="7" t="inlineStr"/>
      <c r="AI94" s="7" t="inlineStr"/>
      <c r="AJ94" s="7" t="inlineStr"/>
      <c r="AK94" s="7" t="inlineStr"/>
      <c r="AL94" s="7" t="inlineStr"/>
      <c r="AM94" s="7" t="inlineStr"/>
      <c r="AN94" s="7" t="inlineStr"/>
      <c r="AO94" s="7" t="inlineStr"/>
      <c r="AP94" s="7" t="inlineStr"/>
      <c r="AQ94" s="7" t="inlineStr"/>
      <c r="AR94" s="7" t="inlineStr"/>
      <c r="AS94" s="7" t="inlineStr"/>
      <c r="AT94" s="7" t="inlineStr"/>
      <c r="AU94" s="7">
        <f>AW94+AY94+BA94+BC94+BE94+BG94</f>
        <v/>
      </c>
      <c r="AV94" s="7">
        <f>AX94+AZ94+BB94+BD94+BF94+BH94</f>
        <v/>
      </c>
      <c r="AW94" s="7" t="inlineStr"/>
      <c r="AX94" s="7" t="inlineStr"/>
      <c r="AY94" s="7" t="inlineStr"/>
      <c r="AZ94" s="7" t="inlineStr"/>
      <c r="BA94" s="7" t="inlineStr"/>
      <c r="BB94" s="7" t="inlineStr"/>
      <c r="BC94" s="7" t="inlineStr"/>
      <c r="BD94" s="7" t="inlineStr"/>
      <c r="BE94" s="7" t="inlineStr"/>
      <c r="BF94" s="7" t="inlineStr"/>
      <c r="BG94" s="7" t="inlineStr"/>
      <c r="BH94" s="7" t="inlineStr"/>
      <c r="BI94" s="7">
        <f>BK94+BM94+BO94+BQ94</f>
        <v/>
      </c>
      <c r="BJ94" s="7">
        <f>BL94+BN94+BP94+BR94</f>
        <v/>
      </c>
      <c r="BK94" s="7" t="n">
        <v>1</v>
      </c>
      <c r="BL94" s="7" t="n">
        <v>361979</v>
      </c>
      <c r="BM94" s="7" t="inlineStr"/>
      <c r="BN94" s="7" t="inlineStr"/>
      <c r="BO94" s="7" t="n">
        <v>1</v>
      </c>
      <c r="BP94" s="7" t="n">
        <v>486577</v>
      </c>
      <c r="BQ94" s="7" t="inlineStr"/>
      <c r="BR94" s="7" t="inlineStr"/>
      <c r="BS94" s="7">
        <f>BU94+BW94+BY94+CA94+CC94+CE94+CG94+CI94+CK94+CM94+CO94+CQ94+CS94+CU94+CW94+CY94</f>
        <v/>
      </c>
      <c r="BT94" s="7">
        <f>BV94+BX94+BZ94+CB94+CD94+CF94+CH94+CJ94+CL94+CN94+CP94+CR94+CT94+CV94+CX94+CZ94</f>
        <v/>
      </c>
      <c r="BU94" s="7" t="inlineStr"/>
      <c r="BV94" s="7" t="inlineStr"/>
      <c r="BW94" s="7" t="inlineStr"/>
      <c r="BX94" s="7" t="inlineStr"/>
      <c r="BY94" s="7" t="inlineStr"/>
      <c r="BZ94" s="7" t="inlineStr"/>
      <c r="CA94" s="7" t="inlineStr"/>
      <c r="CB94" s="7" t="inlineStr"/>
      <c r="CC94" s="7" t="inlineStr"/>
      <c r="CD94" s="7" t="inlineStr"/>
      <c r="CE94" s="7" t="inlineStr"/>
      <c r="CF94" s="7" t="inlineStr"/>
      <c r="CG94" s="7" t="inlineStr"/>
      <c r="CH94" s="7" t="inlineStr"/>
      <c r="CI94" s="7" t="inlineStr"/>
      <c r="CJ94" s="7" t="inlineStr"/>
      <c r="CK94" s="7" t="n">
        <v>5</v>
      </c>
      <c r="CL94" s="7" t="n">
        <v>1608175</v>
      </c>
      <c r="CM94" s="7" t="inlineStr"/>
      <c r="CN94" s="7" t="inlineStr"/>
      <c r="CO94" s="7" t="inlineStr"/>
      <c r="CP94" s="7" t="inlineStr"/>
      <c r="CQ94" s="7" t="inlineStr"/>
      <c r="CR94" s="7" t="inlineStr"/>
      <c r="CS94" s="7" t="inlineStr"/>
      <c r="CT94" s="7" t="inlineStr"/>
      <c r="CU94" s="7" t="inlineStr"/>
      <c r="CV94" s="7" t="inlineStr"/>
      <c r="CW94" s="7" t="inlineStr"/>
      <c r="CX94" s="7" t="inlineStr"/>
      <c r="CY94" s="7" t="inlineStr"/>
      <c r="CZ94" s="7" t="inlineStr"/>
      <c r="DA94" s="7">
        <f>DC94+DE94+DG94+DI94+DK94+DM94+DO94+DQ94+DS94+DU94+DW94+DY94+EA94</f>
        <v/>
      </c>
      <c r="DB94" s="7">
        <f>DD94+DF94+DH94+DJ94+DL94+DN94+DP94+DR94+DT94+DV94+DX94+DZ94+EB94</f>
        <v/>
      </c>
      <c r="DC94" s="7" t="inlineStr"/>
      <c r="DD94" s="7" t="inlineStr"/>
      <c r="DE94" s="7" t="inlineStr"/>
      <c r="DF94" s="7" t="inlineStr"/>
      <c r="DG94" s="7" t="inlineStr"/>
      <c r="DH94" s="7" t="inlineStr"/>
      <c r="DI94" s="7" t="inlineStr"/>
      <c r="DJ94" s="7" t="inlineStr"/>
      <c r="DK94" s="7" t="inlineStr"/>
      <c r="DL94" s="7" t="inlineStr"/>
      <c r="DM94" s="7" t="inlineStr"/>
      <c r="DN94" s="7" t="inlineStr"/>
      <c r="DO94" s="7" t="n">
        <v>10</v>
      </c>
      <c r="DP94" s="7" t="n">
        <v>229860</v>
      </c>
      <c r="DQ94" s="7" t="inlineStr"/>
      <c r="DR94" s="7" t="inlineStr"/>
      <c r="DS94" s="7" t="inlineStr"/>
      <c r="DT94" s="7" t="inlineStr"/>
      <c r="DU94" s="7" t="n">
        <v>5</v>
      </c>
      <c r="DV94" s="7" t="n">
        <v>129350</v>
      </c>
      <c r="DW94" s="7" t="inlineStr"/>
      <c r="DX94" s="7" t="inlineStr"/>
      <c r="DY94" s="7" t="inlineStr"/>
      <c r="DZ94" s="7" t="inlineStr"/>
      <c r="EA94" s="7" t="inlineStr"/>
      <c r="EB94" s="7" t="inlineStr"/>
      <c r="EC94" s="7">
        <f>E94+AU94+BI94+BS94+DA94</f>
        <v/>
      </c>
      <c r="ED94" s="7">
        <f>F94+AV94+BJ94+BT94+DB94</f>
        <v/>
      </c>
    </row>
    <row r="95" hidden="1" outlineLevel="1">
      <c r="A95" s="5" t="n">
        <v>17</v>
      </c>
      <c r="B95" s="6" t="inlineStr">
        <is>
          <t>Binafsha Farm Savdo XK</t>
        </is>
      </c>
      <c r="C95" s="6" t="inlineStr">
        <is>
          <t>Коканд</t>
        </is>
      </c>
      <c r="D95" s="6" t="inlineStr">
        <is>
          <t>Коканд 2</t>
        </is>
      </c>
      <c r="E95" s="7">
        <f>G95+I95+K95+M95+O95+Q95+S95+U95+W95+Y95+AA95+AC95+AE95+AG95+AI95+AK95+AM95+AO95+AQ95+AS95</f>
        <v/>
      </c>
      <c r="F95" s="7">
        <f>H95+J95+L95+N95+P95+R95+T95+V95+X95+Z95+AB95+AD95+AF95+AH95+AJ95+AL95+AN95+AP95+AR95+AT95</f>
        <v/>
      </c>
      <c r="G95" s="7" t="inlineStr"/>
      <c r="H95" s="7" t="inlineStr"/>
      <c r="I95" s="7" t="inlineStr"/>
      <c r="J95" s="7" t="inlineStr"/>
      <c r="K95" s="7" t="inlineStr"/>
      <c r="L95" s="7" t="inlineStr"/>
      <c r="M95" s="7" t="inlineStr"/>
      <c r="N95" s="7" t="inlineStr"/>
      <c r="O95" s="7" t="inlineStr"/>
      <c r="P95" s="7" t="inlineStr"/>
      <c r="Q95" s="7" t="inlineStr"/>
      <c r="R95" s="7" t="inlineStr"/>
      <c r="S95" s="7" t="inlineStr"/>
      <c r="T95" s="7" t="inlineStr"/>
      <c r="U95" s="7" t="inlineStr"/>
      <c r="V95" s="7" t="inlineStr"/>
      <c r="W95" s="7" t="inlineStr"/>
      <c r="X95" s="7" t="inlineStr"/>
      <c r="Y95" s="7" t="inlineStr"/>
      <c r="Z95" s="7" t="inlineStr"/>
      <c r="AA95" s="7" t="inlineStr"/>
      <c r="AB95" s="7" t="inlineStr"/>
      <c r="AC95" s="7" t="inlineStr"/>
      <c r="AD95" s="7" t="inlineStr"/>
      <c r="AE95" s="7" t="inlineStr"/>
      <c r="AF95" s="7" t="inlineStr"/>
      <c r="AG95" s="7" t="inlineStr"/>
      <c r="AH95" s="7" t="inlineStr"/>
      <c r="AI95" s="7" t="inlineStr"/>
      <c r="AJ95" s="7" t="inlineStr"/>
      <c r="AK95" s="7" t="inlineStr"/>
      <c r="AL95" s="7" t="inlineStr"/>
      <c r="AM95" s="7" t="inlineStr"/>
      <c r="AN95" s="7" t="inlineStr"/>
      <c r="AO95" s="7" t="inlineStr"/>
      <c r="AP95" s="7" t="inlineStr"/>
      <c r="AQ95" s="7" t="inlineStr"/>
      <c r="AR95" s="7" t="inlineStr"/>
      <c r="AS95" s="7" t="inlineStr"/>
      <c r="AT95" s="7" t="inlineStr"/>
      <c r="AU95" s="7">
        <f>AW95+AY95+BA95+BC95+BE95+BG95</f>
        <v/>
      </c>
      <c r="AV95" s="7">
        <f>AX95+AZ95+BB95+BD95+BF95+BH95</f>
        <v/>
      </c>
      <c r="AW95" s="7" t="inlineStr"/>
      <c r="AX95" s="7" t="inlineStr"/>
      <c r="AY95" s="7" t="inlineStr"/>
      <c r="AZ95" s="7" t="inlineStr"/>
      <c r="BA95" s="7" t="inlineStr"/>
      <c r="BB95" s="7" t="inlineStr"/>
      <c r="BC95" s="7" t="inlineStr"/>
      <c r="BD95" s="7" t="inlineStr"/>
      <c r="BE95" s="7" t="inlineStr"/>
      <c r="BF95" s="7" t="inlineStr"/>
      <c r="BG95" s="7" t="inlineStr"/>
      <c r="BH95" s="7" t="inlineStr"/>
      <c r="BI95" s="7">
        <f>BK95+BM95+BO95+BQ95</f>
        <v/>
      </c>
      <c r="BJ95" s="7">
        <f>BL95+BN95+BP95+BR95</f>
        <v/>
      </c>
      <c r="BK95" s="7" t="inlineStr"/>
      <c r="BL95" s="7" t="inlineStr"/>
      <c r="BM95" s="7" t="inlineStr"/>
      <c r="BN95" s="7" t="inlineStr"/>
      <c r="BO95" s="7" t="inlineStr"/>
      <c r="BP95" s="7" t="inlineStr"/>
      <c r="BQ95" s="7" t="inlineStr"/>
      <c r="BR95" s="7" t="inlineStr"/>
      <c r="BS95" s="7">
        <f>BU95+BW95+BY95+CA95+CC95+CE95+CG95+CI95+CK95+CM95+CO95+CQ95+CS95+CU95+CW95+CY95</f>
        <v/>
      </c>
      <c r="BT95" s="7">
        <f>BV95+BX95+BZ95+CB95+CD95+CF95+CH95+CJ95+CL95+CN95+CP95+CR95+CT95+CV95+CX95+CZ95</f>
        <v/>
      </c>
      <c r="BU95" s="7" t="inlineStr"/>
      <c r="BV95" s="7" t="inlineStr"/>
      <c r="BW95" s="7" t="inlineStr"/>
      <c r="BX95" s="7" t="inlineStr"/>
      <c r="BY95" s="7" t="inlineStr"/>
      <c r="BZ95" s="7" t="inlineStr"/>
      <c r="CA95" s="7" t="inlineStr"/>
      <c r="CB95" s="7" t="inlineStr"/>
      <c r="CC95" s="7" t="inlineStr"/>
      <c r="CD95" s="7" t="inlineStr"/>
      <c r="CE95" s="7" t="inlineStr"/>
      <c r="CF95" s="7" t="inlineStr"/>
      <c r="CG95" s="7" t="inlineStr"/>
      <c r="CH95" s="7" t="inlineStr"/>
      <c r="CI95" s="7" t="inlineStr"/>
      <c r="CJ95" s="7" t="inlineStr"/>
      <c r="CK95" s="7" t="inlineStr"/>
      <c r="CL95" s="7" t="inlineStr"/>
      <c r="CM95" s="7" t="inlineStr"/>
      <c r="CN95" s="7" t="inlineStr"/>
      <c r="CO95" s="7" t="inlineStr"/>
      <c r="CP95" s="7" t="inlineStr"/>
      <c r="CQ95" s="7" t="inlineStr"/>
      <c r="CR95" s="7" t="inlineStr"/>
      <c r="CS95" s="7" t="inlineStr"/>
      <c r="CT95" s="7" t="inlineStr"/>
      <c r="CU95" s="7" t="inlineStr"/>
      <c r="CV95" s="7" t="inlineStr"/>
      <c r="CW95" s="7" t="inlineStr"/>
      <c r="CX95" s="7" t="inlineStr"/>
      <c r="CY95" s="7" t="inlineStr"/>
      <c r="CZ95" s="7" t="inlineStr"/>
      <c r="DA95" s="7">
        <f>DC95+DE95+DG95+DI95+DK95+DM95+DO95+DQ95+DS95+DU95+DW95+DY95+EA95</f>
        <v/>
      </c>
      <c r="DB95" s="7">
        <f>DD95+DF95+DH95+DJ95+DL95+DN95+DP95+DR95+DT95+DV95+DX95+DZ95+EB95</f>
        <v/>
      </c>
      <c r="DC95" s="7" t="inlineStr"/>
      <c r="DD95" s="7" t="inlineStr"/>
      <c r="DE95" s="7" t="inlineStr"/>
      <c r="DF95" s="7" t="inlineStr"/>
      <c r="DG95" s="7" t="inlineStr"/>
      <c r="DH95" s="7" t="inlineStr"/>
      <c r="DI95" s="7" t="inlineStr"/>
      <c r="DJ95" s="7" t="inlineStr"/>
      <c r="DK95" s="7" t="inlineStr"/>
      <c r="DL95" s="7" t="inlineStr"/>
      <c r="DM95" s="7" t="n">
        <v>1</v>
      </c>
      <c r="DN95" s="7" t="n">
        <v>35821</v>
      </c>
      <c r="DO95" s="7" t="inlineStr"/>
      <c r="DP95" s="7" t="inlineStr"/>
      <c r="DQ95" s="7" t="n">
        <v>3</v>
      </c>
      <c r="DR95" s="7" t="n">
        <v>834166</v>
      </c>
      <c r="DS95" s="7" t="inlineStr"/>
      <c r="DT95" s="7" t="inlineStr"/>
      <c r="DU95" s="7" t="inlineStr"/>
      <c r="DV95" s="7" t="inlineStr"/>
      <c r="DW95" s="7" t="inlineStr"/>
      <c r="DX95" s="7" t="inlineStr"/>
      <c r="DY95" s="7" t="inlineStr"/>
      <c r="DZ95" s="7" t="inlineStr"/>
      <c r="EA95" s="7" t="inlineStr"/>
      <c r="EB95" s="7" t="inlineStr"/>
      <c r="EC95" s="7">
        <f>E95+AU95+BI95+BS95+DA95</f>
        <v/>
      </c>
      <c r="ED95" s="7">
        <f>F95+AV95+BJ95+BT95+DB95</f>
        <v/>
      </c>
    </row>
    <row r="96" hidden="1" outlineLevel="1">
      <c r="A96" s="5" t="n">
        <v>18</v>
      </c>
      <c r="B96" s="6" t="inlineStr">
        <is>
          <t>Darmon XT XK (Furqat)</t>
        </is>
      </c>
      <c r="C96" s="6" t="inlineStr">
        <is>
          <t>Коканд</t>
        </is>
      </c>
      <c r="D96" s="6" t="inlineStr">
        <is>
          <t>Коканд 2</t>
        </is>
      </c>
      <c r="E96" s="7">
        <f>G96+I96+K96+M96+O96+Q96+S96+U96+W96+Y96+AA96+AC96+AE96+AG96+AI96+AK96+AM96+AO96+AQ96+AS96</f>
        <v/>
      </c>
      <c r="F96" s="7">
        <f>H96+J96+L96+N96+P96+R96+T96+V96+X96+Z96+AB96+AD96+AF96+AH96+AJ96+AL96+AN96+AP96+AR96+AT96</f>
        <v/>
      </c>
      <c r="G96" s="7" t="inlineStr"/>
      <c r="H96" s="7" t="inlineStr"/>
      <c r="I96" s="7" t="inlineStr"/>
      <c r="J96" s="7" t="inlineStr"/>
      <c r="K96" s="7" t="inlineStr"/>
      <c r="L96" s="7" t="inlineStr"/>
      <c r="M96" s="7" t="inlineStr"/>
      <c r="N96" s="7" t="inlineStr"/>
      <c r="O96" s="7" t="inlineStr"/>
      <c r="P96" s="7" t="inlineStr"/>
      <c r="Q96" s="7" t="inlineStr"/>
      <c r="R96" s="7" t="inlineStr"/>
      <c r="S96" s="7" t="inlineStr"/>
      <c r="T96" s="7" t="inlineStr"/>
      <c r="U96" s="7" t="inlineStr"/>
      <c r="V96" s="7" t="inlineStr"/>
      <c r="W96" s="7" t="inlineStr"/>
      <c r="X96" s="7" t="inlineStr"/>
      <c r="Y96" s="7" t="inlineStr"/>
      <c r="Z96" s="7" t="inlineStr"/>
      <c r="AA96" s="7" t="inlineStr"/>
      <c r="AB96" s="7" t="inlineStr"/>
      <c r="AC96" s="7" t="inlineStr"/>
      <c r="AD96" s="7" t="inlineStr"/>
      <c r="AE96" s="7" t="inlineStr"/>
      <c r="AF96" s="7" t="inlineStr"/>
      <c r="AG96" s="7" t="inlineStr"/>
      <c r="AH96" s="7" t="inlineStr"/>
      <c r="AI96" s="7" t="inlineStr"/>
      <c r="AJ96" s="7" t="inlineStr"/>
      <c r="AK96" s="7" t="inlineStr"/>
      <c r="AL96" s="7" t="inlineStr"/>
      <c r="AM96" s="7" t="inlineStr"/>
      <c r="AN96" s="7" t="inlineStr"/>
      <c r="AO96" s="7" t="inlineStr"/>
      <c r="AP96" s="7" t="inlineStr"/>
      <c r="AQ96" s="7" t="inlineStr"/>
      <c r="AR96" s="7" t="inlineStr"/>
      <c r="AS96" s="7" t="inlineStr"/>
      <c r="AT96" s="7" t="inlineStr"/>
      <c r="AU96" s="7">
        <f>AW96+AY96+BA96+BC96+BE96+BG96</f>
        <v/>
      </c>
      <c r="AV96" s="7">
        <f>AX96+AZ96+BB96+BD96+BF96+BH96</f>
        <v/>
      </c>
      <c r="AW96" s="7" t="n">
        <v>1</v>
      </c>
      <c r="AX96" s="7" t="n">
        <v>11267</v>
      </c>
      <c r="AY96" s="7" t="inlineStr"/>
      <c r="AZ96" s="7" t="inlineStr"/>
      <c r="BA96" s="7" t="inlineStr"/>
      <c r="BB96" s="7" t="inlineStr"/>
      <c r="BC96" s="7" t="inlineStr"/>
      <c r="BD96" s="7" t="inlineStr"/>
      <c r="BE96" s="7" t="inlineStr"/>
      <c r="BF96" s="7" t="inlineStr"/>
      <c r="BG96" s="7" t="inlineStr"/>
      <c r="BH96" s="7" t="inlineStr"/>
      <c r="BI96" s="7">
        <f>BK96+BM96+BO96+BQ96</f>
        <v/>
      </c>
      <c r="BJ96" s="7">
        <f>BL96+BN96+BP96+BR96</f>
        <v/>
      </c>
      <c r="BK96" s="7" t="inlineStr"/>
      <c r="BL96" s="7" t="inlineStr"/>
      <c r="BM96" s="7" t="inlineStr"/>
      <c r="BN96" s="7" t="inlineStr"/>
      <c r="BO96" s="7" t="inlineStr"/>
      <c r="BP96" s="7" t="inlineStr"/>
      <c r="BQ96" s="7" t="inlineStr"/>
      <c r="BR96" s="7" t="inlineStr"/>
      <c r="BS96" s="7">
        <f>BU96+BW96+BY96+CA96+CC96+CE96+CG96+CI96+CK96+CM96+CO96+CQ96+CS96+CU96+CW96+CY96</f>
        <v/>
      </c>
      <c r="BT96" s="7">
        <f>BV96+BX96+BZ96+CB96+CD96+CF96+CH96+CJ96+CL96+CN96+CP96+CR96+CT96+CV96+CX96+CZ96</f>
        <v/>
      </c>
      <c r="BU96" s="7" t="inlineStr"/>
      <c r="BV96" s="7" t="inlineStr"/>
      <c r="BW96" s="7" t="n">
        <v>10</v>
      </c>
      <c r="BX96" s="7" t="n">
        <v>1315290</v>
      </c>
      <c r="BY96" s="7" t="inlineStr"/>
      <c r="BZ96" s="7" t="inlineStr"/>
      <c r="CA96" s="7" t="inlineStr"/>
      <c r="CB96" s="7" t="inlineStr"/>
      <c r="CC96" s="7" t="inlineStr"/>
      <c r="CD96" s="7" t="inlineStr"/>
      <c r="CE96" s="7" t="inlineStr"/>
      <c r="CF96" s="7" t="inlineStr"/>
      <c r="CG96" s="7" t="inlineStr"/>
      <c r="CH96" s="7" t="inlineStr"/>
      <c r="CI96" s="7" t="inlineStr"/>
      <c r="CJ96" s="7" t="inlineStr"/>
      <c r="CK96" s="7" t="inlineStr"/>
      <c r="CL96" s="7" t="inlineStr"/>
      <c r="CM96" s="7" t="inlineStr"/>
      <c r="CN96" s="7" t="inlineStr"/>
      <c r="CO96" s="7" t="inlineStr"/>
      <c r="CP96" s="7" t="inlineStr"/>
      <c r="CQ96" s="7" t="inlineStr"/>
      <c r="CR96" s="7" t="inlineStr"/>
      <c r="CS96" s="7" t="inlineStr"/>
      <c r="CT96" s="7" t="inlineStr"/>
      <c r="CU96" s="7" t="inlineStr"/>
      <c r="CV96" s="7" t="inlineStr"/>
      <c r="CW96" s="7" t="inlineStr"/>
      <c r="CX96" s="7" t="inlineStr"/>
      <c r="CY96" s="7" t="inlineStr"/>
      <c r="CZ96" s="7" t="inlineStr"/>
      <c r="DA96" s="7">
        <f>DC96+DE96+DG96+DI96+DK96+DM96+DO96+DQ96+DS96+DU96+DW96+DY96+EA96</f>
        <v/>
      </c>
      <c r="DB96" s="7">
        <f>DD96+DF96+DH96+DJ96+DL96+DN96+DP96+DR96+DT96+DV96+DX96+DZ96+EB96</f>
        <v/>
      </c>
      <c r="DC96" s="7" t="inlineStr"/>
      <c r="DD96" s="7" t="inlineStr"/>
      <c r="DE96" s="7" t="inlineStr"/>
      <c r="DF96" s="7" t="inlineStr"/>
      <c r="DG96" s="7" t="inlineStr"/>
      <c r="DH96" s="7" t="inlineStr"/>
      <c r="DI96" s="7" t="inlineStr"/>
      <c r="DJ96" s="7" t="inlineStr"/>
      <c r="DK96" s="7" t="inlineStr"/>
      <c r="DL96" s="7" t="inlineStr"/>
      <c r="DM96" s="7" t="inlineStr"/>
      <c r="DN96" s="7" t="inlineStr"/>
      <c r="DO96" s="7" t="inlineStr"/>
      <c r="DP96" s="7" t="inlineStr"/>
      <c r="DQ96" s="7" t="inlineStr"/>
      <c r="DR96" s="7" t="inlineStr"/>
      <c r="DS96" s="7" t="inlineStr"/>
      <c r="DT96" s="7" t="inlineStr"/>
      <c r="DU96" s="7" t="n">
        <v>3</v>
      </c>
      <c r="DV96" s="7" t="n">
        <v>47058</v>
      </c>
      <c r="DW96" s="7" t="inlineStr"/>
      <c r="DX96" s="7" t="inlineStr"/>
      <c r="DY96" s="7" t="inlineStr"/>
      <c r="DZ96" s="7" t="inlineStr"/>
      <c r="EA96" s="7" t="inlineStr"/>
      <c r="EB96" s="7" t="inlineStr"/>
      <c r="EC96" s="7">
        <f>E96+AU96+BI96+BS96+DA96</f>
        <v/>
      </c>
      <c r="ED96" s="7">
        <f>F96+AV96+BJ96+BT96+DB96</f>
        <v/>
      </c>
    </row>
    <row r="97" hidden="1" outlineLevel="1">
      <c r="A97" s="5" t="n">
        <v>19</v>
      </c>
      <c r="B97" s="6" t="inlineStr">
        <is>
          <t>Darmon-M XK</t>
        </is>
      </c>
      <c r="C97" s="6" t="inlineStr">
        <is>
          <t>Коканд</t>
        </is>
      </c>
      <c r="D97" s="6" t="inlineStr">
        <is>
          <t>Коканд 2</t>
        </is>
      </c>
      <c r="E97" s="7">
        <f>G97+I97+K97+M97+O97+Q97+S97+U97+W97+Y97+AA97+AC97+AE97+AG97+AI97+AK97+AM97+AO97+AQ97+AS97</f>
        <v/>
      </c>
      <c r="F97" s="7">
        <f>H97+J97+L97+N97+P97+R97+T97+V97+X97+Z97+AB97+AD97+AF97+AH97+AJ97+AL97+AN97+AP97+AR97+AT97</f>
        <v/>
      </c>
      <c r="G97" s="7" t="inlineStr"/>
      <c r="H97" s="7" t="inlineStr"/>
      <c r="I97" s="7" t="inlineStr"/>
      <c r="J97" s="7" t="inlineStr"/>
      <c r="K97" s="7" t="inlineStr"/>
      <c r="L97" s="7" t="inlineStr"/>
      <c r="M97" s="7" t="inlineStr"/>
      <c r="N97" s="7" t="inlineStr"/>
      <c r="O97" s="7" t="inlineStr"/>
      <c r="P97" s="7" t="inlineStr"/>
      <c r="Q97" s="7" t="inlineStr"/>
      <c r="R97" s="7" t="inlineStr"/>
      <c r="S97" s="7" t="inlineStr"/>
      <c r="T97" s="7" t="inlineStr"/>
      <c r="U97" s="7" t="inlineStr"/>
      <c r="V97" s="7" t="inlineStr"/>
      <c r="W97" s="7" t="inlineStr"/>
      <c r="X97" s="7" t="inlineStr"/>
      <c r="Y97" s="7" t="inlineStr"/>
      <c r="Z97" s="7" t="inlineStr"/>
      <c r="AA97" s="7" t="inlineStr"/>
      <c r="AB97" s="7" t="inlineStr"/>
      <c r="AC97" s="7" t="inlineStr"/>
      <c r="AD97" s="7" t="inlineStr"/>
      <c r="AE97" s="7" t="inlineStr"/>
      <c r="AF97" s="7" t="inlineStr"/>
      <c r="AG97" s="7" t="n">
        <v>5</v>
      </c>
      <c r="AH97" s="7" t="n">
        <v>1376640</v>
      </c>
      <c r="AI97" s="7" t="inlineStr"/>
      <c r="AJ97" s="7" t="inlineStr"/>
      <c r="AK97" s="7" t="inlineStr"/>
      <c r="AL97" s="7" t="inlineStr"/>
      <c r="AM97" s="7" t="inlineStr"/>
      <c r="AN97" s="7" t="inlineStr"/>
      <c r="AO97" s="7" t="inlineStr"/>
      <c r="AP97" s="7" t="inlineStr"/>
      <c r="AQ97" s="7" t="inlineStr"/>
      <c r="AR97" s="7" t="inlineStr"/>
      <c r="AS97" s="7" t="inlineStr"/>
      <c r="AT97" s="7" t="inlineStr"/>
      <c r="AU97" s="7">
        <f>AW97+AY97+BA97+BC97+BE97+BG97</f>
        <v/>
      </c>
      <c r="AV97" s="7">
        <f>AX97+AZ97+BB97+BD97+BF97+BH97</f>
        <v/>
      </c>
      <c r="AW97" s="7" t="inlineStr"/>
      <c r="AX97" s="7" t="inlineStr"/>
      <c r="AY97" s="7" t="inlineStr"/>
      <c r="AZ97" s="7" t="inlineStr"/>
      <c r="BA97" s="7" t="inlineStr"/>
      <c r="BB97" s="7" t="inlineStr"/>
      <c r="BC97" s="7" t="inlineStr"/>
      <c r="BD97" s="7" t="inlineStr"/>
      <c r="BE97" s="7" t="inlineStr"/>
      <c r="BF97" s="7" t="inlineStr"/>
      <c r="BG97" s="7" t="inlineStr"/>
      <c r="BH97" s="7" t="inlineStr"/>
      <c r="BI97" s="7">
        <f>BK97+BM97+BO97+BQ97</f>
        <v/>
      </c>
      <c r="BJ97" s="7">
        <f>BL97+BN97+BP97+BR97</f>
        <v/>
      </c>
      <c r="BK97" s="7" t="inlineStr"/>
      <c r="BL97" s="7" t="inlineStr"/>
      <c r="BM97" s="7" t="n">
        <v>6</v>
      </c>
      <c r="BN97" s="7" t="n">
        <v>1939560</v>
      </c>
      <c r="BO97" s="7" t="inlineStr"/>
      <c r="BP97" s="7" t="inlineStr"/>
      <c r="BQ97" s="7" t="inlineStr"/>
      <c r="BR97" s="7" t="inlineStr"/>
      <c r="BS97" s="7">
        <f>BU97+BW97+BY97+CA97+CC97+CE97+CG97+CI97+CK97+CM97+CO97+CQ97+CS97+CU97+CW97+CY97</f>
        <v/>
      </c>
      <c r="BT97" s="7">
        <f>BV97+BX97+BZ97+CB97+CD97+CF97+CH97+CJ97+CL97+CN97+CP97+CR97+CT97+CV97+CX97+CZ97</f>
        <v/>
      </c>
      <c r="BU97" s="7" t="inlineStr"/>
      <c r="BV97" s="7" t="inlineStr"/>
      <c r="BW97" s="7" t="inlineStr"/>
      <c r="BX97" s="7" t="inlineStr"/>
      <c r="BY97" s="7" t="inlineStr"/>
      <c r="BZ97" s="7" t="inlineStr"/>
      <c r="CA97" s="7" t="inlineStr"/>
      <c r="CB97" s="7" t="inlineStr"/>
      <c r="CC97" s="7" t="n">
        <v>2</v>
      </c>
      <c r="CD97" s="7" t="n">
        <v>569894</v>
      </c>
      <c r="CE97" s="7" t="inlineStr"/>
      <c r="CF97" s="7" t="inlineStr"/>
      <c r="CG97" s="7" t="inlineStr"/>
      <c r="CH97" s="7" t="inlineStr"/>
      <c r="CI97" s="7" t="inlineStr"/>
      <c r="CJ97" s="7" t="inlineStr"/>
      <c r="CK97" s="7" t="inlineStr"/>
      <c r="CL97" s="7" t="inlineStr"/>
      <c r="CM97" s="7" t="inlineStr"/>
      <c r="CN97" s="7" t="inlineStr"/>
      <c r="CO97" s="7" t="inlineStr"/>
      <c r="CP97" s="7" t="inlineStr"/>
      <c r="CQ97" s="7" t="inlineStr"/>
      <c r="CR97" s="7" t="inlineStr"/>
      <c r="CS97" s="7" t="inlineStr"/>
      <c r="CT97" s="7" t="inlineStr"/>
      <c r="CU97" s="7" t="inlineStr"/>
      <c r="CV97" s="7" t="inlineStr"/>
      <c r="CW97" s="7" t="inlineStr"/>
      <c r="CX97" s="7" t="inlineStr"/>
      <c r="CY97" s="7" t="inlineStr"/>
      <c r="CZ97" s="7" t="inlineStr"/>
      <c r="DA97" s="7">
        <f>DC97+DE97+DG97+DI97+DK97+DM97+DO97+DQ97+DS97+DU97+DW97+DY97+EA97</f>
        <v/>
      </c>
      <c r="DB97" s="7">
        <f>DD97+DF97+DH97+DJ97+DL97+DN97+DP97+DR97+DT97+DV97+DX97+DZ97+EB97</f>
        <v/>
      </c>
      <c r="DC97" s="7" t="inlineStr"/>
      <c r="DD97" s="7" t="inlineStr"/>
      <c r="DE97" s="7" t="inlineStr"/>
      <c r="DF97" s="7" t="inlineStr"/>
      <c r="DG97" s="7" t="inlineStr"/>
      <c r="DH97" s="7" t="inlineStr"/>
      <c r="DI97" s="7" t="inlineStr"/>
      <c r="DJ97" s="7" t="inlineStr"/>
      <c r="DK97" s="7" t="inlineStr"/>
      <c r="DL97" s="7" t="inlineStr"/>
      <c r="DM97" s="7" t="inlineStr"/>
      <c r="DN97" s="7" t="inlineStr"/>
      <c r="DO97" s="7" t="n">
        <v>3</v>
      </c>
      <c r="DP97" s="7" t="n">
        <v>200229</v>
      </c>
      <c r="DQ97" s="7" t="inlineStr"/>
      <c r="DR97" s="7" t="inlineStr"/>
      <c r="DS97" s="7" t="inlineStr"/>
      <c r="DT97" s="7" t="inlineStr"/>
      <c r="DU97" s="7" t="inlineStr"/>
      <c r="DV97" s="7" t="inlineStr"/>
      <c r="DW97" s="7" t="inlineStr"/>
      <c r="DX97" s="7" t="inlineStr"/>
      <c r="DY97" s="7" t="inlineStr"/>
      <c r="DZ97" s="7" t="inlineStr"/>
      <c r="EA97" s="7" t="inlineStr"/>
      <c r="EB97" s="7" t="inlineStr"/>
      <c r="EC97" s="7">
        <f>E97+AU97+BI97+BS97+DA97</f>
        <v/>
      </c>
      <c r="ED97" s="7">
        <f>F97+AV97+BJ97+BT97+DB97</f>
        <v/>
      </c>
    </row>
    <row r="98" hidden="1" outlineLevel="1">
      <c r="A98" s="5" t="n">
        <v>20</v>
      </c>
      <c r="B98" s="6" t="inlineStr">
        <is>
          <t>Dilnavozxon Farma XK</t>
        </is>
      </c>
      <c r="C98" s="6" t="inlineStr">
        <is>
          <t>Коканд</t>
        </is>
      </c>
      <c r="D98" s="6" t="inlineStr">
        <is>
          <t>Коканд 2</t>
        </is>
      </c>
      <c r="E98" s="7">
        <f>G98+I98+K98+M98+O98+Q98+S98+U98+W98+Y98+AA98+AC98+AE98+AG98+AI98+AK98+AM98+AO98+AQ98+AS98</f>
        <v/>
      </c>
      <c r="F98" s="7">
        <f>H98+J98+L98+N98+P98+R98+T98+V98+X98+Z98+AB98+AD98+AF98+AH98+AJ98+AL98+AN98+AP98+AR98+AT98</f>
        <v/>
      </c>
      <c r="G98" s="7" t="inlineStr"/>
      <c r="H98" s="7" t="inlineStr"/>
      <c r="I98" s="7" t="n">
        <v>6</v>
      </c>
      <c r="J98" s="7" t="n">
        <v>1588768</v>
      </c>
      <c r="K98" s="7" t="inlineStr"/>
      <c r="L98" s="7" t="inlineStr"/>
      <c r="M98" s="7" t="inlineStr"/>
      <c r="N98" s="7" t="inlineStr"/>
      <c r="O98" s="7" t="inlineStr"/>
      <c r="P98" s="7" t="inlineStr"/>
      <c r="Q98" s="7" t="inlineStr"/>
      <c r="R98" s="7" t="inlineStr"/>
      <c r="S98" s="7" t="inlineStr"/>
      <c r="T98" s="7" t="inlineStr"/>
      <c r="U98" s="7" t="inlineStr"/>
      <c r="V98" s="7" t="inlineStr"/>
      <c r="W98" s="7" t="inlineStr"/>
      <c r="X98" s="7" t="inlineStr"/>
      <c r="Y98" s="7" t="inlineStr"/>
      <c r="Z98" s="7" t="inlineStr"/>
      <c r="AA98" s="7" t="inlineStr"/>
      <c r="AB98" s="7" t="inlineStr"/>
      <c r="AC98" s="7" t="inlineStr"/>
      <c r="AD98" s="7" t="inlineStr"/>
      <c r="AE98" s="7" t="inlineStr"/>
      <c r="AF98" s="7" t="inlineStr"/>
      <c r="AG98" s="7" t="inlineStr"/>
      <c r="AH98" s="7" t="inlineStr"/>
      <c r="AI98" s="7" t="inlineStr"/>
      <c r="AJ98" s="7" t="inlineStr"/>
      <c r="AK98" s="7" t="inlineStr"/>
      <c r="AL98" s="7" t="inlineStr"/>
      <c r="AM98" s="7" t="inlineStr"/>
      <c r="AN98" s="7" t="inlineStr"/>
      <c r="AO98" s="7" t="inlineStr"/>
      <c r="AP98" s="7" t="inlineStr"/>
      <c r="AQ98" s="7" t="inlineStr"/>
      <c r="AR98" s="7" t="inlineStr"/>
      <c r="AS98" s="7" t="inlineStr"/>
      <c r="AT98" s="7" t="inlineStr"/>
      <c r="AU98" s="7">
        <f>AW98+AY98+BA98+BC98+BE98+BG98</f>
        <v/>
      </c>
      <c r="AV98" s="7">
        <f>AX98+AZ98+BB98+BD98+BF98+BH98</f>
        <v/>
      </c>
      <c r="AW98" s="7" t="inlineStr"/>
      <c r="AX98" s="7" t="inlineStr"/>
      <c r="AY98" s="7" t="inlineStr"/>
      <c r="AZ98" s="7" t="inlineStr"/>
      <c r="BA98" s="7" t="n">
        <v>5</v>
      </c>
      <c r="BB98" s="7" t="n">
        <v>673310</v>
      </c>
      <c r="BC98" s="7" t="inlineStr"/>
      <c r="BD98" s="7" t="inlineStr"/>
      <c r="BE98" s="7" t="inlineStr"/>
      <c r="BF98" s="7" t="inlineStr"/>
      <c r="BG98" s="7" t="inlineStr"/>
      <c r="BH98" s="7" t="inlineStr"/>
      <c r="BI98" s="7">
        <f>BK98+BM98+BO98+BQ98</f>
        <v/>
      </c>
      <c r="BJ98" s="7">
        <f>BL98+BN98+BP98+BR98</f>
        <v/>
      </c>
      <c r="BK98" s="7" t="inlineStr"/>
      <c r="BL98" s="7" t="inlineStr"/>
      <c r="BM98" s="7" t="n">
        <v>10</v>
      </c>
      <c r="BN98" s="7" t="n">
        <v>2521120</v>
      </c>
      <c r="BO98" s="7" t="inlineStr"/>
      <c r="BP98" s="7" t="inlineStr"/>
      <c r="BQ98" s="7" t="inlineStr"/>
      <c r="BR98" s="7" t="inlineStr"/>
      <c r="BS98" s="7">
        <f>BU98+BW98+BY98+CA98+CC98+CE98+CG98+CI98+CK98+CM98+CO98+CQ98+CS98+CU98+CW98+CY98</f>
        <v/>
      </c>
      <c r="BT98" s="7">
        <f>BV98+BX98+BZ98+CB98+CD98+CF98+CH98+CJ98+CL98+CN98+CP98+CR98+CT98+CV98+CX98+CZ98</f>
        <v/>
      </c>
      <c r="BU98" s="7" t="inlineStr"/>
      <c r="BV98" s="7" t="inlineStr"/>
      <c r="BW98" s="7" t="inlineStr"/>
      <c r="BX98" s="7" t="inlineStr"/>
      <c r="BY98" s="7" t="inlineStr"/>
      <c r="BZ98" s="7" t="inlineStr"/>
      <c r="CA98" s="7" t="n">
        <v>10</v>
      </c>
      <c r="CB98" s="7" t="n">
        <v>1345450</v>
      </c>
      <c r="CC98" s="7" t="inlineStr"/>
      <c r="CD98" s="7" t="inlineStr"/>
      <c r="CE98" s="7" t="inlineStr"/>
      <c r="CF98" s="7" t="inlineStr"/>
      <c r="CG98" s="7" t="inlineStr"/>
      <c r="CH98" s="7" t="inlineStr"/>
      <c r="CI98" s="7" t="inlineStr"/>
      <c r="CJ98" s="7" t="inlineStr"/>
      <c r="CK98" s="7" t="inlineStr"/>
      <c r="CL98" s="7" t="inlineStr"/>
      <c r="CM98" s="7" t="inlineStr"/>
      <c r="CN98" s="7" t="inlineStr"/>
      <c r="CO98" s="7" t="inlineStr"/>
      <c r="CP98" s="7" t="inlineStr"/>
      <c r="CQ98" s="7" t="inlineStr"/>
      <c r="CR98" s="7" t="inlineStr"/>
      <c r="CS98" s="7" t="inlineStr"/>
      <c r="CT98" s="7" t="inlineStr"/>
      <c r="CU98" s="7" t="inlineStr"/>
      <c r="CV98" s="7" t="inlineStr"/>
      <c r="CW98" s="7" t="inlineStr"/>
      <c r="CX98" s="7" t="inlineStr"/>
      <c r="CY98" s="7" t="inlineStr"/>
      <c r="CZ98" s="7" t="inlineStr"/>
      <c r="DA98" s="7">
        <f>DC98+DE98+DG98+DI98+DK98+DM98+DO98+DQ98+DS98+DU98+DW98+DY98+EA98</f>
        <v/>
      </c>
      <c r="DB98" s="7">
        <f>DD98+DF98+DH98+DJ98+DL98+DN98+DP98+DR98+DT98+DV98+DX98+DZ98+EB98</f>
        <v/>
      </c>
      <c r="DC98" s="7" t="inlineStr"/>
      <c r="DD98" s="7" t="inlineStr"/>
      <c r="DE98" s="7" t="inlineStr"/>
      <c r="DF98" s="7" t="inlineStr"/>
      <c r="DG98" s="7" t="inlineStr"/>
      <c r="DH98" s="7" t="inlineStr"/>
      <c r="DI98" s="7" t="inlineStr"/>
      <c r="DJ98" s="7" t="inlineStr"/>
      <c r="DK98" s="7" t="inlineStr"/>
      <c r="DL98" s="7" t="inlineStr"/>
      <c r="DM98" s="7" t="inlineStr"/>
      <c r="DN98" s="7" t="inlineStr"/>
      <c r="DO98" s="7" t="inlineStr"/>
      <c r="DP98" s="7" t="inlineStr"/>
      <c r="DQ98" s="7" t="n">
        <v>20</v>
      </c>
      <c r="DR98" s="7" t="n">
        <v>9691780</v>
      </c>
      <c r="DS98" s="7" t="inlineStr"/>
      <c r="DT98" s="7" t="inlineStr"/>
      <c r="DU98" s="7" t="n">
        <v>5</v>
      </c>
      <c r="DV98" s="7" t="n">
        <v>1152180</v>
      </c>
      <c r="DW98" s="7" t="inlineStr"/>
      <c r="DX98" s="7" t="inlineStr"/>
      <c r="DY98" s="7" t="inlineStr"/>
      <c r="DZ98" s="7" t="inlineStr"/>
      <c r="EA98" s="7" t="inlineStr"/>
      <c r="EB98" s="7" t="inlineStr"/>
      <c r="EC98" s="7">
        <f>E98+AU98+BI98+BS98+DA98</f>
        <v/>
      </c>
      <c r="ED98" s="7">
        <f>F98+AV98+BJ98+BT98+DB98</f>
        <v/>
      </c>
    </row>
    <row r="99" hidden="1" outlineLevel="1">
      <c r="A99" s="5" t="n">
        <v>21</v>
      </c>
      <c r="B99" s="6" t="inlineStr">
        <is>
          <t>Dilrabo Farm XK</t>
        </is>
      </c>
      <c r="C99" s="6" t="inlineStr">
        <is>
          <t>Коканд</t>
        </is>
      </c>
      <c r="D99" s="6" t="inlineStr">
        <is>
          <t>Коканд 2</t>
        </is>
      </c>
      <c r="E99" s="7">
        <f>G99+I99+K99+M99+O99+Q99+S99+U99+W99+Y99+AA99+AC99+AE99+AG99+AI99+AK99+AM99+AO99+AQ99+AS99</f>
        <v/>
      </c>
      <c r="F99" s="7">
        <f>H99+J99+L99+N99+P99+R99+T99+V99+X99+Z99+AB99+AD99+AF99+AH99+AJ99+AL99+AN99+AP99+AR99+AT99</f>
        <v/>
      </c>
      <c r="G99" s="7" t="n">
        <v>3</v>
      </c>
      <c r="H99" s="7" t="n">
        <v>826952</v>
      </c>
      <c r="I99" s="7" t="inlineStr"/>
      <c r="J99" s="7" t="inlineStr"/>
      <c r="K99" s="7" t="inlineStr"/>
      <c r="L99" s="7" t="inlineStr"/>
      <c r="M99" s="7" t="n">
        <v>2</v>
      </c>
      <c r="N99" s="7" t="n">
        <v>417302</v>
      </c>
      <c r="O99" s="7" t="inlineStr"/>
      <c r="P99" s="7" t="inlineStr"/>
      <c r="Q99" s="7" t="inlineStr"/>
      <c r="R99" s="7" t="inlineStr"/>
      <c r="S99" s="7" t="inlineStr"/>
      <c r="T99" s="7" t="inlineStr"/>
      <c r="U99" s="7" t="inlineStr"/>
      <c r="V99" s="7" t="inlineStr"/>
      <c r="W99" s="7" t="inlineStr"/>
      <c r="X99" s="7" t="inlineStr"/>
      <c r="Y99" s="7" t="inlineStr"/>
      <c r="Z99" s="7" t="inlineStr"/>
      <c r="AA99" s="7" t="inlineStr"/>
      <c r="AB99" s="7" t="inlineStr"/>
      <c r="AC99" s="7" t="inlineStr"/>
      <c r="AD99" s="7" t="inlineStr"/>
      <c r="AE99" s="7" t="inlineStr"/>
      <c r="AF99" s="7" t="inlineStr"/>
      <c r="AG99" s="7" t="inlineStr"/>
      <c r="AH99" s="7" t="inlineStr"/>
      <c r="AI99" s="7" t="inlineStr"/>
      <c r="AJ99" s="7" t="inlineStr"/>
      <c r="AK99" s="7" t="inlineStr"/>
      <c r="AL99" s="7" t="inlineStr"/>
      <c r="AM99" s="7" t="inlineStr"/>
      <c r="AN99" s="7" t="inlineStr"/>
      <c r="AO99" s="7" t="inlineStr"/>
      <c r="AP99" s="7" t="inlineStr"/>
      <c r="AQ99" s="7" t="inlineStr"/>
      <c r="AR99" s="7" t="inlineStr"/>
      <c r="AS99" s="7" t="inlineStr"/>
      <c r="AT99" s="7" t="inlineStr"/>
      <c r="AU99" s="7">
        <f>AW99+AY99+BA99+BC99+BE99+BG99</f>
        <v/>
      </c>
      <c r="AV99" s="7">
        <f>AX99+AZ99+BB99+BD99+BF99+BH99</f>
        <v/>
      </c>
      <c r="AW99" s="7" t="inlineStr"/>
      <c r="AX99" s="7" t="inlineStr"/>
      <c r="AY99" s="7" t="inlineStr"/>
      <c r="AZ99" s="7" t="inlineStr"/>
      <c r="BA99" s="7" t="inlineStr"/>
      <c r="BB99" s="7" t="inlineStr"/>
      <c r="BC99" s="7" t="inlineStr"/>
      <c r="BD99" s="7" t="inlineStr"/>
      <c r="BE99" s="7" t="inlineStr"/>
      <c r="BF99" s="7" t="inlineStr"/>
      <c r="BG99" s="7" t="inlineStr"/>
      <c r="BH99" s="7" t="inlineStr"/>
      <c r="BI99" s="7">
        <f>BK99+BM99+BO99+BQ99</f>
        <v/>
      </c>
      <c r="BJ99" s="7">
        <f>BL99+BN99+BP99+BR99</f>
        <v/>
      </c>
      <c r="BK99" s="7" t="inlineStr"/>
      <c r="BL99" s="7" t="inlineStr"/>
      <c r="BM99" s="7" t="inlineStr"/>
      <c r="BN99" s="7" t="inlineStr"/>
      <c r="BO99" s="7" t="inlineStr"/>
      <c r="BP99" s="7" t="inlineStr"/>
      <c r="BQ99" s="7" t="inlineStr"/>
      <c r="BR99" s="7" t="inlineStr"/>
      <c r="BS99" s="7">
        <f>BU99+BW99+BY99+CA99+CC99+CE99+CG99+CI99+CK99+CM99+CO99+CQ99+CS99+CU99+CW99+CY99</f>
        <v/>
      </c>
      <c r="BT99" s="7">
        <f>BV99+BX99+BZ99+CB99+CD99+CF99+CH99+CJ99+CL99+CN99+CP99+CR99+CT99+CV99+CX99+CZ99</f>
        <v/>
      </c>
      <c r="BU99" s="7" t="inlineStr"/>
      <c r="BV99" s="7" t="inlineStr"/>
      <c r="BW99" s="7" t="inlineStr"/>
      <c r="BX99" s="7" t="inlineStr"/>
      <c r="BY99" s="7" t="inlineStr"/>
      <c r="BZ99" s="7" t="inlineStr"/>
      <c r="CA99" s="7" t="inlineStr"/>
      <c r="CB99" s="7" t="inlineStr"/>
      <c r="CC99" s="7" t="inlineStr"/>
      <c r="CD99" s="7" t="inlineStr"/>
      <c r="CE99" s="7" t="inlineStr"/>
      <c r="CF99" s="7" t="inlineStr"/>
      <c r="CG99" s="7" t="inlineStr"/>
      <c r="CH99" s="7" t="inlineStr"/>
      <c r="CI99" s="7" t="inlineStr"/>
      <c r="CJ99" s="7" t="inlineStr"/>
      <c r="CK99" s="7" t="inlineStr"/>
      <c r="CL99" s="7" t="inlineStr"/>
      <c r="CM99" s="7" t="inlineStr"/>
      <c r="CN99" s="7" t="inlineStr"/>
      <c r="CO99" s="7" t="inlineStr"/>
      <c r="CP99" s="7" t="inlineStr"/>
      <c r="CQ99" s="7" t="inlineStr"/>
      <c r="CR99" s="7" t="inlineStr"/>
      <c r="CS99" s="7" t="inlineStr"/>
      <c r="CT99" s="7" t="inlineStr"/>
      <c r="CU99" s="7" t="inlineStr"/>
      <c r="CV99" s="7" t="inlineStr"/>
      <c r="CW99" s="7" t="inlineStr"/>
      <c r="CX99" s="7" t="inlineStr"/>
      <c r="CY99" s="7" t="inlineStr"/>
      <c r="CZ99" s="7" t="inlineStr"/>
      <c r="DA99" s="7">
        <f>DC99+DE99+DG99+DI99+DK99+DM99+DO99+DQ99+DS99+DU99+DW99+DY99+EA99</f>
        <v/>
      </c>
      <c r="DB99" s="7">
        <f>DD99+DF99+DH99+DJ99+DL99+DN99+DP99+DR99+DT99+DV99+DX99+DZ99+EB99</f>
        <v/>
      </c>
      <c r="DC99" s="7" t="inlineStr"/>
      <c r="DD99" s="7" t="inlineStr"/>
      <c r="DE99" s="7" t="inlineStr"/>
      <c r="DF99" s="7" t="inlineStr"/>
      <c r="DG99" s="7" t="inlineStr"/>
      <c r="DH99" s="7" t="inlineStr"/>
      <c r="DI99" s="7" t="inlineStr"/>
      <c r="DJ99" s="7" t="inlineStr"/>
      <c r="DK99" s="7" t="inlineStr"/>
      <c r="DL99" s="7" t="inlineStr"/>
      <c r="DM99" s="7" t="inlineStr"/>
      <c r="DN99" s="7" t="inlineStr"/>
      <c r="DO99" s="7" t="inlineStr"/>
      <c r="DP99" s="7" t="inlineStr"/>
      <c r="DQ99" s="7" t="inlineStr"/>
      <c r="DR99" s="7" t="inlineStr"/>
      <c r="DS99" s="7" t="inlineStr"/>
      <c r="DT99" s="7" t="inlineStr"/>
      <c r="DU99" s="7" t="inlineStr"/>
      <c r="DV99" s="7" t="inlineStr"/>
      <c r="DW99" s="7" t="inlineStr"/>
      <c r="DX99" s="7" t="inlineStr"/>
      <c r="DY99" s="7" t="inlineStr"/>
      <c r="DZ99" s="7" t="inlineStr"/>
      <c r="EA99" s="7" t="inlineStr"/>
      <c r="EB99" s="7" t="inlineStr"/>
      <c r="EC99" s="7">
        <f>E99+AU99+BI99+BS99+DA99</f>
        <v/>
      </c>
      <c r="ED99" s="7">
        <f>F99+AV99+BJ99+BT99+DB99</f>
        <v/>
      </c>
    </row>
    <row r="100" hidden="1" outlineLevel="1">
      <c r="A100" s="5" t="n">
        <v>22</v>
      </c>
      <c r="B100" s="6" t="inlineStr">
        <is>
          <t>Eczone Farm MCHJ</t>
        </is>
      </c>
      <c r="C100" s="6" t="inlineStr">
        <is>
          <t>Коканд</t>
        </is>
      </c>
      <c r="D100" s="6" t="inlineStr">
        <is>
          <t>Коканд 1</t>
        </is>
      </c>
      <c r="E100" s="7">
        <f>G100+I100+K100+M100+O100+Q100+S100+U100+W100+Y100+AA100+AC100+AE100+AG100+AI100+AK100+AM100+AO100+AQ100+AS100</f>
        <v/>
      </c>
      <c r="F100" s="7">
        <f>H100+J100+L100+N100+P100+R100+T100+V100+X100+Z100+AB100+AD100+AF100+AH100+AJ100+AL100+AN100+AP100+AR100+AT100</f>
        <v/>
      </c>
      <c r="G100" s="7" t="n">
        <v>5</v>
      </c>
      <c r="H100" s="7" t="n">
        <v>401550</v>
      </c>
      <c r="I100" s="7" t="inlineStr"/>
      <c r="J100" s="7" t="inlineStr"/>
      <c r="K100" s="7" t="inlineStr"/>
      <c r="L100" s="7" t="inlineStr"/>
      <c r="M100" s="7" t="inlineStr"/>
      <c r="N100" s="7" t="inlineStr"/>
      <c r="O100" s="7" t="inlineStr"/>
      <c r="P100" s="7" t="inlineStr"/>
      <c r="Q100" s="7" t="n">
        <v>2</v>
      </c>
      <c r="R100" s="7" t="n">
        <v>285700</v>
      </c>
      <c r="S100" s="7" t="inlineStr"/>
      <c r="T100" s="7" t="inlineStr"/>
      <c r="U100" s="7" t="inlineStr"/>
      <c r="V100" s="7" t="inlineStr"/>
      <c r="W100" s="7" t="inlineStr"/>
      <c r="X100" s="7" t="inlineStr"/>
      <c r="Y100" s="7" t="inlineStr"/>
      <c r="Z100" s="7" t="inlineStr"/>
      <c r="AA100" s="7" t="inlineStr"/>
      <c r="AB100" s="7" t="inlineStr"/>
      <c r="AC100" s="7" t="inlineStr"/>
      <c r="AD100" s="7" t="inlineStr"/>
      <c r="AE100" s="7" t="inlineStr"/>
      <c r="AF100" s="7" t="inlineStr"/>
      <c r="AG100" s="7" t="inlineStr"/>
      <c r="AH100" s="7" t="inlineStr"/>
      <c r="AI100" s="7" t="inlineStr"/>
      <c r="AJ100" s="7" t="inlineStr"/>
      <c r="AK100" s="7" t="inlineStr"/>
      <c r="AL100" s="7" t="inlineStr"/>
      <c r="AM100" s="7" t="inlineStr"/>
      <c r="AN100" s="7" t="inlineStr"/>
      <c r="AO100" s="7" t="inlineStr"/>
      <c r="AP100" s="7" t="inlineStr"/>
      <c r="AQ100" s="7" t="inlineStr"/>
      <c r="AR100" s="7" t="inlineStr"/>
      <c r="AS100" s="7" t="inlineStr"/>
      <c r="AT100" s="7" t="inlineStr"/>
      <c r="AU100" s="7">
        <f>AW100+AY100+BA100+BC100+BE100+BG100</f>
        <v/>
      </c>
      <c r="AV100" s="7">
        <f>AX100+AZ100+BB100+BD100+BF100+BH100</f>
        <v/>
      </c>
      <c r="AW100" s="7" t="inlineStr"/>
      <c r="AX100" s="7" t="inlineStr"/>
      <c r="AY100" s="7" t="inlineStr"/>
      <c r="AZ100" s="7" t="inlineStr"/>
      <c r="BA100" s="7" t="inlineStr"/>
      <c r="BB100" s="7" t="inlineStr"/>
      <c r="BC100" s="7" t="inlineStr"/>
      <c r="BD100" s="7" t="inlineStr"/>
      <c r="BE100" s="7" t="inlineStr"/>
      <c r="BF100" s="7" t="inlineStr"/>
      <c r="BG100" s="7" t="inlineStr"/>
      <c r="BH100" s="7" t="inlineStr"/>
      <c r="BI100" s="7">
        <f>BK100+BM100+BO100+BQ100</f>
        <v/>
      </c>
      <c r="BJ100" s="7">
        <f>BL100+BN100+BP100+BR100</f>
        <v/>
      </c>
      <c r="BK100" s="7" t="inlineStr"/>
      <c r="BL100" s="7" t="inlineStr"/>
      <c r="BM100" s="7" t="inlineStr"/>
      <c r="BN100" s="7" t="inlineStr"/>
      <c r="BO100" s="7" t="inlineStr"/>
      <c r="BP100" s="7" t="inlineStr"/>
      <c r="BQ100" s="7" t="inlineStr"/>
      <c r="BR100" s="7" t="inlineStr"/>
      <c r="BS100" s="7">
        <f>BU100+BW100+BY100+CA100+CC100+CE100+CG100+CI100+CK100+CM100+CO100+CQ100+CS100+CU100+CW100+CY100</f>
        <v/>
      </c>
      <c r="BT100" s="7">
        <f>BV100+BX100+BZ100+CB100+CD100+CF100+CH100+CJ100+CL100+CN100+CP100+CR100+CT100+CV100+CX100+CZ100</f>
        <v/>
      </c>
      <c r="BU100" s="7" t="inlineStr"/>
      <c r="BV100" s="7" t="inlineStr"/>
      <c r="BW100" s="7" t="inlineStr"/>
      <c r="BX100" s="7" t="inlineStr"/>
      <c r="BY100" s="7" t="inlineStr"/>
      <c r="BZ100" s="7" t="inlineStr"/>
      <c r="CA100" s="7" t="inlineStr"/>
      <c r="CB100" s="7" t="inlineStr"/>
      <c r="CC100" s="7" t="inlineStr"/>
      <c r="CD100" s="7" t="inlineStr"/>
      <c r="CE100" s="7" t="inlineStr"/>
      <c r="CF100" s="7" t="inlineStr"/>
      <c r="CG100" s="7" t="inlineStr"/>
      <c r="CH100" s="7" t="inlineStr"/>
      <c r="CI100" s="7" t="inlineStr"/>
      <c r="CJ100" s="7" t="inlineStr"/>
      <c r="CK100" s="7" t="inlineStr"/>
      <c r="CL100" s="7" t="inlineStr"/>
      <c r="CM100" s="7" t="inlineStr"/>
      <c r="CN100" s="7" t="inlineStr"/>
      <c r="CO100" s="7" t="inlineStr"/>
      <c r="CP100" s="7" t="inlineStr"/>
      <c r="CQ100" s="7" t="inlineStr"/>
      <c r="CR100" s="7" t="inlineStr"/>
      <c r="CS100" s="7" t="inlineStr"/>
      <c r="CT100" s="7" t="inlineStr"/>
      <c r="CU100" s="7" t="inlineStr"/>
      <c r="CV100" s="7" t="inlineStr"/>
      <c r="CW100" s="7" t="inlineStr"/>
      <c r="CX100" s="7" t="inlineStr"/>
      <c r="CY100" s="7" t="inlineStr"/>
      <c r="CZ100" s="7" t="inlineStr"/>
      <c r="DA100" s="7">
        <f>DC100+DE100+DG100+DI100+DK100+DM100+DO100+DQ100+DS100+DU100+DW100+DY100+EA100</f>
        <v/>
      </c>
      <c r="DB100" s="7">
        <f>DD100+DF100+DH100+DJ100+DL100+DN100+DP100+DR100+DT100+DV100+DX100+DZ100+EB100</f>
        <v/>
      </c>
      <c r="DC100" s="7" t="inlineStr"/>
      <c r="DD100" s="7" t="inlineStr"/>
      <c r="DE100" s="7" t="inlineStr"/>
      <c r="DF100" s="7" t="inlineStr"/>
      <c r="DG100" s="7" t="inlineStr"/>
      <c r="DH100" s="7" t="inlineStr"/>
      <c r="DI100" s="7" t="inlineStr"/>
      <c r="DJ100" s="7" t="inlineStr"/>
      <c r="DK100" s="7" t="inlineStr"/>
      <c r="DL100" s="7" t="inlineStr"/>
      <c r="DM100" s="7" t="inlineStr"/>
      <c r="DN100" s="7" t="inlineStr"/>
      <c r="DO100" s="7" t="inlineStr"/>
      <c r="DP100" s="7" t="inlineStr"/>
      <c r="DQ100" s="7" t="inlineStr"/>
      <c r="DR100" s="7" t="inlineStr"/>
      <c r="DS100" s="7" t="inlineStr"/>
      <c r="DT100" s="7" t="inlineStr"/>
      <c r="DU100" s="7" t="inlineStr"/>
      <c r="DV100" s="7" t="inlineStr"/>
      <c r="DW100" s="7" t="inlineStr"/>
      <c r="DX100" s="7" t="inlineStr"/>
      <c r="DY100" s="7" t="inlineStr"/>
      <c r="DZ100" s="7" t="inlineStr"/>
      <c r="EA100" s="7" t="inlineStr"/>
      <c r="EB100" s="7" t="inlineStr"/>
      <c r="EC100" s="7">
        <f>E100+AU100+BI100+BS100+DA100</f>
        <v/>
      </c>
      <c r="ED100" s="7">
        <f>F100+AV100+BJ100+BT100+DB100</f>
        <v/>
      </c>
    </row>
    <row r="101" hidden="1" outlineLevel="1">
      <c r="A101" s="5" t="n">
        <v>23</v>
      </c>
      <c r="B101" s="6" t="inlineStr">
        <is>
          <t>Everest Pharm 777 MCHJ</t>
        </is>
      </c>
      <c r="C101" s="6" t="inlineStr">
        <is>
          <t>Коканд</t>
        </is>
      </c>
      <c r="D101" s="6" t="inlineStr">
        <is>
          <t>Коканд 3</t>
        </is>
      </c>
      <c r="E101" s="7">
        <f>G101+I101+K101+M101+O101+Q101+S101+U101+W101+Y101+AA101+AC101+AE101+AG101+AI101+AK101+AM101+AO101+AQ101+AS101</f>
        <v/>
      </c>
      <c r="F101" s="7">
        <f>H101+J101+L101+N101+P101+R101+T101+V101+X101+Z101+AB101+AD101+AF101+AH101+AJ101+AL101+AN101+AP101+AR101+AT101</f>
        <v/>
      </c>
      <c r="G101" s="7" t="inlineStr"/>
      <c r="H101" s="7" t="inlineStr"/>
      <c r="I101" s="7" t="n">
        <v>30</v>
      </c>
      <c r="J101" s="7" t="n">
        <v>5109750</v>
      </c>
      <c r="K101" s="7" t="n">
        <v>20</v>
      </c>
      <c r="L101" s="7" t="n">
        <v>658580</v>
      </c>
      <c r="M101" s="7" t="inlineStr"/>
      <c r="N101" s="7" t="inlineStr"/>
      <c r="O101" s="7" t="inlineStr"/>
      <c r="P101" s="7" t="inlineStr"/>
      <c r="Q101" s="7" t="inlineStr"/>
      <c r="R101" s="7" t="inlineStr"/>
      <c r="S101" s="7" t="inlineStr"/>
      <c r="T101" s="7" t="inlineStr"/>
      <c r="U101" s="7" t="inlineStr"/>
      <c r="V101" s="7" t="inlineStr"/>
      <c r="W101" s="7" t="inlineStr"/>
      <c r="X101" s="7" t="inlineStr"/>
      <c r="Y101" s="7" t="inlineStr"/>
      <c r="Z101" s="7" t="inlineStr"/>
      <c r="AA101" s="7" t="inlineStr"/>
      <c r="AB101" s="7" t="inlineStr"/>
      <c r="AC101" s="7" t="n">
        <v>30</v>
      </c>
      <c r="AD101" s="7" t="n">
        <v>6345780</v>
      </c>
      <c r="AE101" s="7" t="inlineStr"/>
      <c r="AF101" s="7" t="inlineStr"/>
      <c r="AG101" s="7" t="n">
        <v>30</v>
      </c>
      <c r="AH101" s="7" t="n">
        <v>12026670</v>
      </c>
      <c r="AI101" s="7" t="n">
        <v>30</v>
      </c>
      <c r="AJ101" s="7" t="n">
        <v>1643340</v>
      </c>
      <c r="AK101" s="7" t="inlineStr"/>
      <c r="AL101" s="7" t="inlineStr"/>
      <c r="AM101" s="7" t="inlineStr"/>
      <c r="AN101" s="7" t="inlineStr"/>
      <c r="AO101" s="7" t="inlineStr"/>
      <c r="AP101" s="7" t="inlineStr"/>
      <c r="AQ101" s="7" t="inlineStr"/>
      <c r="AR101" s="7" t="inlineStr"/>
      <c r="AS101" s="7" t="inlineStr"/>
      <c r="AT101" s="7" t="inlineStr"/>
      <c r="AU101" s="7">
        <f>AW101+AY101+BA101+BC101+BE101+BG101</f>
        <v/>
      </c>
      <c r="AV101" s="7">
        <f>AX101+AZ101+BB101+BD101+BF101+BH101</f>
        <v/>
      </c>
      <c r="AW101" s="7" t="inlineStr"/>
      <c r="AX101" s="7" t="inlineStr"/>
      <c r="AY101" s="7" t="inlineStr"/>
      <c r="AZ101" s="7" t="inlineStr"/>
      <c r="BA101" s="7" t="inlineStr"/>
      <c r="BB101" s="7" t="inlineStr"/>
      <c r="BC101" s="7" t="inlineStr"/>
      <c r="BD101" s="7" t="inlineStr"/>
      <c r="BE101" s="7" t="inlineStr"/>
      <c r="BF101" s="7" t="inlineStr"/>
      <c r="BG101" s="7" t="n">
        <v>80</v>
      </c>
      <c r="BH101" s="7" t="n">
        <v>16104800</v>
      </c>
      <c r="BI101" s="7">
        <f>BK101+BM101+BO101+BQ101</f>
        <v/>
      </c>
      <c r="BJ101" s="7">
        <f>BL101+BN101+BP101+BR101</f>
        <v/>
      </c>
      <c r="BK101" s="7" t="n">
        <v>20</v>
      </c>
      <c r="BL101" s="7" t="n">
        <v>5423820</v>
      </c>
      <c r="BM101" s="7" t="n">
        <v>200</v>
      </c>
      <c r="BN101" s="7" t="n">
        <v>63369100</v>
      </c>
      <c r="BO101" s="7" t="inlineStr"/>
      <c r="BP101" s="7" t="inlineStr"/>
      <c r="BQ101" s="7" t="n">
        <v>15</v>
      </c>
      <c r="BR101" s="7" t="n">
        <v>5195955</v>
      </c>
      <c r="BS101" s="7">
        <f>BU101+BW101+BY101+CA101+CC101+CE101+CG101+CI101+CK101+CM101+CO101+CQ101+CS101+CU101+CW101+CY101</f>
        <v/>
      </c>
      <c r="BT101" s="7">
        <f>BV101+BX101+BZ101+CB101+CD101+CF101+CH101+CJ101+CL101+CN101+CP101+CR101+CT101+CV101+CX101+CZ101</f>
        <v/>
      </c>
      <c r="BU101" s="7" t="inlineStr"/>
      <c r="BV101" s="7" t="inlineStr"/>
      <c r="BW101" s="7" t="n">
        <v>200</v>
      </c>
      <c r="BX101" s="7" t="n">
        <v>29040400</v>
      </c>
      <c r="BY101" s="7" t="n">
        <v>10</v>
      </c>
      <c r="BZ101" s="7" t="n">
        <v>1546570</v>
      </c>
      <c r="CA101" s="7" t="n">
        <v>50</v>
      </c>
      <c r="CB101" s="7" t="n">
        <v>22721700</v>
      </c>
      <c r="CC101" s="7" t="n">
        <v>10</v>
      </c>
      <c r="CD101" s="7" t="n">
        <v>3147070</v>
      </c>
      <c r="CE101" s="7" t="inlineStr"/>
      <c r="CF101" s="7" t="inlineStr"/>
      <c r="CG101" s="7" t="inlineStr"/>
      <c r="CH101" s="7" t="inlineStr"/>
      <c r="CI101" s="7" t="inlineStr"/>
      <c r="CJ101" s="7" t="inlineStr"/>
      <c r="CK101" s="7" t="inlineStr"/>
      <c r="CL101" s="7" t="inlineStr"/>
      <c r="CM101" s="7" t="inlineStr"/>
      <c r="CN101" s="7" t="inlineStr"/>
      <c r="CO101" s="7" t="inlineStr"/>
      <c r="CP101" s="7" t="inlineStr"/>
      <c r="CQ101" s="7" t="inlineStr"/>
      <c r="CR101" s="7" t="inlineStr"/>
      <c r="CS101" s="7" t="inlineStr"/>
      <c r="CT101" s="7" t="inlineStr"/>
      <c r="CU101" s="7" t="inlineStr"/>
      <c r="CV101" s="7" t="inlineStr"/>
      <c r="CW101" s="7" t="inlineStr"/>
      <c r="CX101" s="7" t="inlineStr"/>
      <c r="CY101" s="7" t="inlineStr"/>
      <c r="CZ101" s="7" t="inlineStr"/>
      <c r="DA101" s="7">
        <f>DC101+DE101+DG101+DI101+DK101+DM101+DO101+DQ101+DS101+DU101+DW101+DY101+EA101</f>
        <v/>
      </c>
      <c r="DB101" s="7">
        <f>DD101+DF101+DH101+DJ101+DL101+DN101+DP101+DR101+DT101+DV101+DX101+DZ101+EB101</f>
        <v/>
      </c>
      <c r="DC101" s="7" t="inlineStr"/>
      <c r="DD101" s="7" t="inlineStr"/>
      <c r="DE101" s="7" t="inlineStr"/>
      <c r="DF101" s="7" t="inlineStr"/>
      <c r="DG101" s="7" t="n">
        <v>10</v>
      </c>
      <c r="DH101" s="7" t="n">
        <v>1330700</v>
      </c>
      <c r="DI101" s="7" t="inlineStr"/>
      <c r="DJ101" s="7" t="inlineStr"/>
      <c r="DK101" s="7" t="inlineStr"/>
      <c r="DL101" s="7" t="inlineStr"/>
      <c r="DM101" s="7" t="n">
        <v>20</v>
      </c>
      <c r="DN101" s="7" t="n">
        <v>9981420</v>
      </c>
      <c r="DO101" s="7" t="inlineStr"/>
      <c r="DP101" s="7" t="inlineStr"/>
      <c r="DQ101" s="7" t="inlineStr"/>
      <c r="DR101" s="7" t="inlineStr"/>
      <c r="DS101" s="7" t="inlineStr"/>
      <c r="DT101" s="7" t="inlineStr"/>
      <c r="DU101" s="7" t="n">
        <v>30</v>
      </c>
      <c r="DV101" s="7" t="n">
        <v>9124980</v>
      </c>
      <c r="DW101" s="7" t="inlineStr"/>
      <c r="DX101" s="7" t="inlineStr"/>
      <c r="DY101" s="7" t="inlineStr"/>
      <c r="DZ101" s="7" t="inlineStr"/>
      <c r="EA101" s="7" t="inlineStr"/>
      <c r="EB101" s="7" t="inlineStr"/>
      <c r="EC101" s="7">
        <f>E101+AU101+BI101+BS101+DA101</f>
        <v/>
      </c>
      <c r="ED101" s="7">
        <f>F101+AV101+BJ101+BT101+DB101</f>
        <v/>
      </c>
    </row>
    <row r="102" hidden="1" outlineLevel="1">
      <c r="A102" s="5" t="n">
        <v>24</v>
      </c>
      <c r="B102" s="6" t="inlineStr">
        <is>
          <t>Express Farm Kokand MCHJ</t>
        </is>
      </c>
      <c r="C102" s="6" t="inlineStr">
        <is>
          <t>Коканд</t>
        </is>
      </c>
      <c r="D102" s="6" t="inlineStr">
        <is>
          <t>Коканд 1</t>
        </is>
      </c>
      <c r="E102" s="7">
        <f>G102+I102+K102+M102+O102+Q102+S102+U102+W102+Y102+AA102+AC102+AE102+AG102+AI102+AK102+AM102+AO102+AQ102+AS102</f>
        <v/>
      </c>
      <c r="F102" s="7">
        <f>H102+J102+L102+N102+P102+R102+T102+V102+X102+Z102+AB102+AD102+AF102+AH102+AJ102+AL102+AN102+AP102+AR102+AT102</f>
        <v/>
      </c>
      <c r="G102" s="7" t="inlineStr"/>
      <c r="H102" s="7" t="inlineStr"/>
      <c r="I102" s="7" t="n">
        <v>5</v>
      </c>
      <c r="J102" s="7" t="n">
        <v>440725</v>
      </c>
      <c r="K102" s="7" t="inlineStr"/>
      <c r="L102" s="7" t="inlineStr"/>
      <c r="M102" s="7" t="inlineStr"/>
      <c r="N102" s="7" t="inlineStr"/>
      <c r="O102" s="7" t="inlineStr"/>
      <c r="P102" s="7" t="inlineStr"/>
      <c r="Q102" s="7" t="inlineStr"/>
      <c r="R102" s="7" t="inlineStr"/>
      <c r="S102" s="7" t="inlineStr"/>
      <c r="T102" s="7" t="inlineStr"/>
      <c r="U102" s="7" t="inlineStr"/>
      <c r="V102" s="7" t="inlineStr"/>
      <c r="W102" s="7" t="inlineStr"/>
      <c r="X102" s="7" t="inlineStr"/>
      <c r="Y102" s="7" t="inlineStr"/>
      <c r="Z102" s="7" t="inlineStr"/>
      <c r="AA102" s="7" t="inlineStr"/>
      <c r="AB102" s="7" t="inlineStr"/>
      <c r="AC102" s="7" t="inlineStr"/>
      <c r="AD102" s="7" t="inlineStr"/>
      <c r="AE102" s="7" t="inlineStr"/>
      <c r="AF102" s="7" t="inlineStr"/>
      <c r="AG102" s="7" t="inlineStr"/>
      <c r="AH102" s="7" t="inlineStr"/>
      <c r="AI102" s="7" t="inlineStr"/>
      <c r="AJ102" s="7" t="inlineStr"/>
      <c r="AK102" s="7" t="inlineStr"/>
      <c r="AL102" s="7" t="inlineStr"/>
      <c r="AM102" s="7" t="inlineStr"/>
      <c r="AN102" s="7" t="inlineStr"/>
      <c r="AO102" s="7" t="inlineStr"/>
      <c r="AP102" s="7" t="inlineStr"/>
      <c r="AQ102" s="7" t="inlineStr"/>
      <c r="AR102" s="7" t="inlineStr"/>
      <c r="AS102" s="7" t="inlineStr"/>
      <c r="AT102" s="7" t="inlineStr"/>
      <c r="AU102" s="7">
        <f>AW102+AY102+BA102+BC102+BE102+BG102</f>
        <v/>
      </c>
      <c r="AV102" s="7">
        <f>AX102+AZ102+BB102+BD102+BF102+BH102</f>
        <v/>
      </c>
      <c r="AW102" s="7" t="inlineStr"/>
      <c r="AX102" s="7" t="inlineStr"/>
      <c r="AY102" s="7" t="inlineStr"/>
      <c r="AZ102" s="7" t="inlineStr"/>
      <c r="BA102" s="7" t="n">
        <v>20</v>
      </c>
      <c r="BB102" s="7" t="n">
        <v>8237000</v>
      </c>
      <c r="BC102" s="7" t="inlineStr"/>
      <c r="BD102" s="7" t="inlineStr"/>
      <c r="BE102" s="7" t="inlineStr"/>
      <c r="BF102" s="7" t="inlineStr"/>
      <c r="BG102" s="7" t="inlineStr"/>
      <c r="BH102" s="7" t="inlineStr"/>
      <c r="BI102" s="7">
        <f>BK102+BM102+BO102+BQ102</f>
        <v/>
      </c>
      <c r="BJ102" s="7">
        <f>BL102+BN102+BP102+BR102</f>
        <v/>
      </c>
      <c r="BK102" s="7" t="inlineStr"/>
      <c r="BL102" s="7" t="inlineStr"/>
      <c r="BM102" s="7" t="inlineStr"/>
      <c r="BN102" s="7" t="inlineStr"/>
      <c r="BO102" s="7" t="inlineStr"/>
      <c r="BP102" s="7" t="inlineStr"/>
      <c r="BQ102" s="7" t="inlineStr"/>
      <c r="BR102" s="7" t="inlineStr"/>
      <c r="BS102" s="7">
        <f>BU102+BW102+BY102+CA102+CC102+CE102+CG102+CI102+CK102+CM102+CO102+CQ102+CS102+CU102+CW102+CY102</f>
        <v/>
      </c>
      <c r="BT102" s="7">
        <f>BV102+BX102+BZ102+CB102+CD102+CF102+CH102+CJ102+CL102+CN102+CP102+CR102+CT102+CV102+CX102+CZ102</f>
        <v/>
      </c>
      <c r="BU102" s="7" t="inlineStr"/>
      <c r="BV102" s="7" t="inlineStr"/>
      <c r="BW102" s="7" t="n">
        <v>50</v>
      </c>
      <c r="BX102" s="7" t="n">
        <v>12115600</v>
      </c>
      <c r="BY102" s="7" t="inlineStr"/>
      <c r="BZ102" s="7" t="inlineStr"/>
      <c r="CA102" s="7" t="inlineStr"/>
      <c r="CB102" s="7" t="inlineStr"/>
      <c r="CC102" s="7" t="inlineStr"/>
      <c r="CD102" s="7" t="inlineStr"/>
      <c r="CE102" s="7" t="inlineStr"/>
      <c r="CF102" s="7" t="inlineStr"/>
      <c r="CG102" s="7" t="inlineStr"/>
      <c r="CH102" s="7" t="inlineStr"/>
      <c r="CI102" s="7" t="inlineStr"/>
      <c r="CJ102" s="7" t="inlineStr"/>
      <c r="CK102" s="7" t="inlineStr"/>
      <c r="CL102" s="7" t="inlineStr"/>
      <c r="CM102" s="7" t="inlineStr"/>
      <c r="CN102" s="7" t="inlineStr"/>
      <c r="CO102" s="7" t="inlineStr"/>
      <c r="CP102" s="7" t="inlineStr"/>
      <c r="CQ102" s="7" t="inlineStr"/>
      <c r="CR102" s="7" t="inlineStr"/>
      <c r="CS102" s="7" t="inlineStr"/>
      <c r="CT102" s="7" t="inlineStr"/>
      <c r="CU102" s="7" t="inlineStr"/>
      <c r="CV102" s="7" t="inlineStr"/>
      <c r="CW102" s="7" t="inlineStr"/>
      <c r="CX102" s="7" t="inlineStr"/>
      <c r="CY102" s="7" t="inlineStr"/>
      <c r="CZ102" s="7" t="inlineStr"/>
      <c r="DA102" s="7">
        <f>DC102+DE102+DG102+DI102+DK102+DM102+DO102+DQ102+DS102+DU102+DW102+DY102+EA102</f>
        <v/>
      </c>
      <c r="DB102" s="7">
        <f>DD102+DF102+DH102+DJ102+DL102+DN102+DP102+DR102+DT102+DV102+DX102+DZ102+EB102</f>
        <v/>
      </c>
      <c r="DC102" s="7" t="inlineStr"/>
      <c r="DD102" s="7" t="inlineStr"/>
      <c r="DE102" s="7" t="inlineStr"/>
      <c r="DF102" s="7" t="inlineStr"/>
      <c r="DG102" s="7" t="inlineStr"/>
      <c r="DH102" s="7" t="inlineStr"/>
      <c r="DI102" s="7" t="inlineStr"/>
      <c r="DJ102" s="7" t="inlineStr"/>
      <c r="DK102" s="7" t="inlineStr"/>
      <c r="DL102" s="7" t="inlineStr"/>
      <c r="DM102" s="7" t="inlineStr"/>
      <c r="DN102" s="7" t="inlineStr"/>
      <c r="DO102" s="7" t="inlineStr"/>
      <c r="DP102" s="7" t="inlineStr"/>
      <c r="DQ102" s="7" t="inlineStr"/>
      <c r="DR102" s="7" t="inlineStr"/>
      <c r="DS102" s="7" t="inlineStr"/>
      <c r="DT102" s="7" t="inlineStr"/>
      <c r="DU102" s="7" t="inlineStr"/>
      <c r="DV102" s="7" t="inlineStr"/>
      <c r="DW102" s="7" t="inlineStr"/>
      <c r="DX102" s="7" t="inlineStr"/>
      <c r="DY102" s="7" t="inlineStr"/>
      <c r="DZ102" s="7" t="inlineStr"/>
      <c r="EA102" s="7" t="inlineStr"/>
      <c r="EB102" s="7" t="inlineStr"/>
      <c r="EC102" s="7">
        <f>E102+AU102+BI102+BS102+DA102</f>
        <v/>
      </c>
      <c r="ED102" s="7">
        <f>F102+AV102+BJ102+BT102+DB102</f>
        <v/>
      </c>
    </row>
    <row r="103" hidden="1" outlineLevel="1">
      <c r="A103" s="5" t="n">
        <v>25</v>
      </c>
      <c r="B103" s="6" t="inlineStr">
        <is>
          <t>FARM INVEST KOKAND MChJ</t>
        </is>
      </c>
      <c r="C103" s="6" t="inlineStr">
        <is>
          <t>Коканд</t>
        </is>
      </c>
      <c r="D103" s="6" t="inlineStr">
        <is>
          <t>Коканд 1</t>
        </is>
      </c>
      <c r="E103" s="7">
        <f>G103+I103+K103+M103+O103+Q103+S103+U103+W103+Y103+AA103+AC103+AE103+AG103+AI103+AK103+AM103+AO103+AQ103+AS103</f>
        <v/>
      </c>
      <c r="F103" s="7">
        <f>H103+J103+L103+N103+P103+R103+T103+V103+X103+Z103+AB103+AD103+AF103+AH103+AJ103+AL103+AN103+AP103+AR103+AT103</f>
        <v/>
      </c>
      <c r="G103" s="7" t="inlineStr"/>
      <c r="H103" s="7" t="inlineStr"/>
      <c r="I103" s="7" t="n">
        <v>25</v>
      </c>
      <c r="J103" s="7" t="n">
        <v>11452975</v>
      </c>
      <c r="K103" s="7" t="inlineStr"/>
      <c r="L103" s="7" t="inlineStr"/>
      <c r="M103" s="7" t="inlineStr"/>
      <c r="N103" s="7" t="inlineStr"/>
      <c r="O103" s="7" t="inlineStr"/>
      <c r="P103" s="7" t="inlineStr"/>
      <c r="Q103" s="7" t="inlineStr"/>
      <c r="R103" s="7" t="inlineStr"/>
      <c r="S103" s="7" t="inlineStr"/>
      <c r="T103" s="7" t="inlineStr"/>
      <c r="U103" s="7" t="inlineStr"/>
      <c r="V103" s="7" t="inlineStr"/>
      <c r="W103" s="7" t="inlineStr"/>
      <c r="X103" s="7" t="inlineStr"/>
      <c r="Y103" s="7" t="inlineStr"/>
      <c r="Z103" s="7" t="inlineStr"/>
      <c r="AA103" s="7" t="inlineStr"/>
      <c r="AB103" s="7" t="inlineStr"/>
      <c r="AC103" s="7" t="inlineStr"/>
      <c r="AD103" s="7" t="inlineStr"/>
      <c r="AE103" s="7" t="inlineStr"/>
      <c r="AF103" s="7" t="inlineStr"/>
      <c r="AG103" s="7" t="inlineStr"/>
      <c r="AH103" s="7" t="inlineStr"/>
      <c r="AI103" s="7" t="inlineStr"/>
      <c r="AJ103" s="7" t="inlineStr"/>
      <c r="AK103" s="7" t="inlineStr"/>
      <c r="AL103" s="7" t="inlineStr"/>
      <c r="AM103" s="7" t="inlineStr"/>
      <c r="AN103" s="7" t="inlineStr"/>
      <c r="AO103" s="7" t="inlineStr"/>
      <c r="AP103" s="7" t="inlineStr"/>
      <c r="AQ103" s="7" t="inlineStr"/>
      <c r="AR103" s="7" t="inlineStr"/>
      <c r="AS103" s="7" t="inlineStr"/>
      <c r="AT103" s="7" t="inlineStr"/>
      <c r="AU103" s="7">
        <f>AW103+AY103+BA103+BC103+BE103+BG103</f>
        <v/>
      </c>
      <c r="AV103" s="7">
        <f>AX103+AZ103+BB103+BD103+BF103+BH103</f>
        <v/>
      </c>
      <c r="AW103" s="7" t="inlineStr"/>
      <c r="AX103" s="7" t="inlineStr"/>
      <c r="AY103" s="7" t="inlineStr"/>
      <c r="AZ103" s="7" t="inlineStr"/>
      <c r="BA103" s="7" t="inlineStr"/>
      <c r="BB103" s="7" t="inlineStr"/>
      <c r="BC103" s="7" t="inlineStr"/>
      <c r="BD103" s="7" t="inlineStr"/>
      <c r="BE103" s="7" t="n">
        <v>20</v>
      </c>
      <c r="BF103" s="7" t="n">
        <v>2780580</v>
      </c>
      <c r="BG103" s="7" t="n">
        <v>80</v>
      </c>
      <c r="BH103" s="7" t="n">
        <v>34402160</v>
      </c>
      <c r="BI103" s="7">
        <f>BK103+BM103+BO103+BQ103</f>
        <v/>
      </c>
      <c r="BJ103" s="7">
        <f>BL103+BN103+BP103+BR103</f>
        <v/>
      </c>
      <c r="BK103" s="7" t="inlineStr"/>
      <c r="BL103" s="7" t="inlineStr"/>
      <c r="BM103" s="7" t="inlineStr"/>
      <c r="BN103" s="7" t="inlineStr"/>
      <c r="BO103" s="7" t="inlineStr"/>
      <c r="BP103" s="7" t="inlineStr"/>
      <c r="BQ103" s="7" t="inlineStr"/>
      <c r="BR103" s="7" t="inlineStr"/>
      <c r="BS103" s="7">
        <f>BU103+BW103+BY103+CA103+CC103+CE103+CG103+CI103+CK103+CM103+CO103+CQ103+CS103+CU103+CW103+CY103</f>
        <v/>
      </c>
      <c r="BT103" s="7">
        <f>BV103+BX103+BZ103+CB103+CD103+CF103+CH103+CJ103+CL103+CN103+CP103+CR103+CT103+CV103+CX103+CZ103</f>
        <v/>
      </c>
      <c r="BU103" s="7" t="inlineStr"/>
      <c r="BV103" s="7" t="inlineStr"/>
      <c r="BW103" s="7" t="n">
        <v>100</v>
      </c>
      <c r="BX103" s="7" t="n">
        <v>31138500</v>
      </c>
      <c r="BY103" s="7" t="inlineStr"/>
      <c r="BZ103" s="7" t="inlineStr"/>
      <c r="CA103" s="7" t="inlineStr"/>
      <c r="CB103" s="7" t="inlineStr"/>
      <c r="CC103" s="7" t="inlineStr"/>
      <c r="CD103" s="7" t="inlineStr"/>
      <c r="CE103" s="7" t="inlineStr"/>
      <c r="CF103" s="7" t="inlineStr"/>
      <c r="CG103" s="7" t="inlineStr"/>
      <c r="CH103" s="7" t="inlineStr"/>
      <c r="CI103" s="7" t="inlineStr"/>
      <c r="CJ103" s="7" t="inlineStr"/>
      <c r="CK103" s="7" t="inlineStr"/>
      <c r="CL103" s="7" t="inlineStr"/>
      <c r="CM103" s="7" t="inlineStr"/>
      <c r="CN103" s="7" t="inlineStr"/>
      <c r="CO103" s="7" t="inlineStr"/>
      <c r="CP103" s="7" t="inlineStr"/>
      <c r="CQ103" s="7" t="inlineStr"/>
      <c r="CR103" s="7" t="inlineStr"/>
      <c r="CS103" s="7" t="inlineStr"/>
      <c r="CT103" s="7" t="inlineStr"/>
      <c r="CU103" s="7" t="inlineStr"/>
      <c r="CV103" s="7" t="inlineStr"/>
      <c r="CW103" s="7" t="inlineStr"/>
      <c r="CX103" s="7" t="inlineStr"/>
      <c r="CY103" s="7" t="inlineStr"/>
      <c r="CZ103" s="7" t="inlineStr"/>
      <c r="DA103" s="7">
        <f>DC103+DE103+DG103+DI103+DK103+DM103+DO103+DQ103+DS103+DU103+DW103+DY103+EA103</f>
        <v/>
      </c>
      <c r="DB103" s="7">
        <f>DD103+DF103+DH103+DJ103+DL103+DN103+DP103+DR103+DT103+DV103+DX103+DZ103+EB103</f>
        <v/>
      </c>
      <c r="DC103" s="7" t="inlineStr"/>
      <c r="DD103" s="7" t="inlineStr"/>
      <c r="DE103" s="7" t="inlineStr"/>
      <c r="DF103" s="7" t="inlineStr"/>
      <c r="DG103" s="7" t="inlineStr"/>
      <c r="DH103" s="7" t="inlineStr"/>
      <c r="DI103" s="7" t="inlineStr"/>
      <c r="DJ103" s="7" t="inlineStr"/>
      <c r="DK103" s="7" t="inlineStr"/>
      <c r="DL103" s="7" t="inlineStr"/>
      <c r="DM103" s="7" t="inlineStr"/>
      <c r="DN103" s="7" t="inlineStr"/>
      <c r="DO103" s="7" t="n">
        <v>20</v>
      </c>
      <c r="DP103" s="7" t="n">
        <v>9516120</v>
      </c>
      <c r="DQ103" s="7" t="n">
        <v>100</v>
      </c>
      <c r="DR103" s="7" t="n">
        <v>22734500</v>
      </c>
      <c r="DS103" s="7" t="inlineStr"/>
      <c r="DT103" s="7" t="inlineStr"/>
      <c r="DU103" s="7" t="n">
        <v>40</v>
      </c>
      <c r="DV103" s="7" t="n">
        <v>3540520</v>
      </c>
      <c r="DW103" s="7" t="inlineStr"/>
      <c r="DX103" s="7" t="inlineStr"/>
      <c r="DY103" s="7" t="inlineStr"/>
      <c r="DZ103" s="7" t="inlineStr"/>
      <c r="EA103" s="7" t="inlineStr"/>
      <c r="EB103" s="7" t="inlineStr"/>
      <c r="EC103" s="7">
        <f>E103+AU103+BI103+BS103+DA103</f>
        <v/>
      </c>
      <c r="ED103" s="7">
        <f>F103+AV103+BJ103+BT103+DB103</f>
        <v/>
      </c>
    </row>
    <row r="104" hidden="1" outlineLevel="1">
      <c r="A104" s="5" t="n">
        <v>26</v>
      </c>
      <c r="B104" s="6" t="inlineStr">
        <is>
          <t>Farovon 98 Mchj</t>
        </is>
      </c>
      <c r="C104" s="6" t="inlineStr">
        <is>
          <t>Коканд</t>
        </is>
      </c>
      <c r="D104" s="6" t="inlineStr">
        <is>
          <t>Коканд 1</t>
        </is>
      </c>
      <c r="E104" s="7">
        <f>G104+I104+K104+M104+O104+Q104+S104+U104+W104+Y104+AA104+AC104+AE104+AG104+AI104+AK104+AM104+AO104+AQ104+AS104</f>
        <v/>
      </c>
      <c r="F104" s="7">
        <f>H104+J104+L104+N104+P104+R104+T104+V104+X104+Z104+AB104+AD104+AF104+AH104+AJ104+AL104+AN104+AP104+AR104+AT104</f>
        <v/>
      </c>
      <c r="G104" s="7" t="inlineStr"/>
      <c r="H104" s="7" t="inlineStr"/>
      <c r="I104" s="7" t="inlineStr"/>
      <c r="J104" s="7" t="inlineStr"/>
      <c r="K104" s="7" t="inlineStr"/>
      <c r="L104" s="7" t="inlineStr"/>
      <c r="M104" s="7" t="n">
        <v>5</v>
      </c>
      <c r="N104" s="7" t="n">
        <v>2001240</v>
      </c>
      <c r="O104" s="7" t="inlineStr"/>
      <c r="P104" s="7" t="inlineStr"/>
      <c r="Q104" s="7" t="n">
        <v>11</v>
      </c>
      <c r="R104" s="7" t="n">
        <v>4000307</v>
      </c>
      <c r="S104" s="7" t="inlineStr"/>
      <c r="T104" s="7" t="inlineStr"/>
      <c r="U104" s="7" t="inlineStr"/>
      <c r="V104" s="7" t="inlineStr"/>
      <c r="W104" s="7" t="inlineStr"/>
      <c r="X104" s="7" t="inlineStr"/>
      <c r="Y104" s="7" t="inlineStr"/>
      <c r="Z104" s="7" t="inlineStr"/>
      <c r="AA104" s="7" t="inlineStr"/>
      <c r="AB104" s="7" t="inlineStr"/>
      <c r="AC104" s="7" t="inlineStr"/>
      <c r="AD104" s="7" t="inlineStr"/>
      <c r="AE104" s="7" t="inlineStr"/>
      <c r="AF104" s="7" t="inlineStr"/>
      <c r="AG104" s="7" t="inlineStr"/>
      <c r="AH104" s="7" t="inlineStr"/>
      <c r="AI104" s="7" t="inlineStr"/>
      <c r="AJ104" s="7" t="inlineStr"/>
      <c r="AK104" s="7" t="inlineStr"/>
      <c r="AL104" s="7" t="inlineStr"/>
      <c r="AM104" s="7" t="inlineStr"/>
      <c r="AN104" s="7" t="inlineStr"/>
      <c r="AO104" s="7" t="inlineStr"/>
      <c r="AP104" s="7" t="inlineStr"/>
      <c r="AQ104" s="7" t="inlineStr"/>
      <c r="AR104" s="7" t="inlineStr"/>
      <c r="AS104" s="7" t="inlineStr"/>
      <c r="AT104" s="7" t="inlineStr"/>
      <c r="AU104" s="7">
        <f>AW104+AY104+BA104+BC104+BE104+BG104</f>
        <v/>
      </c>
      <c r="AV104" s="7">
        <f>AX104+AZ104+BB104+BD104+BF104+BH104</f>
        <v/>
      </c>
      <c r="AW104" s="7" t="inlineStr"/>
      <c r="AX104" s="7" t="inlineStr"/>
      <c r="AY104" s="7" t="inlineStr"/>
      <c r="AZ104" s="7" t="inlineStr"/>
      <c r="BA104" s="7" t="inlineStr"/>
      <c r="BB104" s="7" t="inlineStr"/>
      <c r="BC104" s="7" t="inlineStr"/>
      <c r="BD104" s="7" t="inlineStr"/>
      <c r="BE104" s="7" t="inlineStr"/>
      <c r="BF104" s="7" t="inlineStr"/>
      <c r="BG104" s="7" t="inlineStr"/>
      <c r="BH104" s="7" t="inlineStr"/>
      <c r="BI104" s="7">
        <f>BK104+BM104+BO104+BQ104</f>
        <v/>
      </c>
      <c r="BJ104" s="7">
        <f>BL104+BN104+BP104+BR104</f>
        <v/>
      </c>
      <c r="BK104" s="7" t="inlineStr"/>
      <c r="BL104" s="7" t="inlineStr"/>
      <c r="BM104" s="7" t="inlineStr"/>
      <c r="BN104" s="7" t="inlineStr"/>
      <c r="BO104" s="7" t="inlineStr"/>
      <c r="BP104" s="7" t="inlineStr"/>
      <c r="BQ104" s="7" t="inlineStr"/>
      <c r="BR104" s="7" t="inlineStr"/>
      <c r="BS104" s="7">
        <f>BU104+BW104+BY104+CA104+CC104+CE104+CG104+CI104+CK104+CM104+CO104+CQ104+CS104+CU104+CW104+CY104</f>
        <v/>
      </c>
      <c r="BT104" s="7">
        <f>BV104+BX104+BZ104+CB104+CD104+CF104+CH104+CJ104+CL104+CN104+CP104+CR104+CT104+CV104+CX104+CZ104</f>
        <v/>
      </c>
      <c r="BU104" s="7" t="inlineStr"/>
      <c r="BV104" s="7" t="inlineStr"/>
      <c r="BW104" s="7" t="inlineStr"/>
      <c r="BX104" s="7" t="inlineStr"/>
      <c r="BY104" s="7" t="inlineStr"/>
      <c r="BZ104" s="7" t="inlineStr"/>
      <c r="CA104" s="7" t="inlineStr"/>
      <c r="CB104" s="7" t="inlineStr"/>
      <c r="CC104" s="7" t="n">
        <v>1</v>
      </c>
      <c r="CD104" s="7" t="n">
        <v>101286</v>
      </c>
      <c r="CE104" s="7" t="inlineStr"/>
      <c r="CF104" s="7" t="inlineStr"/>
      <c r="CG104" s="7" t="inlineStr"/>
      <c r="CH104" s="7" t="inlineStr"/>
      <c r="CI104" s="7" t="inlineStr"/>
      <c r="CJ104" s="7" t="inlineStr"/>
      <c r="CK104" s="7" t="inlineStr"/>
      <c r="CL104" s="7" t="inlineStr"/>
      <c r="CM104" s="7" t="inlineStr"/>
      <c r="CN104" s="7" t="inlineStr"/>
      <c r="CO104" s="7" t="inlineStr"/>
      <c r="CP104" s="7" t="inlineStr"/>
      <c r="CQ104" s="7" t="inlineStr"/>
      <c r="CR104" s="7" t="inlineStr"/>
      <c r="CS104" s="7" t="inlineStr"/>
      <c r="CT104" s="7" t="inlineStr"/>
      <c r="CU104" s="7" t="inlineStr"/>
      <c r="CV104" s="7" t="inlineStr"/>
      <c r="CW104" s="7" t="inlineStr"/>
      <c r="CX104" s="7" t="inlineStr"/>
      <c r="CY104" s="7" t="inlineStr"/>
      <c r="CZ104" s="7" t="inlineStr"/>
      <c r="DA104" s="7">
        <f>DC104+DE104+DG104+DI104+DK104+DM104+DO104+DQ104+DS104+DU104+DW104+DY104+EA104</f>
        <v/>
      </c>
      <c r="DB104" s="7">
        <f>DD104+DF104+DH104+DJ104+DL104+DN104+DP104+DR104+DT104+DV104+DX104+DZ104+EB104</f>
        <v/>
      </c>
      <c r="DC104" s="7" t="inlineStr"/>
      <c r="DD104" s="7" t="inlineStr"/>
      <c r="DE104" s="7" t="inlineStr"/>
      <c r="DF104" s="7" t="inlineStr"/>
      <c r="DG104" s="7" t="inlineStr"/>
      <c r="DH104" s="7" t="inlineStr"/>
      <c r="DI104" s="7" t="inlineStr"/>
      <c r="DJ104" s="7" t="inlineStr"/>
      <c r="DK104" s="7" t="inlineStr"/>
      <c r="DL104" s="7" t="inlineStr"/>
      <c r="DM104" s="7" t="inlineStr"/>
      <c r="DN104" s="7" t="inlineStr"/>
      <c r="DO104" s="7" t="n">
        <v>3</v>
      </c>
      <c r="DP104" s="7" t="n">
        <v>653079</v>
      </c>
      <c r="DQ104" s="7" t="inlineStr"/>
      <c r="DR104" s="7" t="inlineStr"/>
      <c r="DS104" s="7" t="inlineStr"/>
      <c r="DT104" s="7" t="inlineStr"/>
      <c r="DU104" s="7" t="inlineStr"/>
      <c r="DV104" s="7" t="inlineStr"/>
      <c r="DW104" s="7" t="inlineStr"/>
      <c r="DX104" s="7" t="inlineStr"/>
      <c r="DY104" s="7" t="inlineStr"/>
      <c r="DZ104" s="7" t="inlineStr"/>
      <c r="EA104" s="7" t="inlineStr"/>
      <c r="EB104" s="7" t="inlineStr"/>
      <c r="EC104" s="7">
        <f>E104+AU104+BI104+BS104+DA104</f>
        <v/>
      </c>
      <c r="ED104" s="7">
        <f>F104+AV104+BJ104+BT104+DB104</f>
        <v/>
      </c>
    </row>
    <row r="105" hidden="1" outlineLevel="1">
      <c r="A105" s="5" t="n">
        <v>27</v>
      </c>
      <c r="B105" s="6" t="inlineStr">
        <is>
          <t>Fartuna vita MChJ</t>
        </is>
      </c>
      <c r="C105" s="6" t="inlineStr">
        <is>
          <t>Коканд</t>
        </is>
      </c>
      <c r="D105" s="6" t="inlineStr">
        <is>
          <t>Коканд 1</t>
        </is>
      </c>
      <c r="E105" s="7">
        <f>G105+I105+K105+M105+O105+Q105+S105+U105+W105+Y105+AA105+AC105+AE105+AG105+AI105+AK105+AM105+AO105+AQ105+AS105</f>
        <v/>
      </c>
      <c r="F105" s="7">
        <f>H105+J105+L105+N105+P105+R105+T105+V105+X105+Z105+AB105+AD105+AF105+AH105+AJ105+AL105+AN105+AP105+AR105+AT105</f>
        <v/>
      </c>
      <c r="G105" s="7" t="inlineStr"/>
      <c r="H105" s="7" t="inlineStr"/>
      <c r="I105" s="7" t="inlineStr"/>
      <c r="J105" s="7" t="inlineStr"/>
      <c r="K105" s="7" t="inlineStr"/>
      <c r="L105" s="7" t="inlineStr"/>
      <c r="M105" s="7" t="inlineStr"/>
      <c r="N105" s="7" t="inlineStr"/>
      <c r="O105" s="7" t="inlineStr"/>
      <c r="P105" s="7" t="inlineStr"/>
      <c r="Q105" s="7" t="n">
        <v>24</v>
      </c>
      <c r="R105" s="7" t="n">
        <v>4602906</v>
      </c>
      <c r="S105" s="7" t="inlineStr"/>
      <c r="T105" s="7" t="inlineStr"/>
      <c r="U105" s="7" t="inlineStr"/>
      <c r="V105" s="7" t="inlineStr"/>
      <c r="W105" s="7" t="n">
        <v>15</v>
      </c>
      <c r="X105" s="7" t="n">
        <v>7040655</v>
      </c>
      <c r="Y105" s="7" t="inlineStr"/>
      <c r="Z105" s="7" t="inlineStr"/>
      <c r="AA105" s="7" t="inlineStr"/>
      <c r="AB105" s="7" t="inlineStr"/>
      <c r="AC105" s="7" t="n">
        <v>20</v>
      </c>
      <c r="AD105" s="7" t="n">
        <v>5571420</v>
      </c>
      <c r="AE105" s="7" t="n">
        <v>10</v>
      </c>
      <c r="AF105" s="7" t="n">
        <v>2815610</v>
      </c>
      <c r="AG105" s="7" t="inlineStr"/>
      <c r="AH105" s="7" t="inlineStr"/>
      <c r="AI105" s="7" t="inlineStr"/>
      <c r="AJ105" s="7" t="inlineStr"/>
      <c r="AK105" s="7" t="inlineStr"/>
      <c r="AL105" s="7" t="inlineStr"/>
      <c r="AM105" s="7" t="inlineStr"/>
      <c r="AN105" s="7" t="inlineStr"/>
      <c r="AO105" s="7" t="inlineStr"/>
      <c r="AP105" s="7" t="inlineStr"/>
      <c r="AQ105" s="7" t="inlineStr"/>
      <c r="AR105" s="7" t="inlineStr"/>
      <c r="AS105" s="7" t="inlineStr"/>
      <c r="AT105" s="7" t="inlineStr"/>
      <c r="AU105" s="7">
        <f>AW105+AY105+BA105+BC105+BE105+BG105</f>
        <v/>
      </c>
      <c r="AV105" s="7">
        <f>AX105+AZ105+BB105+BD105+BF105+BH105</f>
        <v/>
      </c>
      <c r="AW105" s="7" t="inlineStr"/>
      <c r="AX105" s="7" t="inlineStr"/>
      <c r="AY105" s="7" t="inlineStr"/>
      <c r="AZ105" s="7" t="inlineStr"/>
      <c r="BA105" s="7" t="inlineStr"/>
      <c r="BB105" s="7" t="inlineStr"/>
      <c r="BC105" s="7" t="inlineStr"/>
      <c r="BD105" s="7" t="inlineStr"/>
      <c r="BE105" s="7" t="inlineStr"/>
      <c r="BF105" s="7" t="inlineStr"/>
      <c r="BG105" s="7" t="inlineStr"/>
      <c r="BH105" s="7" t="inlineStr"/>
      <c r="BI105" s="7">
        <f>BK105+BM105+BO105+BQ105</f>
        <v/>
      </c>
      <c r="BJ105" s="7">
        <f>BL105+BN105+BP105+BR105</f>
        <v/>
      </c>
      <c r="BK105" s="7" t="inlineStr"/>
      <c r="BL105" s="7" t="inlineStr"/>
      <c r="BM105" s="7" t="inlineStr"/>
      <c r="BN105" s="7" t="inlineStr"/>
      <c r="BO105" s="7" t="inlineStr"/>
      <c r="BP105" s="7" t="inlineStr"/>
      <c r="BQ105" s="7" t="inlineStr"/>
      <c r="BR105" s="7" t="inlineStr"/>
      <c r="BS105" s="7">
        <f>BU105+BW105+BY105+CA105+CC105+CE105+CG105+CI105+CK105+CM105+CO105+CQ105+CS105+CU105+CW105+CY105</f>
        <v/>
      </c>
      <c r="BT105" s="7">
        <f>BV105+BX105+BZ105+CB105+CD105+CF105+CH105+CJ105+CL105+CN105+CP105+CR105+CT105+CV105+CX105+CZ105</f>
        <v/>
      </c>
      <c r="BU105" s="7" t="inlineStr"/>
      <c r="BV105" s="7" t="inlineStr"/>
      <c r="BW105" s="7" t="inlineStr"/>
      <c r="BX105" s="7" t="inlineStr"/>
      <c r="BY105" s="7" t="inlineStr"/>
      <c r="BZ105" s="7" t="inlineStr"/>
      <c r="CA105" s="7" t="inlineStr"/>
      <c r="CB105" s="7" t="inlineStr"/>
      <c r="CC105" s="7" t="inlineStr"/>
      <c r="CD105" s="7" t="inlineStr"/>
      <c r="CE105" s="7" t="inlineStr"/>
      <c r="CF105" s="7" t="inlineStr"/>
      <c r="CG105" s="7" t="inlineStr"/>
      <c r="CH105" s="7" t="inlineStr"/>
      <c r="CI105" s="7" t="inlineStr"/>
      <c r="CJ105" s="7" t="inlineStr"/>
      <c r="CK105" s="7" t="inlineStr"/>
      <c r="CL105" s="7" t="inlineStr"/>
      <c r="CM105" s="7" t="inlineStr"/>
      <c r="CN105" s="7" t="inlineStr"/>
      <c r="CO105" s="7" t="inlineStr"/>
      <c r="CP105" s="7" t="inlineStr"/>
      <c r="CQ105" s="7" t="inlineStr"/>
      <c r="CR105" s="7" t="inlineStr"/>
      <c r="CS105" s="7" t="inlineStr"/>
      <c r="CT105" s="7" t="inlineStr"/>
      <c r="CU105" s="7" t="inlineStr"/>
      <c r="CV105" s="7" t="inlineStr"/>
      <c r="CW105" s="7" t="inlineStr"/>
      <c r="CX105" s="7" t="inlineStr"/>
      <c r="CY105" s="7" t="inlineStr"/>
      <c r="CZ105" s="7" t="inlineStr"/>
      <c r="DA105" s="7">
        <f>DC105+DE105+DG105+DI105+DK105+DM105+DO105+DQ105+DS105+DU105+DW105+DY105+EA105</f>
        <v/>
      </c>
      <c r="DB105" s="7">
        <f>DD105+DF105+DH105+DJ105+DL105+DN105+DP105+DR105+DT105+DV105+DX105+DZ105+EB105</f>
        <v/>
      </c>
      <c r="DC105" s="7" t="inlineStr"/>
      <c r="DD105" s="7" t="inlineStr"/>
      <c r="DE105" s="7" t="inlineStr"/>
      <c r="DF105" s="7" t="inlineStr"/>
      <c r="DG105" s="7" t="inlineStr"/>
      <c r="DH105" s="7" t="inlineStr"/>
      <c r="DI105" s="7" t="inlineStr"/>
      <c r="DJ105" s="7" t="inlineStr"/>
      <c r="DK105" s="7" t="inlineStr"/>
      <c r="DL105" s="7" t="inlineStr"/>
      <c r="DM105" s="7" t="inlineStr"/>
      <c r="DN105" s="7" t="inlineStr"/>
      <c r="DO105" s="7" t="inlineStr"/>
      <c r="DP105" s="7" t="inlineStr"/>
      <c r="DQ105" s="7" t="n">
        <v>9</v>
      </c>
      <c r="DR105" s="7" t="n">
        <v>2246787</v>
      </c>
      <c r="DS105" s="7" t="inlineStr"/>
      <c r="DT105" s="7" t="inlineStr"/>
      <c r="DU105" s="7" t="inlineStr"/>
      <c r="DV105" s="7" t="inlineStr"/>
      <c r="DW105" s="7" t="inlineStr"/>
      <c r="DX105" s="7" t="inlineStr"/>
      <c r="DY105" s="7" t="inlineStr"/>
      <c r="DZ105" s="7" t="inlineStr"/>
      <c r="EA105" s="7" t="inlineStr"/>
      <c r="EB105" s="7" t="inlineStr"/>
      <c r="EC105" s="7">
        <f>E105+AU105+BI105+BS105+DA105</f>
        <v/>
      </c>
      <c r="ED105" s="7">
        <f>F105+AV105+BJ105+BT105+DB105</f>
        <v/>
      </c>
    </row>
    <row r="106" hidden="1" outlineLevel="1">
      <c r="A106" s="5" t="n">
        <v>28</v>
      </c>
      <c r="B106" s="6" t="inlineStr">
        <is>
          <t>Forte Effect MCHJ</t>
        </is>
      </c>
      <c r="C106" s="6" t="inlineStr">
        <is>
          <t>Коканд</t>
        </is>
      </c>
      <c r="D106" s="6" t="inlineStr">
        <is>
          <t>Коканд 1</t>
        </is>
      </c>
      <c r="E106" s="7">
        <f>G106+I106+K106+M106+O106+Q106+S106+U106+W106+Y106+AA106+AC106+AE106+AG106+AI106+AK106+AM106+AO106+AQ106+AS106</f>
        <v/>
      </c>
      <c r="F106" s="7">
        <f>H106+J106+L106+N106+P106+R106+T106+V106+X106+Z106+AB106+AD106+AF106+AH106+AJ106+AL106+AN106+AP106+AR106+AT106</f>
        <v/>
      </c>
      <c r="G106" s="7" t="inlineStr"/>
      <c r="H106" s="7" t="inlineStr"/>
      <c r="I106" s="7" t="inlineStr"/>
      <c r="J106" s="7" t="inlineStr"/>
      <c r="K106" s="7" t="inlineStr"/>
      <c r="L106" s="7" t="inlineStr"/>
      <c r="M106" s="7" t="inlineStr"/>
      <c r="N106" s="7" t="inlineStr"/>
      <c r="O106" s="7" t="inlineStr"/>
      <c r="P106" s="7" t="inlineStr"/>
      <c r="Q106" s="7" t="inlineStr"/>
      <c r="R106" s="7" t="inlineStr"/>
      <c r="S106" s="7" t="inlineStr"/>
      <c r="T106" s="7" t="inlineStr"/>
      <c r="U106" s="7" t="inlineStr"/>
      <c r="V106" s="7" t="inlineStr"/>
      <c r="W106" s="7" t="n">
        <v>8</v>
      </c>
      <c r="X106" s="7" t="n">
        <v>2818760</v>
      </c>
      <c r="Y106" s="7" t="inlineStr"/>
      <c r="Z106" s="7" t="inlineStr"/>
      <c r="AA106" s="7" t="inlineStr"/>
      <c r="AB106" s="7" t="inlineStr"/>
      <c r="AC106" s="7" t="n">
        <v>6</v>
      </c>
      <c r="AD106" s="7" t="n">
        <v>1619754</v>
      </c>
      <c r="AE106" s="7" t="inlineStr"/>
      <c r="AF106" s="7" t="inlineStr"/>
      <c r="AG106" s="7" t="n">
        <v>10</v>
      </c>
      <c r="AH106" s="7" t="n">
        <v>828870</v>
      </c>
      <c r="AI106" s="7" t="inlineStr"/>
      <c r="AJ106" s="7" t="inlineStr"/>
      <c r="AK106" s="7" t="inlineStr"/>
      <c r="AL106" s="7" t="inlineStr"/>
      <c r="AM106" s="7" t="inlineStr"/>
      <c r="AN106" s="7" t="inlineStr"/>
      <c r="AO106" s="7" t="inlineStr"/>
      <c r="AP106" s="7" t="inlineStr"/>
      <c r="AQ106" s="7" t="inlineStr"/>
      <c r="AR106" s="7" t="inlineStr"/>
      <c r="AS106" s="7" t="inlineStr"/>
      <c r="AT106" s="7" t="inlineStr"/>
      <c r="AU106" s="7">
        <f>AW106+AY106+BA106+BC106+BE106+BG106</f>
        <v/>
      </c>
      <c r="AV106" s="7">
        <f>AX106+AZ106+BB106+BD106+BF106+BH106</f>
        <v/>
      </c>
      <c r="AW106" s="7" t="inlineStr"/>
      <c r="AX106" s="7" t="inlineStr"/>
      <c r="AY106" s="7" t="inlineStr"/>
      <c r="AZ106" s="7" t="inlineStr"/>
      <c r="BA106" s="7" t="n">
        <v>10</v>
      </c>
      <c r="BB106" s="7" t="n">
        <v>4290430</v>
      </c>
      <c r="BC106" s="7" t="inlineStr"/>
      <c r="BD106" s="7" t="inlineStr"/>
      <c r="BE106" s="7" t="inlineStr"/>
      <c r="BF106" s="7" t="inlineStr"/>
      <c r="BG106" s="7" t="inlineStr"/>
      <c r="BH106" s="7" t="inlineStr"/>
      <c r="BI106" s="7">
        <f>BK106+BM106+BO106+BQ106</f>
        <v/>
      </c>
      <c r="BJ106" s="7">
        <f>BL106+BN106+BP106+BR106</f>
        <v/>
      </c>
      <c r="BK106" s="7" t="n">
        <v>3</v>
      </c>
      <c r="BL106" s="7" t="n">
        <v>200004</v>
      </c>
      <c r="BM106" s="7" t="n">
        <v>10</v>
      </c>
      <c r="BN106" s="7" t="n">
        <v>145900</v>
      </c>
      <c r="BO106" s="7" t="inlineStr"/>
      <c r="BP106" s="7" t="inlineStr"/>
      <c r="BQ106" s="7" t="inlineStr"/>
      <c r="BR106" s="7" t="inlineStr"/>
      <c r="BS106" s="7">
        <f>BU106+BW106+BY106+CA106+CC106+CE106+CG106+CI106+CK106+CM106+CO106+CQ106+CS106+CU106+CW106+CY106</f>
        <v/>
      </c>
      <c r="BT106" s="7">
        <f>BV106+BX106+BZ106+CB106+CD106+CF106+CH106+CJ106+CL106+CN106+CP106+CR106+CT106+CV106+CX106+CZ106</f>
        <v/>
      </c>
      <c r="BU106" s="7" t="inlineStr"/>
      <c r="BV106" s="7" t="inlineStr"/>
      <c r="BW106" s="7" t="n">
        <v>60</v>
      </c>
      <c r="BX106" s="7" t="n">
        <v>24074880</v>
      </c>
      <c r="BY106" s="7" t="inlineStr"/>
      <c r="BZ106" s="7" t="inlineStr"/>
      <c r="CA106" s="7" t="n">
        <v>327</v>
      </c>
      <c r="CB106" s="7" t="n">
        <v>66843628</v>
      </c>
      <c r="CC106" s="7" t="n">
        <v>1</v>
      </c>
      <c r="CD106" s="7" t="n">
        <v>412924</v>
      </c>
      <c r="CE106" s="7" t="inlineStr"/>
      <c r="CF106" s="7" t="inlineStr"/>
      <c r="CG106" s="7" t="inlineStr"/>
      <c r="CH106" s="7" t="inlineStr"/>
      <c r="CI106" s="7" t="inlineStr"/>
      <c r="CJ106" s="7" t="inlineStr"/>
      <c r="CK106" s="7" t="n">
        <v>7</v>
      </c>
      <c r="CL106" s="7" t="n">
        <v>2500293</v>
      </c>
      <c r="CM106" s="7" t="inlineStr"/>
      <c r="CN106" s="7" t="inlineStr"/>
      <c r="CO106" s="7" t="inlineStr"/>
      <c r="CP106" s="7" t="inlineStr"/>
      <c r="CQ106" s="7" t="inlineStr"/>
      <c r="CR106" s="7" t="inlineStr"/>
      <c r="CS106" s="7" t="inlineStr"/>
      <c r="CT106" s="7" t="inlineStr"/>
      <c r="CU106" s="7" t="inlineStr"/>
      <c r="CV106" s="7" t="inlineStr"/>
      <c r="CW106" s="7" t="inlineStr"/>
      <c r="CX106" s="7" t="inlineStr"/>
      <c r="CY106" s="7" t="inlineStr"/>
      <c r="CZ106" s="7" t="inlineStr"/>
      <c r="DA106" s="7">
        <f>DC106+DE106+DG106+DI106+DK106+DM106+DO106+DQ106+DS106+DU106+DW106+DY106+EA106</f>
        <v/>
      </c>
      <c r="DB106" s="7">
        <f>DD106+DF106+DH106+DJ106+DL106+DN106+DP106+DR106+DT106+DV106+DX106+DZ106+EB106</f>
        <v/>
      </c>
      <c r="DC106" s="7" t="inlineStr"/>
      <c r="DD106" s="7" t="inlineStr"/>
      <c r="DE106" s="7" t="inlineStr"/>
      <c r="DF106" s="7" t="inlineStr"/>
      <c r="DG106" s="7" t="inlineStr"/>
      <c r="DH106" s="7" t="inlineStr"/>
      <c r="DI106" s="7" t="inlineStr"/>
      <c r="DJ106" s="7" t="inlineStr"/>
      <c r="DK106" s="7" t="inlineStr"/>
      <c r="DL106" s="7" t="inlineStr"/>
      <c r="DM106" s="7" t="n">
        <v>2</v>
      </c>
      <c r="DN106" s="7" t="n">
        <v>163118</v>
      </c>
      <c r="DO106" s="7" t="inlineStr"/>
      <c r="DP106" s="7" t="inlineStr"/>
      <c r="DQ106" s="7" t="inlineStr"/>
      <c r="DR106" s="7" t="inlineStr"/>
      <c r="DS106" s="7" t="inlineStr"/>
      <c r="DT106" s="7" t="inlineStr"/>
      <c r="DU106" s="7" t="n">
        <v>4</v>
      </c>
      <c r="DV106" s="7" t="n">
        <v>1478202</v>
      </c>
      <c r="DW106" s="7" t="inlineStr"/>
      <c r="DX106" s="7" t="inlineStr"/>
      <c r="DY106" s="7" t="inlineStr"/>
      <c r="DZ106" s="7" t="inlineStr"/>
      <c r="EA106" s="7" t="inlineStr"/>
      <c r="EB106" s="7" t="inlineStr"/>
      <c r="EC106" s="7">
        <f>E106+AU106+BI106+BS106+DA106</f>
        <v/>
      </c>
      <c r="ED106" s="7">
        <f>F106+AV106+BJ106+BT106+DB106</f>
        <v/>
      </c>
    </row>
    <row r="107" hidden="1" outlineLevel="1">
      <c r="A107" s="5" t="n">
        <v>29</v>
      </c>
      <c r="B107" s="6" t="inlineStr">
        <is>
          <t>Gigant Farm XK</t>
        </is>
      </c>
      <c r="C107" s="6" t="inlineStr">
        <is>
          <t>Коканд</t>
        </is>
      </c>
      <c r="D107" s="6" t="inlineStr">
        <is>
          <t>Коканд 3</t>
        </is>
      </c>
      <c r="E107" s="7">
        <f>G107+I107+K107+M107+O107+Q107+S107+U107+W107+Y107+AA107+AC107+AE107+AG107+AI107+AK107+AM107+AO107+AQ107+AS107</f>
        <v/>
      </c>
      <c r="F107" s="7">
        <f>H107+J107+L107+N107+P107+R107+T107+V107+X107+Z107+AB107+AD107+AF107+AH107+AJ107+AL107+AN107+AP107+AR107+AT107</f>
        <v/>
      </c>
      <c r="G107" s="7" t="inlineStr"/>
      <c r="H107" s="7" t="inlineStr"/>
      <c r="I107" s="7" t="n">
        <v>4</v>
      </c>
      <c r="J107" s="7" t="n">
        <v>1711200</v>
      </c>
      <c r="K107" s="7" t="inlineStr"/>
      <c r="L107" s="7" t="inlineStr"/>
      <c r="M107" s="7" t="inlineStr"/>
      <c r="N107" s="7" t="inlineStr"/>
      <c r="O107" s="7" t="inlineStr"/>
      <c r="P107" s="7" t="inlineStr"/>
      <c r="Q107" s="7" t="inlineStr"/>
      <c r="R107" s="7" t="inlineStr"/>
      <c r="S107" s="7" t="inlineStr"/>
      <c r="T107" s="7" t="inlineStr"/>
      <c r="U107" s="7" t="inlineStr"/>
      <c r="V107" s="7" t="inlineStr"/>
      <c r="W107" s="7" t="inlineStr"/>
      <c r="X107" s="7" t="inlineStr"/>
      <c r="Y107" s="7" t="inlineStr"/>
      <c r="Z107" s="7" t="inlineStr"/>
      <c r="AA107" s="7" t="inlineStr"/>
      <c r="AB107" s="7" t="inlineStr"/>
      <c r="AC107" s="7" t="inlineStr"/>
      <c r="AD107" s="7" t="inlineStr"/>
      <c r="AE107" s="7" t="inlineStr"/>
      <c r="AF107" s="7" t="inlineStr"/>
      <c r="AG107" s="7" t="inlineStr"/>
      <c r="AH107" s="7" t="inlineStr"/>
      <c r="AI107" s="7" t="inlineStr"/>
      <c r="AJ107" s="7" t="inlineStr"/>
      <c r="AK107" s="7" t="inlineStr"/>
      <c r="AL107" s="7" t="inlineStr"/>
      <c r="AM107" s="7" t="inlineStr"/>
      <c r="AN107" s="7" t="inlineStr"/>
      <c r="AO107" s="7" t="inlineStr"/>
      <c r="AP107" s="7" t="inlineStr"/>
      <c r="AQ107" s="7" t="inlineStr"/>
      <c r="AR107" s="7" t="inlineStr"/>
      <c r="AS107" s="7" t="inlineStr"/>
      <c r="AT107" s="7" t="inlineStr"/>
      <c r="AU107" s="7">
        <f>AW107+AY107+BA107+BC107+BE107+BG107</f>
        <v/>
      </c>
      <c r="AV107" s="7">
        <f>AX107+AZ107+BB107+BD107+BF107+BH107</f>
        <v/>
      </c>
      <c r="AW107" s="7" t="inlineStr"/>
      <c r="AX107" s="7" t="inlineStr"/>
      <c r="AY107" s="7" t="inlineStr"/>
      <c r="AZ107" s="7" t="inlineStr"/>
      <c r="BA107" s="7" t="inlineStr"/>
      <c r="BB107" s="7" t="inlineStr"/>
      <c r="BC107" s="7" t="inlineStr"/>
      <c r="BD107" s="7" t="inlineStr"/>
      <c r="BE107" s="7" t="inlineStr"/>
      <c r="BF107" s="7" t="inlineStr"/>
      <c r="BG107" s="7" t="inlineStr"/>
      <c r="BH107" s="7" t="inlineStr"/>
      <c r="BI107" s="7">
        <f>BK107+BM107+BO107+BQ107</f>
        <v/>
      </c>
      <c r="BJ107" s="7">
        <f>BL107+BN107+BP107+BR107</f>
        <v/>
      </c>
      <c r="BK107" s="7" t="inlineStr"/>
      <c r="BL107" s="7" t="inlineStr"/>
      <c r="BM107" s="7" t="inlineStr"/>
      <c r="BN107" s="7" t="inlineStr"/>
      <c r="BO107" s="7" t="inlineStr"/>
      <c r="BP107" s="7" t="inlineStr"/>
      <c r="BQ107" s="7" t="inlineStr"/>
      <c r="BR107" s="7" t="inlineStr"/>
      <c r="BS107" s="7">
        <f>BU107+BW107+BY107+CA107+CC107+CE107+CG107+CI107+CK107+CM107+CO107+CQ107+CS107+CU107+CW107+CY107</f>
        <v/>
      </c>
      <c r="BT107" s="7">
        <f>BV107+BX107+BZ107+CB107+CD107+CF107+CH107+CJ107+CL107+CN107+CP107+CR107+CT107+CV107+CX107+CZ107</f>
        <v/>
      </c>
      <c r="BU107" s="7" t="inlineStr"/>
      <c r="BV107" s="7" t="inlineStr"/>
      <c r="BW107" s="7" t="n">
        <v>30</v>
      </c>
      <c r="BX107" s="7" t="n">
        <v>6509010</v>
      </c>
      <c r="BY107" s="7" t="inlineStr"/>
      <c r="BZ107" s="7" t="inlineStr"/>
      <c r="CA107" s="7" t="inlineStr"/>
      <c r="CB107" s="7" t="inlineStr"/>
      <c r="CC107" s="7" t="inlineStr"/>
      <c r="CD107" s="7" t="inlineStr"/>
      <c r="CE107" s="7" t="inlineStr"/>
      <c r="CF107" s="7" t="inlineStr"/>
      <c r="CG107" s="7" t="inlineStr"/>
      <c r="CH107" s="7" t="inlineStr"/>
      <c r="CI107" s="7" t="inlineStr"/>
      <c r="CJ107" s="7" t="inlineStr"/>
      <c r="CK107" s="7" t="inlineStr"/>
      <c r="CL107" s="7" t="inlineStr"/>
      <c r="CM107" s="7" t="inlineStr"/>
      <c r="CN107" s="7" t="inlineStr"/>
      <c r="CO107" s="7" t="inlineStr"/>
      <c r="CP107" s="7" t="inlineStr"/>
      <c r="CQ107" s="7" t="inlineStr"/>
      <c r="CR107" s="7" t="inlineStr"/>
      <c r="CS107" s="7" t="inlineStr"/>
      <c r="CT107" s="7" t="inlineStr"/>
      <c r="CU107" s="7" t="inlineStr"/>
      <c r="CV107" s="7" t="inlineStr"/>
      <c r="CW107" s="7" t="inlineStr"/>
      <c r="CX107" s="7" t="inlineStr"/>
      <c r="CY107" s="7" t="inlineStr"/>
      <c r="CZ107" s="7" t="inlineStr"/>
      <c r="DA107" s="7">
        <f>DC107+DE107+DG107+DI107+DK107+DM107+DO107+DQ107+DS107+DU107+DW107+DY107+EA107</f>
        <v/>
      </c>
      <c r="DB107" s="7">
        <f>DD107+DF107+DH107+DJ107+DL107+DN107+DP107+DR107+DT107+DV107+DX107+DZ107+EB107</f>
        <v/>
      </c>
      <c r="DC107" s="7" t="inlineStr"/>
      <c r="DD107" s="7" t="inlineStr"/>
      <c r="DE107" s="7" t="inlineStr"/>
      <c r="DF107" s="7" t="inlineStr"/>
      <c r="DG107" s="7" t="inlineStr"/>
      <c r="DH107" s="7" t="inlineStr"/>
      <c r="DI107" s="7" t="inlineStr"/>
      <c r="DJ107" s="7" t="inlineStr"/>
      <c r="DK107" s="7" t="inlineStr"/>
      <c r="DL107" s="7" t="inlineStr"/>
      <c r="DM107" s="7" t="inlineStr"/>
      <c r="DN107" s="7" t="inlineStr"/>
      <c r="DO107" s="7" t="inlineStr"/>
      <c r="DP107" s="7" t="inlineStr"/>
      <c r="DQ107" s="7" t="inlineStr"/>
      <c r="DR107" s="7" t="inlineStr"/>
      <c r="DS107" s="7" t="inlineStr"/>
      <c r="DT107" s="7" t="inlineStr"/>
      <c r="DU107" s="7" t="inlineStr"/>
      <c r="DV107" s="7" t="inlineStr"/>
      <c r="DW107" s="7" t="inlineStr"/>
      <c r="DX107" s="7" t="inlineStr"/>
      <c r="DY107" s="7" t="inlineStr"/>
      <c r="DZ107" s="7" t="inlineStr"/>
      <c r="EA107" s="7" t="inlineStr"/>
      <c r="EB107" s="7" t="inlineStr"/>
      <c r="EC107" s="7">
        <f>E107+AU107+BI107+BS107+DA107</f>
        <v/>
      </c>
      <c r="ED107" s="7">
        <f>F107+AV107+BJ107+BT107+DB107</f>
        <v/>
      </c>
    </row>
    <row r="108" hidden="1" outlineLevel="1">
      <c r="A108" s="5" t="n">
        <v>30</v>
      </c>
      <c r="B108" s="6" t="inlineStr">
        <is>
          <t>Giyox Farm Invest Xd Buvayda</t>
        </is>
      </c>
      <c r="C108" s="6" t="inlineStr">
        <is>
          <t>Коканд</t>
        </is>
      </c>
      <c r="D108" s="6" t="inlineStr">
        <is>
          <t>Коканд 3</t>
        </is>
      </c>
      <c r="E108" s="7">
        <f>G108+I108+K108+M108+O108+Q108+S108+U108+W108+Y108+AA108+AC108+AE108+AG108+AI108+AK108+AM108+AO108+AQ108+AS108</f>
        <v/>
      </c>
      <c r="F108" s="7">
        <f>H108+J108+L108+N108+P108+R108+T108+V108+X108+Z108+AB108+AD108+AF108+AH108+AJ108+AL108+AN108+AP108+AR108+AT108</f>
        <v/>
      </c>
      <c r="G108" s="7" t="inlineStr"/>
      <c r="H108" s="7" t="inlineStr"/>
      <c r="I108" s="7" t="inlineStr"/>
      <c r="J108" s="7" t="inlineStr"/>
      <c r="K108" s="7" t="inlineStr"/>
      <c r="L108" s="7" t="inlineStr"/>
      <c r="M108" s="7" t="inlineStr"/>
      <c r="N108" s="7" t="inlineStr"/>
      <c r="O108" s="7" t="inlineStr"/>
      <c r="P108" s="7" t="inlineStr"/>
      <c r="Q108" s="7" t="inlineStr"/>
      <c r="R108" s="7" t="inlineStr"/>
      <c r="S108" s="7" t="inlineStr"/>
      <c r="T108" s="7" t="inlineStr"/>
      <c r="U108" s="7" t="inlineStr"/>
      <c r="V108" s="7" t="inlineStr"/>
      <c r="W108" s="7" t="inlineStr"/>
      <c r="X108" s="7" t="inlineStr"/>
      <c r="Y108" s="7" t="inlineStr"/>
      <c r="Z108" s="7" t="inlineStr"/>
      <c r="AA108" s="7" t="inlineStr"/>
      <c r="AB108" s="7" t="inlineStr"/>
      <c r="AC108" s="7" t="inlineStr"/>
      <c r="AD108" s="7" t="inlineStr"/>
      <c r="AE108" s="7" t="inlineStr"/>
      <c r="AF108" s="7" t="inlineStr"/>
      <c r="AG108" s="7" t="inlineStr"/>
      <c r="AH108" s="7" t="inlineStr"/>
      <c r="AI108" s="7" t="inlineStr"/>
      <c r="AJ108" s="7" t="inlineStr"/>
      <c r="AK108" s="7" t="inlineStr"/>
      <c r="AL108" s="7" t="inlineStr"/>
      <c r="AM108" s="7" t="inlineStr"/>
      <c r="AN108" s="7" t="inlineStr"/>
      <c r="AO108" s="7" t="inlineStr"/>
      <c r="AP108" s="7" t="inlineStr"/>
      <c r="AQ108" s="7" t="inlineStr"/>
      <c r="AR108" s="7" t="inlineStr"/>
      <c r="AS108" s="7" t="inlineStr"/>
      <c r="AT108" s="7" t="inlineStr"/>
      <c r="AU108" s="7">
        <f>AW108+AY108+BA108+BC108+BE108+BG108</f>
        <v/>
      </c>
      <c r="AV108" s="7">
        <f>AX108+AZ108+BB108+BD108+BF108+BH108</f>
        <v/>
      </c>
      <c r="AW108" s="7" t="inlineStr"/>
      <c r="AX108" s="7" t="inlineStr"/>
      <c r="AY108" s="7" t="inlineStr"/>
      <c r="AZ108" s="7" t="inlineStr"/>
      <c r="BA108" s="7" t="inlineStr"/>
      <c r="BB108" s="7" t="inlineStr"/>
      <c r="BC108" s="7" t="inlineStr"/>
      <c r="BD108" s="7" t="inlineStr"/>
      <c r="BE108" s="7" t="inlineStr"/>
      <c r="BF108" s="7" t="inlineStr"/>
      <c r="BG108" s="7" t="inlineStr"/>
      <c r="BH108" s="7" t="inlineStr"/>
      <c r="BI108" s="7">
        <f>BK108+BM108+BO108+BQ108</f>
        <v/>
      </c>
      <c r="BJ108" s="7">
        <f>BL108+BN108+BP108+BR108</f>
        <v/>
      </c>
      <c r="BK108" s="7" t="inlineStr"/>
      <c r="BL108" s="7" t="inlineStr"/>
      <c r="BM108" s="7" t="inlineStr"/>
      <c r="BN108" s="7" t="inlineStr"/>
      <c r="BO108" s="7" t="inlineStr"/>
      <c r="BP108" s="7" t="inlineStr"/>
      <c r="BQ108" s="7" t="inlineStr"/>
      <c r="BR108" s="7" t="inlineStr"/>
      <c r="BS108" s="7">
        <f>BU108+BW108+BY108+CA108+CC108+CE108+CG108+CI108+CK108+CM108+CO108+CQ108+CS108+CU108+CW108+CY108</f>
        <v/>
      </c>
      <c r="BT108" s="7">
        <f>BV108+BX108+BZ108+CB108+CD108+CF108+CH108+CJ108+CL108+CN108+CP108+CR108+CT108+CV108+CX108+CZ108</f>
        <v/>
      </c>
      <c r="BU108" s="7" t="inlineStr"/>
      <c r="BV108" s="7" t="inlineStr"/>
      <c r="BW108" s="7" t="inlineStr"/>
      <c r="BX108" s="7" t="inlineStr"/>
      <c r="BY108" s="7" t="inlineStr"/>
      <c r="BZ108" s="7" t="inlineStr"/>
      <c r="CA108" s="7" t="inlineStr"/>
      <c r="CB108" s="7" t="inlineStr"/>
      <c r="CC108" s="7" t="n">
        <v>2</v>
      </c>
      <c r="CD108" s="7" t="n">
        <v>344074</v>
      </c>
      <c r="CE108" s="7" t="inlineStr"/>
      <c r="CF108" s="7" t="inlineStr"/>
      <c r="CG108" s="7" t="inlineStr"/>
      <c r="CH108" s="7" t="inlineStr"/>
      <c r="CI108" s="7" t="inlineStr"/>
      <c r="CJ108" s="7" t="inlineStr"/>
      <c r="CK108" s="7" t="n">
        <v>5</v>
      </c>
      <c r="CL108" s="7" t="n">
        <v>2098675</v>
      </c>
      <c r="CM108" s="7" t="inlineStr"/>
      <c r="CN108" s="7" t="inlineStr"/>
      <c r="CO108" s="7" t="inlineStr"/>
      <c r="CP108" s="7" t="inlineStr"/>
      <c r="CQ108" s="7" t="inlineStr"/>
      <c r="CR108" s="7" t="inlineStr"/>
      <c r="CS108" s="7" t="inlineStr"/>
      <c r="CT108" s="7" t="inlineStr"/>
      <c r="CU108" s="7" t="inlineStr"/>
      <c r="CV108" s="7" t="inlineStr"/>
      <c r="CW108" s="7" t="inlineStr"/>
      <c r="CX108" s="7" t="inlineStr"/>
      <c r="CY108" s="7" t="inlineStr"/>
      <c r="CZ108" s="7" t="inlineStr"/>
      <c r="DA108" s="7">
        <f>DC108+DE108+DG108+DI108+DK108+DM108+DO108+DQ108+DS108+DU108+DW108+DY108+EA108</f>
        <v/>
      </c>
      <c r="DB108" s="7">
        <f>DD108+DF108+DH108+DJ108+DL108+DN108+DP108+DR108+DT108+DV108+DX108+DZ108+EB108</f>
        <v/>
      </c>
      <c r="DC108" s="7" t="inlineStr"/>
      <c r="DD108" s="7" t="inlineStr"/>
      <c r="DE108" s="7" t="inlineStr"/>
      <c r="DF108" s="7" t="inlineStr"/>
      <c r="DG108" s="7" t="inlineStr"/>
      <c r="DH108" s="7" t="inlineStr"/>
      <c r="DI108" s="7" t="inlineStr"/>
      <c r="DJ108" s="7" t="inlineStr"/>
      <c r="DK108" s="7" t="inlineStr"/>
      <c r="DL108" s="7" t="inlineStr"/>
      <c r="DM108" s="7" t="inlineStr"/>
      <c r="DN108" s="7" t="inlineStr"/>
      <c r="DO108" s="7" t="inlineStr"/>
      <c r="DP108" s="7" t="inlineStr"/>
      <c r="DQ108" s="7" t="inlineStr"/>
      <c r="DR108" s="7" t="inlineStr"/>
      <c r="DS108" s="7" t="inlineStr"/>
      <c r="DT108" s="7" t="inlineStr"/>
      <c r="DU108" s="7" t="inlineStr"/>
      <c r="DV108" s="7" t="inlineStr"/>
      <c r="DW108" s="7" t="inlineStr"/>
      <c r="DX108" s="7" t="inlineStr"/>
      <c r="DY108" s="7" t="inlineStr"/>
      <c r="DZ108" s="7" t="inlineStr"/>
      <c r="EA108" s="7" t="inlineStr"/>
      <c r="EB108" s="7" t="inlineStr"/>
      <c r="EC108" s="7">
        <f>E108+AU108+BI108+BS108+DA108</f>
        <v/>
      </c>
      <c r="ED108" s="7">
        <f>F108+AV108+BJ108+BT108+DB108</f>
        <v/>
      </c>
    </row>
    <row r="109" hidden="1" outlineLevel="1">
      <c r="A109" s="5" t="n">
        <v>31</v>
      </c>
      <c r="B109" s="6" t="inlineStr">
        <is>
          <t>Grinafarma Medikal XK</t>
        </is>
      </c>
      <c r="C109" s="6" t="inlineStr">
        <is>
          <t>Коканд</t>
        </is>
      </c>
      <c r="D109" s="6" t="inlineStr">
        <is>
          <t>Коканд 2</t>
        </is>
      </c>
      <c r="E109" s="7">
        <f>G109+I109+K109+M109+O109+Q109+S109+U109+W109+Y109+AA109+AC109+AE109+AG109+AI109+AK109+AM109+AO109+AQ109+AS109</f>
        <v/>
      </c>
      <c r="F109" s="7">
        <f>H109+J109+L109+N109+P109+R109+T109+V109+X109+Z109+AB109+AD109+AF109+AH109+AJ109+AL109+AN109+AP109+AR109+AT109</f>
        <v/>
      </c>
      <c r="G109" s="7" t="inlineStr"/>
      <c r="H109" s="7" t="inlineStr"/>
      <c r="I109" s="7" t="n">
        <v>2</v>
      </c>
      <c r="J109" s="7" t="n">
        <v>928050</v>
      </c>
      <c r="K109" s="7" t="n">
        <v>2</v>
      </c>
      <c r="L109" s="7" t="n">
        <v>526806</v>
      </c>
      <c r="M109" s="7" t="inlineStr"/>
      <c r="N109" s="7" t="inlineStr"/>
      <c r="O109" s="7" t="inlineStr"/>
      <c r="P109" s="7" t="inlineStr"/>
      <c r="Q109" s="7" t="inlineStr"/>
      <c r="R109" s="7" t="inlineStr"/>
      <c r="S109" s="7" t="inlineStr"/>
      <c r="T109" s="7" t="inlineStr"/>
      <c r="U109" s="7" t="inlineStr"/>
      <c r="V109" s="7" t="inlineStr"/>
      <c r="W109" s="7" t="inlineStr"/>
      <c r="X109" s="7" t="inlineStr"/>
      <c r="Y109" s="7" t="inlineStr"/>
      <c r="Z109" s="7" t="inlineStr"/>
      <c r="AA109" s="7" t="inlineStr"/>
      <c r="AB109" s="7" t="inlineStr"/>
      <c r="AC109" s="7" t="inlineStr"/>
      <c r="AD109" s="7" t="inlineStr"/>
      <c r="AE109" s="7" t="inlineStr"/>
      <c r="AF109" s="7" t="inlineStr"/>
      <c r="AG109" s="7" t="inlineStr"/>
      <c r="AH109" s="7" t="inlineStr"/>
      <c r="AI109" s="7" t="inlineStr"/>
      <c r="AJ109" s="7" t="inlineStr"/>
      <c r="AK109" s="7" t="inlineStr"/>
      <c r="AL109" s="7" t="inlineStr"/>
      <c r="AM109" s="7" t="inlineStr"/>
      <c r="AN109" s="7" t="inlineStr"/>
      <c r="AO109" s="7" t="inlineStr"/>
      <c r="AP109" s="7" t="inlineStr"/>
      <c r="AQ109" s="7" t="inlineStr"/>
      <c r="AR109" s="7" t="inlineStr"/>
      <c r="AS109" s="7" t="inlineStr"/>
      <c r="AT109" s="7" t="inlineStr"/>
      <c r="AU109" s="7">
        <f>AW109+AY109+BA109+BC109+BE109+BG109</f>
        <v/>
      </c>
      <c r="AV109" s="7">
        <f>AX109+AZ109+BB109+BD109+BF109+BH109</f>
        <v/>
      </c>
      <c r="AW109" s="7" t="inlineStr"/>
      <c r="AX109" s="7" t="inlineStr"/>
      <c r="AY109" s="7" t="inlineStr"/>
      <c r="AZ109" s="7" t="inlineStr"/>
      <c r="BA109" s="7" t="inlineStr"/>
      <c r="BB109" s="7" t="inlineStr"/>
      <c r="BC109" s="7" t="inlineStr"/>
      <c r="BD109" s="7" t="inlineStr"/>
      <c r="BE109" s="7" t="inlineStr"/>
      <c r="BF109" s="7" t="inlineStr"/>
      <c r="BG109" s="7" t="inlineStr"/>
      <c r="BH109" s="7" t="inlineStr"/>
      <c r="BI109" s="7">
        <f>BK109+BM109+BO109+BQ109</f>
        <v/>
      </c>
      <c r="BJ109" s="7">
        <f>BL109+BN109+BP109+BR109</f>
        <v/>
      </c>
      <c r="BK109" s="7" t="inlineStr"/>
      <c r="BL109" s="7" t="inlineStr"/>
      <c r="BM109" s="7" t="inlineStr"/>
      <c r="BN109" s="7" t="inlineStr"/>
      <c r="BO109" s="7" t="inlineStr"/>
      <c r="BP109" s="7" t="inlineStr"/>
      <c r="BQ109" s="7" t="inlineStr"/>
      <c r="BR109" s="7" t="inlineStr"/>
      <c r="BS109" s="7">
        <f>BU109+BW109+BY109+CA109+CC109+CE109+CG109+CI109+CK109+CM109+CO109+CQ109+CS109+CU109+CW109+CY109</f>
        <v/>
      </c>
      <c r="BT109" s="7">
        <f>BV109+BX109+BZ109+CB109+CD109+CF109+CH109+CJ109+CL109+CN109+CP109+CR109+CT109+CV109+CX109+CZ109</f>
        <v/>
      </c>
      <c r="BU109" s="7" t="inlineStr"/>
      <c r="BV109" s="7" t="inlineStr"/>
      <c r="BW109" s="7" t="inlineStr"/>
      <c r="BX109" s="7" t="inlineStr"/>
      <c r="BY109" s="7" t="inlineStr"/>
      <c r="BZ109" s="7" t="inlineStr"/>
      <c r="CA109" s="7" t="inlineStr"/>
      <c r="CB109" s="7" t="inlineStr"/>
      <c r="CC109" s="7" t="inlineStr"/>
      <c r="CD109" s="7" t="inlineStr"/>
      <c r="CE109" s="7" t="inlineStr"/>
      <c r="CF109" s="7" t="inlineStr"/>
      <c r="CG109" s="7" t="inlineStr"/>
      <c r="CH109" s="7" t="inlineStr"/>
      <c r="CI109" s="7" t="inlineStr"/>
      <c r="CJ109" s="7" t="inlineStr"/>
      <c r="CK109" s="7" t="n">
        <v>5</v>
      </c>
      <c r="CL109" s="7" t="n">
        <v>2346710</v>
      </c>
      <c r="CM109" s="7" t="inlineStr"/>
      <c r="CN109" s="7" t="inlineStr"/>
      <c r="CO109" s="7" t="inlineStr"/>
      <c r="CP109" s="7" t="inlineStr"/>
      <c r="CQ109" s="7" t="inlineStr"/>
      <c r="CR109" s="7" t="inlineStr"/>
      <c r="CS109" s="7" t="inlineStr"/>
      <c r="CT109" s="7" t="inlineStr"/>
      <c r="CU109" s="7" t="inlineStr"/>
      <c r="CV109" s="7" t="inlineStr"/>
      <c r="CW109" s="7" t="inlineStr"/>
      <c r="CX109" s="7" t="inlineStr"/>
      <c r="CY109" s="7" t="inlineStr"/>
      <c r="CZ109" s="7" t="inlineStr"/>
      <c r="DA109" s="7">
        <f>DC109+DE109+DG109+DI109+DK109+DM109+DO109+DQ109+DS109+DU109+DW109+DY109+EA109</f>
        <v/>
      </c>
      <c r="DB109" s="7">
        <f>DD109+DF109+DH109+DJ109+DL109+DN109+DP109+DR109+DT109+DV109+DX109+DZ109+EB109</f>
        <v/>
      </c>
      <c r="DC109" s="7" t="inlineStr"/>
      <c r="DD109" s="7" t="inlineStr"/>
      <c r="DE109" s="7" t="inlineStr"/>
      <c r="DF109" s="7" t="inlineStr"/>
      <c r="DG109" s="7" t="inlineStr"/>
      <c r="DH109" s="7" t="inlineStr"/>
      <c r="DI109" s="7" t="inlineStr"/>
      <c r="DJ109" s="7" t="inlineStr"/>
      <c r="DK109" s="7" t="inlineStr"/>
      <c r="DL109" s="7" t="inlineStr"/>
      <c r="DM109" s="7" t="inlineStr"/>
      <c r="DN109" s="7" t="inlineStr"/>
      <c r="DO109" s="7" t="inlineStr"/>
      <c r="DP109" s="7" t="inlineStr"/>
      <c r="DQ109" s="7" t="inlineStr"/>
      <c r="DR109" s="7" t="inlineStr"/>
      <c r="DS109" s="7" t="inlineStr"/>
      <c r="DT109" s="7" t="inlineStr"/>
      <c r="DU109" s="7" t="inlineStr"/>
      <c r="DV109" s="7" t="inlineStr"/>
      <c r="DW109" s="7" t="inlineStr"/>
      <c r="DX109" s="7" t="inlineStr"/>
      <c r="DY109" s="7" t="inlineStr"/>
      <c r="DZ109" s="7" t="inlineStr"/>
      <c r="EA109" s="7" t="inlineStr"/>
      <c r="EB109" s="7" t="inlineStr"/>
      <c r="EC109" s="7">
        <f>E109+AU109+BI109+BS109+DA109</f>
        <v/>
      </c>
      <c r="ED109" s="7">
        <f>F109+AV109+BJ109+BT109+DB109</f>
        <v/>
      </c>
    </row>
    <row r="110" hidden="1" outlineLevel="1">
      <c r="A110" s="5" t="n">
        <v>32</v>
      </c>
      <c r="B110" s="6" t="inlineStr">
        <is>
          <t>IMRONSHOX MEDICAL FARM MChJ</t>
        </is>
      </c>
      <c r="C110" s="6" t="inlineStr">
        <is>
          <t>Коканд</t>
        </is>
      </c>
      <c r="D110" s="6" t="inlineStr">
        <is>
          <t>Коканд 1</t>
        </is>
      </c>
      <c r="E110" s="7">
        <f>G110+I110+K110+M110+O110+Q110+S110+U110+W110+Y110+AA110+AC110+AE110+AG110+AI110+AK110+AM110+AO110+AQ110+AS110</f>
        <v/>
      </c>
      <c r="F110" s="7">
        <f>H110+J110+L110+N110+P110+R110+T110+V110+X110+Z110+AB110+AD110+AF110+AH110+AJ110+AL110+AN110+AP110+AR110+AT110</f>
        <v/>
      </c>
      <c r="G110" s="7" t="inlineStr"/>
      <c r="H110" s="7" t="inlineStr"/>
      <c r="I110" s="7" t="n">
        <v>8</v>
      </c>
      <c r="J110" s="7" t="n">
        <v>1808894</v>
      </c>
      <c r="K110" s="7" t="n">
        <v>8</v>
      </c>
      <c r="L110" s="7" t="n">
        <v>3111173</v>
      </c>
      <c r="M110" s="7" t="inlineStr"/>
      <c r="N110" s="7" t="inlineStr"/>
      <c r="O110" s="7" t="inlineStr"/>
      <c r="P110" s="7" t="inlineStr"/>
      <c r="Q110" s="7" t="inlineStr"/>
      <c r="R110" s="7" t="inlineStr"/>
      <c r="S110" s="7" t="inlineStr"/>
      <c r="T110" s="7" t="inlineStr"/>
      <c r="U110" s="7" t="inlineStr"/>
      <c r="V110" s="7" t="inlineStr"/>
      <c r="W110" s="7" t="inlineStr"/>
      <c r="X110" s="7" t="inlineStr"/>
      <c r="Y110" s="7" t="inlineStr"/>
      <c r="Z110" s="7" t="inlineStr"/>
      <c r="AA110" s="7" t="inlineStr"/>
      <c r="AB110" s="7" t="inlineStr"/>
      <c r="AC110" s="7" t="inlineStr"/>
      <c r="AD110" s="7" t="inlineStr"/>
      <c r="AE110" s="7" t="inlineStr"/>
      <c r="AF110" s="7" t="inlineStr"/>
      <c r="AG110" s="7" t="inlineStr"/>
      <c r="AH110" s="7" t="inlineStr"/>
      <c r="AI110" s="7" t="inlineStr"/>
      <c r="AJ110" s="7" t="inlineStr"/>
      <c r="AK110" s="7" t="inlineStr"/>
      <c r="AL110" s="7" t="inlineStr"/>
      <c r="AM110" s="7" t="inlineStr"/>
      <c r="AN110" s="7" t="inlineStr"/>
      <c r="AO110" s="7" t="inlineStr"/>
      <c r="AP110" s="7" t="inlineStr"/>
      <c r="AQ110" s="7" t="inlineStr"/>
      <c r="AR110" s="7" t="inlineStr"/>
      <c r="AS110" s="7" t="inlineStr"/>
      <c r="AT110" s="7" t="inlineStr"/>
      <c r="AU110" s="7">
        <f>AW110+AY110+BA110+BC110+BE110+BG110</f>
        <v/>
      </c>
      <c r="AV110" s="7">
        <f>AX110+AZ110+BB110+BD110+BF110+BH110</f>
        <v/>
      </c>
      <c r="AW110" s="7" t="inlineStr"/>
      <c r="AX110" s="7" t="inlineStr"/>
      <c r="AY110" s="7" t="inlineStr"/>
      <c r="AZ110" s="7" t="inlineStr"/>
      <c r="BA110" s="7" t="inlineStr"/>
      <c r="BB110" s="7" t="inlineStr"/>
      <c r="BC110" s="7" t="inlineStr"/>
      <c r="BD110" s="7" t="inlineStr"/>
      <c r="BE110" s="7" t="inlineStr"/>
      <c r="BF110" s="7" t="inlineStr"/>
      <c r="BG110" s="7" t="n">
        <v>40</v>
      </c>
      <c r="BH110" s="7" t="n">
        <v>19354360</v>
      </c>
      <c r="BI110" s="7">
        <f>BK110+BM110+BO110+BQ110</f>
        <v/>
      </c>
      <c r="BJ110" s="7">
        <f>BL110+BN110+BP110+BR110</f>
        <v/>
      </c>
      <c r="BK110" s="7" t="inlineStr"/>
      <c r="BL110" s="7" t="inlineStr"/>
      <c r="BM110" s="7" t="inlineStr"/>
      <c r="BN110" s="7" t="inlineStr"/>
      <c r="BO110" s="7" t="inlineStr"/>
      <c r="BP110" s="7" t="inlineStr"/>
      <c r="BQ110" s="7" t="inlineStr"/>
      <c r="BR110" s="7" t="inlineStr"/>
      <c r="BS110" s="7">
        <f>BU110+BW110+BY110+CA110+CC110+CE110+CG110+CI110+CK110+CM110+CO110+CQ110+CS110+CU110+CW110+CY110</f>
        <v/>
      </c>
      <c r="BT110" s="7">
        <f>BV110+BX110+BZ110+CB110+CD110+CF110+CH110+CJ110+CL110+CN110+CP110+CR110+CT110+CV110+CX110+CZ110</f>
        <v/>
      </c>
      <c r="BU110" s="7" t="inlineStr"/>
      <c r="BV110" s="7" t="inlineStr"/>
      <c r="BW110" s="7" t="inlineStr"/>
      <c r="BX110" s="7" t="inlineStr"/>
      <c r="BY110" s="7" t="inlineStr"/>
      <c r="BZ110" s="7" t="inlineStr"/>
      <c r="CA110" s="7" t="inlineStr"/>
      <c r="CB110" s="7" t="inlineStr"/>
      <c r="CC110" s="7" t="inlineStr"/>
      <c r="CD110" s="7" t="inlineStr"/>
      <c r="CE110" s="7" t="inlineStr"/>
      <c r="CF110" s="7" t="inlineStr"/>
      <c r="CG110" s="7" t="inlineStr"/>
      <c r="CH110" s="7" t="inlineStr"/>
      <c r="CI110" s="7" t="inlineStr"/>
      <c r="CJ110" s="7" t="inlineStr"/>
      <c r="CK110" s="7" t="n">
        <v>20</v>
      </c>
      <c r="CL110" s="7" t="n">
        <v>1452460</v>
      </c>
      <c r="CM110" s="7" t="inlineStr"/>
      <c r="CN110" s="7" t="inlineStr"/>
      <c r="CO110" s="7" t="inlineStr"/>
      <c r="CP110" s="7" t="inlineStr"/>
      <c r="CQ110" s="7" t="inlineStr"/>
      <c r="CR110" s="7" t="inlineStr"/>
      <c r="CS110" s="7" t="inlineStr"/>
      <c r="CT110" s="7" t="inlineStr"/>
      <c r="CU110" s="7" t="inlineStr"/>
      <c r="CV110" s="7" t="inlineStr"/>
      <c r="CW110" s="7" t="inlineStr"/>
      <c r="CX110" s="7" t="inlineStr"/>
      <c r="CY110" s="7" t="inlineStr"/>
      <c r="CZ110" s="7" t="inlineStr"/>
      <c r="DA110" s="7">
        <f>DC110+DE110+DG110+DI110+DK110+DM110+DO110+DQ110+DS110+DU110+DW110+DY110+EA110</f>
        <v/>
      </c>
      <c r="DB110" s="7">
        <f>DD110+DF110+DH110+DJ110+DL110+DN110+DP110+DR110+DT110+DV110+DX110+DZ110+EB110</f>
        <v/>
      </c>
      <c r="DC110" s="7" t="inlineStr"/>
      <c r="DD110" s="7" t="inlineStr"/>
      <c r="DE110" s="7" t="inlineStr"/>
      <c r="DF110" s="7" t="inlineStr"/>
      <c r="DG110" s="7" t="inlineStr"/>
      <c r="DH110" s="7" t="inlineStr"/>
      <c r="DI110" s="7" t="inlineStr"/>
      <c r="DJ110" s="7" t="inlineStr"/>
      <c r="DK110" s="7" t="inlineStr"/>
      <c r="DL110" s="7" t="inlineStr"/>
      <c r="DM110" s="7" t="inlineStr"/>
      <c r="DN110" s="7" t="inlineStr"/>
      <c r="DO110" s="7" t="n">
        <v>15</v>
      </c>
      <c r="DP110" s="7" t="n">
        <v>5054940</v>
      </c>
      <c r="DQ110" s="7" t="inlineStr"/>
      <c r="DR110" s="7" t="inlineStr"/>
      <c r="DS110" s="7" t="n">
        <v>5</v>
      </c>
      <c r="DT110" s="7" t="n">
        <v>1491825</v>
      </c>
      <c r="DU110" s="7" t="n">
        <v>10</v>
      </c>
      <c r="DV110" s="7" t="n">
        <v>2469170</v>
      </c>
      <c r="DW110" s="7" t="inlineStr"/>
      <c r="DX110" s="7" t="inlineStr"/>
      <c r="DY110" s="7" t="inlineStr"/>
      <c r="DZ110" s="7" t="inlineStr"/>
      <c r="EA110" s="7" t="inlineStr"/>
      <c r="EB110" s="7" t="inlineStr"/>
      <c r="EC110" s="7">
        <f>E110+AU110+BI110+BS110+DA110</f>
        <v/>
      </c>
      <c r="ED110" s="7">
        <f>F110+AV110+BJ110+BT110+DB110</f>
        <v/>
      </c>
    </row>
    <row r="111" hidden="1" outlineLevel="1">
      <c r="A111" s="5" t="n">
        <v>33</v>
      </c>
      <c r="B111" s="6" t="inlineStr">
        <is>
          <t>In Family Farm Med MChJ</t>
        </is>
      </c>
      <c r="C111" s="6" t="inlineStr">
        <is>
          <t>Коканд</t>
        </is>
      </c>
      <c r="D111" s="6" t="inlineStr">
        <is>
          <t>Коканд 3</t>
        </is>
      </c>
      <c r="E111" s="7">
        <f>G111+I111+K111+M111+O111+Q111+S111+U111+W111+Y111+AA111+AC111+AE111+AG111+AI111+AK111+AM111+AO111+AQ111+AS111</f>
        <v/>
      </c>
      <c r="F111" s="7">
        <f>H111+J111+L111+N111+P111+R111+T111+V111+X111+Z111+AB111+AD111+AF111+AH111+AJ111+AL111+AN111+AP111+AR111+AT111</f>
        <v/>
      </c>
      <c r="G111" s="7" t="inlineStr"/>
      <c r="H111" s="7" t="inlineStr"/>
      <c r="I111" s="7" t="inlineStr"/>
      <c r="J111" s="7" t="inlineStr"/>
      <c r="K111" s="7" t="inlineStr"/>
      <c r="L111" s="7" t="inlineStr"/>
      <c r="M111" s="7" t="inlineStr"/>
      <c r="N111" s="7" t="inlineStr"/>
      <c r="O111" s="7" t="inlineStr"/>
      <c r="P111" s="7" t="inlineStr"/>
      <c r="Q111" s="7" t="inlineStr"/>
      <c r="R111" s="7" t="inlineStr"/>
      <c r="S111" s="7" t="inlineStr"/>
      <c r="T111" s="7" t="inlineStr"/>
      <c r="U111" s="7" t="inlineStr"/>
      <c r="V111" s="7" t="inlineStr"/>
      <c r="W111" s="7" t="inlineStr"/>
      <c r="X111" s="7" t="inlineStr"/>
      <c r="Y111" s="7" t="inlineStr"/>
      <c r="Z111" s="7" t="inlineStr"/>
      <c r="AA111" s="7" t="inlineStr"/>
      <c r="AB111" s="7" t="inlineStr"/>
      <c r="AC111" s="7" t="inlineStr"/>
      <c r="AD111" s="7" t="inlineStr"/>
      <c r="AE111" s="7" t="inlineStr"/>
      <c r="AF111" s="7" t="inlineStr"/>
      <c r="AG111" s="7" t="inlineStr"/>
      <c r="AH111" s="7" t="inlineStr"/>
      <c r="AI111" s="7" t="inlineStr"/>
      <c r="AJ111" s="7" t="inlineStr"/>
      <c r="AK111" s="7" t="inlineStr"/>
      <c r="AL111" s="7" t="inlineStr"/>
      <c r="AM111" s="7" t="inlineStr"/>
      <c r="AN111" s="7" t="inlineStr"/>
      <c r="AO111" s="7" t="inlineStr"/>
      <c r="AP111" s="7" t="inlineStr"/>
      <c r="AQ111" s="7" t="inlineStr"/>
      <c r="AR111" s="7" t="inlineStr"/>
      <c r="AS111" s="7" t="inlineStr"/>
      <c r="AT111" s="7" t="inlineStr"/>
      <c r="AU111" s="7">
        <f>AW111+AY111+BA111+BC111+BE111+BG111</f>
        <v/>
      </c>
      <c r="AV111" s="7">
        <f>AX111+AZ111+BB111+BD111+BF111+BH111</f>
        <v/>
      </c>
      <c r="AW111" s="7" t="inlineStr"/>
      <c r="AX111" s="7" t="inlineStr"/>
      <c r="AY111" s="7" t="inlineStr"/>
      <c r="AZ111" s="7" t="inlineStr"/>
      <c r="BA111" s="7" t="inlineStr"/>
      <c r="BB111" s="7" t="inlineStr"/>
      <c r="BC111" s="7" t="inlineStr"/>
      <c r="BD111" s="7" t="inlineStr"/>
      <c r="BE111" s="7" t="inlineStr"/>
      <c r="BF111" s="7" t="inlineStr"/>
      <c r="BG111" s="7" t="inlineStr"/>
      <c r="BH111" s="7" t="inlineStr"/>
      <c r="BI111" s="7">
        <f>BK111+BM111+BO111+BQ111</f>
        <v/>
      </c>
      <c r="BJ111" s="7">
        <f>BL111+BN111+BP111+BR111</f>
        <v/>
      </c>
      <c r="BK111" s="7" t="inlineStr"/>
      <c r="BL111" s="7" t="inlineStr"/>
      <c r="BM111" s="7" t="n">
        <v>20</v>
      </c>
      <c r="BN111" s="7" t="n">
        <v>6664040</v>
      </c>
      <c r="BO111" s="7" t="inlineStr"/>
      <c r="BP111" s="7" t="inlineStr"/>
      <c r="BQ111" s="7" t="inlineStr"/>
      <c r="BR111" s="7" t="inlineStr"/>
      <c r="BS111" s="7">
        <f>BU111+BW111+BY111+CA111+CC111+CE111+CG111+CI111+CK111+CM111+CO111+CQ111+CS111+CU111+CW111+CY111</f>
        <v/>
      </c>
      <c r="BT111" s="7">
        <f>BV111+BX111+BZ111+CB111+CD111+CF111+CH111+CJ111+CL111+CN111+CP111+CR111+CT111+CV111+CX111+CZ111</f>
        <v/>
      </c>
      <c r="BU111" s="7" t="inlineStr"/>
      <c r="BV111" s="7" t="inlineStr"/>
      <c r="BW111" s="7" t="inlineStr"/>
      <c r="BX111" s="7" t="inlineStr"/>
      <c r="BY111" s="7" t="inlineStr"/>
      <c r="BZ111" s="7" t="inlineStr"/>
      <c r="CA111" s="7" t="inlineStr"/>
      <c r="CB111" s="7" t="inlineStr"/>
      <c r="CC111" s="7" t="n">
        <v>5</v>
      </c>
      <c r="CD111" s="7" t="n">
        <v>2042395</v>
      </c>
      <c r="CE111" s="7" t="inlineStr"/>
      <c r="CF111" s="7" t="inlineStr"/>
      <c r="CG111" s="7" t="inlineStr"/>
      <c r="CH111" s="7" t="inlineStr"/>
      <c r="CI111" s="7" t="inlineStr"/>
      <c r="CJ111" s="7" t="inlineStr"/>
      <c r="CK111" s="7" t="inlineStr"/>
      <c r="CL111" s="7" t="inlineStr"/>
      <c r="CM111" s="7" t="inlineStr"/>
      <c r="CN111" s="7" t="inlineStr"/>
      <c r="CO111" s="7" t="inlineStr"/>
      <c r="CP111" s="7" t="inlineStr"/>
      <c r="CQ111" s="7" t="inlineStr"/>
      <c r="CR111" s="7" t="inlineStr"/>
      <c r="CS111" s="7" t="inlineStr"/>
      <c r="CT111" s="7" t="inlineStr"/>
      <c r="CU111" s="7" t="inlineStr"/>
      <c r="CV111" s="7" t="inlineStr"/>
      <c r="CW111" s="7" t="inlineStr"/>
      <c r="CX111" s="7" t="inlineStr"/>
      <c r="CY111" s="7" t="inlineStr"/>
      <c r="CZ111" s="7" t="inlineStr"/>
      <c r="DA111" s="7">
        <f>DC111+DE111+DG111+DI111+DK111+DM111+DO111+DQ111+DS111+DU111+DW111+DY111+EA111</f>
        <v/>
      </c>
      <c r="DB111" s="7">
        <f>DD111+DF111+DH111+DJ111+DL111+DN111+DP111+DR111+DT111+DV111+DX111+DZ111+EB111</f>
        <v/>
      </c>
      <c r="DC111" s="7" t="inlineStr"/>
      <c r="DD111" s="7" t="inlineStr"/>
      <c r="DE111" s="7" t="inlineStr"/>
      <c r="DF111" s="7" t="inlineStr"/>
      <c r="DG111" s="7" t="inlineStr"/>
      <c r="DH111" s="7" t="inlineStr"/>
      <c r="DI111" s="7" t="inlineStr"/>
      <c r="DJ111" s="7" t="inlineStr"/>
      <c r="DK111" s="7" t="inlineStr"/>
      <c r="DL111" s="7" t="inlineStr"/>
      <c r="DM111" s="7" t="inlineStr"/>
      <c r="DN111" s="7" t="inlineStr"/>
      <c r="DO111" s="7" t="inlineStr"/>
      <c r="DP111" s="7" t="inlineStr"/>
      <c r="DQ111" s="7" t="inlineStr"/>
      <c r="DR111" s="7" t="inlineStr"/>
      <c r="DS111" s="7" t="inlineStr"/>
      <c r="DT111" s="7" t="inlineStr"/>
      <c r="DU111" s="7" t="inlineStr"/>
      <c r="DV111" s="7" t="inlineStr"/>
      <c r="DW111" s="7" t="inlineStr"/>
      <c r="DX111" s="7" t="inlineStr"/>
      <c r="DY111" s="7" t="inlineStr"/>
      <c r="DZ111" s="7" t="inlineStr"/>
      <c r="EA111" s="7" t="inlineStr"/>
      <c r="EB111" s="7" t="inlineStr"/>
      <c r="EC111" s="7">
        <f>E111+AU111+BI111+BS111+DA111</f>
        <v/>
      </c>
      <c r="ED111" s="7">
        <f>F111+AV111+BJ111+BT111+DB111</f>
        <v/>
      </c>
    </row>
    <row r="112" hidden="1" outlineLevel="1">
      <c r="A112" s="5" t="n">
        <v>34</v>
      </c>
      <c r="B112" s="6" t="inlineStr">
        <is>
          <t>KOKAND HUMO FARM MCHJ</t>
        </is>
      </c>
      <c r="C112" s="6" t="inlineStr">
        <is>
          <t>Коканд</t>
        </is>
      </c>
      <c r="D112" s="6" t="inlineStr">
        <is>
          <t>Коканд 1</t>
        </is>
      </c>
      <c r="E112" s="7">
        <f>G112+I112+K112+M112+O112+Q112+S112+U112+W112+Y112+AA112+AC112+AE112+AG112+AI112+AK112+AM112+AO112+AQ112+AS112</f>
        <v/>
      </c>
      <c r="F112" s="7">
        <f>H112+J112+L112+N112+P112+R112+T112+V112+X112+Z112+AB112+AD112+AF112+AH112+AJ112+AL112+AN112+AP112+AR112+AT112</f>
        <v/>
      </c>
      <c r="G112" s="7" t="inlineStr"/>
      <c r="H112" s="7" t="inlineStr"/>
      <c r="I112" s="7" t="inlineStr"/>
      <c r="J112" s="7" t="inlineStr"/>
      <c r="K112" s="7" t="inlineStr"/>
      <c r="L112" s="7" t="inlineStr"/>
      <c r="M112" s="7" t="n">
        <v>10</v>
      </c>
      <c r="N112" s="7" t="n">
        <v>2247740</v>
      </c>
      <c r="O112" s="7" t="inlineStr"/>
      <c r="P112" s="7" t="inlineStr"/>
      <c r="Q112" s="7" t="inlineStr"/>
      <c r="R112" s="7" t="inlineStr"/>
      <c r="S112" s="7" t="inlineStr"/>
      <c r="T112" s="7" t="inlineStr"/>
      <c r="U112" s="7" t="inlineStr"/>
      <c r="V112" s="7" t="inlineStr"/>
      <c r="W112" s="7" t="inlineStr"/>
      <c r="X112" s="7" t="inlineStr"/>
      <c r="Y112" s="7" t="inlineStr"/>
      <c r="Z112" s="7" t="inlineStr"/>
      <c r="AA112" s="7" t="inlineStr"/>
      <c r="AB112" s="7" t="inlineStr"/>
      <c r="AC112" s="7" t="inlineStr"/>
      <c r="AD112" s="7" t="inlineStr"/>
      <c r="AE112" s="7" t="inlineStr"/>
      <c r="AF112" s="7" t="inlineStr"/>
      <c r="AG112" s="7" t="inlineStr"/>
      <c r="AH112" s="7" t="inlineStr"/>
      <c r="AI112" s="7" t="inlineStr"/>
      <c r="AJ112" s="7" t="inlineStr"/>
      <c r="AK112" s="7" t="inlineStr"/>
      <c r="AL112" s="7" t="inlineStr"/>
      <c r="AM112" s="7" t="inlineStr"/>
      <c r="AN112" s="7" t="inlineStr"/>
      <c r="AO112" s="7" t="inlineStr"/>
      <c r="AP112" s="7" t="inlineStr"/>
      <c r="AQ112" s="7" t="inlineStr"/>
      <c r="AR112" s="7" t="inlineStr"/>
      <c r="AS112" s="7" t="inlineStr"/>
      <c r="AT112" s="7" t="inlineStr"/>
      <c r="AU112" s="7">
        <f>AW112+AY112+BA112+BC112+BE112+BG112</f>
        <v/>
      </c>
      <c r="AV112" s="7">
        <f>AX112+AZ112+BB112+BD112+BF112+BH112</f>
        <v/>
      </c>
      <c r="AW112" s="7" t="inlineStr"/>
      <c r="AX112" s="7" t="inlineStr"/>
      <c r="AY112" s="7" t="inlineStr"/>
      <c r="AZ112" s="7" t="inlineStr"/>
      <c r="BA112" s="7" t="inlineStr"/>
      <c r="BB112" s="7" t="inlineStr"/>
      <c r="BC112" s="7" t="inlineStr"/>
      <c r="BD112" s="7" t="inlineStr"/>
      <c r="BE112" s="7" t="inlineStr"/>
      <c r="BF112" s="7" t="inlineStr"/>
      <c r="BG112" s="7" t="inlineStr"/>
      <c r="BH112" s="7" t="inlineStr"/>
      <c r="BI112" s="7">
        <f>BK112+BM112+BO112+BQ112</f>
        <v/>
      </c>
      <c r="BJ112" s="7">
        <f>BL112+BN112+BP112+BR112</f>
        <v/>
      </c>
      <c r="BK112" s="7" t="inlineStr"/>
      <c r="BL112" s="7" t="inlineStr"/>
      <c r="BM112" s="7" t="inlineStr"/>
      <c r="BN112" s="7" t="inlineStr"/>
      <c r="BO112" s="7" t="inlineStr"/>
      <c r="BP112" s="7" t="inlineStr"/>
      <c r="BQ112" s="7" t="inlineStr"/>
      <c r="BR112" s="7" t="inlineStr"/>
      <c r="BS112" s="7">
        <f>BU112+BW112+BY112+CA112+CC112+CE112+CG112+CI112+CK112+CM112+CO112+CQ112+CS112+CU112+CW112+CY112</f>
        <v/>
      </c>
      <c r="BT112" s="7">
        <f>BV112+BX112+BZ112+CB112+CD112+CF112+CH112+CJ112+CL112+CN112+CP112+CR112+CT112+CV112+CX112+CZ112</f>
        <v/>
      </c>
      <c r="BU112" s="7" t="inlineStr"/>
      <c r="BV112" s="7" t="inlineStr"/>
      <c r="BW112" s="7" t="inlineStr"/>
      <c r="BX112" s="7" t="inlineStr"/>
      <c r="BY112" s="7" t="inlineStr"/>
      <c r="BZ112" s="7" t="inlineStr"/>
      <c r="CA112" s="7" t="inlineStr"/>
      <c r="CB112" s="7" t="inlineStr"/>
      <c r="CC112" s="7" t="inlineStr"/>
      <c r="CD112" s="7" t="inlineStr"/>
      <c r="CE112" s="7" t="inlineStr"/>
      <c r="CF112" s="7" t="inlineStr"/>
      <c r="CG112" s="7" t="inlineStr"/>
      <c r="CH112" s="7" t="inlineStr"/>
      <c r="CI112" s="7" t="inlineStr"/>
      <c r="CJ112" s="7" t="inlineStr"/>
      <c r="CK112" s="7" t="inlineStr"/>
      <c r="CL112" s="7" t="inlineStr"/>
      <c r="CM112" s="7" t="inlineStr"/>
      <c r="CN112" s="7" t="inlineStr"/>
      <c r="CO112" s="7" t="inlineStr"/>
      <c r="CP112" s="7" t="inlineStr"/>
      <c r="CQ112" s="7" t="inlineStr"/>
      <c r="CR112" s="7" t="inlineStr"/>
      <c r="CS112" s="7" t="inlineStr"/>
      <c r="CT112" s="7" t="inlineStr"/>
      <c r="CU112" s="7" t="inlineStr"/>
      <c r="CV112" s="7" t="inlineStr"/>
      <c r="CW112" s="7" t="inlineStr"/>
      <c r="CX112" s="7" t="inlineStr"/>
      <c r="CY112" s="7" t="inlineStr"/>
      <c r="CZ112" s="7" t="inlineStr"/>
      <c r="DA112" s="7">
        <f>DC112+DE112+DG112+DI112+DK112+DM112+DO112+DQ112+DS112+DU112+DW112+DY112+EA112</f>
        <v/>
      </c>
      <c r="DB112" s="7">
        <f>DD112+DF112+DH112+DJ112+DL112+DN112+DP112+DR112+DT112+DV112+DX112+DZ112+EB112</f>
        <v/>
      </c>
      <c r="DC112" s="7" t="inlineStr"/>
      <c r="DD112" s="7" t="inlineStr"/>
      <c r="DE112" s="7" t="inlineStr"/>
      <c r="DF112" s="7" t="inlineStr"/>
      <c r="DG112" s="7" t="inlineStr"/>
      <c r="DH112" s="7" t="inlineStr"/>
      <c r="DI112" s="7" t="inlineStr"/>
      <c r="DJ112" s="7" t="inlineStr"/>
      <c r="DK112" s="7" t="inlineStr"/>
      <c r="DL112" s="7" t="inlineStr"/>
      <c r="DM112" s="7" t="inlineStr"/>
      <c r="DN112" s="7" t="inlineStr"/>
      <c r="DO112" s="7" t="inlineStr"/>
      <c r="DP112" s="7" t="inlineStr"/>
      <c r="DQ112" s="7" t="inlineStr"/>
      <c r="DR112" s="7" t="inlineStr"/>
      <c r="DS112" s="7" t="inlineStr"/>
      <c r="DT112" s="7" t="inlineStr"/>
      <c r="DU112" s="7" t="inlineStr"/>
      <c r="DV112" s="7" t="inlineStr"/>
      <c r="DW112" s="7" t="inlineStr"/>
      <c r="DX112" s="7" t="inlineStr"/>
      <c r="DY112" s="7" t="inlineStr"/>
      <c r="DZ112" s="7" t="inlineStr"/>
      <c r="EA112" s="7" t="inlineStr"/>
      <c r="EB112" s="7" t="inlineStr"/>
      <c r="EC112" s="7">
        <f>E112+AU112+BI112+BS112+DA112</f>
        <v/>
      </c>
      <c r="ED112" s="7">
        <f>F112+AV112+BJ112+BT112+DB112</f>
        <v/>
      </c>
    </row>
    <row r="113" hidden="1" outlineLevel="1">
      <c r="A113" s="5" t="n">
        <v>35</v>
      </c>
      <c r="B113" s="6" t="inlineStr">
        <is>
          <t>Kamola Gulshoda Plyus MCHJ</t>
        </is>
      </c>
      <c r="C113" s="6" t="inlineStr">
        <is>
          <t>Коканд</t>
        </is>
      </c>
      <c r="D113" s="6" t="inlineStr">
        <is>
          <t>Коканд 3</t>
        </is>
      </c>
      <c r="E113" s="7">
        <f>G113+I113+K113+M113+O113+Q113+S113+U113+W113+Y113+AA113+AC113+AE113+AG113+AI113+AK113+AM113+AO113+AQ113+AS113</f>
        <v/>
      </c>
      <c r="F113" s="7">
        <f>H113+J113+L113+N113+P113+R113+T113+V113+X113+Z113+AB113+AD113+AF113+AH113+AJ113+AL113+AN113+AP113+AR113+AT113</f>
        <v/>
      </c>
      <c r="G113" s="7" t="n">
        <v>5</v>
      </c>
      <c r="H113" s="7" t="n">
        <v>265999</v>
      </c>
      <c r="I113" s="7" t="n">
        <v>1</v>
      </c>
      <c r="J113" s="7" t="n">
        <v>434199</v>
      </c>
      <c r="K113" s="7" t="n">
        <v>1</v>
      </c>
      <c r="L113" s="7" t="n">
        <v>306477</v>
      </c>
      <c r="M113" s="7" t="inlineStr"/>
      <c r="N113" s="7" t="inlineStr"/>
      <c r="O113" s="7" t="inlineStr"/>
      <c r="P113" s="7" t="inlineStr"/>
      <c r="Q113" s="7" t="n">
        <v>5</v>
      </c>
      <c r="R113" s="7" t="n">
        <v>1684885</v>
      </c>
      <c r="S113" s="7" t="inlineStr"/>
      <c r="T113" s="7" t="inlineStr"/>
      <c r="U113" s="7" t="inlineStr"/>
      <c r="V113" s="7" t="inlineStr"/>
      <c r="W113" s="7" t="n">
        <v>4</v>
      </c>
      <c r="X113" s="7" t="n">
        <v>1127776</v>
      </c>
      <c r="Y113" s="7" t="inlineStr"/>
      <c r="Z113" s="7" t="inlineStr"/>
      <c r="AA113" s="7" t="inlineStr"/>
      <c r="AB113" s="7" t="inlineStr"/>
      <c r="AC113" s="7" t="n">
        <v>7</v>
      </c>
      <c r="AD113" s="7" t="n">
        <v>2340546</v>
      </c>
      <c r="AE113" s="7" t="n">
        <v>2</v>
      </c>
      <c r="AF113" s="7" t="n">
        <v>825768</v>
      </c>
      <c r="AG113" s="7" t="n">
        <v>7</v>
      </c>
      <c r="AH113" s="7" t="n">
        <v>1244560</v>
      </c>
      <c r="AI113" s="7" t="n">
        <v>2</v>
      </c>
      <c r="AJ113" s="7" t="n">
        <v>833058</v>
      </c>
      <c r="AK113" s="7" t="inlineStr"/>
      <c r="AL113" s="7" t="inlineStr"/>
      <c r="AM113" s="7" t="inlineStr"/>
      <c r="AN113" s="7" t="inlineStr"/>
      <c r="AO113" s="7" t="inlineStr"/>
      <c r="AP113" s="7" t="inlineStr"/>
      <c r="AQ113" s="7" t="inlineStr"/>
      <c r="AR113" s="7" t="inlineStr"/>
      <c r="AS113" s="7" t="inlineStr"/>
      <c r="AT113" s="7" t="inlineStr"/>
      <c r="AU113" s="7">
        <f>AW113+AY113+BA113+BC113+BE113+BG113</f>
        <v/>
      </c>
      <c r="AV113" s="7">
        <f>AX113+AZ113+BB113+BD113+BF113+BH113</f>
        <v/>
      </c>
      <c r="AW113" s="7" t="inlineStr"/>
      <c r="AX113" s="7" t="inlineStr"/>
      <c r="AY113" s="7" t="inlineStr"/>
      <c r="AZ113" s="7" t="inlineStr"/>
      <c r="BA113" s="7" t="inlineStr"/>
      <c r="BB113" s="7" t="inlineStr"/>
      <c r="BC113" s="7" t="inlineStr"/>
      <c r="BD113" s="7" t="inlineStr"/>
      <c r="BE113" s="7" t="inlineStr"/>
      <c r="BF113" s="7" t="inlineStr"/>
      <c r="BG113" s="7" t="inlineStr"/>
      <c r="BH113" s="7" t="inlineStr"/>
      <c r="BI113" s="7">
        <f>BK113+BM113+BO113+BQ113</f>
        <v/>
      </c>
      <c r="BJ113" s="7">
        <f>BL113+BN113+BP113+BR113</f>
        <v/>
      </c>
      <c r="BK113" s="7" t="n">
        <v>2</v>
      </c>
      <c r="BL113" s="7" t="n">
        <v>60338</v>
      </c>
      <c r="BM113" s="7" t="n">
        <v>15</v>
      </c>
      <c r="BN113" s="7" t="n">
        <v>4034110</v>
      </c>
      <c r="BO113" s="7" t="inlineStr"/>
      <c r="BP113" s="7" t="inlineStr"/>
      <c r="BQ113" s="7" t="inlineStr"/>
      <c r="BR113" s="7" t="inlineStr"/>
      <c r="BS113" s="7">
        <f>BU113+BW113+BY113+CA113+CC113+CE113+CG113+CI113+CK113+CM113+CO113+CQ113+CS113+CU113+CW113+CY113</f>
        <v/>
      </c>
      <c r="BT113" s="7">
        <f>BV113+BX113+BZ113+CB113+CD113+CF113+CH113+CJ113+CL113+CN113+CP113+CR113+CT113+CV113+CX113+CZ113</f>
        <v/>
      </c>
      <c r="BU113" s="7" t="inlineStr"/>
      <c r="BV113" s="7" t="inlineStr"/>
      <c r="BW113" s="7" t="inlineStr"/>
      <c r="BX113" s="7" t="inlineStr"/>
      <c r="BY113" s="7" t="inlineStr"/>
      <c r="BZ113" s="7" t="inlineStr"/>
      <c r="CA113" s="7" t="inlineStr"/>
      <c r="CB113" s="7" t="inlineStr"/>
      <c r="CC113" s="7" t="inlineStr"/>
      <c r="CD113" s="7" t="inlineStr"/>
      <c r="CE113" s="7" t="inlineStr"/>
      <c r="CF113" s="7" t="inlineStr"/>
      <c r="CG113" s="7" t="inlineStr"/>
      <c r="CH113" s="7" t="inlineStr"/>
      <c r="CI113" s="7" t="inlineStr"/>
      <c r="CJ113" s="7" t="inlineStr"/>
      <c r="CK113" s="7" t="n">
        <v>2</v>
      </c>
      <c r="CL113" s="7" t="n">
        <v>112308</v>
      </c>
      <c r="CM113" s="7" t="inlineStr"/>
      <c r="CN113" s="7" t="inlineStr"/>
      <c r="CO113" s="7" t="inlineStr"/>
      <c r="CP113" s="7" t="inlineStr"/>
      <c r="CQ113" s="7" t="inlineStr"/>
      <c r="CR113" s="7" t="inlineStr"/>
      <c r="CS113" s="7" t="inlineStr"/>
      <c r="CT113" s="7" t="inlineStr"/>
      <c r="CU113" s="7" t="inlineStr"/>
      <c r="CV113" s="7" t="inlineStr"/>
      <c r="CW113" s="7" t="inlineStr"/>
      <c r="CX113" s="7" t="inlineStr"/>
      <c r="CY113" s="7" t="inlineStr"/>
      <c r="CZ113" s="7" t="inlineStr"/>
      <c r="DA113" s="7">
        <f>DC113+DE113+DG113+DI113+DK113+DM113+DO113+DQ113+DS113+DU113+DW113+DY113+EA113</f>
        <v/>
      </c>
      <c r="DB113" s="7">
        <f>DD113+DF113+DH113+DJ113+DL113+DN113+DP113+DR113+DT113+DV113+DX113+DZ113+EB113</f>
        <v/>
      </c>
      <c r="DC113" s="7" t="inlineStr"/>
      <c r="DD113" s="7" t="inlineStr"/>
      <c r="DE113" s="7" t="inlineStr"/>
      <c r="DF113" s="7" t="inlineStr"/>
      <c r="DG113" s="7" t="inlineStr"/>
      <c r="DH113" s="7" t="inlineStr"/>
      <c r="DI113" s="7" t="inlineStr"/>
      <c r="DJ113" s="7" t="inlineStr"/>
      <c r="DK113" s="7" t="inlineStr"/>
      <c r="DL113" s="7" t="inlineStr"/>
      <c r="DM113" s="7" t="inlineStr"/>
      <c r="DN113" s="7" t="inlineStr"/>
      <c r="DO113" s="7" t="n">
        <v>2</v>
      </c>
      <c r="DP113" s="7" t="n">
        <v>856700</v>
      </c>
      <c r="DQ113" s="7" t="n">
        <v>3</v>
      </c>
      <c r="DR113" s="7" t="n">
        <v>411354</v>
      </c>
      <c r="DS113" s="7" t="inlineStr"/>
      <c r="DT113" s="7" t="inlineStr"/>
      <c r="DU113" s="7" t="n">
        <v>2</v>
      </c>
      <c r="DV113" s="7" t="n">
        <v>942012</v>
      </c>
      <c r="DW113" s="7" t="inlineStr"/>
      <c r="DX113" s="7" t="inlineStr"/>
      <c r="DY113" s="7" t="inlineStr"/>
      <c r="DZ113" s="7" t="inlineStr"/>
      <c r="EA113" s="7" t="inlineStr"/>
      <c r="EB113" s="7" t="inlineStr"/>
      <c r="EC113" s="7">
        <f>E113+AU113+BI113+BS113+DA113</f>
        <v/>
      </c>
      <c r="ED113" s="7">
        <f>F113+AV113+BJ113+BT113+DB113</f>
        <v/>
      </c>
    </row>
    <row r="114" hidden="1" outlineLevel="1">
      <c r="A114" s="5" t="n">
        <v>36</v>
      </c>
      <c r="B114" s="6" t="inlineStr">
        <is>
          <t>Kamronbek Temurbek Farm XK</t>
        </is>
      </c>
      <c r="C114" s="6" t="inlineStr">
        <is>
          <t>Коканд</t>
        </is>
      </c>
      <c r="D114" s="6" t="inlineStr">
        <is>
          <t>Коканд 2</t>
        </is>
      </c>
      <c r="E114" s="7">
        <f>G114+I114+K114+M114+O114+Q114+S114+U114+W114+Y114+AA114+AC114+AE114+AG114+AI114+AK114+AM114+AO114+AQ114+AS114</f>
        <v/>
      </c>
      <c r="F114" s="7">
        <f>H114+J114+L114+N114+P114+R114+T114+V114+X114+Z114+AB114+AD114+AF114+AH114+AJ114+AL114+AN114+AP114+AR114+AT114</f>
        <v/>
      </c>
      <c r="G114" s="7" t="inlineStr"/>
      <c r="H114" s="7" t="inlineStr"/>
      <c r="I114" s="7" t="inlineStr"/>
      <c r="J114" s="7" t="inlineStr"/>
      <c r="K114" s="7" t="inlineStr"/>
      <c r="L114" s="7" t="inlineStr"/>
      <c r="M114" s="7" t="n">
        <v>5</v>
      </c>
      <c r="N114" s="7" t="n">
        <v>278910</v>
      </c>
      <c r="O114" s="7" t="inlineStr"/>
      <c r="P114" s="7" t="inlineStr"/>
      <c r="Q114" s="7" t="inlineStr"/>
      <c r="R114" s="7" t="inlineStr"/>
      <c r="S114" s="7" t="inlineStr"/>
      <c r="T114" s="7" t="inlineStr"/>
      <c r="U114" s="7" t="inlineStr"/>
      <c r="V114" s="7" t="inlineStr"/>
      <c r="W114" s="7" t="inlineStr"/>
      <c r="X114" s="7" t="inlineStr"/>
      <c r="Y114" s="7" t="inlineStr"/>
      <c r="Z114" s="7" t="inlineStr"/>
      <c r="AA114" s="7" t="inlineStr"/>
      <c r="AB114" s="7" t="inlineStr"/>
      <c r="AC114" s="7" t="inlineStr"/>
      <c r="AD114" s="7" t="inlineStr"/>
      <c r="AE114" s="7" t="inlineStr"/>
      <c r="AF114" s="7" t="inlineStr"/>
      <c r="AG114" s="7" t="inlineStr"/>
      <c r="AH114" s="7" t="inlineStr"/>
      <c r="AI114" s="7" t="inlineStr"/>
      <c r="AJ114" s="7" t="inlineStr"/>
      <c r="AK114" s="7" t="inlineStr"/>
      <c r="AL114" s="7" t="inlineStr"/>
      <c r="AM114" s="7" t="inlineStr"/>
      <c r="AN114" s="7" t="inlineStr"/>
      <c r="AO114" s="7" t="inlineStr"/>
      <c r="AP114" s="7" t="inlineStr"/>
      <c r="AQ114" s="7" t="inlineStr"/>
      <c r="AR114" s="7" t="inlineStr"/>
      <c r="AS114" s="7" t="inlineStr"/>
      <c r="AT114" s="7" t="inlineStr"/>
      <c r="AU114" s="7">
        <f>AW114+AY114+BA114+BC114+BE114+BG114</f>
        <v/>
      </c>
      <c r="AV114" s="7">
        <f>AX114+AZ114+BB114+BD114+BF114+BH114</f>
        <v/>
      </c>
      <c r="AW114" s="7" t="inlineStr"/>
      <c r="AX114" s="7" t="inlineStr"/>
      <c r="AY114" s="7" t="inlineStr"/>
      <c r="AZ114" s="7" t="inlineStr"/>
      <c r="BA114" s="7" t="inlineStr"/>
      <c r="BB114" s="7" t="inlineStr"/>
      <c r="BC114" s="7" t="inlineStr"/>
      <c r="BD114" s="7" t="inlineStr"/>
      <c r="BE114" s="7" t="inlineStr"/>
      <c r="BF114" s="7" t="inlineStr"/>
      <c r="BG114" s="7" t="inlineStr"/>
      <c r="BH114" s="7" t="inlineStr"/>
      <c r="BI114" s="7">
        <f>BK114+BM114+BO114+BQ114</f>
        <v/>
      </c>
      <c r="BJ114" s="7">
        <f>BL114+BN114+BP114+BR114</f>
        <v/>
      </c>
      <c r="BK114" s="7" t="inlineStr"/>
      <c r="BL114" s="7" t="inlineStr"/>
      <c r="BM114" s="7" t="inlineStr"/>
      <c r="BN114" s="7" t="inlineStr"/>
      <c r="BO114" s="7" t="inlineStr"/>
      <c r="BP114" s="7" t="inlineStr"/>
      <c r="BQ114" s="7" t="inlineStr"/>
      <c r="BR114" s="7" t="inlineStr"/>
      <c r="BS114" s="7">
        <f>BU114+BW114+BY114+CA114+CC114+CE114+CG114+CI114+CK114+CM114+CO114+CQ114+CS114+CU114+CW114+CY114</f>
        <v/>
      </c>
      <c r="BT114" s="7">
        <f>BV114+BX114+BZ114+CB114+CD114+CF114+CH114+CJ114+CL114+CN114+CP114+CR114+CT114+CV114+CX114+CZ114</f>
        <v/>
      </c>
      <c r="BU114" s="7" t="inlineStr"/>
      <c r="BV114" s="7" t="inlineStr"/>
      <c r="BW114" s="7" t="inlineStr"/>
      <c r="BX114" s="7" t="inlineStr"/>
      <c r="BY114" s="7" t="inlineStr"/>
      <c r="BZ114" s="7" t="inlineStr"/>
      <c r="CA114" s="7" t="inlineStr"/>
      <c r="CB114" s="7" t="inlineStr"/>
      <c r="CC114" s="7" t="inlineStr"/>
      <c r="CD114" s="7" t="inlineStr"/>
      <c r="CE114" s="7" t="inlineStr"/>
      <c r="CF114" s="7" t="inlineStr"/>
      <c r="CG114" s="7" t="inlineStr"/>
      <c r="CH114" s="7" t="inlineStr"/>
      <c r="CI114" s="7" t="inlineStr"/>
      <c r="CJ114" s="7" t="inlineStr"/>
      <c r="CK114" s="7" t="inlineStr"/>
      <c r="CL114" s="7" t="inlineStr"/>
      <c r="CM114" s="7" t="inlineStr"/>
      <c r="CN114" s="7" t="inlineStr"/>
      <c r="CO114" s="7" t="inlineStr"/>
      <c r="CP114" s="7" t="inlineStr"/>
      <c r="CQ114" s="7" t="inlineStr"/>
      <c r="CR114" s="7" t="inlineStr"/>
      <c r="CS114" s="7" t="inlineStr"/>
      <c r="CT114" s="7" t="inlineStr"/>
      <c r="CU114" s="7" t="inlineStr"/>
      <c r="CV114" s="7" t="inlineStr"/>
      <c r="CW114" s="7" t="inlineStr"/>
      <c r="CX114" s="7" t="inlineStr"/>
      <c r="CY114" s="7" t="inlineStr"/>
      <c r="CZ114" s="7" t="inlineStr"/>
      <c r="DA114" s="7">
        <f>DC114+DE114+DG114+DI114+DK114+DM114+DO114+DQ114+DS114+DU114+DW114+DY114+EA114</f>
        <v/>
      </c>
      <c r="DB114" s="7">
        <f>DD114+DF114+DH114+DJ114+DL114+DN114+DP114+DR114+DT114+DV114+DX114+DZ114+EB114</f>
        <v/>
      </c>
      <c r="DC114" s="7" t="inlineStr"/>
      <c r="DD114" s="7" t="inlineStr"/>
      <c r="DE114" s="7" t="inlineStr"/>
      <c r="DF114" s="7" t="inlineStr"/>
      <c r="DG114" s="7" t="inlineStr"/>
      <c r="DH114" s="7" t="inlineStr"/>
      <c r="DI114" s="7" t="inlineStr"/>
      <c r="DJ114" s="7" t="inlineStr"/>
      <c r="DK114" s="7" t="inlineStr"/>
      <c r="DL114" s="7" t="inlineStr"/>
      <c r="DM114" s="7" t="inlineStr"/>
      <c r="DN114" s="7" t="inlineStr"/>
      <c r="DO114" s="7" t="inlineStr"/>
      <c r="DP114" s="7" t="inlineStr"/>
      <c r="DQ114" s="7" t="inlineStr"/>
      <c r="DR114" s="7" t="inlineStr"/>
      <c r="DS114" s="7" t="inlineStr"/>
      <c r="DT114" s="7" t="inlineStr"/>
      <c r="DU114" s="7" t="inlineStr"/>
      <c r="DV114" s="7" t="inlineStr"/>
      <c r="DW114" s="7" t="inlineStr"/>
      <c r="DX114" s="7" t="inlineStr"/>
      <c r="DY114" s="7" t="inlineStr"/>
      <c r="DZ114" s="7" t="inlineStr"/>
      <c r="EA114" s="7" t="inlineStr"/>
      <c r="EB114" s="7" t="inlineStr"/>
      <c r="EC114" s="7">
        <f>E114+AU114+BI114+BS114+DA114</f>
        <v/>
      </c>
      <c r="ED114" s="7">
        <f>F114+AV114+BJ114+BT114+DB114</f>
        <v/>
      </c>
    </row>
    <row r="115" hidden="1" outlineLevel="1">
      <c r="A115" s="5" t="n">
        <v>37</v>
      </c>
      <c r="B115" s="6" t="inlineStr">
        <is>
          <t>Kokand Farm Servis MCHJ</t>
        </is>
      </c>
      <c r="C115" s="6" t="inlineStr">
        <is>
          <t>Коканд</t>
        </is>
      </c>
      <c r="D115" s="6" t="inlineStr">
        <is>
          <t>Коканд 1</t>
        </is>
      </c>
      <c r="E115" s="7">
        <f>G115+I115+K115+M115+O115+Q115+S115+U115+W115+Y115+AA115+AC115+AE115+AG115+AI115+AK115+AM115+AO115+AQ115+AS115</f>
        <v/>
      </c>
      <c r="F115" s="7">
        <f>H115+J115+L115+N115+P115+R115+T115+V115+X115+Z115+AB115+AD115+AF115+AH115+AJ115+AL115+AN115+AP115+AR115+AT115</f>
        <v/>
      </c>
      <c r="G115" s="7" t="n">
        <v>10</v>
      </c>
      <c r="H115" s="7" t="n">
        <v>804370</v>
      </c>
      <c r="I115" s="7" t="n">
        <v>100</v>
      </c>
      <c r="J115" s="7" t="n">
        <v>18316612</v>
      </c>
      <c r="K115" s="7" t="n">
        <v>100</v>
      </c>
      <c r="L115" s="7" t="n">
        <v>31832200</v>
      </c>
      <c r="M115" s="7" t="n">
        <v>30</v>
      </c>
      <c r="N115" s="7" t="n">
        <v>14635440</v>
      </c>
      <c r="O115" s="7" t="inlineStr"/>
      <c r="P115" s="7" t="inlineStr"/>
      <c r="Q115" s="7" t="n">
        <v>100</v>
      </c>
      <c r="R115" s="7" t="n">
        <v>41385900</v>
      </c>
      <c r="S115" s="7" t="inlineStr"/>
      <c r="T115" s="7" t="inlineStr"/>
      <c r="U115" s="7" t="inlineStr"/>
      <c r="V115" s="7" t="inlineStr"/>
      <c r="W115" s="7" t="inlineStr"/>
      <c r="X115" s="7" t="inlineStr"/>
      <c r="Y115" s="7" t="inlineStr"/>
      <c r="Z115" s="7" t="inlineStr"/>
      <c r="AA115" s="7" t="inlineStr"/>
      <c r="AB115" s="7" t="inlineStr"/>
      <c r="AC115" s="7" t="inlineStr"/>
      <c r="AD115" s="7" t="inlineStr"/>
      <c r="AE115" s="7" t="inlineStr"/>
      <c r="AF115" s="7" t="inlineStr"/>
      <c r="AG115" s="7" t="inlineStr"/>
      <c r="AH115" s="7" t="inlineStr"/>
      <c r="AI115" s="7" t="inlineStr"/>
      <c r="AJ115" s="7" t="inlineStr"/>
      <c r="AK115" s="7" t="inlineStr"/>
      <c r="AL115" s="7" t="inlineStr"/>
      <c r="AM115" s="7" t="inlineStr"/>
      <c r="AN115" s="7" t="inlineStr"/>
      <c r="AO115" s="7" t="inlineStr"/>
      <c r="AP115" s="7" t="inlineStr"/>
      <c r="AQ115" s="7" t="inlineStr"/>
      <c r="AR115" s="7" t="inlineStr"/>
      <c r="AS115" s="7" t="inlineStr"/>
      <c r="AT115" s="7" t="inlineStr"/>
      <c r="AU115" s="7">
        <f>AW115+AY115+BA115+BC115+BE115+BG115</f>
        <v/>
      </c>
      <c r="AV115" s="7">
        <f>AX115+AZ115+BB115+BD115+BF115+BH115</f>
        <v/>
      </c>
      <c r="AW115" s="7" t="inlineStr"/>
      <c r="AX115" s="7" t="inlineStr"/>
      <c r="AY115" s="7" t="inlineStr"/>
      <c r="AZ115" s="7" t="inlineStr"/>
      <c r="BA115" s="7" t="n">
        <v>10</v>
      </c>
      <c r="BB115" s="7" t="n">
        <v>1967090</v>
      </c>
      <c r="BC115" s="7" t="inlineStr"/>
      <c r="BD115" s="7" t="inlineStr"/>
      <c r="BE115" s="7" t="inlineStr"/>
      <c r="BF115" s="7" t="inlineStr"/>
      <c r="BG115" s="7" t="inlineStr"/>
      <c r="BH115" s="7" t="inlineStr"/>
      <c r="BI115" s="7">
        <f>BK115+BM115+BO115+BQ115</f>
        <v/>
      </c>
      <c r="BJ115" s="7">
        <f>BL115+BN115+BP115+BR115</f>
        <v/>
      </c>
      <c r="BK115" s="7" t="inlineStr"/>
      <c r="BL115" s="7" t="inlineStr"/>
      <c r="BM115" s="7" t="inlineStr"/>
      <c r="BN115" s="7" t="inlineStr"/>
      <c r="BO115" s="7" t="inlineStr"/>
      <c r="BP115" s="7" t="inlineStr"/>
      <c r="BQ115" s="7" t="inlineStr"/>
      <c r="BR115" s="7" t="inlineStr"/>
      <c r="BS115" s="7">
        <f>BU115+BW115+BY115+CA115+CC115+CE115+CG115+CI115+CK115+CM115+CO115+CQ115+CS115+CU115+CW115+CY115</f>
        <v/>
      </c>
      <c r="BT115" s="7">
        <f>BV115+BX115+BZ115+CB115+CD115+CF115+CH115+CJ115+CL115+CN115+CP115+CR115+CT115+CV115+CX115+CZ115</f>
        <v/>
      </c>
      <c r="BU115" s="7" t="inlineStr"/>
      <c r="BV115" s="7" t="inlineStr"/>
      <c r="BW115" s="7" t="n">
        <v>20</v>
      </c>
      <c r="BX115" s="7" t="n">
        <v>1643240</v>
      </c>
      <c r="BY115" s="7" t="inlineStr"/>
      <c r="BZ115" s="7" t="inlineStr"/>
      <c r="CA115" s="7" t="n">
        <v>20</v>
      </c>
      <c r="CB115" s="7" t="n">
        <v>9567920</v>
      </c>
      <c r="CC115" s="7" t="inlineStr"/>
      <c r="CD115" s="7" t="inlineStr"/>
      <c r="CE115" s="7" t="inlineStr"/>
      <c r="CF115" s="7" t="inlineStr"/>
      <c r="CG115" s="7" t="inlineStr"/>
      <c r="CH115" s="7" t="inlineStr"/>
      <c r="CI115" s="7" t="inlineStr"/>
      <c r="CJ115" s="7" t="inlineStr"/>
      <c r="CK115" s="7" t="inlineStr"/>
      <c r="CL115" s="7" t="inlineStr"/>
      <c r="CM115" s="7" t="inlineStr"/>
      <c r="CN115" s="7" t="inlineStr"/>
      <c r="CO115" s="7" t="inlineStr"/>
      <c r="CP115" s="7" t="inlineStr"/>
      <c r="CQ115" s="7" t="inlineStr"/>
      <c r="CR115" s="7" t="inlineStr"/>
      <c r="CS115" s="7" t="inlineStr"/>
      <c r="CT115" s="7" t="inlineStr"/>
      <c r="CU115" s="7" t="inlineStr"/>
      <c r="CV115" s="7" t="inlineStr"/>
      <c r="CW115" s="7" t="inlineStr"/>
      <c r="CX115" s="7" t="inlineStr"/>
      <c r="CY115" s="7" t="inlineStr"/>
      <c r="CZ115" s="7" t="inlineStr"/>
      <c r="DA115" s="7">
        <f>DC115+DE115+DG115+DI115+DK115+DM115+DO115+DQ115+DS115+DU115+DW115+DY115+EA115</f>
        <v/>
      </c>
      <c r="DB115" s="7">
        <f>DD115+DF115+DH115+DJ115+DL115+DN115+DP115+DR115+DT115+DV115+DX115+DZ115+EB115</f>
        <v/>
      </c>
      <c r="DC115" s="7" t="inlineStr"/>
      <c r="DD115" s="7" t="inlineStr"/>
      <c r="DE115" s="7" t="inlineStr"/>
      <c r="DF115" s="7" t="inlineStr"/>
      <c r="DG115" s="7" t="inlineStr"/>
      <c r="DH115" s="7" t="inlineStr"/>
      <c r="DI115" s="7" t="inlineStr"/>
      <c r="DJ115" s="7" t="inlineStr"/>
      <c r="DK115" s="7" t="n">
        <v>5</v>
      </c>
      <c r="DL115" s="7" t="n">
        <v>88295</v>
      </c>
      <c r="DM115" s="7" t="inlineStr"/>
      <c r="DN115" s="7" t="inlineStr"/>
      <c r="DO115" s="7" t="n">
        <v>55</v>
      </c>
      <c r="DP115" s="7" t="n">
        <v>3613940</v>
      </c>
      <c r="DQ115" s="7" t="inlineStr"/>
      <c r="DR115" s="7" t="inlineStr"/>
      <c r="DS115" s="7" t="inlineStr"/>
      <c r="DT115" s="7" t="inlineStr"/>
      <c r="DU115" s="7" t="inlineStr"/>
      <c r="DV115" s="7" t="inlineStr"/>
      <c r="DW115" s="7" t="n">
        <v>5</v>
      </c>
      <c r="DX115" s="7" t="n">
        <v>1242545</v>
      </c>
      <c r="DY115" s="7" t="inlineStr"/>
      <c r="DZ115" s="7" t="inlineStr"/>
      <c r="EA115" s="7" t="inlineStr"/>
      <c r="EB115" s="7" t="inlineStr"/>
      <c r="EC115" s="7">
        <f>E115+AU115+BI115+BS115+DA115</f>
        <v/>
      </c>
      <c r="ED115" s="7">
        <f>F115+AV115+BJ115+BT115+DB115</f>
        <v/>
      </c>
    </row>
    <row r="116" hidden="1" outlineLevel="1">
      <c r="A116" s="5" t="n">
        <v>38</v>
      </c>
      <c r="B116" s="6" t="inlineStr">
        <is>
          <t>Komil Savdo Baraka MCHJ</t>
        </is>
      </c>
      <c r="C116" s="6" t="inlineStr">
        <is>
          <t>Коканд</t>
        </is>
      </c>
      <c r="D116" s="6" t="inlineStr">
        <is>
          <t>Коканд 1</t>
        </is>
      </c>
      <c r="E116" s="7">
        <f>G116+I116+K116+M116+O116+Q116+S116+U116+W116+Y116+AA116+AC116+AE116+AG116+AI116+AK116+AM116+AO116+AQ116+AS116</f>
        <v/>
      </c>
      <c r="F116" s="7">
        <f>H116+J116+L116+N116+P116+R116+T116+V116+X116+Z116+AB116+AD116+AF116+AH116+AJ116+AL116+AN116+AP116+AR116+AT116</f>
        <v/>
      </c>
      <c r="G116" s="7" t="inlineStr"/>
      <c r="H116" s="7" t="inlineStr"/>
      <c r="I116" s="7" t="n">
        <v>5</v>
      </c>
      <c r="J116" s="7" t="n">
        <v>860325</v>
      </c>
      <c r="K116" s="7" t="n">
        <v>5</v>
      </c>
      <c r="L116" s="7" t="n">
        <v>2093225</v>
      </c>
      <c r="M116" s="7" t="inlineStr"/>
      <c r="N116" s="7" t="inlineStr"/>
      <c r="O116" s="7" t="inlineStr"/>
      <c r="P116" s="7" t="inlineStr"/>
      <c r="Q116" s="7" t="inlineStr"/>
      <c r="R116" s="7" t="inlineStr"/>
      <c r="S116" s="7" t="inlineStr"/>
      <c r="T116" s="7" t="inlineStr"/>
      <c r="U116" s="7" t="inlineStr"/>
      <c r="V116" s="7" t="inlineStr"/>
      <c r="W116" s="7" t="inlineStr"/>
      <c r="X116" s="7" t="inlineStr"/>
      <c r="Y116" s="7" t="inlineStr"/>
      <c r="Z116" s="7" t="inlineStr"/>
      <c r="AA116" s="7" t="inlineStr"/>
      <c r="AB116" s="7" t="inlineStr"/>
      <c r="AC116" s="7" t="inlineStr"/>
      <c r="AD116" s="7" t="inlineStr"/>
      <c r="AE116" s="7" t="inlineStr"/>
      <c r="AF116" s="7" t="inlineStr"/>
      <c r="AG116" s="7" t="inlineStr"/>
      <c r="AH116" s="7" t="inlineStr"/>
      <c r="AI116" s="7" t="inlineStr"/>
      <c r="AJ116" s="7" t="inlineStr"/>
      <c r="AK116" s="7" t="inlineStr"/>
      <c r="AL116" s="7" t="inlineStr"/>
      <c r="AM116" s="7" t="inlineStr"/>
      <c r="AN116" s="7" t="inlineStr"/>
      <c r="AO116" s="7" t="inlineStr"/>
      <c r="AP116" s="7" t="inlineStr"/>
      <c r="AQ116" s="7" t="inlineStr"/>
      <c r="AR116" s="7" t="inlineStr"/>
      <c r="AS116" s="7" t="inlineStr"/>
      <c r="AT116" s="7" t="inlineStr"/>
      <c r="AU116" s="7">
        <f>AW116+AY116+BA116+BC116+BE116+BG116</f>
        <v/>
      </c>
      <c r="AV116" s="7">
        <f>AX116+AZ116+BB116+BD116+BF116+BH116</f>
        <v/>
      </c>
      <c r="AW116" s="7" t="inlineStr"/>
      <c r="AX116" s="7" t="inlineStr"/>
      <c r="AY116" s="7" t="inlineStr"/>
      <c r="AZ116" s="7" t="inlineStr"/>
      <c r="BA116" s="7" t="inlineStr"/>
      <c r="BB116" s="7" t="inlineStr"/>
      <c r="BC116" s="7" t="inlineStr"/>
      <c r="BD116" s="7" t="inlineStr"/>
      <c r="BE116" s="7" t="inlineStr"/>
      <c r="BF116" s="7" t="inlineStr"/>
      <c r="BG116" s="7" t="inlineStr"/>
      <c r="BH116" s="7" t="inlineStr"/>
      <c r="BI116" s="7">
        <f>BK116+BM116+BO116+BQ116</f>
        <v/>
      </c>
      <c r="BJ116" s="7">
        <f>BL116+BN116+BP116+BR116</f>
        <v/>
      </c>
      <c r="BK116" s="7" t="inlineStr"/>
      <c r="BL116" s="7" t="inlineStr"/>
      <c r="BM116" s="7" t="inlineStr"/>
      <c r="BN116" s="7" t="inlineStr"/>
      <c r="BO116" s="7" t="inlineStr"/>
      <c r="BP116" s="7" t="inlineStr"/>
      <c r="BQ116" s="7" t="inlineStr"/>
      <c r="BR116" s="7" t="inlineStr"/>
      <c r="BS116" s="7">
        <f>BU116+BW116+BY116+CA116+CC116+CE116+CG116+CI116+CK116+CM116+CO116+CQ116+CS116+CU116+CW116+CY116</f>
        <v/>
      </c>
      <c r="BT116" s="7">
        <f>BV116+BX116+BZ116+CB116+CD116+CF116+CH116+CJ116+CL116+CN116+CP116+CR116+CT116+CV116+CX116+CZ116</f>
        <v/>
      </c>
      <c r="BU116" s="7" t="inlineStr"/>
      <c r="BV116" s="7" t="inlineStr"/>
      <c r="BW116" s="7" t="inlineStr"/>
      <c r="BX116" s="7" t="inlineStr"/>
      <c r="BY116" s="7" t="inlineStr"/>
      <c r="BZ116" s="7" t="inlineStr"/>
      <c r="CA116" s="7" t="inlineStr"/>
      <c r="CB116" s="7" t="inlineStr"/>
      <c r="CC116" s="7" t="inlineStr"/>
      <c r="CD116" s="7" t="inlineStr"/>
      <c r="CE116" s="7" t="inlineStr"/>
      <c r="CF116" s="7" t="inlineStr"/>
      <c r="CG116" s="7" t="inlineStr"/>
      <c r="CH116" s="7" t="inlineStr"/>
      <c r="CI116" s="7" t="inlineStr"/>
      <c r="CJ116" s="7" t="inlineStr"/>
      <c r="CK116" s="7" t="inlineStr"/>
      <c r="CL116" s="7" t="inlineStr"/>
      <c r="CM116" s="7" t="inlineStr"/>
      <c r="CN116" s="7" t="inlineStr"/>
      <c r="CO116" s="7" t="inlineStr"/>
      <c r="CP116" s="7" t="inlineStr"/>
      <c r="CQ116" s="7" t="inlineStr"/>
      <c r="CR116" s="7" t="inlineStr"/>
      <c r="CS116" s="7" t="inlineStr"/>
      <c r="CT116" s="7" t="inlineStr"/>
      <c r="CU116" s="7" t="inlineStr"/>
      <c r="CV116" s="7" t="inlineStr"/>
      <c r="CW116" s="7" t="inlineStr"/>
      <c r="CX116" s="7" t="inlineStr"/>
      <c r="CY116" s="7" t="inlineStr"/>
      <c r="CZ116" s="7" t="inlineStr"/>
      <c r="DA116" s="7">
        <f>DC116+DE116+DG116+DI116+DK116+DM116+DO116+DQ116+DS116+DU116+DW116+DY116+EA116</f>
        <v/>
      </c>
      <c r="DB116" s="7">
        <f>DD116+DF116+DH116+DJ116+DL116+DN116+DP116+DR116+DT116+DV116+DX116+DZ116+EB116</f>
        <v/>
      </c>
      <c r="DC116" s="7" t="inlineStr"/>
      <c r="DD116" s="7" t="inlineStr"/>
      <c r="DE116" s="7" t="inlineStr"/>
      <c r="DF116" s="7" t="inlineStr"/>
      <c r="DG116" s="7" t="inlineStr"/>
      <c r="DH116" s="7" t="inlineStr"/>
      <c r="DI116" s="7" t="inlineStr"/>
      <c r="DJ116" s="7" t="inlineStr"/>
      <c r="DK116" s="7" t="inlineStr"/>
      <c r="DL116" s="7" t="inlineStr"/>
      <c r="DM116" s="7" t="inlineStr"/>
      <c r="DN116" s="7" t="inlineStr"/>
      <c r="DO116" s="7" t="inlineStr"/>
      <c r="DP116" s="7" t="inlineStr"/>
      <c r="DQ116" s="7" t="inlineStr"/>
      <c r="DR116" s="7" t="inlineStr"/>
      <c r="DS116" s="7" t="inlineStr"/>
      <c r="DT116" s="7" t="inlineStr"/>
      <c r="DU116" s="7" t="inlineStr"/>
      <c r="DV116" s="7" t="inlineStr"/>
      <c r="DW116" s="7" t="inlineStr"/>
      <c r="DX116" s="7" t="inlineStr"/>
      <c r="DY116" s="7" t="inlineStr"/>
      <c r="DZ116" s="7" t="inlineStr"/>
      <c r="EA116" s="7" t="inlineStr"/>
      <c r="EB116" s="7" t="inlineStr"/>
      <c r="EC116" s="7">
        <f>E116+AU116+BI116+BS116+DA116</f>
        <v/>
      </c>
      <c r="ED116" s="7">
        <f>F116+AV116+BJ116+BT116+DB116</f>
        <v/>
      </c>
    </row>
    <row r="117" hidden="1" outlineLevel="1">
      <c r="A117" s="5" t="n">
        <v>39</v>
      </c>
      <c r="B117" s="6" t="inlineStr">
        <is>
          <t>Lavanda Med Farm MCHJ</t>
        </is>
      </c>
      <c r="C117" s="6" t="inlineStr">
        <is>
          <t>Коканд</t>
        </is>
      </c>
      <c r="D117" s="6" t="inlineStr">
        <is>
          <t>Коканд 3</t>
        </is>
      </c>
      <c r="E117" s="7">
        <f>G117+I117+K117+M117+O117+Q117+S117+U117+W117+Y117+AA117+AC117+AE117+AG117+AI117+AK117+AM117+AO117+AQ117+AS117</f>
        <v/>
      </c>
      <c r="F117" s="7">
        <f>H117+J117+L117+N117+P117+R117+T117+V117+X117+Z117+AB117+AD117+AF117+AH117+AJ117+AL117+AN117+AP117+AR117+AT117</f>
        <v/>
      </c>
      <c r="G117" s="7" t="inlineStr"/>
      <c r="H117" s="7" t="inlineStr"/>
      <c r="I117" s="7" t="inlineStr"/>
      <c r="J117" s="7" t="inlineStr"/>
      <c r="K117" s="7" t="inlineStr"/>
      <c r="L117" s="7" t="inlineStr"/>
      <c r="M117" s="7" t="inlineStr"/>
      <c r="N117" s="7" t="inlineStr"/>
      <c r="O117" s="7" t="inlineStr"/>
      <c r="P117" s="7" t="inlineStr"/>
      <c r="Q117" s="7" t="inlineStr"/>
      <c r="R117" s="7" t="inlineStr"/>
      <c r="S117" s="7" t="inlineStr"/>
      <c r="T117" s="7" t="inlineStr"/>
      <c r="U117" s="7" t="inlineStr"/>
      <c r="V117" s="7" t="inlineStr"/>
      <c r="W117" s="7" t="n">
        <v>15</v>
      </c>
      <c r="X117" s="7" t="n">
        <v>4720995</v>
      </c>
      <c r="Y117" s="7" t="inlineStr"/>
      <c r="Z117" s="7" t="inlineStr"/>
      <c r="AA117" s="7" t="inlineStr"/>
      <c r="AB117" s="7" t="inlineStr"/>
      <c r="AC117" s="7" t="inlineStr"/>
      <c r="AD117" s="7" t="inlineStr"/>
      <c r="AE117" s="7" t="n">
        <v>10</v>
      </c>
      <c r="AF117" s="7" t="n">
        <v>2874220</v>
      </c>
      <c r="AG117" s="7" t="n">
        <v>10</v>
      </c>
      <c r="AH117" s="7" t="n">
        <v>4393720</v>
      </c>
      <c r="AI117" s="7" t="n">
        <v>10</v>
      </c>
      <c r="AJ117" s="7" t="n">
        <v>3891070</v>
      </c>
      <c r="AK117" s="7" t="inlineStr"/>
      <c r="AL117" s="7" t="inlineStr"/>
      <c r="AM117" s="7" t="inlineStr"/>
      <c r="AN117" s="7" t="inlineStr"/>
      <c r="AO117" s="7" t="inlineStr"/>
      <c r="AP117" s="7" t="inlineStr"/>
      <c r="AQ117" s="7" t="inlineStr"/>
      <c r="AR117" s="7" t="inlineStr"/>
      <c r="AS117" s="7" t="inlineStr"/>
      <c r="AT117" s="7" t="inlineStr"/>
      <c r="AU117" s="7">
        <f>AW117+AY117+BA117+BC117+BE117+BG117</f>
        <v/>
      </c>
      <c r="AV117" s="7">
        <f>AX117+AZ117+BB117+BD117+BF117+BH117</f>
        <v/>
      </c>
      <c r="AW117" s="7" t="inlineStr"/>
      <c r="AX117" s="7" t="inlineStr"/>
      <c r="AY117" s="7" t="inlineStr"/>
      <c r="AZ117" s="7" t="inlineStr"/>
      <c r="BA117" s="7" t="inlineStr"/>
      <c r="BB117" s="7" t="inlineStr"/>
      <c r="BC117" s="7" t="inlineStr"/>
      <c r="BD117" s="7" t="inlineStr"/>
      <c r="BE117" s="7" t="inlineStr"/>
      <c r="BF117" s="7" t="inlineStr"/>
      <c r="BG117" s="7" t="inlineStr"/>
      <c r="BH117" s="7" t="inlineStr"/>
      <c r="BI117" s="7">
        <f>BK117+BM117+BO117+BQ117</f>
        <v/>
      </c>
      <c r="BJ117" s="7">
        <f>BL117+BN117+BP117+BR117</f>
        <v/>
      </c>
      <c r="BK117" s="7" t="inlineStr"/>
      <c r="BL117" s="7" t="inlineStr"/>
      <c r="BM117" s="7" t="inlineStr"/>
      <c r="BN117" s="7" t="inlineStr"/>
      <c r="BO117" s="7" t="inlineStr"/>
      <c r="BP117" s="7" t="inlineStr"/>
      <c r="BQ117" s="7" t="inlineStr"/>
      <c r="BR117" s="7" t="inlineStr"/>
      <c r="BS117" s="7">
        <f>BU117+BW117+BY117+CA117+CC117+CE117+CG117+CI117+CK117+CM117+CO117+CQ117+CS117+CU117+CW117+CY117</f>
        <v/>
      </c>
      <c r="BT117" s="7">
        <f>BV117+BX117+BZ117+CB117+CD117+CF117+CH117+CJ117+CL117+CN117+CP117+CR117+CT117+CV117+CX117+CZ117</f>
        <v/>
      </c>
      <c r="BU117" s="7" t="inlineStr"/>
      <c r="BV117" s="7" t="inlineStr"/>
      <c r="BW117" s="7" t="inlineStr"/>
      <c r="BX117" s="7" t="inlineStr"/>
      <c r="BY117" s="7" t="inlineStr"/>
      <c r="BZ117" s="7" t="inlineStr"/>
      <c r="CA117" s="7" t="inlineStr"/>
      <c r="CB117" s="7" t="inlineStr"/>
      <c r="CC117" s="7" t="inlineStr"/>
      <c r="CD117" s="7" t="inlineStr"/>
      <c r="CE117" s="7" t="inlineStr"/>
      <c r="CF117" s="7" t="inlineStr"/>
      <c r="CG117" s="7" t="inlineStr"/>
      <c r="CH117" s="7" t="inlineStr"/>
      <c r="CI117" s="7" t="inlineStr"/>
      <c r="CJ117" s="7" t="inlineStr"/>
      <c r="CK117" s="7" t="inlineStr"/>
      <c r="CL117" s="7" t="inlineStr"/>
      <c r="CM117" s="7" t="inlineStr"/>
      <c r="CN117" s="7" t="inlineStr"/>
      <c r="CO117" s="7" t="inlineStr"/>
      <c r="CP117" s="7" t="inlineStr"/>
      <c r="CQ117" s="7" t="inlineStr"/>
      <c r="CR117" s="7" t="inlineStr"/>
      <c r="CS117" s="7" t="inlineStr"/>
      <c r="CT117" s="7" t="inlineStr"/>
      <c r="CU117" s="7" t="inlineStr"/>
      <c r="CV117" s="7" t="inlineStr"/>
      <c r="CW117" s="7" t="inlineStr"/>
      <c r="CX117" s="7" t="inlineStr"/>
      <c r="CY117" s="7" t="inlineStr"/>
      <c r="CZ117" s="7" t="inlineStr"/>
      <c r="DA117" s="7">
        <f>DC117+DE117+DG117+DI117+DK117+DM117+DO117+DQ117+DS117+DU117+DW117+DY117+EA117</f>
        <v/>
      </c>
      <c r="DB117" s="7">
        <f>DD117+DF117+DH117+DJ117+DL117+DN117+DP117+DR117+DT117+DV117+DX117+DZ117+EB117</f>
        <v/>
      </c>
      <c r="DC117" s="7" t="inlineStr"/>
      <c r="DD117" s="7" t="inlineStr"/>
      <c r="DE117" s="7" t="inlineStr"/>
      <c r="DF117" s="7" t="inlineStr"/>
      <c r="DG117" s="7" t="inlineStr"/>
      <c r="DH117" s="7" t="inlineStr"/>
      <c r="DI117" s="7" t="inlineStr"/>
      <c r="DJ117" s="7" t="inlineStr"/>
      <c r="DK117" s="7" t="inlineStr"/>
      <c r="DL117" s="7" t="inlineStr"/>
      <c r="DM117" s="7" t="inlineStr"/>
      <c r="DN117" s="7" t="inlineStr"/>
      <c r="DO117" s="7" t="inlineStr"/>
      <c r="DP117" s="7" t="inlineStr"/>
      <c r="DQ117" s="7" t="inlineStr"/>
      <c r="DR117" s="7" t="inlineStr"/>
      <c r="DS117" s="7" t="inlineStr"/>
      <c r="DT117" s="7" t="inlineStr"/>
      <c r="DU117" s="7" t="inlineStr"/>
      <c r="DV117" s="7" t="inlineStr"/>
      <c r="DW117" s="7" t="n">
        <v>3</v>
      </c>
      <c r="DX117" s="7" t="n">
        <v>323175</v>
      </c>
      <c r="DY117" s="7" t="inlineStr"/>
      <c r="DZ117" s="7" t="inlineStr"/>
      <c r="EA117" s="7" t="inlineStr"/>
      <c r="EB117" s="7" t="inlineStr"/>
      <c r="EC117" s="7">
        <f>E117+AU117+BI117+BS117+DA117</f>
        <v/>
      </c>
      <c r="ED117" s="7">
        <f>F117+AV117+BJ117+BT117+DB117</f>
        <v/>
      </c>
    </row>
    <row r="118" hidden="1" outlineLevel="1">
      <c r="A118" s="5" t="n">
        <v>40</v>
      </c>
      <c r="B118" s="6" t="inlineStr">
        <is>
          <t>Lyuksor Kokand Plyus MCHJ</t>
        </is>
      </c>
      <c r="C118" s="6" t="inlineStr">
        <is>
          <t>Коканд</t>
        </is>
      </c>
      <c r="D118" s="6" t="inlineStr">
        <is>
          <t>Коканд 1</t>
        </is>
      </c>
      <c r="E118" s="7">
        <f>G118+I118+K118+M118+O118+Q118+S118+U118+W118+Y118+AA118+AC118+AE118+AG118+AI118+AK118+AM118+AO118+AQ118+AS118</f>
        <v/>
      </c>
      <c r="F118" s="7">
        <f>H118+J118+L118+N118+P118+R118+T118+V118+X118+Z118+AB118+AD118+AF118+AH118+AJ118+AL118+AN118+AP118+AR118+AT118</f>
        <v/>
      </c>
      <c r="G118" s="7" t="inlineStr"/>
      <c r="H118" s="7" t="inlineStr"/>
      <c r="I118" s="7" t="inlineStr"/>
      <c r="J118" s="7" t="inlineStr"/>
      <c r="K118" s="7" t="inlineStr"/>
      <c r="L118" s="7" t="inlineStr"/>
      <c r="M118" s="7" t="inlineStr"/>
      <c r="N118" s="7" t="inlineStr"/>
      <c r="O118" s="7" t="inlineStr"/>
      <c r="P118" s="7" t="inlineStr"/>
      <c r="Q118" s="7" t="inlineStr"/>
      <c r="R118" s="7" t="inlineStr"/>
      <c r="S118" s="7" t="inlineStr"/>
      <c r="T118" s="7" t="inlineStr"/>
      <c r="U118" s="7" t="inlineStr"/>
      <c r="V118" s="7" t="inlineStr"/>
      <c r="W118" s="7" t="inlineStr"/>
      <c r="X118" s="7" t="inlineStr"/>
      <c r="Y118" s="7" t="inlineStr"/>
      <c r="Z118" s="7" t="inlineStr"/>
      <c r="AA118" s="7" t="inlineStr"/>
      <c r="AB118" s="7" t="inlineStr"/>
      <c r="AC118" s="7" t="inlineStr"/>
      <c r="AD118" s="7" t="inlineStr"/>
      <c r="AE118" s="7" t="inlineStr"/>
      <c r="AF118" s="7" t="inlineStr"/>
      <c r="AG118" s="7" t="inlineStr"/>
      <c r="AH118" s="7" t="inlineStr"/>
      <c r="AI118" s="7" t="inlineStr"/>
      <c r="AJ118" s="7" t="inlineStr"/>
      <c r="AK118" s="7" t="inlineStr"/>
      <c r="AL118" s="7" t="inlineStr"/>
      <c r="AM118" s="7" t="inlineStr"/>
      <c r="AN118" s="7" t="inlineStr"/>
      <c r="AO118" s="7" t="inlineStr"/>
      <c r="AP118" s="7" t="inlineStr"/>
      <c r="AQ118" s="7" t="inlineStr"/>
      <c r="AR118" s="7" t="inlineStr"/>
      <c r="AS118" s="7" t="inlineStr"/>
      <c r="AT118" s="7" t="inlineStr"/>
      <c r="AU118" s="7">
        <f>AW118+AY118+BA118+BC118+BE118+BG118</f>
        <v/>
      </c>
      <c r="AV118" s="7">
        <f>AX118+AZ118+BB118+BD118+BF118+BH118</f>
        <v/>
      </c>
      <c r="AW118" s="7" t="inlineStr"/>
      <c r="AX118" s="7" t="inlineStr"/>
      <c r="AY118" s="7" t="inlineStr"/>
      <c r="AZ118" s="7" t="inlineStr"/>
      <c r="BA118" s="7" t="inlineStr"/>
      <c r="BB118" s="7" t="inlineStr"/>
      <c r="BC118" s="7" t="inlineStr"/>
      <c r="BD118" s="7" t="inlineStr"/>
      <c r="BE118" s="7" t="inlineStr"/>
      <c r="BF118" s="7" t="inlineStr"/>
      <c r="BG118" s="7" t="inlineStr"/>
      <c r="BH118" s="7" t="inlineStr"/>
      <c r="BI118" s="7">
        <f>BK118+BM118+BO118+BQ118</f>
        <v/>
      </c>
      <c r="BJ118" s="7">
        <f>BL118+BN118+BP118+BR118</f>
        <v/>
      </c>
      <c r="BK118" s="7" t="inlineStr"/>
      <c r="BL118" s="7" t="inlineStr"/>
      <c r="BM118" s="7" t="inlineStr"/>
      <c r="BN118" s="7" t="inlineStr"/>
      <c r="BO118" s="7" t="inlineStr"/>
      <c r="BP118" s="7" t="inlineStr"/>
      <c r="BQ118" s="7" t="inlineStr"/>
      <c r="BR118" s="7" t="inlineStr"/>
      <c r="BS118" s="7">
        <f>BU118+BW118+BY118+CA118+CC118+CE118+CG118+CI118+CK118+CM118+CO118+CQ118+CS118+CU118+CW118+CY118</f>
        <v/>
      </c>
      <c r="BT118" s="7">
        <f>BV118+BX118+BZ118+CB118+CD118+CF118+CH118+CJ118+CL118+CN118+CP118+CR118+CT118+CV118+CX118+CZ118</f>
        <v/>
      </c>
      <c r="BU118" s="7" t="inlineStr"/>
      <c r="BV118" s="7" t="inlineStr"/>
      <c r="BW118" s="7" t="inlineStr"/>
      <c r="BX118" s="7" t="inlineStr"/>
      <c r="BY118" s="7" t="inlineStr"/>
      <c r="BZ118" s="7" t="inlineStr"/>
      <c r="CA118" s="7" t="n">
        <v>30</v>
      </c>
      <c r="CB118" s="7" t="n">
        <v>909180</v>
      </c>
      <c r="CC118" s="7" t="inlineStr"/>
      <c r="CD118" s="7" t="inlineStr"/>
      <c r="CE118" s="7" t="inlineStr"/>
      <c r="CF118" s="7" t="inlineStr"/>
      <c r="CG118" s="7" t="inlineStr"/>
      <c r="CH118" s="7" t="inlineStr"/>
      <c r="CI118" s="7" t="inlineStr"/>
      <c r="CJ118" s="7" t="inlineStr"/>
      <c r="CK118" s="7" t="inlineStr"/>
      <c r="CL118" s="7" t="inlineStr"/>
      <c r="CM118" s="7" t="inlineStr"/>
      <c r="CN118" s="7" t="inlineStr"/>
      <c r="CO118" s="7" t="inlineStr"/>
      <c r="CP118" s="7" t="inlineStr"/>
      <c r="CQ118" s="7" t="inlineStr"/>
      <c r="CR118" s="7" t="inlineStr"/>
      <c r="CS118" s="7" t="inlineStr"/>
      <c r="CT118" s="7" t="inlineStr"/>
      <c r="CU118" s="7" t="inlineStr"/>
      <c r="CV118" s="7" t="inlineStr"/>
      <c r="CW118" s="7" t="inlineStr"/>
      <c r="CX118" s="7" t="inlineStr"/>
      <c r="CY118" s="7" t="inlineStr"/>
      <c r="CZ118" s="7" t="inlineStr"/>
      <c r="DA118" s="7">
        <f>DC118+DE118+DG118+DI118+DK118+DM118+DO118+DQ118+DS118+DU118+DW118+DY118+EA118</f>
        <v/>
      </c>
      <c r="DB118" s="7">
        <f>DD118+DF118+DH118+DJ118+DL118+DN118+DP118+DR118+DT118+DV118+DX118+DZ118+EB118</f>
        <v/>
      </c>
      <c r="DC118" s="7" t="inlineStr"/>
      <c r="DD118" s="7" t="inlineStr"/>
      <c r="DE118" s="7" t="inlineStr"/>
      <c r="DF118" s="7" t="inlineStr"/>
      <c r="DG118" s="7" t="inlineStr"/>
      <c r="DH118" s="7" t="inlineStr"/>
      <c r="DI118" s="7" t="inlineStr"/>
      <c r="DJ118" s="7" t="inlineStr"/>
      <c r="DK118" s="7" t="inlineStr"/>
      <c r="DL118" s="7" t="inlineStr"/>
      <c r="DM118" s="7" t="inlineStr"/>
      <c r="DN118" s="7" t="inlineStr"/>
      <c r="DO118" s="7" t="inlineStr"/>
      <c r="DP118" s="7" t="inlineStr"/>
      <c r="DQ118" s="7" t="inlineStr"/>
      <c r="DR118" s="7" t="inlineStr"/>
      <c r="DS118" s="7" t="inlineStr"/>
      <c r="DT118" s="7" t="inlineStr"/>
      <c r="DU118" s="7" t="inlineStr"/>
      <c r="DV118" s="7" t="inlineStr"/>
      <c r="DW118" s="7" t="inlineStr"/>
      <c r="DX118" s="7" t="inlineStr"/>
      <c r="DY118" s="7" t="inlineStr"/>
      <c r="DZ118" s="7" t="inlineStr"/>
      <c r="EA118" s="7" t="inlineStr"/>
      <c r="EB118" s="7" t="inlineStr"/>
      <c r="EC118" s="7">
        <f>E118+AU118+BI118+BS118+DA118</f>
        <v/>
      </c>
      <c r="ED118" s="7">
        <f>F118+AV118+BJ118+BT118+DB118</f>
        <v/>
      </c>
    </row>
    <row r="119" hidden="1" outlineLevel="1">
      <c r="A119" s="5" t="n">
        <v>41</v>
      </c>
      <c r="B119" s="6" t="inlineStr">
        <is>
          <t>Malxam XK 2</t>
        </is>
      </c>
      <c r="C119" s="6" t="inlineStr">
        <is>
          <t>Коканд</t>
        </is>
      </c>
      <c r="D119" s="6" t="inlineStr">
        <is>
          <t>Коканд 3</t>
        </is>
      </c>
      <c r="E119" s="7">
        <f>G119+I119+K119+M119+O119+Q119+S119+U119+W119+Y119+AA119+AC119+AE119+AG119+AI119+AK119+AM119+AO119+AQ119+AS119</f>
        <v/>
      </c>
      <c r="F119" s="7">
        <f>H119+J119+L119+N119+P119+R119+T119+V119+X119+Z119+AB119+AD119+AF119+AH119+AJ119+AL119+AN119+AP119+AR119+AT119</f>
        <v/>
      </c>
      <c r="G119" s="7" t="inlineStr"/>
      <c r="H119" s="7" t="inlineStr"/>
      <c r="I119" s="7" t="inlineStr"/>
      <c r="J119" s="7" t="inlineStr"/>
      <c r="K119" s="7" t="inlineStr"/>
      <c r="L119" s="7" t="inlineStr"/>
      <c r="M119" s="7" t="inlineStr"/>
      <c r="N119" s="7" t="inlineStr"/>
      <c r="O119" s="7" t="inlineStr"/>
      <c r="P119" s="7" t="inlineStr"/>
      <c r="Q119" s="7" t="inlineStr"/>
      <c r="R119" s="7" t="inlineStr"/>
      <c r="S119" s="7" t="inlineStr"/>
      <c r="T119" s="7" t="inlineStr"/>
      <c r="U119" s="7" t="inlineStr"/>
      <c r="V119" s="7" t="inlineStr"/>
      <c r="W119" s="7" t="n">
        <v>2</v>
      </c>
      <c r="X119" s="7" t="n">
        <v>422916</v>
      </c>
      <c r="Y119" s="7" t="inlineStr"/>
      <c r="Z119" s="7" t="inlineStr"/>
      <c r="AA119" s="7" t="inlineStr"/>
      <c r="AB119" s="7" t="inlineStr"/>
      <c r="AC119" s="7" t="n">
        <v>5</v>
      </c>
      <c r="AD119" s="7" t="n">
        <v>2020790</v>
      </c>
      <c r="AE119" s="7" t="inlineStr"/>
      <c r="AF119" s="7" t="inlineStr"/>
      <c r="AG119" s="7" t="inlineStr"/>
      <c r="AH119" s="7" t="inlineStr"/>
      <c r="AI119" s="7" t="inlineStr"/>
      <c r="AJ119" s="7" t="inlineStr"/>
      <c r="AK119" s="7" t="inlineStr"/>
      <c r="AL119" s="7" t="inlineStr"/>
      <c r="AM119" s="7" t="inlineStr"/>
      <c r="AN119" s="7" t="inlineStr"/>
      <c r="AO119" s="7" t="inlineStr"/>
      <c r="AP119" s="7" t="inlineStr"/>
      <c r="AQ119" s="7" t="inlineStr"/>
      <c r="AR119" s="7" t="inlineStr"/>
      <c r="AS119" s="7" t="inlineStr"/>
      <c r="AT119" s="7" t="inlineStr"/>
      <c r="AU119" s="7">
        <f>AW119+AY119+BA119+BC119+BE119+BG119</f>
        <v/>
      </c>
      <c r="AV119" s="7">
        <f>AX119+AZ119+BB119+BD119+BF119+BH119</f>
        <v/>
      </c>
      <c r="AW119" s="7" t="inlineStr"/>
      <c r="AX119" s="7" t="inlineStr"/>
      <c r="AY119" s="7" t="inlineStr"/>
      <c r="AZ119" s="7" t="inlineStr"/>
      <c r="BA119" s="7" t="inlineStr"/>
      <c r="BB119" s="7" t="inlineStr"/>
      <c r="BC119" s="7" t="inlineStr"/>
      <c r="BD119" s="7" t="inlineStr"/>
      <c r="BE119" s="7" t="inlineStr"/>
      <c r="BF119" s="7" t="inlineStr"/>
      <c r="BG119" s="7" t="inlineStr"/>
      <c r="BH119" s="7" t="inlineStr"/>
      <c r="BI119" s="7">
        <f>BK119+BM119+BO119+BQ119</f>
        <v/>
      </c>
      <c r="BJ119" s="7">
        <f>BL119+BN119+BP119+BR119</f>
        <v/>
      </c>
      <c r="BK119" s="7" t="inlineStr"/>
      <c r="BL119" s="7" t="inlineStr"/>
      <c r="BM119" s="7" t="inlineStr"/>
      <c r="BN119" s="7" t="inlineStr"/>
      <c r="BO119" s="7" t="inlineStr"/>
      <c r="BP119" s="7" t="inlineStr"/>
      <c r="BQ119" s="7" t="inlineStr"/>
      <c r="BR119" s="7" t="inlineStr"/>
      <c r="BS119" s="7">
        <f>BU119+BW119+BY119+CA119+CC119+CE119+CG119+CI119+CK119+CM119+CO119+CQ119+CS119+CU119+CW119+CY119</f>
        <v/>
      </c>
      <c r="BT119" s="7">
        <f>BV119+BX119+BZ119+CB119+CD119+CF119+CH119+CJ119+CL119+CN119+CP119+CR119+CT119+CV119+CX119+CZ119</f>
        <v/>
      </c>
      <c r="BU119" s="7" t="inlineStr"/>
      <c r="BV119" s="7" t="inlineStr"/>
      <c r="BW119" s="7" t="inlineStr"/>
      <c r="BX119" s="7" t="inlineStr"/>
      <c r="BY119" s="7" t="inlineStr"/>
      <c r="BZ119" s="7" t="inlineStr"/>
      <c r="CA119" s="7" t="inlineStr"/>
      <c r="CB119" s="7" t="inlineStr"/>
      <c r="CC119" s="7" t="inlineStr"/>
      <c r="CD119" s="7" t="inlineStr"/>
      <c r="CE119" s="7" t="inlineStr"/>
      <c r="CF119" s="7" t="inlineStr"/>
      <c r="CG119" s="7" t="inlineStr"/>
      <c r="CH119" s="7" t="inlineStr"/>
      <c r="CI119" s="7" t="inlineStr"/>
      <c r="CJ119" s="7" t="inlineStr"/>
      <c r="CK119" s="7" t="inlineStr"/>
      <c r="CL119" s="7" t="inlineStr"/>
      <c r="CM119" s="7" t="inlineStr"/>
      <c r="CN119" s="7" t="inlineStr"/>
      <c r="CO119" s="7" t="inlineStr"/>
      <c r="CP119" s="7" t="inlineStr"/>
      <c r="CQ119" s="7" t="inlineStr"/>
      <c r="CR119" s="7" t="inlineStr"/>
      <c r="CS119" s="7" t="inlineStr"/>
      <c r="CT119" s="7" t="inlineStr"/>
      <c r="CU119" s="7" t="inlineStr"/>
      <c r="CV119" s="7" t="inlineStr"/>
      <c r="CW119" s="7" t="inlineStr"/>
      <c r="CX119" s="7" t="inlineStr"/>
      <c r="CY119" s="7" t="inlineStr"/>
      <c r="CZ119" s="7" t="inlineStr"/>
      <c r="DA119" s="7">
        <f>DC119+DE119+DG119+DI119+DK119+DM119+DO119+DQ119+DS119+DU119+DW119+DY119+EA119</f>
        <v/>
      </c>
      <c r="DB119" s="7">
        <f>DD119+DF119+DH119+DJ119+DL119+DN119+DP119+DR119+DT119+DV119+DX119+DZ119+EB119</f>
        <v/>
      </c>
      <c r="DC119" s="7" t="inlineStr"/>
      <c r="DD119" s="7" t="inlineStr"/>
      <c r="DE119" s="7" t="inlineStr"/>
      <c r="DF119" s="7" t="inlineStr"/>
      <c r="DG119" s="7" t="inlineStr"/>
      <c r="DH119" s="7" t="inlineStr"/>
      <c r="DI119" s="7" t="inlineStr"/>
      <c r="DJ119" s="7" t="inlineStr"/>
      <c r="DK119" s="7" t="inlineStr"/>
      <c r="DL119" s="7" t="inlineStr"/>
      <c r="DM119" s="7" t="inlineStr"/>
      <c r="DN119" s="7" t="inlineStr"/>
      <c r="DO119" s="7" t="inlineStr"/>
      <c r="DP119" s="7" t="inlineStr"/>
      <c r="DQ119" s="7" t="n">
        <v>4</v>
      </c>
      <c r="DR119" s="7" t="n">
        <v>245894</v>
      </c>
      <c r="DS119" s="7" t="inlineStr"/>
      <c r="DT119" s="7" t="inlineStr"/>
      <c r="DU119" s="7" t="inlineStr"/>
      <c r="DV119" s="7" t="inlineStr"/>
      <c r="DW119" s="7" t="inlineStr"/>
      <c r="DX119" s="7" t="inlineStr"/>
      <c r="DY119" s="7" t="inlineStr"/>
      <c r="DZ119" s="7" t="inlineStr"/>
      <c r="EA119" s="7" t="inlineStr"/>
      <c r="EB119" s="7" t="inlineStr"/>
      <c r="EC119" s="7">
        <f>E119+AU119+BI119+BS119+DA119</f>
        <v/>
      </c>
      <c r="ED119" s="7">
        <f>F119+AV119+BJ119+BT119+DB119</f>
        <v/>
      </c>
    </row>
    <row r="120" hidden="1" outlineLevel="1">
      <c r="A120" s="5" t="n">
        <v>42</v>
      </c>
      <c r="B120" s="6" t="inlineStr">
        <is>
          <t>Med Max Terminal MCHJ</t>
        </is>
      </c>
      <c r="C120" s="6" t="inlineStr">
        <is>
          <t>Коканд</t>
        </is>
      </c>
      <c r="D120" s="6" t="inlineStr">
        <is>
          <t>Коканд 2</t>
        </is>
      </c>
      <c r="E120" s="7">
        <f>G120+I120+K120+M120+O120+Q120+S120+U120+W120+Y120+AA120+AC120+AE120+AG120+AI120+AK120+AM120+AO120+AQ120+AS120</f>
        <v/>
      </c>
      <c r="F120" s="7">
        <f>H120+J120+L120+N120+P120+R120+T120+V120+X120+Z120+AB120+AD120+AF120+AH120+AJ120+AL120+AN120+AP120+AR120+AT120</f>
        <v/>
      </c>
      <c r="G120" s="7" t="inlineStr"/>
      <c r="H120" s="7" t="inlineStr"/>
      <c r="I120" s="7" t="inlineStr"/>
      <c r="J120" s="7" t="inlineStr"/>
      <c r="K120" s="7" t="inlineStr"/>
      <c r="L120" s="7" t="inlineStr"/>
      <c r="M120" s="7" t="inlineStr"/>
      <c r="N120" s="7" t="inlineStr"/>
      <c r="O120" s="7" t="inlineStr"/>
      <c r="P120" s="7" t="inlineStr"/>
      <c r="Q120" s="7" t="n">
        <v>5</v>
      </c>
      <c r="R120" s="7" t="n">
        <v>1126880</v>
      </c>
      <c r="S120" s="7" t="inlineStr"/>
      <c r="T120" s="7" t="inlineStr"/>
      <c r="U120" s="7" t="inlineStr"/>
      <c r="V120" s="7" t="inlineStr"/>
      <c r="W120" s="7" t="inlineStr"/>
      <c r="X120" s="7" t="inlineStr"/>
      <c r="Y120" s="7" t="inlineStr"/>
      <c r="Z120" s="7" t="inlineStr"/>
      <c r="AA120" s="7" t="inlineStr"/>
      <c r="AB120" s="7" t="inlineStr"/>
      <c r="AC120" s="7" t="inlineStr"/>
      <c r="AD120" s="7" t="inlineStr"/>
      <c r="AE120" s="7" t="inlineStr"/>
      <c r="AF120" s="7" t="inlineStr"/>
      <c r="AG120" s="7" t="inlineStr"/>
      <c r="AH120" s="7" t="inlineStr"/>
      <c r="AI120" s="7" t="inlineStr"/>
      <c r="AJ120" s="7" t="inlineStr"/>
      <c r="AK120" s="7" t="inlineStr"/>
      <c r="AL120" s="7" t="inlineStr"/>
      <c r="AM120" s="7" t="inlineStr"/>
      <c r="AN120" s="7" t="inlineStr"/>
      <c r="AO120" s="7" t="inlineStr"/>
      <c r="AP120" s="7" t="inlineStr"/>
      <c r="AQ120" s="7" t="inlineStr"/>
      <c r="AR120" s="7" t="inlineStr"/>
      <c r="AS120" s="7" t="inlineStr"/>
      <c r="AT120" s="7" t="inlineStr"/>
      <c r="AU120" s="7">
        <f>AW120+AY120+BA120+BC120+BE120+BG120</f>
        <v/>
      </c>
      <c r="AV120" s="7">
        <f>AX120+AZ120+BB120+BD120+BF120+BH120</f>
        <v/>
      </c>
      <c r="AW120" s="7" t="inlineStr"/>
      <c r="AX120" s="7" t="inlineStr"/>
      <c r="AY120" s="7" t="inlineStr"/>
      <c r="AZ120" s="7" t="inlineStr"/>
      <c r="BA120" s="7" t="inlineStr"/>
      <c r="BB120" s="7" t="inlineStr"/>
      <c r="BC120" s="7" t="inlineStr"/>
      <c r="BD120" s="7" t="inlineStr"/>
      <c r="BE120" s="7" t="inlineStr"/>
      <c r="BF120" s="7" t="inlineStr"/>
      <c r="BG120" s="7" t="inlineStr"/>
      <c r="BH120" s="7" t="inlineStr"/>
      <c r="BI120" s="7">
        <f>BK120+BM120+BO120+BQ120</f>
        <v/>
      </c>
      <c r="BJ120" s="7">
        <f>BL120+BN120+BP120+BR120</f>
        <v/>
      </c>
      <c r="BK120" s="7" t="inlineStr"/>
      <c r="BL120" s="7" t="inlineStr"/>
      <c r="BM120" s="7" t="n">
        <v>20</v>
      </c>
      <c r="BN120" s="7" t="n">
        <v>8879160</v>
      </c>
      <c r="BO120" s="7" t="inlineStr"/>
      <c r="BP120" s="7" t="inlineStr"/>
      <c r="BQ120" s="7" t="inlineStr"/>
      <c r="BR120" s="7" t="inlineStr"/>
      <c r="BS120" s="7">
        <f>BU120+BW120+BY120+CA120+CC120+CE120+CG120+CI120+CK120+CM120+CO120+CQ120+CS120+CU120+CW120+CY120</f>
        <v/>
      </c>
      <c r="BT120" s="7">
        <f>BV120+BX120+BZ120+CB120+CD120+CF120+CH120+CJ120+CL120+CN120+CP120+CR120+CT120+CV120+CX120+CZ120</f>
        <v/>
      </c>
      <c r="BU120" s="7" t="inlineStr"/>
      <c r="BV120" s="7" t="inlineStr"/>
      <c r="BW120" s="7" t="inlineStr"/>
      <c r="BX120" s="7" t="inlineStr"/>
      <c r="BY120" s="7" t="inlineStr"/>
      <c r="BZ120" s="7" t="inlineStr"/>
      <c r="CA120" s="7" t="inlineStr"/>
      <c r="CB120" s="7" t="inlineStr"/>
      <c r="CC120" s="7" t="inlineStr"/>
      <c r="CD120" s="7" t="inlineStr"/>
      <c r="CE120" s="7" t="inlineStr"/>
      <c r="CF120" s="7" t="inlineStr"/>
      <c r="CG120" s="7" t="inlineStr"/>
      <c r="CH120" s="7" t="inlineStr"/>
      <c r="CI120" s="7" t="inlineStr"/>
      <c r="CJ120" s="7" t="inlineStr"/>
      <c r="CK120" s="7" t="inlineStr"/>
      <c r="CL120" s="7" t="inlineStr"/>
      <c r="CM120" s="7" t="inlineStr"/>
      <c r="CN120" s="7" t="inlineStr"/>
      <c r="CO120" s="7" t="inlineStr"/>
      <c r="CP120" s="7" t="inlineStr"/>
      <c r="CQ120" s="7" t="inlineStr"/>
      <c r="CR120" s="7" t="inlineStr"/>
      <c r="CS120" s="7" t="inlineStr"/>
      <c r="CT120" s="7" t="inlineStr"/>
      <c r="CU120" s="7" t="inlineStr"/>
      <c r="CV120" s="7" t="inlineStr"/>
      <c r="CW120" s="7" t="inlineStr"/>
      <c r="CX120" s="7" t="inlineStr"/>
      <c r="CY120" s="7" t="inlineStr"/>
      <c r="CZ120" s="7" t="inlineStr"/>
      <c r="DA120" s="7">
        <f>DC120+DE120+DG120+DI120+DK120+DM120+DO120+DQ120+DS120+DU120+DW120+DY120+EA120</f>
        <v/>
      </c>
      <c r="DB120" s="7">
        <f>DD120+DF120+DH120+DJ120+DL120+DN120+DP120+DR120+DT120+DV120+DX120+DZ120+EB120</f>
        <v/>
      </c>
      <c r="DC120" s="7" t="inlineStr"/>
      <c r="DD120" s="7" t="inlineStr"/>
      <c r="DE120" s="7" t="inlineStr"/>
      <c r="DF120" s="7" t="inlineStr"/>
      <c r="DG120" s="7" t="inlineStr"/>
      <c r="DH120" s="7" t="inlineStr"/>
      <c r="DI120" s="7" t="inlineStr"/>
      <c r="DJ120" s="7" t="inlineStr"/>
      <c r="DK120" s="7" t="inlineStr"/>
      <c r="DL120" s="7" t="inlineStr"/>
      <c r="DM120" s="7" t="inlineStr"/>
      <c r="DN120" s="7" t="inlineStr"/>
      <c r="DO120" s="7" t="inlineStr"/>
      <c r="DP120" s="7" t="inlineStr"/>
      <c r="DQ120" s="7" t="inlineStr"/>
      <c r="DR120" s="7" t="inlineStr"/>
      <c r="DS120" s="7" t="inlineStr"/>
      <c r="DT120" s="7" t="inlineStr"/>
      <c r="DU120" s="7" t="inlineStr"/>
      <c r="DV120" s="7" t="inlineStr"/>
      <c r="DW120" s="7" t="inlineStr"/>
      <c r="DX120" s="7" t="inlineStr"/>
      <c r="DY120" s="7" t="inlineStr"/>
      <c r="DZ120" s="7" t="inlineStr"/>
      <c r="EA120" s="7" t="inlineStr"/>
      <c r="EB120" s="7" t="inlineStr"/>
      <c r="EC120" s="7">
        <f>E120+AU120+BI120+BS120+DA120</f>
        <v/>
      </c>
      <c r="ED120" s="7">
        <f>F120+AV120+BJ120+BT120+DB120</f>
        <v/>
      </c>
    </row>
    <row r="121" hidden="1" outlineLevel="1">
      <c r="A121" s="5" t="n">
        <v>43</v>
      </c>
      <c r="B121" s="6" t="inlineStr">
        <is>
          <t>Medexpres Dorixonasi MCHJ</t>
        </is>
      </c>
      <c r="C121" s="6" t="inlineStr">
        <is>
          <t>Коканд</t>
        </is>
      </c>
      <c r="D121" s="6" t="inlineStr">
        <is>
          <t>Коканд 1</t>
        </is>
      </c>
      <c r="E121" s="7">
        <f>G121+I121+K121+M121+O121+Q121+S121+U121+W121+Y121+AA121+AC121+AE121+AG121+AI121+AK121+AM121+AO121+AQ121+AS121</f>
        <v/>
      </c>
      <c r="F121" s="7">
        <f>H121+J121+L121+N121+P121+R121+T121+V121+X121+Z121+AB121+AD121+AF121+AH121+AJ121+AL121+AN121+AP121+AR121+AT121</f>
        <v/>
      </c>
      <c r="G121" s="7" t="inlineStr"/>
      <c r="H121" s="7" t="inlineStr"/>
      <c r="I121" s="7" t="n">
        <v>2</v>
      </c>
      <c r="J121" s="7" t="n">
        <v>936468</v>
      </c>
      <c r="K121" s="7" t="n">
        <v>2</v>
      </c>
      <c r="L121" s="7" t="n">
        <v>697568</v>
      </c>
      <c r="M121" s="7" t="inlineStr"/>
      <c r="N121" s="7" t="inlineStr"/>
      <c r="O121" s="7" t="inlineStr"/>
      <c r="P121" s="7" t="inlineStr"/>
      <c r="Q121" s="7" t="inlineStr"/>
      <c r="R121" s="7" t="inlineStr"/>
      <c r="S121" s="7" t="inlineStr"/>
      <c r="T121" s="7" t="inlineStr"/>
      <c r="U121" s="7" t="inlineStr"/>
      <c r="V121" s="7" t="inlineStr"/>
      <c r="W121" s="7" t="inlineStr"/>
      <c r="X121" s="7" t="inlineStr"/>
      <c r="Y121" s="7" t="inlineStr"/>
      <c r="Z121" s="7" t="inlineStr"/>
      <c r="AA121" s="7" t="inlineStr"/>
      <c r="AB121" s="7" t="inlineStr"/>
      <c r="AC121" s="7" t="inlineStr"/>
      <c r="AD121" s="7" t="inlineStr"/>
      <c r="AE121" s="7" t="inlineStr"/>
      <c r="AF121" s="7" t="inlineStr"/>
      <c r="AG121" s="7" t="inlineStr"/>
      <c r="AH121" s="7" t="inlineStr"/>
      <c r="AI121" s="7" t="inlineStr"/>
      <c r="AJ121" s="7" t="inlineStr"/>
      <c r="AK121" s="7" t="inlineStr"/>
      <c r="AL121" s="7" t="inlineStr"/>
      <c r="AM121" s="7" t="inlineStr"/>
      <c r="AN121" s="7" t="inlineStr"/>
      <c r="AO121" s="7" t="inlineStr"/>
      <c r="AP121" s="7" t="inlineStr"/>
      <c r="AQ121" s="7" t="inlineStr"/>
      <c r="AR121" s="7" t="inlineStr"/>
      <c r="AS121" s="7" t="inlineStr"/>
      <c r="AT121" s="7" t="inlineStr"/>
      <c r="AU121" s="7">
        <f>AW121+AY121+BA121+BC121+BE121+BG121</f>
        <v/>
      </c>
      <c r="AV121" s="7">
        <f>AX121+AZ121+BB121+BD121+BF121+BH121</f>
        <v/>
      </c>
      <c r="AW121" s="7" t="inlineStr"/>
      <c r="AX121" s="7" t="inlineStr"/>
      <c r="AY121" s="7" t="inlineStr"/>
      <c r="AZ121" s="7" t="inlineStr"/>
      <c r="BA121" s="7" t="inlineStr"/>
      <c r="BB121" s="7" t="inlineStr"/>
      <c r="BC121" s="7" t="inlineStr"/>
      <c r="BD121" s="7" t="inlineStr"/>
      <c r="BE121" s="7" t="inlineStr"/>
      <c r="BF121" s="7" t="inlineStr"/>
      <c r="BG121" s="7" t="inlineStr"/>
      <c r="BH121" s="7" t="inlineStr"/>
      <c r="BI121" s="7">
        <f>BK121+BM121+BO121+BQ121</f>
        <v/>
      </c>
      <c r="BJ121" s="7">
        <f>BL121+BN121+BP121+BR121</f>
        <v/>
      </c>
      <c r="BK121" s="7" t="inlineStr"/>
      <c r="BL121" s="7" t="inlineStr"/>
      <c r="BM121" s="7" t="inlineStr"/>
      <c r="BN121" s="7" t="inlineStr"/>
      <c r="BO121" s="7" t="inlineStr"/>
      <c r="BP121" s="7" t="inlineStr"/>
      <c r="BQ121" s="7" t="inlineStr"/>
      <c r="BR121" s="7" t="inlineStr"/>
      <c r="BS121" s="7">
        <f>BU121+BW121+BY121+CA121+CC121+CE121+CG121+CI121+CK121+CM121+CO121+CQ121+CS121+CU121+CW121+CY121</f>
        <v/>
      </c>
      <c r="BT121" s="7">
        <f>BV121+BX121+BZ121+CB121+CD121+CF121+CH121+CJ121+CL121+CN121+CP121+CR121+CT121+CV121+CX121+CZ121</f>
        <v/>
      </c>
      <c r="BU121" s="7" t="inlineStr"/>
      <c r="BV121" s="7" t="inlineStr"/>
      <c r="BW121" s="7" t="inlineStr"/>
      <c r="BX121" s="7" t="inlineStr"/>
      <c r="BY121" s="7" t="inlineStr"/>
      <c r="BZ121" s="7" t="inlineStr"/>
      <c r="CA121" s="7" t="inlineStr"/>
      <c r="CB121" s="7" t="inlineStr"/>
      <c r="CC121" s="7" t="inlineStr"/>
      <c r="CD121" s="7" t="inlineStr"/>
      <c r="CE121" s="7" t="inlineStr"/>
      <c r="CF121" s="7" t="inlineStr"/>
      <c r="CG121" s="7" t="inlineStr"/>
      <c r="CH121" s="7" t="inlineStr"/>
      <c r="CI121" s="7" t="inlineStr"/>
      <c r="CJ121" s="7" t="inlineStr"/>
      <c r="CK121" s="7" t="inlineStr"/>
      <c r="CL121" s="7" t="inlineStr"/>
      <c r="CM121" s="7" t="inlineStr"/>
      <c r="CN121" s="7" t="inlineStr"/>
      <c r="CO121" s="7" t="inlineStr"/>
      <c r="CP121" s="7" t="inlineStr"/>
      <c r="CQ121" s="7" t="inlineStr"/>
      <c r="CR121" s="7" t="inlineStr"/>
      <c r="CS121" s="7" t="inlineStr"/>
      <c r="CT121" s="7" t="inlineStr"/>
      <c r="CU121" s="7" t="inlineStr"/>
      <c r="CV121" s="7" t="inlineStr"/>
      <c r="CW121" s="7" t="inlineStr"/>
      <c r="CX121" s="7" t="inlineStr"/>
      <c r="CY121" s="7" t="inlineStr"/>
      <c r="CZ121" s="7" t="inlineStr"/>
      <c r="DA121" s="7">
        <f>DC121+DE121+DG121+DI121+DK121+DM121+DO121+DQ121+DS121+DU121+DW121+DY121+EA121</f>
        <v/>
      </c>
      <c r="DB121" s="7">
        <f>DD121+DF121+DH121+DJ121+DL121+DN121+DP121+DR121+DT121+DV121+DX121+DZ121+EB121</f>
        <v/>
      </c>
      <c r="DC121" s="7" t="inlineStr"/>
      <c r="DD121" s="7" t="inlineStr"/>
      <c r="DE121" s="7" t="inlineStr"/>
      <c r="DF121" s="7" t="inlineStr"/>
      <c r="DG121" s="7" t="inlineStr"/>
      <c r="DH121" s="7" t="inlineStr"/>
      <c r="DI121" s="7" t="inlineStr"/>
      <c r="DJ121" s="7" t="inlineStr"/>
      <c r="DK121" s="7" t="inlineStr"/>
      <c r="DL121" s="7" t="inlineStr"/>
      <c r="DM121" s="7" t="inlineStr"/>
      <c r="DN121" s="7" t="inlineStr"/>
      <c r="DO121" s="7" t="inlineStr"/>
      <c r="DP121" s="7" t="inlineStr"/>
      <c r="DQ121" s="7" t="inlineStr"/>
      <c r="DR121" s="7" t="inlineStr"/>
      <c r="DS121" s="7" t="inlineStr"/>
      <c r="DT121" s="7" t="inlineStr"/>
      <c r="DU121" s="7" t="inlineStr"/>
      <c r="DV121" s="7" t="inlineStr"/>
      <c r="DW121" s="7" t="inlineStr"/>
      <c r="DX121" s="7" t="inlineStr"/>
      <c r="DY121" s="7" t="inlineStr"/>
      <c r="DZ121" s="7" t="inlineStr"/>
      <c r="EA121" s="7" t="inlineStr"/>
      <c r="EB121" s="7" t="inlineStr"/>
      <c r="EC121" s="7">
        <f>E121+AU121+BI121+BS121+DA121</f>
        <v/>
      </c>
      <c r="ED121" s="7">
        <f>F121+AV121+BJ121+BT121+DB121</f>
        <v/>
      </c>
    </row>
    <row r="122" hidden="1" outlineLevel="1">
      <c r="A122" s="5" t="n">
        <v>44</v>
      </c>
      <c r="B122" s="6" t="inlineStr">
        <is>
          <t>Medikoid Kokand XK</t>
        </is>
      </c>
      <c r="C122" s="6" t="inlineStr">
        <is>
          <t>Коканд</t>
        </is>
      </c>
      <c r="D122" s="6" t="inlineStr">
        <is>
          <t>Коканд 1</t>
        </is>
      </c>
      <c r="E122" s="7">
        <f>G122+I122+K122+M122+O122+Q122+S122+U122+W122+Y122+AA122+AC122+AE122+AG122+AI122+AK122+AM122+AO122+AQ122+AS122</f>
        <v/>
      </c>
      <c r="F122" s="7">
        <f>H122+J122+L122+N122+P122+R122+T122+V122+X122+Z122+AB122+AD122+AF122+AH122+AJ122+AL122+AN122+AP122+AR122+AT122</f>
        <v/>
      </c>
      <c r="G122" s="7" t="inlineStr"/>
      <c r="H122" s="7" t="inlineStr"/>
      <c r="I122" s="7" t="inlineStr"/>
      <c r="J122" s="7" t="inlineStr"/>
      <c r="K122" s="7" t="inlineStr"/>
      <c r="L122" s="7" t="inlineStr"/>
      <c r="M122" s="7" t="inlineStr"/>
      <c r="N122" s="7" t="inlineStr"/>
      <c r="O122" s="7" t="inlineStr"/>
      <c r="P122" s="7" t="inlineStr"/>
      <c r="Q122" s="7" t="n">
        <v>5</v>
      </c>
      <c r="R122" s="7" t="n">
        <v>668685</v>
      </c>
      <c r="S122" s="7" t="inlineStr"/>
      <c r="T122" s="7" t="inlineStr"/>
      <c r="U122" s="7" t="inlineStr"/>
      <c r="V122" s="7" t="inlineStr"/>
      <c r="W122" s="7" t="inlineStr"/>
      <c r="X122" s="7" t="inlineStr"/>
      <c r="Y122" s="7" t="inlineStr"/>
      <c r="Z122" s="7" t="inlineStr"/>
      <c r="AA122" s="7" t="inlineStr"/>
      <c r="AB122" s="7" t="inlineStr"/>
      <c r="AC122" s="7" t="inlineStr"/>
      <c r="AD122" s="7" t="inlineStr"/>
      <c r="AE122" s="7" t="inlineStr"/>
      <c r="AF122" s="7" t="inlineStr"/>
      <c r="AG122" s="7" t="inlineStr"/>
      <c r="AH122" s="7" t="inlineStr"/>
      <c r="AI122" s="7" t="inlineStr"/>
      <c r="AJ122" s="7" t="inlineStr"/>
      <c r="AK122" s="7" t="inlineStr"/>
      <c r="AL122" s="7" t="inlineStr"/>
      <c r="AM122" s="7" t="inlineStr"/>
      <c r="AN122" s="7" t="inlineStr"/>
      <c r="AO122" s="7" t="inlineStr"/>
      <c r="AP122" s="7" t="inlineStr"/>
      <c r="AQ122" s="7" t="inlineStr"/>
      <c r="AR122" s="7" t="inlineStr"/>
      <c r="AS122" s="7" t="inlineStr"/>
      <c r="AT122" s="7" t="inlineStr"/>
      <c r="AU122" s="7">
        <f>AW122+AY122+BA122+BC122+BE122+BG122</f>
        <v/>
      </c>
      <c r="AV122" s="7">
        <f>AX122+AZ122+BB122+BD122+BF122+BH122</f>
        <v/>
      </c>
      <c r="AW122" s="7" t="inlineStr"/>
      <c r="AX122" s="7" t="inlineStr"/>
      <c r="AY122" s="7" t="inlineStr"/>
      <c r="AZ122" s="7" t="inlineStr"/>
      <c r="BA122" s="7" t="inlineStr"/>
      <c r="BB122" s="7" t="inlineStr"/>
      <c r="BC122" s="7" t="inlineStr"/>
      <c r="BD122" s="7" t="inlineStr"/>
      <c r="BE122" s="7" t="inlineStr"/>
      <c r="BF122" s="7" t="inlineStr"/>
      <c r="BG122" s="7" t="inlineStr"/>
      <c r="BH122" s="7" t="inlineStr"/>
      <c r="BI122" s="7">
        <f>BK122+BM122+BO122+BQ122</f>
        <v/>
      </c>
      <c r="BJ122" s="7">
        <f>BL122+BN122+BP122+BR122</f>
        <v/>
      </c>
      <c r="BK122" s="7" t="inlineStr"/>
      <c r="BL122" s="7" t="inlineStr"/>
      <c r="BM122" s="7" t="inlineStr"/>
      <c r="BN122" s="7" t="inlineStr"/>
      <c r="BO122" s="7" t="inlineStr"/>
      <c r="BP122" s="7" t="inlineStr"/>
      <c r="BQ122" s="7" t="inlineStr"/>
      <c r="BR122" s="7" t="inlineStr"/>
      <c r="BS122" s="7">
        <f>BU122+BW122+BY122+CA122+CC122+CE122+CG122+CI122+CK122+CM122+CO122+CQ122+CS122+CU122+CW122+CY122</f>
        <v/>
      </c>
      <c r="BT122" s="7">
        <f>BV122+BX122+BZ122+CB122+CD122+CF122+CH122+CJ122+CL122+CN122+CP122+CR122+CT122+CV122+CX122+CZ122</f>
        <v/>
      </c>
      <c r="BU122" s="7" t="inlineStr"/>
      <c r="BV122" s="7" t="inlineStr"/>
      <c r="BW122" s="7" t="inlineStr"/>
      <c r="BX122" s="7" t="inlineStr"/>
      <c r="BY122" s="7" t="inlineStr"/>
      <c r="BZ122" s="7" t="inlineStr"/>
      <c r="CA122" s="7" t="inlineStr"/>
      <c r="CB122" s="7" t="inlineStr"/>
      <c r="CC122" s="7" t="inlineStr"/>
      <c r="CD122" s="7" t="inlineStr"/>
      <c r="CE122" s="7" t="inlineStr"/>
      <c r="CF122" s="7" t="inlineStr"/>
      <c r="CG122" s="7" t="inlineStr"/>
      <c r="CH122" s="7" t="inlineStr"/>
      <c r="CI122" s="7" t="inlineStr"/>
      <c r="CJ122" s="7" t="inlineStr"/>
      <c r="CK122" s="7" t="inlineStr"/>
      <c r="CL122" s="7" t="inlineStr"/>
      <c r="CM122" s="7" t="inlineStr"/>
      <c r="CN122" s="7" t="inlineStr"/>
      <c r="CO122" s="7" t="inlineStr"/>
      <c r="CP122" s="7" t="inlineStr"/>
      <c r="CQ122" s="7" t="inlineStr"/>
      <c r="CR122" s="7" t="inlineStr"/>
      <c r="CS122" s="7" t="inlineStr"/>
      <c r="CT122" s="7" t="inlineStr"/>
      <c r="CU122" s="7" t="inlineStr"/>
      <c r="CV122" s="7" t="inlineStr"/>
      <c r="CW122" s="7" t="inlineStr"/>
      <c r="CX122" s="7" t="inlineStr"/>
      <c r="CY122" s="7" t="inlineStr"/>
      <c r="CZ122" s="7" t="inlineStr"/>
      <c r="DA122" s="7">
        <f>DC122+DE122+DG122+DI122+DK122+DM122+DO122+DQ122+DS122+DU122+DW122+DY122+EA122</f>
        <v/>
      </c>
      <c r="DB122" s="7">
        <f>DD122+DF122+DH122+DJ122+DL122+DN122+DP122+DR122+DT122+DV122+DX122+DZ122+EB122</f>
        <v/>
      </c>
      <c r="DC122" s="7" t="inlineStr"/>
      <c r="DD122" s="7" t="inlineStr"/>
      <c r="DE122" s="7" t="inlineStr"/>
      <c r="DF122" s="7" t="inlineStr"/>
      <c r="DG122" s="7" t="inlineStr"/>
      <c r="DH122" s="7" t="inlineStr"/>
      <c r="DI122" s="7" t="inlineStr"/>
      <c r="DJ122" s="7" t="inlineStr"/>
      <c r="DK122" s="7" t="inlineStr"/>
      <c r="DL122" s="7" t="inlineStr"/>
      <c r="DM122" s="7" t="inlineStr"/>
      <c r="DN122" s="7" t="inlineStr"/>
      <c r="DO122" s="7" t="inlineStr"/>
      <c r="DP122" s="7" t="inlineStr"/>
      <c r="DQ122" s="7" t="inlineStr"/>
      <c r="DR122" s="7" t="inlineStr"/>
      <c r="DS122" s="7" t="inlineStr"/>
      <c r="DT122" s="7" t="inlineStr"/>
      <c r="DU122" s="7" t="inlineStr"/>
      <c r="DV122" s="7" t="inlineStr"/>
      <c r="DW122" s="7" t="inlineStr"/>
      <c r="DX122" s="7" t="inlineStr"/>
      <c r="DY122" s="7" t="inlineStr"/>
      <c r="DZ122" s="7" t="inlineStr"/>
      <c r="EA122" s="7" t="inlineStr"/>
      <c r="EB122" s="7" t="inlineStr"/>
      <c r="EC122" s="7">
        <f>E122+AU122+BI122+BS122+DA122</f>
        <v/>
      </c>
      <c r="ED122" s="7">
        <f>F122+AV122+BJ122+BT122+DB122</f>
        <v/>
      </c>
    </row>
    <row r="123" hidden="1" outlineLevel="1">
      <c r="A123" s="5" t="n">
        <v>45</v>
      </c>
      <c r="B123" s="6" t="inlineStr">
        <is>
          <t>Miraziz XICHF</t>
        </is>
      </c>
      <c r="C123" s="6" t="inlineStr">
        <is>
          <t>Коканд</t>
        </is>
      </c>
      <c r="D123" s="6" t="inlineStr">
        <is>
          <t>Коканд 2</t>
        </is>
      </c>
      <c r="E123" s="7">
        <f>G123+I123+K123+M123+O123+Q123+S123+U123+W123+Y123+AA123+AC123+AE123+AG123+AI123+AK123+AM123+AO123+AQ123+AS123</f>
        <v/>
      </c>
      <c r="F123" s="7">
        <f>H123+J123+L123+N123+P123+R123+T123+V123+X123+Z123+AB123+AD123+AF123+AH123+AJ123+AL123+AN123+AP123+AR123+AT123</f>
        <v/>
      </c>
      <c r="G123" s="7" t="inlineStr"/>
      <c r="H123" s="7" t="inlineStr"/>
      <c r="I123" s="7" t="inlineStr"/>
      <c r="J123" s="7" t="inlineStr"/>
      <c r="K123" s="7" t="inlineStr"/>
      <c r="L123" s="7" t="inlineStr"/>
      <c r="M123" s="7" t="inlineStr"/>
      <c r="N123" s="7" t="inlineStr"/>
      <c r="O123" s="7" t="inlineStr"/>
      <c r="P123" s="7" t="inlineStr"/>
      <c r="Q123" s="7" t="inlineStr"/>
      <c r="R123" s="7" t="inlineStr"/>
      <c r="S123" s="7" t="inlineStr"/>
      <c r="T123" s="7" t="inlineStr"/>
      <c r="U123" s="7" t="inlineStr"/>
      <c r="V123" s="7" t="inlineStr"/>
      <c r="W123" s="7" t="inlineStr"/>
      <c r="X123" s="7" t="inlineStr"/>
      <c r="Y123" s="7" t="inlineStr"/>
      <c r="Z123" s="7" t="inlineStr"/>
      <c r="AA123" s="7" t="inlineStr"/>
      <c r="AB123" s="7" t="inlineStr"/>
      <c r="AC123" s="7" t="inlineStr"/>
      <c r="AD123" s="7" t="inlineStr"/>
      <c r="AE123" s="7" t="inlineStr"/>
      <c r="AF123" s="7" t="inlineStr"/>
      <c r="AG123" s="7" t="inlineStr"/>
      <c r="AH123" s="7" t="inlineStr"/>
      <c r="AI123" s="7" t="inlineStr"/>
      <c r="AJ123" s="7" t="inlineStr"/>
      <c r="AK123" s="7" t="inlineStr"/>
      <c r="AL123" s="7" t="inlineStr"/>
      <c r="AM123" s="7" t="inlineStr"/>
      <c r="AN123" s="7" t="inlineStr"/>
      <c r="AO123" s="7" t="inlineStr"/>
      <c r="AP123" s="7" t="inlineStr"/>
      <c r="AQ123" s="7" t="inlineStr"/>
      <c r="AR123" s="7" t="inlineStr"/>
      <c r="AS123" s="7" t="inlineStr"/>
      <c r="AT123" s="7" t="inlineStr"/>
      <c r="AU123" s="7">
        <f>AW123+AY123+BA123+BC123+BE123+BG123</f>
        <v/>
      </c>
      <c r="AV123" s="7">
        <f>AX123+AZ123+BB123+BD123+BF123+BH123</f>
        <v/>
      </c>
      <c r="AW123" s="7" t="inlineStr"/>
      <c r="AX123" s="7" t="inlineStr"/>
      <c r="AY123" s="7" t="inlineStr"/>
      <c r="AZ123" s="7" t="inlineStr"/>
      <c r="BA123" s="7" t="inlineStr"/>
      <c r="BB123" s="7" t="inlineStr"/>
      <c r="BC123" s="7" t="inlineStr"/>
      <c r="BD123" s="7" t="inlineStr"/>
      <c r="BE123" s="7" t="inlineStr"/>
      <c r="BF123" s="7" t="inlineStr"/>
      <c r="BG123" s="7" t="inlineStr"/>
      <c r="BH123" s="7" t="inlineStr"/>
      <c r="BI123" s="7">
        <f>BK123+BM123+BO123+BQ123</f>
        <v/>
      </c>
      <c r="BJ123" s="7">
        <f>BL123+BN123+BP123+BR123</f>
        <v/>
      </c>
      <c r="BK123" s="7" t="inlineStr"/>
      <c r="BL123" s="7" t="inlineStr"/>
      <c r="BM123" s="7" t="inlineStr"/>
      <c r="BN123" s="7" t="inlineStr"/>
      <c r="BO123" s="7" t="inlineStr"/>
      <c r="BP123" s="7" t="inlineStr"/>
      <c r="BQ123" s="7" t="inlineStr"/>
      <c r="BR123" s="7" t="inlineStr"/>
      <c r="BS123" s="7">
        <f>BU123+BW123+BY123+CA123+CC123+CE123+CG123+CI123+CK123+CM123+CO123+CQ123+CS123+CU123+CW123+CY123</f>
        <v/>
      </c>
      <c r="BT123" s="7">
        <f>BV123+BX123+BZ123+CB123+CD123+CF123+CH123+CJ123+CL123+CN123+CP123+CR123+CT123+CV123+CX123+CZ123</f>
        <v/>
      </c>
      <c r="BU123" s="7" t="inlineStr"/>
      <c r="BV123" s="7" t="inlineStr"/>
      <c r="BW123" s="7" t="n">
        <v>50</v>
      </c>
      <c r="BX123" s="7" t="n">
        <v>531800</v>
      </c>
      <c r="BY123" s="7" t="inlineStr"/>
      <c r="BZ123" s="7" t="inlineStr"/>
      <c r="CA123" s="7" t="inlineStr"/>
      <c r="CB123" s="7" t="inlineStr"/>
      <c r="CC123" s="7" t="inlineStr"/>
      <c r="CD123" s="7" t="inlineStr"/>
      <c r="CE123" s="7" t="inlineStr"/>
      <c r="CF123" s="7" t="inlineStr"/>
      <c r="CG123" s="7" t="inlineStr"/>
      <c r="CH123" s="7" t="inlineStr"/>
      <c r="CI123" s="7" t="inlineStr"/>
      <c r="CJ123" s="7" t="inlineStr"/>
      <c r="CK123" s="7" t="inlineStr"/>
      <c r="CL123" s="7" t="inlineStr"/>
      <c r="CM123" s="7" t="inlineStr"/>
      <c r="CN123" s="7" t="inlineStr"/>
      <c r="CO123" s="7" t="inlineStr"/>
      <c r="CP123" s="7" t="inlineStr"/>
      <c r="CQ123" s="7" t="inlineStr"/>
      <c r="CR123" s="7" t="inlineStr"/>
      <c r="CS123" s="7" t="inlineStr"/>
      <c r="CT123" s="7" t="inlineStr"/>
      <c r="CU123" s="7" t="inlineStr"/>
      <c r="CV123" s="7" t="inlineStr"/>
      <c r="CW123" s="7" t="inlineStr"/>
      <c r="CX123" s="7" t="inlineStr"/>
      <c r="CY123" s="7" t="inlineStr"/>
      <c r="CZ123" s="7" t="inlineStr"/>
      <c r="DA123" s="7">
        <f>DC123+DE123+DG123+DI123+DK123+DM123+DO123+DQ123+DS123+DU123+DW123+DY123+EA123</f>
        <v/>
      </c>
      <c r="DB123" s="7">
        <f>DD123+DF123+DH123+DJ123+DL123+DN123+DP123+DR123+DT123+DV123+DX123+DZ123+EB123</f>
        <v/>
      </c>
      <c r="DC123" s="7" t="inlineStr"/>
      <c r="DD123" s="7" t="inlineStr"/>
      <c r="DE123" s="7" t="inlineStr"/>
      <c r="DF123" s="7" t="inlineStr"/>
      <c r="DG123" s="7" t="inlineStr"/>
      <c r="DH123" s="7" t="inlineStr"/>
      <c r="DI123" s="7" t="inlineStr"/>
      <c r="DJ123" s="7" t="inlineStr"/>
      <c r="DK123" s="7" t="inlineStr"/>
      <c r="DL123" s="7" t="inlineStr"/>
      <c r="DM123" s="7" t="inlineStr"/>
      <c r="DN123" s="7" t="inlineStr"/>
      <c r="DO123" s="7" t="inlineStr"/>
      <c r="DP123" s="7" t="inlineStr"/>
      <c r="DQ123" s="7" t="inlineStr"/>
      <c r="DR123" s="7" t="inlineStr"/>
      <c r="DS123" s="7" t="inlineStr"/>
      <c r="DT123" s="7" t="inlineStr"/>
      <c r="DU123" s="7" t="inlineStr"/>
      <c r="DV123" s="7" t="inlineStr"/>
      <c r="DW123" s="7" t="inlineStr"/>
      <c r="DX123" s="7" t="inlineStr"/>
      <c r="DY123" s="7" t="inlineStr"/>
      <c r="DZ123" s="7" t="inlineStr"/>
      <c r="EA123" s="7" t="inlineStr"/>
      <c r="EB123" s="7" t="inlineStr"/>
      <c r="EC123" s="7">
        <f>E123+AU123+BI123+BS123+DA123</f>
        <v/>
      </c>
      <c r="ED123" s="7">
        <f>F123+AV123+BJ123+BT123+DB123</f>
        <v/>
      </c>
    </row>
    <row r="124" hidden="1" outlineLevel="1">
      <c r="A124" s="5" t="n">
        <v>46</v>
      </c>
      <c r="B124" s="6" t="inlineStr">
        <is>
          <t>Mubina Muhlisa Muhammadazim Farm MChJ</t>
        </is>
      </c>
      <c r="C124" s="6" t="inlineStr">
        <is>
          <t>Коканд</t>
        </is>
      </c>
      <c r="D124" s="6" t="inlineStr">
        <is>
          <t>Коканд 1</t>
        </is>
      </c>
      <c r="E124" s="7">
        <f>G124+I124+K124+M124+O124+Q124+S124+U124+W124+Y124+AA124+AC124+AE124+AG124+AI124+AK124+AM124+AO124+AQ124+AS124</f>
        <v/>
      </c>
      <c r="F124" s="7">
        <f>H124+J124+L124+N124+P124+R124+T124+V124+X124+Z124+AB124+AD124+AF124+AH124+AJ124+AL124+AN124+AP124+AR124+AT124</f>
        <v/>
      </c>
      <c r="G124" s="7" t="inlineStr"/>
      <c r="H124" s="7" t="inlineStr"/>
      <c r="I124" s="7" t="inlineStr"/>
      <c r="J124" s="7" t="inlineStr"/>
      <c r="K124" s="7" t="inlineStr"/>
      <c r="L124" s="7" t="inlineStr"/>
      <c r="M124" s="7" t="inlineStr"/>
      <c r="N124" s="7" t="inlineStr"/>
      <c r="O124" s="7" t="inlineStr"/>
      <c r="P124" s="7" t="inlineStr"/>
      <c r="Q124" s="7" t="inlineStr"/>
      <c r="R124" s="7" t="inlineStr"/>
      <c r="S124" s="7" t="inlineStr"/>
      <c r="T124" s="7" t="inlineStr"/>
      <c r="U124" s="7" t="inlineStr"/>
      <c r="V124" s="7" t="inlineStr"/>
      <c r="W124" s="7" t="n">
        <v>5</v>
      </c>
      <c r="X124" s="7" t="n">
        <v>14195</v>
      </c>
      <c r="Y124" s="7" t="inlineStr"/>
      <c r="Z124" s="7" t="inlineStr"/>
      <c r="AA124" s="7" t="inlineStr"/>
      <c r="AB124" s="7" t="inlineStr"/>
      <c r="AC124" s="7" t="inlineStr"/>
      <c r="AD124" s="7" t="inlineStr"/>
      <c r="AE124" s="7" t="inlineStr"/>
      <c r="AF124" s="7" t="inlineStr"/>
      <c r="AG124" s="7" t="inlineStr"/>
      <c r="AH124" s="7" t="inlineStr"/>
      <c r="AI124" s="7" t="n">
        <v>10</v>
      </c>
      <c r="AJ124" s="7" t="n">
        <v>2878160</v>
      </c>
      <c r="AK124" s="7" t="inlineStr"/>
      <c r="AL124" s="7" t="inlineStr"/>
      <c r="AM124" s="7" t="inlineStr"/>
      <c r="AN124" s="7" t="inlineStr"/>
      <c r="AO124" s="7" t="inlineStr"/>
      <c r="AP124" s="7" t="inlineStr"/>
      <c r="AQ124" s="7" t="inlineStr"/>
      <c r="AR124" s="7" t="inlineStr"/>
      <c r="AS124" s="7" t="inlineStr"/>
      <c r="AT124" s="7" t="inlineStr"/>
      <c r="AU124" s="7">
        <f>AW124+AY124+BA124+BC124+BE124+BG124</f>
        <v/>
      </c>
      <c r="AV124" s="7">
        <f>AX124+AZ124+BB124+BD124+BF124+BH124</f>
        <v/>
      </c>
      <c r="AW124" s="7" t="inlineStr"/>
      <c r="AX124" s="7" t="inlineStr"/>
      <c r="AY124" s="7" t="inlineStr"/>
      <c r="AZ124" s="7" t="inlineStr"/>
      <c r="BA124" s="7" t="inlineStr"/>
      <c r="BB124" s="7" t="inlineStr"/>
      <c r="BC124" s="7" t="inlineStr"/>
      <c r="BD124" s="7" t="inlineStr"/>
      <c r="BE124" s="7" t="inlineStr"/>
      <c r="BF124" s="7" t="inlineStr"/>
      <c r="BG124" s="7" t="inlineStr"/>
      <c r="BH124" s="7" t="inlineStr"/>
      <c r="BI124" s="7">
        <f>BK124+BM124+BO124+BQ124</f>
        <v/>
      </c>
      <c r="BJ124" s="7">
        <f>BL124+BN124+BP124+BR124</f>
        <v/>
      </c>
      <c r="BK124" s="7" t="inlineStr"/>
      <c r="BL124" s="7" t="inlineStr"/>
      <c r="BM124" s="7" t="inlineStr"/>
      <c r="BN124" s="7" t="inlineStr"/>
      <c r="BO124" s="7" t="inlineStr"/>
      <c r="BP124" s="7" t="inlineStr"/>
      <c r="BQ124" s="7" t="inlineStr"/>
      <c r="BR124" s="7" t="inlineStr"/>
      <c r="BS124" s="7">
        <f>BU124+BW124+BY124+CA124+CC124+CE124+CG124+CI124+CK124+CM124+CO124+CQ124+CS124+CU124+CW124+CY124</f>
        <v/>
      </c>
      <c r="BT124" s="7">
        <f>BV124+BX124+BZ124+CB124+CD124+CF124+CH124+CJ124+CL124+CN124+CP124+CR124+CT124+CV124+CX124+CZ124</f>
        <v/>
      </c>
      <c r="BU124" s="7" t="inlineStr"/>
      <c r="BV124" s="7" t="inlineStr"/>
      <c r="BW124" s="7" t="inlineStr"/>
      <c r="BX124" s="7" t="inlineStr"/>
      <c r="BY124" s="7" t="inlineStr"/>
      <c r="BZ124" s="7" t="inlineStr"/>
      <c r="CA124" s="7" t="inlineStr"/>
      <c r="CB124" s="7" t="inlineStr"/>
      <c r="CC124" s="7" t="n">
        <v>1</v>
      </c>
      <c r="CD124" s="7" t="n">
        <v>354316</v>
      </c>
      <c r="CE124" s="7" t="inlineStr"/>
      <c r="CF124" s="7" t="inlineStr"/>
      <c r="CG124" s="7" t="inlineStr"/>
      <c r="CH124" s="7" t="inlineStr"/>
      <c r="CI124" s="7" t="inlineStr"/>
      <c r="CJ124" s="7" t="inlineStr"/>
      <c r="CK124" s="7" t="n">
        <v>2</v>
      </c>
      <c r="CL124" s="7" t="n">
        <v>272496</v>
      </c>
      <c r="CM124" s="7" t="inlineStr"/>
      <c r="CN124" s="7" t="inlineStr"/>
      <c r="CO124" s="7" t="inlineStr"/>
      <c r="CP124" s="7" t="inlineStr"/>
      <c r="CQ124" s="7" t="inlineStr"/>
      <c r="CR124" s="7" t="inlineStr"/>
      <c r="CS124" s="7" t="inlineStr"/>
      <c r="CT124" s="7" t="inlineStr"/>
      <c r="CU124" s="7" t="inlineStr"/>
      <c r="CV124" s="7" t="inlineStr"/>
      <c r="CW124" s="7" t="inlineStr"/>
      <c r="CX124" s="7" t="inlineStr"/>
      <c r="CY124" s="7" t="inlineStr"/>
      <c r="CZ124" s="7" t="inlineStr"/>
      <c r="DA124" s="7">
        <f>DC124+DE124+DG124+DI124+DK124+DM124+DO124+DQ124+DS124+DU124+DW124+DY124+EA124</f>
        <v/>
      </c>
      <c r="DB124" s="7">
        <f>DD124+DF124+DH124+DJ124+DL124+DN124+DP124+DR124+DT124+DV124+DX124+DZ124+EB124</f>
        <v/>
      </c>
      <c r="DC124" s="7" t="inlineStr"/>
      <c r="DD124" s="7" t="inlineStr"/>
      <c r="DE124" s="7" t="inlineStr"/>
      <c r="DF124" s="7" t="inlineStr"/>
      <c r="DG124" s="7" t="inlineStr"/>
      <c r="DH124" s="7" t="inlineStr"/>
      <c r="DI124" s="7" t="inlineStr"/>
      <c r="DJ124" s="7" t="inlineStr"/>
      <c r="DK124" s="7" t="inlineStr"/>
      <c r="DL124" s="7" t="inlineStr"/>
      <c r="DM124" s="7" t="inlineStr"/>
      <c r="DN124" s="7" t="inlineStr"/>
      <c r="DO124" s="7" t="inlineStr"/>
      <c r="DP124" s="7" t="inlineStr"/>
      <c r="DQ124" s="7" t="inlineStr"/>
      <c r="DR124" s="7" t="inlineStr"/>
      <c r="DS124" s="7" t="inlineStr"/>
      <c r="DT124" s="7" t="inlineStr"/>
      <c r="DU124" s="7" t="inlineStr"/>
      <c r="DV124" s="7" t="inlineStr"/>
      <c r="DW124" s="7" t="inlineStr"/>
      <c r="DX124" s="7" t="inlineStr"/>
      <c r="DY124" s="7" t="inlineStr"/>
      <c r="DZ124" s="7" t="inlineStr"/>
      <c r="EA124" s="7" t="inlineStr"/>
      <c r="EB124" s="7" t="inlineStr"/>
      <c r="EC124" s="7">
        <f>E124+AU124+BI124+BS124+DA124</f>
        <v/>
      </c>
      <c r="ED124" s="7">
        <f>F124+AV124+BJ124+BT124+DB124</f>
        <v/>
      </c>
    </row>
    <row r="125" hidden="1" outlineLevel="1">
      <c r="A125" s="5" t="n">
        <v>47</v>
      </c>
      <c r="B125" s="6" t="inlineStr">
        <is>
          <t>Mumiyo Dorixonalari Tarmogi MChJ</t>
        </is>
      </c>
      <c r="C125" s="6" t="inlineStr">
        <is>
          <t>Коканд</t>
        </is>
      </c>
      <c r="D125" s="6" t="inlineStr">
        <is>
          <t>Коканд 1</t>
        </is>
      </c>
      <c r="E125" s="7">
        <f>G125+I125+K125+M125+O125+Q125+S125+U125+W125+Y125+AA125+AC125+AE125+AG125+AI125+AK125+AM125+AO125+AQ125+AS125</f>
        <v/>
      </c>
      <c r="F125" s="7">
        <f>H125+J125+L125+N125+P125+R125+T125+V125+X125+Z125+AB125+AD125+AF125+AH125+AJ125+AL125+AN125+AP125+AR125+AT125</f>
        <v/>
      </c>
      <c r="G125" s="7" t="inlineStr"/>
      <c r="H125" s="7" t="inlineStr"/>
      <c r="I125" s="7" t="inlineStr"/>
      <c r="J125" s="7" t="inlineStr"/>
      <c r="K125" s="7" t="inlineStr"/>
      <c r="L125" s="7" t="inlineStr"/>
      <c r="M125" s="7" t="inlineStr"/>
      <c r="N125" s="7" t="inlineStr"/>
      <c r="O125" s="7" t="inlineStr"/>
      <c r="P125" s="7" t="inlineStr"/>
      <c r="Q125" s="7" t="inlineStr"/>
      <c r="R125" s="7" t="inlineStr"/>
      <c r="S125" s="7" t="inlineStr"/>
      <c r="T125" s="7" t="inlineStr"/>
      <c r="U125" s="7" t="inlineStr"/>
      <c r="V125" s="7" t="inlineStr"/>
      <c r="W125" s="7" t="inlineStr"/>
      <c r="X125" s="7" t="inlineStr"/>
      <c r="Y125" s="7" t="inlineStr"/>
      <c r="Z125" s="7" t="inlineStr"/>
      <c r="AA125" s="7" t="inlineStr"/>
      <c r="AB125" s="7" t="inlineStr"/>
      <c r="AC125" s="7" t="inlineStr"/>
      <c r="AD125" s="7" t="inlineStr"/>
      <c r="AE125" s="7" t="inlineStr"/>
      <c r="AF125" s="7" t="inlineStr"/>
      <c r="AG125" s="7" t="inlineStr"/>
      <c r="AH125" s="7" t="inlineStr"/>
      <c r="AI125" s="7" t="inlineStr"/>
      <c r="AJ125" s="7" t="inlineStr"/>
      <c r="AK125" s="7" t="inlineStr"/>
      <c r="AL125" s="7" t="inlineStr"/>
      <c r="AM125" s="7" t="inlineStr"/>
      <c r="AN125" s="7" t="inlineStr"/>
      <c r="AO125" s="7" t="inlineStr"/>
      <c r="AP125" s="7" t="inlineStr"/>
      <c r="AQ125" s="7" t="inlineStr"/>
      <c r="AR125" s="7" t="inlineStr"/>
      <c r="AS125" s="7" t="inlineStr"/>
      <c r="AT125" s="7" t="inlineStr"/>
      <c r="AU125" s="7">
        <f>AW125+AY125+BA125+BC125+BE125+BG125</f>
        <v/>
      </c>
      <c r="AV125" s="7">
        <f>AX125+AZ125+BB125+BD125+BF125+BH125</f>
        <v/>
      </c>
      <c r="AW125" s="7" t="inlineStr"/>
      <c r="AX125" s="7" t="inlineStr"/>
      <c r="AY125" s="7" t="inlineStr"/>
      <c r="AZ125" s="7" t="inlineStr"/>
      <c r="BA125" s="7" t="n">
        <v>10</v>
      </c>
      <c r="BB125" s="7" t="n">
        <v>4925520</v>
      </c>
      <c r="BC125" s="7" t="inlineStr"/>
      <c r="BD125" s="7" t="inlineStr"/>
      <c r="BE125" s="7" t="inlineStr"/>
      <c r="BF125" s="7" t="inlineStr"/>
      <c r="BG125" s="7" t="inlineStr"/>
      <c r="BH125" s="7" t="inlineStr"/>
      <c r="BI125" s="7">
        <f>BK125+BM125+BO125+BQ125</f>
        <v/>
      </c>
      <c r="BJ125" s="7">
        <f>BL125+BN125+BP125+BR125</f>
        <v/>
      </c>
      <c r="BK125" s="7" t="inlineStr"/>
      <c r="BL125" s="7" t="inlineStr"/>
      <c r="BM125" s="7" t="inlineStr"/>
      <c r="BN125" s="7" t="inlineStr"/>
      <c r="BO125" s="7" t="inlineStr"/>
      <c r="BP125" s="7" t="inlineStr"/>
      <c r="BQ125" s="7" t="inlineStr"/>
      <c r="BR125" s="7" t="inlineStr"/>
      <c r="BS125" s="7">
        <f>BU125+BW125+BY125+CA125+CC125+CE125+CG125+CI125+CK125+CM125+CO125+CQ125+CS125+CU125+CW125+CY125</f>
        <v/>
      </c>
      <c r="BT125" s="7">
        <f>BV125+BX125+BZ125+CB125+CD125+CF125+CH125+CJ125+CL125+CN125+CP125+CR125+CT125+CV125+CX125+CZ125</f>
        <v/>
      </c>
      <c r="BU125" s="7" t="inlineStr"/>
      <c r="BV125" s="7" t="inlineStr"/>
      <c r="BW125" s="7" t="inlineStr"/>
      <c r="BX125" s="7" t="inlineStr"/>
      <c r="BY125" s="7" t="inlineStr"/>
      <c r="BZ125" s="7" t="inlineStr"/>
      <c r="CA125" s="7" t="n">
        <v>20</v>
      </c>
      <c r="CB125" s="7" t="n">
        <v>9456280</v>
      </c>
      <c r="CC125" s="7" t="inlineStr"/>
      <c r="CD125" s="7" t="inlineStr"/>
      <c r="CE125" s="7" t="inlineStr"/>
      <c r="CF125" s="7" t="inlineStr"/>
      <c r="CG125" s="7" t="inlineStr"/>
      <c r="CH125" s="7" t="inlineStr"/>
      <c r="CI125" s="7" t="inlineStr"/>
      <c r="CJ125" s="7" t="inlineStr"/>
      <c r="CK125" s="7" t="inlineStr"/>
      <c r="CL125" s="7" t="inlineStr"/>
      <c r="CM125" s="7" t="inlineStr"/>
      <c r="CN125" s="7" t="inlineStr"/>
      <c r="CO125" s="7" t="inlineStr"/>
      <c r="CP125" s="7" t="inlineStr"/>
      <c r="CQ125" s="7" t="inlineStr"/>
      <c r="CR125" s="7" t="inlineStr"/>
      <c r="CS125" s="7" t="inlineStr"/>
      <c r="CT125" s="7" t="inlineStr"/>
      <c r="CU125" s="7" t="inlineStr"/>
      <c r="CV125" s="7" t="inlineStr"/>
      <c r="CW125" s="7" t="inlineStr"/>
      <c r="CX125" s="7" t="inlineStr"/>
      <c r="CY125" s="7" t="inlineStr"/>
      <c r="CZ125" s="7" t="inlineStr"/>
      <c r="DA125" s="7">
        <f>DC125+DE125+DG125+DI125+DK125+DM125+DO125+DQ125+DS125+DU125+DW125+DY125+EA125</f>
        <v/>
      </c>
      <c r="DB125" s="7">
        <f>DD125+DF125+DH125+DJ125+DL125+DN125+DP125+DR125+DT125+DV125+DX125+DZ125+EB125</f>
        <v/>
      </c>
      <c r="DC125" s="7" t="inlineStr"/>
      <c r="DD125" s="7" t="inlineStr"/>
      <c r="DE125" s="7" t="inlineStr"/>
      <c r="DF125" s="7" t="inlineStr"/>
      <c r="DG125" s="7" t="inlineStr"/>
      <c r="DH125" s="7" t="inlineStr"/>
      <c r="DI125" s="7" t="inlineStr"/>
      <c r="DJ125" s="7" t="inlineStr"/>
      <c r="DK125" s="7" t="inlineStr"/>
      <c r="DL125" s="7" t="inlineStr"/>
      <c r="DM125" s="7" t="inlineStr"/>
      <c r="DN125" s="7" t="inlineStr"/>
      <c r="DO125" s="7" t="inlineStr"/>
      <c r="DP125" s="7" t="inlineStr"/>
      <c r="DQ125" s="7" t="inlineStr"/>
      <c r="DR125" s="7" t="inlineStr"/>
      <c r="DS125" s="7" t="inlineStr"/>
      <c r="DT125" s="7" t="inlineStr"/>
      <c r="DU125" s="7" t="inlineStr"/>
      <c r="DV125" s="7" t="inlineStr"/>
      <c r="DW125" s="7" t="inlineStr"/>
      <c r="DX125" s="7" t="inlineStr"/>
      <c r="DY125" s="7" t="inlineStr"/>
      <c r="DZ125" s="7" t="inlineStr"/>
      <c r="EA125" s="7" t="inlineStr"/>
      <c r="EB125" s="7" t="inlineStr"/>
      <c r="EC125" s="7">
        <f>E125+AU125+BI125+BS125+DA125</f>
        <v/>
      </c>
      <c r="ED125" s="7">
        <f>F125+AV125+BJ125+BT125+DB125</f>
        <v/>
      </c>
    </row>
    <row r="126" hidden="1" outlineLevel="1">
      <c r="A126" s="5" t="n">
        <v>48</v>
      </c>
      <c r="B126" s="6" t="inlineStr">
        <is>
          <t>Mustafo Farm 09 XK</t>
        </is>
      </c>
      <c r="C126" s="6" t="inlineStr">
        <is>
          <t>Коканд</t>
        </is>
      </c>
      <c r="D126" s="6" t="inlineStr">
        <is>
          <t>Коканд 3</t>
        </is>
      </c>
      <c r="E126" s="7">
        <f>G126+I126+K126+M126+O126+Q126+S126+U126+W126+Y126+AA126+AC126+AE126+AG126+AI126+AK126+AM126+AO126+AQ126+AS126</f>
        <v/>
      </c>
      <c r="F126" s="7">
        <f>H126+J126+L126+N126+P126+R126+T126+V126+X126+Z126+AB126+AD126+AF126+AH126+AJ126+AL126+AN126+AP126+AR126+AT126</f>
        <v/>
      </c>
      <c r="G126" s="7" t="inlineStr"/>
      <c r="H126" s="7" t="inlineStr"/>
      <c r="I126" s="7" t="inlineStr"/>
      <c r="J126" s="7" t="inlineStr"/>
      <c r="K126" s="7" t="inlineStr"/>
      <c r="L126" s="7" t="inlineStr"/>
      <c r="M126" s="7" t="inlineStr"/>
      <c r="N126" s="7" t="inlineStr"/>
      <c r="O126" s="7" t="inlineStr"/>
      <c r="P126" s="7" t="inlineStr"/>
      <c r="Q126" s="7" t="inlineStr"/>
      <c r="R126" s="7" t="inlineStr"/>
      <c r="S126" s="7" t="inlineStr"/>
      <c r="T126" s="7" t="inlineStr"/>
      <c r="U126" s="7" t="inlineStr"/>
      <c r="V126" s="7" t="inlineStr"/>
      <c r="W126" s="7" t="inlineStr"/>
      <c r="X126" s="7" t="inlineStr"/>
      <c r="Y126" s="7" t="inlineStr"/>
      <c r="Z126" s="7" t="inlineStr"/>
      <c r="AA126" s="7" t="inlineStr"/>
      <c r="AB126" s="7" t="inlineStr"/>
      <c r="AC126" s="7" t="inlineStr"/>
      <c r="AD126" s="7" t="inlineStr"/>
      <c r="AE126" s="7" t="inlineStr"/>
      <c r="AF126" s="7" t="inlineStr"/>
      <c r="AG126" s="7" t="inlineStr"/>
      <c r="AH126" s="7" t="inlineStr"/>
      <c r="AI126" s="7" t="inlineStr"/>
      <c r="AJ126" s="7" t="inlineStr"/>
      <c r="AK126" s="7" t="inlineStr"/>
      <c r="AL126" s="7" t="inlineStr"/>
      <c r="AM126" s="7" t="inlineStr"/>
      <c r="AN126" s="7" t="inlineStr"/>
      <c r="AO126" s="7" t="inlineStr"/>
      <c r="AP126" s="7" t="inlineStr"/>
      <c r="AQ126" s="7" t="inlineStr"/>
      <c r="AR126" s="7" t="inlineStr"/>
      <c r="AS126" s="7" t="inlineStr"/>
      <c r="AT126" s="7" t="inlineStr"/>
      <c r="AU126" s="7">
        <f>AW126+AY126+BA126+BC126+BE126+BG126</f>
        <v/>
      </c>
      <c r="AV126" s="7">
        <f>AX126+AZ126+BB126+BD126+BF126+BH126</f>
        <v/>
      </c>
      <c r="AW126" s="7" t="inlineStr"/>
      <c r="AX126" s="7" t="inlineStr"/>
      <c r="AY126" s="7" t="inlineStr"/>
      <c r="AZ126" s="7" t="inlineStr"/>
      <c r="BA126" s="7" t="inlineStr"/>
      <c r="BB126" s="7" t="inlineStr"/>
      <c r="BC126" s="7" t="inlineStr"/>
      <c r="BD126" s="7" t="inlineStr"/>
      <c r="BE126" s="7" t="inlineStr"/>
      <c r="BF126" s="7" t="inlineStr"/>
      <c r="BG126" s="7" t="inlineStr"/>
      <c r="BH126" s="7" t="inlineStr"/>
      <c r="BI126" s="7">
        <f>BK126+BM126+BO126+BQ126</f>
        <v/>
      </c>
      <c r="BJ126" s="7">
        <f>BL126+BN126+BP126+BR126</f>
        <v/>
      </c>
      <c r="BK126" s="7" t="inlineStr"/>
      <c r="BL126" s="7" t="inlineStr"/>
      <c r="BM126" s="7" t="inlineStr"/>
      <c r="BN126" s="7" t="inlineStr"/>
      <c r="BO126" s="7" t="inlineStr"/>
      <c r="BP126" s="7" t="inlineStr"/>
      <c r="BQ126" s="7" t="inlineStr"/>
      <c r="BR126" s="7" t="inlineStr"/>
      <c r="BS126" s="7">
        <f>BU126+BW126+BY126+CA126+CC126+CE126+CG126+CI126+CK126+CM126+CO126+CQ126+CS126+CU126+CW126+CY126</f>
        <v/>
      </c>
      <c r="BT126" s="7">
        <f>BV126+BX126+BZ126+CB126+CD126+CF126+CH126+CJ126+CL126+CN126+CP126+CR126+CT126+CV126+CX126+CZ126</f>
        <v/>
      </c>
      <c r="BU126" s="7" t="inlineStr"/>
      <c r="BV126" s="7" t="inlineStr"/>
      <c r="BW126" s="7" t="n">
        <v>30</v>
      </c>
      <c r="BX126" s="7" t="n">
        <v>4023060</v>
      </c>
      <c r="BY126" s="7" t="inlineStr"/>
      <c r="BZ126" s="7" t="inlineStr"/>
      <c r="CA126" s="7" t="inlineStr"/>
      <c r="CB126" s="7" t="inlineStr"/>
      <c r="CC126" s="7" t="inlineStr"/>
      <c r="CD126" s="7" t="inlineStr"/>
      <c r="CE126" s="7" t="inlineStr"/>
      <c r="CF126" s="7" t="inlineStr"/>
      <c r="CG126" s="7" t="inlineStr"/>
      <c r="CH126" s="7" t="inlineStr"/>
      <c r="CI126" s="7" t="inlineStr"/>
      <c r="CJ126" s="7" t="inlineStr"/>
      <c r="CK126" s="7" t="inlineStr"/>
      <c r="CL126" s="7" t="inlineStr"/>
      <c r="CM126" s="7" t="inlineStr"/>
      <c r="CN126" s="7" t="inlineStr"/>
      <c r="CO126" s="7" t="inlineStr"/>
      <c r="CP126" s="7" t="inlineStr"/>
      <c r="CQ126" s="7" t="inlineStr"/>
      <c r="CR126" s="7" t="inlineStr"/>
      <c r="CS126" s="7" t="inlineStr"/>
      <c r="CT126" s="7" t="inlineStr"/>
      <c r="CU126" s="7" t="inlineStr"/>
      <c r="CV126" s="7" t="inlineStr"/>
      <c r="CW126" s="7" t="inlineStr"/>
      <c r="CX126" s="7" t="inlineStr"/>
      <c r="CY126" s="7" t="inlineStr"/>
      <c r="CZ126" s="7" t="inlineStr"/>
      <c r="DA126" s="7">
        <f>DC126+DE126+DG126+DI126+DK126+DM126+DO126+DQ126+DS126+DU126+DW126+DY126+EA126</f>
        <v/>
      </c>
      <c r="DB126" s="7">
        <f>DD126+DF126+DH126+DJ126+DL126+DN126+DP126+DR126+DT126+DV126+DX126+DZ126+EB126</f>
        <v/>
      </c>
      <c r="DC126" s="7" t="inlineStr"/>
      <c r="DD126" s="7" t="inlineStr"/>
      <c r="DE126" s="7" t="inlineStr"/>
      <c r="DF126" s="7" t="inlineStr"/>
      <c r="DG126" s="7" t="inlineStr"/>
      <c r="DH126" s="7" t="inlineStr"/>
      <c r="DI126" s="7" t="inlineStr"/>
      <c r="DJ126" s="7" t="inlineStr"/>
      <c r="DK126" s="7" t="inlineStr"/>
      <c r="DL126" s="7" t="inlineStr"/>
      <c r="DM126" s="7" t="inlineStr"/>
      <c r="DN126" s="7" t="inlineStr"/>
      <c r="DO126" s="7" t="inlineStr"/>
      <c r="DP126" s="7" t="inlineStr"/>
      <c r="DQ126" s="7" t="inlineStr"/>
      <c r="DR126" s="7" t="inlineStr"/>
      <c r="DS126" s="7" t="inlineStr"/>
      <c r="DT126" s="7" t="inlineStr"/>
      <c r="DU126" s="7" t="inlineStr"/>
      <c r="DV126" s="7" t="inlineStr"/>
      <c r="DW126" s="7" t="inlineStr"/>
      <c r="DX126" s="7" t="inlineStr"/>
      <c r="DY126" s="7" t="inlineStr"/>
      <c r="DZ126" s="7" t="inlineStr"/>
      <c r="EA126" s="7" t="inlineStr"/>
      <c r="EB126" s="7" t="inlineStr"/>
      <c r="EC126" s="7">
        <f>E126+AU126+BI126+BS126+DA126</f>
        <v/>
      </c>
      <c r="ED126" s="7">
        <f>F126+AV126+BJ126+BT126+DB126</f>
        <v/>
      </c>
    </row>
    <row r="127" hidden="1" outlineLevel="1">
      <c r="A127" s="5" t="n">
        <v>49</v>
      </c>
      <c r="B127" s="6" t="inlineStr">
        <is>
          <t>MuxammadIkromxonMadaminov XK</t>
        </is>
      </c>
      <c r="C127" s="6" t="inlineStr">
        <is>
          <t>Коканд</t>
        </is>
      </c>
      <c r="D127" s="6" t="inlineStr">
        <is>
          <t>Коканд 2</t>
        </is>
      </c>
      <c r="E127" s="7">
        <f>G127+I127+K127+M127+O127+Q127+S127+U127+W127+Y127+AA127+AC127+AE127+AG127+AI127+AK127+AM127+AO127+AQ127+AS127</f>
        <v/>
      </c>
      <c r="F127" s="7">
        <f>H127+J127+L127+N127+P127+R127+T127+V127+X127+Z127+AB127+AD127+AF127+AH127+AJ127+AL127+AN127+AP127+AR127+AT127</f>
        <v/>
      </c>
      <c r="G127" s="7" t="n">
        <v>2</v>
      </c>
      <c r="H127" s="7" t="n">
        <v>199250</v>
      </c>
      <c r="I127" s="7" t="inlineStr"/>
      <c r="J127" s="7" t="inlineStr"/>
      <c r="K127" s="7" t="inlineStr"/>
      <c r="L127" s="7" t="inlineStr"/>
      <c r="M127" s="7" t="inlineStr"/>
      <c r="N127" s="7" t="inlineStr"/>
      <c r="O127" s="7" t="inlineStr"/>
      <c r="P127" s="7" t="inlineStr"/>
      <c r="Q127" s="7" t="n">
        <v>3</v>
      </c>
      <c r="R127" s="7" t="n">
        <v>1144184</v>
      </c>
      <c r="S127" s="7" t="inlineStr"/>
      <c r="T127" s="7" t="inlineStr"/>
      <c r="U127" s="7" t="inlineStr"/>
      <c r="V127" s="7" t="inlineStr"/>
      <c r="W127" s="7" t="inlineStr"/>
      <c r="X127" s="7" t="inlineStr"/>
      <c r="Y127" s="7" t="inlineStr"/>
      <c r="Z127" s="7" t="inlineStr"/>
      <c r="AA127" s="7" t="inlineStr"/>
      <c r="AB127" s="7" t="inlineStr"/>
      <c r="AC127" s="7" t="inlineStr"/>
      <c r="AD127" s="7" t="inlineStr"/>
      <c r="AE127" s="7" t="inlineStr"/>
      <c r="AF127" s="7" t="inlineStr"/>
      <c r="AG127" s="7" t="inlineStr"/>
      <c r="AH127" s="7" t="inlineStr"/>
      <c r="AI127" s="7" t="inlineStr"/>
      <c r="AJ127" s="7" t="inlineStr"/>
      <c r="AK127" s="7" t="inlineStr"/>
      <c r="AL127" s="7" t="inlineStr"/>
      <c r="AM127" s="7" t="inlineStr"/>
      <c r="AN127" s="7" t="inlineStr"/>
      <c r="AO127" s="7" t="inlineStr"/>
      <c r="AP127" s="7" t="inlineStr"/>
      <c r="AQ127" s="7" t="inlineStr"/>
      <c r="AR127" s="7" t="inlineStr"/>
      <c r="AS127" s="7" t="inlineStr"/>
      <c r="AT127" s="7" t="inlineStr"/>
      <c r="AU127" s="7">
        <f>AW127+AY127+BA127+BC127+BE127+BG127</f>
        <v/>
      </c>
      <c r="AV127" s="7">
        <f>AX127+AZ127+BB127+BD127+BF127+BH127</f>
        <v/>
      </c>
      <c r="AW127" s="7" t="inlineStr"/>
      <c r="AX127" s="7" t="inlineStr"/>
      <c r="AY127" s="7" t="inlineStr"/>
      <c r="AZ127" s="7" t="inlineStr"/>
      <c r="BA127" s="7" t="inlineStr"/>
      <c r="BB127" s="7" t="inlineStr"/>
      <c r="BC127" s="7" t="inlineStr"/>
      <c r="BD127" s="7" t="inlineStr"/>
      <c r="BE127" s="7" t="inlineStr"/>
      <c r="BF127" s="7" t="inlineStr"/>
      <c r="BG127" s="7" t="inlineStr"/>
      <c r="BH127" s="7" t="inlineStr"/>
      <c r="BI127" s="7">
        <f>BK127+BM127+BO127+BQ127</f>
        <v/>
      </c>
      <c r="BJ127" s="7">
        <f>BL127+BN127+BP127+BR127</f>
        <v/>
      </c>
      <c r="BK127" s="7" t="inlineStr"/>
      <c r="BL127" s="7" t="inlineStr"/>
      <c r="BM127" s="7" t="inlineStr"/>
      <c r="BN127" s="7" t="inlineStr"/>
      <c r="BO127" s="7" t="inlineStr"/>
      <c r="BP127" s="7" t="inlineStr"/>
      <c r="BQ127" s="7" t="inlineStr"/>
      <c r="BR127" s="7" t="inlineStr"/>
      <c r="BS127" s="7">
        <f>BU127+BW127+BY127+CA127+CC127+CE127+CG127+CI127+CK127+CM127+CO127+CQ127+CS127+CU127+CW127+CY127</f>
        <v/>
      </c>
      <c r="BT127" s="7">
        <f>BV127+BX127+BZ127+CB127+CD127+CF127+CH127+CJ127+CL127+CN127+CP127+CR127+CT127+CV127+CX127+CZ127</f>
        <v/>
      </c>
      <c r="BU127" s="7" t="inlineStr"/>
      <c r="BV127" s="7" t="inlineStr"/>
      <c r="BW127" s="7" t="inlineStr"/>
      <c r="BX127" s="7" t="inlineStr"/>
      <c r="BY127" s="7" t="inlineStr"/>
      <c r="BZ127" s="7" t="inlineStr"/>
      <c r="CA127" s="7" t="inlineStr"/>
      <c r="CB127" s="7" t="inlineStr"/>
      <c r="CC127" s="7" t="inlineStr"/>
      <c r="CD127" s="7" t="inlineStr"/>
      <c r="CE127" s="7" t="inlineStr"/>
      <c r="CF127" s="7" t="inlineStr"/>
      <c r="CG127" s="7" t="inlineStr"/>
      <c r="CH127" s="7" t="inlineStr"/>
      <c r="CI127" s="7" t="inlineStr"/>
      <c r="CJ127" s="7" t="inlineStr"/>
      <c r="CK127" s="7" t="n">
        <v>2</v>
      </c>
      <c r="CL127" s="7" t="n">
        <v>606512</v>
      </c>
      <c r="CM127" s="7" t="inlineStr"/>
      <c r="CN127" s="7" t="inlineStr"/>
      <c r="CO127" s="7" t="inlineStr"/>
      <c r="CP127" s="7" t="inlineStr"/>
      <c r="CQ127" s="7" t="inlineStr"/>
      <c r="CR127" s="7" t="inlineStr"/>
      <c r="CS127" s="7" t="inlineStr"/>
      <c r="CT127" s="7" t="inlineStr"/>
      <c r="CU127" s="7" t="inlineStr"/>
      <c r="CV127" s="7" t="inlineStr"/>
      <c r="CW127" s="7" t="inlineStr"/>
      <c r="CX127" s="7" t="inlineStr"/>
      <c r="CY127" s="7" t="inlineStr"/>
      <c r="CZ127" s="7" t="inlineStr"/>
      <c r="DA127" s="7">
        <f>DC127+DE127+DG127+DI127+DK127+DM127+DO127+DQ127+DS127+DU127+DW127+DY127+EA127</f>
        <v/>
      </c>
      <c r="DB127" s="7">
        <f>DD127+DF127+DH127+DJ127+DL127+DN127+DP127+DR127+DT127+DV127+DX127+DZ127+EB127</f>
        <v/>
      </c>
      <c r="DC127" s="7" t="inlineStr"/>
      <c r="DD127" s="7" t="inlineStr"/>
      <c r="DE127" s="7" t="inlineStr"/>
      <c r="DF127" s="7" t="inlineStr"/>
      <c r="DG127" s="7" t="inlineStr"/>
      <c r="DH127" s="7" t="inlineStr"/>
      <c r="DI127" s="7" t="inlineStr"/>
      <c r="DJ127" s="7" t="inlineStr"/>
      <c r="DK127" s="7" t="inlineStr"/>
      <c r="DL127" s="7" t="inlineStr"/>
      <c r="DM127" s="7" t="inlineStr"/>
      <c r="DN127" s="7" t="inlineStr"/>
      <c r="DO127" s="7" t="inlineStr"/>
      <c r="DP127" s="7" t="inlineStr"/>
      <c r="DQ127" s="7" t="n">
        <v>1</v>
      </c>
      <c r="DR127" s="7" t="n">
        <v>416314</v>
      </c>
      <c r="DS127" s="7" t="inlineStr"/>
      <c r="DT127" s="7" t="inlineStr"/>
      <c r="DU127" s="7" t="inlineStr"/>
      <c r="DV127" s="7" t="inlineStr"/>
      <c r="DW127" s="7" t="inlineStr"/>
      <c r="DX127" s="7" t="inlineStr"/>
      <c r="DY127" s="7" t="inlineStr"/>
      <c r="DZ127" s="7" t="inlineStr"/>
      <c r="EA127" s="7" t="inlineStr"/>
      <c r="EB127" s="7" t="inlineStr"/>
      <c r="EC127" s="7">
        <f>E127+AU127+BI127+BS127+DA127</f>
        <v/>
      </c>
      <c r="ED127" s="7">
        <f>F127+AV127+BJ127+BT127+DB127</f>
        <v/>
      </c>
    </row>
    <row r="128" hidden="1" outlineLevel="1">
      <c r="A128" s="5" t="n">
        <v>50</v>
      </c>
      <c r="B128" s="6" t="inlineStr">
        <is>
          <t>Najot XK</t>
        </is>
      </c>
      <c r="C128" s="6" t="inlineStr">
        <is>
          <t>Коканд</t>
        </is>
      </c>
      <c r="D128" s="6" t="inlineStr">
        <is>
          <t>Коканд 3</t>
        </is>
      </c>
      <c r="E128" s="7">
        <f>G128+I128+K128+M128+O128+Q128+S128+U128+W128+Y128+AA128+AC128+AE128+AG128+AI128+AK128+AM128+AO128+AQ128+AS128</f>
        <v/>
      </c>
      <c r="F128" s="7">
        <f>H128+J128+L128+N128+P128+R128+T128+V128+X128+Z128+AB128+AD128+AF128+AH128+AJ128+AL128+AN128+AP128+AR128+AT128</f>
        <v/>
      </c>
      <c r="G128" s="7" t="n">
        <v>3</v>
      </c>
      <c r="H128" s="7" t="n">
        <v>67479</v>
      </c>
      <c r="I128" s="7" t="inlineStr"/>
      <c r="J128" s="7" t="inlineStr"/>
      <c r="K128" s="7" t="inlineStr"/>
      <c r="L128" s="7" t="inlineStr"/>
      <c r="M128" s="7" t="inlineStr"/>
      <c r="N128" s="7" t="inlineStr"/>
      <c r="O128" s="7" t="inlineStr"/>
      <c r="P128" s="7" t="inlineStr"/>
      <c r="Q128" s="7" t="inlineStr"/>
      <c r="R128" s="7" t="inlineStr"/>
      <c r="S128" s="7" t="inlineStr"/>
      <c r="T128" s="7" t="inlineStr"/>
      <c r="U128" s="7" t="inlineStr"/>
      <c r="V128" s="7" t="inlineStr"/>
      <c r="W128" s="7" t="inlineStr"/>
      <c r="X128" s="7" t="inlineStr"/>
      <c r="Y128" s="7" t="inlineStr"/>
      <c r="Z128" s="7" t="inlineStr"/>
      <c r="AA128" s="7" t="inlineStr"/>
      <c r="AB128" s="7" t="inlineStr"/>
      <c r="AC128" s="7" t="inlineStr"/>
      <c r="AD128" s="7" t="inlineStr"/>
      <c r="AE128" s="7" t="inlineStr"/>
      <c r="AF128" s="7" t="inlineStr"/>
      <c r="AG128" s="7" t="inlineStr"/>
      <c r="AH128" s="7" t="inlineStr"/>
      <c r="AI128" s="7" t="inlineStr"/>
      <c r="AJ128" s="7" t="inlineStr"/>
      <c r="AK128" s="7" t="inlineStr"/>
      <c r="AL128" s="7" t="inlineStr"/>
      <c r="AM128" s="7" t="inlineStr"/>
      <c r="AN128" s="7" t="inlineStr"/>
      <c r="AO128" s="7" t="inlineStr"/>
      <c r="AP128" s="7" t="inlineStr"/>
      <c r="AQ128" s="7" t="inlineStr"/>
      <c r="AR128" s="7" t="inlineStr"/>
      <c r="AS128" s="7" t="inlineStr"/>
      <c r="AT128" s="7" t="inlineStr"/>
      <c r="AU128" s="7">
        <f>AW128+AY128+BA128+BC128+BE128+BG128</f>
        <v/>
      </c>
      <c r="AV128" s="7">
        <f>AX128+AZ128+BB128+BD128+BF128+BH128</f>
        <v/>
      </c>
      <c r="AW128" s="7" t="n">
        <v>1</v>
      </c>
      <c r="AX128" s="7" t="n">
        <v>110469</v>
      </c>
      <c r="AY128" s="7" t="inlineStr"/>
      <c r="AZ128" s="7" t="inlineStr"/>
      <c r="BA128" s="7" t="inlineStr"/>
      <c r="BB128" s="7" t="inlineStr"/>
      <c r="BC128" s="7" t="inlineStr"/>
      <c r="BD128" s="7" t="inlineStr"/>
      <c r="BE128" s="7" t="n">
        <v>1</v>
      </c>
      <c r="BF128" s="7" t="n">
        <v>222795</v>
      </c>
      <c r="BG128" s="7" t="inlineStr"/>
      <c r="BH128" s="7" t="inlineStr"/>
      <c r="BI128" s="7">
        <f>BK128+BM128+BO128+BQ128</f>
        <v/>
      </c>
      <c r="BJ128" s="7">
        <f>BL128+BN128+BP128+BR128</f>
        <v/>
      </c>
      <c r="BK128" s="7" t="inlineStr"/>
      <c r="BL128" s="7" t="inlineStr"/>
      <c r="BM128" s="7" t="inlineStr"/>
      <c r="BN128" s="7" t="inlineStr"/>
      <c r="BO128" s="7" t="inlineStr"/>
      <c r="BP128" s="7" t="inlineStr"/>
      <c r="BQ128" s="7" t="inlineStr"/>
      <c r="BR128" s="7" t="inlineStr"/>
      <c r="BS128" s="7">
        <f>BU128+BW128+BY128+CA128+CC128+CE128+CG128+CI128+CK128+CM128+CO128+CQ128+CS128+CU128+CW128+CY128</f>
        <v/>
      </c>
      <c r="BT128" s="7">
        <f>BV128+BX128+BZ128+CB128+CD128+CF128+CH128+CJ128+CL128+CN128+CP128+CR128+CT128+CV128+CX128+CZ128</f>
        <v/>
      </c>
      <c r="BU128" s="7" t="inlineStr"/>
      <c r="BV128" s="7" t="inlineStr"/>
      <c r="BW128" s="7" t="inlineStr"/>
      <c r="BX128" s="7" t="inlineStr"/>
      <c r="BY128" s="7" t="inlineStr"/>
      <c r="BZ128" s="7" t="inlineStr"/>
      <c r="CA128" s="7" t="inlineStr"/>
      <c r="CB128" s="7" t="inlineStr"/>
      <c r="CC128" s="7" t="inlineStr"/>
      <c r="CD128" s="7" t="inlineStr"/>
      <c r="CE128" s="7" t="inlineStr"/>
      <c r="CF128" s="7" t="inlineStr"/>
      <c r="CG128" s="7" t="inlineStr"/>
      <c r="CH128" s="7" t="inlineStr"/>
      <c r="CI128" s="7" t="inlineStr"/>
      <c r="CJ128" s="7" t="inlineStr"/>
      <c r="CK128" s="7" t="n">
        <v>5</v>
      </c>
      <c r="CL128" s="7" t="n">
        <v>1588095</v>
      </c>
      <c r="CM128" s="7" t="inlineStr"/>
      <c r="CN128" s="7" t="inlineStr"/>
      <c r="CO128" s="7" t="inlineStr"/>
      <c r="CP128" s="7" t="inlineStr"/>
      <c r="CQ128" s="7" t="inlineStr"/>
      <c r="CR128" s="7" t="inlineStr"/>
      <c r="CS128" s="7" t="inlineStr"/>
      <c r="CT128" s="7" t="inlineStr"/>
      <c r="CU128" s="7" t="inlineStr"/>
      <c r="CV128" s="7" t="inlineStr"/>
      <c r="CW128" s="7" t="inlineStr"/>
      <c r="CX128" s="7" t="inlineStr"/>
      <c r="CY128" s="7" t="inlineStr"/>
      <c r="CZ128" s="7" t="inlineStr"/>
      <c r="DA128" s="7">
        <f>DC128+DE128+DG128+DI128+DK128+DM128+DO128+DQ128+DS128+DU128+DW128+DY128+EA128</f>
        <v/>
      </c>
      <c r="DB128" s="7">
        <f>DD128+DF128+DH128+DJ128+DL128+DN128+DP128+DR128+DT128+DV128+DX128+DZ128+EB128</f>
        <v/>
      </c>
      <c r="DC128" s="7" t="inlineStr"/>
      <c r="DD128" s="7" t="inlineStr"/>
      <c r="DE128" s="7" t="inlineStr"/>
      <c r="DF128" s="7" t="inlineStr"/>
      <c r="DG128" s="7" t="inlineStr"/>
      <c r="DH128" s="7" t="inlineStr"/>
      <c r="DI128" s="7" t="inlineStr"/>
      <c r="DJ128" s="7" t="inlineStr"/>
      <c r="DK128" s="7" t="inlineStr"/>
      <c r="DL128" s="7" t="inlineStr"/>
      <c r="DM128" s="7" t="inlineStr"/>
      <c r="DN128" s="7" t="inlineStr"/>
      <c r="DO128" s="7" t="n">
        <v>5</v>
      </c>
      <c r="DP128" s="7" t="n">
        <v>1612805</v>
      </c>
      <c r="DQ128" s="7" t="inlineStr"/>
      <c r="DR128" s="7" t="inlineStr"/>
      <c r="DS128" s="7" t="n">
        <v>2</v>
      </c>
      <c r="DT128" s="7" t="n">
        <v>48288</v>
      </c>
      <c r="DU128" s="7" t="inlineStr"/>
      <c r="DV128" s="7" t="inlineStr"/>
      <c r="DW128" s="7" t="inlineStr"/>
      <c r="DX128" s="7" t="inlineStr"/>
      <c r="DY128" s="7" t="inlineStr"/>
      <c r="DZ128" s="7" t="inlineStr"/>
      <c r="EA128" s="7" t="inlineStr"/>
      <c r="EB128" s="7" t="inlineStr"/>
      <c r="EC128" s="7">
        <f>E128+AU128+BI128+BS128+DA128</f>
        <v/>
      </c>
      <c r="ED128" s="7">
        <f>F128+AV128+BJ128+BT128+DB128</f>
        <v/>
      </c>
    </row>
    <row r="129" hidden="1" outlineLevel="1">
      <c r="A129" s="5" t="n">
        <v>51</v>
      </c>
      <c r="B129" s="6" t="inlineStr">
        <is>
          <t>Niyozbek Farm MCHJ</t>
        </is>
      </c>
      <c r="C129" s="6" t="inlineStr">
        <is>
          <t>Коканд</t>
        </is>
      </c>
      <c r="D129" s="6" t="inlineStr">
        <is>
          <t>Коканд 1</t>
        </is>
      </c>
      <c r="E129" s="7">
        <f>G129+I129+K129+M129+O129+Q129+S129+U129+W129+Y129+AA129+AC129+AE129+AG129+AI129+AK129+AM129+AO129+AQ129+AS129</f>
        <v/>
      </c>
      <c r="F129" s="7">
        <f>H129+J129+L129+N129+P129+R129+T129+V129+X129+Z129+AB129+AD129+AF129+AH129+AJ129+AL129+AN129+AP129+AR129+AT129</f>
        <v/>
      </c>
      <c r="G129" s="7" t="inlineStr"/>
      <c r="H129" s="7" t="inlineStr"/>
      <c r="I129" s="7" t="inlineStr"/>
      <c r="J129" s="7" t="inlineStr"/>
      <c r="K129" s="7" t="n">
        <v>2</v>
      </c>
      <c r="L129" s="7" t="n">
        <v>974200</v>
      </c>
      <c r="M129" s="7" t="inlineStr"/>
      <c r="N129" s="7" t="inlineStr"/>
      <c r="O129" s="7" t="inlineStr"/>
      <c r="P129" s="7" t="inlineStr"/>
      <c r="Q129" s="7" t="inlineStr"/>
      <c r="R129" s="7" t="inlineStr"/>
      <c r="S129" s="7" t="inlineStr"/>
      <c r="T129" s="7" t="inlineStr"/>
      <c r="U129" s="7" t="inlineStr"/>
      <c r="V129" s="7" t="inlineStr"/>
      <c r="W129" s="7" t="inlineStr"/>
      <c r="X129" s="7" t="inlineStr"/>
      <c r="Y129" s="7" t="inlineStr"/>
      <c r="Z129" s="7" t="inlineStr"/>
      <c r="AA129" s="7" t="inlineStr"/>
      <c r="AB129" s="7" t="inlineStr"/>
      <c r="AC129" s="7" t="inlineStr"/>
      <c r="AD129" s="7" t="inlineStr"/>
      <c r="AE129" s="7" t="inlineStr"/>
      <c r="AF129" s="7" t="inlineStr"/>
      <c r="AG129" s="7" t="inlineStr"/>
      <c r="AH129" s="7" t="inlineStr"/>
      <c r="AI129" s="7" t="inlineStr"/>
      <c r="AJ129" s="7" t="inlineStr"/>
      <c r="AK129" s="7" t="inlineStr"/>
      <c r="AL129" s="7" t="inlineStr"/>
      <c r="AM129" s="7" t="inlineStr"/>
      <c r="AN129" s="7" t="inlineStr"/>
      <c r="AO129" s="7" t="inlineStr"/>
      <c r="AP129" s="7" t="inlineStr"/>
      <c r="AQ129" s="7" t="inlineStr"/>
      <c r="AR129" s="7" t="inlineStr"/>
      <c r="AS129" s="7" t="inlineStr"/>
      <c r="AT129" s="7" t="inlineStr"/>
      <c r="AU129" s="7">
        <f>AW129+AY129+BA129+BC129+BE129+BG129</f>
        <v/>
      </c>
      <c r="AV129" s="7">
        <f>AX129+AZ129+BB129+BD129+BF129+BH129</f>
        <v/>
      </c>
      <c r="AW129" s="7" t="inlineStr"/>
      <c r="AX129" s="7" t="inlineStr"/>
      <c r="AY129" s="7" t="inlineStr"/>
      <c r="AZ129" s="7" t="inlineStr"/>
      <c r="BA129" s="7" t="n">
        <v>55</v>
      </c>
      <c r="BB129" s="7" t="n">
        <v>15619110</v>
      </c>
      <c r="BC129" s="7" t="inlineStr"/>
      <c r="BD129" s="7" t="inlineStr"/>
      <c r="BE129" s="7" t="inlineStr"/>
      <c r="BF129" s="7" t="inlineStr"/>
      <c r="BG129" s="7" t="inlineStr"/>
      <c r="BH129" s="7" t="inlineStr"/>
      <c r="BI129" s="7">
        <f>BK129+BM129+BO129+BQ129</f>
        <v/>
      </c>
      <c r="BJ129" s="7">
        <f>BL129+BN129+BP129+BR129</f>
        <v/>
      </c>
      <c r="BK129" s="7" t="inlineStr"/>
      <c r="BL129" s="7" t="inlineStr"/>
      <c r="BM129" s="7" t="n">
        <v>10</v>
      </c>
      <c r="BN129" s="7" t="n">
        <v>1818200</v>
      </c>
      <c r="BO129" s="7" t="inlineStr"/>
      <c r="BP129" s="7" t="inlineStr"/>
      <c r="BQ129" s="7" t="inlineStr"/>
      <c r="BR129" s="7" t="inlineStr"/>
      <c r="BS129" s="7">
        <f>BU129+BW129+BY129+CA129+CC129+CE129+CG129+CI129+CK129+CM129+CO129+CQ129+CS129+CU129+CW129+CY129</f>
        <v/>
      </c>
      <c r="BT129" s="7">
        <f>BV129+BX129+BZ129+CB129+CD129+CF129+CH129+CJ129+CL129+CN129+CP129+CR129+CT129+CV129+CX129+CZ129</f>
        <v/>
      </c>
      <c r="BU129" s="7" t="inlineStr"/>
      <c r="BV129" s="7" t="inlineStr"/>
      <c r="BW129" s="7" t="n">
        <v>1674</v>
      </c>
      <c r="BX129" s="7" t="n">
        <v>700414992</v>
      </c>
      <c r="BY129" s="7" t="inlineStr"/>
      <c r="BZ129" s="7" t="inlineStr"/>
      <c r="CA129" s="7" t="inlineStr"/>
      <c r="CB129" s="7" t="inlineStr"/>
      <c r="CC129" s="7" t="inlineStr"/>
      <c r="CD129" s="7" t="inlineStr"/>
      <c r="CE129" s="7" t="inlineStr"/>
      <c r="CF129" s="7" t="inlineStr"/>
      <c r="CG129" s="7" t="inlineStr"/>
      <c r="CH129" s="7" t="inlineStr"/>
      <c r="CI129" s="7" t="inlineStr"/>
      <c r="CJ129" s="7" t="inlineStr"/>
      <c r="CK129" s="7" t="inlineStr"/>
      <c r="CL129" s="7" t="inlineStr"/>
      <c r="CM129" s="7" t="inlineStr"/>
      <c r="CN129" s="7" t="inlineStr"/>
      <c r="CO129" s="7" t="inlineStr"/>
      <c r="CP129" s="7" t="inlineStr"/>
      <c r="CQ129" s="7" t="inlineStr"/>
      <c r="CR129" s="7" t="inlineStr"/>
      <c r="CS129" s="7" t="inlineStr"/>
      <c r="CT129" s="7" t="inlineStr"/>
      <c r="CU129" s="7" t="inlineStr"/>
      <c r="CV129" s="7" t="inlineStr"/>
      <c r="CW129" s="7" t="inlineStr"/>
      <c r="CX129" s="7" t="inlineStr"/>
      <c r="CY129" s="7" t="inlineStr"/>
      <c r="CZ129" s="7" t="inlineStr"/>
      <c r="DA129" s="7">
        <f>DC129+DE129+DG129+DI129+DK129+DM129+DO129+DQ129+DS129+DU129+DW129+DY129+EA129</f>
        <v/>
      </c>
      <c r="DB129" s="7">
        <f>DD129+DF129+DH129+DJ129+DL129+DN129+DP129+DR129+DT129+DV129+DX129+DZ129+EB129</f>
        <v/>
      </c>
      <c r="DC129" s="7" t="inlineStr"/>
      <c r="DD129" s="7" t="inlineStr"/>
      <c r="DE129" s="7" t="inlineStr"/>
      <c r="DF129" s="7" t="inlineStr"/>
      <c r="DG129" s="7" t="inlineStr"/>
      <c r="DH129" s="7" t="inlineStr"/>
      <c r="DI129" s="7" t="inlineStr"/>
      <c r="DJ129" s="7" t="inlineStr"/>
      <c r="DK129" s="7" t="inlineStr"/>
      <c r="DL129" s="7" t="inlineStr"/>
      <c r="DM129" s="7" t="inlineStr"/>
      <c r="DN129" s="7" t="inlineStr"/>
      <c r="DO129" s="7" t="inlineStr"/>
      <c r="DP129" s="7" t="inlineStr"/>
      <c r="DQ129" s="7" t="n">
        <v>12</v>
      </c>
      <c r="DR129" s="7" t="n">
        <v>3527460</v>
      </c>
      <c r="DS129" s="7" t="inlineStr"/>
      <c r="DT129" s="7" t="inlineStr"/>
      <c r="DU129" s="7" t="inlineStr"/>
      <c r="DV129" s="7" t="inlineStr"/>
      <c r="DW129" s="7" t="inlineStr"/>
      <c r="DX129" s="7" t="inlineStr"/>
      <c r="DY129" s="7" t="inlineStr"/>
      <c r="DZ129" s="7" t="inlineStr"/>
      <c r="EA129" s="7" t="inlineStr"/>
      <c r="EB129" s="7" t="inlineStr"/>
      <c r="EC129" s="7">
        <f>E129+AU129+BI129+BS129+DA129</f>
        <v/>
      </c>
      <c r="ED129" s="7">
        <f>F129+AV129+BJ129+BT129+DB129</f>
        <v/>
      </c>
    </row>
    <row r="130" hidden="1" outlineLevel="1">
      <c r="A130" s="5" t="n">
        <v>52</v>
      </c>
      <c r="B130" s="6" t="inlineStr">
        <is>
          <t>Nodirbek Darmon Farm  MCHJ</t>
        </is>
      </c>
      <c r="C130" s="6" t="inlineStr">
        <is>
          <t>Коканд</t>
        </is>
      </c>
      <c r="D130" s="6" t="inlineStr">
        <is>
          <t>Коканд 2</t>
        </is>
      </c>
      <c r="E130" s="7">
        <f>G130+I130+K130+M130+O130+Q130+S130+U130+W130+Y130+AA130+AC130+AE130+AG130+AI130+AK130+AM130+AO130+AQ130+AS130</f>
        <v/>
      </c>
      <c r="F130" s="7">
        <f>H130+J130+L130+N130+P130+R130+T130+V130+X130+Z130+AB130+AD130+AF130+AH130+AJ130+AL130+AN130+AP130+AR130+AT130</f>
        <v/>
      </c>
      <c r="G130" s="7" t="inlineStr"/>
      <c r="H130" s="7" t="inlineStr"/>
      <c r="I130" s="7" t="n">
        <v>1</v>
      </c>
      <c r="J130" s="7" t="n">
        <v>162866</v>
      </c>
      <c r="K130" s="7" t="n">
        <v>1</v>
      </c>
      <c r="L130" s="7" t="n">
        <v>331564</v>
      </c>
      <c r="M130" s="7" t="inlineStr"/>
      <c r="N130" s="7" t="inlineStr"/>
      <c r="O130" s="7" t="inlineStr"/>
      <c r="P130" s="7" t="inlineStr"/>
      <c r="Q130" s="7" t="inlineStr"/>
      <c r="R130" s="7" t="inlineStr"/>
      <c r="S130" s="7" t="inlineStr"/>
      <c r="T130" s="7" t="inlineStr"/>
      <c r="U130" s="7" t="inlineStr"/>
      <c r="V130" s="7" t="inlineStr"/>
      <c r="W130" s="7" t="n">
        <v>5</v>
      </c>
      <c r="X130" s="7" t="n">
        <v>645514</v>
      </c>
      <c r="Y130" s="7" t="inlineStr"/>
      <c r="Z130" s="7" t="inlineStr"/>
      <c r="AA130" s="7" t="inlineStr"/>
      <c r="AB130" s="7" t="inlineStr"/>
      <c r="AC130" s="7" t="n">
        <v>8</v>
      </c>
      <c r="AD130" s="7" t="n">
        <v>2658532</v>
      </c>
      <c r="AE130" s="7" t="n">
        <v>2</v>
      </c>
      <c r="AF130" s="7" t="n">
        <v>21426</v>
      </c>
      <c r="AG130" s="7" t="inlineStr"/>
      <c r="AH130" s="7" t="inlineStr"/>
      <c r="AI130" s="7" t="inlineStr"/>
      <c r="AJ130" s="7" t="inlineStr"/>
      <c r="AK130" s="7" t="inlineStr"/>
      <c r="AL130" s="7" t="inlineStr"/>
      <c r="AM130" s="7" t="inlineStr"/>
      <c r="AN130" s="7" t="inlineStr"/>
      <c r="AO130" s="7" t="inlineStr"/>
      <c r="AP130" s="7" t="inlineStr"/>
      <c r="AQ130" s="7" t="inlineStr"/>
      <c r="AR130" s="7" t="inlineStr"/>
      <c r="AS130" s="7" t="inlineStr"/>
      <c r="AT130" s="7" t="inlineStr"/>
      <c r="AU130" s="7">
        <f>AW130+AY130+BA130+BC130+BE130+BG130</f>
        <v/>
      </c>
      <c r="AV130" s="7">
        <f>AX130+AZ130+BB130+BD130+BF130+BH130</f>
        <v/>
      </c>
      <c r="AW130" s="7" t="inlineStr"/>
      <c r="AX130" s="7" t="inlineStr"/>
      <c r="AY130" s="7" t="inlineStr"/>
      <c r="AZ130" s="7" t="inlineStr"/>
      <c r="BA130" s="7" t="inlineStr"/>
      <c r="BB130" s="7" t="inlineStr"/>
      <c r="BC130" s="7" t="inlineStr"/>
      <c r="BD130" s="7" t="inlineStr"/>
      <c r="BE130" s="7" t="inlineStr"/>
      <c r="BF130" s="7" t="inlineStr"/>
      <c r="BG130" s="7" t="inlineStr"/>
      <c r="BH130" s="7" t="inlineStr"/>
      <c r="BI130" s="7">
        <f>BK130+BM130+BO130+BQ130</f>
        <v/>
      </c>
      <c r="BJ130" s="7">
        <f>BL130+BN130+BP130+BR130</f>
        <v/>
      </c>
      <c r="BK130" s="7" t="inlineStr"/>
      <c r="BL130" s="7" t="inlineStr"/>
      <c r="BM130" s="7" t="inlineStr"/>
      <c r="BN130" s="7" t="inlineStr"/>
      <c r="BO130" s="7" t="inlineStr"/>
      <c r="BP130" s="7" t="inlineStr"/>
      <c r="BQ130" s="7" t="inlineStr"/>
      <c r="BR130" s="7" t="inlineStr"/>
      <c r="BS130" s="7">
        <f>BU130+BW130+BY130+CA130+CC130+CE130+CG130+CI130+CK130+CM130+CO130+CQ130+CS130+CU130+CW130+CY130</f>
        <v/>
      </c>
      <c r="BT130" s="7">
        <f>BV130+BX130+BZ130+CB130+CD130+CF130+CH130+CJ130+CL130+CN130+CP130+CR130+CT130+CV130+CX130+CZ130</f>
        <v/>
      </c>
      <c r="BU130" s="7" t="inlineStr"/>
      <c r="BV130" s="7" t="inlineStr"/>
      <c r="BW130" s="7" t="inlineStr"/>
      <c r="BX130" s="7" t="inlineStr"/>
      <c r="BY130" s="7" t="inlineStr"/>
      <c r="BZ130" s="7" t="inlineStr"/>
      <c r="CA130" s="7" t="inlineStr"/>
      <c r="CB130" s="7" t="inlineStr"/>
      <c r="CC130" s="7" t="inlineStr"/>
      <c r="CD130" s="7" t="inlineStr"/>
      <c r="CE130" s="7" t="inlineStr"/>
      <c r="CF130" s="7" t="inlineStr"/>
      <c r="CG130" s="7" t="inlineStr"/>
      <c r="CH130" s="7" t="inlineStr"/>
      <c r="CI130" s="7" t="inlineStr"/>
      <c r="CJ130" s="7" t="inlineStr"/>
      <c r="CK130" s="7" t="inlineStr"/>
      <c r="CL130" s="7" t="inlineStr"/>
      <c r="CM130" s="7" t="inlineStr"/>
      <c r="CN130" s="7" t="inlineStr"/>
      <c r="CO130" s="7" t="inlineStr"/>
      <c r="CP130" s="7" t="inlineStr"/>
      <c r="CQ130" s="7" t="inlineStr"/>
      <c r="CR130" s="7" t="inlineStr"/>
      <c r="CS130" s="7" t="inlineStr"/>
      <c r="CT130" s="7" t="inlineStr"/>
      <c r="CU130" s="7" t="inlineStr"/>
      <c r="CV130" s="7" t="inlineStr"/>
      <c r="CW130" s="7" t="inlineStr"/>
      <c r="CX130" s="7" t="inlineStr"/>
      <c r="CY130" s="7" t="inlineStr"/>
      <c r="CZ130" s="7" t="inlineStr"/>
      <c r="DA130" s="7">
        <f>DC130+DE130+DG130+DI130+DK130+DM130+DO130+DQ130+DS130+DU130+DW130+DY130+EA130</f>
        <v/>
      </c>
      <c r="DB130" s="7">
        <f>DD130+DF130+DH130+DJ130+DL130+DN130+DP130+DR130+DT130+DV130+DX130+DZ130+EB130</f>
        <v/>
      </c>
      <c r="DC130" s="7" t="inlineStr"/>
      <c r="DD130" s="7" t="inlineStr"/>
      <c r="DE130" s="7" t="inlineStr"/>
      <c r="DF130" s="7" t="inlineStr"/>
      <c r="DG130" s="7" t="inlineStr"/>
      <c r="DH130" s="7" t="inlineStr"/>
      <c r="DI130" s="7" t="inlineStr"/>
      <c r="DJ130" s="7" t="inlineStr"/>
      <c r="DK130" s="7" t="inlineStr"/>
      <c r="DL130" s="7" t="inlineStr"/>
      <c r="DM130" s="7" t="inlineStr"/>
      <c r="DN130" s="7" t="inlineStr"/>
      <c r="DO130" s="7" t="n">
        <v>1</v>
      </c>
      <c r="DP130" s="7" t="n">
        <v>419358</v>
      </c>
      <c r="DQ130" s="7" t="n">
        <v>3</v>
      </c>
      <c r="DR130" s="7" t="n">
        <v>738201</v>
      </c>
      <c r="DS130" s="7" t="n">
        <v>1</v>
      </c>
      <c r="DT130" s="7" t="n">
        <v>311742</v>
      </c>
      <c r="DU130" s="7" t="inlineStr"/>
      <c r="DV130" s="7" t="inlineStr"/>
      <c r="DW130" s="7" t="inlineStr"/>
      <c r="DX130" s="7" t="inlineStr"/>
      <c r="DY130" s="7" t="inlineStr"/>
      <c r="DZ130" s="7" t="inlineStr"/>
      <c r="EA130" s="7" t="inlineStr"/>
      <c r="EB130" s="7" t="inlineStr"/>
      <c r="EC130" s="7">
        <f>E130+AU130+BI130+BS130+DA130</f>
        <v/>
      </c>
      <c r="ED130" s="7">
        <f>F130+AV130+BJ130+BT130+DB130</f>
        <v/>
      </c>
    </row>
    <row r="131" hidden="1" outlineLevel="1">
      <c r="A131" s="5" t="n">
        <v>53</v>
      </c>
      <c r="B131" s="6" t="inlineStr">
        <is>
          <t>O'rinboy Ota XD</t>
        </is>
      </c>
      <c r="C131" s="6" t="inlineStr">
        <is>
          <t>Коканд</t>
        </is>
      </c>
      <c r="D131" s="6" t="inlineStr">
        <is>
          <t>Коканд 3</t>
        </is>
      </c>
      <c r="E131" s="7">
        <f>G131+I131+K131+M131+O131+Q131+S131+U131+W131+Y131+AA131+AC131+AE131+AG131+AI131+AK131+AM131+AO131+AQ131+AS131</f>
        <v/>
      </c>
      <c r="F131" s="7">
        <f>H131+J131+L131+N131+P131+R131+T131+V131+X131+Z131+AB131+AD131+AF131+AH131+AJ131+AL131+AN131+AP131+AR131+AT131</f>
        <v/>
      </c>
      <c r="G131" s="7" t="n">
        <v>5</v>
      </c>
      <c r="H131" s="7" t="n">
        <v>2123465</v>
      </c>
      <c r="I131" s="7" t="n">
        <v>5</v>
      </c>
      <c r="J131" s="7" t="n">
        <v>1338273</v>
      </c>
      <c r="K131" s="7" t="inlineStr"/>
      <c r="L131" s="7" t="inlineStr"/>
      <c r="M131" s="7" t="n">
        <v>3</v>
      </c>
      <c r="N131" s="7" t="n">
        <v>499515</v>
      </c>
      <c r="O131" s="7" t="inlineStr"/>
      <c r="P131" s="7" t="inlineStr"/>
      <c r="Q131" s="7" t="n">
        <v>19</v>
      </c>
      <c r="R131" s="7" t="n">
        <v>2486825</v>
      </c>
      <c r="S131" s="7" t="inlineStr"/>
      <c r="T131" s="7" t="inlineStr"/>
      <c r="U131" s="7" t="inlineStr"/>
      <c r="V131" s="7" t="inlineStr"/>
      <c r="W131" s="7" t="n">
        <v>5</v>
      </c>
      <c r="X131" s="7" t="n">
        <v>617645</v>
      </c>
      <c r="Y131" s="7" t="inlineStr"/>
      <c r="Z131" s="7" t="inlineStr"/>
      <c r="AA131" s="7" t="inlineStr"/>
      <c r="AB131" s="7" t="inlineStr"/>
      <c r="AC131" s="7" t="n">
        <v>10</v>
      </c>
      <c r="AD131" s="7" t="n">
        <v>3396530</v>
      </c>
      <c r="AE131" s="7" t="inlineStr"/>
      <c r="AF131" s="7" t="inlineStr"/>
      <c r="AG131" s="7" t="inlineStr"/>
      <c r="AH131" s="7" t="inlineStr"/>
      <c r="AI131" s="7" t="inlineStr"/>
      <c r="AJ131" s="7" t="inlineStr"/>
      <c r="AK131" s="7" t="inlineStr"/>
      <c r="AL131" s="7" t="inlineStr"/>
      <c r="AM131" s="7" t="inlineStr"/>
      <c r="AN131" s="7" t="inlineStr"/>
      <c r="AO131" s="7" t="inlineStr"/>
      <c r="AP131" s="7" t="inlineStr"/>
      <c r="AQ131" s="7" t="inlineStr"/>
      <c r="AR131" s="7" t="inlineStr"/>
      <c r="AS131" s="7" t="inlineStr"/>
      <c r="AT131" s="7" t="inlineStr"/>
      <c r="AU131" s="7">
        <f>AW131+AY131+BA131+BC131+BE131+BG131</f>
        <v/>
      </c>
      <c r="AV131" s="7">
        <f>AX131+AZ131+BB131+BD131+BF131+BH131</f>
        <v/>
      </c>
      <c r="AW131" s="7" t="inlineStr"/>
      <c r="AX131" s="7" t="inlineStr"/>
      <c r="AY131" s="7" t="inlineStr"/>
      <c r="AZ131" s="7" t="inlineStr"/>
      <c r="BA131" s="7" t="inlineStr"/>
      <c r="BB131" s="7" t="inlineStr"/>
      <c r="BC131" s="7" t="inlineStr"/>
      <c r="BD131" s="7" t="inlineStr"/>
      <c r="BE131" s="7" t="inlineStr"/>
      <c r="BF131" s="7" t="inlineStr"/>
      <c r="BG131" s="7" t="n">
        <v>6</v>
      </c>
      <c r="BH131" s="7" t="n">
        <v>2764416</v>
      </c>
      <c r="BI131" s="7">
        <f>BK131+BM131+BO131+BQ131</f>
        <v/>
      </c>
      <c r="BJ131" s="7">
        <f>BL131+BN131+BP131+BR131</f>
        <v/>
      </c>
      <c r="BK131" s="7" t="inlineStr"/>
      <c r="BL131" s="7" t="inlineStr"/>
      <c r="BM131" s="7" t="inlineStr"/>
      <c r="BN131" s="7" t="inlineStr"/>
      <c r="BO131" s="7" t="inlineStr"/>
      <c r="BP131" s="7" t="inlineStr"/>
      <c r="BQ131" s="7" t="inlineStr"/>
      <c r="BR131" s="7" t="inlineStr"/>
      <c r="BS131" s="7">
        <f>BU131+BW131+BY131+CA131+CC131+CE131+CG131+CI131+CK131+CM131+CO131+CQ131+CS131+CU131+CW131+CY131</f>
        <v/>
      </c>
      <c r="BT131" s="7">
        <f>BV131+BX131+BZ131+CB131+CD131+CF131+CH131+CJ131+CL131+CN131+CP131+CR131+CT131+CV131+CX131+CZ131</f>
        <v/>
      </c>
      <c r="BU131" s="7" t="inlineStr"/>
      <c r="BV131" s="7" t="inlineStr"/>
      <c r="BW131" s="7" t="inlineStr"/>
      <c r="BX131" s="7" t="inlineStr"/>
      <c r="BY131" s="7" t="inlineStr"/>
      <c r="BZ131" s="7" t="inlineStr"/>
      <c r="CA131" s="7" t="inlineStr"/>
      <c r="CB131" s="7" t="inlineStr"/>
      <c r="CC131" s="7" t="inlineStr"/>
      <c r="CD131" s="7" t="inlineStr"/>
      <c r="CE131" s="7" t="inlineStr"/>
      <c r="CF131" s="7" t="inlineStr"/>
      <c r="CG131" s="7" t="inlineStr"/>
      <c r="CH131" s="7" t="inlineStr"/>
      <c r="CI131" s="7" t="inlineStr"/>
      <c r="CJ131" s="7" t="inlineStr"/>
      <c r="CK131" s="7" t="n">
        <v>9</v>
      </c>
      <c r="CL131" s="7" t="n">
        <v>1980749</v>
      </c>
      <c r="CM131" s="7" t="inlineStr"/>
      <c r="CN131" s="7" t="inlineStr"/>
      <c r="CO131" s="7" t="inlineStr"/>
      <c r="CP131" s="7" t="inlineStr"/>
      <c r="CQ131" s="7" t="inlineStr"/>
      <c r="CR131" s="7" t="inlineStr"/>
      <c r="CS131" s="7" t="inlineStr"/>
      <c r="CT131" s="7" t="inlineStr"/>
      <c r="CU131" s="7" t="inlineStr"/>
      <c r="CV131" s="7" t="inlineStr"/>
      <c r="CW131" s="7" t="inlineStr"/>
      <c r="CX131" s="7" t="inlineStr"/>
      <c r="CY131" s="7" t="inlineStr"/>
      <c r="CZ131" s="7" t="inlineStr"/>
      <c r="DA131" s="7">
        <f>DC131+DE131+DG131+DI131+DK131+DM131+DO131+DQ131+DS131+DU131+DW131+DY131+EA131</f>
        <v/>
      </c>
      <c r="DB131" s="7">
        <f>DD131+DF131+DH131+DJ131+DL131+DN131+DP131+DR131+DT131+DV131+DX131+DZ131+EB131</f>
        <v/>
      </c>
      <c r="DC131" s="7" t="inlineStr"/>
      <c r="DD131" s="7" t="inlineStr"/>
      <c r="DE131" s="7" t="inlineStr"/>
      <c r="DF131" s="7" t="inlineStr"/>
      <c r="DG131" s="7" t="inlineStr"/>
      <c r="DH131" s="7" t="inlineStr"/>
      <c r="DI131" s="7" t="inlineStr"/>
      <c r="DJ131" s="7" t="inlineStr"/>
      <c r="DK131" s="7" t="inlineStr"/>
      <c r="DL131" s="7" t="inlineStr"/>
      <c r="DM131" s="7" t="n">
        <v>1</v>
      </c>
      <c r="DN131" s="7" t="n">
        <v>118910</v>
      </c>
      <c r="DO131" s="7" t="n">
        <v>2</v>
      </c>
      <c r="DP131" s="7" t="n">
        <v>933226</v>
      </c>
      <c r="DQ131" s="7" t="n">
        <v>5</v>
      </c>
      <c r="DR131" s="7" t="n">
        <v>980050</v>
      </c>
      <c r="DS131" s="7" t="n">
        <v>2</v>
      </c>
      <c r="DT131" s="7" t="n">
        <v>35280</v>
      </c>
      <c r="DU131" s="7" t="inlineStr"/>
      <c r="DV131" s="7" t="inlineStr"/>
      <c r="DW131" s="7" t="inlineStr"/>
      <c r="DX131" s="7" t="inlineStr"/>
      <c r="DY131" s="7" t="inlineStr"/>
      <c r="DZ131" s="7" t="inlineStr"/>
      <c r="EA131" s="7" t="inlineStr"/>
      <c r="EB131" s="7" t="inlineStr"/>
      <c r="EC131" s="7">
        <f>E131+AU131+BI131+BS131+DA131</f>
        <v/>
      </c>
      <c r="ED131" s="7">
        <f>F131+AV131+BJ131+BT131+DB131</f>
        <v/>
      </c>
    </row>
    <row r="132" hidden="1" outlineLevel="1">
      <c r="A132" s="5" t="n">
        <v>54</v>
      </c>
      <c r="B132" s="6" t="inlineStr">
        <is>
          <t>Oazis Lek Farm XK</t>
        </is>
      </c>
      <c r="C132" s="6" t="inlineStr">
        <is>
          <t>Коканд</t>
        </is>
      </c>
      <c r="D132" s="6" t="inlineStr">
        <is>
          <t>Коканд 2</t>
        </is>
      </c>
      <c r="E132" s="7">
        <f>G132+I132+K132+M132+O132+Q132+S132+U132+W132+Y132+AA132+AC132+AE132+AG132+AI132+AK132+AM132+AO132+AQ132+AS132</f>
        <v/>
      </c>
      <c r="F132" s="7">
        <f>H132+J132+L132+N132+P132+R132+T132+V132+X132+Z132+AB132+AD132+AF132+AH132+AJ132+AL132+AN132+AP132+AR132+AT132</f>
        <v/>
      </c>
      <c r="G132" s="7" t="n">
        <v>8</v>
      </c>
      <c r="H132" s="7" t="n">
        <v>2804233</v>
      </c>
      <c r="I132" s="7" t="n">
        <v>1</v>
      </c>
      <c r="J132" s="7" t="n">
        <v>423143</v>
      </c>
      <c r="K132" s="7" t="inlineStr"/>
      <c r="L132" s="7" t="inlineStr"/>
      <c r="M132" s="7" t="inlineStr"/>
      <c r="N132" s="7" t="inlineStr"/>
      <c r="O132" s="7" t="inlineStr"/>
      <c r="P132" s="7" t="inlineStr"/>
      <c r="Q132" s="7" t="inlineStr"/>
      <c r="R132" s="7" t="inlineStr"/>
      <c r="S132" s="7" t="inlineStr"/>
      <c r="T132" s="7" t="inlineStr"/>
      <c r="U132" s="7" t="inlineStr"/>
      <c r="V132" s="7" t="inlineStr"/>
      <c r="W132" s="7" t="n">
        <v>3</v>
      </c>
      <c r="X132" s="7" t="n">
        <v>107457</v>
      </c>
      <c r="Y132" s="7" t="inlineStr"/>
      <c r="Z132" s="7" t="inlineStr"/>
      <c r="AA132" s="7" t="inlineStr"/>
      <c r="AB132" s="7" t="inlineStr"/>
      <c r="AC132" s="7" t="n">
        <v>6</v>
      </c>
      <c r="AD132" s="7" t="n">
        <v>382620</v>
      </c>
      <c r="AE132" s="7" t="inlineStr"/>
      <c r="AF132" s="7" t="inlineStr"/>
      <c r="AG132" s="7" t="inlineStr"/>
      <c r="AH132" s="7" t="inlineStr"/>
      <c r="AI132" s="7" t="inlineStr"/>
      <c r="AJ132" s="7" t="inlineStr"/>
      <c r="AK132" s="7" t="inlineStr"/>
      <c r="AL132" s="7" t="inlineStr"/>
      <c r="AM132" s="7" t="inlineStr"/>
      <c r="AN132" s="7" t="inlineStr"/>
      <c r="AO132" s="7" t="inlineStr"/>
      <c r="AP132" s="7" t="inlineStr"/>
      <c r="AQ132" s="7" t="inlineStr"/>
      <c r="AR132" s="7" t="inlineStr"/>
      <c r="AS132" s="7" t="inlineStr"/>
      <c r="AT132" s="7" t="inlineStr"/>
      <c r="AU132" s="7">
        <f>AW132+AY132+BA132+BC132+BE132+BG132</f>
        <v/>
      </c>
      <c r="AV132" s="7">
        <f>AX132+AZ132+BB132+BD132+BF132+BH132</f>
        <v/>
      </c>
      <c r="AW132" s="7" t="inlineStr"/>
      <c r="AX132" s="7" t="inlineStr"/>
      <c r="AY132" s="7" t="inlineStr"/>
      <c r="AZ132" s="7" t="inlineStr"/>
      <c r="BA132" s="7" t="inlineStr"/>
      <c r="BB132" s="7" t="inlineStr"/>
      <c r="BC132" s="7" t="inlineStr"/>
      <c r="BD132" s="7" t="inlineStr"/>
      <c r="BE132" s="7" t="inlineStr"/>
      <c r="BF132" s="7" t="inlineStr"/>
      <c r="BG132" s="7" t="inlineStr"/>
      <c r="BH132" s="7" t="inlineStr"/>
      <c r="BI132" s="7">
        <f>BK132+BM132+BO132+BQ132</f>
        <v/>
      </c>
      <c r="BJ132" s="7">
        <f>BL132+BN132+BP132+BR132</f>
        <v/>
      </c>
      <c r="BK132" s="7" t="inlineStr"/>
      <c r="BL132" s="7" t="inlineStr"/>
      <c r="BM132" s="7" t="inlineStr"/>
      <c r="BN132" s="7" t="inlineStr"/>
      <c r="BO132" s="7" t="inlineStr"/>
      <c r="BP132" s="7" t="inlineStr"/>
      <c r="BQ132" s="7" t="inlineStr"/>
      <c r="BR132" s="7" t="inlineStr"/>
      <c r="BS132" s="7">
        <f>BU132+BW132+BY132+CA132+CC132+CE132+CG132+CI132+CK132+CM132+CO132+CQ132+CS132+CU132+CW132+CY132</f>
        <v/>
      </c>
      <c r="BT132" s="7">
        <f>BV132+BX132+BZ132+CB132+CD132+CF132+CH132+CJ132+CL132+CN132+CP132+CR132+CT132+CV132+CX132+CZ132</f>
        <v/>
      </c>
      <c r="BU132" s="7" t="inlineStr"/>
      <c r="BV132" s="7" t="inlineStr"/>
      <c r="BW132" s="7" t="n">
        <v>50</v>
      </c>
      <c r="BX132" s="7" t="n">
        <v>6486790</v>
      </c>
      <c r="BY132" s="7" t="n">
        <v>2</v>
      </c>
      <c r="BZ132" s="7" t="n">
        <v>490696</v>
      </c>
      <c r="CA132" s="7" t="inlineStr"/>
      <c r="CB132" s="7" t="inlineStr"/>
      <c r="CC132" s="7" t="inlineStr"/>
      <c r="CD132" s="7" t="inlineStr"/>
      <c r="CE132" s="7" t="inlineStr"/>
      <c r="CF132" s="7" t="inlineStr"/>
      <c r="CG132" s="7" t="inlineStr"/>
      <c r="CH132" s="7" t="inlineStr"/>
      <c r="CI132" s="7" t="inlineStr"/>
      <c r="CJ132" s="7" t="inlineStr"/>
      <c r="CK132" s="7" t="inlineStr"/>
      <c r="CL132" s="7" t="inlineStr"/>
      <c r="CM132" s="7" t="inlineStr"/>
      <c r="CN132" s="7" t="inlineStr"/>
      <c r="CO132" s="7" t="inlineStr"/>
      <c r="CP132" s="7" t="inlineStr"/>
      <c r="CQ132" s="7" t="inlineStr"/>
      <c r="CR132" s="7" t="inlineStr"/>
      <c r="CS132" s="7" t="inlineStr"/>
      <c r="CT132" s="7" t="inlineStr"/>
      <c r="CU132" s="7" t="inlineStr"/>
      <c r="CV132" s="7" t="inlineStr"/>
      <c r="CW132" s="7" t="inlineStr"/>
      <c r="CX132" s="7" t="inlineStr"/>
      <c r="CY132" s="7" t="inlineStr"/>
      <c r="CZ132" s="7" t="inlineStr"/>
      <c r="DA132" s="7">
        <f>DC132+DE132+DG132+DI132+DK132+DM132+DO132+DQ132+DS132+DU132+DW132+DY132+EA132</f>
        <v/>
      </c>
      <c r="DB132" s="7">
        <f>DD132+DF132+DH132+DJ132+DL132+DN132+DP132+DR132+DT132+DV132+DX132+DZ132+EB132</f>
        <v/>
      </c>
      <c r="DC132" s="7" t="inlineStr"/>
      <c r="DD132" s="7" t="inlineStr"/>
      <c r="DE132" s="7" t="inlineStr"/>
      <c r="DF132" s="7" t="inlineStr"/>
      <c r="DG132" s="7" t="inlineStr"/>
      <c r="DH132" s="7" t="inlineStr"/>
      <c r="DI132" s="7" t="inlineStr"/>
      <c r="DJ132" s="7" t="inlineStr"/>
      <c r="DK132" s="7" t="inlineStr"/>
      <c r="DL132" s="7" t="inlineStr"/>
      <c r="DM132" s="7" t="inlineStr"/>
      <c r="DN132" s="7" t="inlineStr"/>
      <c r="DO132" s="7" t="n">
        <v>2</v>
      </c>
      <c r="DP132" s="7" t="n">
        <v>911168</v>
      </c>
      <c r="DQ132" s="7" t="inlineStr"/>
      <c r="DR132" s="7" t="inlineStr"/>
      <c r="DS132" s="7" t="inlineStr"/>
      <c r="DT132" s="7" t="inlineStr"/>
      <c r="DU132" s="7" t="inlineStr"/>
      <c r="DV132" s="7" t="inlineStr"/>
      <c r="DW132" s="7" t="inlineStr"/>
      <c r="DX132" s="7" t="inlineStr"/>
      <c r="DY132" s="7" t="inlineStr"/>
      <c r="DZ132" s="7" t="inlineStr"/>
      <c r="EA132" s="7" t="inlineStr"/>
      <c r="EB132" s="7" t="inlineStr"/>
      <c r="EC132" s="7">
        <f>E132+AU132+BI132+BS132+DA132</f>
        <v/>
      </c>
      <c r="ED132" s="7">
        <f>F132+AV132+BJ132+BT132+DB132</f>
        <v/>
      </c>
    </row>
    <row r="133" hidden="1" outlineLevel="1">
      <c r="A133" s="5" t="n">
        <v>55</v>
      </c>
      <c r="B133" s="6" t="inlineStr">
        <is>
          <t>Omad XK</t>
        </is>
      </c>
      <c r="C133" s="6" t="inlineStr">
        <is>
          <t>Коканд</t>
        </is>
      </c>
      <c r="D133" s="6" t="inlineStr">
        <is>
          <t>Коканд 2</t>
        </is>
      </c>
      <c r="E133" s="7">
        <f>G133+I133+K133+M133+O133+Q133+S133+U133+W133+Y133+AA133+AC133+AE133+AG133+AI133+AK133+AM133+AO133+AQ133+AS133</f>
        <v/>
      </c>
      <c r="F133" s="7">
        <f>H133+J133+L133+N133+P133+R133+T133+V133+X133+Z133+AB133+AD133+AF133+AH133+AJ133+AL133+AN133+AP133+AR133+AT133</f>
        <v/>
      </c>
      <c r="G133" s="7" t="n">
        <v>10</v>
      </c>
      <c r="H133" s="7" t="n">
        <v>594140</v>
      </c>
      <c r="I133" s="7" t="inlineStr"/>
      <c r="J133" s="7" t="inlineStr"/>
      <c r="K133" s="7" t="inlineStr"/>
      <c r="L133" s="7" t="inlineStr"/>
      <c r="M133" s="7" t="n">
        <v>30</v>
      </c>
      <c r="N133" s="7" t="n">
        <v>13955370</v>
      </c>
      <c r="O133" s="7" t="inlineStr"/>
      <c r="P133" s="7" t="inlineStr"/>
      <c r="Q133" s="7" t="n">
        <v>100</v>
      </c>
      <c r="R133" s="7" t="n">
        <v>12284400</v>
      </c>
      <c r="S133" s="7" t="inlineStr"/>
      <c r="T133" s="7" t="inlineStr"/>
      <c r="U133" s="7" t="inlineStr"/>
      <c r="V133" s="7" t="inlineStr"/>
      <c r="W133" s="7" t="inlineStr"/>
      <c r="X133" s="7" t="inlineStr"/>
      <c r="Y133" s="7" t="inlineStr"/>
      <c r="Z133" s="7" t="inlineStr"/>
      <c r="AA133" s="7" t="inlineStr"/>
      <c r="AB133" s="7" t="inlineStr"/>
      <c r="AC133" s="7" t="inlineStr"/>
      <c r="AD133" s="7" t="inlineStr"/>
      <c r="AE133" s="7" t="inlineStr"/>
      <c r="AF133" s="7" t="inlineStr"/>
      <c r="AG133" s="7" t="inlineStr"/>
      <c r="AH133" s="7" t="inlineStr"/>
      <c r="AI133" s="7" t="inlineStr"/>
      <c r="AJ133" s="7" t="inlineStr"/>
      <c r="AK133" s="7" t="inlineStr"/>
      <c r="AL133" s="7" t="inlineStr"/>
      <c r="AM133" s="7" t="inlineStr"/>
      <c r="AN133" s="7" t="inlineStr"/>
      <c r="AO133" s="7" t="inlineStr"/>
      <c r="AP133" s="7" t="inlineStr"/>
      <c r="AQ133" s="7" t="inlineStr"/>
      <c r="AR133" s="7" t="inlineStr"/>
      <c r="AS133" s="7" t="inlineStr"/>
      <c r="AT133" s="7" t="inlineStr"/>
      <c r="AU133" s="7">
        <f>AW133+AY133+BA133+BC133+BE133+BG133</f>
        <v/>
      </c>
      <c r="AV133" s="7">
        <f>AX133+AZ133+BB133+BD133+BF133+BH133</f>
        <v/>
      </c>
      <c r="AW133" s="7" t="inlineStr"/>
      <c r="AX133" s="7" t="inlineStr"/>
      <c r="AY133" s="7" t="inlineStr"/>
      <c r="AZ133" s="7" t="inlineStr"/>
      <c r="BA133" s="7" t="inlineStr"/>
      <c r="BB133" s="7" t="inlineStr"/>
      <c r="BC133" s="7" t="inlineStr"/>
      <c r="BD133" s="7" t="inlineStr"/>
      <c r="BE133" s="7" t="inlineStr"/>
      <c r="BF133" s="7" t="inlineStr"/>
      <c r="BG133" s="7" t="inlineStr"/>
      <c r="BH133" s="7" t="inlineStr"/>
      <c r="BI133" s="7">
        <f>BK133+BM133+BO133+BQ133</f>
        <v/>
      </c>
      <c r="BJ133" s="7">
        <f>BL133+BN133+BP133+BR133</f>
        <v/>
      </c>
      <c r="BK133" s="7" t="inlineStr"/>
      <c r="BL133" s="7" t="inlineStr"/>
      <c r="BM133" s="7" t="inlineStr"/>
      <c r="BN133" s="7" t="inlineStr"/>
      <c r="BO133" s="7" t="inlineStr"/>
      <c r="BP133" s="7" t="inlineStr"/>
      <c r="BQ133" s="7" t="inlineStr"/>
      <c r="BR133" s="7" t="inlineStr"/>
      <c r="BS133" s="7">
        <f>BU133+BW133+BY133+CA133+CC133+CE133+CG133+CI133+CK133+CM133+CO133+CQ133+CS133+CU133+CW133+CY133</f>
        <v/>
      </c>
      <c r="BT133" s="7">
        <f>BV133+BX133+BZ133+CB133+CD133+CF133+CH133+CJ133+CL133+CN133+CP133+CR133+CT133+CV133+CX133+CZ133</f>
        <v/>
      </c>
      <c r="BU133" s="7" t="inlineStr"/>
      <c r="BV133" s="7" t="inlineStr"/>
      <c r="BW133" s="7" t="inlineStr"/>
      <c r="BX133" s="7" t="inlineStr"/>
      <c r="BY133" s="7" t="inlineStr"/>
      <c r="BZ133" s="7" t="inlineStr"/>
      <c r="CA133" s="7" t="inlineStr"/>
      <c r="CB133" s="7" t="inlineStr"/>
      <c r="CC133" s="7" t="inlineStr"/>
      <c r="CD133" s="7" t="inlineStr"/>
      <c r="CE133" s="7" t="inlineStr"/>
      <c r="CF133" s="7" t="inlineStr"/>
      <c r="CG133" s="7" t="inlineStr"/>
      <c r="CH133" s="7" t="inlineStr"/>
      <c r="CI133" s="7" t="inlineStr"/>
      <c r="CJ133" s="7" t="inlineStr"/>
      <c r="CK133" s="7" t="inlineStr"/>
      <c r="CL133" s="7" t="inlineStr"/>
      <c r="CM133" s="7" t="inlineStr"/>
      <c r="CN133" s="7" t="inlineStr"/>
      <c r="CO133" s="7" t="inlineStr"/>
      <c r="CP133" s="7" t="inlineStr"/>
      <c r="CQ133" s="7" t="inlineStr"/>
      <c r="CR133" s="7" t="inlineStr"/>
      <c r="CS133" s="7" t="inlineStr"/>
      <c r="CT133" s="7" t="inlineStr"/>
      <c r="CU133" s="7" t="inlineStr"/>
      <c r="CV133" s="7" t="inlineStr"/>
      <c r="CW133" s="7" t="inlineStr"/>
      <c r="CX133" s="7" t="inlineStr"/>
      <c r="CY133" s="7" t="inlineStr"/>
      <c r="CZ133" s="7" t="inlineStr"/>
      <c r="DA133" s="7">
        <f>DC133+DE133+DG133+DI133+DK133+DM133+DO133+DQ133+DS133+DU133+DW133+DY133+EA133</f>
        <v/>
      </c>
      <c r="DB133" s="7">
        <f>DD133+DF133+DH133+DJ133+DL133+DN133+DP133+DR133+DT133+DV133+DX133+DZ133+EB133</f>
        <v/>
      </c>
      <c r="DC133" s="7" t="inlineStr"/>
      <c r="DD133" s="7" t="inlineStr"/>
      <c r="DE133" s="7" t="inlineStr"/>
      <c r="DF133" s="7" t="inlineStr"/>
      <c r="DG133" s="7" t="inlineStr"/>
      <c r="DH133" s="7" t="inlineStr"/>
      <c r="DI133" s="7" t="inlineStr"/>
      <c r="DJ133" s="7" t="inlineStr"/>
      <c r="DK133" s="7" t="inlineStr"/>
      <c r="DL133" s="7" t="inlineStr"/>
      <c r="DM133" s="7" t="inlineStr"/>
      <c r="DN133" s="7" t="inlineStr"/>
      <c r="DO133" s="7" t="inlineStr"/>
      <c r="DP133" s="7" t="inlineStr"/>
      <c r="DQ133" s="7" t="inlineStr"/>
      <c r="DR133" s="7" t="inlineStr"/>
      <c r="DS133" s="7" t="inlineStr"/>
      <c r="DT133" s="7" t="inlineStr"/>
      <c r="DU133" s="7" t="inlineStr"/>
      <c r="DV133" s="7" t="inlineStr"/>
      <c r="DW133" s="7" t="inlineStr"/>
      <c r="DX133" s="7" t="inlineStr"/>
      <c r="DY133" s="7" t="inlineStr"/>
      <c r="DZ133" s="7" t="inlineStr"/>
      <c r="EA133" s="7" t="inlineStr"/>
      <c r="EB133" s="7" t="inlineStr"/>
      <c r="EC133" s="7">
        <f>E133+AU133+BI133+BS133+DA133</f>
        <v/>
      </c>
      <c r="ED133" s="7">
        <f>F133+AV133+BJ133+BT133+DB133</f>
        <v/>
      </c>
    </row>
    <row r="134" hidden="1" outlineLevel="1">
      <c r="A134" s="5" t="n">
        <v>56</v>
      </c>
      <c r="B134" s="6" t="inlineStr">
        <is>
          <t>Oq Yer Shamoli XK</t>
        </is>
      </c>
      <c r="C134" s="6" t="inlineStr">
        <is>
          <t>Коканд</t>
        </is>
      </c>
      <c r="D134" s="6" t="inlineStr">
        <is>
          <t>Коканд 3</t>
        </is>
      </c>
      <c r="E134" s="7">
        <f>G134+I134+K134+M134+O134+Q134+S134+U134+W134+Y134+AA134+AC134+AE134+AG134+AI134+AK134+AM134+AO134+AQ134+AS134</f>
        <v/>
      </c>
      <c r="F134" s="7">
        <f>H134+J134+L134+N134+P134+R134+T134+V134+X134+Z134+AB134+AD134+AF134+AH134+AJ134+AL134+AN134+AP134+AR134+AT134</f>
        <v/>
      </c>
      <c r="G134" s="7" t="n">
        <v>3</v>
      </c>
      <c r="H134" s="7" t="n">
        <v>244947</v>
      </c>
      <c r="I134" s="7" t="inlineStr"/>
      <c r="J134" s="7" t="inlineStr"/>
      <c r="K134" s="7" t="inlineStr"/>
      <c r="L134" s="7" t="inlineStr"/>
      <c r="M134" s="7" t="inlineStr"/>
      <c r="N134" s="7" t="inlineStr"/>
      <c r="O134" s="7" t="inlineStr"/>
      <c r="P134" s="7" t="inlineStr"/>
      <c r="Q134" s="7" t="inlineStr"/>
      <c r="R134" s="7" t="inlineStr"/>
      <c r="S134" s="7" t="inlineStr"/>
      <c r="T134" s="7" t="inlineStr"/>
      <c r="U134" s="7" t="inlineStr"/>
      <c r="V134" s="7" t="inlineStr"/>
      <c r="W134" s="7" t="inlineStr"/>
      <c r="X134" s="7" t="inlineStr"/>
      <c r="Y134" s="7" t="inlineStr"/>
      <c r="Z134" s="7" t="inlineStr"/>
      <c r="AA134" s="7" t="inlineStr"/>
      <c r="AB134" s="7" t="inlineStr"/>
      <c r="AC134" s="7" t="n">
        <v>2</v>
      </c>
      <c r="AD134" s="7" t="n">
        <v>394022</v>
      </c>
      <c r="AE134" s="7" t="inlineStr"/>
      <c r="AF134" s="7" t="inlineStr"/>
      <c r="AG134" s="7" t="inlineStr"/>
      <c r="AH134" s="7" t="inlineStr"/>
      <c r="AI134" s="7" t="inlineStr"/>
      <c r="AJ134" s="7" t="inlineStr"/>
      <c r="AK134" s="7" t="inlineStr"/>
      <c r="AL134" s="7" t="inlineStr"/>
      <c r="AM134" s="7" t="inlineStr"/>
      <c r="AN134" s="7" t="inlineStr"/>
      <c r="AO134" s="7" t="inlineStr"/>
      <c r="AP134" s="7" t="inlineStr"/>
      <c r="AQ134" s="7" t="inlineStr"/>
      <c r="AR134" s="7" t="inlineStr"/>
      <c r="AS134" s="7" t="inlineStr"/>
      <c r="AT134" s="7" t="inlineStr"/>
      <c r="AU134" s="7">
        <f>AW134+AY134+BA134+BC134+BE134+BG134</f>
        <v/>
      </c>
      <c r="AV134" s="7">
        <f>AX134+AZ134+BB134+BD134+BF134+BH134</f>
        <v/>
      </c>
      <c r="AW134" s="7" t="inlineStr"/>
      <c r="AX134" s="7" t="inlineStr"/>
      <c r="AY134" s="7" t="inlineStr"/>
      <c r="AZ134" s="7" t="inlineStr"/>
      <c r="BA134" s="7" t="inlineStr"/>
      <c r="BB134" s="7" t="inlineStr"/>
      <c r="BC134" s="7" t="inlineStr"/>
      <c r="BD134" s="7" t="inlineStr"/>
      <c r="BE134" s="7" t="inlineStr"/>
      <c r="BF134" s="7" t="inlineStr"/>
      <c r="BG134" s="7" t="inlineStr"/>
      <c r="BH134" s="7" t="inlineStr"/>
      <c r="BI134" s="7">
        <f>BK134+BM134+BO134+BQ134</f>
        <v/>
      </c>
      <c r="BJ134" s="7">
        <f>BL134+BN134+BP134+BR134</f>
        <v/>
      </c>
      <c r="BK134" s="7" t="inlineStr"/>
      <c r="BL134" s="7" t="inlineStr"/>
      <c r="BM134" s="7" t="inlineStr"/>
      <c r="BN134" s="7" t="inlineStr"/>
      <c r="BO134" s="7" t="inlineStr"/>
      <c r="BP134" s="7" t="inlineStr"/>
      <c r="BQ134" s="7" t="inlineStr"/>
      <c r="BR134" s="7" t="inlineStr"/>
      <c r="BS134" s="7">
        <f>BU134+BW134+BY134+CA134+CC134+CE134+CG134+CI134+CK134+CM134+CO134+CQ134+CS134+CU134+CW134+CY134</f>
        <v/>
      </c>
      <c r="BT134" s="7">
        <f>BV134+BX134+BZ134+CB134+CD134+CF134+CH134+CJ134+CL134+CN134+CP134+CR134+CT134+CV134+CX134+CZ134</f>
        <v/>
      </c>
      <c r="BU134" s="7" t="inlineStr"/>
      <c r="BV134" s="7" t="inlineStr"/>
      <c r="BW134" s="7" t="inlineStr"/>
      <c r="BX134" s="7" t="inlineStr"/>
      <c r="BY134" s="7" t="inlineStr"/>
      <c r="BZ134" s="7" t="inlineStr"/>
      <c r="CA134" s="7" t="inlineStr"/>
      <c r="CB134" s="7" t="inlineStr"/>
      <c r="CC134" s="7" t="inlineStr"/>
      <c r="CD134" s="7" t="inlineStr"/>
      <c r="CE134" s="7" t="inlineStr"/>
      <c r="CF134" s="7" t="inlineStr"/>
      <c r="CG134" s="7" t="inlineStr"/>
      <c r="CH134" s="7" t="inlineStr"/>
      <c r="CI134" s="7" t="inlineStr"/>
      <c r="CJ134" s="7" t="inlineStr"/>
      <c r="CK134" s="7" t="inlineStr"/>
      <c r="CL134" s="7" t="inlineStr"/>
      <c r="CM134" s="7" t="inlineStr"/>
      <c r="CN134" s="7" t="inlineStr"/>
      <c r="CO134" s="7" t="inlineStr"/>
      <c r="CP134" s="7" t="inlineStr"/>
      <c r="CQ134" s="7" t="inlineStr"/>
      <c r="CR134" s="7" t="inlineStr"/>
      <c r="CS134" s="7" t="inlineStr"/>
      <c r="CT134" s="7" t="inlineStr"/>
      <c r="CU134" s="7" t="inlineStr"/>
      <c r="CV134" s="7" t="inlineStr"/>
      <c r="CW134" s="7" t="inlineStr"/>
      <c r="CX134" s="7" t="inlineStr"/>
      <c r="CY134" s="7" t="inlineStr"/>
      <c r="CZ134" s="7" t="inlineStr"/>
      <c r="DA134" s="7">
        <f>DC134+DE134+DG134+DI134+DK134+DM134+DO134+DQ134+DS134+DU134+DW134+DY134+EA134</f>
        <v/>
      </c>
      <c r="DB134" s="7">
        <f>DD134+DF134+DH134+DJ134+DL134+DN134+DP134+DR134+DT134+DV134+DX134+DZ134+EB134</f>
        <v/>
      </c>
      <c r="DC134" s="7" t="inlineStr"/>
      <c r="DD134" s="7" t="inlineStr"/>
      <c r="DE134" s="7" t="inlineStr"/>
      <c r="DF134" s="7" t="inlineStr"/>
      <c r="DG134" s="7" t="inlineStr"/>
      <c r="DH134" s="7" t="inlineStr"/>
      <c r="DI134" s="7" t="inlineStr"/>
      <c r="DJ134" s="7" t="inlineStr"/>
      <c r="DK134" s="7" t="inlineStr"/>
      <c r="DL134" s="7" t="inlineStr"/>
      <c r="DM134" s="7" t="inlineStr"/>
      <c r="DN134" s="7" t="inlineStr"/>
      <c r="DO134" s="7" t="inlineStr"/>
      <c r="DP134" s="7" t="inlineStr"/>
      <c r="DQ134" s="7" t="n">
        <v>2</v>
      </c>
      <c r="DR134" s="7" t="n">
        <v>89208</v>
      </c>
      <c r="DS134" s="7" t="inlineStr"/>
      <c r="DT134" s="7" t="inlineStr"/>
      <c r="DU134" s="7" t="inlineStr"/>
      <c r="DV134" s="7" t="inlineStr"/>
      <c r="DW134" s="7" t="inlineStr"/>
      <c r="DX134" s="7" t="inlineStr"/>
      <c r="DY134" s="7" t="inlineStr"/>
      <c r="DZ134" s="7" t="inlineStr"/>
      <c r="EA134" s="7" t="inlineStr"/>
      <c r="EB134" s="7" t="inlineStr"/>
      <c r="EC134" s="7">
        <f>E134+AU134+BI134+BS134+DA134</f>
        <v/>
      </c>
      <c r="ED134" s="7">
        <f>F134+AV134+BJ134+BT134+DB134</f>
        <v/>
      </c>
    </row>
    <row r="135" hidden="1" outlineLevel="1">
      <c r="A135" s="5" t="n">
        <v>57</v>
      </c>
      <c r="B135" s="6" t="inlineStr">
        <is>
          <t>Ostona Farm MCHJ</t>
        </is>
      </c>
      <c r="C135" s="6" t="inlineStr">
        <is>
          <t>Коканд</t>
        </is>
      </c>
      <c r="D135" s="6" t="inlineStr">
        <is>
          <t>Коканд 1</t>
        </is>
      </c>
      <c r="E135" s="7">
        <f>G135+I135+K135+M135+O135+Q135+S135+U135+W135+Y135+AA135+AC135+AE135+AG135+AI135+AK135+AM135+AO135+AQ135+AS135</f>
        <v/>
      </c>
      <c r="F135" s="7">
        <f>H135+J135+L135+N135+P135+R135+T135+V135+X135+Z135+AB135+AD135+AF135+AH135+AJ135+AL135+AN135+AP135+AR135+AT135</f>
        <v/>
      </c>
      <c r="G135" s="7" t="inlineStr"/>
      <c r="H135" s="7" t="inlineStr"/>
      <c r="I135" s="7" t="inlineStr"/>
      <c r="J135" s="7" t="inlineStr"/>
      <c r="K135" s="7" t="inlineStr"/>
      <c r="L135" s="7" t="inlineStr"/>
      <c r="M135" s="7" t="inlineStr"/>
      <c r="N135" s="7" t="inlineStr"/>
      <c r="O135" s="7" t="inlineStr"/>
      <c r="P135" s="7" t="inlineStr"/>
      <c r="Q135" s="7" t="inlineStr"/>
      <c r="R135" s="7" t="inlineStr"/>
      <c r="S135" s="7" t="inlineStr"/>
      <c r="T135" s="7" t="inlineStr"/>
      <c r="U135" s="7" t="inlineStr"/>
      <c r="V135" s="7" t="inlineStr"/>
      <c r="W135" s="7" t="inlineStr"/>
      <c r="X135" s="7" t="inlineStr"/>
      <c r="Y135" s="7" t="n">
        <v>15</v>
      </c>
      <c r="Z135" s="7" t="n">
        <v>7497750</v>
      </c>
      <c r="AA135" s="7" t="inlineStr"/>
      <c r="AB135" s="7" t="inlineStr"/>
      <c r="AC135" s="7" t="inlineStr"/>
      <c r="AD135" s="7" t="inlineStr"/>
      <c r="AE135" s="7" t="inlineStr"/>
      <c r="AF135" s="7" t="inlineStr"/>
      <c r="AG135" s="7" t="inlineStr"/>
      <c r="AH135" s="7" t="inlineStr"/>
      <c r="AI135" s="7" t="inlineStr"/>
      <c r="AJ135" s="7" t="inlineStr"/>
      <c r="AK135" s="7" t="inlineStr"/>
      <c r="AL135" s="7" t="inlineStr"/>
      <c r="AM135" s="7" t="inlineStr"/>
      <c r="AN135" s="7" t="inlineStr"/>
      <c r="AO135" s="7" t="inlineStr"/>
      <c r="AP135" s="7" t="inlineStr"/>
      <c r="AQ135" s="7" t="inlineStr"/>
      <c r="AR135" s="7" t="inlineStr"/>
      <c r="AS135" s="7" t="inlineStr"/>
      <c r="AT135" s="7" t="inlineStr"/>
      <c r="AU135" s="7">
        <f>AW135+AY135+BA135+BC135+BE135+BG135</f>
        <v/>
      </c>
      <c r="AV135" s="7">
        <f>AX135+AZ135+BB135+BD135+BF135+BH135</f>
        <v/>
      </c>
      <c r="AW135" s="7" t="inlineStr"/>
      <c r="AX135" s="7" t="inlineStr"/>
      <c r="AY135" s="7" t="inlineStr"/>
      <c r="AZ135" s="7" t="inlineStr"/>
      <c r="BA135" s="7" t="inlineStr"/>
      <c r="BB135" s="7" t="inlineStr"/>
      <c r="BC135" s="7" t="inlineStr"/>
      <c r="BD135" s="7" t="inlineStr"/>
      <c r="BE135" s="7" t="inlineStr"/>
      <c r="BF135" s="7" t="inlineStr"/>
      <c r="BG135" s="7" t="inlineStr"/>
      <c r="BH135" s="7" t="inlineStr"/>
      <c r="BI135" s="7">
        <f>BK135+BM135+BO135+BQ135</f>
        <v/>
      </c>
      <c r="BJ135" s="7">
        <f>BL135+BN135+BP135+BR135</f>
        <v/>
      </c>
      <c r="BK135" s="7" t="inlineStr"/>
      <c r="BL135" s="7" t="inlineStr"/>
      <c r="BM135" s="7" t="inlineStr"/>
      <c r="BN135" s="7" t="inlineStr"/>
      <c r="BO135" s="7" t="inlineStr"/>
      <c r="BP135" s="7" t="inlineStr"/>
      <c r="BQ135" s="7" t="inlineStr"/>
      <c r="BR135" s="7" t="inlineStr"/>
      <c r="BS135" s="7">
        <f>BU135+BW135+BY135+CA135+CC135+CE135+CG135+CI135+CK135+CM135+CO135+CQ135+CS135+CU135+CW135+CY135</f>
        <v/>
      </c>
      <c r="BT135" s="7">
        <f>BV135+BX135+BZ135+CB135+CD135+CF135+CH135+CJ135+CL135+CN135+CP135+CR135+CT135+CV135+CX135+CZ135</f>
        <v/>
      </c>
      <c r="BU135" s="7" t="inlineStr"/>
      <c r="BV135" s="7" t="inlineStr"/>
      <c r="BW135" s="7" t="inlineStr"/>
      <c r="BX135" s="7" t="inlineStr"/>
      <c r="BY135" s="7" t="inlineStr"/>
      <c r="BZ135" s="7" t="inlineStr"/>
      <c r="CA135" s="7" t="inlineStr"/>
      <c r="CB135" s="7" t="inlineStr"/>
      <c r="CC135" s="7" t="inlineStr"/>
      <c r="CD135" s="7" t="inlineStr"/>
      <c r="CE135" s="7" t="inlineStr"/>
      <c r="CF135" s="7" t="inlineStr"/>
      <c r="CG135" s="7" t="inlineStr"/>
      <c r="CH135" s="7" t="inlineStr"/>
      <c r="CI135" s="7" t="inlineStr"/>
      <c r="CJ135" s="7" t="inlineStr"/>
      <c r="CK135" s="7" t="inlineStr"/>
      <c r="CL135" s="7" t="inlineStr"/>
      <c r="CM135" s="7" t="inlineStr"/>
      <c r="CN135" s="7" t="inlineStr"/>
      <c r="CO135" s="7" t="inlineStr"/>
      <c r="CP135" s="7" t="inlineStr"/>
      <c r="CQ135" s="7" t="inlineStr"/>
      <c r="CR135" s="7" t="inlineStr"/>
      <c r="CS135" s="7" t="inlineStr"/>
      <c r="CT135" s="7" t="inlineStr"/>
      <c r="CU135" s="7" t="inlineStr"/>
      <c r="CV135" s="7" t="inlineStr"/>
      <c r="CW135" s="7" t="inlineStr"/>
      <c r="CX135" s="7" t="inlineStr"/>
      <c r="CY135" s="7" t="inlineStr"/>
      <c r="CZ135" s="7" t="inlineStr"/>
      <c r="DA135" s="7">
        <f>DC135+DE135+DG135+DI135+DK135+DM135+DO135+DQ135+DS135+DU135+DW135+DY135+EA135</f>
        <v/>
      </c>
      <c r="DB135" s="7">
        <f>DD135+DF135+DH135+DJ135+DL135+DN135+DP135+DR135+DT135+DV135+DX135+DZ135+EB135</f>
        <v/>
      </c>
      <c r="DC135" s="7" t="inlineStr"/>
      <c r="DD135" s="7" t="inlineStr"/>
      <c r="DE135" s="7" t="inlineStr"/>
      <c r="DF135" s="7" t="inlineStr"/>
      <c r="DG135" s="7" t="inlineStr"/>
      <c r="DH135" s="7" t="inlineStr"/>
      <c r="DI135" s="7" t="inlineStr"/>
      <c r="DJ135" s="7" t="inlineStr"/>
      <c r="DK135" s="7" t="inlineStr"/>
      <c r="DL135" s="7" t="inlineStr"/>
      <c r="DM135" s="7" t="inlineStr"/>
      <c r="DN135" s="7" t="inlineStr"/>
      <c r="DO135" s="7" t="inlineStr"/>
      <c r="DP135" s="7" t="inlineStr"/>
      <c r="DQ135" s="7" t="inlineStr"/>
      <c r="DR135" s="7" t="inlineStr"/>
      <c r="DS135" s="7" t="inlineStr"/>
      <c r="DT135" s="7" t="inlineStr"/>
      <c r="DU135" s="7" t="inlineStr"/>
      <c r="DV135" s="7" t="inlineStr"/>
      <c r="DW135" s="7" t="inlineStr"/>
      <c r="DX135" s="7" t="inlineStr"/>
      <c r="DY135" s="7" t="inlineStr"/>
      <c r="DZ135" s="7" t="inlineStr"/>
      <c r="EA135" s="7" t="inlineStr"/>
      <c r="EB135" s="7" t="inlineStr"/>
      <c r="EC135" s="7">
        <f>E135+AU135+BI135+BS135+DA135</f>
        <v/>
      </c>
      <c r="ED135" s="7">
        <f>F135+AV135+BJ135+BT135+DB135</f>
        <v/>
      </c>
    </row>
    <row r="136" hidden="1" outlineLevel="1">
      <c r="A136" s="5" t="n">
        <v>58</v>
      </c>
      <c r="B136" s="6" t="inlineStr">
        <is>
          <t>Otabek Fharm Plyus MChJ</t>
        </is>
      </c>
      <c r="C136" s="6" t="inlineStr">
        <is>
          <t>Коканд</t>
        </is>
      </c>
      <c r="D136" s="6" t="inlineStr">
        <is>
          <t>Коканд 3</t>
        </is>
      </c>
      <c r="E136" s="7">
        <f>G136+I136+K136+M136+O136+Q136+S136+U136+W136+Y136+AA136+AC136+AE136+AG136+AI136+AK136+AM136+AO136+AQ136+AS136</f>
        <v/>
      </c>
      <c r="F136" s="7">
        <f>H136+J136+L136+N136+P136+R136+T136+V136+X136+Z136+AB136+AD136+AF136+AH136+AJ136+AL136+AN136+AP136+AR136+AT136</f>
        <v/>
      </c>
      <c r="G136" s="7" t="inlineStr"/>
      <c r="H136" s="7" t="inlineStr"/>
      <c r="I136" s="7" t="inlineStr"/>
      <c r="J136" s="7" t="inlineStr"/>
      <c r="K136" s="7" t="inlineStr"/>
      <c r="L136" s="7" t="inlineStr"/>
      <c r="M136" s="7" t="inlineStr"/>
      <c r="N136" s="7" t="inlineStr"/>
      <c r="O136" s="7" t="inlineStr"/>
      <c r="P136" s="7" t="inlineStr"/>
      <c r="Q136" s="7" t="inlineStr"/>
      <c r="R136" s="7" t="inlineStr"/>
      <c r="S136" s="7" t="inlineStr"/>
      <c r="T136" s="7" t="inlineStr"/>
      <c r="U136" s="7" t="inlineStr"/>
      <c r="V136" s="7" t="inlineStr"/>
      <c r="W136" s="7" t="inlineStr"/>
      <c r="X136" s="7" t="inlineStr"/>
      <c r="Y136" s="7" t="inlineStr"/>
      <c r="Z136" s="7" t="inlineStr"/>
      <c r="AA136" s="7" t="inlineStr"/>
      <c r="AB136" s="7" t="inlineStr"/>
      <c r="AC136" s="7" t="inlineStr"/>
      <c r="AD136" s="7" t="inlineStr"/>
      <c r="AE136" s="7" t="inlineStr"/>
      <c r="AF136" s="7" t="inlineStr"/>
      <c r="AG136" s="7" t="inlineStr"/>
      <c r="AH136" s="7" t="inlineStr"/>
      <c r="AI136" s="7" t="inlineStr"/>
      <c r="AJ136" s="7" t="inlineStr"/>
      <c r="AK136" s="7" t="inlineStr"/>
      <c r="AL136" s="7" t="inlineStr"/>
      <c r="AM136" s="7" t="inlineStr"/>
      <c r="AN136" s="7" t="inlineStr"/>
      <c r="AO136" s="7" t="inlineStr"/>
      <c r="AP136" s="7" t="inlineStr"/>
      <c r="AQ136" s="7" t="inlineStr"/>
      <c r="AR136" s="7" t="inlineStr"/>
      <c r="AS136" s="7" t="inlineStr"/>
      <c r="AT136" s="7" t="inlineStr"/>
      <c r="AU136" s="7">
        <f>AW136+AY136+BA136+BC136+BE136+BG136</f>
        <v/>
      </c>
      <c r="AV136" s="7">
        <f>AX136+AZ136+BB136+BD136+BF136+BH136</f>
        <v/>
      </c>
      <c r="AW136" s="7" t="inlineStr"/>
      <c r="AX136" s="7" t="inlineStr"/>
      <c r="AY136" s="7" t="inlineStr"/>
      <c r="AZ136" s="7" t="inlineStr"/>
      <c r="BA136" s="7" t="n">
        <v>3</v>
      </c>
      <c r="BB136" s="7" t="n">
        <v>194295</v>
      </c>
      <c r="BC136" s="7" t="inlineStr"/>
      <c r="BD136" s="7" t="inlineStr"/>
      <c r="BE136" s="7" t="inlineStr"/>
      <c r="BF136" s="7" t="inlineStr"/>
      <c r="BG136" s="7" t="inlineStr"/>
      <c r="BH136" s="7" t="inlineStr"/>
      <c r="BI136" s="7">
        <f>BK136+BM136+BO136+BQ136</f>
        <v/>
      </c>
      <c r="BJ136" s="7">
        <f>BL136+BN136+BP136+BR136</f>
        <v/>
      </c>
      <c r="BK136" s="7" t="inlineStr"/>
      <c r="BL136" s="7" t="inlineStr"/>
      <c r="BM136" s="7" t="inlineStr"/>
      <c r="BN136" s="7" t="inlineStr"/>
      <c r="BO136" s="7" t="inlineStr"/>
      <c r="BP136" s="7" t="inlineStr"/>
      <c r="BQ136" s="7" t="inlineStr"/>
      <c r="BR136" s="7" t="inlineStr"/>
      <c r="BS136" s="7">
        <f>BU136+BW136+BY136+CA136+CC136+CE136+CG136+CI136+CK136+CM136+CO136+CQ136+CS136+CU136+CW136+CY136</f>
        <v/>
      </c>
      <c r="BT136" s="7">
        <f>BV136+BX136+BZ136+CB136+CD136+CF136+CH136+CJ136+CL136+CN136+CP136+CR136+CT136+CV136+CX136+CZ136</f>
        <v/>
      </c>
      <c r="BU136" s="7" t="inlineStr"/>
      <c r="BV136" s="7" t="inlineStr"/>
      <c r="BW136" s="7" t="inlineStr"/>
      <c r="BX136" s="7" t="inlineStr"/>
      <c r="BY136" s="7" t="inlineStr"/>
      <c r="BZ136" s="7" t="inlineStr"/>
      <c r="CA136" s="7" t="inlineStr"/>
      <c r="CB136" s="7" t="inlineStr"/>
      <c r="CC136" s="7" t="inlineStr"/>
      <c r="CD136" s="7" t="inlineStr"/>
      <c r="CE136" s="7" t="inlineStr"/>
      <c r="CF136" s="7" t="inlineStr"/>
      <c r="CG136" s="7" t="inlineStr"/>
      <c r="CH136" s="7" t="inlineStr"/>
      <c r="CI136" s="7" t="inlineStr"/>
      <c r="CJ136" s="7" t="inlineStr"/>
      <c r="CK136" s="7" t="inlineStr"/>
      <c r="CL136" s="7" t="inlineStr"/>
      <c r="CM136" s="7" t="inlineStr"/>
      <c r="CN136" s="7" t="inlineStr"/>
      <c r="CO136" s="7" t="inlineStr"/>
      <c r="CP136" s="7" t="inlineStr"/>
      <c r="CQ136" s="7" t="inlineStr"/>
      <c r="CR136" s="7" t="inlineStr"/>
      <c r="CS136" s="7" t="inlineStr"/>
      <c r="CT136" s="7" t="inlineStr"/>
      <c r="CU136" s="7" t="inlineStr"/>
      <c r="CV136" s="7" t="inlineStr"/>
      <c r="CW136" s="7" t="inlineStr"/>
      <c r="CX136" s="7" t="inlineStr"/>
      <c r="CY136" s="7" t="inlineStr"/>
      <c r="CZ136" s="7" t="inlineStr"/>
      <c r="DA136" s="7">
        <f>DC136+DE136+DG136+DI136+DK136+DM136+DO136+DQ136+DS136+DU136+DW136+DY136+EA136</f>
        <v/>
      </c>
      <c r="DB136" s="7">
        <f>DD136+DF136+DH136+DJ136+DL136+DN136+DP136+DR136+DT136+DV136+DX136+DZ136+EB136</f>
        <v/>
      </c>
      <c r="DC136" s="7" t="inlineStr"/>
      <c r="DD136" s="7" t="inlineStr"/>
      <c r="DE136" s="7" t="inlineStr"/>
      <c r="DF136" s="7" t="inlineStr"/>
      <c r="DG136" s="7" t="inlineStr"/>
      <c r="DH136" s="7" t="inlineStr"/>
      <c r="DI136" s="7" t="inlineStr"/>
      <c r="DJ136" s="7" t="inlineStr"/>
      <c r="DK136" s="7" t="inlineStr"/>
      <c r="DL136" s="7" t="inlineStr"/>
      <c r="DM136" s="7" t="inlineStr"/>
      <c r="DN136" s="7" t="inlineStr"/>
      <c r="DO136" s="7" t="inlineStr"/>
      <c r="DP136" s="7" t="inlineStr"/>
      <c r="DQ136" s="7" t="inlineStr"/>
      <c r="DR136" s="7" t="inlineStr"/>
      <c r="DS136" s="7" t="inlineStr"/>
      <c r="DT136" s="7" t="inlineStr"/>
      <c r="DU136" s="7" t="inlineStr"/>
      <c r="DV136" s="7" t="inlineStr"/>
      <c r="DW136" s="7" t="inlineStr"/>
      <c r="DX136" s="7" t="inlineStr"/>
      <c r="DY136" s="7" t="inlineStr"/>
      <c r="DZ136" s="7" t="inlineStr"/>
      <c r="EA136" s="7" t="inlineStr"/>
      <c r="EB136" s="7" t="inlineStr"/>
      <c r="EC136" s="7">
        <f>E136+AU136+BI136+BS136+DA136</f>
        <v/>
      </c>
      <c r="ED136" s="7">
        <f>F136+AV136+BJ136+BT136+DB136</f>
        <v/>
      </c>
    </row>
    <row r="137" hidden="1" outlineLevel="1">
      <c r="A137" s="5" t="n">
        <v>59</v>
      </c>
      <c r="B137" s="6" t="inlineStr">
        <is>
          <t>PRIME PHARM MEDICAL MChJ</t>
        </is>
      </c>
      <c r="C137" s="6" t="inlineStr">
        <is>
          <t>Коканд</t>
        </is>
      </c>
      <c r="D137" s="6" t="inlineStr">
        <is>
          <t>Коканд 1</t>
        </is>
      </c>
      <c r="E137" s="7">
        <f>G137+I137+K137+M137+O137+Q137+S137+U137+W137+Y137+AA137+AC137+AE137+AG137+AI137+AK137+AM137+AO137+AQ137+AS137</f>
        <v/>
      </c>
      <c r="F137" s="7">
        <f>H137+J137+L137+N137+P137+R137+T137+V137+X137+Z137+AB137+AD137+AF137+AH137+AJ137+AL137+AN137+AP137+AR137+AT137</f>
        <v/>
      </c>
      <c r="G137" s="7" t="inlineStr"/>
      <c r="H137" s="7" t="inlineStr"/>
      <c r="I137" s="7" t="inlineStr"/>
      <c r="J137" s="7" t="inlineStr"/>
      <c r="K137" s="7" t="inlineStr"/>
      <c r="L137" s="7" t="inlineStr"/>
      <c r="M137" s="7" t="inlineStr"/>
      <c r="N137" s="7" t="inlineStr"/>
      <c r="O137" s="7" t="inlineStr"/>
      <c r="P137" s="7" t="inlineStr"/>
      <c r="Q137" s="7" t="inlineStr"/>
      <c r="R137" s="7" t="inlineStr"/>
      <c r="S137" s="7" t="inlineStr"/>
      <c r="T137" s="7" t="inlineStr"/>
      <c r="U137" s="7" t="inlineStr"/>
      <c r="V137" s="7" t="inlineStr"/>
      <c r="W137" s="7" t="inlineStr"/>
      <c r="X137" s="7" t="inlineStr"/>
      <c r="Y137" s="7" t="inlineStr"/>
      <c r="Z137" s="7" t="inlineStr"/>
      <c r="AA137" s="7" t="inlineStr"/>
      <c r="AB137" s="7" t="inlineStr"/>
      <c r="AC137" s="7" t="inlineStr"/>
      <c r="AD137" s="7" t="inlineStr"/>
      <c r="AE137" s="7" t="inlineStr"/>
      <c r="AF137" s="7" t="inlineStr"/>
      <c r="AG137" s="7" t="inlineStr"/>
      <c r="AH137" s="7" t="inlineStr"/>
      <c r="AI137" s="7" t="inlineStr"/>
      <c r="AJ137" s="7" t="inlineStr"/>
      <c r="AK137" s="7" t="inlineStr"/>
      <c r="AL137" s="7" t="inlineStr"/>
      <c r="AM137" s="7" t="inlineStr"/>
      <c r="AN137" s="7" t="inlineStr"/>
      <c r="AO137" s="7" t="inlineStr"/>
      <c r="AP137" s="7" t="inlineStr"/>
      <c r="AQ137" s="7" t="inlineStr"/>
      <c r="AR137" s="7" t="inlineStr"/>
      <c r="AS137" s="7" t="inlineStr"/>
      <c r="AT137" s="7" t="inlineStr"/>
      <c r="AU137" s="7">
        <f>AW137+AY137+BA137+BC137+BE137+BG137</f>
        <v/>
      </c>
      <c r="AV137" s="7">
        <f>AX137+AZ137+BB137+BD137+BF137+BH137</f>
        <v/>
      </c>
      <c r="AW137" s="7" t="inlineStr"/>
      <c r="AX137" s="7" t="inlineStr"/>
      <c r="AY137" s="7" t="inlineStr"/>
      <c r="AZ137" s="7" t="inlineStr"/>
      <c r="BA137" s="7" t="inlineStr"/>
      <c r="BB137" s="7" t="inlineStr"/>
      <c r="BC137" s="7" t="inlineStr"/>
      <c r="BD137" s="7" t="inlineStr"/>
      <c r="BE137" s="7" t="inlineStr"/>
      <c r="BF137" s="7" t="inlineStr"/>
      <c r="BG137" s="7" t="inlineStr"/>
      <c r="BH137" s="7" t="inlineStr"/>
      <c r="BI137" s="7">
        <f>BK137+BM137+BO137+BQ137</f>
        <v/>
      </c>
      <c r="BJ137" s="7">
        <f>BL137+BN137+BP137+BR137</f>
        <v/>
      </c>
      <c r="BK137" s="7" t="inlineStr"/>
      <c r="BL137" s="7" t="inlineStr"/>
      <c r="BM137" s="7" t="inlineStr"/>
      <c r="BN137" s="7" t="inlineStr"/>
      <c r="BO137" s="7" t="inlineStr"/>
      <c r="BP137" s="7" t="inlineStr"/>
      <c r="BQ137" s="7" t="inlineStr"/>
      <c r="BR137" s="7" t="inlineStr"/>
      <c r="BS137" s="7">
        <f>BU137+BW137+BY137+CA137+CC137+CE137+CG137+CI137+CK137+CM137+CO137+CQ137+CS137+CU137+CW137+CY137</f>
        <v/>
      </c>
      <c r="BT137" s="7">
        <f>BV137+BX137+BZ137+CB137+CD137+CF137+CH137+CJ137+CL137+CN137+CP137+CR137+CT137+CV137+CX137+CZ137</f>
        <v/>
      </c>
      <c r="BU137" s="7" t="inlineStr"/>
      <c r="BV137" s="7" t="inlineStr"/>
      <c r="BW137" s="7" t="inlineStr"/>
      <c r="BX137" s="7" t="inlineStr"/>
      <c r="BY137" s="7" t="inlineStr"/>
      <c r="BZ137" s="7" t="inlineStr"/>
      <c r="CA137" s="7" t="inlineStr"/>
      <c r="CB137" s="7" t="inlineStr"/>
      <c r="CC137" s="7" t="inlineStr"/>
      <c r="CD137" s="7" t="inlineStr"/>
      <c r="CE137" s="7" t="inlineStr"/>
      <c r="CF137" s="7" t="inlineStr"/>
      <c r="CG137" s="7" t="inlineStr"/>
      <c r="CH137" s="7" t="inlineStr"/>
      <c r="CI137" s="7" t="inlineStr"/>
      <c r="CJ137" s="7" t="inlineStr"/>
      <c r="CK137" s="7" t="n">
        <v>8</v>
      </c>
      <c r="CL137" s="7" t="n">
        <v>1331008</v>
      </c>
      <c r="CM137" s="7" t="inlineStr"/>
      <c r="CN137" s="7" t="inlineStr"/>
      <c r="CO137" s="7" t="inlineStr"/>
      <c r="CP137" s="7" t="inlineStr"/>
      <c r="CQ137" s="7" t="inlineStr"/>
      <c r="CR137" s="7" t="inlineStr"/>
      <c r="CS137" s="7" t="inlineStr"/>
      <c r="CT137" s="7" t="inlineStr"/>
      <c r="CU137" s="7" t="inlineStr"/>
      <c r="CV137" s="7" t="inlineStr"/>
      <c r="CW137" s="7" t="inlineStr"/>
      <c r="CX137" s="7" t="inlineStr"/>
      <c r="CY137" s="7" t="inlineStr"/>
      <c r="CZ137" s="7" t="inlineStr"/>
      <c r="DA137" s="7">
        <f>DC137+DE137+DG137+DI137+DK137+DM137+DO137+DQ137+DS137+DU137+DW137+DY137+EA137</f>
        <v/>
      </c>
      <c r="DB137" s="7">
        <f>DD137+DF137+DH137+DJ137+DL137+DN137+DP137+DR137+DT137+DV137+DX137+DZ137+EB137</f>
        <v/>
      </c>
      <c r="DC137" s="7" t="inlineStr"/>
      <c r="DD137" s="7" t="inlineStr"/>
      <c r="DE137" s="7" t="inlineStr"/>
      <c r="DF137" s="7" t="inlineStr"/>
      <c r="DG137" s="7" t="inlineStr"/>
      <c r="DH137" s="7" t="inlineStr"/>
      <c r="DI137" s="7" t="inlineStr"/>
      <c r="DJ137" s="7" t="inlineStr"/>
      <c r="DK137" s="7" t="inlineStr"/>
      <c r="DL137" s="7" t="inlineStr"/>
      <c r="DM137" s="7" t="inlineStr"/>
      <c r="DN137" s="7" t="inlineStr"/>
      <c r="DO137" s="7" t="n">
        <v>2</v>
      </c>
      <c r="DP137" s="7" t="n">
        <v>934006</v>
      </c>
      <c r="DQ137" s="7" t="inlineStr"/>
      <c r="DR137" s="7" t="inlineStr"/>
      <c r="DS137" s="7" t="inlineStr"/>
      <c r="DT137" s="7" t="inlineStr"/>
      <c r="DU137" s="7" t="inlineStr"/>
      <c r="DV137" s="7" t="inlineStr"/>
      <c r="DW137" s="7" t="inlineStr"/>
      <c r="DX137" s="7" t="inlineStr"/>
      <c r="DY137" s="7" t="inlineStr"/>
      <c r="DZ137" s="7" t="inlineStr"/>
      <c r="EA137" s="7" t="inlineStr"/>
      <c r="EB137" s="7" t="inlineStr"/>
      <c r="EC137" s="7">
        <f>E137+AU137+BI137+BS137+DA137</f>
        <v/>
      </c>
      <c r="ED137" s="7">
        <f>F137+AV137+BJ137+BT137+DB137</f>
        <v/>
      </c>
    </row>
    <row r="138" hidden="1" outlineLevel="1">
      <c r="A138" s="5" t="n">
        <v>60</v>
      </c>
      <c r="B138" s="6" t="inlineStr">
        <is>
          <t>Pharm 002 MCHJ</t>
        </is>
      </c>
      <c r="C138" s="6" t="inlineStr">
        <is>
          <t>Коканд</t>
        </is>
      </c>
      <c r="D138" s="6" t="inlineStr">
        <is>
          <t>Коканд 2</t>
        </is>
      </c>
      <c r="E138" s="7">
        <f>G138+I138+K138+M138+O138+Q138+S138+U138+W138+Y138+AA138+AC138+AE138+AG138+AI138+AK138+AM138+AO138+AQ138+AS138</f>
        <v/>
      </c>
      <c r="F138" s="7">
        <f>H138+J138+L138+N138+P138+R138+T138+V138+X138+Z138+AB138+AD138+AF138+AH138+AJ138+AL138+AN138+AP138+AR138+AT138</f>
        <v/>
      </c>
      <c r="G138" s="7" t="inlineStr"/>
      <c r="H138" s="7" t="inlineStr"/>
      <c r="I138" s="7" t="inlineStr"/>
      <c r="J138" s="7" t="inlineStr"/>
      <c r="K138" s="7" t="inlineStr"/>
      <c r="L138" s="7" t="inlineStr"/>
      <c r="M138" s="7" t="inlineStr"/>
      <c r="N138" s="7" t="inlineStr"/>
      <c r="O138" s="7" t="inlineStr"/>
      <c r="P138" s="7" t="inlineStr"/>
      <c r="Q138" s="7" t="inlineStr"/>
      <c r="R138" s="7" t="inlineStr"/>
      <c r="S138" s="7" t="inlineStr"/>
      <c r="T138" s="7" t="inlineStr"/>
      <c r="U138" s="7" t="inlineStr"/>
      <c r="V138" s="7" t="inlineStr"/>
      <c r="W138" s="7" t="n">
        <v>10</v>
      </c>
      <c r="X138" s="7" t="n">
        <v>1973500</v>
      </c>
      <c r="Y138" s="7" t="inlineStr"/>
      <c r="Z138" s="7" t="inlineStr"/>
      <c r="AA138" s="7" t="inlineStr"/>
      <c r="AB138" s="7" t="inlineStr"/>
      <c r="AC138" s="7" t="n">
        <v>20</v>
      </c>
      <c r="AD138" s="7" t="n">
        <v>8285740</v>
      </c>
      <c r="AE138" s="7" t="inlineStr"/>
      <c r="AF138" s="7" t="inlineStr"/>
      <c r="AG138" s="7" t="inlineStr"/>
      <c r="AH138" s="7" t="inlineStr"/>
      <c r="AI138" s="7" t="inlineStr"/>
      <c r="AJ138" s="7" t="inlineStr"/>
      <c r="AK138" s="7" t="inlineStr"/>
      <c r="AL138" s="7" t="inlineStr"/>
      <c r="AM138" s="7" t="inlineStr"/>
      <c r="AN138" s="7" t="inlineStr"/>
      <c r="AO138" s="7" t="inlineStr"/>
      <c r="AP138" s="7" t="inlineStr"/>
      <c r="AQ138" s="7" t="inlineStr"/>
      <c r="AR138" s="7" t="inlineStr"/>
      <c r="AS138" s="7" t="inlineStr"/>
      <c r="AT138" s="7" t="inlineStr"/>
      <c r="AU138" s="7">
        <f>AW138+AY138+BA138+BC138+BE138+BG138</f>
        <v/>
      </c>
      <c r="AV138" s="7">
        <f>AX138+AZ138+BB138+BD138+BF138+BH138</f>
        <v/>
      </c>
      <c r="AW138" s="7" t="inlineStr"/>
      <c r="AX138" s="7" t="inlineStr"/>
      <c r="AY138" s="7" t="inlineStr"/>
      <c r="AZ138" s="7" t="inlineStr"/>
      <c r="BA138" s="7" t="inlineStr"/>
      <c r="BB138" s="7" t="inlineStr"/>
      <c r="BC138" s="7" t="inlineStr"/>
      <c r="BD138" s="7" t="inlineStr"/>
      <c r="BE138" s="7" t="inlineStr"/>
      <c r="BF138" s="7" t="inlineStr"/>
      <c r="BG138" s="7" t="inlineStr"/>
      <c r="BH138" s="7" t="inlineStr"/>
      <c r="BI138" s="7">
        <f>BK138+BM138+BO138+BQ138</f>
        <v/>
      </c>
      <c r="BJ138" s="7">
        <f>BL138+BN138+BP138+BR138</f>
        <v/>
      </c>
      <c r="BK138" s="7" t="inlineStr"/>
      <c r="BL138" s="7" t="inlineStr"/>
      <c r="BM138" s="7" t="inlineStr"/>
      <c r="BN138" s="7" t="inlineStr"/>
      <c r="BO138" s="7" t="inlineStr"/>
      <c r="BP138" s="7" t="inlineStr"/>
      <c r="BQ138" s="7" t="inlineStr"/>
      <c r="BR138" s="7" t="inlineStr"/>
      <c r="BS138" s="7">
        <f>BU138+BW138+BY138+CA138+CC138+CE138+CG138+CI138+CK138+CM138+CO138+CQ138+CS138+CU138+CW138+CY138</f>
        <v/>
      </c>
      <c r="BT138" s="7">
        <f>BV138+BX138+BZ138+CB138+CD138+CF138+CH138+CJ138+CL138+CN138+CP138+CR138+CT138+CV138+CX138+CZ138</f>
        <v/>
      </c>
      <c r="BU138" s="7" t="inlineStr"/>
      <c r="BV138" s="7" t="inlineStr"/>
      <c r="BW138" s="7" t="inlineStr"/>
      <c r="BX138" s="7" t="inlineStr"/>
      <c r="BY138" s="7" t="inlineStr"/>
      <c r="BZ138" s="7" t="inlineStr"/>
      <c r="CA138" s="7" t="inlineStr"/>
      <c r="CB138" s="7" t="inlineStr"/>
      <c r="CC138" s="7" t="inlineStr"/>
      <c r="CD138" s="7" t="inlineStr"/>
      <c r="CE138" s="7" t="inlineStr"/>
      <c r="CF138" s="7" t="inlineStr"/>
      <c r="CG138" s="7" t="inlineStr"/>
      <c r="CH138" s="7" t="inlineStr"/>
      <c r="CI138" s="7" t="inlineStr"/>
      <c r="CJ138" s="7" t="inlineStr"/>
      <c r="CK138" s="7" t="inlineStr"/>
      <c r="CL138" s="7" t="inlineStr"/>
      <c r="CM138" s="7" t="inlineStr"/>
      <c r="CN138" s="7" t="inlineStr"/>
      <c r="CO138" s="7" t="inlineStr"/>
      <c r="CP138" s="7" t="inlineStr"/>
      <c r="CQ138" s="7" t="inlineStr"/>
      <c r="CR138" s="7" t="inlineStr"/>
      <c r="CS138" s="7" t="inlineStr"/>
      <c r="CT138" s="7" t="inlineStr"/>
      <c r="CU138" s="7" t="inlineStr"/>
      <c r="CV138" s="7" t="inlineStr"/>
      <c r="CW138" s="7" t="inlineStr"/>
      <c r="CX138" s="7" t="inlineStr"/>
      <c r="CY138" s="7" t="inlineStr"/>
      <c r="CZ138" s="7" t="inlineStr"/>
      <c r="DA138" s="7">
        <f>DC138+DE138+DG138+DI138+DK138+DM138+DO138+DQ138+DS138+DU138+DW138+DY138+EA138</f>
        <v/>
      </c>
      <c r="DB138" s="7">
        <f>DD138+DF138+DH138+DJ138+DL138+DN138+DP138+DR138+DT138+DV138+DX138+DZ138+EB138</f>
        <v/>
      </c>
      <c r="DC138" s="7" t="inlineStr"/>
      <c r="DD138" s="7" t="inlineStr"/>
      <c r="DE138" s="7" t="inlineStr"/>
      <c r="DF138" s="7" t="inlineStr"/>
      <c r="DG138" s="7" t="inlineStr"/>
      <c r="DH138" s="7" t="inlineStr"/>
      <c r="DI138" s="7" t="inlineStr"/>
      <c r="DJ138" s="7" t="inlineStr"/>
      <c r="DK138" s="7" t="inlineStr"/>
      <c r="DL138" s="7" t="inlineStr"/>
      <c r="DM138" s="7" t="inlineStr"/>
      <c r="DN138" s="7" t="inlineStr"/>
      <c r="DO138" s="7" t="inlineStr"/>
      <c r="DP138" s="7" t="inlineStr"/>
      <c r="DQ138" s="7" t="inlineStr"/>
      <c r="DR138" s="7" t="inlineStr"/>
      <c r="DS138" s="7" t="inlineStr"/>
      <c r="DT138" s="7" t="inlineStr"/>
      <c r="DU138" s="7" t="inlineStr"/>
      <c r="DV138" s="7" t="inlineStr"/>
      <c r="DW138" s="7" t="inlineStr"/>
      <c r="DX138" s="7" t="inlineStr"/>
      <c r="DY138" s="7" t="inlineStr"/>
      <c r="DZ138" s="7" t="inlineStr"/>
      <c r="EA138" s="7" t="inlineStr"/>
      <c r="EB138" s="7" t="inlineStr"/>
      <c r="EC138" s="7">
        <f>E138+AU138+BI138+BS138+DA138</f>
        <v/>
      </c>
      <c r="ED138" s="7">
        <f>F138+AV138+BJ138+BT138+DB138</f>
        <v/>
      </c>
    </row>
    <row r="139" hidden="1" outlineLevel="1">
      <c r="A139" s="5" t="n">
        <v>61</v>
      </c>
      <c r="B139" s="6" t="inlineStr">
        <is>
          <t>QIZLARXON FARM MChJ</t>
        </is>
      </c>
      <c r="C139" s="6" t="inlineStr">
        <is>
          <t>Коканд</t>
        </is>
      </c>
      <c r="D139" s="6" t="inlineStr">
        <is>
          <t>Коканд 3</t>
        </is>
      </c>
      <c r="E139" s="7">
        <f>G139+I139+K139+M139+O139+Q139+S139+U139+W139+Y139+AA139+AC139+AE139+AG139+AI139+AK139+AM139+AO139+AQ139+AS139</f>
        <v/>
      </c>
      <c r="F139" s="7">
        <f>H139+J139+L139+N139+P139+R139+T139+V139+X139+Z139+AB139+AD139+AF139+AH139+AJ139+AL139+AN139+AP139+AR139+AT139</f>
        <v/>
      </c>
      <c r="G139" s="7" t="inlineStr"/>
      <c r="H139" s="7" t="inlineStr"/>
      <c r="I139" s="7" t="inlineStr"/>
      <c r="J139" s="7" t="inlineStr"/>
      <c r="K139" s="7" t="inlineStr"/>
      <c r="L139" s="7" t="inlineStr"/>
      <c r="M139" s="7" t="inlineStr"/>
      <c r="N139" s="7" t="inlineStr"/>
      <c r="O139" s="7" t="inlineStr"/>
      <c r="P139" s="7" t="inlineStr"/>
      <c r="Q139" s="7" t="inlineStr"/>
      <c r="R139" s="7" t="inlineStr"/>
      <c r="S139" s="7" t="inlineStr"/>
      <c r="T139" s="7" t="inlineStr"/>
      <c r="U139" s="7" t="inlineStr"/>
      <c r="V139" s="7" t="inlineStr"/>
      <c r="W139" s="7" t="inlineStr"/>
      <c r="X139" s="7" t="inlineStr"/>
      <c r="Y139" s="7" t="inlineStr"/>
      <c r="Z139" s="7" t="inlineStr"/>
      <c r="AA139" s="7" t="inlineStr"/>
      <c r="AB139" s="7" t="inlineStr"/>
      <c r="AC139" s="7" t="inlineStr"/>
      <c r="AD139" s="7" t="inlineStr"/>
      <c r="AE139" s="7" t="inlineStr"/>
      <c r="AF139" s="7" t="inlineStr"/>
      <c r="AG139" s="7" t="inlineStr"/>
      <c r="AH139" s="7" t="inlineStr"/>
      <c r="AI139" s="7" t="inlineStr"/>
      <c r="AJ139" s="7" t="inlineStr"/>
      <c r="AK139" s="7" t="inlineStr"/>
      <c r="AL139" s="7" t="inlineStr"/>
      <c r="AM139" s="7" t="inlineStr"/>
      <c r="AN139" s="7" t="inlineStr"/>
      <c r="AO139" s="7" t="inlineStr"/>
      <c r="AP139" s="7" t="inlineStr"/>
      <c r="AQ139" s="7" t="inlineStr"/>
      <c r="AR139" s="7" t="inlineStr"/>
      <c r="AS139" s="7" t="inlineStr"/>
      <c r="AT139" s="7" t="inlineStr"/>
      <c r="AU139" s="7">
        <f>AW139+AY139+BA139+BC139+BE139+BG139</f>
        <v/>
      </c>
      <c r="AV139" s="7">
        <f>AX139+AZ139+BB139+BD139+BF139+BH139</f>
        <v/>
      </c>
      <c r="AW139" s="7" t="inlineStr"/>
      <c r="AX139" s="7" t="inlineStr"/>
      <c r="AY139" s="7" t="inlineStr"/>
      <c r="AZ139" s="7" t="inlineStr"/>
      <c r="BA139" s="7" t="n">
        <v>10</v>
      </c>
      <c r="BB139" s="7" t="n">
        <v>1087210</v>
      </c>
      <c r="BC139" s="7" t="inlineStr"/>
      <c r="BD139" s="7" t="inlineStr"/>
      <c r="BE139" s="7" t="inlineStr"/>
      <c r="BF139" s="7" t="inlineStr"/>
      <c r="BG139" s="7" t="inlineStr"/>
      <c r="BH139" s="7" t="inlineStr"/>
      <c r="BI139" s="7">
        <f>BK139+BM139+BO139+BQ139</f>
        <v/>
      </c>
      <c r="BJ139" s="7">
        <f>BL139+BN139+BP139+BR139</f>
        <v/>
      </c>
      <c r="BK139" s="7" t="inlineStr"/>
      <c r="BL139" s="7" t="inlineStr"/>
      <c r="BM139" s="7" t="inlineStr"/>
      <c r="BN139" s="7" t="inlineStr"/>
      <c r="BO139" s="7" t="inlineStr"/>
      <c r="BP139" s="7" t="inlineStr"/>
      <c r="BQ139" s="7" t="inlineStr"/>
      <c r="BR139" s="7" t="inlineStr"/>
      <c r="BS139" s="7">
        <f>BU139+BW139+BY139+CA139+CC139+CE139+CG139+CI139+CK139+CM139+CO139+CQ139+CS139+CU139+CW139+CY139</f>
        <v/>
      </c>
      <c r="BT139" s="7">
        <f>BV139+BX139+BZ139+CB139+CD139+CF139+CH139+CJ139+CL139+CN139+CP139+CR139+CT139+CV139+CX139+CZ139</f>
        <v/>
      </c>
      <c r="BU139" s="7" t="inlineStr"/>
      <c r="BV139" s="7" t="inlineStr"/>
      <c r="BW139" s="7" t="n">
        <v>200</v>
      </c>
      <c r="BX139" s="7" t="n">
        <v>47087900</v>
      </c>
      <c r="BY139" s="7" t="inlineStr"/>
      <c r="BZ139" s="7" t="inlineStr"/>
      <c r="CA139" s="7" t="inlineStr"/>
      <c r="CB139" s="7" t="inlineStr"/>
      <c r="CC139" s="7" t="inlineStr"/>
      <c r="CD139" s="7" t="inlineStr"/>
      <c r="CE139" s="7" t="inlineStr"/>
      <c r="CF139" s="7" t="inlineStr"/>
      <c r="CG139" s="7" t="inlineStr"/>
      <c r="CH139" s="7" t="inlineStr"/>
      <c r="CI139" s="7" t="inlineStr"/>
      <c r="CJ139" s="7" t="inlineStr"/>
      <c r="CK139" s="7" t="inlineStr"/>
      <c r="CL139" s="7" t="inlineStr"/>
      <c r="CM139" s="7" t="inlineStr"/>
      <c r="CN139" s="7" t="inlineStr"/>
      <c r="CO139" s="7" t="inlineStr"/>
      <c r="CP139" s="7" t="inlineStr"/>
      <c r="CQ139" s="7" t="inlineStr"/>
      <c r="CR139" s="7" t="inlineStr"/>
      <c r="CS139" s="7" t="inlineStr"/>
      <c r="CT139" s="7" t="inlineStr"/>
      <c r="CU139" s="7" t="inlineStr"/>
      <c r="CV139" s="7" t="inlineStr"/>
      <c r="CW139" s="7" t="inlineStr"/>
      <c r="CX139" s="7" t="inlineStr"/>
      <c r="CY139" s="7" t="inlineStr"/>
      <c r="CZ139" s="7" t="inlineStr"/>
      <c r="DA139" s="7">
        <f>DC139+DE139+DG139+DI139+DK139+DM139+DO139+DQ139+DS139+DU139+DW139+DY139+EA139</f>
        <v/>
      </c>
      <c r="DB139" s="7">
        <f>DD139+DF139+DH139+DJ139+DL139+DN139+DP139+DR139+DT139+DV139+DX139+DZ139+EB139</f>
        <v/>
      </c>
      <c r="DC139" s="7" t="inlineStr"/>
      <c r="DD139" s="7" t="inlineStr"/>
      <c r="DE139" s="7" t="inlineStr"/>
      <c r="DF139" s="7" t="inlineStr"/>
      <c r="DG139" s="7" t="inlineStr"/>
      <c r="DH139" s="7" t="inlineStr"/>
      <c r="DI139" s="7" t="inlineStr"/>
      <c r="DJ139" s="7" t="inlineStr"/>
      <c r="DK139" s="7" t="inlineStr"/>
      <c r="DL139" s="7" t="inlineStr"/>
      <c r="DM139" s="7" t="inlineStr"/>
      <c r="DN139" s="7" t="inlineStr"/>
      <c r="DO139" s="7" t="inlineStr"/>
      <c r="DP139" s="7" t="inlineStr"/>
      <c r="DQ139" s="7" t="inlineStr"/>
      <c r="DR139" s="7" t="inlineStr"/>
      <c r="DS139" s="7" t="inlineStr"/>
      <c r="DT139" s="7" t="inlineStr"/>
      <c r="DU139" s="7" t="inlineStr"/>
      <c r="DV139" s="7" t="inlineStr"/>
      <c r="DW139" s="7" t="inlineStr"/>
      <c r="DX139" s="7" t="inlineStr"/>
      <c r="DY139" s="7" t="inlineStr"/>
      <c r="DZ139" s="7" t="inlineStr"/>
      <c r="EA139" s="7" t="inlineStr"/>
      <c r="EB139" s="7" t="inlineStr"/>
      <c r="EC139" s="7">
        <f>E139+AU139+BI139+BS139+DA139</f>
        <v/>
      </c>
      <c r="ED139" s="7">
        <f>F139+AV139+BJ139+BT139+DB139</f>
        <v/>
      </c>
    </row>
    <row r="140" hidden="1" outlineLevel="1">
      <c r="A140" s="5" t="n">
        <v>62</v>
      </c>
      <c r="B140" s="6" t="inlineStr">
        <is>
          <t>QO'QON FAYZLI NUR SAVDO MChJ</t>
        </is>
      </c>
      <c r="C140" s="6" t="inlineStr">
        <is>
          <t>Коканд</t>
        </is>
      </c>
      <c r="D140" s="6" t="inlineStr">
        <is>
          <t>Коканд 1</t>
        </is>
      </c>
      <c r="E140" s="7">
        <f>G140+I140+K140+M140+O140+Q140+S140+U140+W140+Y140+AA140+AC140+AE140+AG140+AI140+AK140+AM140+AO140+AQ140+AS140</f>
        <v/>
      </c>
      <c r="F140" s="7">
        <f>H140+J140+L140+N140+P140+R140+T140+V140+X140+Z140+AB140+AD140+AF140+AH140+AJ140+AL140+AN140+AP140+AR140+AT140</f>
        <v/>
      </c>
      <c r="G140" s="7" t="inlineStr"/>
      <c r="H140" s="7" t="inlineStr"/>
      <c r="I140" s="7" t="inlineStr"/>
      <c r="J140" s="7" t="inlineStr"/>
      <c r="K140" s="7" t="inlineStr"/>
      <c r="L140" s="7" t="inlineStr"/>
      <c r="M140" s="7" t="inlineStr"/>
      <c r="N140" s="7" t="inlineStr"/>
      <c r="O140" s="7" t="inlineStr"/>
      <c r="P140" s="7" t="inlineStr"/>
      <c r="Q140" s="7" t="inlineStr"/>
      <c r="R140" s="7" t="inlineStr"/>
      <c r="S140" s="7" t="inlineStr"/>
      <c r="T140" s="7" t="inlineStr"/>
      <c r="U140" s="7" t="inlineStr"/>
      <c r="V140" s="7" t="inlineStr"/>
      <c r="W140" s="7" t="n">
        <v>20</v>
      </c>
      <c r="X140" s="7" t="n">
        <v>5005960</v>
      </c>
      <c r="Y140" s="7" t="inlineStr"/>
      <c r="Z140" s="7" t="inlineStr"/>
      <c r="AA140" s="7" t="inlineStr"/>
      <c r="AB140" s="7" t="inlineStr"/>
      <c r="AC140" s="7" t="inlineStr"/>
      <c r="AD140" s="7" t="inlineStr"/>
      <c r="AE140" s="7" t="inlineStr"/>
      <c r="AF140" s="7" t="inlineStr"/>
      <c r="AG140" s="7" t="n">
        <v>20</v>
      </c>
      <c r="AH140" s="7" t="n">
        <v>9012440</v>
      </c>
      <c r="AI140" s="7" t="n">
        <v>20</v>
      </c>
      <c r="AJ140" s="7" t="n">
        <v>3980000</v>
      </c>
      <c r="AK140" s="7" t="inlineStr"/>
      <c r="AL140" s="7" t="inlineStr"/>
      <c r="AM140" s="7" t="inlineStr"/>
      <c r="AN140" s="7" t="inlineStr"/>
      <c r="AO140" s="7" t="inlineStr"/>
      <c r="AP140" s="7" t="inlineStr"/>
      <c r="AQ140" s="7" t="inlineStr"/>
      <c r="AR140" s="7" t="inlineStr"/>
      <c r="AS140" s="7" t="inlineStr"/>
      <c r="AT140" s="7" t="inlineStr"/>
      <c r="AU140" s="7">
        <f>AW140+AY140+BA140+BC140+BE140+BG140</f>
        <v/>
      </c>
      <c r="AV140" s="7">
        <f>AX140+AZ140+BB140+BD140+BF140+BH140</f>
        <v/>
      </c>
      <c r="AW140" s="7" t="inlineStr"/>
      <c r="AX140" s="7" t="inlineStr"/>
      <c r="AY140" s="7" t="n">
        <v>2</v>
      </c>
      <c r="AZ140" s="7" t="n">
        <v>127318</v>
      </c>
      <c r="BA140" s="7" t="n">
        <v>15</v>
      </c>
      <c r="BB140" s="7" t="n">
        <v>355980</v>
      </c>
      <c r="BC140" s="7" t="inlineStr"/>
      <c r="BD140" s="7" t="inlineStr"/>
      <c r="BE140" s="7" t="n">
        <v>20</v>
      </c>
      <c r="BF140" s="7" t="n">
        <v>3983760</v>
      </c>
      <c r="BG140" s="7" t="n">
        <v>80</v>
      </c>
      <c r="BH140" s="7" t="n">
        <v>33742880</v>
      </c>
      <c r="BI140" s="7">
        <f>BK140+BM140+BO140+BQ140</f>
        <v/>
      </c>
      <c r="BJ140" s="7">
        <f>BL140+BN140+BP140+BR140</f>
        <v/>
      </c>
      <c r="BK140" s="7" t="inlineStr"/>
      <c r="BL140" s="7" t="inlineStr"/>
      <c r="BM140" s="7" t="n">
        <v>50</v>
      </c>
      <c r="BN140" s="7" t="n">
        <v>10758300</v>
      </c>
      <c r="BO140" s="7" t="n">
        <v>20</v>
      </c>
      <c r="BP140" s="7" t="n">
        <v>949740</v>
      </c>
      <c r="BQ140" s="7" t="inlineStr"/>
      <c r="BR140" s="7" t="inlineStr"/>
      <c r="BS140" s="7">
        <f>BU140+BW140+BY140+CA140+CC140+CE140+CG140+CI140+CK140+CM140+CO140+CQ140+CS140+CU140+CW140+CY140</f>
        <v/>
      </c>
      <c r="BT140" s="7">
        <f>BV140+BX140+BZ140+CB140+CD140+CF140+CH140+CJ140+CL140+CN140+CP140+CR140+CT140+CV140+CX140+CZ140</f>
        <v/>
      </c>
      <c r="BU140" s="7" t="inlineStr"/>
      <c r="BV140" s="7" t="inlineStr"/>
      <c r="BW140" s="7" t="n">
        <v>200</v>
      </c>
      <c r="BX140" s="7" t="n">
        <v>38853000</v>
      </c>
      <c r="BY140" s="7" t="inlineStr"/>
      <c r="BZ140" s="7" t="inlineStr"/>
      <c r="CA140" s="7" t="inlineStr"/>
      <c r="CB140" s="7" t="inlineStr"/>
      <c r="CC140" s="7" t="inlineStr"/>
      <c r="CD140" s="7" t="inlineStr"/>
      <c r="CE140" s="7" t="inlineStr"/>
      <c r="CF140" s="7" t="inlineStr"/>
      <c r="CG140" s="7" t="inlineStr"/>
      <c r="CH140" s="7" t="inlineStr"/>
      <c r="CI140" s="7" t="inlineStr"/>
      <c r="CJ140" s="7" t="inlineStr"/>
      <c r="CK140" s="7" t="n">
        <v>20</v>
      </c>
      <c r="CL140" s="7" t="n">
        <v>5204400</v>
      </c>
      <c r="CM140" s="7" t="inlineStr"/>
      <c r="CN140" s="7" t="inlineStr"/>
      <c r="CO140" s="7" t="inlineStr"/>
      <c r="CP140" s="7" t="inlineStr"/>
      <c r="CQ140" s="7" t="inlineStr"/>
      <c r="CR140" s="7" t="inlineStr"/>
      <c r="CS140" s="7" t="inlineStr"/>
      <c r="CT140" s="7" t="inlineStr"/>
      <c r="CU140" s="7" t="inlineStr"/>
      <c r="CV140" s="7" t="inlineStr"/>
      <c r="CW140" s="7" t="inlineStr"/>
      <c r="CX140" s="7" t="inlineStr"/>
      <c r="CY140" s="7" t="inlineStr"/>
      <c r="CZ140" s="7" t="inlineStr"/>
      <c r="DA140" s="7">
        <f>DC140+DE140+DG140+DI140+DK140+DM140+DO140+DQ140+DS140+DU140+DW140+DY140+EA140</f>
        <v/>
      </c>
      <c r="DB140" s="7">
        <f>DD140+DF140+DH140+DJ140+DL140+DN140+DP140+DR140+DT140+DV140+DX140+DZ140+EB140</f>
        <v/>
      </c>
      <c r="DC140" s="7" t="inlineStr"/>
      <c r="DD140" s="7" t="inlineStr"/>
      <c r="DE140" s="7" t="inlineStr"/>
      <c r="DF140" s="7" t="inlineStr"/>
      <c r="DG140" s="7" t="inlineStr"/>
      <c r="DH140" s="7" t="inlineStr"/>
      <c r="DI140" s="7" t="inlineStr"/>
      <c r="DJ140" s="7" t="inlineStr"/>
      <c r="DK140" s="7" t="inlineStr"/>
      <c r="DL140" s="7" t="inlineStr"/>
      <c r="DM140" s="7" t="inlineStr"/>
      <c r="DN140" s="7" t="inlineStr"/>
      <c r="DO140" s="7" t="inlineStr"/>
      <c r="DP140" s="7" t="inlineStr"/>
      <c r="DQ140" s="7" t="n">
        <v>10</v>
      </c>
      <c r="DR140" s="7" t="n">
        <v>1544400</v>
      </c>
      <c r="DS140" s="7" t="inlineStr"/>
      <c r="DT140" s="7" t="inlineStr"/>
      <c r="DU140" s="7" t="inlineStr"/>
      <c r="DV140" s="7" t="inlineStr"/>
      <c r="DW140" s="7" t="inlineStr"/>
      <c r="DX140" s="7" t="inlineStr"/>
      <c r="DY140" s="7" t="inlineStr"/>
      <c r="DZ140" s="7" t="inlineStr"/>
      <c r="EA140" s="7" t="inlineStr"/>
      <c r="EB140" s="7" t="inlineStr"/>
      <c r="EC140" s="7">
        <f>E140+AU140+BI140+BS140+DA140</f>
        <v/>
      </c>
      <c r="ED140" s="7">
        <f>F140+AV140+BJ140+BT140+DB140</f>
        <v/>
      </c>
    </row>
    <row r="141" hidden="1" outlineLevel="1">
      <c r="A141" s="5" t="n">
        <v>63</v>
      </c>
      <c r="B141" s="6" t="inlineStr">
        <is>
          <t>Qo'qon Lutfiy Savdo XK</t>
        </is>
      </c>
      <c r="C141" s="6" t="inlineStr">
        <is>
          <t>Коканд</t>
        </is>
      </c>
      <c r="D141" s="6" t="inlineStr">
        <is>
          <t>Коканд 1</t>
        </is>
      </c>
      <c r="E141" s="7">
        <f>G141+I141+K141+M141+O141+Q141+S141+U141+W141+Y141+AA141+AC141+AE141+AG141+AI141+AK141+AM141+AO141+AQ141+AS141</f>
        <v/>
      </c>
      <c r="F141" s="7">
        <f>H141+J141+L141+N141+P141+R141+T141+V141+X141+Z141+AB141+AD141+AF141+AH141+AJ141+AL141+AN141+AP141+AR141+AT141</f>
        <v/>
      </c>
      <c r="G141" s="7" t="inlineStr"/>
      <c r="H141" s="7" t="inlineStr"/>
      <c r="I141" s="7" t="inlineStr"/>
      <c r="J141" s="7" t="inlineStr"/>
      <c r="K141" s="7" t="inlineStr"/>
      <c r="L141" s="7" t="inlineStr"/>
      <c r="M141" s="7" t="n">
        <v>2</v>
      </c>
      <c r="N141" s="7" t="n">
        <v>511877</v>
      </c>
      <c r="O141" s="7" t="inlineStr"/>
      <c r="P141" s="7" t="inlineStr"/>
      <c r="Q141" s="7" t="n">
        <v>2</v>
      </c>
      <c r="R141" s="7" t="n">
        <v>362707</v>
      </c>
      <c r="S141" s="7" t="inlineStr"/>
      <c r="T141" s="7" t="inlineStr"/>
      <c r="U141" s="7" t="inlineStr"/>
      <c r="V141" s="7" t="inlineStr"/>
      <c r="W141" s="7" t="n">
        <v>5</v>
      </c>
      <c r="X141" s="7" t="n">
        <v>1340718</v>
      </c>
      <c r="Y141" s="7" t="inlineStr"/>
      <c r="Z141" s="7" t="inlineStr"/>
      <c r="AA141" s="7" t="inlineStr"/>
      <c r="AB141" s="7" t="inlineStr"/>
      <c r="AC141" s="7" t="n">
        <v>6</v>
      </c>
      <c r="AD141" s="7" t="n">
        <v>892806</v>
      </c>
      <c r="AE141" s="7" t="n">
        <v>4</v>
      </c>
      <c r="AF141" s="7" t="n">
        <v>715048</v>
      </c>
      <c r="AG141" s="7" t="inlineStr"/>
      <c r="AH141" s="7" t="inlineStr"/>
      <c r="AI141" s="7" t="inlineStr"/>
      <c r="AJ141" s="7" t="inlineStr"/>
      <c r="AK141" s="7" t="inlineStr"/>
      <c r="AL141" s="7" t="inlineStr"/>
      <c r="AM141" s="7" t="inlineStr"/>
      <c r="AN141" s="7" t="inlineStr"/>
      <c r="AO141" s="7" t="inlineStr"/>
      <c r="AP141" s="7" t="inlineStr"/>
      <c r="AQ141" s="7" t="inlineStr"/>
      <c r="AR141" s="7" t="inlineStr"/>
      <c r="AS141" s="7" t="inlineStr"/>
      <c r="AT141" s="7" t="inlineStr"/>
      <c r="AU141" s="7">
        <f>AW141+AY141+BA141+BC141+BE141+BG141</f>
        <v/>
      </c>
      <c r="AV141" s="7">
        <f>AX141+AZ141+BB141+BD141+BF141+BH141</f>
        <v/>
      </c>
      <c r="AW141" s="7" t="inlineStr"/>
      <c r="AX141" s="7" t="inlineStr"/>
      <c r="AY141" s="7" t="inlineStr"/>
      <c r="AZ141" s="7" t="inlineStr"/>
      <c r="BA141" s="7" t="inlineStr"/>
      <c r="BB141" s="7" t="inlineStr"/>
      <c r="BC141" s="7" t="inlineStr"/>
      <c r="BD141" s="7" t="inlineStr"/>
      <c r="BE141" s="7" t="inlineStr"/>
      <c r="BF141" s="7" t="inlineStr"/>
      <c r="BG141" s="7" t="inlineStr"/>
      <c r="BH141" s="7" t="inlineStr"/>
      <c r="BI141" s="7">
        <f>BK141+BM141+BO141+BQ141</f>
        <v/>
      </c>
      <c r="BJ141" s="7">
        <f>BL141+BN141+BP141+BR141</f>
        <v/>
      </c>
      <c r="BK141" s="7" t="inlineStr"/>
      <c r="BL141" s="7" t="inlineStr"/>
      <c r="BM141" s="7" t="inlineStr"/>
      <c r="BN141" s="7" t="inlineStr"/>
      <c r="BO141" s="7" t="inlineStr"/>
      <c r="BP141" s="7" t="inlineStr"/>
      <c r="BQ141" s="7" t="inlineStr"/>
      <c r="BR141" s="7" t="inlineStr"/>
      <c r="BS141" s="7">
        <f>BU141+BW141+BY141+CA141+CC141+CE141+CG141+CI141+CK141+CM141+CO141+CQ141+CS141+CU141+CW141+CY141</f>
        <v/>
      </c>
      <c r="BT141" s="7">
        <f>BV141+BX141+BZ141+CB141+CD141+CF141+CH141+CJ141+CL141+CN141+CP141+CR141+CT141+CV141+CX141+CZ141</f>
        <v/>
      </c>
      <c r="BU141" s="7" t="inlineStr"/>
      <c r="BV141" s="7" t="inlineStr"/>
      <c r="BW141" s="7" t="inlineStr"/>
      <c r="BX141" s="7" t="inlineStr"/>
      <c r="BY141" s="7" t="inlineStr"/>
      <c r="BZ141" s="7" t="inlineStr"/>
      <c r="CA141" s="7" t="inlineStr"/>
      <c r="CB141" s="7" t="inlineStr"/>
      <c r="CC141" s="7" t="inlineStr"/>
      <c r="CD141" s="7" t="inlineStr"/>
      <c r="CE141" s="7" t="inlineStr"/>
      <c r="CF141" s="7" t="inlineStr"/>
      <c r="CG141" s="7" t="inlineStr"/>
      <c r="CH141" s="7" t="inlineStr"/>
      <c r="CI141" s="7" t="inlineStr"/>
      <c r="CJ141" s="7" t="inlineStr"/>
      <c r="CK141" s="7" t="inlineStr"/>
      <c r="CL141" s="7" t="inlineStr"/>
      <c r="CM141" s="7" t="inlineStr"/>
      <c r="CN141" s="7" t="inlineStr"/>
      <c r="CO141" s="7" t="inlineStr"/>
      <c r="CP141" s="7" t="inlineStr"/>
      <c r="CQ141" s="7" t="inlineStr"/>
      <c r="CR141" s="7" t="inlineStr"/>
      <c r="CS141" s="7" t="inlineStr"/>
      <c r="CT141" s="7" t="inlineStr"/>
      <c r="CU141" s="7" t="inlineStr"/>
      <c r="CV141" s="7" t="inlineStr"/>
      <c r="CW141" s="7" t="inlineStr"/>
      <c r="CX141" s="7" t="inlineStr"/>
      <c r="CY141" s="7" t="inlineStr"/>
      <c r="CZ141" s="7" t="inlineStr"/>
      <c r="DA141" s="7">
        <f>DC141+DE141+DG141+DI141+DK141+DM141+DO141+DQ141+DS141+DU141+DW141+DY141+EA141</f>
        <v/>
      </c>
      <c r="DB141" s="7">
        <f>DD141+DF141+DH141+DJ141+DL141+DN141+DP141+DR141+DT141+DV141+DX141+DZ141+EB141</f>
        <v/>
      </c>
      <c r="DC141" s="7" t="inlineStr"/>
      <c r="DD141" s="7" t="inlineStr"/>
      <c r="DE141" s="7" t="inlineStr"/>
      <c r="DF141" s="7" t="inlineStr"/>
      <c r="DG141" s="7" t="inlineStr"/>
      <c r="DH141" s="7" t="inlineStr"/>
      <c r="DI141" s="7" t="inlineStr"/>
      <c r="DJ141" s="7" t="inlineStr"/>
      <c r="DK141" s="7" t="n">
        <v>10</v>
      </c>
      <c r="DL141" s="7" t="n">
        <v>4515725</v>
      </c>
      <c r="DM141" s="7" t="inlineStr"/>
      <c r="DN141" s="7" t="inlineStr"/>
      <c r="DO141" s="7" t="n">
        <v>2</v>
      </c>
      <c r="DP141" s="7" t="n">
        <v>332779</v>
      </c>
      <c r="DQ141" s="7" t="inlineStr"/>
      <c r="DR141" s="7" t="inlineStr"/>
      <c r="DS141" s="7" t="inlineStr"/>
      <c r="DT141" s="7" t="inlineStr"/>
      <c r="DU141" s="7" t="inlineStr"/>
      <c r="DV141" s="7" t="inlineStr"/>
      <c r="DW141" s="7" t="inlineStr"/>
      <c r="DX141" s="7" t="inlineStr"/>
      <c r="DY141" s="7" t="inlineStr"/>
      <c r="DZ141" s="7" t="inlineStr"/>
      <c r="EA141" s="7" t="inlineStr"/>
      <c r="EB141" s="7" t="inlineStr"/>
      <c r="EC141" s="7">
        <f>E141+AU141+BI141+BS141+DA141</f>
        <v/>
      </c>
      <c r="ED141" s="7">
        <f>F141+AV141+BJ141+BT141+DB141</f>
        <v/>
      </c>
    </row>
    <row r="142" hidden="1" outlineLevel="1">
      <c r="A142" s="5" t="n">
        <v>64</v>
      </c>
      <c r="B142" s="6" t="inlineStr">
        <is>
          <t>Refer Invest MCHJ</t>
        </is>
      </c>
      <c r="C142" s="6" t="inlineStr">
        <is>
          <t>Коканд</t>
        </is>
      </c>
      <c r="D142" s="6" t="inlineStr">
        <is>
          <t>Коканд 1</t>
        </is>
      </c>
      <c r="E142" s="7">
        <f>G142+I142+K142+M142+O142+Q142+S142+U142+W142+Y142+AA142+AC142+AE142+AG142+AI142+AK142+AM142+AO142+AQ142+AS142</f>
        <v/>
      </c>
      <c r="F142" s="7">
        <f>H142+J142+L142+N142+P142+R142+T142+V142+X142+Z142+AB142+AD142+AF142+AH142+AJ142+AL142+AN142+AP142+AR142+AT142</f>
        <v/>
      </c>
      <c r="G142" s="7" t="inlineStr"/>
      <c r="H142" s="7" t="inlineStr"/>
      <c r="I142" s="7" t="inlineStr"/>
      <c r="J142" s="7" t="inlineStr"/>
      <c r="K142" s="7" t="inlineStr"/>
      <c r="L142" s="7" t="inlineStr"/>
      <c r="M142" s="7" t="inlineStr"/>
      <c r="N142" s="7" t="inlineStr"/>
      <c r="O142" s="7" t="inlineStr"/>
      <c r="P142" s="7" t="inlineStr"/>
      <c r="Q142" s="7" t="inlineStr"/>
      <c r="R142" s="7" t="inlineStr"/>
      <c r="S142" s="7" t="inlineStr"/>
      <c r="T142" s="7" t="inlineStr"/>
      <c r="U142" s="7" t="inlineStr"/>
      <c r="V142" s="7" t="inlineStr"/>
      <c r="W142" s="7" t="n">
        <v>42</v>
      </c>
      <c r="X142" s="7" t="n">
        <v>2415042</v>
      </c>
      <c r="Y142" s="7" t="inlineStr"/>
      <c r="Z142" s="7" t="inlineStr"/>
      <c r="AA142" s="7" t="inlineStr"/>
      <c r="AB142" s="7" t="inlineStr"/>
      <c r="AC142" s="7" t="n">
        <v>100</v>
      </c>
      <c r="AD142" s="7" t="n">
        <v>19590300</v>
      </c>
      <c r="AE142" s="7" t="inlineStr"/>
      <c r="AF142" s="7" t="inlineStr"/>
      <c r="AG142" s="7" t="inlineStr"/>
      <c r="AH142" s="7" t="inlineStr"/>
      <c r="AI142" s="7" t="inlineStr"/>
      <c r="AJ142" s="7" t="inlineStr"/>
      <c r="AK142" s="7" t="inlineStr"/>
      <c r="AL142" s="7" t="inlineStr"/>
      <c r="AM142" s="7" t="inlineStr"/>
      <c r="AN142" s="7" t="inlineStr"/>
      <c r="AO142" s="7" t="inlineStr"/>
      <c r="AP142" s="7" t="inlineStr"/>
      <c r="AQ142" s="7" t="inlineStr"/>
      <c r="AR142" s="7" t="inlineStr"/>
      <c r="AS142" s="7" t="inlineStr"/>
      <c r="AT142" s="7" t="inlineStr"/>
      <c r="AU142" s="7">
        <f>AW142+AY142+BA142+BC142+BE142+BG142</f>
        <v/>
      </c>
      <c r="AV142" s="7">
        <f>AX142+AZ142+BB142+BD142+BF142+BH142</f>
        <v/>
      </c>
      <c r="AW142" s="7" t="inlineStr"/>
      <c r="AX142" s="7" t="inlineStr"/>
      <c r="AY142" s="7" t="inlineStr"/>
      <c r="AZ142" s="7" t="inlineStr"/>
      <c r="BA142" s="7" t="inlineStr"/>
      <c r="BB142" s="7" t="inlineStr"/>
      <c r="BC142" s="7" t="inlineStr"/>
      <c r="BD142" s="7" t="inlineStr"/>
      <c r="BE142" s="7" t="inlineStr"/>
      <c r="BF142" s="7" t="inlineStr"/>
      <c r="BG142" s="7" t="inlineStr"/>
      <c r="BH142" s="7" t="inlineStr"/>
      <c r="BI142" s="7">
        <f>BK142+BM142+BO142+BQ142</f>
        <v/>
      </c>
      <c r="BJ142" s="7">
        <f>BL142+BN142+BP142+BR142</f>
        <v/>
      </c>
      <c r="BK142" s="7" t="inlineStr"/>
      <c r="BL142" s="7" t="inlineStr"/>
      <c r="BM142" s="7" t="inlineStr"/>
      <c r="BN142" s="7" t="inlineStr"/>
      <c r="BO142" s="7" t="inlineStr"/>
      <c r="BP142" s="7" t="inlineStr"/>
      <c r="BQ142" s="7" t="inlineStr"/>
      <c r="BR142" s="7" t="inlineStr"/>
      <c r="BS142" s="7">
        <f>BU142+BW142+BY142+CA142+CC142+CE142+CG142+CI142+CK142+CM142+CO142+CQ142+CS142+CU142+CW142+CY142</f>
        <v/>
      </c>
      <c r="BT142" s="7">
        <f>BV142+BX142+BZ142+CB142+CD142+CF142+CH142+CJ142+CL142+CN142+CP142+CR142+CT142+CV142+CX142+CZ142</f>
        <v/>
      </c>
      <c r="BU142" s="7" t="inlineStr"/>
      <c r="BV142" s="7" t="inlineStr"/>
      <c r="BW142" s="7" t="inlineStr"/>
      <c r="BX142" s="7" t="inlineStr"/>
      <c r="BY142" s="7" t="inlineStr"/>
      <c r="BZ142" s="7" t="inlineStr"/>
      <c r="CA142" s="7" t="inlineStr"/>
      <c r="CB142" s="7" t="inlineStr"/>
      <c r="CC142" s="7" t="inlineStr"/>
      <c r="CD142" s="7" t="inlineStr"/>
      <c r="CE142" s="7" t="inlineStr"/>
      <c r="CF142" s="7" t="inlineStr"/>
      <c r="CG142" s="7" t="inlineStr"/>
      <c r="CH142" s="7" t="inlineStr"/>
      <c r="CI142" s="7" t="inlineStr"/>
      <c r="CJ142" s="7" t="inlineStr"/>
      <c r="CK142" s="7" t="inlineStr"/>
      <c r="CL142" s="7" t="inlineStr"/>
      <c r="CM142" s="7" t="inlineStr"/>
      <c r="CN142" s="7" t="inlineStr"/>
      <c r="CO142" s="7" t="inlineStr"/>
      <c r="CP142" s="7" t="inlineStr"/>
      <c r="CQ142" s="7" t="inlineStr"/>
      <c r="CR142" s="7" t="inlineStr"/>
      <c r="CS142" s="7" t="inlineStr"/>
      <c r="CT142" s="7" t="inlineStr"/>
      <c r="CU142" s="7" t="inlineStr"/>
      <c r="CV142" s="7" t="inlineStr"/>
      <c r="CW142" s="7" t="inlineStr"/>
      <c r="CX142" s="7" t="inlineStr"/>
      <c r="CY142" s="7" t="inlineStr"/>
      <c r="CZ142" s="7" t="inlineStr"/>
      <c r="DA142" s="7">
        <f>DC142+DE142+DG142+DI142+DK142+DM142+DO142+DQ142+DS142+DU142+DW142+DY142+EA142</f>
        <v/>
      </c>
      <c r="DB142" s="7">
        <f>DD142+DF142+DH142+DJ142+DL142+DN142+DP142+DR142+DT142+DV142+DX142+DZ142+EB142</f>
        <v/>
      </c>
      <c r="DC142" s="7" t="inlineStr"/>
      <c r="DD142" s="7" t="inlineStr"/>
      <c r="DE142" s="7" t="inlineStr"/>
      <c r="DF142" s="7" t="inlineStr"/>
      <c r="DG142" s="7" t="inlineStr"/>
      <c r="DH142" s="7" t="inlineStr"/>
      <c r="DI142" s="7" t="inlineStr"/>
      <c r="DJ142" s="7" t="inlineStr"/>
      <c r="DK142" s="7" t="inlineStr"/>
      <c r="DL142" s="7" t="inlineStr"/>
      <c r="DM142" s="7" t="inlineStr"/>
      <c r="DN142" s="7" t="inlineStr"/>
      <c r="DO142" s="7" t="inlineStr"/>
      <c r="DP142" s="7" t="inlineStr"/>
      <c r="DQ142" s="7" t="inlineStr"/>
      <c r="DR142" s="7" t="inlineStr"/>
      <c r="DS142" s="7" t="inlineStr"/>
      <c r="DT142" s="7" t="inlineStr"/>
      <c r="DU142" s="7" t="inlineStr"/>
      <c r="DV142" s="7" t="inlineStr"/>
      <c r="DW142" s="7" t="inlineStr"/>
      <c r="DX142" s="7" t="inlineStr"/>
      <c r="DY142" s="7" t="inlineStr"/>
      <c r="DZ142" s="7" t="inlineStr"/>
      <c r="EA142" s="7" t="inlineStr"/>
      <c r="EB142" s="7" t="inlineStr"/>
      <c r="EC142" s="7">
        <f>E142+AU142+BI142+BS142+DA142</f>
        <v/>
      </c>
      <c r="ED142" s="7">
        <f>F142+AV142+BJ142+BT142+DB142</f>
        <v/>
      </c>
    </row>
    <row r="143" hidden="1" outlineLevel="1">
      <c r="A143" s="5" t="n">
        <v>65</v>
      </c>
      <c r="B143" s="6" t="inlineStr">
        <is>
          <t>Retsept MCHJ</t>
        </is>
      </c>
      <c r="C143" s="6" t="inlineStr">
        <is>
          <t>Коканд</t>
        </is>
      </c>
      <c r="D143" s="6" t="inlineStr">
        <is>
          <t>Коканд 2</t>
        </is>
      </c>
      <c r="E143" s="7">
        <f>G143+I143+K143+M143+O143+Q143+S143+U143+W143+Y143+AA143+AC143+AE143+AG143+AI143+AK143+AM143+AO143+AQ143+AS143</f>
        <v/>
      </c>
      <c r="F143" s="7">
        <f>H143+J143+L143+N143+P143+R143+T143+V143+X143+Z143+AB143+AD143+AF143+AH143+AJ143+AL143+AN143+AP143+AR143+AT143</f>
        <v/>
      </c>
      <c r="G143" s="7" t="inlineStr"/>
      <c r="H143" s="7" t="inlineStr"/>
      <c r="I143" s="7" t="inlineStr"/>
      <c r="J143" s="7" t="inlineStr"/>
      <c r="K143" s="7" t="inlineStr"/>
      <c r="L143" s="7" t="inlineStr"/>
      <c r="M143" s="7" t="inlineStr"/>
      <c r="N143" s="7" t="inlineStr"/>
      <c r="O143" s="7" t="inlineStr"/>
      <c r="P143" s="7" t="inlineStr"/>
      <c r="Q143" s="7" t="inlineStr"/>
      <c r="R143" s="7" t="inlineStr"/>
      <c r="S143" s="7" t="inlineStr"/>
      <c r="T143" s="7" t="inlineStr"/>
      <c r="U143" s="7" t="inlineStr"/>
      <c r="V143" s="7" t="inlineStr"/>
      <c r="W143" s="7" t="inlineStr"/>
      <c r="X143" s="7" t="inlineStr"/>
      <c r="Y143" s="7" t="inlineStr"/>
      <c r="Z143" s="7" t="inlineStr"/>
      <c r="AA143" s="7" t="inlineStr"/>
      <c r="AB143" s="7" t="inlineStr"/>
      <c r="AC143" s="7" t="inlineStr"/>
      <c r="AD143" s="7" t="inlineStr"/>
      <c r="AE143" s="7" t="inlineStr"/>
      <c r="AF143" s="7" t="inlineStr"/>
      <c r="AG143" s="7" t="inlineStr"/>
      <c r="AH143" s="7" t="inlineStr"/>
      <c r="AI143" s="7" t="inlineStr"/>
      <c r="AJ143" s="7" t="inlineStr"/>
      <c r="AK143" s="7" t="inlineStr"/>
      <c r="AL143" s="7" t="inlineStr"/>
      <c r="AM143" s="7" t="inlineStr"/>
      <c r="AN143" s="7" t="inlineStr"/>
      <c r="AO143" s="7" t="inlineStr"/>
      <c r="AP143" s="7" t="inlineStr"/>
      <c r="AQ143" s="7" t="inlineStr"/>
      <c r="AR143" s="7" t="inlineStr"/>
      <c r="AS143" s="7" t="inlineStr"/>
      <c r="AT143" s="7" t="inlineStr"/>
      <c r="AU143" s="7">
        <f>AW143+AY143+BA143+BC143+BE143+BG143</f>
        <v/>
      </c>
      <c r="AV143" s="7">
        <f>AX143+AZ143+BB143+BD143+BF143+BH143</f>
        <v/>
      </c>
      <c r="AW143" s="7" t="inlineStr"/>
      <c r="AX143" s="7" t="inlineStr"/>
      <c r="AY143" s="7" t="inlineStr"/>
      <c r="AZ143" s="7" t="inlineStr"/>
      <c r="BA143" s="7" t="inlineStr"/>
      <c r="BB143" s="7" t="inlineStr"/>
      <c r="BC143" s="7" t="inlineStr"/>
      <c r="BD143" s="7" t="inlineStr"/>
      <c r="BE143" s="7" t="inlineStr"/>
      <c r="BF143" s="7" t="inlineStr"/>
      <c r="BG143" s="7" t="inlineStr"/>
      <c r="BH143" s="7" t="inlineStr"/>
      <c r="BI143" s="7">
        <f>BK143+BM143+BO143+BQ143</f>
        <v/>
      </c>
      <c r="BJ143" s="7">
        <f>BL143+BN143+BP143+BR143</f>
        <v/>
      </c>
      <c r="BK143" s="7" t="inlineStr"/>
      <c r="BL143" s="7" t="inlineStr"/>
      <c r="BM143" s="7" t="inlineStr"/>
      <c r="BN143" s="7" t="inlineStr"/>
      <c r="BO143" s="7" t="inlineStr"/>
      <c r="BP143" s="7" t="inlineStr"/>
      <c r="BQ143" s="7" t="inlineStr"/>
      <c r="BR143" s="7" t="inlineStr"/>
      <c r="BS143" s="7">
        <f>BU143+BW143+BY143+CA143+CC143+CE143+CG143+CI143+CK143+CM143+CO143+CQ143+CS143+CU143+CW143+CY143</f>
        <v/>
      </c>
      <c r="BT143" s="7">
        <f>BV143+BX143+BZ143+CB143+CD143+CF143+CH143+CJ143+CL143+CN143+CP143+CR143+CT143+CV143+CX143+CZ143</f>
        <v/>
      </c>
      <c r="BU143" s="7" t="inlineStr"/>
      <c r="BV143" s="7" t="inlineStr"/>
      <c r="BW143" s="7" t="inlineStr"/>
      <c r="BX143" s="7" t="inlineStr"/>
      <c r="BY143" s="7" t="inlineStr"/>
      <c r="BZ143" s="7" t="inlineStr"/>
      <c r="CA143" s="7" t="inlineStr"/>
      <c r="CB143" s="7" t="inlineStr"/>
      <c r="CC143" s="7" t="inlineStr"/>
      <c r="CD143" s="7" t="inlineStr"/>
      <c r="CE143" s="7" t="inlineStr"/>
      <c r="CF143" s="7" t="inlineStr"/>
      <c r="CG143" s="7" t="inlineStr"/>
      <c r="CH143" s="7" t="inlineStr"/>
      <c r="CI143" s="7" t="inlineStr"/>
      <c r="CJ143" s="7" t="inlineStr"/>
      <c r="CK143" s="7" t="inlineStr"/>
      <c r="CL143" s="7" t="inlineStr"/>
      <c r="CM143" s="7" t="inlineStr"/>
      <c r="CN143" s="7" t="inlineStr"/>
      <c r="CO143" s="7" t="inlineStr"/>
      <c r="CP143" s="7" t="inlineStr"/>
      <c r="CQ143" s="7" t="inlineStr"/>
      <c r="CR143" s="7" t="inlineStr"/>
      <c r="CS143" s="7" t="inlineStr"/>
      <c r="CT143" s="7" t="inlineStr"/>
      <c r="CU143" s="7" t="inlineStr"/>
      <c r="CV143" s="7" t="inlineStr"/>
      <c r="CW143" s="7" t="inlineStr"/>
      <c r="CX143" s="7" t="inlineStr"/>
      <c r="CY143" s="7" t="inlineStr"/>
      <c r="CZ143" s="7" t="inlineStr"/>
      <c r="DA143" s="7">
        <f>DC143+DE143+DG143+DI143+DK143+DM143+DO143+DQ143+DS143+DU143+DW143+DY143+EA143</f>
        <v/>
      </c>
      <c r="DB143" s="7">
        <f>DD143+DF143+DH143+DJ143+DL143+DN143+DP143+DR143+DT143+DV143+DX143+DZ143+EB143</f>
        <v/>
      </c>
      <c r="DC143" s="7" t="inlineStr"/>
      <c r="DD143" s="7" t="inlineStr"/>
      <c r="DE143" s="7" t="inlineStr"/>
      <c r="DF143" s="7" t="inlineStr"/>
      <c r="DG143" s="7" t="inlineStr"/>
      <c r="DH143" s="7" t="inlineStr"/>
      <c r="DI143" s="7" t="inlineStr"/>
      <c r="DJ143" s="7" t="inlineStr"/>
      <c r="DK143" s="7" t="inlineStr"/>
      <c r="DL143" s="7" t="inlineStr"/>
      <c r="DM143" s="7" t="inlineStr"/>
      <c r="DN143" s="7" t="inlineStr"/>
      <c r="DO143" s="7" t="n">
        <v>2</v>
      </c>
      <c r="DP143" s="7" t="n">
        <v>692400</v>
      </c>
      <c r="DQ143" s="7" t="inlineStr"/>
      <c r="DR143" s="7" t="inlineStr"/>
      <c r="DS143" s="7" t="inlineStr"/>
      <c r="DT143" s="7" t="inlineStr"/>
      <c r="DU143" s="7" t="inlineStr"/>
      <c r="DV143" s="7" t="inlineStr"/>
      <c r="DW143" s="7" t="inlineStr"/>
      <c r="DX143" s="7" t="inlineStr"/>
      <c r="DY143" s="7" t="inlineStr"/>
      <c r="DZ143" s="7" t="inlineStr"/>
      <c r="EA143" s="7" t="inlineStr"/>
      <c r="EB143" s="7" t="inlineStr"/>
      <c r="EC143" s="7">
        <f>E143+AU143+BI143+BS143+DA143</f>
        <v/>
      </c>
      <c r="ED143" s="7">
        <f>F143+AV143+BJ143+BT143+DB143</f>
        <v/>
      </c>
    </row>
    <row r="144" hidden="1" outlineLevel="1">
      <c r="A144" s="5" t="n">
        <v>66</v>
      </c>
      <c r="B144" s="6" t="inlineStr">
        <is>
          <t>Roshidon Farm MCHJ</t>
        </is>
      </c>
      <c r="C144" s="6" t="inlineStr">
        <is>
          <t>Коканд</t>
        </is>
      </c>
      <c r="D144" s="6" t="inlineStr">
        <is>
          <t>Коканд 3</t>
        </is>
      </c>
      <c r="E144" s="7">
        <f>G144+I144+K144+M144+O144+Q144+S144+U144+W144+Y144+AA144+AC144+AE144+AG144+AI144+AK144+AM144+AO144+AQ144+AS144</f>
        <v/>
      </c>
      <c r="F144" s="7">
        <f>H144+J144+L144+N144+P144+R144+T144+V144+X144+Z144+AB144+AD144+AF144+AH144+AJ144+AL144+AN144+AP144+AR144+AT144</f>
        <v/>
      </c>
      <c r="G144" s="7" t="inlineStr"/>
      <c r="H144" s="7" t="inlineStr"/>
      <c r="I144" s="7" t="inlineStr"/>
      <c r="J144" s="7" t="inlineStr"/>
      <c r="K144" s="7" t="inlineStr"/>
      <c r="L144" s="7" t="inlineStr"/>
      <c r="M144" s="7" t="inlineStr"/>
      <c r="N144" s="7" t="inlineStr"/>
      <c r="O144" s="7" t="inlineStr"/>
      <c r="P144" s="7" t="inlineStr"/>
      <c r="Q144" s="7" t="inlineStr"/>
      <c r="R144" s="7" t="inlineStr"/>
      <c r="S144" s="7" t="inlineStr"/>
      <c r="T144" s="7" t="inlineStr"/>
      <c r="U144" s="7" t="inlineStr"/>
      <c r="V144" s="7" t="inlineStr"/>
      <c r="W144" s="7" t="inlineStr"/>
      <c r="X144" s="7" t="inlineStr"/>
      <c r="Y144" s="7" t="inlineStr"/>
      <c r="Z144" s="7" t="inlineStr"/>
      <c r="AA144" s="7" t="inlineStr"/>
      <c r="AB144" s="7" t="inlineStr"/>
      <c r="AC144" s="7" t="inlineStr"/>
      <c r="AD144" s="7" t="inlineStr"/>
      <c r="AE144" s="7" t="inlineStr"/>
      <c r="AF144" s="7" t="inlineStr"/>
      <c r="AG144" s="7" t="inlineStr"/>
      <c r="AH144" s="7" t="inlineStr"/>
      <c r="AI144" s="7" t="inlineStr"/>
      <c r="AJ144" s="7" t="inlineStr"/>
      <c r="AK144" s="7" t="inlineStr"/>
      <c r="AL144" s="7" t="inlineStr"/>
      <c r="AM144" s="7" t="inlineStr"/>
      <c r="AN144" s="7" t="inlineStr"/>
      <c r="AO144" s="7" t="inlineStr"/>
      <c r="AP144" s="7" t="inlineStr"/>
      <c r="AQ144" s="7" t="inlineStr"/>
      <c r="AR144" s="7" t="inlineStr"/>
      <c r="AS144" s="7" t="inlineStr"/>
      <c r="AT144" s="7" t="inlineStr"/>
      <c r="AU144" s="7">
        <f>AW144+AY144+BA144+BC144+BE144+BG144</f>
        <v/>
      </c>
      <c r="AV144" s="7">
        <f>AX144+AZ144+BB144+BD144+BF144+BH144</f>
        <v/>
      </c>
      <c r="AW144" s="7" t="n">
        <v>10</v>
      </c>
      <c r="AX144" s="7" t="n">
        <v>2743610</v>
      </c>
      <c r="AY144" s="7" t="inlineStr"/>
      <c r="AZ144" s="7" t="inlineStr"/>
      <c r="BA144" s="7" t="inlineStr"/>
      <c r="BB144" s="7" t="inlineStr"/>
      <c r="BC144" s="7" t="inlineStr"/>
      <c r="BD144" s="7" t="inlineStr"/>
      <c r="BE144" s="7" t="inlineStr"/>
      <c r="BF144" s="7" t="inlineStr"/>
      <c r="BG144" s="7" t="inlineStr"/>
      <c r="BH144" s="7" t="inlineStr"/>
      <c r="BI144" s="7">
        <f>BK144+BM144+BO144+BQ144</f>
        <v/>
      </c>
      <c r="BJ144" s="7">
        <f>BL144+BN144+BP144+BR144</f>
        <v/>
      </c>
      <c r="BK144" s="7" t="inlineStr"/>
      <c r="BL144" s="7" t="inlineStr"/>
      <c r="BM144" s="7" t="inlineStr"/>
      <c r="BN144" s="7" t="inlineStr"/>
      <c r="BO144" s="7" t="inlineStr"/>
      <c r="BP144" s="7" t="inlineStr"/>
      <c r="BQ144" s="7" t="inlineStr"/>
      <c r="BR144" s="7" t="inlineStr"/>
      <c r="BS144" s="7">
        <f>BU144+BW144+BY144+CA144+CC144+CE144+CG144+CI144+CK144+CM144+CO144+CQ144+CS144+CU144+CW144+CY144</f>
        <v/>
      </c>
      <c r="BT144" s="7">
        <f>BV144+BX144+BZ144+CB144+CD144+CF144+CH144+CJ144+CL144+CN144+CP144+CR144+CT144+CV144+CX144+CZ144</f>
        <v/>
      </c>
      <c r="BU144" s="7" t="inlineStr"/>
      <c r="BV144" s="7" t="inlineStr"/>
      <c r="BW144" s="7" t="inlineStr"/>
      <c r="BX144" s="7" t="inlineStr"/>
      <c r="BY144" s="7" t="inlineStr"/>
      <c r="BZ144" s="7" t="inlineStr"/>
      <c r="CA144" s="7" t="inlineStr"/>
      <c r="CB144" s="7" t="inlineStr"/>
      <c r="CC144" s="7" t="inlineStr"/>
      <c r="CD144" s="7" t="inlineStr"/>
      <c r="CE144" s="7" t="inlineStr"/>
      <c r="CF144" s="7" t="inlineStr"/>
      <c r="CG144" s="7" t="inlineStr"/>
      <c r="CH144" s="7" t="inlineStr"/>
      <c r="CI144" s="7" t="inlineStr"/>
      <c r="CJ144" s="7" t="inlineStr"/>
      <c r="CK144" s="7" t="inlineStr"/>
      <c r="CL144" s="7" t="inlineStr"/>
      <c r="CM144" s="7" t="inlineStr"/>
      <c r="CN144" s="7" t="inlineStr"/>
      <c r="CO144" s="7" t="inlineStr"/>
      <c r="CP144" s="7" t="inlineStr"/>
      <c r="CQ144" s="7" t="inlineStr"/>
      <c r="CR144" s="7" t="inlineStr"/>
      <c r="CS144" s="7" t="inlineStr"/>
      <c r="CT144" s="7" t="inlineStr"/>
      <c r="CU144" s="7" t="inlineStr"/>
      <c r="CV144" s="7" t="inlineStr"/>
      <c r="CW144" s="7" t="inlineStr"/>
      <c r="CX144" s="7" t="inlineStr"/>
      <c r="CY144" s="7" t="inlineStr"/>
      <c r="CZ144" s="7" t="inlineStr"/>
      <c r="DA144" s="7">
        <f>DC144+DE144+DG144+DI144+DK144+DM144+DO144+DQ144+DS144+DU144+DW144+DY144+EA144</f>
        <v/>
      </c>
      <c r="DB144" s="7">
        <f>DD144+DF144+DH144+DJ144+DL144+DN144+DP144+DR144+DT144+DV144+DX144+DZ144+EB144</f>
        <v/>
      </c>
      <c r="DC144" s="7" t="inlineStr"/>
      <c r="DD144" s="7" t="inlineStr"/>
      <c r="DE144" s="7" t="inlineStr"/>
      <c r="DF144" s="7" t="inlineStr"/>
      <c r="DG144" s="7" t="inlineStr"/>
      <c r="DH144" s="7" t="inlineStr"/>
      <c r="DI144" s="7" t="inlineStr"/>
      <c r="DJ144" s="7" t="inlineStr"/>
      <c r="DK144" s="7" t="inlineStr"/>
      <c r="DL144" s="7" t="inlineStr"/>
      <c r="DM144" s="7" t="inlineStr"/>
      <c r="DN144" s="7" t="inlineStr"/>
      <c r="DO144" s="7" t="n">
        <v>2</v>
      </c>
      <c r="DP144" s="7" t="n">
        <v>641574</v>
      </c>
      <c r="DQ144" s="7" t="inlineStr"/>
      <c r="DR144" s="7" t="inlineStr"/>
      <c r="DS144" s="7" t="inlineStr"/>
      <c r="DT144" s="7" t="inlineStr"/>
      <c r="DU144" s="7" t="inlineStr"/>
      <c r="DV144" s="7" t="inlineStr"/>
      <c r="DW144" s="7" t="inlineStr"/>
      <c r="DX144" s="7" t="inlineStr"/>
      <c r="DY144" s="7" t="inlineStr"/>
      <c r="DZ144" s="7" t="inlineStr"/>
      <c r="EA144" s="7" t="inlineStr"/>
      <c r="EB144" s="7" t="inlineStr"/>
      <c r="EC144" s="7">
        <f>E144+AU144+BI144+BS144+DA144</f>
        <v/>
      </c>
      <c r="ED144" s="7">
        <f>F144+AV144+BJ144+BT144+DB144</f>
        <v/>
      </c>
    </row>
    <row r="145" hidden="1" outlineLevel="1">
      <c r="A145" s="5" t="n">
        <v>67</v>
      </c>
      <c r="B145" s="6" t="inlineStr">
        <is>
          <t>SADRBEK FARM MChJ</t>
        </is>
      </c>
      <c r="C145" s="6" t="inlineStr">
        <is>
          <t>Коканд</t>
        </is>
      </c>
      <c r="D145" s="6" t="inlineStr">
        <is>
          <t>Коканд 1</t>
        </is>
      </c>
      <c r="E145" s="7">
        <f>G145+I145+K145+M145+O145+Q145+S145+U145+W145+Y145+AA145+AC145+AE145+AG145+AI145+AK145+AM145+AO145+AQ145+AS145</f>
        <v/>
      </c>
      <c r="F145" s="7">
        <f>H145+J145+L145+N145+P145+R145+T145+V145+X145+Z145+AB145+AD145+AF145+AH145+AJ145+AL145+AN145+AP145+AR145+AT145</f>
        <v/>
      </c>
      <c r="G145" s="7" t="inlineStr"/>
      <c r="H145" s="7" t="inlineStr"/>
      <c r="I145" s="7" t="inlineStr"/>
      <c r="J145" s="7" t="inlineStr"/>
      <c r="K145" s="7" t="inlineStr"/>
      <c r="L145" s="7" t="inlineStr"/>
      <c r="M145" s="7" t="inlineStr"/>
      <c r="N145" s="7" t="inlineStr"/>
      <c r="O145" s="7" t="inlineStr"/>
      <c r="P145" s="7" t="inlineStr"/>
      <c r="Q145" s="7" t="inlineStr"/>
      <c r="R145" s="7" t="inlineStr"/>
      <c r="S145" s="7" t="inlineStr"/>
      <c r="T145" s="7" t="inlineStr"/>
      <c r="U145" s="7" t="inlineStr"/>
      <c r="V145" s="7" t="inlineStr"/>
      <c r="W145" s="7" t="inlineStr"/>
      <c r="X145" s="7" t="inlineStr"/>
      <c r="Y145" s="7" t="inlineStr"/>
      <c r="Z145" s="7" t="inlineStr"/>
      <c r="AA145" s="7" t="inlineStr"/>
      <c r="AB145" s="7" t="inlineStr"/>
      <c r="AC145" s="7" t="n">
        <v>10</v>
      </c>
      <c r="AD145" s="7" t="n">
        <v>2077440</v>
      </c>
      <c r="AE145" s="7" t="inlineStr"/>
      <c r="AF145" s="7" t="inlineStr"/>
      <c r="AG145" s="7" t="inlineStr"/>
      <c r="AH145" s="7" t="inlineStr"/>
      <c r="AI145" s="7" t="inlineStr"/>
      <c r="AJ145" s="7" t="inlineStr"/>
      <c r="AK145" s="7" t="inlineStr"/>
      <c r="AL145" s="7" t="inlineStr"/>
      <c r="AM145" s="7" t="inlineStr"/>
      <c r="AN145" s="7" t="inlineStr"/>
      <c r="AO145" s="7" t="inlineStr"/>
      <c r="AP145" s="7" t="inlineStr"/>
      <c r="AQ145" s="7" t="inlineStr"/>
      <c r="AR145" s="7" t="inlineStr"/>
      <c r="AS145" s="7" t="inlineStr"/>
      <c r="AT145" s="7" t="inlineStr"/>
      <c r="AU145" s="7">
        <f>AW145+AY145+BA145+BC145+BE145+BG145</f>
        <v/>
      </c>
      <c r="AV145" s="7">
        <f>AX145+AZ145+BB145+BD145+BF145+BH145</f>
        <v/>
      </c>
      <c r="AW145" s="7" t="inlineStr"/>
      <c r="AX145" s="7" t="inlineStr"/>
      <c r="AY145" s="7" t="inlineStr"/>
      <c r="AZ145" s="7" t="inlineStr"/>
      <c r="BA145" s="7" t="n">
        <v>10</v>
      </c>
      <c r="BB145" s="7" t="n">
        <v>903250</v>
      </c>
      <c r="BC145" s="7" t="inlineStr"/>
      <c r="BD145" s="7" t="inlineStr"/>
      <c r="BE145" s="7" t="inlineStr"/>
      <c r="BF145" s="7" t="inlineStr"/>
      <c r="BG145" s="7" t="inlineStr"/>
      <c r="BH145" s="7" t="inlineStr"/>
      <c r="BI145" s="7">
        <f>BK145+BM145+BO145+BQ145</f>
        <v/>
      </c>
      <c r="BJ145" s="7">
        <f>BL145+BN145+BP145+BR145</f>
        <v/>
      </c>
      <c r="BK145" s="7" t="inlineStr"/>
      <c r="BL145" s="7" t="inlineStr"/>
      <c r="BM145" s="7" t="inlineStr"/>
      <c r="BN145" s="7" t="inlineStr"/>
      <c r="BO145" s="7" t="inlineStr"/>
      <c r="BP145" s="7" t="inlineStr"/>
      <c r="BQ145" s="7" t="inlineStr"/>
      <c r="BR145" s="7" t="inlineStr"/>
      <c r="BS145" s="7">
        <f>BU145+BW145+BY145+CA145+CC145+CE145+CG145+CI145+CK145+CM145+CO145+CQ145+CS145+CU145+CW145+CY145</f>
        <v/>
      </c>
      <c r="BT145" s="7">
        <f>BV145+BX145+BZ145+CB145+CD145+CF145+CH145+CJ145+CL145+CN145+CP145+CR145+CT145+CV145+CX145+CZ145</f>
        <v/>
      </c>
      <c r="BU145" s="7" t="inlineStr"/>
      <c r="BV145" s="7" t="inlineStr"/>
      <c r="BW145" s="7" t="n">
        <v>80</v>
      </c>
      <c r="BX145" s="7" t="n">
        <v>18627320</v>
      </c>
      <c r="BY145" s="7" t="inlineStr"/>
      <c r="BZ145" s="7" t="inlineStr"/>
      <c r="CA145" s="7" t="n">
        <v>10</v>
      </c>
      <c r="CB145" s="7" t="n">
        <v>4826820</v>
      </c>
      <c r="CC145" s="7" t="inlineStr"/>
      <c r="CD145" s="7" t="inlineStr"/>
      <c r="CE145" s="7" t="inlineStr"/>
      <c r="CF145" s="7" t="inlineStr"/>
      <c r="CG145" s="7" t="inlineStr"/>
      <c r="CH145" s="7" t="inlineStr"/>
      <c r="CI145" s="7" t="inlineStr"/>
      <c r="CJ145" s="7" t="inlineStr"/>
      <c r="CK145" s="7" t="inlineStr"/>
      <c r="CL145" s="7" t="inlineStr"/>
      <c r="CM145" s="7" t="inlineStr"/>
      <c r="CN145" s="7" t="inlineStr"/>
      <c r="CO145" s="7" t="inlineStr"/>
      <c r="CP145" s="7" t="inlineStr"/>
      <c r="CQ145" s="7" t="inlineStr"/>
      <c r="CR145" s="7" t="inlineStr"/>
      <c r="CS145" s="7" t="inlineStr"/>
      <c r="CT145" s="7" t="inlineStr"/>
      <c r="CU145" s="7" t="inlineStr"/>
      <c r="CV145" s="7" t="inlineStr"/>
      <c r="CW145" s="7" t="inlineStr"/>
      <c r="CX145" s="7" t="inlineStr"/>
      <c r="CY145" s="7" t="inlineStr"/>
      <c r="CZ145" s="7" t="inlineStr"/>
      <c r="DA145" s="7">
        <f>DC145+DE145+DG145+DI145+DK145+DM145+DO145+DQ145+DS145+DU145+DW145+DY145+EA145</f>
        <v/>
      </c>
      <c r="DB145" s="7">
        <f>DD145+DF145+DH145+DJ145+DL145+DN145+DP145+DR145+DT145+DV145+DX145+DZ145+EB145</f>
        <v/>
      </c>
      <c r="DC145" s="7" t="inlineStr"/>
      <c r="DD145" s="7" t="inlineStr"/>
      <c r="DE145" s="7" t="inlineStr"/>
      <c r="DF145" s="7" t="inlineStr"/>
      <c r="DG145" s="7" t="inlineStr"/>
      <c r="DH145" s="7" t="inlineStr"/>
      <c r="DI145" s="7" t="inlineStr"/>
      <c r="DJ145" s="7" t="inlineStr"/>
      <c r="DK145" s="7" t="inlineStr"/>
      <c r="DL145" s="7" t="inlineStr"/>
      <c r="DM145" s="7" t="inlineStr"/>
      <c r="DN145" s="7" t="inlineStr"/>
      <c r="DO145" s="7" t="n">
        <v>5</v>
      </c>
      <c r="DP145" s="7" t="n">
        <v>1733260</v>
      </c>
      <c r="DQ145" s="7" t="inlineStr"/>
      <c r="DR145" s="7" t="inlineStr"/>
      <c r="DS145" s="7" t="inlineStr"/>
      <c r="DT145" s="7" t="inlineStr"/>
      <c r="DU145" s="7" t="n">
        <v>2</v>
      </c>
      <c r="DV145" s="7" t="n">
        <v>944136</v>
      </c>
      <c r="DW145" s="7" t="inlineStr"/>
      <c r="DX145" s="7" t="inlineStr"/>
      <c r="DY145" s="7" t="inlineStr"/>
      <c r="DZ145" s="7" t="inlineStr"/>
      <c r="EA145" s="7" t="inlineStr"/>
      <c r="EB145" s="7" t="inlineStr"/>
      <c r="EC145" s="7">
        <f>E145+AU145+BI145+BS145+DA145</f>
        <v/>
      </c>
      <c r="ED145" s="7">
        <f>F145+AV145+BJ145+BT145+DB145</f>
        <v/>
      </c>
    </row>
    <row r="146" hidden="1" outlineLevel="1">
      <c r="A146" s="5" t="n">
        <v>68</v>
      </c>
      <c r="B146" s="6" t="inlineStr">
        <is>
          <t>SALOMATLIK-A MCHJ</t>
        </is>
      </c>
      <c r="C146" s="6" t="inlineStr">
        <is>
          <t>Коканд</t>
        </is>
      </c>
      <c r="D146" s="6" t="inlineStr">
        <is>
          <t>Коканд 1</t>
        </is>
      </c>
      <c r="E146" s="7">
        <f>G146+I146+K146+M146+O146+Q146+S146+U146+W146+Y146+AA146+AC146+AE146+AG146+AI146+AK146+AM146+AO146+AQ146+AS146</f>
        <v/>
      </c>
      <c r="F146" s="7">
        <f>H146+J146+L146+N146+P146+R146+T146+V146+X146+Z146+AB146+AD146+AF146+AH146+AJ146+AL146+AN146+AP146+AR146+AT146</f>
        <v/>
      </c>
      <c r="G146" s="7" t="inlineStr"/>
      <c r="H146" s="7" t="inlineStr"/>
      <c r="I146" s="7" t="inlineStr"/>
      <c r="J146" s="7" t="inlineStr"/>
      <c r="K146" s="7" t="inlineStr"/>
      <c r="L146" s="7" t="inlineStr"/>
      <c r="M146" s="7" t="inlineStr"/>
      <c r="N146" s="7" t="inlineStr"/>
      <c r="O146" s="7" t="inlineStr"/>
      <c r="P146" s="7" t="inlineStr"/>
      <c r="Q146" s="7" t="inlineStr"/>
      <c r="R146" s="7" t="inlineStr"/>
      <c r="S146" s="7" t="inlineStr"/>
      <c r="T146" s="7" t="inlineStr"/>
      <c r="U146" s="7" t="inlineStr"/>
      <c r="V146" s="7" t="inlineStr"/>
      <c r="W146" s="7" t="inlineStr"/>
      <c r="X146" s="7" t="inlineStr"/>
      <c r="Y146" s="7" t="inlineStr"/>
      <c r="Z146" s="7" t="inlineStr"/>
      <c r="AA146" s="7" t="inlineStr"/>
      <c r="AB146" s="7" t="inlineStr"/>
      <c r="AC146" s="7" t="inlineStr"/>
      <c r="AD146" s="7" t="inlineStr"/>
      <c r="AE146" s="7" t="inlineStr"/>
      <c r="AF146" s="7" t="inlineStr"/>
      <c r="AG146" s="7" t="inlineStr"/>
      <c r="AH146" s="7" t="inlineStr"/>
      <c r="AI146" s="7" t="inlineStr"/>
      <c r="AJ146" s="7" t="inlineStr"/>
      <c r="AK146" s="7" t="inlineStr"/>
      <c r="AL146" s="7" t="inlineStr"/>
      <c r="AM146" s="7" t="inlineStr"/>
      <c r="AN146" s="7" t="inlineStr"/>
      <c r="AO146" s="7" t="inlineStr"/>
      <c r="AP146" s="7" t="inlineStr"/>
      <c r="AQ146" s="7" t="inlineStr"/>
      <c r="AR146" s="7" t="inlineStr"/>
      <c r="AS146" s="7" t="inlineStr"/>
      <c r="AT146" s="7" t="inlineStr"/>
      <c r="AU146" s="7">
        <f>AW146+AY146+BA146+BC146+BE146+BG146</f>
        <v/>
      </c>
      <c r="AV146" s="7">
        <f>AX146+AZ146+BB146+BD146+BF146+BH146</f>
        <v/>
      </c>
      <c r="AW146" s="7" t="inlineStr"/>
      <c r="AX146" s="7" t="inlineStr"/>
      <c r="AY146" s="7" t="inlineStr"/>
      <c r="AZ146" s="7" t="inlineStr"/>
      <c r="BA146" s="7" t="inlineStr"/>
      <c r="BB146" s="7" t="inlineStr"/>
      <c r="BC146" s="7" t="inlineStr"/>
      <c r="BD146" s="7" t="inlineStr"/>
      <c r="BE146" s="7" t="inlineStr"/>
      <c r="BF146" s="7" t="inlineStr"/>
      <c r="BG146" s="7" t="inlineStr"/>
      <c r="BH146" s="7" t="inlineStr"/>
      <c r="BI146" s="7">
        <f>BK146+BM146+BO146+BQ146</f>
        <v/>
      </c>
      <c r="BJ146" s="7">
        <f>BL146+BN146+BP146+BR146</f>
        <v/>
      </c>
      <c r="BK146" s="7" t="inlineStr"/>
      <c r="BL146" s="7" t="inlineStr"/>
      <c r="BM146" s="7" t="inlineStr"/>
      <c r="BN146" s="7" t="inlineStr"/>
      <c r="BO146" s="7" t="inlineStr"/>
      <c r="BP146" s="7" t="inlineStr"/>
      <c r="BQ146" s="7" t="inlineStr"/>
      <c r="BR146" s="7" t="inlineStr"/>
      <c r="BS146" s="7">
        <f>BU146+BW146+BY146+CA146+CC146+CE146+CG146+CI146+CK146+CM146+CO146+CQ146+CS146+CU146+CW146+CY146</f>
        <v/>
      </c>
      <c r="BT146" s="7">
        <f>BV146+BX146+BZ146+CB146+CD146+CF146+CH146+CJ146+CL146+CN146+CP146+CR146+CT146+CV146+CX146+CZ146</f>
        <v/>
      </c>
      <c r="BU146" s="7" t="inlineStr"/>
      <c r="BV146" s="7" t="inlineStr"/>
      <c r="BW146" s="7" t="n">
        <v>80</v>
      </c>
      <c r="BX146" s="7" t="n">
        <v>20173160</v>
      </c>
      <c r="BY146" s="7" t="inlineStr"/>
      <c r="BZ146" s="7" t="inlineStr"/>
      <c r="CA146" s="7" t="inlineStr"/>
      <c r="CB146" s="7" t="inlineStr"/>
      <c r="CC146" s="7" t="inlineStr"/>
      <c r="CD146" s="7" t="inlineStr"/>
      <c r="CE146" s="7" t="inlineStr"/>
      <c r="CF146" s="7" t="inlineStr"/>
      <c r="CG146" s="7" t="inlineStr"/>
      <c r="CH146" s="7" t="inlineStr"/>
      <c r="CI146" s="7" t="inlineStr"/>
      <c r="CJ146" s="7" t="inlineStr"/>
      <c r="CK146" s="7" t="inlineStr"/>
      <c r="CL146" s="7" t="inlineStr"/>
      <c r="CM146" s="7" t="inlineStr"/>
      <c r="CN146" s="7" t="inlineStr"/>
      <c r="CO146" s="7" t="inlineStr"/>
      <c r="CP146" s="7" t="inlineStr"/>
      <c r="CQ146" s="7" t="inlineStr"/>
      <c r="CR146" s="7" t="inlineStr"/>
      <c r="CS146" s="7" t="inlineStr"/>
      <c r="CT146" s="7" t="inlineStr"/>
      <c r="CU146" s="7" t="inlineStr"/>
      <c r="CV146" s="7" t="inlineStr"/>
      <c r="CW146" s="7" t="inlineStr"/>
      <c r="CX146" s="7" t="inlineStr"/>
      <c r="CY146" s="7" t="inlineStr"/>
      <c r="CZ146" s="7" t="inlineStr"/>
      <c r="DA146" s="7">
        <f>DC146+DE146+DG146+DI146+DK146+DM146+DO146+DQ146+DS146+DU146+DW146+DY146+EA146</f>
        <v/>
      </c>
      <c r="DB146" s="7">
        <f>DD146+DF146+DH146+DJ146+DL146+DN146+DP146+DR146+DT146+DV146+DX146+DZ146+EB146</f>
        <v/>
      </c>
      <c r="DC146" s="7" t="inlineStr"/>
      <c r="DD146" s="7" t="inlineStr"/>
      <c r="DE146" s="7" t="inlineStr"/>
      <c r="DF146" s="7" t="inlineStr"/>
      <c r="DG146" s="7" t="n">
        <v>6</v>
      </c>
      <c r="DH146" s="7" t="n">
        <v>973758</v>
      </c>
      <c r="DI146" s="7" t="inlineStr"/>
      <c r="DJ146" s="7" t="inlineStr"/>
      <c r="DK146" s="7" t="inlineStr"/>
      <c r="DL146" s="7" t="inlineStr"/>
      <c r="DM146" s="7" t="inlineStr"/>
      <c r="DN146" s="7" t="inlineStr"/>
      <c r="DO146" s="7" t="inlineStr"/>
      <c r="DP146" s="7" t="inlineStr"/>
      <c r="DQ146" s="7" t="inlineStr"/>
      <c r="DR146" s="7" t="inlineStr"/>
      <c r="DS146" s="7" t="inlineStr"/>
      <c r="DT146" s="7" t="inlineStr"/>
      <c r="DU146" s="7" t="inlineStr"/>
      <c r="DV146" s="7" t="inlineStr"/>
      <c r="DW146" s="7" t="inlineStr"/>
      <c r="DX146" s="7" t="inlineStr"/>
      <c r="DY146" s="7" t="inlineStr"/>
      <c r="DZ146" s="7" t="inlineStr"/>
      <c r="EA146" s="7" t="inlineStr"/>
      <c r="EB146" s="7" t="inlineStr"/>
      <c r="EC146" s="7">
        <f>E146+AU146+BI146+BS146+DA146</f>
        <v/>
      </c>
      <c r="ED146" s="7">
        <f>F146+AV146+BJ146+BT146+DB146</f>
        <v/>
      </c>
    </row>
    <row r="147" hidden="1" outlineLevel="1">
      <c r="A147" s="5" t="n">
        <v>69</v>
      </c>
      <c r="B147" s="6" t="inlineStr">
        <is>
          <t>Sadaf N MCHJ</t>
        </is>
      </c>
      <c r="C147" s="6" t="inlineStr">
        <is>
          <t>Коканд</t>
        </is>
      </c>
      <c r="D147" s="6" t="inlineStr">
        <is>
          <t>Коканд 1</t>
        </is>
      </c>
      <c r="E147" s="7">
        <f>G147+I147+K147+M147+O147+Q147+S147+U147+W147+Y147+AA147+AC147+AE147+AG147+AI147+AK147+AM147+AO147+AQ147+AS147</f>
        <v/>
      </c>
      <c r="F147" s="7">
        <f>H147+J147+L147+N147+P147+R147+T147+V147+X147+Z147+AB147+AD147+AF147+AH147+AJ147+AL147+AN147+AP147+AR147+AT147</f>
        <v/>
      </c>
      <c r="G147" s="7" t="inlineStr"/>
      <c r="H147" s="7" t="inlineStr"/>
      <c r="I147" s="7" t="n">
        <v>2</v>
      </c>
      <c r="J147" s="7" t="n">
        <v>937632</v>
      </c>
      <c r="K147" s="7" t="inlineStr"/>
      <c r="L147" s="7" t="inlineStr"/>
      <c r="M147" s="7" t="inlineStr"/>
      <c r="N147" s="7" t="inlineStr"/>
      <c r="O147" s="7" t="inlineStr"/>
      <c r="P147" s="7" t="inlineStr"/>
      <c r="Q147" s="7" t="inlineStr"/>
      <c r="R147" s="7" t="inlineStr"/>
      <c r="S147" s="7" t="inlineStr"/>
      <c r="T147" s="7" t="inlineStr"/>
      <c r="U147" s="7" t="inlineStr"/>
      <c r="V147" s="7" t="inlineStr"/>
      <c r="W147" s="7" t="inlineStr"/>
      <c r="X147" s="7" t="inlineStr"/>
      <c r="Y147" s="7" t="inlineStr"/>
      <c r="Z147" s="7" t="inlineStr"/>
      <c r="AA147" s="7" t="inlineStr"/>
      <c r="AB147" s="7" t="inlineStr"/>
      <c r="AC147" s="7" t="inlineStr"/>
      <c r="AD147" s="7" t="inlineStr"/>
      <c r="AE147" s="7" t="inlineStr"/>
      <c r="AF147" s="7" t="inlineStr"/>
      <c r="AG147" s="7" t="inlineStr"/>
      <c r="AH147" s="7" t="inlineStr"/>
      <c r="AI147" s="7" t="inlineStr"/>
      <c r="AJ147" s="7" t="inlineStr"/>
      <c r="AK147" s="7" t="inlineStr"/>
      <c r="AL147" s="7" t="inlineStr"/>
      <c r="AM147" s="7" t="inlineStr"/>
      <c r="AN147" s="7" t="inlineStr"/>
      <c r="AO147" s="7" t="inlineStr"/>
      <c r="AP147" s="7" t="inlineStr"/>
      <c r="AQ147" s="7" t="inlineStr"/>
      <c r="AR147" s="7" t="inlineStr"/>
      <c r="AS147" s="7" t="inlineStr"/>
      <c r="AT147" s="7" t="inlineStr"/>
      <c r="AU147" s="7">
        <f>AW147+AY147+BA147+BC147+BE147+BG147</f>
        <v/>
      </c>
      <c r="AV147" s="7">
        <f>AX147+AZ147+BB147+BD147+BF147+BH147</f>
        <v/>
      </c>
      <c r="AW147" s="7" t="inlineStr"/>
      <c r="AX147" s="7" t="inlineStr"/>
      <c r="AY147" s="7" t="inlineStr"/>
      <c r="AZ147" s="7" t="inlineStr"/>
      <c r="BA147" s="7" t="inlineStr"/>
      <c r="BB147" s="7" t="inlineStr"/>
      <c r="BC147" s="7" t="inlineStr"/>
      <c r="BD147" s="7" t="inlineStr"/>
      <c r="BE147" s="7" t="inlineStr"/>
      <c r="BF147" s="7" t="inlineStr"/>
      <c r="BG147" s="7" t="inlineStr"/>
      <c r="BH147" s="7" t="inlineStr"/>
      <c r="BI147" s="7">
        <f>BK147+BM147+BO147+BQ147</f>
        <v/>
      </c>
      <c r="BJ147" s="7">
        <f>BL147+BN147+BP147+BR147</f>
        <v/>
      </c>
      <c r="BK147" s="7" t="inlineStr"/>
      <c r="BL147" s="7" t="inlineStr"/>
      <c r="BM147" s="7" t="inlineStr"/>
      <c r="BN147" s="7" t="inlineStr"/>
      <c r="BO147" s="7" t="inlineStr"/>
      <c r="BP147" s="7" t="inlineStr"/>
      <c r="BQ147" s="7" t="inlineStr"/>
      <c r="BR147" s="7" t="inlineStr"/>
      <c r="BS147" s="7">
        <f>BU147+BW147+BY147+CA147+CC147+CE147+CG147+CI147+CK147+CM147+CO147+CQ147+CS147+CU147+CW147+CY147</f>
        <v/>
      </c>
      <c r="BT147" s="7">
        <f>BV147+BX147+BZ147+CB147+CD147+CF147+CH147+CJ147+CL147+CN147+CP147+CR147+CT147+CV147+CX147+CZ147</f>
        <v/>
      </c>
      <c r="BU147" s="7" t="inlineStr"/>
      <c r="BV147" s="7" t="inlineStr"/>
      <c r="BW147" s="7" t="inlineStr"/>
      <c r="BX147" s="7" t="inlineStr"/>
      <c r="BY147" s="7" t="inlineStr"/>
      <c r="BZ147" s="7" t="inlineStr"/>
      <c r="CA147" s="7" t="inlineStr"/>
      <c r="CB147" s="7" t="inlineStr"/>
      <c r="CC147" s="7" t="inlineStr"/>
      <c r="CD147" s="7" t="inlineStr"/>
      <c r="CE147" s="7" t="inlineStr"/>
      <c r="CF147" s="7" t="inlineStr"/>
      <c r="CG147" s="7" t="inlineStr"/>
      <c r="CH147" s="7" t="inlineStr"/>
      <c r="CI147" s="7" t="inlineStr"/>
      <c r="CJ147" s="7" t="inlineStr"/>
      <c r="CK147" s="7" t="inlineStr"/>
      <c r="CL147" s="7" t="inlineStr"/>
      <c r="CM147" s="7" t="inlineStr"/>
      <c r="CN147" s="7" t="inlineStr"/>
      <c r="CO147" s="7" t="inlineStr"/>
      <c r="CP147" s="7" t="inlineStr"/>
      <c r="CQ147" s="7" t="inlineStr"/>
      <c r="CR147" s="7" t="inlineStr"/>
      <c r="CS147" s="7" t="inlineStr"/>
      <c r="CT147" s="7" t="inlineStr"/>
      <c r="CU147" s="7" t="inlineStr"/>
      <c r="CV147" s="7" t="inlineStr"/>
      <c r="CW147" s="7" t="inlineStr"/>
      <c r="CX147" s="7" t="inlineStr"/>
      <c r="CY147" s="7" t="inlineStr"/>
      <c r="CZ147" s="7" t="inlineStr"/>
      <c r="DA147" s="7">
        <f>DC147+DE147+DG147+DI147+DK147+DM147+DO147+DQ147+DS147+DU147+DW147+DY147+EA147</f>
        <v/>
      </c>
      <c r="DB147" s="7">
        <f>DD147+DF147+DH147+DJ147+DL147+DN147+DP147+DR147+DT147+DV147+DX147+DZ147+EB147</f>
        <v/>
      </c>
      <c r="DC147" s="7" t="inlineStr"/>
      <c r="DD147" s="7" t="inlineStr"/>
      <c r="DE147" s="7" t="inlineStr"/>
      <c r="DF147" s="7" t="inlineStr"/>
      <c r="DG147" s="7" t="inlineStr"/>
      <c r="DH147" s="7" t="inlineStr"/>
      <c r="DI147" s="7" t="inlineStr"/>
      <c r="DJ147" s="7" t="inlineStr"/>
      <c r="DK147" s="7" t="inlineStr"/>
      <c r="DL147" s="7" t="inlineStr"/>
      <c r="DM147" s="7" t="inlineStr"/>
      <c r="DN147" s="7" t="inlineStr"/>
      <c r="DO147" s="7" t="inlineStr"/>
      <c r="DP147" s="7" t="inlineStr"/>
      <c r="DQ147" s="7" t="inlineStr"/>
      <c r="DR147" s="7" t="inlineStr"/>
      <c r="DS147" s="7" t="inlineStr"/>
      <c r="DT147" s="7" t="inlineStr"/>
      <c r="DU147" s="7" t="inlineStr"/>
      <c r="DV147" s="7" t="inlineStr"/>
      <c r="DW147" s="7" t="inlineStr"/>
      <c r="DX147" s="7" t="inlineStr"/>
      <c r="DY147" s="7" t="inlineStr"/>
      <c r="DZ147" s="7" t="inlineStr"/>
      <c r="EA147" s="7" t="inlineStr"/>
      <c r="EB147" s="7" t="inlineStr"/>
      <c r="EC147" s="7">
        <f>E147+AU147+BI147+BS147+DA147</f>
        <v/>
      </c>
      <c r="ED147" s="7">
        <f>F147+AV147+BJ147+BT147+DB147</f>
        <v/>
      </c>
    </row>
    <row r="148" hidden="1" outlineLevel="1">
      <c r="A148" s="5" t="n">
        <v>70</v>
      </c>
      <c r="B148" s="6" t="inlineStr">
        <is>
          <t>Saodat Farm Qo'qon MCHJ</t>
        </is>
      </c>
      <c r="C148" s="6" t="inlineStr">
        <is>
          <t>Коканд</t>
        </is>
      </c>
      <c r="D148" s="6" t="inlineStr">
        <is>
          <t>Коканд 1</t>
        </is>
      </c>
      <c r="E148" s="7">
        <f>G148+I148+K148+M148+O148+Q148+S148+U148+W148+Y148+AA148+AC148+AE148+AG148+AI148+AK148+AM148+AO148+AQ148+AS148</f>
        <v/>
      </c>
      <c r="F148" s="7">
        <f>H148+J148+L148+N148+P148+R148+T148+V148+X148+Z148+AB148+AD148+AF148+AH148+AJ148+AL148+AN148+AP148+AR148+AT148</f>
        <v/>
      </c>
      <c r="G148" s="7" t="inlineStr"/>
      <c r="H148" s="7" t="inlineStr"/>
      <c r="I148" s="7" t="n">
        <v>15</v>
      </c>
      <c r="J148" s="7" t="n">
        <v>3148020</v>
      </c>
      <c r="K148" s="7" t="inlineStr"/>
      <c r="L148" s="7" t="inlineStr"/>
      <c r="M148" s="7" t="inlineStr"/>
      <c r="N148" s="7" t="inlineStr"/>
      <c r="O148" s="7" t="inlineStr"/>
      <c r="P148" s="7" t="inlineStr"/>
      <c r="Q148" s="7" t="inlineStr"/>
      <c r="R148" s="7" t="inlineStr"/>
      <c r="S148" s="7" t="inlineStr"/>
      <c r="T148" s="7" t="inlineStr"/>
      <c r="U148" s="7" t="inlineStr"/>
      <c r="V148" s="7" t="inlineStr"/>
      <c r="W148" s="7" t="inlineStr"/>
      <c r="X148" s="7" t="inlineStr"/>
      <c r="Y148" s="7" t="inlineStr"/>
      <c r="Z148" s="7" t="inlineStr"/>
      <c r="AA148" s="7" t="inlineStr"/>
      <c r="AB148" s="7" t="inlineStr"/>
      <c r="AC148" s="7" t="inlineStr"/>
      <c r="AD148" s="7" t="inlineStr"/>
      <c r="AE148" s="7" t="inlineStr"/>
      <c r="AF148" s="7" t="inlineStr"/>
      <c r="AG148" s="7" t="inlineStr"/>
      <c r="AH148" s="7" t="inlineStr"/>
      <c r="AI148" s="7" t="inlineStr"/>
      <c r="AJ148" s="7" t="inlineStr"/>
      <c r="AK148" s="7" t="inlineStr"/>
      <c r="AL148" s="7" t="inlineStr"/>
      <c r="AM148" s="7" t="inlineStr"/>
      <c r="AN148" s="7" t="inlineStr"/>
      <c r="AO148" s="7" t="inlineStr"/>
      <c r="AP148" s="7" t="inlineStr"/>
      <c r="AQ148" s="7" t="inlineStr"/>
      <c r="AR148" s="7" t="inlineStr"/>
      <c r="AS148" s="7" t="inlineStr"/>
      <c r="AT148" s="7" t="inlineStr"/>
      <c r="AU148" s="7">
        <f>AW148+AY148+BA148+BC148+BE148+BG148</f>
        <v/>
      </c>
      <c r="AV148" s="7">
        <f>AX148+AZ148+BB148+BD148+BF148+BH148</f>
        <v/>
      </c>
      <c r="AW148" s="7" t="inlineStr"/>
      <c r="AX148" s="7" t="inlineStr"/>
      <c r="AY148" s="7" t="inlineStr"/>
      <c r="AZ148" s="7" t="inlineStr"/>
      <c r="BA148" s="7" t="inlineStr"/>
      <c r="BB148" s="7" t="inlineStr"/>
      <c r="BC148" s="7" t="n">
        <v>1</v>
      </c>
      <c r="BD148" s="7" t="n">
        <v>176524</v>
      </c>
      <c r="BE148" s="7" t="inlineStr"/>
      <c r="BF148" s="7" t="inlineStr"/>
      <c r="BG148" s="7" t="inlineStr"/>
      <c r="BH148" s="7" t="inlineStr"/>
      <c r="BI148" s="7">
        <f>BK148+BM148+BO148+BQ148</f>
        <v/>
      </c>
      <c r="BJ148" s="7">
        <f>BL148+BN148+BP148+BR148</f>
        <v/>
      </c>
      <c r="BK148" s="7" t="inlineStr"/>
      <c r="BL148" s="7" t="inlineStr"/>
      <c r="BM148" s="7" t="n">
        <v>20</v>
      </c>
      <c r="BN148" s="7" t="n">
        <v>5882680</v>
      </c>
      <c r="BO148" s="7" t="inlineStr"/>
      <c r="BP148" s="7" t="inlineStr"/>
      <c r="BQ148" s="7" t="inlineStr"/>
      <c r="BR148" s="7" t="inlineStr"/>
      <c r="BS148" s="7">
        <f>BU148+BW148+BY148+CA148+CC148+CE148+CG148+CI148+CK148+CM148+CO148+CQ148+CS148+CU148+CW148+CY148</f>
        <v/>
      </c>
      <c r="BT148" s="7">
        <f>BV148+BX148+BZ148+CB148+CD148+CF148+CH148+CJ148+CL148+CN148+CP148+CR148+CT148+CV148+CX148+CZ148</f>
        <v/>
      </c>
      <c r="BU148" s="7" t="inlineStr"/>
      <c r="BV148" s="7" t="inlineStr"/>
      <c r="BW148" s="7" t="n">
        <v>25</v>
      </c>
      <c r="BX148" s="7" t="n">
        <v>7977875</v>
      </c>
      <c r="BY148" s="7" t="inlineStr"/>
      <c r="BZ148" s="7" t="inlineStr"/>
      <c r="CA148" s="7" t="n">
        <v>10</v>
      </c>
      <c r="CB148" s="7" t="n">
        <v>4611660</v>
      </c>
      <c r="CC148" s="7" t="inlineStr"/>
      <c r="CD148" s="7" t="inlineStr"/>
      <c r="CE148" s="7" t="inlineStr"/>
      <c r="CF148" s="7" t="inlineStr"/>
      <c r="CG148" s="7" t="inlineStr"/>
      <c r="CH148" s="7" t="inlineStr"/>
      <c r="CI148" s="7" t="inlineStr"/>
      <c r="CJ148" s="7" t="inlineStr"/>
      <c r="CK148" s="7" t="inlineStr"/>
      <c r="CL148" s="7" t="inlineStr"/>
      <c r="CM148" s="7" t="inlineStr"/>
      <c r="CN148" s="7" t="inlineStr"/>
      <c r="CO148" s="7" t="inlineStr"/>
      <c r="CP148" s="7" t="inlineStr"/>
      <c r="CQ148" s="7" t="inlineStr"/>
      <c r="CR148" s="7" t="inlineStr"/>
      <c r="CS148" s="7" t="inlineStr"/>
      <c r="CT148" s="7" t="inlineStr"/>
      <c r="CU148" s="7" t="inlineStr"/>
      <c r="CV148" s="7" t="inlineStr"/>
      <c r="CW148" s="7" t="inlineStr"/>
      <c r="CX148" s="7" t="inlineStr"/>
      <c r="CY148" s="7" t="inlineStr"/>
      <c r="CZ148" s="7" t="inlineStr"/>
      <c r="DA148" s="7">
        <f>DC148+DE148+DG148+DI148+DK148+DM148+DO148+DQ148+DS148+DU148+DW148+DY148+EA148</f>
        <v/>
      </c>
      <c r="DB148" s="7">
        <f>DD148+DF148+DH148+DJ148+DL148+DN148+DP148+DR148+DT148+DV148+DX148+DZ148+EB148</f>
        <v/>
      </c>
      <c r="DC148" s="7" t="inlineStr"/>
      <c r="DD148" s="7" t="inlineStr"/>
      <c r="DE148" s="7" t="inlineStr"/>
      <c r="DF148" s="7" t="inlineStr"/>
      <c r="DG148" s="7" t="inlineStr"/>
      <c r="DH148" s="7" t="inlineStr"/>
      <c r="DI148" s="7" t="inlineStr"/>
      <c r="DJ148" s="7" t="inlineStr"/>
      <c r="DK148" s="7" t="inlineStr"/>
      <c r="DL148" s="7" t="inlineStr"/>
      <c r="DM148" s="7" t="inlineStr"/>
      <c r="DN148" s="7" t="inlineStr"/>
      <c r="DO148" s="7" t="inlineStr"/>
      <c r="DP148" s="7" t="inlineStr"/>
      <c r="DQ148" s="7" t="inlineStr"/>
      <c r="DR148" s="7" t="inlineStr"/>
      <c r="DS148" s="7" t="inlineStr"/>
      <c r="DT148" s="7" t="inlineStr"/>
      <c r="DU148" s="7" t="inlineStr"/>
      <c r="DV148" s="7" t="inlineStr"/>
      <c r="DW148" s="7" t="inlineStr"/>
      <c r="DX148" s="7" t="inlineStr"/>
      <c r="DY148" s="7" t="inlineStr"/>
      <c r="DZ148" s="7" t="inlineStr"/>
      <c r="EA148" s="7" t="inlineStr"/>
      <c r="EB148" s="7" t="inlineStr"/>
      <c r="EC148" s="7">
        <f>E148+AU148+BI148+BS148+DA148</f>
        <v/>
      </c>
      <c r="ED148" s="7">
        <f>F148+AV148+BJ148+BT148+DB148</f>
        <v/>
      </c>
    </row>
    <row r="149" hidden="1" outlineLevel="1">
      <c r="A149" s="5" t="n">
        <v>71</v>
      </c>
      <c r="B149" s="6" t="inlineStr">
        <is>
          <t>Sayera XK</t>
        </is>
      </c>
      <c r="C149" s="6" t="inlineStr">
        <is>
          <t>Коканд</t>
        </is>
      </c>
      <c r="D149" s="6" t="inlineStr">
        <is>
          <t>Коканд 3</t>
        </is>
      </c>
      <c r="E149" s="7">
        <f>G149+I149+K149+M149+O149+Q149+S149+U149+W149+Y149+AA149+AC149+AE149+AG149+AI149+AK149+AM149+AO149+AQ149+AS149</f>
        <v/>
      </c>
      <c r="F149" s="7">
        <f>H149+J149+L149+N149+P149+R149+T149+V149+X149+Z149+AB149+AD149+AF149+AH149+AJ149+AL149+AN149+AP149+AR149+AT149</f>
        <v/>
      </c>
      <c r="G149" s="7" t="inlineStr"/>
      <c r="H149" s="7" t="inlineStr"/>
      <c r="I149" s="7" t="inlineStr"/>
      <c r="J149" s="7" t="inlineStr"/>
      <c r="K149" s="7" t="inlineStr"/>
      <c r="L149" s="7" t="inlineStr"/>
      <c r="M149" s="7" t="n">
        <v>3</v>
      </c>
      <c r="N149" s="7" t="n">
        <v>812634</v>
      </c>
      <c r="O149" s="7" t="inlineStr"/>
      <c r="P149" s="7" t="inlineStr"/>
      <c r="Q149" s="7" t="n">
        <v>5</v>
      </c>
      <c r="R149" s="7" t="n">
        <v>194980</v>
      </c>
      <c r="S149" s="7" t="inlineStr"/>
      <c r="T149" s="7" t="inlineStr"/>
      <c r="U149" s="7" t="inlineStr"/>
      <c r="V149" s="7" t="inlineStr"/>
      <c r="W149" s="7" t="inlineStr"/>
      <c r="X149" s="7" t="inlineStr"/>
      <c r="Y149" s="7" t="inlineStr"/>
      <c r="Z149" s="7" t="inlineStr"/>
      <c r="AA149" s="7" t="inlineStr"/>
      <c r="AB149" s="7" t="inlineStr"/>
      <c r="AC149" s="7" t="inlineStr"/>
      <c r="AD149" s="7" t="inlineStr"/>
      <c r="AE149" s="7" t="inlineStr"/>
      <c r="AF149" s="7" t="inlineStr"/>
      <c r="AG149" s="7" t="inlineStr"/>
      <c r="AH149" s="7" t="inlineStr"/>
      <c r="AI149" s="7" t="inlineStr"/>
      <c r="AJ149" s="7" t="inlineStr"/>
      <c r="AK149" s="7" t="inlineStr"/>
      <c r="AL149" s="7" t="inlineStr"/>
      <c r="AM149" s="7" t="inlineStr"/>
      <c r="AN149" s="7" t="inlineStr"/>
      <c r="AO149" s="7" t="inlineStr"/>
      <c r="AP149" s="7" t="inlineStr"/>
      <c r="AQ149" s="7" t="inlineStr"/>
      <c r="AR149" s="7" t="inlineStr"/>
      <c r="AS149" s="7" t="inlineStr"/>
      <c r="AT149" s="7" t="inlineStr"/>
      <c r="AU149" s="7">
        <f>AW149+AY149+BA149+BC149+BE149+BG149</f>
        <v/>
      </c>
      <c r="AV149" s="7">
        <f>AX149+AZ149+BB149+BD149+BF149+BH149</f>
        <v/>
      </c>
      <c r="AW149" s="7" t="inlineStr"/>
      <c r="AX149" s="7" t="inlineStr"/>
      <c r="AY149" s="7" t="inlineStr"/>
      <c r="AZ149" s="7" t="inlineStr"/>
      <c r="BA149" s="7" t="inlineStr"/>
      <c r="BB149" s="7" t="inlineStr"/>
      <c r="BC149" s="7" t="inlineStr"/>
      <c r="BD149" s="7" t="inlineStr"/>
      <c r="BE149" s="7" t="inlineStr"/>
      <c r="BF149" s="7" t="inlineStr"/>
      <c r="BG149" s="7" t="inlineStr"/>
      <c r="BH149" s="7" t="inlineStr"/>
      <c r="BI149" s="7">
        <f>BK149+BM149+BO149+BQ149</f>
        <v/>
      </c>
      <c r="BJ149" s="7">
        <f>BL149+BN149+BP149+BR149</f>
        <v/>
      </c>
      <c r="BK149" s="7" t="inlineStr"/>
      <c r="BL149" s="7" t="inlineStr"/>
      <c r="BM149" s="7" t="inlineStr"/>
      <c r="BN149" s="7" t="inlineStr"/>
      <c r="BO149" s="7" t="inlineStr"/>
      <c r="BP149" s="7" t="inlineStr"/>
      <c r="BQ149" s="7" t="inlineStr"/>
      <c r="BR149" s="7" t="inlineStr"/>
      <c r="BS149" s="7">
        <f>BU149+BW149+BY149+CA149+CC149+CE149+CG149+CI149+CK149+CM149+CO149+CQ149+CS149+CU149+CW149+CY149</f>
        <v/>
      </c>
      <c r="BT149" s="7">
        <f>BV149+BX149+BZ149+CB149+CD149+CF149+CH149+CJ149+CL149+CN149+CP149+CR149+CT149+CV149+CX149+CZ149</f>
        <v/>
      </c>
      <c r="BU149" s="7" t="inlineStr"/>
      <c r="BV149" s="7" t="inlineStr"/>
      <c r="BW149" s="7" t="inlineStr"/>
      <c r="BX149" s="7" t="inlineStr"/>
      <c r="BY149" s="7" t="inlineStr"/>
      <c r="BZ149" s="7" t="inlineStr"/>
      <c r="CA149" s="7" t="inlineStr"/>
      <c r="CB149" s="7" t="inlineStr"/>
      <c r="CC149" s="7" t="inlineStr"/>
      <c r="CD149" s="7" t="inlineStr"/>
      <c r="CE149" s="7" t="inlineStr"/>
      <c r="CF149" s="7" t="inlineStr"/>
      <c r="CG149" s="7" t="inlineStr"/>
      <c r="CH149" s="7" t="inlineStr"/>
      <c r="CI149" s="7" t="inlineStr"/>
      <c r="CJ149" s="7" t="inlineStr"/>
      <c r="CK149" s="7" t="inlineStr"/>
      <c r="CL149" s="7" t="inlineStr"/>
      <c r="CM149" s="7" t="inlineStr"/>
      <c r="CN149" s="7" t="inlineStr"/>
      <c r="CO149" s="7" t="inlineStr"/>
      <c r="CP149" s="7" t="inlineStr"/>
      <c r="CQ149" s="7" t="inlineStr"/>
      <c r="CR149" s="7" t="inlineStr"/>
      <c r="CS149" s="7" t="inlineStr"/>
      <c r="CT149" s="7" t="inlineStr"/>
      <c r="CU149" s="7" t="inlineStr"/>
      <c r="CV149" s="7" t="inlineStr"/>
      <c r="CW149" s="7" t="inlineStr"/>
      <c r="CX149" s="7" t="inlineStr"/>
      <c r="CY149" s="7" t="inlineStr"/>
      <c r="CZ149" s="7" t="inlineStr"/>
      <c r="DA149" s="7">
        <f>DC149+DE149+DG149+DI149+DK149+DM149+DO149+DQ149+DS149+DU149+DW149+DY149+EA149</f>
        <v/>
      </c>
      <c r="DB149" s="7">
        <f>DD149+DF149+DH149+DJ149+DL149+DN149+DP149+DR149+DT149+DV149+DX149+DZ149+EB149</f>
        <v/>
      </c>
      <c r="DC149" s="7" t="inlineStr"/>
      <c r="DD149" s="7" t="inlineStr"/>
      <c r="DE149" s="7" t="inlineStr"/>
      <c r="DF149" s="7" t="inlineStr"/>
      <c r="DG149" s="7" t="inlineStr"/>
      <c r="DH149" s="7" t="inlineStr"/>
      <c r="DI149" s="7" t="inlineStr"/>
      <c r="DJ149" s="7" t="inlineStr"/>
      <c r="DK149" s="7" t="inlineStr"/>
      <c r="DL149" s="7" t="inlineStr"/>
      <c r="DM149" s="7" t="inlineStr"/>
      <c r="DN149" s="7" t="inlineStr"/>
      <c r="DO149" s="7" t="n">
        <v>2</v>
      </c>
      <c r="DP149" s="7" t="n">
        <v>42666</v>
      </c>
      <c r="DQ149" s="7" t="n">
        <v>5</v>
      </c>
      <c r="DR149" s="7" t="n">
        <v>63265</v>
      </c>
      <c r="DS149" s="7" t="inlineStr"/>
      <c r="DT149" s="7" t="inlineStr"/>
      <c r="DU149" s="7" t="inlineStr"/>
      <c r="DV149" s="7" t="inlineStr"/>
      <c r="DW149" s="7" t="inlineStr"/>
      <c r="DX149" s="7" t="inlineStr"/>
      <c r="DY149" s="7" t="inlineStr"/>
      <c r="DZ149" s="7" t="inlineStr"/>
      <c r="EA149" s="7" t="inlineStr"/>
      <c r="EB149" s="7" t="inlineStr"/>
      <c r="EC149" s="7">
        <f>E149+AU149+BI149+BS149+DA149</f>
        <v/>
      </c>
      <c r="ED149" s="7">
        <f>F149+AV149+BJ149+BT149+DB149</f>
        <v/>
      </c>
    </row>
    <row r="150" hidden="1" outlineLevel="1">
      <c r="A150" s="5" t="n">
        <v>72</v>
      </c>
      <c r="B150" s="6" t="inlineStr">
        <is>
          <t>Shahlo Farm Trade MChJ</t>
        </is>
      </c>
      <c r="C150" s="6" t="inlineStr">
        <is>
          <t>Коканд</t>
        </is>
      </c>
      <c r="D150" s="6" t="inlineStr">
        <is>
          <t>Коканд 1</t>
        </is>
      </c>
      <c r="E150" s="7">
        <f>G150+I150+K150+M150+O150+Q150+S150+U150+W150+Y150+AA150+AC150+AE150+AG150+AI150+AK150+AM150+AO150+AQ150+AS150</f>
        <v/>
      </c>
      <c r="F150" s="7">
        <f>H150+J150+L150+N150+P150+R150+T150+V150+X150+Z150+AB150+AD150+AF150+AH150+AJ150+AL150+AN150+AP150+AR150+AT150</f>
        <v/>
      </c>
      <c r="G150" s="7" t="inlineStr"/>
      <c r="H150" s="7" t="inlineStr"/>
      <c r="I150" s="7" t="inlineStr"/>
      <c r="J150" s="7" t="inlineStr"/>
      <c r="K150" s="7" t="inlineStr"/>
      <c r="L150" s="7" t="inlineStr"/>
      <c r="M150" s="7" t="inlineStr"/>
      <c r="N150" s="7" t="inlineStr"/>
      <c r="O150" s="7" t="inlineStr"/>
      <c r="P150" s="7" t="inlineStr"/>
      <c r="Q150" s="7" t="inlineStr"/>
      <c r="R150" s="7" t="inlineStr"/>
      <c r="S150" s="7" t="inlineStr"/>
      <c r="T150" s="7" t="inlineStr"/>
      <c r="U150" s="7" t="inlineStr"/>
      <c r="V150" s="7" t="inlineStr"/>
      <c r="W150" s="7" t="inlineStr"/>
      <c r="X150" s="7" t="inlineStr"/>
      <c r="Y150" s="7" t="inlineStr"/>
      <c r="Z150" s="7" t="inlineStr"/>
      <c r="AA150" s="7" t="inlineStr"/>
      <c r="AB150" s="7" t="inlineStr"/>
      <c r="AC150" s="7" t="inlineStr"/>
      <c r="AD150" s="7" t="inlineStr"/>
      <c r="AE150" s="7" t="inlineStr"/>
      <c r="AF150" s="7" t="inlineStr"/>
      <c r="AG150" s="7" t="inlineStr"/>
      <c r="AH150" s="7" t="inlineStr"/>
      <c r="AI150" s="7" t="inlineStr"/>
      <c r="AJ150" s="7" t="inlineStr"/>
      <c r="AK150" s="7" t="inlineStr"/>
      <c r="AL150" s="7" t="inlineStr"/>
      <c r="AM150" s="7" t="inlineStr"/>
      <c r="AN150" s="7" t="inlineStr"/>
      <c r="AO150" s="7" t="inlineStr"/>
      <c r="AP150" s="7" t="inlineStr"/>
      <c r="AQ150" s="7" t="inlineStr"/>
      <c r="AR150" s="7" t="inlineStr"/>
      <c r="AS150" s="7" t="inlineStr"/>
      <c r="AT150" s="7" t="inlineStr"/>
      <c r="AU150" s="7">
        <f>AW150+AY150+BA150+BC150+BE150+BG150</f>
        <v/>
      </c>
      <c r="AV150" s="7">
        <f>AX150+AZ150+BB150+BD150+BF150+BH150</f>
        <v/>
      </c>
      <c r="AW150" s="7" t="inlineStr"/>
      <c r="AX150" s="7" t="inlineStr"/>
      <c r="AY150" s="7" t="inlineStr"/>
      <c r="AZ150" s="7" t="inlineStr"/>
      <c r="BA150" s="7" t="inlineStr"/>
      <c r="BB150" s="7" t="inlineStr"/>
      <c r="BC150" s="7" t="inlineStr"/>
      <c r="BD150" s="7" t="inlineStr"/>
      <c r="BE150" s="7" t="inlineStr"/>
      <c r="BF150" s="7" t="inlineStr"/>
      <c r="BG150" s="7" t="inlineStr"/>
      <c r="BH150" s="7" t="inlineStr"/>
      <c r="BI150" s="7">
        <f>BK150+BM150+BO150+BQ150</f>
        <v/>
      </c>
      <c r="BJ150" s="7">
        <f>BL150+BN150+BP150+BR150</f>
        <v/>
      </c>
      <c r="BK150" s="7" t="inlineStr"/>
      <c r="BL150" s="7" t="inlineStr"/>
      <c r="BM150" s="7" t="inlineStr"/>
      <c r="BN150" s="7" t="inlineStr"/>
      <c r="BO150" s="7" t="inlineStr"/>
      <c r="BP150" s="7" t="inlineStr"/>
      <c r="BQ150" s="7" t="inlineStr"/>
      <c r="BR150" s="7" t="inlineStr"/>
      <c r="BS150" s="7">
        <f>BU150+BW150+BY150+CA150+CC150+CE150+CG150+CI150+CK150+CM150+CO150+CQ150+CS150+CU150+CW150+CY150</f>
        <v/>
      </c>
      <c r="BT150" s="7">
        <f>BV150+BX150+BZ150+CB150+CD150+CF150+CH150+CJ150+CL150+CN150+CP150+CR150+CT150+CV150+CX150+CZ150</f>
        <v/>
      </c>
      <c r="BU150" s="7" t="inlineStr"/>
      <c r="BV150" s="7" t="inlineStr"/>
      <c r="BW150" s="7" t="inlineStr"/>
      <c r="BX150" s="7" t="inlineStr"/>
      <c r="BY150" s="7" t="inlineStr"/>
      <c r="BZ150" s="7" t="inlineStr"/>
      <c r="CA150" s="7" t="n">
        <v>20</v>
      </c>
      <c r="CB150" s="7" t="n">
        <v>7037980</v>
      </c>
      <c r="CC150" s="7" t="inlineStr"/>
      <c r="CD150" s="7" t="inlineStr"/>
      <c r="CE150" s="7" t="inlineStr"/>
      <c r="CF150" s="7" t="inlineStr"/>
      <c r="CG150" s="7" t="inlineStr"/>
      <c r="CH150" s="7" t="inlineStr"/>
      <c r="CI150" s="7" t="inlineStr"/>
      <c r="CJ150" s="7" t="inlineStr"/>
      <c r="CK150" s="7" t="inlineStr"/>
      <c r="CL150" s="7" t="inlineStr"/>
      <c r="CM150" s="7" t="inlineStr"/>
      <c r="CN150" s="7" t="inlineStr"/>
      <c r="CO150" s="7" t="inlineStr"/>
      <c r="CP150" s="7" t="inlineStr"/>
      <c r="CQ150" s="7" t="inlineStr"/>
      <c r="CR150" s="7" t="inlineStr"/>
      <c r="CS150" s="7" t="inlineStr"/>
      <c r="CT150" s="7" t="inlineStr"/>
      <c r="CU150" s="7" t="inlineStr"/>
      <c r="CV150" s="7" t="inlineStr"/>
      <c r="CW150" s="7" t="inlineStr"/>
      <c r="CX150" s="7" t="inlineStr"/>
      <c r="CY150" s="7" t="inlineStr"/>
      <c r="CZ150" s="7" t="inlineStr"/>
      <c r="DA150" s="7">
        <f>DC150+DE150+DG150+DI150+DK150+DM150+DO150+DQ150+DS150+DU150+DW150+DY150+EA150</f>
        <v/>
      </c>
      <c r="DB150" s="7">
        <f>DD150+DF150+DH150+DJ150+DL150+DN150+DP150+DR150+DT150+DV150+DX150+DZ150+EB150</f>
        <v/>
      </c>
      <c r="DC150" s="7" t="inlineStr"/>
      <c r="DD150" s="7" t="inlineStr"/>
      <c r="DE150" s="7" t="inlineStr"/>
      <c r="DF150" s="7" t="inlineStr"/>
      <c r="DG150" s="7" t="inlineStr"/>
      <c r="DH150" s="7" t="inlineStr"/>
      <c r="DI150" s="7" t="inlineStr"/>
      <c r="DJ150" s="7" t="inlineStr"/>
      <c r="DK150" s="7" t="inlineStr"/>
      <c r="DL150" s="7" t="inlineStr"/>
      <c r="DM150" s="7" t="inlineStr"/>
      <c r="DN150" s="7" t="inlineStr"/>
      <c r="DO150" s="7" t="inlineStr"/>
      <c r="DP150" s="7" t="inlineStr"/>
      <c r="DQ150" s="7" t="inlineStr"/>
      <c r="DR150" s="7" t="inlineStr"/>
      <c r="DS150" s="7" t="inlineStr"/>
      <c r="DT150" s="7" t="inlineStr"/>
      <c r="DU150" s="7" t="inlineStr"/>
      <c r="DV150" s="7" t="inlineStr"/>
      <c r="DW150" s="7" t="inlineStr"/>
      <c r="DX150" s="7" t="inlineStr"/>
      <c r="DY150" s="7" t="inlineStr"/>
      <c r="DZ150" s="7" t="inlineStr"/>
      <c r="EA150" s="7" t="inlineStr"/>
      <c r="EB150" s="7" t="inlineStr"/>
      <c r="EC150" s="7">
        <f>E150+AU150+BI150+BS150+DA150</f>
        <v/>
      </c>
      <c r="ED150" s="7">
        <f>F150+AV150+BJ150+BT150+DB150</f>
        <v/>
      </c>
    </row>
    <row r="151" hidden="1" outlineLevel="1">
      <c r="A151" s="5" t="n">
        <v>73</v>
      </c>
      <c r="B151" s="6" t="inlineStr">
        <is>
          <t>Sheroz Global Savdo MCHJ</t>
        </is>
      </c>
      <c r="C151" s="6" t="inlineStr">
        <is>
          <t>Коканд</t>
        </is>
      </c>
      <c r="D151" s="6" t="inlineStr">
        <is>
          <t>Коканд 1</t>
        </is>
      </c>
      <c r="E151" s="7">
        <f>G151+I151+K151+M151+O151+Q151+S151+U151+W151+Y151+AA151+AC151+AE151+AG151+AI151+AK151+AM151+AO151+AQ151+AS151</f>
        <v/>
      </c>
      <c r="F151" s="7">
        <f>H151+J151+L151+N151+P151+R151+T151+V151+X151+Z151+AB151+AD151+AF151+AH151+AJ151+AL151+AN151+AP151+AR151+AT151</f>
        <v/>
      </c>
      <c r="G151" s="7" t="inlineStr"/>
      <c r="H151" s="7" t="inlineStr"/>
      <c r="I151" s="7" t="inlineStr"/>
      <c r="J151" s="7" t="inlineStr"/>
      <c r="K151" s="7" t="inlineStr"/>
      <c r="L151" s="7" t="inlineStr"/>
      <c r="M151" s="7" t="inlineStr"/>
      <c r="N151" s="7" t="inlineStr"/>
      <c r="O151" s="7" t="inlineStr"/>
      <c r="P151" s="7" t="inlineStr"/>
      <c r="Q151" s="7" t="inlineStr"/>
      <c r="R151" s="7" t="inlineStr"/>
      <c r="S151" s="7" t="inlineStr"/>
      <c r="T151" s="7" t="inlineStr"/>
      <c r="U151" s="7" t="inlineStr"/>
      <c r="V151" s="7" t="inlineStr"/>
      <c r="W151" s="7" t="inlineStr"/>
      <c r="X151" s="7" t="inlineStr"/>
      <c r="Y151" s="7" t="inlineStr"/>
      <c r="Z151" s="7" t="inlineStr"/>
      <c r="AA151" s="7" t="inlineStr"/>
      <c r="AB151" s="7" t="inlineStr"/>
      <c r="AC151" s="7" t="inlineStr"/>
      <c r="AD151" s="7" t="inlineStr"/>
      <c r="AE151" s="7" t="inlineStr"/>
      <c r="AF151" s="7" t="inlineStr"/>
      <c r="AG151" s="7" t="inlineStr"/>
      <c r="AH151" s="7" t="inlineStr"/>
      <c r="AI151" s="7" t="inlineStr"/>
      <c r="AJ151" s="7" t="inlineStr"/>
      <c r="AK151" s="7" t="inlineStr"/>
      <c r="AL151" s="7" t="inlineStr"/>
      <c r="AM151" s="7" t="inlineStr"/>
      <c r="AN151" s="7" t="inlineStr"/>
      <c r="AO151" s="7" t="inlineStr"/>
      <c r="AP151" s="7" t="inlineStr"/>
      <c r="AQ151" s="7" t="inlineStr"/>
      <c r="AR151" s="7" t="inlineStr"/>
      <c r="AS151" s="7" t="inlineStr"/>
      <c r="AT151" s="7" t="inlineStr"/>
      <c r="AU151" s="7">
        <f>AW151+AY151+BA151+BC151+BE151+BG151</f>
        <v/>
      </c>
      <c r="AV151" s="7">
        <f>AX151+AZ151+BB151+BD151+BF151+BH151</f>
        <v/>
      </c>
      <c r="AW151" s="7" t="inlineStr"/>
      <c r="AX151" s="7" t="inlineStr"/>
      <c r="AY151" s="7" t="inlineStr"/>
      <c r="AZ151" s="7" t="inlineStr"/>
      <c r="BA151" s="7" t="inlineStr"/>
      <c r="BB151" s="7" t="inlineStr"/>
      <c r="BC151" s="7" t="inlineStr"/>
      <c r="BD151" s="7" t="inlineStr"/>
      <c r="BE151" s="7" t="inlineStr"/>
      <c r="BF151" s="7" t="inlineStr"/>
      <c r="BG151" s="7" t="inlineStr"/>
      <c r="BH151" s="7" t="inlineStr"/>
      <c r="BI151" s="7">
        <f>BK151+BM151+BO151+BQ151</f>
        <v/>
      </c>
      <c r="BJ151" s="7">
        <f>BL151+BN151+BP151+BR151</f>
        <v/>
      </c>
      <c r="BK151" s="7" t="inlineStr"/>
      <c r="BL151" s="7" t="inlineStr"/>
      <c r="BM151" s="7" t="inlineStr"/>
      <c r="BN151" s="7" t="inlineStr"/>
      <c r="BO151" s="7" t="n">
        <v>5</v>
      </c>
      <c r="BP151" s="7" t="n">
        <v>189375</v>
      </c>
      <c r="BQ151" s="7" t="inlineStr"/>
      <c r="BR151" s="7" t="inlineStr"/>
      <c r="BS151" s="7">
        <f>BU151+BW151+BY151+CA151+CC151+CE151+CG151+CI151+CK151+CM151+CO151+CQ151+CS151+CU151+CW151+CY151</f>
        <v/>
      </c>
      <c r="BT151" s="7">
        <f>BV151+BX151+BZ151+CB151+CD151+CF151+CH151+CJ151+CL151+CN151+CP151+CR151+CT151+CV151+CX151+CZ151</f>
        <v/>
      </c>
      <c r="BU151" s="7" t="inlineStr"/>
      <c r="BV151" s="7" t="inlineStr"/>
      <c r="BW151" s="7" t="inlineStr"/>
      <c r="BX151" s="7" t="inlineStr"/>
      <c r="BY151" s="7" t="inlineStr"/>
      <c r="BZ151" s="7" t="inlineStr"/>
      <c r="CA151" s="7" t="inlineStr"/>
      <c r="CB151" s="7" t="inlineStr"/>
      <c r="CC151" s="7" t="inlineStr"/>
      <c r="CD151" s="7" t="inlineStr"/>
      <c r="CE151" s="7" t="inlineStr"/>
      <c r="CF151" s="7" t="inlineStr"/>
      <c r="CG151" s="7" t="inlineStr"/>
      <c r="CH151" s="7" t="inlineStr"/>
      <c r="CI151" s="7" t="inlineStr"/>
      <c r="CJ151" s="7" t="inlineStr"/>
      <c r="CK151" s="7" t="inlineStr"/>
      <c r="CL151" s="7" t="inlineStr"/>
      <c r="CM151" s="7" t="inlineStr"/>
      <c r="CN151" s="7" t="inlineStr"/>
      <c r="CO151" s="7" t="inlineStr"/>
      <c r="CP151" s="7" t="inlineStr"/>
      <c r="CQ151" s="7" t="inlineStr"/>
      <c r="CR151" s="7" t="inlineStr"/>
      <c r="CS151" s="7" t="inlineStr"/>
      <c r="CT151" s="7" t="inlineStr"/>
      <c r="CU151" s="7" t="inlineStr"/>
      <c r="CV151" s="7" t="inlineStr"/>
      <c r="CW151" s="7" t="inlineStr"/>
      <c r="CX151" s="7" t="inlineStr"/>
      <c r="CY151" s="7" t="inlineStr"/>
      <c r="CZ151" s="7" t="inlineStr"/>
      <c r="DA151" s="7">
        <f>DC151+DE151+DG151+DI151+DK151+DM151+DO151+DQ151+DS151+DU151+DW151+DY151+EA151</f>
        <v/>
      </c>
      <c r="DB151" s="7">
        <f>DD151+DF151+DH151+DJ151+DL151+DN151+DP151+DR151+DT151+DV151+DX151+DZ151+EB151</f>
        <v/>
      </c>
      <c r="DC151" s="7" t="inlineStr"/>
      <c r="DD151" s="7" t="inlineStr"/>
      <c r="DE151" s="7" t="inlineStr"/>
      <c r="DF151" s="7" t="inlineStr"/>
      <c r="DG151" s="7" t="inlineStr"/>
      <c r="DH151" s="7" t="inlineStr"/>
      <c r="DI151" s="7" t="inlineStr"/>
      <c r="DJ151" s="7" t="inlineStr"/>
      <c r="DK151" s="7" t="inlineStr"/>
      <c r="DL151" s="7" t="inlineStr"/>
      <c r="DM151" s="7" t="inlineStr"/>
      <c r="DN151" s="7" t="inlineStr"/>
      <c r="DO151" s="7" t="inlineStr"/>
      <c r="DP151" s="7" t="inlineStr"/>
      <c r="DQ151" s="7" t="inlineStr"/>
      <c r="DR151" s="7" t="inlineStr"/>
      <c r="DS151" s="7" t="inlineStr"/>
      <c r="DT151" s="7" t="inlineStr"/>
      <c r="DU151" s="7" t="inlineStr"/>
      <c r="DV151" s="7" t="inlineStr"/>
      <c r="DW151" s="7" t="inlineStr"/>
      <c r="DX151" s="7" t="inlineStr"/>
      <c r="DY151" s="7" t="inlineStr"/>
      <c r="DZ151" s="7" t="inlineStr"/>
      <c r="EA151" s="7" t="inlineStr"/>
      <c r="EB151" s="7" t="inlineStr"/>
      <c r="EC151" s="7">
        <f>E151+AU151+BI151+BS151+DA151</f>
        <v/>
      </c>
      <c r="ED151" s="7">
        <f>F151+AV151+BJ151+BT151+DB151</f>
        <v/>
      </c>
    </row>
    <row r="152" hidden="1" outlineLevel="1">
      <c r="A152" s="5" t="n">
        <v>74</v>
      </c>
      <c r="B152" s="6" t="inlineStr">
        <is>
          <t>Shifo MCHJ 1</t>
        </is>
      </c>
      <c r="C152" s="6" t="inlineStr">
        <is>
          <t>Коканд</t>
        </is>
      </c>
      <c r="D152" s="6" t="inlineStr">
        <is>
          <t>Коканд 2</t>
        </is>
      </c>
      <c r="E152" s="7">
        <f>G152+I152+K152+M152+O152+Q152+S152+U152+W152+Y152+AA152+AC152+AE152+AG152+AI152+AK152+AM152+AO152+AQ152+AS152</f>
        <v/>
      </c>
      <c r="F152" s="7">
        <f>H152+J152+L152+N152+P152+R152+T152+V152+X152+Z152+AB152+AD152+AF152+AH152+AJ152+AL152+AN152+AP152+AR152+AT152</f>
        <v/>
      </c>
      <c r="G152" s="7" t="inlineStr"/>
      <c r="H152" s="7" t="inlineStr"/>
      <c r="I152" s="7" t="inlineStr"/>
      <c r="J152" s="7" t="inlineStr"/>
      <c r="K152" s="7" t="inlineStr"/>
      <c r="L152" s="7" t="inlineStr"/>
      <c r="M152" s="7" t="inlineStr"/>
      <c r="N152" s="7" t="inlineStr"/>
      <c r="O152" s="7" t="inlineStr"/>
      <c r="P152" s="7" t="inlineStr"/>
      <c r="Q152" s="7" t="inlineStr"/>
      <c r="R152" s="7" t="inlineStr"/>
      <c r="S152" s="7" t="inlineStr"/>
      <c r="T152" s="7" t="inlineStr"/>
      <c r="U152" s="7" t="inlineStr"/>
      <c r="V152" s="7" t="inlineStr"/>
      <c r="W152" s="7" t="inlineStr"/>
      <c r="X152" s="7" t="inlineStr"/>
      <c r="Y152" s="7" t="inlineStr"/>
      <c r="Z152" s="7" t="inlineStr"/>
      <c r="AA152" s="7" t="inlineStr"/>
      <c r="AB152" s="7" t="inlineStr"/>
      <c r="AC152" s="7" t="inlineStr"/>
      <c r="AD152" s="7" t="inlineStr"/>
      <c r="AE152" s="7" t="inlineStr"/>
      <c r="AF152" s="7" t="inlineStr"/>
      <c r="AG152" s="7" t="inlineStr"/>
      <c r="AH152" s="7" t="inlineStr"/>
      <c r="AI152" s="7" t="inlineStr"/>
      <c r="AJ152" s="7" t="inlineStr"/>
      <c r="AK152" s="7" t="inlineStr"/>
      <c r="AL152" s="7" t="inlineStr"/>
      <c r="AM152" s="7" t="inlineStr"/>
      <c r="AN152" s="7" t="inlineStr"/>
      <c r="AO152" s="7" t="inlineStr"/>
      <c r="AP152" s="7" t="inlineStr"/>
      <c r="AQ152" s="7" t="inlineStr"/>
      <c r="AR152" s="7" t="inlineStr"/>
      <c r="AS152" s="7" t="inlineStr"/>
      <c r="AT152" s="7" t="inlineStr"/>
      <c r="AU152" s="7">
        <f>AW152+AY152+BA152+BC152+BE152+BG152</f>
        <v/>
      </c>
      <c r="AV152" s="7">
        <f>AX152+AZ152+BB152+BD152+BF152+BH152</f>
        <v/>
      </c>
      <c r="AW152" s="7" t="inlineStr"/>
      <c r="AX152" s="7" t="inlineStr"/>
      <c r="AY152" s="7" t="inlineStr"/>
      <c r="AZ152" s="7" t="inlineStr"/>
      <c r="BA152" s="7" t="inlineStr"/>
      <c r="BB152" s="7" t="inlineStr"/>
      <c r="BC152" s="7" t="inlineStr"/>
      <c r="BD152" s="7" t="inlineStr"/>
      <c r="BE152" s="7" t="inlineStr"/>
      <c r="BF152" s="7" t="inlineStr"/>
      <c r="BG152" s="7" t="inlineStr"/>
      <c r="BH152" s="7" t="inlineStr"/>
      <c r="BI152" s="7">
        <f>BK152+BM152+BO152+BQ152</f>
        <v/>
      </c>
      <c r="BJ152" s="7">
        <f>BL152+BN152+BP152+BR152</f>
        <v/>
      </c>
      <c r="BK152" s="7" t="inlineStr"/>
      <c r="BL152" s="7" t="inlineStr"/>
      <c r="BM152" s="7" t="inlineStr"/>
      <c r="BN152" s="7" t="inlineStr"/>
      <c r="BO152" s="7" t="inlineStr"/>
      <c r="BP152" s="7" t="inlineStr"/>
      <c r="BQ152" s="7" t="inlineStr"/>
      <c r="BR152" s="7" t="inlineStr"/>
      <c r="BS152" s="7">
        <f>BU152+BW152+BY152+CA152+CC152+CE152+CG152+CI152+CK152+CM152+CO152+CQ152+CS152+CU152+CW152+CY152</f>
        <v/>
      </c>
      <c r="BT152" s="7">
        <f>BV152+BX152+BZ152+CB152+CD152+CF152+CH152+CJ152+CL152+CN152+CP152+CR152+CT152+CV152+CX152+CZ152</f>
        <v/>
      </c>
      <c r="BU152" s="7" t="inlineStr"/>
      <c r="BV152" s="7" t="inlineStr"/>
      <c r="BW152" s="7" t="n">
        <v>30</v>
      </c>
      <c r="BX152" s="7" t="n">
        <v>3894600</v>
      </c>
      <c r="BY152" s="7" t="inlineStr"/>
      <c r="BZ152" s="7" t="inlineStr"/>
      <c r="CA152" s="7" t="inlineStr"/>
      <c r="CB152" s="7" t="inlineStr"/>
      <c r="CC152" s="7" t="inlineStr"/>
      <c r="CD152" s="7" t="inlineStr"/>
      <c r="CE152" s="7" t="inlineStr"/>
      <c r="CF152" s="7" t="inlineStr"/>
      <c r="CG152" s="7" t="inlineStr"/>
      <c r="CH152" s="7" t="inlineStr"/>
      <c r="CI152" s="7" t="inlineStr"/>
      <c r="CJ152" s="7" t="inlineStr"/>
      <c r="CK152" s="7" t="inlineStr"/>
      <c r="CL152" s="7" t="inlineStr"/>
      <c r="CM152" s="7" t="inlineStr"/>
      <c r="CN152" s="7" t="inlineStr"/>
      <c r="CO152" s="7" t="inlineStr"/>
      <c r="CP152" s="7" t="inlineStr"/>
      <c r="CQ152" s="7" t="inlineStr"/>
      <c r="CR152" s="7" t="inlineStr"/>
      <c r="CS152" s="7" t="inlineStr"/>
      <c r="CT152" s="7" t="inlineStr"/>
      <c r="CU152" s="7" t="inlineStr"/>
      <c r="CV152" s="7" t="inlineStr"/>
      <c r="CW152" s="7" t="inlineStr"/>
      <c r="CX152" s="7" t="inlineStr"/>
      <c r="CY152" s="7" t="inlineStr"/>
      <c r="CZ152" s="7" t="inlineStr"/>
      <c r="DA152" s="7">
        <f>DC152+DE152+DG152+DI152+DK152+DM152+DO152+DQ152+DS152+DU152+DW152+DY152+EA152</f>
        <v/>
      </c>
      <c r="DB152" s="7">
        <f>DD152+DF152+DH152+DJ152+DL152+DN152+DP152+DR152+DT152+DV152+DX152+DZ152+EB152</f>
        <v/>
      </c>
      <c r="DC152" s="7" t="inlineStr"/>
      <c r="DD152" s="7" t="inlineStr"/>
      <c r="DE152" s="7" t="inlineStr"/>
      <c r="DF152" s="7" t="inlineStr"/>
      <c r="DG152" s="7" t="inlineStr"/>
      <c r="DH152" s="7" t="inlineStr"/>
      <c r="DI152" s="7" t="inlineStr"/>
      <c r="DJ152" s="7" t="inlineStr"/>
      <c r="DK152" s="7" t="inlineStr"/>
      <c r="DL152" s="7" t="inlineStr"/>
      <c r="DM152" s="7" t="inlineStr"/>
      <c r="DN152" s="7" t="inlineStr"/>
      <c r="DO152" s="7" t="inlineStr"/>
      <c r="DP152" s="7" t="inlineStr"/>
      <c r="DQ152" s="7" t="inlineStr"/>
      <c r="DR152" s="7" t="inlineStr"/>
      <c r="DS152" s="7" t="inlineStr"/>
      <c r="DT152" s="7" t="inlineStr"/>
      <c r="DU152" s="7" t="inlineStr"/>
      <c r="DV152" s="7" t="inlineStr"/>
      <c r="DW152" s="7" t="inlineStr"/>
      <c r="DX152" s="7" t="inlineStr"/>
      <c r="DY152" s="7" t="inlineStr"/>
      <c r="DZ152" s="7" t="inlineStr"/>
      <c r="EA152" s="7" t="inlineStr"/>
      <c r="EB152" s="7" t="inlineStr"/>
      <c r="EC152" s="7">
        <f>E152+AU152+BI152+BS152+DA152</f>
        <v/>
      </c>
      <c r="ED152" s="7">
        <f>F152+AV152+BJ152+BT152+DB152</f>
        <v/>
      </c>
    </row>
    <row r="153" hidden="1" outlineLevel="1">
      <c r="A153" s="5" t="n">
        <v>75</v>
      </c>
      <c r="B153" s="6" t="inlineStr">
        <is>
          <t>Shifobaxsh XK</t>
        </is>
      </c>
      <c r="C153" s="6" t="inlineStr">
        <is>
          <t>Коканд</t>
        </is>
      </c>
      <c r="D153" s="6" t="inlineStr">
        <is>
          <t>Коканд 3</t>
        </is>
      </c>
      <c r="E153" s="7">
        <f>G153+I153+K153+M153+O153+Q153+S153+U153+W153+Y153+AA153+AC153+AE153+AG153+AI153+AK153+AM153+AO153+AQ153+AS153</f>
        <v/>
      </c>
      <c r="F153" s="7">
        <f>H153+J153+L153+N153+P153+R153+T153+V153+X153+Z153+AB153+AD153+AF153+AH153+AJ153+AL153+AN153+AP153+AR153+AT153</f>
        <v/>
      </c>
      <c r="G153" s="7" t="inlineStr"/>
      <c r="H153" s="7" t="inlineStr"/>
      <c r="I153" s="7" t="inlineStr"/>
      <c r="J153" s="7" t="inlineStr"/>
      <c r="K153" s="7" t="inlineStr"/>
      <c r="L153" s="7" t="inlineStr"/>
      <c r="M153" s="7" t="inlineStr"/>
      <c r="N153" s="7" t="inlineStr"/>
      <c r="O153" s="7" t="inlineStr"/>
      <c r="P153" s="7" t="inlineStr"/>
      <c r="Q153" s="7" t="inlineStr"/>
      <c r="R153" s="7" t="inlineStr"/>
      <c r="S153" s="7" t="inlineStr"/>
      <c r="T153" s="7" t="inlineStr"/>
      <c r="U153" s="7" t="inlineStr"/>
      <c r="V153" s="7" t="inlineStr"/>
      <c r="W153" s="7" t="inlineStr"/>
      <c r="X153" s="7" t="inlineStr"/>
      <c r="Y153" s="7" t="inlineStr"/>
      <c r="Z153" s="7" t="inlineStr"/>
      <c r="AA153" s="7" t="inlineStr"/>
      <c r="AB153" s="7" t="inlineStr"/>
      <c r="AC153" s="7" t="inlineStr"/>
      <c r="AD153" s="7" t="inlineStr"/>
      <c r="AE153" s="7" t="inlineStr"/>
      <c r="AF153" s="7" t="inlineStr"/>
      <c r="AG153" s="7" t="inlineStr"/>
      <c r="AH153" s="7" t="inlineStr"/>
      <c r="AI153" s="7" t="inlineStr"/>
      <c r="AJ153" s="7" t="inlineStr"/>
      <c r="AK153" s="7" t="inlineStr"/>
      <c r="AL153" s="7" t="inlineStr"/>
      <c r="AM153" s="7" t="inlineStr"/>
      <c r="AN153" s="7" t="inlineStr"/>
      <c r="AO153" s="7" t="inlineStr"/>
      <c r="AP153" s="7" t="inlineStr"/>
      <c r="AQ153" s="7" t="inlineStr"/>
      <c r="AR153" s="7" t="inlineStr"/>
      <c r="AS153" s="7" t="inlineStr"/>
      <c r="AT153" s="7" t="inlineStr"/>
      <c r="AU153" s="7">
        <f>AW153+AY153+BA153+BC153+BE153+BG153</f>
        <v/>
      </c>
      <c r="AV153" s="7">
        <f>AX153+AZ153+BB153+BD153+BF153+BH153</f>
        <v/>
      </c>
      <c r="AW153" s="7" t="inlineStr"/>
      <c r="AX153" s="7" t="inlineStr"/>
      <c r="AY153" s="7" t="inlineStr"/>
      <c r="AZ153" s="7" t="inlineStr"/>
      <c r="BA153" s="7" t="inlineStr"/>
      <c r="BB153" s="7" t="inlineStr"/>
      <c r="BC153" s="7" t="inlineStr"/>
      <c r="BD153" s="7" t="inlineStr"/>
      <c r="BE153" s="7" t="inlineStr"/>
      <c r="BF153" s="7" t="inlineStr"/>
      <c r="BG153" s="7" t="inlineStr"/>
      <c r="BH153" s="7" t="inlineStr"/>
      <c r="BI153" s="7">
        <f>BK153+BM153+BO153+BQ153</f>
        <v/>
      </c>
      <c r="BJ153" s="7">
        <f>BL153+BN153+BP153+BR153</f>
        <v/>
      </c>
      <c r="BK153" s="7" t="inlineStr"/>
      <c r="BL153" s="7" t="inlineStr"/>
      <c r="BM153" s="7" t="inlineStr"/>
      <c r="BN153" s="7" t="inlineStr"/>
      <c r="BO153" s="7" t="inlineStr"/>
      <c r="BP153" s="7" t="inlineStr"/>
      <c r="BQ153" s="7" t="inlineStr"/>
      <c r="BR153" s="7" t="inlineStr"/>
      <c r="BS153" s="7">
        <f>BU153+BW153+BY153+CA153+CC153+CE153+CG153+CI153+CK153+CM153+CO153+CQ153+CS153+CU153+CW153+CY153</f>
        <v/>
      </c>
      <c r="BT153" s="7">
        <f>BV153+BX153+BZ153+CB153+CD153+CF153+CH153+CJ153+CL153+CN153+CP153+CR153+CT153+CV153+CX153+CZ153</f>
        <v/>
      </c>
      <c r="BU153" s="7" t="inlineStr"/>
      <c r="BV153" s="7" t="inlineStr"/>
      <c r="BW153" s="7" t="n">
        <v>10</v>
      </c>
      <c r="BX153" s="7" t="n">
        <v>4706100</v>
      </c>
      <c r="BY153" s="7" t="inlineStr"/>
      <c r="BZ153" s="7" t="inlineStr"/>
      <c r="CA153" s="7" t="inlineStr"/>
      <c r="CB153" s="7" t="inlineStr"/>
      <c r="CC153" s="7" t="inlineStr"/>
      <c r="CD153" s="7" t="inlineStr"/>
      <c r="CE153" s="7" t="inlineStr"/>
      <c r="CF153" s="7" t="inlineStr"/>
      <c r="CG153" s="7" t="inlineStr"/>
      <c r="CH153" s="7" t="inlineStr"/>
      <c r="CI153" s="7" t="inlineStr"/>
      <c r="CJ153" s="7" t="inlineStr"/>
      <c r="CK153" s="7" t="inlineStr"/>
      <c r="CL153" s="7" t="inlineStr"/>
      <c r="CM153" s="7" t="inlineStr"/>
      <c r="CN153" s="7" t="inlineStr"/>
      <c r="CO153" s="7" t="inlineStr"/>
      <c r="CP153" s="7" t="inlineStr"/>
      <c r="CQ153" s="7" t="inlineStr"/>
      <c r="CR153" s="7" t="inlineStr"/>
      <c r="CS153" s="7" t="inlineStr"/>
      <c r="CT153" s="7" t="inlineStr"/>
      <c r="CU153" s="7" t="inlineStr"/>
      <c r="CV153" s="7" t="inlineStr"/>
      <c r="CW153" s="7" t="inlineStr"/>
      <c r="CX153" s="7" t="inlineStr"/>
      <c r="CY153" s="7" t="inlineStr"/>
      <c r="CZ153" s="7" t="inlineStr"/>
      <c r="DA153" s="7">
        <f>DC153+DE153+DG153+DI153+DK153+DM153+DO153+DQ153+DS153+DU153+DW153+DY153+EA153</f>
        <v/>
      </c>
      <c r="DB153" s="7">
        <f>DD153+DF153+DH153+DJ153+DL153+DN153+DP153+DR153+DT153+DV153+DX153+DZ153+EB153</f>
        <v/>
      </c>
      <c r="DC153" s="7" t="inlineStr"/>
      <c r="DD153" s="7" t="inlineStr"/>
      <c r="DE153" s="7" t="inlineStr"/>
      <c r="DF153" s="7" t="inlineStr"/>
      <c r="DG153" s="7" t="inlineStr"/>
      <c r="DH153" s="7" t="inlineStr"/>
      <c r="DI153" s="7" t="inlineStr"/>
      <c r="DJ153" s="7" t="inlineStr"/>
      <c r="DK153" s="7" t="inlineStr"/>
      <c r="DL153" s="7" t="inlineStr"/>
      <c r="DM153" s="7" t="inlineStr"/>
      <c r="DN153" s="7" t="inlineStr"/>
      <c r="DO153" s="7" t="inlineStr"/>
      <c r="DP153" s="7" t="inlineStr"/>
      <c r="DQ153" s="7" t="inlineStr"/>
      <c r="DR153" s="7" t="inlineStr"/>
      <c r="DS153" s="7" t="inlineStr"/>
      <c r="DT153" s="7" t="inlineStr"/>
      <c r="DU153" s="7" t="inlineStr"/>
      <c r="DV153" s="7" t="inlineStr"/>
      <c r="DW153" s="7" t="inlineStr"/>
      <c r="DX153" s="7" t="inlineStr"/>
      <c r="DY153" s="7" t="inlineStr"/>
      <c r="DZ153" s="7" t="inlineStr"/>
      <c r="EA153" s="7" t="inlineStr"/>
      <c r="EB153" s="7" t="inlineStr"/>
      <c r="EC153" s="7">
        <f>E153+AU153+BI153+BS153+DA153</f>
        <v/>
      </c>
      <c r="ED153" s="7">
        <f>F153+AV153+BJ153+BT153+DB153</f>
        <v/>
      </c>
    </row>
    <row r="154" hidden="1" outlineLevel="1">
      <c r="A154" s="5" t="n">
        <v>76</v>
      </c>
      <c r="B154" s="6" t="inlineStr">
        <is>
          <t>Soglom Xayot Uchun XK</t>
        </is>
      </c>
      <c r="C154" s="6" t="inlineStr">
        <is>
          <t>Коканд</t>
        </is>
      </c>
      <c r="D154" s="6" t="inlineStr">
        <is>
          <t>Коканд 1</t>
        </is>
      </c>
      <c r="E154" s="7">
        <f>G154+I154+K154+M154+O154+Q154+S154+U154+W154+Y154+AA154+AC154+AE154+AG154+AI154+AK154+AM154+AO154+AQ154+AS154</f>
        <v/>
      </c>
      <c r="F154" s="7">
        <f>H154+J154+L154+N154+P154+R154+T154+V154+X154+Z154+AB154+AD154+AF154+AH154+AJ154+AL154+AN154+AP154+AR154+AT154</f>
        <v/>
      </c>
      <c r="G154" s="7" t="inlineStr"/>
      <c r="H154" s="7" t="inlineStr"/>
      <c r="I154" s="7" t="inlineStr"/>
      <c r="J154" s="7" t="inlineStr"/>
      <c r="K154" s="7" t="inlineStr"/>
      <c r="L154" s="7" t="inlineStr"/>
      <c r="M154" s="7" t="inlineStr"/>
      <c r="N154" s="7" t="inlineStr"/>
      <c r="O154" s="7" t="inlineStr"/>
      <c r="P154" s="7" t="inlineStr"/>
      <c r="Q154" s="7" t="inlineStr"/>
      <c r="R154" s="7" t="inlineStr"/>
      <c r="S154" s="7" t="inlineStr"/>
      <c r="T154" s="7" t="inlineStr"/>
      <c r="U154" s="7" t="inlineStr"/>
      <c r="V154" s="7" t="inlineStr"/>
      <c r="W154" s="7" t="inlineStr"/>
      <c r="X154" s="7" t="inlineStr"/>
      <c r="Y154" s="7" t="inlineStr"/>
      <c r="Z154" s="7" t="inlineStr"/>
      <c r="AA154" s="7" t="inlineStr"/>
      <c r="AB154" s="7" t="inlineStr"/>
      <c r="AC154" s="7" t="inlineStr"/>
      <c r="AD154" s="7" t="inlineStr"/>
      <c r="AE154" s="7" t="inlineStr"/>
      <c r="AF154" s="7" t="inlineStr"/>
      <c r="AG154" s="7" t="inlineStr"/>
      <c r="AH154" s="7" t="inlineStr"/>
      <c r="AI154" s="7" t="inlineStr"/>
      <c r="AJ154" s="7" t="inlineStr"/>
      <c r="AK154" s="7" t="inlineStr"/>
      <c r="AL154" s="7" t="inlineStr"/>
      <c r="AM154" s="7" t="inlineStr"/>
      <c r="AN154" s="7" t="inlineStr"/>
      <c r="AO154" s="7" t="inlineStr"/>
      <c r="AP154" s="7" t="inlineStr"/>
      <c r="AQ154" s="7" t="inlineStr"/>
      <c r="AR154" s="7" t="inlineStr"/>
      <c r="AS154" s="7" t="inlineStr"/>
      <c r="AT154" s="7" t="inlineStr"/>
      <c r="AU154" s="7">
        <f>AW154+AY154+BA154+BC154+BE154+BG154</f>
        <v/>
      </c>
      <c r="AV154" s="7">
        <f>AX154+AZ154+BB154+BD154+BF154+BH154</f>
        <v/>
      </c>
      <c r="AW154" s="7" t="inlineStr"/>
      <c r="AX154" s="7" t="inlineStr"/>
      <c r="AY154" s="7" t="inlineStr"/>
      <c r="AZ154" s="7" t="inlineStr"/>
      <c r="BA154" s="7" t="inlineStr"/>
      <c r="BB154" s="7" t="inlineStr"/>
      <c r="BC154" s="7" t="inlineStr"/>
      <c r="BD154" s="7" t="inlineStr"/>
      <c r="BE154" s="7" t="inlineStr"/>
      <c r="BF154" s="7" t="inlineStr"/>
      <c r="BG154" s="7" t="inlineStr"/>
      <c r="BH154" s="7" t="inlineStr"/>
      <c r="BI154" s="7">
        <f>BK154+BM154+BO154+BQ154</f>
        <v/>
      </c>
      <c r="BJ154" s="7">
        <f>BL154+BN154+BP154+BR154</f>
        <v/>
      </c>
      <c r="BK154" s="7" t="inlineStr"/>
      <c r="BL154" s="7" t="inlineStr"/>
      <c r="BM154" s="7" t="inlineStr"/>
      <c r="BN154" s="7" t="inlineStr"/>
      <c r="BO154" s="7" t="inlineStr"/>
      <c r="BP154" s="7" t="inlineStr"/>
      <c r="BQ154" s="7" t="inlineStr"/>
      <c r="BR154" s="7" t="inlineStr"/>
      <c r="BS154" s="7">
        <f>BU154+BW154+BY154+CA154+CC154+CE154+CG154+CI154+CK154+CM154+CO154+CQ154+CS154+CU154+CW154+CY154</f>
        <v/>
      </c>
      <c r="BT154" s="7">
        <f>BV154+BX154+BZ154+CB154+CD154+CF154+CH154+CJ154+CL154+CN154+CP154+CR154+CT154+CV154+CX154+CZ154</f>
        <v/>
      </c>
      <c r="BU154" s="7" t="inlineStr"/>
      <c r="BV154" s="7" t="inlineStr"/>
      <c r="BW154" s="7" t="inlineStr"/>
      <c r="BX154" s="7" t="inlineStr"/>
      <c r="BY154" s="7" t="inlineStr"/>
      <c r="BZ154" s="7" t="inlineStr"/>
      <c r="CA154" s="7" t="inlineStr"/>
      <c r="CB154" s="7" t="inlineStr"/>
      <c r="CC154" s="7" t="inlineStr"/>
      <c r="CD154" s="7" t="inlineStr"/>
      <c r="CE154" s="7" t="inlineStr"/>
      <c r="CF154" s="7" t="inlineStr"/>
      <c r="CG154" s="7" t="inlineStr"/>
      <c r="CH154" s="7" t="inlineStr"/>
      <c r="CI154" s="7" t="inlineStr"/>
      <c r="CJ154" s="7" t="inlineStr"/>
      <c r="CK154" s="7" t="n">
        <v>5</v>
      </c>
      <c r="CL154" s="7" t="n">
        <v>1301575</v>
      </c>
      <c r="CM154" s="7" t="inlineStr"/>
      <c r="CN154" s="7" t="inlineStr"/>
      <c r="CO154" s="7" t="inlineStr"/>
      <c r="CP154" s="7" t="inlineStr"/>
      <c r="CQ154" s="7" t="inlineStr"/>
      <c r="CR154" s="7" t="inlineStr"/>
      <c r="CS154" s="7" t="inlineStr"/>
      <c r="CT154" s="7" t="inlineStr"/>
      <c r="CU154" s="7" t="inlineStr"/>
      <c r="CV154" s="7" t="inlineStr"/>
      <c r="CW154" s="7" t="inlineStr"/>
      <c r="CX154" s="7" t="inlineStr"/>
      <c r="CY154" s="7" t="inlineStr"/>
      <c r="CZ154" s="7" t="inlineStr"/>
      <c r="DA154" s="7">
        <f>DC154+DE154+DG154+DI154+DK154+DM154+DO154+DQ154+DS154+DU154+DW154+DY154+EA154</f>
        <v/>
      </c>
      <c r="DB154" s="7">
        <f>DD154+DF154+DH154+DJ154+DL154+DN154+DP154+DR154+DT154+DV154+DX154+DZ154+EB154</f>
        <v/>
      </c>
      <c r="DC154" s="7" t="inlineStr"/>
      <c r="DD154" s="7" t="inlineStr"/>
      <c r="DE154" s="7" t="inlineStr"/>
      <c r="DF154" s="7" t="inlineStr"/>
      <c r="DG154" s="7" t="inlineStr"/>
      <c r="DH154" s="7" t="inlineStr"/>
      <c r="DI154" s="7" t="inlineStr"/>
      <c r="DJ154" s="7" t="inlineStr"/>
      <c r="DK154" s="7" t="inlineStr"/>
      <c r="DL154" s="7" t="inlineStr"/>
      <c r="DM154" s="7" t="inlineStr"/>
      <c r="DN154" s="7" t="inlineStr"/>
      <c r="DO154" s="7" t="inlineStr"/>
      <c r="DP154" s="7" t="inlineStr"/>
      <c r="DQ154" s="7" t="inlineStr"/>
      <c r="DR154" s="7" t="inlineStr"/>
      <c r="DS154" s="7" t="inlineStr"/>
      <c r="DT154" s="7" t="inlineStr"/>
      <c r="DU154" s="7" t="n">
        <v>2</v>
      </c>
      <c r="DV154" s="7" t="n">
        <v>106556</v>
      </c>
      <c r="DW154" s="7" t="inlineStr"/>
      <c r="DX154" s="7" t="inlineStr"/>
      <c r="DY154" s="7" t="inlineStr"/>
      <c r="DZ154" s="7" t="inlineStr"/>
      <c r="EA154" s="7" t="inlineStr"/>
      <c r="EB154" s="7" t="inlineStr"/>
      <c r="EC154" s="7">
        <f>E154+AU154+BI154+BS154+DA154</f>
        <v/>
      </c>
      <c r="ED154" s="7">
        <f>F154+AV154+BJ154+BT154+DB154</f>
        <v/>
      </c>
    </row>
    <row r="155" hidden="1" outlineLevel="1">
      <c r="A155" s="5" t="n">
        <v>77</v>
      </c>
      <c r="B155" s="6" t="inlineStr">
        <is>
          <t>Sumayya Farmasevt MChJ</t>
        </is>
      </c>
      <c r="C155" s="6" t="inlineStr">
        <is>
          <t>Коканд</t>
        </is>
      </c>
      <c r="D155" s="6" t="inlineStr">
        <is>
          <t>Коканд 1</t>
        </is>
      </c>
      <c r="E155" s="7">
        <f>G155+I155+K155+M155+O155+Q155+S155+U155+W155+Y155+AA155+AC155+AE155+AG155+AI155+AK155+AM155+AO155+AQ155+AS155</f>
        <v/>
      </c>
      <c r="F155" s="7">
        <f>H155+J155+L155+N155+P155+R155+T155+V155+X155+Z155+AB155+AD155+AF155+AH155+AJ155+AL155+AN155+AP155+AR155+AT155</f>
        <v/>
      </c>
      <c r="G155" s="7" t="inlineStr"/>
      <c r="H155" s="7" t="inlineStr"/>
      <c r="I155" s="7" t="inlineStr"/>
      <c r="J155" s="7" t="inlineStr"/>
      <c r="K155" s="7" t="inlineStr"/>
      <c r="L155" s="7" t="inlineStr"/>
      <c r="M155" s="7" t="inlineStr"/>
      <c r="N155" s="7" t="inlineStr"/>
      <c r="O155" s="7" t="inlineStr"/>
      <c r="P155" s="7" t="inlineStr"/>
      <c r="Q155" s="7" t="inlineStr"/>
      <c r="R155" s="7" t="inlineStr"/>
      <c r="S155" s="7" t="inlineStr"/>
      <c r="T155" s="7" t="inlineStr"/>
      <c r="U155" s="7" t="inlineStr"/>
      <c r="V155" s="7" t="inlineStr"/>
      <c r="W155" s="7" t="inlineStr"/>
      <c r="X155" s="7" t="inlineStr"/>
      <c r="Y155" s="7" t="inlineStr"/>
      <c r="Z155" s="7" t="inlineStr"/>
      <c r="AA155" s="7" t="inlineStr"/>
      <c r="AB155" s="7" t="inlineStr"/>
      <c r="AC155" s="7" t="n">
        <v>6</v>
      </c>
      <c r="AD155" s="7" t="n">
        <v>2708580</v>
      </c>
      <c r="AE155" s="7" t="inlineStr"/>
      <c r="AF155" s="7" t="inlineStr"/>
      <c r="AG155" s="7" t="inlineStr"/>
      <c r="AH155" s="7" t="inlineStr"/>
      <c r="AI155" s="7" t="inlineStr"/>
      <c r="AJ155" s="7" t="inlineStr"/>
      <c r="AK155" s="7" t="inlineStr"/>
      <c r="AL155" s="7" t="inlineStr"/>
      <c r="AM155" s="7" t="inlineStr"/>
      <c r="AN155" s="7" t="inlineStr"/>
      <c r="AO155" s="7" t="inlineStr"/>
      <c r="AP155" s="7" t="inlineStr"/>
      <c r="AQ155" s="7" t="inlineStr"/>
      <c r="AR155" s="7" t="inlineStr"/>
      <c r="AS155" s="7" t="inlineStr"/>
      <c r="AT155" s="7" t="inlineStr"/>
      <c r="AU155" s="7">
        <f>AW155+AY155+BA155+BC155+BE155+BG155</f>
        <v/>
      </c>
      <c r="AV155" s="7">
        <f>AX155+AZ155+BB155+BD155+BF155+BH155</f>
        <v/>
      </c>
      <c r="AW155" s="7" t="inlineStr"/>
      <c r="AX155" s="7" t="inlineStr"/>
      <c r="AY155" s="7" t="inlineStr"/>
      <c r="AZ155" s="7" t="inlineStr"/>
      <c r="BA155" s="7" t="n">
        <v>4</v>
      </c>
      <c r="BB155" s="7" t="n">
        <v>717966</v>
      </c>
      <c r="BC155" s="7" t="inlineStr"/>
      <c r="BD155" s="7" t="inlineStr"/>
      <c r="BE155" s="7" t="inlineStr"/>
      <c r="BF155" s="7" t="inlineStr"/>
      <c r="BG155" s="7" t="inlineStr"/>
      <c r="BH155" s="7" t="inlineStr"/>
      <c r="BI155" s="7">
        <f>BK155+BM155+BO155+BQ155</f>
        <v/>
      </c>
      <c r="BJ155" s="7">
        <f>BL155+BN155+BP155+BR155</f>
        <v/>
      </c>
      <c r="BK155" s="7" t="inlineStr"/>
      <c r="BL155" s="7" t="inlineStr"/>
      <c r="BM155" s="7" t="n">
        <v>15</v>
      </c>
      <c r="BN155" s="7" t="n">
        <v>944945</v>
      </c>
      <c r="BO155" s="7" t="inlineStr"/>
      <c r="BP155" s="7" t="inlineStr"/>
      <c r="BQ155" s="7" t="inlineStr"/>
      <c r="BR155" s="7" t="inlineStr"/>
      <c r="BS155" s="7">
        <f>BU155+BW155+BY155+CA155+CC155+CE155+CG155+CI155+CK155+CM155+CO155+CQ155+CS155+CU155+CW155+CY155</f>
        <v/>
      </c>
      <c r="BT155" s="7">
        <f>BV155+BX155+BZ155+CB155+CD155+CF155+CH155+CJ155+CL155+CN155+CP155+CR155+CT155+CV155+CX155+CZ155</f>
        <v/>
      </c>
      <c r="BU155" s="7" t="inlineStr"/>
      <c r="BV155" s="7" t="inlineStr"/>
      <c r="BW155" s="7" t="n">
        <v>5</v>
      </c>
      <c r="BX155" s="7" t="n">
        <v>2346095</v>
      </c>
      <c r="BY155" s="7" t="inlineStr"/>
      <c r="BZ155" s="7" t="inlineStr"/>
      <c r="CA155" s="7" t="inlineStr"/>
      <c r="CB155" s="7" t="inlineStr"/>
      <c r="CC155" s="7" t="inlineStr"/>
      <c r="CD155" s="7" t="inlineStr"/>
      <c r="CE155" s="7" t="inlineStr"/>
      <c r="CF155" s="7" t="inlineStr"/>
      <c r="CG155" s="7" t="inlineStr"/>
      <c r="CH155" s="7" t="inlineStr"/>
      <c r="CI155" s="7" t="inlineStr"/>
      <c r="CJ155" s="7" t="inlineStr"/>
      <c r="CK155" s="7" t="inlineStr"/>
      <c r="CL155" s="7" t="inlineStr"/>
      <c r="CM155" s="7" t="inlineStr"/>
      <c r="CN155" s="7" t="inlineStr"/>
      <c r="CO155" s="7" t="inlineStr"/>
      <c r="CP155" s="7" t="inlineStr"/>
      <c r="CQ155" s="7" t="inlineStr"/>
      <c r="CR155" s="7" t="inlineStr"/>
      <c r="CS155" s="7" t="inlineStr"/>
      <c r="CT155" s="7" t="inlineStr"/>
      <c r="CU155" s="7" t="inlineStr"/>
      <c r="CV155" s="7" t="inlineStr"/>
      <c r="CW155" s="7" t="inlineStr"/>
      <c r="CX155" s="7" t="inlineStr"/>
      <c r="CY155" s="7" t="inlineStr"/>
      <c r="CZ155" s="7" t="inlineStr"/>
      <c r="DA155" s="7">
        <f>DC155+DE155+DG155+DI155+DK155+DM155+DO155+DQ155+DS155+DU155+DW155+DY155+EA155</f>
        <v/>
      </c>
      <c r="DB155" s="7">
        <f>DD155+DF155+DH155+DJ155+DL155+DN155+DP155+DR155+DT155+DV155+DX155+DZ155+EB155</f>
        <v/>
      </c>
      <c r="DC155" s="7" t="inlineStr"/>
      <c r="DD155" s="7" t="inlineStr"/>
      <c r="DE155" s="7" t="inlineStr"/>
      <c r="DF155" s="7" t="inlineStr"/>
      <c r="DG155" s="7" t="inlineStr"/>
      <c r="DH155" s="7" t="inlineStr"/>
      <c r="DI155" s="7" t="inlineStr"/>
      <c r="DJ155" s="7" t="inlineStr"/>
      <c r="DK155" s="7" t="inlineStr"/>
      <c r="DL155" s="7" t="inlineStr"/>
      <c r="DM155" s="7" t="inlineStr"/>
      <c r="DN155" s="7" t="inlineStr"/>
      <c r="DO155" s="7" t="inlineStr"/>
      <c r="DP155" s="7" t="inlineStr"/>
      <c r="DQ155" s="7" t="inlineStr"/>
      <c r="DR155" s="7" t="inlineStr"/>
      <c r="DS155" s="7" t="inlineStr"/>
      <c r="DT155" s="7" t="inlineStr"/>
      <c r="DU155" s="7" t="inlineStr"/>
      <c r="DV155" s="7" t="inlineStr"/>
      <c r="DW155" s="7" t="inlineStr"/>
      <c r="DX155" s="7" t="inlineStr"/>
      <c r="DY155" s="7" t="inlineStr"/>
      <c r="DZ155" s="7" t="inlineStr"/>
      <c r="EA155" s="7" t="inlineStr"/>
      <c r="EB155" s="7" t="inlineStr"/>
      <c r="EC155" s="7">
        <f>E155+AU155+BI155+BS155+DA155</f>
        <v/>
      </c>
      <c r="ED155" s="7">
        <f>F155+AV155+BJ155+BT155+DB155</f>
        <v/>
      </c>
    </row>
    <row r="156" hidden="1" outlineLevel="1">
      <c r="A156" s="5" t="n">
        <v>78</v>
      </c>
      <c r="B156" s="6" t="inlineStr">
        <is>
          <t>The One Pharma MCHJ</t>
        </is>
      </c>
      <c r="C156" s="6" t="inlineStr">
        <is>
          <t>Коканд</t>
        </is>
      </c>
      <c r="D156" s="6" t="inlineStr">
        <is>
          <t>Коканд 1</t>
        </is>
      </c>
      <c r="E156" s="7">
        <f>G156+I156+K156+M156+O156+Q156+S156+U156+W156+Y156+AA156+AC156+AE156+AG156+AI156+AK156+AM156+AO156+AQ156+AS156</f>
        <v/>
      </c>
      <c r="F156" s="7">
        <f>H156+J156+L156+N156+P156+R156+T156+V156+X156+Z156+AB156+AD156+AF156+AH156+AJ156+AL156+AN156+AP156+AR156+AT156</f>
        <v/>
      </c>
      <c r="G156" s="7" t="inlineStr"/>
      <c r="H156" s="7" t="inlineStr"/>
      <c r="I156" s="7" t="inlineStr"/>
      <c r="J156" s="7" t="inlineStr"/>
      <c r="K156" s="7" t="inlineStr"/>
      <c r="L156" s="7" t="inlineStr"/>
      <c r="M156" s="7" t="inlineStr"/>
      <c r="N156" s="7" t="inlineStr"/>
      <c r="O156" s="7" t="inlineStr"/>
      <c r="P156" s="7" t="inlineStr"/>
      <c r="Q156" s="7" t="inlineStr"/>
      <c r="R156" s="7" t="inlineStr"/>
      <c r="S156" s="7" t="inlineStr"/>
      <c r="T156" s="7" t="inlineStr"/>
      <c r="U156" s="7" t="inlineStr"/>
      <c r="V156" s="7" t="inlineStr"/>
      <c r="W156" s="7" t="inlineStr"/>
      <c r="X156" s="7" t="inlineStr"/>
      <c r="Y156" s="7" t="inlineStr"/>
      <c r="Z156" s="7" t="inlineStr"/>
      <c r="AA156" s="7" t="inlineStr"/>
      <c r="AB156" s="7" t="inlineStr"/>
      <c r="AC156" s="7" t="inlineStr"/>
      <c r="AD156" s="7" t="inlineStr"/>
      <c r="AE156" s="7" t="inlineStr"/>
      <c r="AF156" s="7" t="inlineStr"/>
      <c r="AG156" s="7" t="inlineStr"/>
      <c r="AH156" s="7" t="inlineStr"/>
      <c r="AI156" s="7" t="inlineStr"/>
      <c r="AJ156" s="7" t="inlineStr"/>
      <c r="AK156" s="7" t="inlineStr"/>
      <c r="AL156" s="7" t="inlineStr"/>
      <c r="AM156" s="7" t="inlineStr"/>
      <c r="AN156" s="7" t="inlineStr"/>
      <c r="AO156" s="7" t="inlineStr"/>
      <c r="AP156" s="7" t="inlineStr"/>
      <c r="AQ156" s="7" t="inlineStr"/>
      <c r="AR156" s="7" t="inlineStr"/>
      <c r="AS156" s="7" t="inlineStr"/>
      <c r="AT156" s="7" t="inlineStr"/>
      <c r="AU156" s="7">
        <f>AW156+AY156+BA156+BC156+BE156+BG156</f>
        <v/>
      </c>
      <c r="AV156" s="7">
        <f>AX156+AZ156+BB156+BD156+BF156+BH156</f>
        <v/>
      </c>
      <c r="AW156" s="7" t="inlineStr"/>
      <c r="AX156" s="7" t="inlineStr"/>
      <c r="AY156" s="7" t="inlineStr"/>
      <c r="AZ156" s="7" t="inlineStr"/>
      <c r="BA156" s="7" t="inlineStr"/>
      <c r="BB156" s="7" t="inlineStr"/>
      <c r="BC156" s="7" t="inlineStr"/>
      <c r="BD156" s="7" t="inlineStr"/>
      <c r="BE156" s="7" t="inlineStr"/>
      <c r="BF156" s="7" t="inlineStr"/>
      <c r="BG156" s="7" t="inlineStr"/>
      <c r="BH156" s="7" t="inlineStr"/>
      <c r="BI156" s="7">
        <f>BK156+BM156+BO156+BQ156</f>
        <v/>
      </c>
      <c r="BJ156" s="7">
        <f>BL156+BN156+BP156+BR156</f>
        <v/>
      </c>
      <c r="BK156" s="7" t="inlineStr"/>
      <c r="BL156" s="7" t="inlineStr"/>
      <c r="BM156" s="7" t="inlineStr"/>
      <c r="BN156" s="7" t="inlineStr"/>
      <c r="BO156" s="7" t="inlineStr"/>
      <c r="BP156" s="7" t="inlineStr"/>
      <c r="BQ156" s="7" t="inlineStr"/>
      <c r="BR156" s="7" t="inlineStr"/>
      <c r="BS156" s="7">
        <f>BU156+BW156+BY156+CA156+CC156+CE156+CG156+CI156+CK156+CM156+CO156+CQ156+CS156+CU156+CW156+CY156</f>
        <v/>
      </c>
      <c r="BT156" s="7">
        <f>BV156+BX156+BZ156+CB156+CD156+CF156+CH156+CJ156+CL156+CN156+CP156+CR156+CT156+CV156+CX156+CZ156</f>
        <v/>
      </c>
      <c r="BU156" s="7" t="inlineStr"/>
      <c r="BV156" s="7" t="inlineStr"/>
      <c r="BW156" s="7" t="inlineStr"/>
      <c r="BX156" s="7" t="inlineStr"/>
      <c r="BY156" s="7" t="inlineStr"/>
      <c r="BZ156" s="7" t="inlineStr"/>
      <c r="CA156" s="7" t="inlineStr"/>
      <c r="CB156" s="7" t="inlineStr"/>
      <c r="CC156" s="7" t="inlineStr"/>
      <c r="CD156" s="7" t="inlineStr"/>
      <c r="CE156" s="7" t="inlineStr"/>
      <c r="CF156" s="7" t="inlineStr"/>
      <c r="CG156" s="7" t="inlineStr"/>
      <c r="CH156" s="7" t="inlineStr"/>
      <c r="CI156" s="7" t="inlineStr"/>
      <c r="CJ156" s="7" t="inlineStr"/>
      <c r="CK156" s="7" t="inlineStr"/>
      <c r="CL156" s="7" t="inlineStr"/>
      <c r="CM156" s="7" t="inlineStr"/>
      <c r="CN156" s="7" t="inlineStr"/>
      <c r="CO156" s="7" t="inlineStr"/>
      <c r="CP156" s="7" t="inlineStr"/>
      <c r="CQ156" s="7" t="inlineStr"/>
      <c r="CR156" s="7" t="inlineStr"/>
      <c r="CS156" s="7" t="inlineStr"/>
      <c r="CT156" s="7" t="inlineStr"/>
      <c r="CU156" s="7" t="inlineStr"/>
      <c r="CV156" s="7" t="inlineStr"/>
      <c r="CW156" s="7" t="inlineStr"/>
      <c r="CX156" s="7" t="inlineStr"/>
      <c r="CY156" s="7" t="inlineStr"/>
      <c r="CZ156" s="7" t="inlineStr"/>
      <c r="DA156" s="7">
        <f>DC156+DE156+DG156+DI156+DK156+DM156+DO156+DQ156+DS156+DU156+DW156+DY156+EA156</f>
        <v/>
      </c>
      <c r="DB156" s="7">
        <f>DD156+DF156+DH156+DJ156+DL156+DN156+DP156+DR156+DT156+DV156+DX156+DZ156+EB156</f>
        <v/>
      </c>
      <c r="DC156" s="7" t="inlineStr"/>
      <c r="DD156" s="7" t="inlineStr"/>
      <c r="DE156" s="7" t="inlineStr"/>
      <c r="DF156" s="7" t="inlineStr"/>
      <c r="DG156" s="7" t="inlineStr"/>
      <c r="DH156" s="7" t="inlineStr"/>
      <c r="DI156" s="7" t="inlineStr"/>
      <c r="DJ156" s="7" t="inlineStr"/>
      <c r="DK156" s="7" t="inlineStr"/>
      <c r="DL156" s="7" t="inlineStr"/>
      <c r="DM156" s="7" t="inlineStr"/>
      <c r="DN156" s="7" t="inlineStr"/>
      <c r="DO156" s="7" t="inlineStr"/>
      <c r="DP156" s="7" t="inlineStr"/>
      <c r="DQ156" s="7" t="inlineStr"/>
      <c r="DR156" s="7" t="inlineStr"/>
      <c r="DS156" s="7" t="inlineStr"/>
      <c r="DT156" s="7" t="inlineStr"/>
      <c r="DU156" s="7" t="n">
        <v>3</v>
      </c>
      <c r="DV156" s="7" t="n">
        <v>203217</v>
      </c>
      <c r="DW156" s="7" t="inlineStr"/>
      <c r="DX156" s="7" t="inlineStr"/>
      <c r="DY156" s="7" t="inlineStr"/>
      <c r="DZ156" s="7" t="inlineStr"/>
      <c r="EA156" s="7" t="inlineStr"/>
      <c r="EB156" s="7" t="inlineStr"/>
      <c r="EC156" s="7">
        <f>E156+AU156+BI156+BS156+DA156</f>
        <v/>
      </c>
      <c r="ED156" s="7">
        <f>F156+AV156+BJ156+BT156+DB156</f>
        <v/>
      </c>
    </row>
    <row r="157" hidden="1" outlineLevel="1">
      <c r="A157" s="5" t="n">
        <v>79</v>
      </c>
      <c r="B157" s="6" t="inlineStr">
        <is>
          <t>Tole XK</t>
        </is>
      </c>
      <c r="C157" s="6" t="inlineStr">
        <is>
          <t>Коканд</t>
        </is>
      </c>
      <c r="D157" s="6" t="inlineStr">
        <is>
          <t>Коканд 2</t>
        </is>
      </c>
      <c r="E157" s="7">
        <f>G157+I157+K157+M157+O157+Q157+S157+U157+W157+Y157+AA157+AC157+AE157+AG157+AI157+AK157+AM157+AO157+AQ157+AS157</f>
        <v/>
      </c>
      <c r="F157" s="7">
        <f>H157+J157+L157+N157+P157+R157+T157+V157+X157+Z157+AB157+AD157+AF157+AH157+AJ157+AL157+AN157+AP157+AR157+AT157</f>
        <v/>
      </c>
      <c r="G157" s="7" t="inlineStr"/>
      <c r="H157" s="7" t="inlineStr"/>
      <c r="I157" s="7" t="inlineStr"/>
      <c r="J157" s="7" t="inlineStr"/>
      <c r="K157" s="7" t="n">
        <v>5</v>
      </c>
      <c r="L157" s="7" t="n">
        <v>840980</v>
      </c>
      <c r="M157" s="7" t="inlineStr"/>
      <c r="N157" s="7" t="inlineStr"/>
      <c r="O157" s="7" t="inlineStr"/>
      <c r="P157" s="7" t="inlineStr"/>
      <c r="Q157" s="7" t="inlineStr"/>
      <c r="R157" s="7" t="inlineStr"/>
      <c r="S157" s="7" t="inlineStr"/>
      <c r="T157" s="7" t="inlineStr"/>
      <c r="U157" s="7" t="inlineStr"/>
      <c r="V157" s="7" t="inlineStr"/>
      <c r="W157" s="7" t="inlineStr"/>
      <c r="X157" s="7" t="inlineStr"/>
      <c r="Y157" s="7" t="inlineStr"/>
      <c r="Z157" s="7" t="inlineStr"/>
      <c r="AA157" s="7" t="inlineStr"/>
      <c r="AB157" s="7" t="inlineStr"/>
      <c r="AC157" s="7" t="inlineStr"/>
      <c r="AD157" s="7" t="inlineStr"/>
      <c r="AE157" s="7" t="inlineStr"/>
      <c r="AF157" s="7" t="inlineStr"/>
      <c r="AG157" s="7" t="inlineStr"/>
      <c r="AH157" s="7" t="inlineStr"/>
      <c r="AI157" s="7" t="inlineStr"/>
      <c r="AJ157" s="7" t="inlineStr"/>
      <c r="AK157" s="7" t="inlineStr"/>
      <c r="AL157" s="7" t="inlineStr"/>
      <c r="AM157" s="7" t="n">
        <v>30</v>
      </c>
      <c r="AN157" s="7" t="n">
        <v>12313860</v>
      </c>
      <c r="AO157" s="7" t="inlineStr"/>
      <c r="AP157" s="7" t="inlineStr"/>
      <c r="AQ157" s="7" t="inlineStr"/>
      <c r="AR157" s="7" t="inlineStr"/>
      <c r="AS157" s="7" t="inlineStr"/>
      <c r="AT157" s="7" t="inlineStr"/>
      <c r="AU157" s="7">
        <f>AW157+AY157+BA157+BC157+BE157+BG157</f>
        <v/>
      </c>
      <c r="AV157" s="7">
        <f>AX157+AZ157+BB157+BD157+BF157+BH157</f>
        <v/>
      </c>
      <c r="AW157" s="7" t="inlineStr"/>
      <c r="AX157" s="7" t="inlineStr"/>
      <c r="AY157" s="7" t="inlineStr"/>
      <c r="AZ157" s="7" t="inlineStr"/>
      <c r="BA157" s="7" t="n">
        <v>5</v>
      </c>
      <c r="BB157" s="7" t="n">
        <v>602075</v>
      </c>
      <c r="BC157" s="7" t="inlineStr"/>
      <c r="BD157" s="7" t="inlineStr"/>
      <c r="BE157" s="7" t="inlineStr"/>
      <c r="BF157" s="7" t="inlineStr"/>
      <c r="BG157" s="7" t="inlineStr"/>
      <c r="BH157" s="7" t="inlineStr"/>
      <c r="BI157" s="7">
        <f>BK157+BM157+BO157+BQ157</f>
        <v/>
      </c>
      <c r="BJ157" s="7">
        <f>BL157+BN157+BP157+BR157</f>
        <v/>
      </c>
      <c r="BK157" s="7" t="inlineStr"/>
      <c r="BL157" s="7" t="inlineStr"/>
      <c r="BM157" s="7" t="inlineStr"/>
      <c r="BN157" s="7" t="inlineStr"/>
      <c r="BO157" s="7" t="inlineStr"/>
      <c r="BP157" s="7" t="inlineStr"/>
      <c r="BQ157" s="7" t="inlineStr"/>
      <c r="BR157" s="7" t="inlineStr"/>
      <c r="BS157" s="7">
        <f>BU157+BW157+BY157+CA157+CC157+CE157+CG157+CI157+CK157+CM157+CO157+CQ157+CS157+CU157+CW157+CY157</f>
        <v/>
      </c>
      <c r="BT157" s="7">
        <f>BV157+BX157+BZ157+CB157+CD157+CF157+CH157+CJ157+CL157+CN157+CP157+CR157+CT157+CV157+CX157+CZ157</f>
        <v/>
      </c>
      <c r="BU157" s="7" t="inlineStr"/>
      <c r="BV157" s="7" t="inlineStr"/>
      <c r="BW157" s="7" t="inlineStr"/>
      <c r="BX157" s="7" t="inlineStr"/>
      <c r="BY157" s="7" t="inlineStr"/>
      <c r="BZ157" s="7" t="inlineStr"/>
      <c r="CA157" s="7" t="inlineStr"/>
      <c r="CB157" s="7" t="inlineStr"/>
      <c r="CC157" s="7" t="inlineStr"/>
      <c r="CD157" s="7" t="inlineStr"/>
      <c r="CE157" s="7" t="inlineStr"/>
      <c r="CF157" s="7" t="inlineStr"/>
      <c r="CG157" s="7" t="inlineStr"/>
      <c r="CH157" s="7" t="inlineStr"/>
      <c r="CI157" s="7" t="inlineStr"/>
      <c r="CJ157" s="7" t="inlineStr"/>
      <c r="CK157" s="7" t="inlineStr"/>
      <c r="CL157" s="7" t="inlineStr"/>
      <c r="CM157" s="7" t="inlineStr"/>
      <c r="CN157" s="7" t="inlineStr"/>
      <c r="CO157" s="7" t="inlineStr"/>
      <c r="CP157" s="7" t="inlineStr"/>
      <c r="CQ157" s="7" t="inlineStr"/>
      <c r="CR157" s="7" t="inlineStr"/>
      <c r="CS157" s="7" t="inlineStr"/>
      <c r="CT157" s="7" t="inlineStr"/>
      <c r="CU157" s="7" t="inlineStr"/>
      <c r="CV157" s="7" t="inlineStr"/>
      <c r="CW157" s="7" t="inlineStr"/>
      <c r="CX157" s="7" t="inlineStr"/>
      <c r="CY157" s="7" t="inlineStr"/>
      <c r="CZ157" s="7" t="inlineStr"/>
      <c r="DA157" s="7">
        <f>DC157+DE157+DG157+DI157+DK157+DM157+DO157+DQ157+DS157+DU157+DW157+DY157+EA157</f>
        <v/>
      </c>
      <c r="DB157" s="7">
        <f>DD157+DF157+DH157+DJ157+DL157+DN157+DP157+DR157+DT157+DV157+DX157+DZ157+EB157</f>
        <v/>
      </c>
      <c r="DC157" s="7" t="inlineStr"/>
      <c r="DD157" s="7" t="inlineStr"/>
      <c r="DE157" s="7" t="inlineStr"/>
      <c r="DF157" s="7" t="inlineStr"/>
      <c r="DG157" s="7" t="inlineStr"/>
      <c r="DH157" s="7" t="inlineStr"/>
      <c r="DI157" s="7" t="inlineStr"/>
      <c r="DJ157" s="7" t="inlineStr"/>
      <c r="DK157" s="7" t="inlineStr"/>
      <c r="DL157" s="7" t="inlineStr"/>
      <c r="DM157" s="7" t="inlineStr"/>
      <c r="DN157" s="7" t="inlineStr"/>
      <c r="DO157" s="7" t="inlineStr"/>
      <c r="DP157" s="7" t="inlineStr"/>
      <c r="DQ157" s="7" t="n">
        <v>5</v>
      </c>
      <c r="DR157" s="7" t="n">
        <v>1987880</v>
      </c>
      <c r="DS157" s="7" t="inlineStr"/>
      <c r="DT157" s="7" t="inlineStr"/>
      <c r="DU157" s="7" t="inlineStr"/>
      <c r="DV157" s="7" t="inlineStr"/>
      <c r="DW157" s="7" t="inlineStr"/>
      <c r="DX157" s="7" t="inlineStr"/>
      <c r="DY157" s="7" t="inlineStr"/>
      <c r="DZ157" s="7" t="inlineStr"/>
      <c r="EA157" s="7" t="inlineStr"/>
      <c r="EB157" s="7" t="inlineStr"/>
      <c r="EC157" s="7">
        <f>E157+AU157+BI157+BS157+DA157</f>
        <v/>
      </c>
      <c r="ED157" s="7">
        <f>F157+AV157+BJ157+BT157+DB157</f>
        <v/>
      </c>
    </row>
    <row r="158" hidden="1" outlineLevel="1">
      <c r="A158" s="5" t="n">
        <v>80</v>
      </c>
      <c r="B158" s="6" t="inlineStr">
        <is>
          <t>Umar farm 888 OK</t>
        </is>
      </c>
      <c r="C158" s="6" t="inlineStr">
        <is>
          <t>Коканд</t>
        </is>
      </c>
      <c r="D158" s="6" t="inlineStr">
        <is>
          <t>Коканд 1</t>
        </is>
      </c>
      <c r="E158" s="7">
        <f>G158+I158+K158+M158+O158+Q158+S158+U158+W158+Y158+AA158+AC158+AE158+AG158+AI158+AK158+AM158+AO158+AQ158+AS158</f>
        <v/>
      </c>
      <c r="F158" s="7">
        <f>H158+J158+L158+N158+P158+R158+T158+V158+X158+Z158+AB158+AD158+AF158+AH158+AJ158+AL158+AN158+AP158+AR158+AT158</f>
        <v/>
      </c>
      <c r="G158" s="7" t="n">
        <v>5</v>
      </c>
      <c r="H158" s="7" t="n">
        <v>1321875</v>
      </c>
      <c r="I158" s="7" t="inlineStr"/>
      <c r="J158" s="7" t="inlineStr"/>
      <c r="K158" s="7" t="inlineStr"/>
      <c r="L158" s="7" t="inlineStr"/>
      <c r="M158" s="7" t="inlineStr"/>
      <c r="N158" s="7" t="inlineStr"/>
      <c r="O158" s="7" t="inlineStr"/>
      <c r="P158" s="7" t="inlineStr"/>
      <c r="Q158" s="7" t="inlineStr"/>
      <c r="R158" s="7" t="inlineStr"/>
      <c r="S158" s="7" t="inlineStr"/>
      <c r="T158" s="7" t="inlineStr"/>
      <c r="U158" s="7" t="inlineStr"/>
      <c r="V158" s="7" t="inlineStr"/>
      <c r="W158" s="7" t="inlineStr"/>
      <c r="X158" s="7" t="inlineStr"/>
      <c r="Y158" s="7" t="inlineStr"/>
      <c r="Z158" s="7" t="inlineStr"/>
      <c r="AA158" s="7" t="inlineStr"/>
      <c r="AB158" s="7" t="inlineStr"/>
      <c r="AC158" s="7" t="inlineStr"/>
      <c r="AD158" s="7" t="inlineStr"/>
      <c r="AE158" s="7" t="inlineStr"/>
      <c r="AF158" s="7" t="inlineStr"/>
      <c r="AG158" s="7" t="inlineStr"/>
      <c r="AH158" s="7" t="inlineStr"/>
      <c r="AI158" s="7" t="inlineStr"/>
      <c r="AJ158" s="7" t="inlineStr"/>
      <c r="AK158" s="7" t="inlineStr"/>
      <c r="AL158" s="7" t="inlineStr"/>
      <c r="AM158" s="7" t="inlineStr"/>
      <c r="AN158" s="7" t="inlineStr"/>
      <c r="AO158" s="7" t="inlineStr"/>
      <c r="AP158" s="7" t="inlineStr"/>
      <c r="AQ158" s="7" t="inlineStr"/>
      <c r="AR158" s="7" t="inlineStr"/>
      <c r="AS158" s="7" t="inlineStr"/>
      <c r="AT158" s="7" t="inlineStr"/>
      <c r="AU158" s="7">
        <f>AW158+AY158+BA158+BC158+BE158+BG158</f>
        <v/>
      </c>
      <c r="AV158" s="7">
        <f>AX158+AZ158+BB158+BD158+BF158+BH158</f>
        <v/>
      </c>
      <c r="AW158" s="7" t="inlineStr"/>
      <c r="AX158" s="7" t="inlineStr"/>
      <c r="AY158" s="7" t="inlineStr"/>
      <c r="AZ158" s="7" t="inlineStr"/>
      <c r="BA158" s="7" t="inlineStr"/>
      <c r="BB158" s="7" t="inlineStr"/>
      <c r="BC158" s="7" t="inlineStr"/>
      <c r="BD158" s="7" t="inlineStr"/>
      <c r="BE158" s="7" t="inlineStr"/>
      <c r="BF158" s="7" t="inlineStr"/>
      <c r="BG158" s="7" t="inlineStr"/>
      <c r="BH158" s="7" t="inlineStr"/>
      <c r="BI158" s="7">
        <f>BK158+BM158+BO158+BQ158</f>
        <v/>
      </c>
      <c r="BJ158" s="7">
        <f>BL158+BN158+BP158+BR158</f>
        <v/>
      </c>
      <c r="BK158" s="7" t="n">
        <v>10</v>
      </c>
      <c r="BL158" s="7" t="n">
        <v>1904870</v>
      </c>
      <c r="BM158" s="7" t="inlineStr"/>
      <c r="BN158" s="7" t="inlineStr"/>
      <c r="BO158" s="7" t="inlineStr"/>
      <c r="BP158" s="7" t="inlineStr"/>
      <c r="BQ158" s="7" t="inlineStr"/>
      <c r="BR158" s="7" t="inlineStr"/>
      <c r="BS158" s="7">
        <f>BU158+BW158+BY158+CA158+CC158+CE158+CG158+CI158+CK158+CM158+CO158+CQ158+CS158+CU158+CW158+CY158</f>
        <v/>
      </c>
      <c r="BT158" s="7">
        <f>BV158+BX158+BZ158+CB158+CD158+CF158+CH158+CJ158+CL158+CN158+CP158+CR158+CT158+CV158+CX158+CZ158</f>
        <v/>
      </c>
      <c r="BU158" s="7" t="inlineStr"/>
      <c r="BV158" s="7" t="inlineStr"/>
      <c r="BW158" s="7" t="inlineStr"/>
      <c r="BX158" s="7" t="inlineStr"/>
      <c r="BY158" s="7" t="inlineStr"/>
      <c r="BZ158" s="7" t="inlineStr"/>
      <c r="CA158" s="7" t="inlineStr"/>
      <c r="CB158" s="7" t="inlineStr"/>
      <c r="CC158" s="7" t="inlineStr"/>
      <c r="CD158" s="7" t="inlineStr"/>
      <c r="CE158" s="7" t="inlineStr"/>
      <c r="CF158" s="7" t="inlineStr"/>
      <c r="CG158" s="7" t="inlineStr"/>
      <c r="CH158" s="7" t="inlineStr"/>
      <c r="CI158" s="7" t="inlineStr"/>
      <c r="CJ158" s="7" t="inlineStr"/>
      <c r="CK158" s="7" t="n">
        <v>2</v>
      </c>
      <c r="CL158" s="7" t="n">
        <v>843582</v>
      </c>
      <c r="CM158" s="7" t="inlineStr"/>
      <c r="CN158" s="7" t="inlineStr"/>
      <c r="CO158" s="7" t="inlineStr"/>
      <c r="CP158" s="7" t="inlineStr"/>
      <c r="CQ158" s="7" t="inlineStr"/>
      <c r="CR158" s="7" t="inlineStr"/>
      <c r="CS158" s="7" t="inlineStr"/>
      <c r="CT158" s="7" t="inlineStr"/>
      <c r="CU158" s="7" t="inlineStr"/>
      <c r="CV158" s="7" t="inlineStr"/>
      <c r="CW158" s="7" t="inlineStr"/>
      <c r="CX158" s="7" t="inlineStr"/>
      <c r="CY158" s="7" t="inlineStr"/>
      <c r="CZ158" s="7" t="inlineStr"/>
      <c r="DA158" s="7">
        <f>DC158+DE158+DG158+DI158+DK158+DM158+DO158+DQ158+DS158+DU158+DW158+DY158+EA158</f>
        <v/>
      </c>
      <c r="DB158" s="7">
        <f>DD158+DF158+DH158+DJ158+DL158+DN158+DP158+DR158+DT158+DV158+DX158+DZ158+EB158</f>
        <v/>
      </c>
      <c r="DC158" s="7" t="inlineStr"/>
      <c r="DD158" s="7" t="inlineStr"/>
      <c r="DE158" s="7" t="inlineStr"/>
      <c r="DF158" s="7" t="inlineStr"/>
      <c r="DG158" s="7" t="inlineStr"/>
      <c r="DH158" s="7" t="inlineStr"/>
      <c r="DI158" s="7" t="inlineStr"/>
      <c r="DJ158" s="7" t="inlineStr"/>
      <c r="DK158" s="7" t="inlineStr"/>
      <c r="DL158" s="7" t="inlineStr"/>
      <c r="DM158" s="7" t="inlineStr"/>
      <c r="DN158" s="7" t="inlineStr"/>
      <c r="DO158" s="7" t="inlineStr"/>
      <c r="DP158" s="7" t="inlineStr"/>
      <c r="DQ158" s="7" t="inlineStr"/>
      <c r="DR158" s="7" t="inlineStr"/>
      <c r="DS158" s="7" t="inlineStr"/>
      <c r="DT158" s="7" t="inlineStr"/>
      <c r="DU158" s="7" t="inlineStr"/>
      <c r="DV158" s="7" t="inlineStr"/>
      <c r="DW158" s="7" t="inlineStr"/>
      <c r="DX158" s="7" t="inlineStr"/>
      <c r="DY158" s="7" t="inlineStr"/>
      <c r="DZ158" s="7" t="inlineStr"/>
      <c r="EA158" s="7" t="inlineStr"/>
      <c r="EB158" s="7" t="inlineStr"/>
      <c r="EC158" s="7">
        <f>E158+AU158+BI158+BS158+DA158</f>
        <v/>
      </c>
      <c r="ED158" s="7">
        <f>F158+AV158+BJ158+BT158+DB158</f>
        <v/>
      </c>
    </row>
    <row r="159" hidden="1" outlineLevel="1">
      <c r="A159" s="5" t="n">
        <v>81</v>
      </c>
      <c r="B159" s="6" t="inlineStr">
        <is>
          <t>Universal Fayz XK</t>
        </is>
      </c>
      <c r="C159" s="6" t="inlineStr">
        <is>
          <t>Коканд</t>
        </is>
      </c>
      <c r="D159" s="6" t="inlineStr">
        <is>
          <t>Коканд 2</t>
        </is>
      </c>
      <c r="E159" s="7">
        <f>G159+I159+K159+M159+O159+Q159+S159+U159+W159+Y159+AA159+AC159+AE159+AG159+AI159+AK159+AM159+AO159+AQ159+AS159</f>
        <v/>
      </c>
      <c r="F159" s="7">
        <f>H159+J159+L159+N159+P159+R159+T159+V159+X159+Z159+AB159+AD159+AF159+AH159+AJ159+AL159+AN159+AP159+AR159+AT159</f>
        <v/>
      </c>
      <c r="G159" s="7" t="n">
        <v>2</v>
      </c>
      <c r="H159" s="7" t="n">
        <v>872888</v>
      </c>
      <c r="I159" s="7" t="inlineStr"/>
      <c r="J159" s="7" t="inlineStr"/>
      <c r="K159" s="7" t="inlineStr"/>
      <c r="L159" s="7" t="inlineStr"/>
      <c r="M159" s="7" t="n">
        <v>5</v>
      </c>
      <c r="N159" s="7" t="n">
        <v>1487030</v>
      </c>
      <c r="O159" s="7" t="inlineStr"/>
      <c r="P159" s="7" t="inlineStr"/>
      <c r="Q159" s="7" t="inlineStr"/>
      <c r="R159" s="7" t="inlineStr"/>
      <c r="S159" s="7" t="inlineStr"/>
      <c r="T159" s="7" t="inlineStr"/>
      <c r="U159" s="7" t="inlineStr"/>
      <c r="V159" s="7" t="inlineStr"/>
      <c r="W159" s="7" t="inlineStr"/>
      <c r="X159" s="7" t="inlineStr"/>
      <c r="Y159" s="7" t="inlineStr"/>
      <c r="Z159" s="7" t="inlineStr"/>
      <c r="AA159" s="7" t="inlineStr"/>
      <c r="AB159" s="7" t="inlineStr"/>
      <c r="AC159" s="7" t="inlineStr"/>
      <c r="AD159" s="7" t="inlineStr"/>
      <c r="AE159" s="7" t="inlineStr"/>
      <c r="AF159" s="7" t="inlineStr"/>
      <c r="AG159" s="7" t="inlineStr"/>
      <c r="AH159" s="7" t="inlineStr"/>
      <c r="AI159" s="7" t="inlineStr"/>
      <c r="AJ159" s="7" t="inlineStr"/>
      <c r="AK159" s="7" t="inlineStr"/>
      <c r="AL159" s="7" t="inlineStr"/>
      <c r="AM159" s="7" t="inlineStr"/>
      <c r="AN159" s="7" t="inlineStr"/>
      <c r="AO159" s="7" t="inlineStr"/>
      <c r="AP159" s="7" t="inlineStr"/>
      <c r="AQ159" s="7" t="inlineStr"/>
      <c r="AR159" s="7" t="inlineStr"/>
      <c r="AS159" s="7" t="inlineStr"/>
      <c r="AT159" s="7" t="inlineStr"/>
      <c r="AU159" s="7">
        <f>AW159+AY159+BA159+BC159+BE159+BG159</f>
        <v/>
      </c>
      <c r="AV159" s="7">
        <f>AX159+AZ159+BB159+BD159+BF159+BH159</f>
        <v/>
      </c>
      <c r="AW159" s="7" t="inlineStr"/>
      <c r="AX159" s="7" t="inlineStr"/>
      <c r="AY159" s="7" t="inlineStr"/>
      <c r="AZ159" s="7" t="inlineStr"/>
      <c r="BA159" s="7" t="inlineStr"/>
      <c r="BB159" s="7" t="inlineStr"/>
      <c r="BC159" s="7" t="inlineStr"/>
      <c r="BD159" s="7" t="inlineStr"/>
      <c r="BE159" s="7" t="inlineStr"/>
      <c r="BF159" s="7" t="inlineStr"/>
      <c r="BG159" s="7" t="inlineStr"/>
      <c r="BH159" s="7" t="inlineStr"/>
      <c r="BI159" s="7">
        <f>BK159+BM159+BO159+BQ159</f>
        <v/>
      </c>
      <c r="BJ159" s="7">
        <f>BL159+BN159+BP159+BR159</f>
        <v/>
      </c>
      <c r="BK159" s="7" t="inlineStr"/>
      <c r="BL159" s="7" t="inlineStr"/>
      <c r="BM159" s="7" t="n">
        <v>10</v>
      </c>
      <c r="BN159" s="7" t="n">
        <v>3789730</v>
      </c>
      <c r="BO159" s="7" t="inlineStr"/>
      <c r="BP159" s="7" t="inlineStr"/>
      <c r="BQ159" s="7" t="inlineStr"/>
      <c r="BR159" s="7" t="inlineStr"/>
      <c r="BS159" s="7">
        <f>BU159+BW159+BY159+CA159+CC159+CE159+CG159+CI159+CK159+CM159+CO159+CQ159+CS159+CU159+CW159+CY159</f>
        <v/>
      </c>
      <c r="BT159" s="7">
        <f>BV159+BX159+BZ159+CB159+CD159+CF159+CH159+CJ159+CL159+CN159+CP159+CR159+CT159+CV159+CX159+CZ159</f>
        <v/>
      </c>
      <c r="BU159" s="7" t="inlineStr"/>
      <c r="BV159" s="7" t="inlineStr"/>
      <c r="BW159" s="7" t="inlineStr"/>
      <c r="BX159" s="7" t="inlineStr"/>
      <c r="BY159" s="7" t="inlineStr"/>
      <c r="BZ159" s="7" t="inlineStr"/>
      <c r="CA159" s="7" t="inlineStr"/>
      <c r="CB159" s="7" t="inlineStr"/>
      <c r="CC159" s="7" t="inlineStr"/>
      <c r="CD159" s="7" t="inlineStr"/>
      <c r="CE159" s="7" t="inlineStr"/>
      <c r="CF159" s="7" t="inlineStr"/>
      <c r="CG159" s="7" t="inlineStr"/>
      <c r="CH159" s="7" t="inlineStr"/>
      <c r="CI159" s="7" t="inlineStr"/>
      <c r="CJ159" s="7" t="inlineStr"/>
      <c r="CK159" s="7" t="n">
        <v>4</v>
      </c>
      <c r="CL159" s="7" t="n">
        <v>744592</v>
      </c>
      <c r="CM159" s="7" t="inlineStr"/>
      <c r="CN159" s="7" t="inlineStr"/>
      <c r="CO159" s="7" t="inlineStr"/>
      <c r="CP159" s="7" t="inlineStr"/>
      <c r="CQ159" s="7" t="inlineStr"/>
      <c r="CR159" s="7" t="inlineStr"/>
      <c r="CS159" s="7" t="inlineStr"/>
      <c r="CT159" s="7" t="inlineStr"/>
      <c r="CU159" s="7" t="inlineStr"/>
      <c r="CV159" s="7" t="inlineStr"/>
      <c r="CW159" s="7" t="inlineStr"/>
      <c r="CX159" s="7" t="inlineStr"/>
      <c r="CY159" s="7" t="inlineStr"/>
      <c r="CZ159" s="7" t="inlineStr"/>
      <c r="DA159" s="7">
        <f>DC159+DE159+DG159+DI159+DK159+DM159+DO159+DQ159+DS159+DU159+DW159+DY159+EA159</f>
        <v/>
      </c>
      <c r="DB159" s="7">
        <f>DD159+DF159+DH159+DJ159+DL159+DN159+DP159+DR159+DT159+DV159+DX159+DZ159+EB159</f>
        <v/>
      </c>
      <c r="DC159" s="7" t="inlineStr"/>
      <c r="DD159" s="7" t="inlineStr"/>
      <c r="DE159" s="7" t="inlineStr"/>
      <c r="DF159" s="7" t="inlineStr"/>
      <c r="DG159" s="7" t="inlineStr"/>
      <c r="DH159" s="7" t="inlineStr"/>
      <c r="DI159" s="7" t="inlineStr"/>
      <c r="DJ159" s="7" t="inlineStr"/>
      <c r="DK159" s="7" t="inlineStr"/>
      <c r="DL159" s="7" t="inlineStr"/>
      <c r="DM159" s="7" t="inlineStr"/>
      <c r="DN159" s="7" t="inlineStr"/>
      <c r="DO159" s="7" t="inlineStr"/>
      <c r="DP159" s="7" t="inlineStr"/>
      <c r="DQ159" s="7" t="n">
        <v>5</v>
      </c>
      <c r="DR159" s="7" t="n">
        <v>772585</v>
      </c>
      <c r="DS159" s="7" t="inlineStr"/>
      <c r="DT159" s="7" t="inlineStr"/>
      <c r="DU159" s="7" t="inlineStr"/>
      <c r="DV159" s="7" t="inlineStr"/>
      <c r="DW159" s="7" t="inlineStr"/>
      <c r="DX159" s="7" t="inlineStr"/>
      <c r="DY159" s="7" t="inlineStr"/>
      <c r="DZ159" s="7" t="inlineStr"/>
      <c r="EA159" s="7" t="inlineStr"/>
      <c r="EB159" s="7" t="inlineStr"/>
      <c r="EC159" s="7">
        <f>E159+AU159+BI159+BS159+DA159</f>
        <v/>
      </c>
      <c r="ED159" s="7">
        <f>F159+AV159+BJ159+BT159+DB159</f>
        <v/>
      </c>
    </row>
    <row r="160" hidden="1" outlineLevel="1">
      <c r="A160" s="5" t="n">
        <v>82</v>
      </c>
      <c r="B160" s="6" t="inlineStr">
        <is>
          <t>Venera Farm MCHJ</t>
        </is>
      </c>
      <c r="C160" s="6" t="inlineStr">
        <is>
          <t>Коканд</t>
        </is>
      </c>
      <c r="D160" s="6" t="inlineStr">
        <is>
          <t>Коканд 1</t>
        </is>
      </c>
      <c r="E160" s="7">
        <f>G160+I160+K160+M160+O160+Q160+S160+U160+W160+Y160+AA160+AC160+AE160+AG160+AI160+AK160+AM160+AO160+AQ160+AS160</f>
        <v/>
      </c>
      <c r="F160" s="7">
        <f>H160+J160+L160+N160+P160+R160+T160+V160+X160+Z160+AB160+AD160+AF160+AH160+AJ160+AL160+AN160+AP160+AR160+AT160</f>
        <v/>
      </c>
      <c r="G160" s="7" t="inlineStr"/>
      <c r="H160" s="7" t="inlineStr"/>
      <c r="I160" s="7" t="n">
        <v>30</v>
      </c>
      <c r="J160" s="7" t="n">
        <v>1816470</v>
      </c>
      <c r="K160" s="7" t="inlineStr"/>
      <c r="L160" s="7" t="inlineStr"/>
      <c r="M160" s="7" t="inlineStr"/>
      <c r="N160" s="7" t="inlineStr"/>
      <c r="O160" s="7" t="inlineStr"/>
      <c r="P160" s="7" t="inlineStr"/>
      <c r="Q160" s="7" t="inlineStr"/>
      <c r="R160" s="7" t="inlineStr"/>
      <c r="S160" s="7" t="inlineStr"/>
      <c r="T160" s="7" t="inlineStr"/>
      <c r="U160" s="7" t="inlineStr"/>
      <c r="V160" s="7" t="inlineStr"/>
      <c r="W160" s="7" t="inlineStr"/>
      <c r="X160" s="7" t="inlineStr"/>
      <c r="Y160" s="7" t="inlineStr"/>
      <c r="Z160" s="7" t="inlineStr"/>
      <c r="AA160" s="7" t="inlineStr"/>
      <c r="AB160" s="7" t="inlineStr"/>
      <c r="AC160" s="7" t="inlineStr"/>
      <c r="AD160" s="7" t="inlineStr"/>
      <c r="AE160" s="7" t="inlineStr"/>
      <c r="AF160" s="7" t="inlineStr"/>
      <c r="AG160" s="7" t="inlineStr"/>
      <c r="AH160" s="7" t="inlineStr"/>
      <c r="AI160" s="7" t="inlineStr"/>
      <c r="AJ160" s="7" t="inlineStr"/>
      <c r="AK160" s="7" t="inlineStr"/>
      <c r="AL160" s="7" t="inlineStr"/>
      <c r="AM160" s="7" t="inlineStr"/>
      <c r="AN160" s="7" t="inlineStr"/>
      <c r="AO160" s="7" t="inlineStr"/>
      <c r="AP160" s="7" t="inlineStr"/>
      <c r="AQ160" s="7" t="inlineStr"/>
      <c r="AR160" s="7" t="inlineStr"/>
      <c r="AS160" s="7" t="inlineStr"/>
      <c r="AT160" s="7" t="inlineStr"/>
      <c r="AU160" s="7">
        <f>AW160+AY160+BA160+BC160+BE160+BG160</f>
        <v/>
      </c>
      <c r="AV160" s="7">
        <f>AX160+AZ160+BB160+BD160+BF160+BH160</f>
        <v/>
      </c>
      <c r="AW160" s="7" t="inlineStr"/>
      <c r="AX160" s="7" t="inlineStr"/>
      <c r="AY160" s="7" t="inlineStr"/>
      <c r="AZ160" s="7" t="inlineStr"/>
      <c r="BA160" s="7" t="inlineStr"/>
      <c r="BB160" s="7" t="inlineStr"/>
      <c r="BC160" s="7" t="inlineStr"/>
      <c r="BD160" s="7" t="inlineStr"/>
      <c r="BE160" s="7" t="inlineStr"/>
      <c r="BF160" s="7" t="inlineStr"/>
      <c r="BG160" s="7" t="inlineStr"/>
      <c r="BH160" s="7" t="inlineStr"/>
      <c r="BI160" s="7">
        <f>BK160+BM160+BO160+BQ160</f>
        <v/>
      </c>
      <c r="BJ160" s="7">
        <f>BL160+BN160+BP160+BR160</f>
        <v/>
      </c>
      <c r="BK160" s="7" t="inlineStr"/>
      <c r="BL160" s="7" t="inlineStr"/>
      <c r="BM160" s="7" t="n">
        <v>60</v>
      </c>
      <c r="BN160" s="7" t="n">
        <v>11410830</v>
      </c>
      <c r="BO160" s="7" t="inlineStr"/>
      <c r="BP160" s="7" t="inlineStr"/>
      <c r="BQ160" s="7" t="inlineStr"/>
      <c r="BR160" s="7" t="inlineStr"/>
      <c r="BS160" s="7">
        <f>BU160+BW160+BY160+CA160+CC160+CE160+CG160+CI160+CK160+CM160+CO160+CQ160+CS160+CU160+CW160+CY160</f>
        <v/>
      </c>
      <c r="BT160" s="7">
        <f>BV160+BX160+BZ160+CB160+CD160+CF160+CH160+CJ160+CL160+CN160+CP160+CR160+CT160+CV160+CX160+CZ160</f>
        <v/>
      </c>
      <c r="BU160" s="7" t="inlineStr"/>
      <c r="BV160" s="7" t="inlineStr"/>
      <c r="BW160" s="7" t="inlineStr"/>
      <c r="BX160" s="7" t="inlineStr"/>
      <c r="BY160" s="7" t="inlineStr"/>
      <c r="BZ160" s="7" t="inlineStr"/>
      <c r="CA160" s="7" t="inlineStr"/>
      <c r="CB160" s="7" t="inlineStr"/>
      <c r="CC160" s="7" t="inlineStr"/>
      <c r="CD160" s="7" t="inlineStr"/>
      <c r="CE160" s="7" t="inlineStr"/>
      <c r="CF160" s="7" t="inlineStr"/>
      <c r="CG160" s="7" t="inlineStr"/>
      <c r="CH160" s="7" t="inlineStr"/>
      <c r="CI160" s="7" t="inlineStr"/>
      <c r="CJ160" s="7" t="inlineStr"/>
      <c r="CK160" s="7" t="inlineStr"/>
      <c r="CL160" s="7" t="inlineStr"/>
      <c r="CM160" s="7" t="inlineStr"/>
      <c r="CN160" s="7" t="inlineStr"/>
      <c r="CO160" s="7" t="inlineStr"/>
      <c r="CP160" s="7" t="inlineStr"/>
      <c r="CQ160" s="7" t="inlineStr"/>
      <c r="CR160" s="7" t="inlineStr"/>
      <c r="CS160" s="7" t="inlineStr"/>
      <c r="CT160" s="7" t="inlineStr"/>
      <c r="CU160" s="7" t="inlineStr"/>
      <c r="CV160" s="7" t="inlineStr"/>
      <c r="CW160" s="7" t="inlineStr"/>
      <c r="CX160" s="7" t="inlineStr"/>
      <c r="CY160" s="7" t="inlineStr"/>
      <c r="CZ160" s="7" t="inlineStr"/>
      <c r="DA160" s="7">
        <f>DC160+DE160+DG160+DI160+DK160+DM160+DO160+DQ160+DS160+DU160+DW160+DY160+EA160</f>
        <v/>
      </c>
      <c r="DB160" s="7">
        <f>DD160+DF160+DH160+DJ160+DL160+DN160+DP160+DR160+DT160+DV160+DX160+DZ160+EB160</f>
        <v/>
      </c>
      <c r="DC160" s="7" t="inlineStr"/>
      <c r="DD160" s="7" t="inlineStr"/>
      <c r="DE160" s="7" t="inlineStr"/>
      <c r="DF160" s="7" t="inlineStr"/>
      <c r="DG160" s="7" t="inlineStr"/>
      <c r="DH160" s="7" t="inlineStr"/>
      <c r="DI160" s="7" t="inlineStr"/>
      <c r="DJ160" s="7" t="inlineStr"/>
      <c r="DK160" s="7" t="inlineStr"/>
      <c r="DL160" s="7" t="inlineStr"/>
      <c r="DM160" s="7" t="inlineStr"/>
      <c r="DN160" s="7" t="inlineStr"/>
      <c r="DO160" s="7" t="n">
        <v>10</v>
      </c>
      <c r="DP160" s="7" t="n">
        <v>3475050</v>
      </c>
      <c r="DQ160" s="7" t="inlineStr"/>
      <c r="DR160" s="7" t="inlineStr"/>
      <c r="DS160" s="7" t="inlineStr"/>
      <c r="DT160" s="7" t="inlineStr"/>
      <c r="DU160" s="7" t="inlineStr"/>
      <c r="DV160" s="7" t="inlineStr"/>
      <c r="DW160" s="7" t="inlineStr"/>
      <c r="DX160" s="7" t="inlineStr"/>
      <c r="DY160" s="7" t="inlineStr"/>
      <c r="DZ160" s="7" t="inlineStr"/>
      <c r="EA160" s="7" t="inlineStr"/>
      <c r="EB160" s="7" t="inlineStr"/>
      <c r="EC160" s="7">
        <f>E160+AU160+BI160+BS160+DA160</f>
        <v/>
      </c>
      <c r="ED160" s="7">
        <f>F160+AV160+BJ160+BT160+DB160</f>
        <v/>
      </c>
    </row>
    <row r="161" hidden="1" outlineLevel="1">
      <c r="A161" s="5" t="n">
        <v>83</v>
      </c>
      <c r="B161" s="6" t="inlineStr">
        <is>
          <t>Wellness Pharm XK</t>
        </is>
      </c>
      <c r="C161" s="6" t="inlineStr">
        <is>
          <t>Коканд</t>
        </is>
      </c>
      <c r="D161" s="6" t="inlineStr">
        <is>
          <t>Коканд 3</t>
        </is>
      </c>
      <c r="E161" s="7">
        <f>G161+I161+K161+M161+O161+Q161+S161+U161+W161+Y161+AA161+AC161+AE161+AG161+AI161+AK161+AM161+AO161+AQ161+AS161</f>
        <v/>
      </c>
      <c r="F161" s="7">
        <f>H161+J161+L161+N161+P161+R161+T161+V161+X161+Z161+AB161+AD161+AF161+AH161+AJ161+AL161+AN161+AP161+AR161+AT161</f>
        <v/>
      </c>
      <c r="G161" s="7" t="n">
        <v>3</v>
      </c>
      <c r="H161" s="7" t="n">
        <v>1459092</v>
      </c>
      <c r="I161" s="7" t="inlineStr"/>
      <c r="J161" s="7" t="inlineStr"/>
      <c r="K161" s="7" t="inlineStr"/>
      <c r="L161" s="7" t="inlineStr"/>
      <c r="M161" s="7" t="inlineStr"/>
      <c r="N161" s="7" t="inlineStr"/>
      <c r="O161" s="7" t="inlineStr"/>
      <c r="P161" s="7" t="inlineStr"/>
      <c r="Q161" s="7" t="inlineStr"/>
      <c r="R161" s="7" t="inlineStr"/>
      <c r="S161" s="7" t="inlineStr"/>
      <c r="T161" s="7" t="inlineStr"/>
      <c r="U161" s="7" t="inlineStr"/>
      <c r="V161" s="7" t="inlineStr"/>
      <c r="W161" s="7" t="n">
        <v>5</v>
      </c>
      <c r="X161" s="7" t="n">
        <v>1136075</v>
      </c>
      <c r="Y161" s="7" t="inlineStr"/>
      <c r="Z161" s="7" t="inlineStr"/>
      <c r="AA161" s="7" t="inlineStr"/>
      <c r="AB161" s="7" t="inlineStr"/>
      <c r="AC161" s="7" t="n">
        <v>15</v>
      </c>
      <c r="AD161" s="7" t="n">
        <v>1667755</v>
      </c>
      <c r="AE161" s="7" t="inlineStr"/>
      <c r="AF161" s="7" t="inlineStr"/>
      <c r="AG161" s="7" t="inlineStr"/>
      <c r="AH161" s="7" t="inlineStr"/>
      <c r="AI161" s="7" t="inlineStr"/>
      <c r="AJ161" s="7" t="inlineStr"/>
      <c r="AK161" s="7" t="inlineStr"/>
      <c r="AL161" s="7" t="inlineStr"/>
      <c r="AM161" s="7" t="inlineStr"/>
      <c r="AN161" s="7" t="inlineStr"/>
      <c r="AO161" s="7" t="inlineStr"/>
      <c r="AP161" s="7" t="inlineStr"/>
      <c r="AQ161" s="7" t="inlineStr"/>
      <c r="AR161" s="7" t="inlineStr"/>
      <c r="AS161" s="7" t="inlineStr"/>
      <c r="AT161" s="7" t="inlineStr"/>
      <c r="AU161" s="7">
        <f>AW161+AY161+BA161+BC161+BE161+BG161</f>
        <v/>
      </c>
      <c r="AV161" s="7">
        <f>AX161+AZ161+BB161+BD161+BF161+BH161</f>
        <v/>
      </c>
      <c r="AW161" s="7" t="inlineStr"/>
      <c r="AX161" s="7" t="inlineStr"/>
      <c r="AY161" s="7" t="inlineStr"/>
      <c r="AZ161" s="7" t="inlineStr"/>
      <c r="BA161" s="7" t="inlineStr"/>
      <c r="BB161" s="7" t="inlineStr"/>
      <c r="BC161" s="7" t="inlineStr"/>
      <c r="BD161" s="7" t="inlineStr"/>
      <c r="BE161" s="7" t="inlineStr"/>
      <c r="BF161" s="7" t="inlineStr"/>
      <c r="BG161" s="7" t="inlineStr"/>
      <c r="BH161" s="7" t="inlineStr"/>
      <c r="BI161" s="7">
        <f>BK161+BM161+BO161+BQ161</f>
        <v/>
      </c>
      <c r="BJ161" s="7">
        <f>BL161+BN161+BP161+BR161</f>
        <v/>
      </c>
      <c r="BK161" s="7" t="n">
        <v>3</v>
      </c>
      <c r="BL161" s="7" t="n">
        <v>303341</v>
      </c>
      <c r="BM161" s="7" t="inlineStr"/>
      <c r="BN161" s="7" t="inlineStr"/>
      <c r="BO161" s="7" t="inlineStr"/>
      <c r="BP161" s="7" t="inlineStr"/>
      <c r="BQ161" s="7" t="inlineStr"/>
      <c r="BR161" s="7" t="inlineStr"/>
      <c r="BS161" s="7">
        <f>BU161+BW161+BY161+CA161+CC161+CE161+CG161+CI161+CK161+CM161+CO161+CQ161+CS161+CU161+CW161+CY161</f>
        <v/>
      </c>
      <c r="BT161" s="7">
        <f>BV161+BX161+BZ161+CB161+CD161+CF161+CH161+CJ161+CL161+CN161+CP161+CR161+CT161+CV161+CX161+CZ161</f>
        <v/>
      </c>
      <c r="BU161" s="7" t="inlineStr"/>
      <c r="BV161" s="7" t="inlineStr"/>
      <c r="BW161" s="7" t="inlineStr"/>
      <c r="BX161" s="7" t="inlineStr"/>
      <c r="BY161" s="7" t="inlineStr"/>
      <c r="BZ161" s="7" t="inlineStr"/>
      <c r="CA161" s="7" t="inlineStr"/>
      <c r="CB161" s="7" t="inlineStr"/>
      <c r="CC161" s="7" t="inlineStr"/>
      <c r="CD161" s="7" t="inlineStr"/>
      <c r="CE161" s="7" t="inlineStr"/>
      <c r="CF161" s="7" t="inlineStr"/>
      <c r="CG161" s="7" t="inlineStr"/>
      <c r="CH161" s="7" t="inlineStr"/>
      <c r="CI161" s="7" t="inlineStr"/>
      <c r="CJ161" s="7" t="inlineStr"/>
      <c r="CK161" s="7" t="inlineStr"/>
      <c r="CL161" s="7" t="inlineStr"/>
      <c r="CM161" s="7" t="inlineStr"/>
      <c r="CN161" s="7" t="inlineStr"/>
      <c r="CO161" s="7" t="inlineStr"/>
      <c r="CP161" s="7" t="inlineStr"/>
      <c r="CQ161" s="7" t="inlineStr"/>
      <c r="CR161" s="7" t="inlineStr"/>
      <c r="CS161" s="7" t="inlineStr"/>
      <c r="CT161" s="7" t="inlineStr"/>
      <c r="CU161" s="7" t="inlineStr"/>
      <c r="CV161" s="7" t="inlineStr"/>
      <c r="CW161" s="7" t="inlineStr"/>
      <c r="CX161" s="7" t="inlineStr"/>
      <c r="CY161" s="7" t="inlineStr"/>
      <c r="CZ161" s="7" t="inlineStr"/>
      <c r="DA161" s="7">
        <f>DC161+DE161+DG161+DI161+DK161+DM161+DO161+DQ161+DS161+DU161+DW161+DY161+EA161</f>
        <v/>
      </c>
      <c r="DB161" s="7">
        <f>DD161+DF161+DH161+DJ161+DL161+DN161+DP161+DR161+DT161+DV161+DX161+DZ161+EB161</f>
        <v/>
      </c>
      <c r="DC161" s="7" t="inlineStr"/>
      <c r="DD161" s="7" t="inlineStr"/>
      <c r="DE161" s="7" t="inlineStr"/>
      <c r="DF161" s="7" t="inlineStr"/>
      <c r="DG161" s="7" t="inlineStr"/>
      <c r="DH161" s="7" t="inlineStr"/>
      <c r="DI161" s="7" t="inlineStr"/>
      <c r="DJ161" s="7" t="inlineStr"/>
      <c r="DK161" s="7" t="inlineStr"/>
      <c r="DL161" s="7" t="inlineStr"/>
      <c r="DM161" s="7" t="inlineStr"/>
      <c r="DN161" s="7" t="inlineStr"/>
      <c r="DO161" s="7" t="inlineStr"/>
      <c r="DP161" s="7" t="inlineStr"/>
      <c r="DQ161" s="7" t="n">
        <v>5</v>
      </c>
      <c r="DR161" s="7" t="n">
        <v>872965</v>
      </c>
      <c r="DS161" s="7" t="inlineStr"/>
      <c r="DT161" s="7" t="inlineStr"/>
      <c r="DU161" s="7" t="n">
        <v>2</v>
      </c>
      <c r="DV161" s="7" t="n">
        <v>841738</v>
      </c>
      <c r="DW161" s="7" t="inlineStr"/>
      <c r="DX161" s="7" t="inlineStr"/>
      <c r="DY161" s="7" t="inlineStr"/>
      <c r="DZ161" s="7" t="inlineStr"/>
      <c r="EA161" s="7" t="inlineStr"/>
      <c r="EB161" s="7" t="inlineStr"/>
      <c r="EC161" s="7">
        <f>E161+AU161+BI161+BS161+DA161</f>
        <v/>
      </c>
      <c r="ED161" s="7">
        <f>F161+AV161+BJ161+BT161+DB161</f>
        <v/>
      </c>
    </row>
    <row r="162" hidden="1" outlineLevel="1">
      <c r="A162" s="5" t="n">
        <v>84</v>
      </c>
      <c r="B162" s="6" t="inlineStr">
        <is>
          <t>Xayotxon Nur Farm XK</t>
        </is>
      </c>
      <c r="C162" s="6" t="inlineStr">
        <is>
          <t>Коканд</t>
        </is>
      </c>
      <c r="D162" s="6" t="inlineStr">
        <is>
          <t>Коканд 3</t>
        </is>
      </c>
      <c r="E162" s="7">
        <f>G162+I162+K162+M162+O162+Q162+S162+U162+W162+Y162+AA162+AC162+AE162+AG162+AI162+AK162+AM162+AO162+AQ162+AS162</f>
        <v/>
      </c>
      <c r="F162" s="7">
        <f>H162+J162+L162+N162+P162+R162+T162+V162+X162+Z162+AB162+AD162+AF162+AH162+AJ162+AL162+AN162+AP162+AR162+AT162</f>
        <v/>
      </c>
      <c r="G162" s="7" t="inlineStr"/>
      <c r="H162" s="7" t="inlineStr"/>
      <c r="I162" s="7" t="inlineStr"/>
      <c r="J162" s="7" t="inlineStr"/>
      <c r="K162" s="7" t="inlineStr"/>
      <c r="L162" s="7" t="inlineStr"/>
      <c r="M162" s="7" t="inlineStr"/>
      <c r="N162" s="7" t="inlineStr"/>
      <c r="O162" s="7" t="inlineStr"/>
      <c r="P162" s="7" t="inlineStr"/>
      <c r="Q162" s="7" t="inlineStr"/>
      <c r="R162" s="7" t="inlineStr"/>
      <c r="S162" s="7" t="inlineStr"/>
      <c r="T162" s="7" t="inlineStr"/>
      <c r="U162" s="7" t="inlineStr"/>
      <c r="V162" s="7" t="inlineStr"/>
      <c r="W162" s="7" t="inlineStr"/>
      <c r="X162" s="7" t="inlineStr"/>
      <c r="Y162" s="7" t="inlineStr"/>
      <c r="Z162" s="7" t="inlineStr"/>
      <c r="AA162" s="7" t="inlineStr"/>
      <c r="AB162" s="7" t="inlineStr"/>
      <c r="AC162" s="7" t="inlineStr"/>
      <c r="AD162" s="7" t="inlineStr"/>
      <c r="AE162" s="7" t="inlineStr"/>
      <c r="AF162" s="7" t="inlineStr"/>
      <c r="AG162" s="7" t="inlineStr"/>
      <c r="AH162" s="7" t="inlineStr"/>
      <c r="AI162" s="7" t="inlineStr"/>
      <c r="AJ162" s="7" t="inlineStr"/>
      <c r="AK162" s="7" t="inlineStr"/>
      <c r="AL162" s="7" t="inlineStr"/>
      <c r="AM162" s="7" t="inlineStr"/>
      <c r="AN162" s="7" t="inlineStr"/>
      <c r="AO162" s="7" t="inlineStr"/>
      <c r="AP162" s="7" t="inlineStr"/>
      <c r="AQ162" s="7" t="inlineStr"/>
      <c r="AR162" s="7" t="inlineStr"/>
      <c r="AS162" s="7" t="inlineStr"/>
      <c r="AT162" s="7" t="inlineStr"/>
      <c r="AU162" s="7">
        <f>AW162+AY162+BA162+BC162+BE162+BG162</f>
        <v/>
      </c>
      <c r="AV162" s="7">
        <f>AX162+AZ162+BB162+BD162+BF162+BH162</f>
        <v/>
      </c>
      <c r="AW162" s="7" t="inlineStr"/>
      <c r="AX162" s="7" t="inlineStr"/>
      <c r="AY162" s="7" t="inlineStr"/>
      <c r="AZ162" s="7" t="inlineStr"/>
      <c r="BA162" s="7" t="inlineStr"/>
      <c r="BB162" s="7" t="inlineStr"/>
      <c r="BC162" s="7" t="inlineStr"/>
      <c r="BD162" s="7" t="inlineStr"/>
      <c r="BE162" s="7" t="inlineStr"/>
      <c r="BF162" s="7" t="inlineStr"/>
      <c r="BG162" s="7" t="inlineStr"/>
      <c r="BH162" s="7" t="inlineStr"/>
      <c r="BI162" s="7">
        <f>BK162+BM162+BO162+BQ162</f>
        <v/>
      </c>
      <c r="BJ162" s="7">
        <f>BL162+BN162+BP162+BR162</f>
        <v/>
      </c>
      <c r="BK162" s="7" t="n">
        <v>2</v>
      </c>
      <c r="BL162" s="7" t="n">
        <v>872678</v>
      </c>
      <c r="BM162" s="7" t="inlineStr"/>
      <c r="BN162" s="7" t="inlineStr"/>
      <c r="BO162" s="7" t="n">
        <v>4</v>
      </c>
      <c r="BP162" s="7" t="n">
        <v>383464</v>
      </c>
      <c r="BQ162" s="7" t="inlineStr"/>
      <c r="BR162" s="7" t="inlineStr"/>
      <c r="BS162" s="7">
        <f>BU162+BW162+BY162+CA162+CC162+CE162+CG162+CI162+CK162+CM162+CO162+CQ162+CS162+CU162+CW162+CY162</f>
        <v/>
      </c>
      <c r="BT162" s="7">
        <f>BV162+BX162+BZ162+CB162+CD162+CF162+CH162+CJ162+CL162+CN162+CP162+CR162+CT162+CV162+CX162+CZ162</f>
        <v/>
      </c>
      <c r="BU162" s="7" t="inlineStr"/>
      <c r="BV162" s="7" t="inlineStr"/>
      <c r="BW162" s="7" t="inlineStr"/>
      <c r="BX162" s="7" t="inlineStr"/>
      <c r="BY162" s="7" t="inlineStr"/>
      <c r="BZ162" s="7" t="inlineStr"/>
      <c r="CA162" s="7" t="inlineStr"/>
      <c r="CB162" s="7" t="inlineStr"/>
      <c r="CC162" s="7" t="inlineStr"/>
      <c r="CD162" s="7" t="inlineStr"/>
      <c r="CE162" s="7" t="inlineStr"/>
      <c r="CF162" s="7" t="inlineStr"/>
      <c r="CG162" s="7" t="inlineStr"/>
      <c r="CH162" s="7" t="inlineStr"/>
      <c r="CI162" s="7" t="inlineStr"/>
      <c r="CJ162" s="7" t="inlineStr"/>
      <c r="CK162" s="7" t="n">
        <v>4</v>
      </c>
      <c r="CL162" s="7" t="n">
        <v>756920</v>
      </c>
      <c r="CM162" s="7" t="inlineStr"/>
      <c r="CN162" s="7" t="inlineStr"/>
      <c r="CO162" s="7" t="inlineStr"/>
      <c r="CP162" s="7" t="inlineStr"/>
      <c r="CQ162" s="7" t="inlineStr"/>
      <c r="CR162" s="7" t="inlineStr"/>
      <c r="CS162" s="7" t="inlineStr"/>
      <c r="CT162" s="7" t="inlineStr"/>
      <c r="CU162" s="7" t="inlineStr"/>
      <c r="CV162" s="7" t="inlineStr"/>
      <c r="CW162" s="7" t="inlineStr"/>
      <c r="CX162" s="7" t="inlineStr"/>
      <c r="CY162" s="7" t="inlineStr"/>
      <c r="CZ162" s="7" t="inlineStr"/>
      <c r="DA162" s="7">
        <f>DC162+DE162+DG162+DI162+DK162+DM162+DO162+DQ162+DS162+DU162+DW162+DY162+EA162</f>
        <v/>
      </c>
      <c r="DB162" s="7">
        <f>DD162+DF162+DH162+DJ162+DL162+DN162+DP162+DR162+DT162+DV162+DX162+DZ162+EB162</f>
        <v/>
      </c>
      <c r="DC162" s="7" t="inlineStr"/>
      <c r="DD162" s="7" t="inlineStr"/>
      <c r="DE162" s="7" t="inlineStr"/>
      <c r="DF162" s="7" t="inlineStr"/>
      <c r="DG162" s="7" t="inlineStr"/>
      <c r="DH162" s="7" t="inlineStr"/>
      <c r="DI162" s="7" t="inlineStr"/>
      <c r="DJ162" s="7" t="inlineStr"/>
      <c r="DK162" s="7" t="inlineStr"/>
      <c r="DL162" s="7" t="inlineStr"/>
      <c r="DM162" s="7" t="inlineStr"/>
      <c r="DN162" s="7" t="inlineStr"/>
      <c r="DO162" s="7" t="inlineStr"/>
      <c r="DP162" s="7" t="inlineStr"/>
      <c r="DQ162" s="7" t="n">
        <v>5</v>
      </c>
      <c r="DR162" s="7" t="n">
        <v>837275</v>
      </c>
      <c r="DS162" s="7" t="inlineStr"/>
      <c r="DT162" s="7" t="inlineStr"/>
      <c r="DU162" s="7" t="n">
        <v>2</v>
      </c>
      <c r="DV162" s="7" t="n">
        <v>142806</v>
      </c>
      <c r="DW162" s="7" t="inlineStr"/>
      <c r="DX162" s="7" t="inlineStr"/>
      <c r="DY162" s="7" t="inlineStr"/>
      <c r="DZ162" s="7" t="inlineStr"/>
      <c r="EA162" s="7" t="inlineStr"/>
      <c r="EB162" s="7" t="inlineStr"/>
      <c r="EC162" s="7">
        <f>E162+AU162+BI162+BS162+DA162</f>
        <v/>
      </c>
      <c r="ED162" s="7">
        <f>F162+AV162+BJ162+BT162+DB162</f>
        <v/>
      </c>
    </row>
    <row r="163" hidden="1" outlineLevel="1">
      <c r="A163" s="5" t="n">
        <v>85</v>
      </c>
      <c r="B163" s="6" t="inlineStr">
        <is>
          <t>Xayrullo Xon Farm MCHJ</t>
        </is>
      </c>
      <c r="C163" s="6" t="inlineStr">
        <is>
          <t>Коканд</t>
        </is>
      </c>
      <c r="D163" s="6" t="inlineStr">
        <is>
          <t>Коканд 2</t>
        </is>
      </c>
      <c r="E163" s="7">
        <f>G163+I163+K163+M163+O163+Q163+S163+U163+W163+Y163+AA163+AC163+AE163+AG163+AI163+AK163+AM163+AO163+AQ163+AS163</f>
        <v/>
      </c>
      <c r="F163" s="7">
        <f>H163+J163+L163+N163+P163+R163+T163+V163+X163+Z163+AB163+AD163+AF163+AH163+AJ163+AL163+AN163+AP163+AR163+AT163</f>
        <v/>
      </c>
      <c r="G163" s="7" t="inlineStr"/>
      <c r="H163" s="7" t="inlineStr"/>
      <c r="I163" s="7" t="inlineStr"/>
      <c r="J163" s="7" t="inlineStr"/>
      <c r="K163" s="7" t="inlineStr"/>
      <c r="L163" s="7" t="inlineStr"/>
      <c r="M163" s="7" t="inlineStr"/>
      <c r="N163" s="7" t="inlineStr"/>
      <c r="O163" s="7" t="inlineStr"/>
      <c r="P163" s="7" t="inlineStr"/>
      <c r="Q163" s="7" t="inlineStr"/>
      <c r="R163" s="7" t="inlineStr"/>
      <c r="S163" s="7" t="inlineStr"/>
      <c r="T163" s="7" t="inlineStr"/>
      <c r="U163" s="7" t="inlineStr"/>
      <c r="V163" s="7" t="inlineStr"/>
      <c r="W163" s="7" t="inlineStr"/>
      <c r="X163" s="7" t="inlineStr"/>
      <c r="Y163" s="7" t="inlineStr"/>
      <c r="Z163" s="7" t="inlineStr"/>
      <c r="AA163" s="7" t="inlineStr"/>
      <c r="AB163" s="7" t="inlineStr"/>
      <c r="AC163" s="7" t="inlineStr"/>
      <c r="AD163" s="7" t="inlineStr"/>
      <c r="AE163" s="7" t="inlineStr"/>
      <c r="AF163" s="7" t="inlineStr"/>
      <c r="AG163" s="7" t="inlineStr"/>
      <c r="AH163" s="7" t="inlineStr"/>
      <c r="AI163" s="7" t="inlineStr"/>
      <c r="AJ163" s="7" t="inlineStr"/>
      <c r="AK163" s="7" t="inlineStr"/>
      <c r="AL163" s="7" t="inlineStr"/>
      <c r="AM163" s="7" t="inlineStr"/>
      <c r="AN163" s="7" t="inlineStr"/>
      <c r="AO163" s="7" t="inlineStr"/>
      <c r="AP163" s="7" t="inlineStr"/>
      <c r="AQ163" s="7" t="inlineStr"/>
      <c r="AR163" s="7" t="inlineStr"/>
      <c r="AS163" s="7" t="inlineStr"/>
      <c r="AT163" s="7" t="inlineStr"/>
      <c r="AU163" s="7">
        <f>AW163+AY163+BA163+BC163+BE163+BG163</f>
        <v/>
      </c>
      <c r="AV163" s="7">
        <f>AX163+AZ163+BB163+BD163+BF163+BH163</f>
        <v/>
      </c>
      <c r="AW163" s="7" t="inlineStr"/>
      <c r="AX163" s="7" t="inlineStr"/>
      <c r="AY163" s="7" t="inlineStr"/>
      <c r="AZ163" s="7" t="inlineStr"/>
      <c r="BA163" s="7" t="inlineStr"/>
      <c r="BB163" s="7" t="inlineStr"/>
      <c r="BC163" s="7" t="inlineStr"/>
      <c r="BD163" s="7" t="inlineStr"/>
      <c r="BE163" s="7" t="inlineStr"/>
      <c r="BF163" s="7" t="inlineStr"/>
      <c r="BG163" s="7" t="inlineStr"/>
      <c r="BH163" s="7" t="inlineStr"/>
      <c r="BI163" s="7">
        <f>BK163+BM163+BO163+BQ163</f>
        <v/>
      </c>
      <c r="BJ163" s="7">
        <f>BL163+BN163+BP163+BR163</f>
        <v/>
      </c>
      <c r="BK163" s="7" t="n">
        <v>1</v>
      </c>
      <c r="BL163" s="7" t="n">
        <v>479307</v>
      </c>
      <c r="BM163" s="7" t="n">
        <v>30</v>
      </c>
      <c r="BN163" s="7" t="n">
        <v>6830970</v>
      </c>
      <c r="BO163" s="7" t="inlineStr"/>
      <c r="BP163" s="7" t="inlineStr"/>
      <c r="BQ163" s="7" t="inlineStr"/>
      <c r="BR163" s="7" t="inlineStr"/>
      <c r="BS163" s="7">
        <f>BU163+BW163+BY163+CA163+CC163+CE163+CG163+CI163+CK163+CM163+CO163+CQ163+CS163+CU163+CW163+CY163</f>
        <v/>
      </c>
      <c r="BT163" s="7">
        <f>BV163+BX163+BZ163+CB163+CD163+CF163+CH163+CJ163+CL163+CN163+CP163+CR163+CT163+CV163+CX163+CZ163</f>
        <v/>
      </c>
      <c r="BU163" s="7" t="inlineStr"/>
      <c r="BV163" s="7" t="inlineStr"/>
      <c r="BW163" s="7" t="n">
        <v>20</v>
      </c>
      <c r="BX163" s="7" t="n">
        <v>9249480</v>
      </c>
      <c r="BY163" s="7" t="inlineStr"/>
      <c r="BZ163" s="7" t="inlineStr"/>
      <c r="CA163" s="7" t="inlineStr"/>
      <c r="CB163" s="7" t="inlineStr"/>
      <c r="CC163" s="7" t="n">
        <v>1</v>
      </c>
      <c r="CD163" s="7" t="n">
        <v>292501</v>
      </c>
      <c r="CE163" s="7" t="inlineStr"/>
      <c r="CF163" s="7" t="inlineStr"/>
      <c r="CG163" s="7" t="inlineStr"/>
      <c r="CH163" s="7" t="inlineStr"/>
      <c r="CI163" s="7" t="inlineStr"/>
      <c r="CJ163" s="7" t="inlineStr"/>
      <c r="CK163" s="7" t="n">
        <v>3</v>
      </c>
      <c r="CL163" s="7" t="n">
        <v>942153</v>
      </c>
      <c r="CM163" s="7" t="inlineStr"/>
      <c r="CN163" s="7" t="inlineStr"/>
      <c r="CO163" s="7" t="inlineStr"/>
      <c r="CP163" s="7" t="inlineStr"/>
      <c r="CQ163" s="7" t="inlineStr"/>
      <c r="CR163" s="7" t="inlineStr"/>
      <c r="CS163" s="7" t="inlineStr"/>
      <c r="CT163" s="7" t="inlineStr"/>
      <c r="CU163" s="7" t="inlineStr"/>
      <c r="CV163" s="7" t="inlineStr"/>
      <c r="CW163" s="7" t="inlineStr"/>
      <c r="CX163" s="7" t="inlineStr"/>
      <c r="CY163" s="7" t="inlineStr"/>
      <c r="CZ163" s="7" t="inlineStr"/>
      <c r="DA163" s="7">
        <f>DC163+DE163+DG163+DI163+DK163+DM163+DO163+DQ163+DS163+DU163+DW163+DY163+EA163</f>
        <v/>
      </c>
      <c r="DB163" s="7">
        <f>DD163+DF163+DH163+DJ163+DL163+DN163+DP163+DR163+DT163+DV163+DX163+DZ163+EB163</f>
        <v/>
      </c>
      <c r="DC163" s="7" t="inlineStr"/>
      <c r="DD163" s="7" t="inlineStr"/>
      <c r="DE163" s="7" t="inlineStr"/>
      <c r="DF163" s="7" t="inlineStr"/>
      <c r="DG163" s="7" t="inlineStr"/>
      <c r="DH163" s="7" t="inlineStr"/>
      <c r="DI163" s="7" t="inlineStr"/>
      <c r="DJ163" s="7" t="inlineStr"/>
      <c r="DK163" s="7" t="inlineStr"/>
      <c r="DL163" s="7" t="inlineStr"/>
      <c r="DM163" s="7" t="inlineStr"/>
      <c r="DN163" s="7" t="inlineStr"/>
      <c r="DO163" s="7" t="inlineStr"/>
      <c r="DP163" s="7" t="inlineStr"/>
      <c r="DQ163" s="7" t="inlineStr"/>
      <c r="DR163" s="7" t="inlineStr"/>
      <c r="DS163" s="7" t="inlineStr"/>
      <c r="DT163" s="7" t="inlineStr"/>
      <c r="DU163" s="7" t="inlineStr"/>
      <c r="DV163" s="7" t="inlineStr"/>
      <c r="DW163" s="7" t="inlineStr"/>
      <c r="DX163" s="7" t="inlineStr"/>
      <c r="DY163" s="7" t="inlineStr"/>
      <c r="DZ163" s="7" t="inlineStr"/>
      <c r="EA163" s="7" t="inlineStr"/>
      <c r="EB163" s="7" t="inlineStr"/>
      <c r="EC163" s="7">
        <f>E163+AU163+BI163+BS163+DA163</f>
        <v/>
      </c>
      <c r="ED163" s="7">
        <f>F163+AV163+BJ163+BT163+DB163</f>
        <v/>
      </c>
    </row>
    <row r="164" hidden="1" outlineLevel="1">
      <c r="A164" s="5" t="n">
        <v>86</v>
      </c>
      <c r="B164" s="6" t="inlineStr">
        <is>
          <t>Yanochka MCHJ</t>
        </is>
      </c>
      <c r="C164" s="6" t="inlineStr">
        <is>
          <t>Коканд</t>
        </is>
      </c>
      <c r="D164" s="6" t="inlineStr">
        <is>
          <t>Коканд 1</t>
        </is>
      </c>
      <c r="E164" s="7">
        <f>G164+I164+K164+M164+O164+Q164+S164+U164+W164+Y164+AA164+AC164+AE164+AG164+AI164+AK164+AM164+AO164+AQ164+AS164</f>
        <v/>
      </c>
      <c r="F164" s="7">
        <f>H164+J164+L164+N164+P164+R164+T164+V164+X164+Z164+AB164+AD164+AF164+AH164+AJ164+AL164+AN164+AP164+AR164+AT164</f>
        <v/>
      </c>
      <c r="G164" s="7" t="inlineStr"/>
      <c r="H164" s="7" t="inlineStr"/>
      <c r="I164" s="7" t="inlineStr"/>
      <c r="J164" s="7" t="inlineStr"/>
      <c r="K164" s="7" t="inlineStr"/>
      <c r="L164" s="7" t="inlineStr"/>
      <c r="M164" s="7" t="inlineStr"/>
      <c r="N164" s="7" t="inlineStr"/>
      <c r="O164" s="7" t="inlineStr"/>
      <c r="P164" s="7" t="inlineStr"/>
      <c r="Q164" s="7" t="n">
        <v>2</v>
      </c>
      <c r="R164" s="7" t="n">
        <v>207392</v>
      </c>
      <c r="S164" s="7" t="inlineStr"/>
      <c r="T164" s="7" t="inlineStr"/>
      <c r="U164" s="7" t="inlineStr"/>
      <c r="V164" s="7" t="inlineStr"/>
      <c r="W164" s="7" t="n">
        <v>2</v>
      </c>
      <c r="X164" s="7" t="n">
        <v>202246</v>
      </c>
      <c r="Y164" s="7" t="inlineStr"/>
      <c r="Z164" s="7" t="inlineStr"/>
      <c r="AA164" s="7" t="inlineStr"/>
      <c r="AB164" s="7" t="inlineStr"/>
      <c r="AC164" s="7" t="inlineStr"/>
      <c r="AD164" s="7" t="inlineStr"/>
      <c r="AE164" s="7" t="inlineStr"/>
      <c r="AF164" s="7" t="inlineStr"/>
      <c r="AG164" s="7" t="n">
        <v>4</v>
      </c>
      <c r="AH164" s="7" t="n">
        <v>1137912</v>
      </c>
      <c r="AI164" s="7" t="inlineStr"/>
      <c r="AJ164" s="7" t="inlineStr"/>
      <c r="AK164" s="7" t="inlineStr"/>
      <c r="AL164" s="7" t="inlineStr"/>
      <c r="AM164" s="7" t="inlineStr"/>
      <c r="AN164" s="7" t="inlineStr"/>
      <c r="AO164" s="7" t="inlineStr"/>
      <c r="AP164" s="7" t="inlineStr"/>
      <c r="AQ164" s="7" t="inlineStr"/>
      <c r="AR164" s="7" t="inlineStr"/>
      <c r="AS164" s="7" t="inlineStr"/>
      <c r="AT164" s="7" t="inlineStr"/>
      <c r="AU164" s="7">
        <f>AW164+AY164+BA164+BC164+BE164+BG164</f>
        <v/>
      </c>
      <c r="AV164" s="7">
        <f>AX164+AZ164+BB164+BD164+BF164+BH164</f>
        <v/>
      </c>
      <c r="AW164" s="7" t="inlineStr"/>
      <c r="AX164" s="7" t="inlineStr"/>
      <c r="AY164" s="7" t="inlineStr"/>
      <c r="AZ164" s="7" t="inlineStr"/>
      <c r="BA164" s="7" t="inlineStr"/>
      <c r="BB164" s="7" t="inlineStr"/>
      <c r="BC164" s="7" t="inlineStr"/>
      <c r="BD164" s="7" t="inlineStr"/>
      <c r="BE164" s="7" t="inlineStr"/>
      <c r="BF164" s="7" t="inlineStr"/>
      <c r="BG164" s="7" t="inlineStr"/>
      <c r="BH164" s="7" t="inlineStr"/>
      <c r="BI164" s="7">
        <f>BK164+BM164+BO164+BQ164</f>
        <v/>
      </c>
      <c r="BJ164" s="7">
        <f>BL164+BN164+BP164+BR164</f>
        <v/>
      </c>
      <c r="BK164" s="7" t="inlineStr"/>
      <c r="BL164" s="7" t="inlineStr"/>
      <c r="BM164" s="7" t="inlineStr"/>
      <c r="BN164" s="7" t="inlineStr"/>
      <c r="BO164" s="7" t="inlineStr"/>
      <c r="BP164" s="7" t="inlineStr"/>
      <c r="BQ164" s="7" t="inlineStr"/>
      <c r="BR164" s="7" t="inlineStr"/>
      <c r="BS164" s="7">
        <f>BU164+BW164+BY164+CA164+CC164+CE164+CG164+CI164+CK164+CM164+CO164+CQ164+CS164+CU164+CW164+CY164</f>
        <v/>
      </c>
      <c r="BT164" s="7">
        <f>BV164+BX164+BZ164+CB164+CD164+CF164+CH164+CJ164+CL164+CN164+CP164+CR164+CT164+CV164+CX164+CZ164</f>
        <v/>
      </c>
      <c r="BU164" s="7" t="inlineStr"/>
      <c r="BV164" s="7" t="inlineStr"/>
      <c r="BW164" s="7" t="inlineStr"/>
      <c r="BX164" s="7" t="inlineStr"/>
      <c r="BY164" s="7" t="inlineStr"/>
      <c r="BZ164" s="7" t="inlineStr"/>
      <c r="CA164" s="7" t="inlineStr"/>
      <c r="CB164" s="7" t="inlineStr"/>
      <c r="CC164" s="7" t="inlineStr"/>
      <c r="CD164" s="7" t="inlineStr"/>
      <c r="CE164" s="7" t="inlineStr"/>
      <c r="CF164" s="7" t="inlineStr"/>
      <c r="CG164" s="7" t="inlineStr"/>
      <c r="CH164" s="7" t="inlineStr"/>
      <c r="CI164" s="7" t="inlineStr"/>
      <c r="CJ164" s="7" t="inlineStr"/>
      <c r="CK164" s="7" t="inlineStr"/>
      <c r="CL164" s="7" t="inlineStr"/>
      <c r="CM164" s="7" t="inlineStr"/>
      <c r="CN164" s="7" t="inlineStr"/>
      <c r="CO164" s="7" t="inlineStr"/>
      <c r="CP164" s="7" t="inlineStr"/>
      <c r="CQ164" s="7" t="inlineStr"/>
      <c r="CR164" s="7" t="inlineStr"/>
      <c r="CS164" s="7" t="inlineStr"/>
      <c r="CT164" s="7" t="inlineStr"/>
      <c r="CU164" s="7" t="inlineStr"/>
      <c r="CV164" s="7" t="inlineStr"/>
      <c r="CW164" s="7" t="inlineStr"/>
      <c r="CX164" s="7" t="inlineStr"/>
      <c r="CY164" s="7" t="inlineStr"/>
      <c r="CZ164" s="7" t="inlineStr"/>
      <c r="DA164" s="7">
        <f>DC164+DE164+DG164+DI164+DK164+DM164+DO164+DQ164+DS164+DU164+DW164+DY164+EA164</f>
        <v/>
      </c>
      <c r="DB164" s="7">
        <f>DD164+DF164+DH164+DJ164+DL164+DN164+DP164+DR164+DT164+DV164+DX164+DZ164+EB164</f>
        <v/>
      </c>
      <c r="DC164" s="7" t="inlineStr"/>
      <c r="DD164" s="7" t="inlineStr"/>
      <c r="DE164" s="7" t="inlineStr"/>
      <c r="DF164" s="7" t="inlineStr"/>
      <c r="DG164" s="7" t="inlineStr"/>
      <c r="DH164" s="7" t="inlineStr"/>
      <c r="DI164" s="7" t="inlineStr"/>
      <c r="DJ164" s="7" t="inlineStr"/>
      <c r="DK164" s="7" t="inlineStr"/>
      <c r="DL164" s="7" t="inlineStr"/>
      <c r="DM164" s="7" t="inlineStr"/>
      <c r="DN164" s="7" t="inlineStr"/>
      <c r="DO164" s="7" t="inlineStr"/>
      <c r="DP164" s="7" t="inlineStr"/>
      <c r="DQ164" s="7" t="n">
        <v>4</v>
      </c>
      <c r="DR164" s="7" t="n">
        <v>1255332</v>
      </c>
      <c r="DS164" s="7" t="inlineStr"/>
      <c r="DT164" s="7" t="inlineStr"/>
      <c r="DU164" s="7" t="inlineStr"/>
      <c r="DV164" s="7" t="inlineStr"/>
      <c r="DW164" s="7" t="inlineStr"/>
      <c r="DX164" s="7" t="inlineStr"/>
      <c r="DY164" s="7" t="inlineStr"/>
      <c r="DZ164" s="7" t="inlineStr"/>
      <c r="EA164" s="7" t="inlineStr"/>
      <c r="EB164" s="7" t="inlineStr"/>
      <c r="EC164" s="7">
        <f>E164+AU164+BI164+BS164+DA164</f>
        <v/>
      </c>
      <c r="ED164" s="7">
        <f>F164+AV164+BJ164+BT164+DB164</f>
        <v/>
      </c>
    </row>
    <row r="165" hidden="1" outlineLevel="1">
      <c r="A165" s="5" t="n">
        <v>87</v>
      </c>
      <c r="B165" s="6" t="inlineStr">
        <is>
          <t>Yoqutxon Himoyat OK</t>
        </is>
      </c>
      <c r="C165" s="6" t="inlineStr">
        <is>
          <t>Коканд</t>
        </is>
      </c>
      <c r="D165" s="6" t="inlineStr">
        <is>
          <t>Коканд 2</t>
        </is>
      </c>
      <c r="E165" s="7">
        <f>G165+I165+K165+M165+O165+Q165+S165+U165+W165+Y165+AA165+AC165+AE165+AG165+AI165+AK165+AM165+AO165+AQ165+AS165</f>
        <v/>
      </c>
      <c r="F165" s="7">
        <f>H165+J165+L165+N165+P165+R165+T165+V165+X165+Z165+AB165+AD165+AF165+AH165+AJ165+AL165+AN165+AP165+AR165+AT165</f>
        <v/>
      </c>
      <c r="G165" s="7" t="inlineStr"/>
      <c r="H165" s="7" t="inlineStr"/>
      <c r="I165" s="7" t="inlineStr"/>
      <c r="J165" s="7" t="inlineStr"/>
      <c r="K165" s="7" t="inlineStr"/>
      <c r="L165" s="7" t="inlineStr"/>
      <c r="M165" s="7" t="inlineStr"/>
      <c r="N165" s="7" t="inlineStr"/>
      <c r="O165" s="7" t="inlineStr"/>
      <c r="P165" s="7" t="inlineStr"/>
      <c r="Q165" s="7" t="inlineStr"/>
      <c r="R165" s="7" t="inlineStr"/>
      <c r="S165" s="7" t="inlineStr"/>
      <c r="T165" s="7" t="inlineStr"/>
      <c r="U165" s="7" t="inlineStr"/>
      <c r="V165" s="7" t="inlineStr"/>
      <c r="W165" s="7" t="n">
        <v>20</v>
      </c>
      <c r="X165" s="7" t="n">
        <v>5705300</v>
      </c>
      <c r="Y165" s="7" t="inlineStr"/>
      <c r="Z165" s="7" t="inlineStr"/>
      <c r="AA165" s="7" t="inlineStr"/>
      <c r="AB165" s="7" t="inlineStr"/>
      <c r="AC165" s="7" t="n">
        <v>10</v>
      </c>
      <c r="AD165" s="7" t="n">
        <v>4264310</v>
      </c>
      <c r="AE165" s="7" t="n">
        <v>10</v>
      </c>
      <c r="AF165" s="7" t="n">
        <v>787440</v>
      </c>
      <c r="AG165" s="7" t="n">
        <v>10</v>
      </c>
      <c r="AH165" s="7" t="n">
        <v>3309310</v>
      </c>
      <c r="AI165" s="7" t="n">
        <v>10</v>
      </c>
      <c r="AJ165" s="7" t="n">
        <v>1183660</v>
      </c>
      <c r="AK165" s="7" t="inlineStr"/>
      <c r="AL165" s="7" t="inlineStr"/>
      <c r="AM165" s="7" t="inlineStr"/>
      <c r="AN165" s="7" t="inlineStr"/>
      <c r="AO165" s="7" t="inlineStr"/>
      <c r="AP165" s="7" t="inlineStr"/>
      <c r="AQ165" s="7" t="inlineStr"/>
      <c r="AR165" s="7" t="inlineStr"/>
      <c r="AS165" s="7" t="inlineStr"/>
      <c r="AT165" s="7" t="inlineStr"/>
      <c r="AU165" s="7">
        <f>AW165+AY165+BA165+BC165+BE165+BG165</f>
        <v/>
      </c>
      <c r="AV165" s="7">
        <f>AX165+AZ165+BB165+BD165+BF165+BH165</f>
        <v/>
      </c>
      <c r="AW165" s="7" t="inlineStr"/>
      <c r="AX165" s="7" t="inlineStr"/>
      <c r="AY165" s="7" t="inlineStr"/>
      <c r="AZ165" s="7" t="inlineStr"/>
      <c r="BA165" s="7" t="inlineStr"/>
      <c r="BB165" s="7" t="inlineStr"/>
      <c r="BC165" s="7" t="inlineStr"/>
      <c r="BD165" s="7" t="inlineStr"/>
      <c r="BE165" s="7" t="inlineStr"/>
      <c r="BF165" s="7" t="inlineStr"/>
      <c r="BG165" s="7" t="inlineStr"/>
      <c r="BH165" s="7" t="inlineStr"/>
      <c r="BI165" s="7">
        <f>BK165+BM165+BO165+BQ165</f>
        <v/>
      </c>
      <c r="BJ165" s="7">
        <f>BL165+BN165+BP165+BR165</f>
        <v/>
      </c>
      <c r="BK165" s="7" t="inlineStr"/>
      <c r="BL165" s="7" t="inlineStr"/>
      <c r="BM165" s="7" t="inlineStr"/>
      <c r="BN165" s="7" t="inlineStr"/>
      <c r="BO165" s="7" t="inlineStr"/>
      <c r="BP165" s="7" t="inlineStr"/>
      <c r="BQ165" s="7" t="inlineStr"/>
      <c r="BR165" s="7" t="inlineStr"/>
      <c r="BS165" s="7">
        <f>BU165+BW165+BY165+CA165+CC165+CE165+CG165+CI165+CK165+CM165+CO165+CQ165+CS165+CU165+CW165+CY165</f>
        <v/>
      </c>
      <c r="BT165" s="7">
        <f>BV165+BX165+BZ165+CB165+CD165+CF165+CH165+CJ165+CL165+CN165+CP165+CR165+CT165+CV165+CX165+CZ165</f>
        <v/>
      </c>
      <c r="BU165" s="7" t="inlineStr"/>
      <c r="BV165" s="7" t="inlineStr"/>
      <c r="BW165" s="7" t="inlineStr"/>
      <c r="BX165" s="7" t="inlineStr"/>
      <c r="BY165" s="7" t="inlineStr"/>
      <c r="BZ165" s="7" t="inlineStr"/>
      <c r="CA165" s="7" t="inlineStr"/>
      <c r="CB165" s="7" t="inlineStr"/>
      <c r="CC165" s="7" t="inlineStr"/>
      <c r="CD165" s="7" t="inlineStr"/>
      <c r="CE165" s="7" t="inlineStr"/>
      <c r="CF165" s="7" t="inlineStr"/>
      <c r="CG165" s="7" t="inlineStr"/>
      <c r="CH165" s="7" t="inlineStr"/>
      <c r="CI165" s="7" t="inlineStr"/>
      <c r="CJ165" s="7" t="inlineStr"/>
      <c r="CK165" s="7" t="inlineStr"/>
      <c r="CL165" s="7" t="inlineStr"/>
      <c r="CM165" s="7" t="inlineStr"/>
      <c r="CN165" s="7" t="inlineStr"/>
      <c r="CO165" s="7" t="inlineStr"/>
      <c r="CP165" s="7" t="inlineStr"/>
      <c r="CQ165" s="7" t="inlineStr"/>
      <c r="CR165" s="7" t="inlineStr"/>
      <c r="CS165" s="7" t="inlineStr"/>
      <c r="CT165" s="7" t="inlineStr"/>
      <c r="CU165" s="7" t="inlineStr"/>
      <c r="CV165" s="7" t="inlineStr"/>
      <c r="CW165" s="7" t="inlineStr"/>
      <c r="CX165" s="7" t="inlineStr"/>
      <c r="CY165" s="7" t="inlineStr"/>
      <c r="CZ165" s="7" t="inlineStr"/>
      <c r="DA165" s="7">
        <f>DC165+DE165+DG165+DI165+DK165+DM165+DO165+DQ165+DS165+DU165+DW165+DY165+EA165</f>
        <v/>
      </c>
      <c r="DB165" s="7">
        <f>DD165+DF165+DH165+DJ165+DL165+DN165+DP165+DR165+DT165+DV165+DX165+DZ165+EB165</f>
        <v/>
      </c>
      <c r="DC165" s="7" t="inlineStr"/>
      <c r="DD165" s="7" t="inlineStr"/>
      <c r="DE165" s="7" t="inlineStr"/>
      <c r="DF165" s="7" t="inlineStr"/>
      <c r="DG165" s="7" t="inlineStr"/>
      <c r="DH165" s="7" t="inlineStr"/>
      <c r="DI165" s="7" t="inlineStr"/>
      <c r="DJ165" s="7" t="inlineStr"/>
      <c r="DK165" s="7" t="inlineStr"/>
      <c r="DL165" s="7" t="inlineStr"/>
      <c r="DM165" s="7" t="inlineStr"/>
      <c r="DN165" s="7" t="inlineStr"/>
      <c r="DO165" s="7" t="inlineStr"/>
      <c r="DP165" s="7" t="inlineStr"/>
      <c r="DQ165" s="7" t="inlineStr"/>
      <c r="DR165" s="7" t="inlineStr"/>
      <c r="DS165" s="7" t="inlineStr"/>
      <c r="DT165" s="7" t="inlineStr"/>
      <c r="DU165" s="7" t="inlineStr"/>
      <c r="DV165" s="7" t="inlineStr"/>
      <c r="DW165" s="7" t="inlineStr"/>
      <c r="DX165" s="7" t="inlineStr"/>
      <c r="DY165" s="7" t="inlineStr"/>
      <c r="DZ165" s="7" t="inlineStr"/>
      <c r="EA165" s="7" t="inlineStr"/>
      <c r="EB165" s="7" t="inlineStr"/>
      <c r="EC165" s="7">
        <f>E165+AU165+BI165+BS165+DA165</f>
        <v/>
      </c>
      <c r="ED165" s="7">
        <f>F165+AV165+BJ165+BT165+DB165</f>
        <v/>
      </c>
    </row>
    <row r="166" hidden="1" outlineLevel="1">
      <c r="A166" s="5" t="n">
        <v>88</v>
      </c>
      <c r="B166" s="6" t="inlineStr">
        <is>
          <t>Zaylobiddin Shifo Nur XK</t>
        </is>
      </c>
      <c r="C166" s="6" t="inlineStr">
        <is>
          <t>Коканд</t>
        </is>
      </c>
      <c r="D166" s="6" t="inlineStr">
        <is>
          <t>Коканд 3</t>
        </is>
      </c>
      <c r="E166" s="7">
        <f>G166+I166+K166+M166+O166+Q166+S166+U166+W166+Y166+AA166+AC166+AE166+AG166+AI166+AK166+AM166+AO166+AQ166+AS166</f>
        <v/>
      </c>
      <c r="F166" s="7">
        <f>H166+J166+L166+N166+P166+R166+T166+V166+X166+Z166+AB166+AD166+AF166+AH166+AJ166+AL166+AN166+AP166+AR166+AT166</f>
        <v/>
      </c>
      <c r="G166" s="7" t="inlineStr"/>
      <c r="H166" s="7" t="inlineStr"/>
      <c r="I166" s="7" t="inlineStr"/>
      <c r="J166" s="7" t="inlineStr"/>
      <c r="K166" s="7" t="inlineStr"/>
      <c r="L166" s="7" t="inlineStr"/>
      <c r="M166" s="7" t="inlineStr"/>
      <c r="N166" s="7" t="inlineStr"/>
      <c r="O166" s="7" t="inlineStr"/>
      <c r="P166" s="7" t="inlineStr"/>
      <c r="Q166" s="7" t="n">
        <v>5</v>
      </c>
      <c r="R166" s="7" t="n">
        <v>1432815</v>
      </c>
      <c r="S166" s="7" t="inlineStr"/>
      <c r="T166" s="7" t="inlineStr"/>
      <c r="U166" s="7" t="inlineStr"/>
      <c r="V166" s="7" t="inlineStr"/>
      <c r="W166" s="7" t="inlineStr"/>
      <c r="X166" s="7" t="inlineStr"/>
      <c r="Y166" s="7" t="inlineStr"/>
      <c r="Z166" s="7" t="inlineStr"/>
      <c r="AA166" s="7" t="inlineStr"/>
      <c r="AB166" s="7" t="inlineStr"/>
      <c r="AC166" s="7" t="inlineStr"/>
      <c r="AD166" s="7" t="inlineStr"/>
      <c r="AE166" s="7" t="inlineStr"/>
      <c r="AF166" s="7" t="inlineStr"/>
      <c r="AG166" s="7" t="inlineStr"/>
      <c r="AH166" s="7" t="inlineStr"/>
      <c r="AI166" s="7" t="inlineStr"/>
      <c r="AJ166" s="7" t="inlineStr"/>
      <c r="AK166" s="7" t="inlineStr"/>
      <c r="AL166" s="7" t="inlineStr"/>
      <c r="AM166" s="7" t="inlineStr"/>
      <c r="AN166" s="7" t="inlineStr"/>
      <c r="AO166" s="7" t="inlineStr"/>
      <c r="AP166" s="7" t="inlineStr"/>
      <c r="AQ166" s="7" t="inlineStr"/>
      <c r="AR166" s="7" t="inlineStr"/>
      <c r="AS166" s="7" t="inlineStr"/>
      <c r="AT166" s="7" t="inlineStr"/>
      <c r="AU166" s="7">
        <f>AW166+AY166+BA166+BC166+BE166+BG166</f>
        <v/>
      </c>
      <c r="AV166" s="7">
        <f>AX166+AZ166+BB166+BD166+BF166+BH166</f>
        <v/>
      </c>
      <c r="AW166" s="7" t="inlineStr"/>
      <c r="AX166" s="7" t="inlineStr"/>
      <c r="AY166" s="7" t="inlineStr"/>
      <c r="AZ166" s="7" t="inlineStr"/>
      <c r="BA166" s="7" t="inlineStr"/>
      <c r="BB166" s="7" t="inlineStr"/>
      <c r="BC166" s="7" t="inlineStr"/>
      <c r="BD166" s="7" t="inlineStr"/>
      <c r="BE166" s="7" t="inlineStr"/>
      <c r="BF166" s="7" t="inlineStr"/>
      <c r="BG166" s="7" t="inlineStr"/>
      <c r="BH166" s="7" t="inlineStr"/>
      <c r="BI166" s="7">
        <f>BK166+BM166+BO166+BQ166</f>
        <v/>
      </c>
      <c r="BJ166" s="7">
        <f>BL166+BN166+BP166+BR166</f>
        <v/>
      </c>
      <c r="BK166" s="7" t="inlineStr"/>
      <c r="BL166" s="7" t="inlineStr"/>
      <c r="BM166" s="7" t="inlineStr"/>
      <c r="BN166" s="7" t="inlineStr"/>
      <c r="BO166" s="7" t="inlineStr"/>
      <c r="BP166" s="7" t="inlineStr"/>
      <c r="BQ166" s="7" t="inlineStr"/>
      <c r="BR166" s="7" t="inlineStr"/>
      <c r="BS166" s="7">
        <f>BU166+BW166+BY166+CA166+CC166+CE166+CG166+CI166+CK166+CM166+CO166+CQ166+CS166+CU166+CW166+CY166</f>
        <v/>
      </c>
      <c r="BT166" s="7">
        <f>BV166+BX166+BZ166+CB166+CD166+CF166+CH166+CJ166+CL166+CN166+CP166+CR166+CT166+CV166+CX166+CZ166</f>
        <v/>
      </c>
      <c r="BU166" s="7" t="inlineStr"/>
      <c r="BV166" s="7" t="inlineStr"/>
      <c r="BW166" s="7" t="inlineStr"/>
      <c r="BX166" s="7" t="inlineStr"/>
      <c r="BY166" s="7" t="inlineStr"/>
      <c r="BZ166" s="7" t="inlineStr"/>
      <c r="CA166" s="7" t="inlineStr"/>
      <c r="CB166" s="7" t="inlineStr"/>
      <c r="CC166" s="7" t="inlineStr"/>
      <c r="CD166" s="7" t="inlineStr"/>
      <c r="CE166" s="7" t="inlineStr"/>
      <c r="CF166" s="7" t="inlineStr"/>
      <c r="CG166" s="7" t="inlineStr"/>
      <c r="CH166" s="7" t="inlineStr"/>
      <c r="CI166" s="7" t="inlineStr"/>
      <c r="CJ166" s="7" t="inlineStr"/>
      <c r="CK166" s="7" t="inlineStr"/>
      <c r="CL166" s="7" t="inlineStr"/>
      <c r="CM166" s="7" t="inlineStr"/>
      <c r="CN166" s="7" t="inlineStr"/>
      <c r="CO166" s="7" t="inlineStr"/>
      <c r="CP166" s="7" t="inlineStr"/>
      <c r="CQ166" s="7" t="inlineStr"/>
      <c r="CR166" s="7" t="inlineStr"/>
      <c r="CS166" s="7" t="inlineStr"/>
      <c r="CT166" s="7" t="inlineStr"/>
      <c r="CU166" s="7" t="inlineStr"/>
      <c r="CV166" s="7" t="inlineStr"/>
      <c r="CW166" s="7" t="inlineStr"/>
      <c r="CX166" s="7" t="inlineStr"/>
      <c r="CY166" s="7" t="inlineStr"/>
      <c r="CZ166" s="7" t="inlineStr"/>
      <c r="DA166" s="7">
        <f>DC166+DE166+DG166+DI166+DK166+DM166+DO166+DQ166+DS166+DU166+DW166+DY166+EA166</f>
        <v/>
      </c>
      <c r="DB166" s="7">
        <f>DD166+DF166+DH166+DJ166+DL166+DN166+DP166+DR166+DT166+DV166+DX166+DZ166+EB166</f>
        <v/>
      </c>
      <c r="DC166" s="7" t="inlineStr"/>
      <c r="DD166" s="7" t="inlineStr"/>
      <c r="DE166" s="7" t="inlineStr"/>
      <c r="DF166" s="7" t="inlineStr"/>
      <c r="DG166" s="7" t="inlineStr"/>
      <c r="DH166" s="7" t="inlineStr"/>
      <c r="DI166" s="7" t="inlineStr"/>
      <c r="DJ166" s="7" t="inlineStr"/>
      <c r="DK166" s="7" t="inlineStr"/>
      <c r="DL166" s="7" t="inlineStr"/>
      <c r="DM166" s="7" t="inlineStr"/>
      <c r="DN166" s="7" t="inlineStr"/>
      <c r="DO166" s="7" t="inlineStr"/>
      <c r="DP166" s="7" t="inlineStr"/>
      <c r="DQ166" s="7" t="inlineStr"/>
      <c r="DR166" s="7" t="inlineStr"/>
      <c r="DS166" s="7" t="inlineStr"/>
      <c r="DT166" s="7" t="inlineStr"/>
      <c r="DU166" s="7" t="inlineStr"/>
      <c r="DV166" s="7" t="inlineStr"/>
      <c r="DW166" s="7" t="inlineStr"/>
      <c r="DX166" s="7" t="inlineStr"/>
      <c r="DY166" s="7" t="inlineStr"/>
      <c r="DZ166" s="7" t="inlineStr"/>
      <c r="EA166" s="7" t="inlineStr"/>
      <c r="EB166" s="7" t="inlineStr"/>
      <c r="EC166" s="7">
        <f>E166+AU166+BI166+BS166+DA166</f>
        <v/>
      </c>
      <c r="ED166" s="7">
        <f>F166+AV166+BJ166+BT166+DB166</f>
        <v/>
      </c>
    </row>
    <row r="167" hidden="1" outlineLevel="1">
      <c r="A167" s="5" t="n">
        <v>89</v>
      </c>
      <c r="B167" s="6" t="inlineStr">
        <is>
          <t>Zoirjon Farm XK</t>
        </is>
      </c>
      <c r="C167" s="6" t="inlineStr">
        <is>
          <t>Коканд</t>
        </is>
      </c>
      <c r="D167" s="6" t="inlineStr">
        <is>
          <t>Коканд 3</t>
        </is>
      </c>
      <c r="E167" s="7">
        <f>G167+I167+K167+M167+O167+Q167+S167+U167+W167+Y167+AA167+AC167+AE167+AG167+AI167+AK167+AM167+AO167+AQ167+AS167</f>
        <v/>
      </c>
      <c r="F167" s="7">
        <f>H167+J167+L167+N167+P167+R167+T167+V167+X167+Z167+AB167+AD167+AF167+AH167+AJ167+AL167+AN167+AP167+AR167+AT167</f>
        <v/>
      </c>
      <c r="G167" s="7" t="inlineStr"/>
      <c r="H167" s="7" t="inlineStr"/>
      <c r="I167" s="7" t="inlineStr"/>
      <c r="J167" s="7" t="inlineStr"/>
      <c r="K167" s="7" t="inlineStr"/>
      <c r="L167" s="7" t="inlineStr"/>
      <c r="M167" s="7" t="inlineStr"/>
      <c r="N167" s="7" t="inlineStr"/>
      <c r="O167" s="7" t="inlineStr"/>
      <c r="P167" s="7" t="inlineStr"/>
      <c r="Q167" s="7" t="inlineStr"/>
      <c r="R167" s="7" t="inlineStr"/>
      <c r="S167" s="7" t="inlineStr"/>
      <c r="T167" s="7" t="inlineStr"/>
      <c r="U167" s="7" t="inlineStr"/>
      <c r="V167" s="7" t="inlineStr"/>
      <c r="W167" s="7" t="inlineStr"/>
      <c r="X167" s="7" t="inlineStr"/>
      <c r="Y167" s="7" t="inlineStr"/>
      <c r="Z167" s="7" t="inlineStr"/>
      <c r="AA167" s="7" t="inlineStr"/>
      <c r="AB167" s="7" t="inlineStr"/>
      <c r="AC167" s="7" t="n">
        <v>10</v>
      </c>
      <c r="AD167" s="7" t="n">
        <v>505520</v>
      </c>
      <c r="AE167" s="7" t="n">
        <v>10</v>
      </c>
      <c r="AF167" s="7" t="n">
        <v>1135260</v>
      </c>
      <c r="AG167" s="7" t="n">
        <v>10</v>
      </c>
      <c r="AH167" s="7" t="n">
        <v>3413010</v>
      </c>
      <c r="AI167" s="7" t="n">
        <v>10</v>
      </c>
      <c r="AJ167" s="7" t="n">
        <v>552690</v>
      </c>
      <c r="AK167" s="7" t="inlineStr"/>
      <c r="AL167" s="7" t="inlineStr"/>
      <c r="AM167" s="7" t="inlineStr"/>
      <c r="AN167" s="7" t="inlineStr"/>
      <c r="AO167" s="7" t="inlineStr"/>
      <c r="AP167" s="7" t="inlineStr"/>
      <c r="AQ167" s="7" t="inlineStr"/>
      <c r="AR167" s="7" t="inlineStr"/>
      <c r="AS167" s="7" t="inlineStr"/>
      <c r="AT167" s="7" t="inlineStr"/>
      <c r="AU167" s="7">
        <f>AW167+AY167+BA167+BC167+BE167+BG167</f>
        <v/>
      </c>
      <c r="AV167" s="7">
        <f>AX167+AZ167+BB167+BD167+BF167+BH167</f>
        <v/>
      </c>
      <c r="AW167" s="7" t="inlineStr"/>
      <c r="AX167" s="7" t="inlineStr"/>
      <c r="AY167" s="7" t="n">
        <v>7</v>
      </c>
      <c r="AZ167" s="7" t="n">
        <v>1906058</v>
      </c>
      <c r="BA167" s="7" t="inlineStr"/>
      <c r="BB167" s="7" t="inlineStr"/>
      <c r="BC167" s="7" t="inlineStr"/>
      <c r="BD167" s="7" t="inlineStr"/>
      <c r="BE167" s="7" t="inlineStr"/>
      <c r="BF167" s="7" t="inlineStr"/>
      <c r="BG167" s="7" t="inlineStr"/>
      <c r="BH167" s="7" t="inlineStr"/>
      <c r="BI167" s="7">
        <f>BK167+BM167+BO167+BQ167</f>
        <v/>
      </c>
      <c r="BJ167" s="7">
        <f>BL167+BN167+BP167+BR167</f>
        <v/>
      </c>
      <c r="BK167" s="7" t="inlineStr"/>
      <c r="BL167" s="7" t="inlineStr"/>
      <c r="BM167" s="7" t="inlineStr"/>
      <c r="BN167" s="7" t="inlineStr"/>
      <c r="BO167" s="7" t="inlineStr"/>
      <c r="BP167" s="7" t="inlineStr"/>
      <c r="BQ167" s="7" t="inlineStr"/>
      <c r="BR167" s="7" t="inlineStr"/>
      <c r="BS167" s="7">
        <f>BU167+BW167+BY167+CA167+CC167+CE167+CG167+CI167+CK167+CM167+CO167+CQ167+CS167+CU167+CW167+CY167</f>
        <v/>
      </c>
      <c r="BT167" s="7">
        <f>BV167+BX167+BZ167+CB167+CD167+CF167+CH167+CJ167+CL167+CN167+CP167+CR167+CT167+CV167+CX167+CZ167</f>
        <v/>
      </c>
      <c r="BU167" s="7" t="inlineStr"/>
      <c r="BV167" s="7" t="inlineStr"/>
      <c r="BW167" s="7" t="n">
        <v>100</v>
      </c>
      <c r="BX167" s="7" t="n">
        <v>517700</v>
      </c>
      <c r="BY167" s="7" t="inlineStr"/>
      <c r="BZ167" s="7" t="inlineStr"/>
      <c r="CA167" s="7" t="inlineStr"/>
      <c r="CB167" s="7" t="inlineStr"/>
      <c r="CC167" s="7" t="inlineStr"/>
      <c r="CD167" s="7" t="inlineStr"/>
      <c r="CE167" s="7" t="inlineStr"/>
      <c r="CF167" s="7" t="inlineStr"/>
      <c r="CG167" s="7" t="inlineStr"/>
      <c r="CH167" s="7" t="inlineStr"/>
      <c r="CI167" s="7" t="inlineStr"/>
      <c r="CJ167" s="7" t="inlineStr"/>
      <c r="CK167" s="7" t="n">
        <v>30</v>
      </c>
      <c r="CL167" s="7" t="n">
        <v>162930</v>
      </c>
      <c r="CM167" s="7" t="inlineStr"/>
      <c r="CN167" s="7" t="inlineStr"/>
      <c r="CO167" s="7" t="inlineStr"/>
      <c r="CP167" s="7" t="inlineStr"/>
      <c r="CQ167" s="7" t="inlineStr"/>
      <c r="CR167" s="7" t="inlineStr"/>
      <c r="CS167" s="7" t="inlineStr"/>
      <c r="CT167" s="7" t="inlineStr"/>
      <c r="CU167" s="7" t="inlineStr"/>
      <c r="CV167" s="7" t="inlineStr"/>
      <c r="CW167" s="7" t="inlineStr"/>
      <c r="CX167" s="7" t="inlineStr"/>
      <c r="CY167" s="7" t="inlineStr"/>
      <c r="CZ167" s="7" t="inlineStr"/>
      <c r="DA167" s="7">
        <f>DC167+DE167+DG167+DI167+DK167+DM167+DO167+DQ167+DS167+DU167+DW167+DY167+EA167</f>
        <v/>
      </c>
      <c r="DB167" s="7">
        <f>DD167+DF167+DH167+DJ167+DL167+DN167+DP167+DR167+DT167+DV167+DX167+DZ167+EB167</f>
        <v/>
      </c>
      <c r="DC167" s="7" t="inlineStr"/>
      <c r="DD167" s="7" t="inlineStr"/>
      <c r="DE167" s="7" t="inlineStr"/>
      <c r="DF167" s="7" t="inlineStr"/>
      <c r="DG167" s="7" t="inlineStr"/>
      <c r="DH167" s="7" t="inlineStr"/>
      <c r="DI167" s="7" t="inlineStr"/>
      <c r="DJ167" s="7" t="inlineStr"/>
      <c r="DK167" s="7" t="inlineStr"/>
      <c r="DL167" s="7" t="inlineStr"/>
      <c r="DM167" s="7" t="inlineStr"/>
      <c r="DN167" s="7" t="inlineStr"/>
      <c r="DO167" s="7" t="n">
        <v>10</v>
      </c>
      <c r="DP167" s="7" t="n">
        <v>1074400</v>
      </c>
      <c r="DQ167" s="7" t="inlineStr"/>
      <c r="DR167" s="7" t="inlineStr"/>
      <c r="DS167" s="7" t="inlineStr"/>
      <c r="DT167" s="7" t="inlineStr"/>
      <c r="DU167" s="7" t="inlineStr"/>
      <c r="DV167" s="7" t="inlineStr"/>
      <c r="DW167" s="7" t="inlineStr"/>
      <c r="DX167" s="7" t="inlineStr"/>
      <c r="DY167" s="7" t="inlineStr"/>
      <c r="DZ167" s="7" t="inlineStr"/>
      <c r="EA167" s="7" t="inlineStr"/>
      <c r="EB167" s="7" t="inlineStr"/>
      <c r="EC167" s="7">
        <f>E167+AU167+BI167+BS167+DA167</f>
        <v/>
      </c>
      <c r="ED167" s="7">
        <f>F167+AV167+BJ167+BT167+DB167</f>
        <v/>
      </c>
    </row>
    <row r="168" hidden="1" outlineLevel="1">
      <c r="A168" s="5" t="n">
        <v>90</v>
      </c>
      <c r="B168" s="6" t="inlineStr">
        <is>
          <t>Zulxayra Farm XK</t>
        </is>
      </c>
      <c r="C168" s="6" t="inlineStr">
        <is>
          <t>Коканд</t>
        </is>
      </c>
      <c r="D168" s="6" t="inlineStr">
        <is>
          <t>Коканд 2</t>
        </is>
      </c>
      <c r="E168" s="7">
        <f>G168+I168+K168+M168+O168+Q168+S168+U168+W168+Y168+AA168+AC168+AE168+AG168+AI168+AK168+AM168+AO168+AQ168+AS168</f>
        <v/>
      </c>
      <c r="F168" s="7">
        <f>H168+J168+L168+N168+P168+R168+T168+V168+X168+Z168+AB168+AD168+AF168+AH168+AJ168+AL168+AN168+AP168+AR168+AT168</f>
        <v/>
      </c>
      <c r="G168" s="7" t="inlineStr"/>
      <c r="H168" s="7" t="inlineStr"/>
      <c r="I168" s="7" t="inlineStr"/>
      <c r="J168" s="7" t="inlineStr"/>
      <c r="K168" s="7" t="inlineStr"/>
      <c r="L168" s="7" t="inlineStr"/>
      <c r="M168" s="7" t="inlineStr"/>
      <c r="N168" s="7" t="inlineStr"/>
      <c r="O168" s="7" t="inlineStr"/>
      <c r="P168" s="7" t="inlineStr"/>
      <c r="Q168" s="7" t="n">
        <v>2</v>
      </c>
      <c r="R168" s="7" t="n">
        <v>106844</v>
      </c>
      <c r="S168" s="7" t="inlineStr"/>
      <c r="T168" s="7" t="inlineStr"/>
      <c r="U168" s="7" t="inlineStr"/>
      <c r="V168" s="7" t="inlineStr"/>
      <c r="W168" s="7" t="inlineStr"/>
      <c r="X168" s="7" t="inlineStr"/>
      <c r="Y168" s="7" t="inlineStr"/>
      <c r="Z168" s="7" t="inlineStr"/>
      <c r="AA168" s="7" t="inlineStr"/>
      <c r="AB168" s="7" t="inlineStr"/>
      <c r="AC168" s="7" t="inlineStr"/>
      <c r="AD168" s="7" t="inlineStr"/>
      <c r="AE168" s="7" t="inlineStr"/>
      <c r="AF168" s="7" t="inlineStr"/>
      <c r="AG168" s="7" t="inlineStr"/>
      <c r="AH168" s="7" t="inlineStr"/>
      <c r="AI168" s="7" t="inlineStr"/>
      <c r="AJ168" s="7" t="inlineStr"/>
      <c r="AK168" s="7" t="inlineStr"/>
      <c r="AL168" s="7" t="inlineStr"/>
      <c r="AM168" s="7" t="inlineStr"/>
      <c r="AN168" s="7" t="inlineStr"/>
      <c r="AO168" s="7" t="inlineStr"/>
      <c r="AP168" s="7" t="inlineStr"/>
      <c r="AQ168" s="7" t="inlineStr"/>
      <c r="AR168" s="7" t="inlineStr"/>
      <c r="AS168" s="7" t="inlineStr"/>
      <c r="AT168" s="7" t="inlineStr"/>
      <c r="AU168" s="7">
        <f>AW168+AY168+BA168+BC168+BE168+BG168</f>
        <v/>
      </c>
      <c r="AV168" s="7">
        <f>AX168+AZ168+BB168+BD168+BF168+BH168</f>
        <v/>
      </c>
      <c r="AW168" s="7" t="inlineStr"/>
      <c r="AX168" s="7" t="inlineStr"/>
      <c r="AY168" s="7" t="inlineStr"/>
      <c r="AZ168" s="7" t="inlineStr"/>
      <c r="BA168" s="7" t="inlineStr"/>
      <c r="BB168" s="7" t="inlineStr"/>
      <c r="BC168" s="7" t="inlineStr"/>
      <c r="BD168" s="7" t="inlineStr"/>
      <c r="BE168" s="7" t="inlineStr"/>
      <c r="BF168" s="7" t="inlineStr"/>
      <c r="BG168" s="7" t="inlineStr"/>
      <c r="BH168" s="7" t="inlineStr"/>
      <c r="BI168" s="7">
        <f>BK168+BM168+BO168+BQ168</f>
        <v/>
      </c>
      <c r="BJ168" s="7">
        <f>BL168+BN168+BP168+BR168</f>
        <v/>
      </c>
      <c r="BK168" s="7" t="inlineStr"/>
      <c r="BL168" s="7" t="inlineStr"/>
      <c r="BM168" s="7" t="n">
        <v>5</v>
      </c>
      <c r="BN168" s="7" t="n">
        <v>1210515</v>
      </c>
      <c r="BO168" s="7" t="n">
        <v>5</v>
      </c>
      <c r="BP168" s="7" t="n">
        <v>2107120</v>
      </c>
      <c r="BQ168" s="7" t="inlineStr"/>
      <c r="BR168" s="7" t="inlineStr"/>
      <c r="BS168" s="7">
        <f>BU168+BW168+BY168+CA168+CC168+CE168+CG168+CI168+CK168+CM168+CO168+CQ168+CS168+CU168+CW168+CY168</f>
        <v/>
      </c>
      <c r="BT168" s="7">
        <f>BV168+BX168+BZ168+CB168+CD168+CF168+CH168+CJ168+CL168+CN168+CP168+CR168+CT168+CV168+CX168+CZ168</f>
        <v/>
      </c>
      <c r="BU168" s="7" t="inlineStr"/>
      <c r="BV168" s="7" t="inlineStr"/>
      <c r="BW168" s="7" t="n">
        <v>5</v>
      </c>
      <c r="BX168" s="7" t="n">
        <v>1354900</v>
      </c>
      <c r="BY168" s="7" t="inlineStr"/>
      <c r="BZ168" s="7" t="inlineStr"/>
      <c r="CA168" s="7" t="inlineStr"/>
      <c r="CB168" s="7" t="inlineStr"/>
      <c r="CC168" s="7" t="inlineStr"/>
      <c r="CD168" s="7" t="inlineStr"/>
      <c r="CE168" s="7" t="inlineStr"/>
      <c r="CF168" s="7" t="inlineStr"/>
      <c r="CG168" s="7" t="inlineStr"/>
      <c r="CH168" s="7" t="inlineStr"/>
      <c r="CI168" s="7" t="inlineStr"/>
      <c r="CJ168" s="7" t="inlineStr"/>
      <c r="CK168" s="7" t="inlineStr"/>
      <c r="CL168" s="7" t="inlineStr"/>
      <c r="CM168" s="7" t="inlineStr"/>
      <c r="CN168" s="7" t="inlineStr"/>
      <c r="CO168" s="7" t="inlineStr"/>
      <c r="CP168" s="7" t="inlineStr"/>
      <c r="CQ168" s="7" t="inlineStr"/>
      <c r="CR168" s="7" t="inlineStr"/>
      <c r="CS168" s="7" t="inlineStr"/>
      <c r="CT168" s="7" t="inlineStr"/>
      <c r="CU168" s="7" t="inlineStr"/>
      <c r="CV168" s="7" t="inlineStr"/>
      <c r="CW168" s="7" t="inlineStr"/>
      <c r="CX168" s="7" t="inlineStr"/>
      <c r="CY168" s="7" t="inlineStr"/>
      <c r="CZ168" s="7" t="inlineStr"/>
      <c r="DA168" s="7">
        <f>DC168+DE168+DG168+DI168+DK168+DM168+DO168+DQ168+DS168+DU168+DW168+DY168+EA168</f>
        <v/>
      </c>
      <c r="DB168" s="7">
        <f>DD168+DF168+DH168+DJ168+DL168+DN168+DP168+DR168+DT168+DV168+DX168+DZ168+EB168</f>
        <v/>
      </c>
      <c r="DC168" s="7" t="inlineStr"/>
      <c r="DD168" s="7" t="inlineStr"/>
      <c r="DE168" s="7" t="inlineStr"/>
      <c r="DF168" s="7" t="inlineStr"/>
      <c r="DG168" s="7" t="inlineStr"/>
      <c r="DH168" s="7" t="inlineStr"/>
      <c r="DI168" s="7" t="inlineStr"/>
      <c r="DJ168" s="7" t="inlineStr"/>
      <c r="DK168" s="7" t="inlineStr"/>
      <c r="DL168" s="7" t="inlineStr"/>
      <c r="DM168" s="7" t="inlineStr"/>
      <c r="DN168" s="7" t="inlineStr"/>
      <c r="DO168" s="7" t="inlineStr"/>
      <c r="DP168" s="7" t="inlineStr"/>
      <c r="DQ168" s="7" t="inlineStr"/>
      <c r="DR168" s="7" t="inlineStr"/>
      <c r="DS168" s="7" t="inlineStr"/>
      <c r="DT168" s="7" t="inlineStr"/>
      <c r="DU168" s="7" t="inlineStr"/>
      <c r="DV168" s="7" t="inlineStr"/>
      <c r="DW168" s="7" t="inlineStr"/>
      <c r="DX168" s="7" t="inlineStr"/>
      <c r="DY168" s="7" t="inlineStr"/>
      <c r="DZ168" s="7" t="inlineStr"/>
      <c r="EA168" s="7" t="inlineStr"/>
      <c r="EB168" s="7" t="inlineStr"/>
      <c r="EC168" s="7">
        <f>E168+AU168+BI168+BS168+DA168</f>
        <v/>
      </c>
      <c r="ED168" s="7">
        <f>F168+AV168+BJ168+BT168+DB168</f>
        <v/>
      </c>
    </row>
    <row r="169">
      <c r="A169" s="2" t="n">
        <v>0</v>
      </c>
      <c r="B169" s="3" t="inlineStr">
        <is>
          <t>Shayana</t>
        </is>
      </c>
      <c r="C169" s="3" t="inlineStr"/>
      <c r="D169" s="3" t="inlineStr"/>
      <c r="E169" s="4">
        <f>SUM(E170:E214)</f>
        <v/>
      </c>
      <c r="F169" s="4">
        <f>SUM(F170:F214)</f>
        <v/>
      </c>
      <c r="G169" s="4">
        <f>SUM(G170:G214)</f>
        <v/>
      </c>
      <c r="H169" s="4">
        <f>SUM(H170:H214)</f>
        <v/>
      </c>
      <c r="I169" s="4">
        <f>SUM(I170:I214)</f>
        <v/>
      </c>
      <c r="J169" s="4">
        <f>SUM(J170:J214)</f>
        <v/>
      </c>
      <c r="K169" s="4">
        <f>SUM(K170:K214)</f>
        <v/>
      </c>
      <c r="L169" s="4">
        <f>SUM(L170:L214)</f>
        <v/>
      </c>
      <c r="M169" s="4">
        <f>SUM(M170:M214)</f>
        <v/>
      </c>
      <c r="N169" s="4">
        <f>SUM(N170:N214)</f>
        <v/>
      </c>
      <c r="O169" s="4">
        <f>SUM(O170:O214)</f>
        <v/>
      </c>
      <c r="P169" s="4">
        <f>SUM(P170:P214)</f>
        <v/>
      </c>
      <c r="Q169" s="4">
        <f>SUM(Q170:Q214)</f>
        <v/>
      </c>
      <c r="R169" s="4">
        <f>SUM(R170:R214)</f>
        <v/>
      </c>
      <c r="S169" s="4">
        <f>SUM(S170:S214)</f>
        <v/>
      </c>
      <c r="T169" s="4">
        <f>SUM(T170:T214)</f>
        <v/>
      </c>
      <c r="U169" s="4">
        <f>SUM(U170:U214)</f>
        <v/>
      </c>
      <c r="V169" s="4">
        <f>SUM(V170:V214)</f>
        <v/>
      </c>
      <c r="W169" s="4">
        <f>SUM(W170:W214)</f>
        <v/>
      </c>
      <c r="X169" s="4">
        <f>SUM(X170:X214)</f>
        <v/>
      </c>
      <c r="Y169" s="4">
        <f>SUM(Y170:Y214)</f>
        <v/>
      </c>
      <c r="Z169" s="4">
        <f>SUM(Z170:Z214)</f>
        <v/>
      </c>
      <c r="AA169" s="4">
        <f>SUM(AA170:AA214)</f>
        <v/>
      </c>
      <c r="AB169" s="4">
        <f>SUM(AB170:AB214)</f>
        <v/>
      </c>
      <c r="AC169" s="4">
        <f>SUM(AC170:AC214)</f>
        <v/>
      </c>
      <c r="AD169" s="4">
        <f>SUM(AD170:AD214)</f>
        <v/>
      </c>
      <c r="AE169" s="4">
        <f>SUM(AE170:AE214)</f>
        <v/>
      </c>
      <c r="AF169" s="4">
        <f>SUM(AF170:AF214)</f>
        <v/>
      </c>
      <c r="AG169" s="4">
        <f>SUM(AG170:AG214)</f>
        <v/>
      </c>
      <c r="AH169" s="4">
        <f>SUM(AH170:AH214)</f>
        <v/>
      </c>
      <c r="AI169" s="4">
        <f>SUM(AI170:AI214)</f>
        <v/>
      </c>
      <c r="AJ169" s="4">
        <f>SUM(AJ170:AJ214)</f>
        <v/>
      </c>
      <c r="AK169" s="4">
        <f>SUM(AK170:AK214)</f>
        <v/>
      </c>
      <c r="AL169" s="4">
        <f>SUM(AL170:AL214)</f>
        <v/>
      </c>
      <c r="AM169" s="4">
        <f>SUM(AM170:AM214)</f>
        <v/>
      </c>
      <c r="AN169" s="4">
        <f>SUM(AN170:AN214)</f>
        <v/>
      </c>
      <c r="AO169" s="4">
        <f>SUM(AO170:AO214)</f>
        <v/>
      </c>
      <c r="AP169" s="4">
        <f>SUM(AP170:AP214)</f>
        <v/>
      </c>
      <c r="AQ169" s="4">
        <f>SUM(AQ170:AQ214)</f>
        <v/>
      </c>
      <c r="AR169" s="4">
        <f>SUM(AR170:AR214)</f>
        <v/>
      </c>
      <c r="AS169" s="4">
        <f>SUM(AS170:AS214)</f>
        <v/>
      </c>
      <c r="AT169" s="4">
        <f>SUM(AT170:AT214)</f>
        <v/>
      </c>
      <c r="AU169" s="4">
        <f>SUM(AU170:AU214)</f>
        <v/>
      </c>
      <c r="AV169" s="4">
        <f>SUM(AV170:AV214)</f>
        <v/>
      </c>
      <c r="AW169" s="4">
        <f>SUM(AW170:AW214)</f>
        <v/>
      </c>
      <c r="AX169" s="4">
        <f>SUM(AX170:AX214)</f>
        <v/>
      </c>
      <c r="AY169" s="4">
        <f>SUM(AY170:AY214)</f>
        <v/>
      </c>
      <c r="AZ169" s="4">
        <f>SUM(AZ170:AZ214)</f>
        <v/>
      </c>
      <c r="BA169" s="4">
        <f>SUM(BA170:BA214)</f>
        <v/>
      </c>
      <c r="BB169" s="4">
        <f>SUM(BB170:BB214)</f>
        <v/>
      </c>
      <c r="BC169" s="4">
        <f>SUM(BC170:BC214)</f>
        <v/>
      </c>
      <c r="BD169" s="4">
        <f>SUM(BD170:BD214)</f>
        <v/>
      </c>
      <c r="BE169" s="4">
        <f>SUM(BE170:BE214)</f>
        <v/>
      </c>
      <c r="BF169" s="4">
        <f>SUM(BF170:BF214)</f>
        <v/>
      </c>
      <c r="BG169" s="4">
        <f>SUM(BG170:BG214)</f>
        <v/>
      </c>
      <c r="BH169" s="4">
        <f>SUM(BH170:BH214)</f>
        <v/>
      </c>
      <c r="BI169" s="4">
        <f>SUM(BI170:BI214)</f>
        <v/>
      </c>
      <c r="BJ169" s="4">
        <f>SUM(BJ170:BJ214)</f>
        <v/>
      </c>
      <c r="BK169" s="4">
        <f>SUM(BK170:BK214)</f>
        <v/>
      </c>
      <c r="BL169" s="4">
        <f>SUM(BL170:BL214)</f>
        <v/>
      </c>
      <c r="BM169" s="4">
        <f>SUM(BM170:BM214)</f>
        <v/>
      </c>
      <c r="BN169" s="4">
        <f>SUM(BN170:BN214)</f>
        <v/>
      </c>
      <c r="BO169" s="4">
        <f>SUM(BO170:BO214)</f>
        <v/>
      </c>
      <c r="BP169" s="4">
        <f>SUM(BP170:BP214)</f>
        <v/>
      </c>
      <c r="BQ169" s="4">
        <f>SUM(BQ170:BQ214)</f>
        <v/>
      </c>
      <c r="BR169" s="4">
        <f>SUM(BR170:BR214)</f>
        <v/>
      </c>
      <c r="BS169" s="4">
        <f>SUM(BS170:BS214)</f>
        <v/>
      </c>
      <c r="BT169" s="4">
        <f>SUM(BT170:BT214)</f>
        <v/>
      </c>
      <c r="BU169" s="4">
        <f>SUM(BU170:BU214)</f>
        <v/>
      </c>
      <c r="BV169" s="4">
        <f>SUM(BV170:BV214)</f>
        <v/>
      </c>
      <c r="BW169" s="4">
        <f>SUM(BW170:BW214)</f>
        <v/>
      </c>
      <c r="BX169" s="4">
        <f>SUM(BX170:BX214)</f>
        <v/>
      </c>
      <c r="BY169" s="4">
        <f>SUM(BY170:BY214)</f>
        <v/>
      </c>
      <c r="BZ169" s="4">
        <f>SUM(BZ170:BZ214)</f>
        <v/>
      </c>
      <c r="CA169" s="4">
        <f>SUM(CA170:CA214)</f>
        <v/>
      </c>
      <c r="CB169" s="4">
        <f>SUM(CB170:CB214)</f>
        <v/>
      </c>
      <c r="CC169" s="4">
        <f>SUM(CC170:CC214)</f>
        <v/>
      </c>
      <c r="CD169" s="4">
        <f>SUM(CD170:CD214)</f>
        <v/>
      </c>
      <c r="CE169" s="4">
        <f>SUM(CE170:CE214)</f>
        <v/>
      </c>
      <c r="CF169" s="4">
        <f>SUM(CF170:CF214)</f>
        <v/>
      </c>
      <c r="CG169" s="4">
        <f>SUM(CG170:CG214)</f>
        <v/>
      </c>
      <c r="CH169" s="4">
        <f>SUM(CH170:CH214)</f>
        <v/>
      </c>
      <c r="CI169" s="4">
        <f>SUM(CI170:CI214)</f>
        <v/>
      </c>
      <c r="CJ169" s="4">
        <f>SUM(CJ170:CJ214)</f>
        <v/>
      </c>
      <c r="CK169" s="4">
        <f>SUM(CK170:CK214)</f>
        <v/>
      </c>
      <c r="CL169" s="4">
        <f>SUM(CL170:CL214)</f>
        <v/>
      </c>
      <c r="CM169" s="4">
        <f>SUM(CM170:CM214)</f>
        <v/>
      </c>
      <c r="CN169" s="4">
        <f>SUM(CN170:CN214)</f>
        <v/>
      </c>
      <c r="CO169" s="4">
        <f>SUM(CO170:CO214)</f>
        <v/>
      </c>
      <c r="CP169" s="4">
        <f>SUM(CP170:CP214)</f>
        <v/>
      </c>
      <c r="CQ169" s="4">
        <f>SUM(CQ170:CQ214)</f>
        <v/>
      </c>
      <c r="CR169" s="4">
        <f>SUM(CR170:CR214)</f>
        <v/>
      </c>
      <c r="CS169" s="4">
        <f>SUM(CS170:CS214)</f>
        <v/>
      </c>
      <c r="CT169" s="4">
        <f>SUM(CT170:CT214)</f>
        <v/>
      </c>
      <c r="CU169" s="4">
        <f>SUM(CU170:CU214)</f>
        <v/>
      </c>
      <c r="CV169" s="4">
        <f>SUM(CV170:CV214)</f>
        <v/>
      </c>
      <c r="CW169" s="4">
        <f>SUM(CW170:CW214)</f>
        <v/>
      </c>
      <c r="CX169" s="4">
        <f>SUM(CX170:CX214)</f>
        <v/>
      </c>
      <c r="CY169" s="4">
        <f>SUM(CY170:CY214)</f>
        <v/>
      </c>
      <c r="CZ169" s="4">
        <f>SUM(CZ170:CZ214)</f>
        <v/>
      </c>
      <c r="DA169" s="4">
        <f>SUM(DA170:DA214)</f>
        <v/>
      </c>
      <c r="DB169" s="4">
        <f>SUM(DB170:DB214)</f>
        <v/>
      </c>
      <c r="DC169" s="4">
        <f>SUM(DC170:DC214)</f>
        <v/>
      </c>
      <c r="DD169" s="4">
        <f>SUM(DD170:DD214)</f>
        <v/>
      </c>
      <c r="DE169" s="4">
        <f>SUM(DE170:DE214)</f>
        <v/>
      </c>
      <c r="DF169" s="4">
        <f>SUM(DF170:DF214)</f>
        <v/>
      </c>
      <c r="DG169" s="4">
        <f>SUM(DG170:DG214)</f>
        <v/>
      </c>
      <c r="DH169" s="4">
        <f>SUM(DH170:DH214)</f>
        <v/>
      </c>
      <c r="DI169" s="4">
        <f>SUM(DI170:DI214)</f>
        <v/>
      </c>
      <c r="DJ169" s="4">
        <f>SUM(DJ170:DJ214)</f>
        <v/>
      </c>
      <c r="DK169" s="4">
        <f>SUM(DK170:DK214)</f>
        <v/>
      </c>
      <c r="DL169" s="4">
        <f>SUM(DL170:DL214)</f>
        <v/>
      </c>
      <c r="DM169" s="4">
        <f>SUM(DM170:DM214)</f>
        <v/>
      </c>
      <c r="DN169" s="4">
        <f>SUM(DN170:DN214)</f>
        <v/>
      </c>
      <c r="DO169" s="4">
        <f>SUM(DO170:DO214)</f>
        <v/>
      </c>
      <c r="DP169" s="4">
        <f>SUM(DP170:DP214)</f>
        <v/>
      </c>
      <c r="DQ169" s="4">
        <f>SUM(DQ170:DQ214)</f>
        <v/>
      </c>
      <c r="DR169" s="4">
        <f>SUM(DR170:DR214)</f>
        <v/>
      </c>
      <c r="DS169" s="4">
        <f>SUM(DS170:DS214)</f>
        <v/>
      </c>
      <c r="DT169" s="4">
        <f>SUM(DT170:DT214)</f>
        <v/>
      </c>
      <c r="DU169" s="4">
        <f>SUM(DU170:DU214)</f>
        <v/>
      </c>
      <c r="DV169" s="4">
        <f>SUM(DV170:DV214)</f>
        <v/>
      </c>
      <c r="DW169" s="4">
        <f>SUM(DW170:DW214)</f>
        <v/>
      </c>
      <c r="DX169" s="4">
        <f>SUM(DX170:DX214)</f>
        <v/>
      </c>
      <c r="DY169" s="4">
        <f>SUM(DY170:DY214)</f>
        <v/>
      </c>
      <c r="DZ169" s="4">
        <f>SUM(DZ170:DZ214)</f>
        <v/>
      </c>
      <c r="EA169" s="4">
        <f>SUM(EA170:EA214)</f>
        <v/>
      </c>
      <c r="EB169" s="4">
        <f>SUM(EB170:EB214)</f>
        <v/>
      </c>
      <c r="EC169" s="4">
        <f>SUM(EC170:EC214)</f>
        <v/>
      </c>
      <c r="ED169" s="4">
        <f>SUM(ED170:ED214)</f>
        <v/>
      </c>
    </row>
    <row r="170" hidden="1" outlineLevel="1">
      <c r="A170" s="5" t="n">
        <v>1</v>
      </c>
      <c r="B170" s="6" t="inlineStr">
        <is>
          <t>АБДУЛХАМИД ФАРМ ЛАЙН</t>
        </is>
      </c>
      <c r="C170" s="6" t="inlineStr">
        <is>
          <t>Коканд</t>
        </is>
      </c>
      <c r="D170" s="6" t="inlineStr">
        <is>
          <t>Коканд 1</t>
        </is>
      </c>
      <c r="E170" s="7">
        <f>G170+I170+K170+M170+O170+Q170+S170+U170+W170+Y170+AA170+AC170+AE170+AG170+AI170+AK170+AM170+AO170+AQ170+AS170</f>
        <v/>
      </c>
      <c r="F170" s="7">
        <f>H170+J170+L170+N170+P170+R170+T170+V170+X170+Z170+AB170+AD170+AF170+AH170+AJ170+AL170+AN170+AP170+AR170+AT170</f>
        <v/>
      </c>
      <c r="G170" s="7" t="inlineStr"/>
      <c r="H170" s="7" t="inlineStr"/>
      <c r="I170" s="7" t="inlineStr"/>
      <c r="J170" s="7" t="inlineStr"/>
      <c r="K170" s="7" t="inlineStr"/>
      <c r="L170" s="7" t="inlineStr"/>
      <c r="M170" s="7" t="inlineStr"/>
      <c r="N170" s="7" t="inlineStr"/>
      <c r="O170" s="7" t="inlineStr"/>
      <c r="P170" s="7" t="inlineStr"/>
      <c r="Q170" s="7" t="inlineStr"/>
      <c r="R170" s="7" t="inlineStr"/>
      <c r="S170" s="7" t="n">
        <v>35</v>
      </c>
      <c r="T170" s="7" t="n">
        <v>164347.4</v>
      </c>
      <c r="U170" s="7" t="inlineStr"/>
      <c r="V170" s="7" t="inlineStr"/>
      <c r="W170" s="7" t="n">
        <v>37</v>
      </c>
      <c r="X170" s="7" t="n">
        <v>258380.99</v>
      </c>
      <c r="Y170" s="7" t="n">
        <v>35</v>
      </c>
      <c r="Z170" s="7" t="n">
        <v>164347.4</v>
      </c>
      <c r="AA170" s="7" t="inlineStr"/>
      <c r="AB170" s="7" t="inlineStr"/>
      <c r="AC170" s="7" t="inlineStr"/>
      <c r="AD170" s="7" t="inlineStr"/>
      <c r="AE170" s="7" t="inlineStr"/>
      <c r="AF170" s="7" t="inlineStr"/>
      <c r="AG170" s="7" t="inlineStr"/>
      <c r="AH170" s="7" t="inlineStr"/>
      <c r="AI170" s="7" t="inlineStr"/>
      <c r="AJ170" s="7" t="inlineStr"/>
      <c r="AK170" s="7" t="n">
        <v>40</v>
      </c>
      <c r="AL170" s="7" t="n">
        <v>175105.2</v>
      </c>
      <c r="AM170" s="7" t="n">
        <v>35</v>
      </c>
      <c r="AN170" s="7" t="n">
        <v>101169.25</v>
      </c>
      <c r="AO170" s="7" t="inlineStr"/>
      <c r="AP170" s="7" t="inlineStr"/>
      <c r="AQ170" s="7" t="inlineStr"/>
      <c r="AR170" s="7" t="inlineStr"/>
      <c r="AS170" s="7" t="inlineStr"/>
      <c r="AT170" s="7" t="inlineStr"/>
      <c r="AU170" s="7">
        <f>AW170+AY170+BA170+BC170+BE170+BG170</f>
        <v/>
      </c>
      <c r="AV170" s="7">
        <f>AX170+AZ170+BB170+BD170+BF170+BH170</f>
        <v/>
      </c>
      <c r="AW170" s="7" t="inlineStr"/>
      <c r="AX170" s="7" t="inlineStr"/>
      <c r="AY170" s="7" t="inlineStr"/>
      <c r="AZ170" s="7" t="inlineStr"/>
      <c r="BA170" s="7" t="inlineStr"/>
      <c r="BB170" s="7" t="inlineStr"/>
      <c r="BC170" s="7" t="inlineStr"/>
      <c r="BD170" s="7" t="inlineStr"/>
      <c r="BE170" s="7" t="inlineStr"/>
      <c r="BF170" s="7" t="inlineStr"/>
      <c r="BG170" s="7" t="inlineStr"/>
      <c r="BH170" s="7" t="inlineStr"/>
      <c r="BI170" s="7">
        <f>BK170+BM170+BO170+BQ170</f>
        <v/>
      </c>
      <c r="BJ170" s="7">
        <f>BL170+BN170+BP170+BR170</f>
        <v/>
      </c>
      <c r="BK170" s="7" t="inlineStr"/>
      <c r="BL170" s="7" t="inlineStr"/>
      <c r="BM170" s="7" t="inlineStr"/>
      <c r="BN170" s="7" t="inlineStr"/>
      <c r="BO170" s="7" t="inlineStr"/>
      <c r="BP170" s="7" t="inlineStr"/>
      <c r="BQ170" s="7" t="n">
        <v>1</v>
      </c>
      <c r="BR170" s="7" t="n">
        <v>26918.97</v>
      </c>
      <c r="BS170" s="7">
        <f>BU170+BW170+BY170+CA170+CC170+CE170+CG170+CI170+CK170+CM170+CO170+CQ170+CS170+CU170+CW170+CY170</f>
        <v/>
      </c>
      <c r="BT170" s="7">
        <f>BV170+BX170+BZ170+CB170+CD170+CF170+CH170+CJ170+CL170+CN170+CP170+CR170+CT170+CV170+CX170+CZ170</f>
        <v/>
      </c>
      <c r="BU170" s="7" t="inlineStr"/>
      <c r="BV170" s="7" t="inlineStr"/>
      <c r="BW170" s="7" t="inlineStr"/>
      <c r="BX170" s="7" t="inlineStr"/>
      <c r="BY170" s="7" t="n">
        <v>100</v>
      </c>
      <c r="BZ170" s="7" t="n">
        <v>5452528</v>
      </c>
      <c r="CA170" s="7" t="inlineStr"/>
      <c r="CB170" s="7" t="inlineStr"/>
      <c r="CC170" s="7" t="inlineStr"/>
      <c r="CD170" s="7" t="inlineStr"/>
      <c r="CE170" s="7" t="n">
        <v>1</v>
      </c>
      <c r="CF170" s="7" t="n">
        <v>45150</v>
      </c>
      <c r="CG170" s="7" t="n">
        <v>35</v>
      </c>
      <c r="CH170" s="7" t="n">
        <v>109600.05</v>
      </c>
      <c r="CI170" s="7" t="inlineStr"/>
      <c r="CJ170" s="7" t="inlineStr"/>
      <c r="CK170" s="7" t="n">
        <v>100</v>
      </c>
      <c r="CL170" s="7" t="n">
        <v>4960093</v>
      </c>
      <c r="CM170" s="7" t="inlineStr"/>
      <c r="CN170" s="7" t="inlineStr"/>
      <c r="CO170" s="7" t="inlineStr"/>
      <c r="CP170" s="7" t="inlineStr"/>
      <c r="CQ170" s="7" t="inlineStr"/>
      <c r="CR170" s="7" t="inlineStr"/>
      <c r="CS170" s="7" t="inlineStr"/>
      <c r="CT170" s="7" t="inlineStr"/>
      <c r="CU170" s="7" t="inlineStr"/>
      <c r="CV170" s="7" t="inlineStr"/>
      <c r="CW170" s="7" t="n">
        <v>35</v>
      </c>
      <c r="CX170" s="7" t="n">
        <v>92738.79999999999</v>
      </c>
      <c r="CY170" s="7" t="inlineStr"/>
      <c r="CZ170" s="7" t="inlineStr"/>
      <c r="DA170" s="7">
        <f>DC170+DE170+DG170+DI170+DK170+DM170+DO170+DQ170+DS170+DU170+DW170+DY170+EA170</f>
        <v/>
      </c>
      <c r="DB170" s="7">
        <f>DD170+DF170+DH170+DJ170+DL170+DN170+DP170+DR170+DT170+DV170+DX170+DZ170+EB170</f>
        <v/>
      </c>
      <c r="DC170" s="7" t="inlineStr"/>
      <c r="DD170" s="7" t="inlineStr"/>
      <c r="DE170" s="7" t="inlineStr"/>
      <c r="DF170" s="7" t="inlineStr"/>
      <c r="DG170" s="7" t="inlineStr"/>
      <c r="DH170" s="7" t="inlineStr"/>
      <c r="DI170" s="7" t="inlineStr"/>
      <c r="DJ170" s="7" t="inlineStr"/>
      <c r="DK170" s="7" t="inlineStr"/>
      <c r="DL170" s="7" t="inlineStr"/>
      <c r="DM170" s="7" t="inlineStr"/>
      <c r="DN170" s="7" t="inlineStr"/>
      <c r="DO170" s="7" t="inlineStr"/>
      <c r="DP170" s="7" t="inlineStr"/>
      <c r="DQ170" s="7" t="n">
        <v>1</v>
      </c>
      <c r="DR170" s="7" t="n">
        <v>21615.3</v>
      </c>
      <c r="DS170" s="7" t="n">
        <v>1</v>
      </c>
      <c r="DT170" s="7" t="n">
        <v>40706.38</v>
      </c>
      <c r="DU170" s="7" t="inlineStr"/>
      <c r="DV170" s="7" t="inlineStr"/>
      <c r="DW170" s="7" t="n">
        <v>1</v>
      </c>
      <c r="DX170" s="7" t="n">
        <v>41414.96</v>
      </c>
      <c r="DY170" s="7" t="n">
        <v>1</v>
      </c>
      <c r="DZ170" s="7" t="n">
        <v>74766.52</v>
      </c>
      <c r="EA170" s="7" t="inlineStr"/>
      <c r="EB170" s="7" t="inlineStr"/>
      <c r="EC170" s="7">
        <f>E170+AU170+BI170+BS170+DA170</f>
        <v/>
      </c>
      <c r="ED170" s="7">
        <f>F170+AV170+BJ170+BT170+DB170</f>
        <v/>
      </c>
    </row>
    <row r="171" hidden="1" outlineLevel="1">
      <c r="A171" s="5" t="n">
        <v>2</v>
      </c>
      <c r="B171" s="6" t="inlineStr">
        <is>
          <t>АЛ ИМРОН ШИФО</t>
        </is>
      </c>
      <c r="C171" s="6" t="inlineStr">
        <is>
          <t>Коканд</t>
        </is>
      </c>
      <c r="D171" s="6" t="inlineStr">
        <is>
          <t>Коканд 1</t>
        </is>
      </c>
      <c r="E171" s="7">
        <f>G171+I171+K171+M171+O171+Q171+S171+U171+W171+Y171+AA171+AC171+AE171+AG171+AI171+AK171+AM171+AO171+AQ171+AS171</f>
        <v/>
      </c>
      <c r="F171" s="7">
        <f>H171+J171+L171+N171+P171+R171+T171+V171+X171+Z171+AB171+AD171+AF171+AH171+AJ171+AL171+AN171+AP171+AR171+AT171</f>
        <v/>
      </c>
      <c r="G171" s="7" t="inlineStr"/>
      <c r="H171" s="7" t="inlineStr"/>
      <c r="I171" s="7" t="inlineStr"/>
      <c r="J171" s="7" t="inlineStr"/>
      <c r="K171" s="7" t="inlineStr"/>
      <c r="L171" s="7" t="inlineStr"/>
      <c r="M171" s="7" t="inlineStr"/>
      <c r="N171" s="7" t="inlineStr"/>
      <c r="O171" s="7" t="inlineStr"/>
      <c r="P171" s="7" t="inlineStr"/>
      <c r="Q171" s="7" t="inlineStr"/>
      <c r="R171" s="7" t="inlineStr"/>
      <c r="S171" s="7" t="n">
        <v>170</v>
      </c>
      <c r="T171" s="7" t="n">
        <v>798258.8</v>
      </c>
      <c r="U171" s="7" t="inlineStr"/>
      <c r="V171" s="7" t="inlineStr"/>
      <c r="W171" s="7" t="inlineStr"/>
      <c r="X171" s="7" t="inlineStr"/>
      <c r="Y171" s="7" t="inlineStr"/>
      <c r="Z171" s="7" t="inlineStr"/>
      <c r="AA171" s="7" t="inlineStr"/>
      <c r="AB171" s="7" t="inlineStr"/>
      <c r="AC171" s="7" t="inlineStr"/>
      <c r="AD171" s="7" t="inlineStr"/>
      <c r="AE171" s="7" t="inlineStr"/>
      <c r="AF171" s="7" t="inlineStr"/>
      <c r="AG171" s="7" t="inlineStr"/>
      <c r="AH171" s="7" t="inlineStr"/>
      <c r="AI171" s="7" t="inlineStr"/>
      <c r="AJ171" s="7" t="inlineStr"/>
      <c r="AK171" s="7" t="inlineStr"/>
      <c r="AL171" s="7" t="inlineStr"/>
      <c r="AM171" s="7" t="inlineStr"/>
      <c r="AN171" s="7" t="inlineStr"/>
      <c r="AO171" s="7" t="inlineStr"/>
      <c r="AP171" s="7" t="inlineStr"/>
      <c r="AQ171" s="7" t="inlineStr"/>
      <c r="AR171" s="7" t="inlineStr"/>
      <c r="AS171" s="7" t="inlineStr"/>
      <c r="AT171" s="7" t="inlineStr"/>
      <c r="AU171" s="7">
        <f>AW171+AY171+BA171+BC171+BE171+BG171</f>
        <v/>
      </c>
      <c r="AV171" s="7">
        <f>AX171+AZ171+BB171+BD171+BF171+BH171</f>
        <v/>
      </c>
      <c r="AW171" s="7" t="inlineStr"/>
      <c r="AX171" s="7" t="inlineStr"/>
      <c r="AY171" s="7" t="inlineStr"/>
      <c r="AZ171" s="7" t="inlineStr"/>
      <c r="BA171" s="7" t="inlineStr"/>
      <c r="BB171" s="7" t="inlineStr"/>
      <c r="BC171" s="7" t="inlineStr"/>
      <c r="BD171" s="7" t="inlineStr"/>
      <c r="BE171" s="7" t="inlineStr"/>
      <c r="BF171" s="7" t="inlineStr"/>
      <c r="BG171" s="7" t="inlineStr"/>
      <c r="BH171" s="7" t="inlineStr"/>
      <c r="BI171" s="7">
        <f>BK171+BM171+BO171+BQ171</f>
        <v/>
      </c>
      <c r="BJ171" s="7">
        <f>BL171+BN171+BP171+BR171</f>
        <v/>
      </c>
      <c r="BK171" s="7" t="inlineStr"/>
      <c r="BL171" s="7" t="inlineStr"/>
      <c r="BM171" s="7" t="inlineStr"/>
      <c r="BN171" s="7" t="inlineStr"/>
      <c r="BO171" s="7" t="inlineStr"/>
      <c r="BP171" s="7" t="inlineStr"/>
      <c r="BQ171" s="7" t="n">
        <v>1</v>
      </c>
      <c r="BR171" s="7" t="n">
        <v>26918.97</v>
      </c>
      <c r="BS171" s="7">
        <f>BU171+BW171+BY171+CA171+CC171+CE171+CG171+CI171+CK171+CM171+CO171+CQ171+CS171+CU171+CW171+CY171</f>
        <v/>
      </c>
      <c r="BT171" s="7">
        <f>BV171+BX171+BZ171+CB171+CD171+CF171+CH171+CJ171+CL171+CN171+CP171+CR171+CT171+CV171+CX171+CZ171</f>
        <v/>
      </c>
      <c r="BU171" s="7" t="inlineStr"/>
      <c r="BV171" s="7" t="inlineStr"/>
      <c r="BW171" s="7" t="inlineStr"/>
      <c r="BX171" s="7" t="inlineStr"/>
      <c r="BY171" s="7" t="n">
        <v>50</v>
      </c>
      <c r="BZ171" s="7" t="n">
        <v>2726264</v>
      </c>
      <c r="CA171" s="7" t="inlineStr"/>
      <c r="CB171" s="7" t="inlineStr"/>
      <c r="CC171" s="7" t="inlineStr"/>
      <c r="CD171" s="7" t="inlineStr"/>
      <c r="CE171" s="7" t="n">
        <v>1</v>
      </c>
      <c r="CF171" s="7" t="n">
        <v>45150</v>
      </c>
      <c r="CG171" s="7" t="inlineStr"/>
      <c r="CH171" s="7" t="inlineStr"/>
      <c r="CI171" s="7" t="inlineStr"/>
      <c r="CJ171" s="7" t="inlineStr"/>
      <c r="CK171" s="7" t="n">
        <v>21</v>
      </c>
      <c r="CL171" s="7" t="n">
        <v>1041619.53</v>
      </c>
      <c r="CM171" s="7" t="inlineStr"/>
      <c r="CN171" s="7" t="inlineStr"/>
      <c r="CO171" s="7" t="inlineStr"/>
      <c r="CP171" s="7" t="inlineStr"/>
      <c r="CQ171" s="7" t="inlineStr"/>
      <c r="CR171" s="7" t="inlineStr"/>
      <c r="CS171" s="7" t="inlineStr"/>
      <c r="CT171" s="7" t="inlineStr"/>
      <c r="CU171" s="7" t="inlineStr"/>
      <c r="CV171" s="7" t="inlineStr"/>
      <c r="CW171" s="7" t="inlineStr"/>
      <c r="CX171" s="7" t="inlineStr"/>
      <c r="CY171" s="7" t="inlineStr"/>
      <c r="CZ171" s="7" t="inlineStr"/>
      <c r="DA171" s="7">
        <f>DC171+DE171+DG171+DI171+DK171+DM171+DO171+DQ171+DS171+DU171+DW171+DY171+EA171</f>
        <v/>
      </c>
      <c r="DB171" s="7">
        <f>DD171+DF171+DH171+DJ171+DL171+DN171+DP171+DR171+DT171+DV171+DX171+DZ171+EB171</f>
        <v/>
      </c>
      <c r="DC171" s="7" t="inlineStr"/>
      <c r="DD171" s="7" t="inlineStr"/>
      <c r="DE171" s="7" t="inlineStr"/>
      <c r="DF171" s="7" t="inlineStr"/>
      <c r="DG171" s="7" t="inlineStr"/>
      <c r="DH171" s="7" t="inlineStr"/>
      <c r="DI171" s="7" t="inlineStr"/>
      <c r="DJ171" s="7" t="inlineStr"/>
      <c r="DK171" s="7" t="inlineStr"/>
      <c r="DL171" s="7" t="inlineStr"/>
      <c r="DM171" s="7" t="inlineStr"/>
      <c r="DN171" s="7" t="inlineStr"/>
      <c r="DO171" s="7" t="inlineStr"/>
      <c r="DP171" s="7" t="inlineStr"/>
      <c r="DQ171" s="7" t="n">
        <v>5</v>
      </c>
      <c r="DR171" s="7" t="n">
        <v>108076.5</v>
      </c>
      <c r="DS171" s="7" t="n">
        <v>10</v>
      </c>
      <c r="DT171" s="7" t="n">
        <v>407063.8</v>
      </c>
      <c r="DU171" s="7" t="inlineStr"/>
      <c r="DV171" s="7" t="inlineStr"/>
      <c r="DW171" s="7" t="n">
        <v>1</v>
      </c>
      <c r="DX171" s="7" t="n">
        <v>41414.96</v>
      </c>
      <c r="DY171" s="7" t="n">
        <v>1</v>
      </c>
      <c r="DZ171" s="7" t="n">
        <v>74766.52</v>
      </c>
      <c r="EA171" s="7" t="inlineStr"/>
      <c r="EB171" s="7" t="inlineStr"/>
      <c r="EC171" s="7">
        <f>E171+AU171+BI171+BS171+DA171</f>
        <v/>
      </c>
      <c r="ED171" s="7">
        <f>F171+AV171+BJ171+BT171+DB171</f>
        <v/>
      </c>
    </row>
    <row r="172" hidden="1" outlineLevel="1">
      <c r="A172" s="5" t="n">
        <v>3</v>
      </c>
      <c r="B172" s="6" t="inlineStr">
        <is>
          <t>АНОР ДАВО ФАРМ</t>
        </is>
      </c>
      <c r="C172" s="6" t="inlineStr">
        <is>
          <t>Коканд</t>
        </is>
      </c>
      <c r="D172" s="6" t="inlineStr">
        <is>
          <t>Коканд 1</t>
        </is>
      </c>
      <c r="E172" s="7">
        <f>G172+I172+K172+M172+O172+Q172+S172+U172+W172+Y172+AA172+AC172+AE172+AG172+AI172+AK172+AM172+AO172+AQ172+AS172</f>
        <v/>
      </c>
      <c r="F172" s="7">
        <f>H172+J172+L172+N172+P172+R172+T172+V172+X172+Z172+AB172+AD172+AF172+AH172+AJ172+AL172+AN172+AP172+AR172+AT172</f>
        <v/>
      </c>
      <c r="G172" s="7" t="inlineStr"/>
      <c r="H172" s="7" t="inlineStr"/>
      <c r="I172" s="7" t="inlineStr"/>
      <c r="J172" s="7" t="inlineStr"/>
      <c r="K172" s="7" t="inlineStr"/>
      <c r="L172" s="7" t="inlineStr"/>
      <c r="M172" s="7" t="inlineStr"/>
      <c r="N172" s="7" t="inlineStr"/>
      <c r="O172" s="7" t="inlineStr"/>
      <c r="P172" s="7" t="inlineStr"/>
      <c r="Q172" s="7" t="inlineStr"/>
      <c r="R172" s="7" t="inlineStr"/>
      <c r="S172" s="7" t="n">
        <v>15</v>
      </c>
      <c r="T172" s="7" t="n">
        <v>70434.60000000001</v>
      </c>
      <c r="U172" s="7" t="inlineStr"/>
      <c r="V172" s="7" t="inlineStr"/>
      <c r="W172" s="7" t="n">
        <v>15</v>
      </c>
      <c r="X172" s="7" t="n">
        <v>104749.05</v>
      </c>
      <c r="Y172" s="7" t="n">
        <v>15</v>
      </c>
      <c r="Z172" s="7" t="n">
        <v>70434.60000000001</v>
      </c>
      <c r="AA172" s="7" t="inlineStr"/>
      <c r="AB172" s="7" t="inlineStr"/>
      <c r="AC172" s="7" t="inlineStr"/>
      <c r="AD172" s="7" t="inlineStr"/>
      <c r="AE172" s="7" t="inlineStr"/>
      <c r="AF172" s="7" t="inlineStr"/>
      <c r="AG172" s="7" t="inlineStr"/>
      <c r="AH172" s="7" t="inlineStr"/>
      <c r="AI172" s="7" t="inlineStr"/>
      <c r="AJ172" s="7" t="inlineStr"/>
      <c r="AK172" s="7" t="n">
        <v>15</v>
      </c>
      <c r="AL172" s="7" t="n">
        <v>65664.45</v>
      </c>
      <c r="AM172" s="7" t="n">
        <v>25</v>
      </c>
      <c r="AN172" s="7" t="n">
        <v>72263.75</v>
      </c>
      <c r="AO172" s="7" t="inlineStr"/>
      <c r="AP172" s="7" t="inlineStr"/>
      <c r="AQ172" s="7" t="inlineStr"/>
      <c r="AR172" s="7" t="inlineStr"/>
      <c r="AS172" s="7" t="inlineStr"/>
      <c r="AT172" s="7" t="inlineStr"/>
      <c r="AU172" s="7">
        <f>AW172+AY172+BA172+BC172+BE172+BG172</f>
        <v/>
      </c>
      <c r="AV172" s="7">
        <f>AX172+AZ172+BB172+BD172+BF172+BH172</f>
        <v/>
      </c>
      <c r="AW172" s="7" t="inlineStr"/>
      <c r="AX172" s="7" t="inlineStr"/>
      <c r="AY172" s="7" t="inlineStr"/>
      <c r="AZ172" s="7" t="inlineStr"/>
      <c r="BA172" s="7" t="inlineStr"/>
      <c r="BB172" s="7" t="inlineStr"/>
      <c r="BC172" s="7" t="inlineStr"/>
      <c r="BD172" s="7" t="inlineStr"/>
      <c r="BE172" s="7" t="inlineStr"/>
      <c r="BF172" s="7" t="inlineStr"/>
      <c r="BG172" s="7" t="inlineStr"/>
      <c r="BH172" s="7" t="inlineStr"/>
      <c r="BI172" s="7">
        <f>BK172+BM172+BO172+BQ172</f>
        <v/>
      </c>
      <c r="BJ172" s="7">
        <f>BL172+BN172+BP172+BR172</f>
        <v/>
      </c>
      <c r="BK172" s="7" t="inlineStr"/>
      <c r="BL172" s="7" t="inlineStr"/>
      <c r="BM172" s="7" t="inlineStr"/>
      <c r="BN172" s="7" t="inlineStr"/>
      <c r="BO172" s="7" t="inlineStr"/>
      <c r="BP172" s="7" t="inlineStr"/>
      <c r="BQ172" s="7" t="n">
        <v>1</v>
      </c>
      <c r="BR172" s="7" t="n">
        <v>26918.97</v>
      </c>
      <c r="BS172" s="7">
        <f>BU172+BW172+BY172+CA172+CC172+CE172+CG172+CI172+CK172+CM172+CO172+CQ172+CS172+CU172+CW172+CY172</f>
        <v/>
      </c>
      <c r="BT172" s="7">
        <f>BV172+BX172+BZ172+CB172+CD172+CF172+CH172+CJ172+CL172+CN172+CP172+CR172+CT172+CV172+CX172+CZ172</f>
        <v/>
      </c>
      <c r="BU172" s="7" t="inlineStr"/>
      <c r="BV172" s="7" t="inlineStr"/>
      <c r="BW172" s="7" t="inlineStr"/>
      <c r="BX172" s="7" t="inlineStr"/>
      <c r="BY172" s="7" t="n">
        <v>1</v>
      </c>
      <c r="BZ172" s="7" t="n">
        <v>54525.28</v>
      </c>
      <c r="CA172" s="7" t="inlineStr"/>
      <c r="CB172" s="7" t="inlineStr"/>
      <c r="CC172" s="7" t="inlineStr"/>
      <c r="CD172" s="7" t="inlineStr"/>
      <c r="CE172" s="7" t="n">
        <v>1</v>
      </c>
      <c r="CF172" s="7" t="n">
        <v>45150</v>
      </c>
      <c r="CG172" s="7" t="n">
        <v>25</v>
      </c>
      <c r="CH172" s="7" t="n">
        <v>78285.75</v>
      </c>
      <c r="CI172" s="7" t="inlineStr"/>
      <c r="CJ172" s="7" t="inlineStr"/>
      <c r="CK172" s="7" t="n">
        <v>100</v>
      </c>
      <c r="CL172" s="7" t="n">
        <v>4960093</v>
      </c>
      <c r="CM172" s="7" t="inlineStr"/>
      <c r="CN172" s="7" t="inlineStr"/>
      <c r="CO172" s="7" t="inlineStr"/>
      <c r="CP172" s="7" t="inlineStr"/>
      <c r="CQ172" s="7" t="inlineStr"/>
      <c r="CR172" s="7" t="inlineStr"/>
      <c r="CS172" s="7" t="inlineStr"/>
      <c r="CT172" s="7" t="inlineStr"/>
      <c r="CU172" s="7" t="inlineStr"/>
      <c r="CV172" s="7" t="inlineStr"/>
      <c r="CW172" s="7" t="n">
        <v>26</v>
      </c>
      <c r="CX172" s="7" t="n">
        <v>68891.67999999999</v>
      </c>
      <c r="CY172" s="7" t="inlineStr"/>
      <c r="CZ172" s="7" t="inlineStr"/>
      <c r="DA172" s="7">
        <f>DC172+DE172+DG172+DI172+DK172+DM172+DO172+DQ172+DS172+DU172+DW172+DY172+EA172</f>
        <v/>
      </c>
      <c r="DB172" s="7">
        <f>DD172+DF172+DH172+DJ172+DL172+DN172+DP172+DR172+DT172+DV172+DX172+DZ172+EB172</f>
        <v/>
      </c>
      <c r="DC172" s="7" t="inlineStr"/>
      <c r="DD172" s="7" t="inlineStr"/>
      <c r="DE172" s="7" t="inlineStr"/>
      <c r="DF172" s="7" t="inlineStr"/>
      <c r="DG172" s="7" t="inlineStr"/>
      <c r="DH172" s="7" t="inlineStr"/>
      <c r="DI172" s="7" t="inlineStr"/>
      <c r="DJ172" s="7" t="inlineStr"/>
      <c r="DK172" s="7" t="inlineStr"/>
      <c r="DL172" s="7" t="inlineStr"/>
      <c r="DM172" s="7" t="inlineStr"/>
      <c r="DN172" s="7" t="inlineStr"/>
      <c r="DO172" s="7" t="inlineStr"/>
      <c r="DP172" s="7" t="inlineStr"/>
      <c r="DQ172" s="7" t="n">
        <v>1</v>
      </c>
      <c r="DR172" s="7" t="n">
        <v>21615.3</v>
      </c>
      <c r="DS172" s="7" t="n">
        <v>1</v>
      </c>
      <c r="DT172" s="7" t="n">
        <v>40706.38</v>
      </c>
      <c r="DU172" s="7" t="inlineStr"/>
      <c r="DV172" s="7" t="inlineStr"/>
      <c r="DW172" s="7" t="n">
        <v>1</v>
      </c>
      <c r="DX172" s="7" t="n">
        <v>41414.96</v>
      </c>
      <c r="DY172" s="7" t="n">
        <v>1</v>
      </c>
      <c r="DZ172" s="7" t="n">
        <v>74766.52</v>
      </c>
      <c r="EA172" s="7" t="inlineStr"/>
      <c r="EB172" s="7" t="inlineStr"/>
      <c r="EC172" s="7">
        <f>E172+AU172+BI172+BS172+DA172</f>
        <v/>
      </c>
      <c r="ED172" s="7">
        <f>F172+AV172+BJ172+BT172+DB172</f>
        <v/>
      </c>
    </row>
    <row r="173" hidden="1" outlineLevel="1">
      <c r="A173" s="5" t="n">
        <v>4</v>
      </c>
      <c r="B173" s="6" t="inlineStr">
        <is>
          <t>АСЛ ИШОНЧ ФАРМ 777</t>
        </is>
      </c>
      <c r="C173" s="6" t="inlineStr">
        <is>
          <t>Коканд</t>
        </is>
      </c>
      <c r="D173" s="6" t="inlineStr">
        <is>
          <t>Коканд 1</t>
        </is>
      </c>
      <c r="E173" s="7">
        <f>G173+I173+K173+M173+O173+Q173+S173+U173+W173+Y173+AA173+AC173+AE173+AG173+AI173+AK173+AM173+AO173+AQ173+AS173</f>
        <v/>
      </c>
      <c r="F173" s="7">
        <f>H173+J173+L173+N173+P173+R173+T173+V173+X173+Z173+AB173+AD173+AF173+AH173+AJ173+AL173+AN173+AP173+AR173+AT173</f>
        <v/>
      </c>
      <c r="G173" s="7" t="inlineStr"/>
      <c r="H173" s="7" t="inlineStr"/>
      <c r="I173" s="7" t="inlineStr"/>
      <c r="J173" s="7" t="inlineStr"/>
      <c r="K173" s="7" t="inlineStr"/>
      <c r="L173" s="7" t="inlineStr"/>
      <c r="M173" s="7" t="inlineStr"/>
      <c r="N173" s="7" t="inlineStr"/>
      <c r="O173" s="7" t="inlineStr"/>
      <c r="P173" s="7" t="inlineStr"/>
      <c r="Q173" s="7" t="inlineStr"/>
      <c r="R173" s="7" t="inlineStr"/>
      <c r="S173" s="7" t="inlineStr"/>
      <c r="T173" s="7" t="inlineStr"/>
      <c r="U173" s="7" t="inlineStr"/>
      <c r="V173" s="7" t="inlineStr"/>
      <c r="W173" s="7" t="inlineStr"/>
      <c r="X173" s="7" t="inlineStr"/>
      <c r="Y173" s="7" t="inlineStr"/>
      <c r="Z173" s="7" t="inlineStr"/>
      <c r="AA173" s="7" t="inlineStr"/>
      <c r="AB173" s="7" t="inlineStr"/>
      <c r="AC173" s="7" t="inlineStr"/>
      <c r="AD173" s="7" t="inlineStr"/>
      <c r="AE173" s="7" t="inlineStr"/>
      <c r="AF173" s="7" t="inlineStr"/>
      <c r="AG173" s="7" t="inlineStr"/>
      <c r="AH173" s="7" t="inlineStr"/>
      <c r="AI173" s="7" t="inlineStr"/>
      <c r="AJ173" s="7" t="inlineStr"/>
      <c r="AK173" s="7" t="inlineStr"/>
      <c r="AL173" s="7" t="inlineStr"/>
      <c r="AM173" s="7" t="n">
        <v>155</v>
      </c>
      <c r="AN173" s="7" t="n">
        <v>448035.25</v>
      </c>
      <c r="AO173" s="7" t="inlineStr"/>
      <c r="AP173" s="7" t="inlineStr"/>
      <c r="AQ173" s="7" t="inlineStr"/>
      <c r="AR173" s="7" t="inlineStr"/>
      <c r="AS173" s="7" t="inlineStr"/>
      <c r="AT173" s="7" t="inlineStr"/>
      <c r="AU173" s="7">
        <f>AW173+AY173+BA173+BC173+BE173+BG173</f>
        <v/>
      </c>
      <c r="AV173" s="7">
        <f>AX173+AZ173+BB173+BD173+BF173+BH173</f>
        <v/>
      </c>
      <c r="AW173" s="7" t="inlineStr"/>
      <c r="AX173" s="7" t="inlineStr"/>
      <c r="AY173" s="7" t="inlineStr"/>
      <c r="AZ173" s="7" t="inlineStr"/>
      <c r="BA173" s="7" t="inlineStr"/>
      <c r="BB173" s="7" t="inlineStr"/>
      <c r="BC173" s="7" t="inlineStr"/>
      <c r="BD173" s="7" t="inlineStr"/>
      <c r="BE173" s="7" t="inlineStr"/>
      <c r="BF173" s="7" t="inlineStr"/>
      <c r="BG173" s="7" t="inlineStr"/>
      <c r="BH173" s="7" t="inlineStr"/>
      <c r="BI173" s="7">
        <f>BK173+BM173+BO173+BQ173</f>
        <v/>
      </c>
      <c r="BJ173" s="7">
        <f>BL173+BN173+BP173+BR173</f>
        <v/>
      </c>
      <c r="BK173" s="7" t="inlineStr"/>
      <c r="BL173" s="7" t="inlineStr"/>
      <c r="BM173" s="7" t="inlineStr"/>
      <c r="BN173" s="7" t="inlineStr"/>
      <c r="BO173" s="7" t="inlineStr"/>
      <c r="BP173" s="7" t="inlineStr"/>
      <c r="BQ173" s="7" t="n">
        <v>1</v>
      </c>
      <c r="BR173" s="7" t="n">
        <v>26918.97</v>
      </c>
      <c r="BS173" s="7">
        <f>BU173+BW173+BY173+CA173+CC173+CE173+CG173+CI173+CK173+CM173+CO173+CQ173+CS173+CU173+CW173+CY173</f>
        <v/>
      </c>
      <c r="BT173" s="7">
        <f>BV173+BX173+BZ173+CB173+CD173+CF173+CH173+CJ173+CL173+CN173+CP173+CR173+CT173+CV173+CX173+CZ173</f>
        <v/>
      </c>
      <c r="BU173" s="7" t="inlineStr"/>
      <c r="BV173" s="7" t="inlineStr"/>
      <c r="BW173" s="7" t="inlineStr"/>
      <c r="BX173" s="7" t="inlineStr"/>
      <c r="BY173" s="7" t="n">
        <v>1</v>
      </c>
      <c r="BZ173" s="7" t="n">
        <v>54525.28</v>
      </c>
      <c r="CA173" s="7" t="inlineStr"/>
      <c r="CB173" s="7" t="inlineStr"/>
      <c r="CC173" s="7" t="inlineStr"/>
      <c r="CD173" s="7" t="inlineStr"/>
      <c r="CE173" s="7" t="n">
        <v>5</v>
      </c>
      <c r="CF173" s="7" t="n">
        <v>225750</v>
      </c>
      <c r="CG173" s="7" t="inlineStr"/>
      <c r="CH173" s="7" t="inlineStr"/>
      <c r="CI173" s="7" t="inlineStr"/>
      <c r="CJ173" s="7" t="inlineStr"/>
      <c r="CK173" s="7" t="n">
        <v>5</v>
      </c>
      <c r="CL173" s="7" t="n">
        <v>248004.65</v>
      </c>
      <c r="CM173" s="7" t="inlineStr"/>
      <c r="CN173" s="7" t="inlineStr"/>
      <c r="CO173" s="7" t="inlineStr"/>
      <c r="CP173" s="7" t="inlineStr"/>
      <c r="CQ173" s="7" t="inlineStr"/>
      <c r="CR173" s="7" t="inlineStr"/>
      <c r="CS173" s="7" t="inlineStr"/>
      <c r="CT173" s="7" t="inlineStr"/>
      <c r="CU173" s="7" t="inlineStr"/>
      <c r="CV173" s="7" t="inlineStr"/>
      <c r="CW173" s="7" t="inlineStr"/>
      <c r="CX173" s="7" t="inlineStr"/>
      <c r="CY173" s="7" t="inlineStr"/>
      <c r="CZ173" s="7" t="inlineStr"/>
      <c r="DA173" s="7">
        <f>DC173+DE173+DG173+DI173+DK173+DM173+DO173+DQ173+DS173+DU173+DW173+DY173+EA173</f>
        <v/>
      </c>
      <c r="DB173" s="7">
        <f>DD173+DF173+DH173+DJ173+DL173+DN173+DP173+DR173+DT173+DV173+DX173+DZ173+EB173</f>
        <v/>
      </c>
      <c r="DC173" s="7" t="inlineStr"/>
      <c r="DD173" s="7" t="inlineStr"/>
      <c r="DE173" s="7" t="inlineStr"/>
      <c r="DF173" s="7" t="inlineStr"/>
      <c r="DG173" s="7" t="inlineStr"/>
      <c r="DH173" s="7" t="inlineStr"/>
      <c r="DI173" s="7" t="inlineStr"/>
      <c r="DJ173" s="7" t="inlineStr"/>
      <c r="DK173" s="7" t="inlineStr"/>
      <c r="DL173" s="7" t="inlineStr"/>
      <c r="DM173" s="7" t="inlineStr"/>
      <c r="DN173" s="7" t="inlineStr"/>
      <c r="DO173" s="7" t="inlineStr"/>
      <c r="DP173" s="7" t="inlineStr"/>
      <c r="DQ173" s="7" t="n">
        <v>150</v>
      </c>
      <c r="DR173" s="7" t="n">
        <v>3242295</v>
      </c>
      <c r="DS173" s="7" t="n">
        <v>10</v>
      </c>
      <c r="DT173" s="7" t="n">
        <v>407063.8</v>
      </c>
      <c r="DU173" s="7" t="inlineStr"/>
      <c r="DV173" s="7" t="inlineStr"/>
      <c r="DW173" s="7" t="n">
        <v>5</v>
      </c>
      <c r="DX173" s="7" t="n">
        <v>207074.8</v>
      </c>
      <c r="DY173" s="7" t="n">
        <v>1</v>
      </c>
      <c r="DZ173" s="7" t="n">
        <v>74766.52</v>
      </c>
      <c r="EA173" s="7" t="inlineStr"/>
      <c r="EB173" s="7" t="inlineStr"/>
      <c r="EC173" s="7">
        <f>E173+AU173+BI173+BS173+DA173</f>
        <v/>
      </c>
      <c r="ED173" s="7">
        <f>F173+AV173+BJ173+BT173+DB173</f>
        <v/>
      </c>
    </row>
    <row r="174" hidden="1" outlineLevel="1">
      <c r="A174" s="5" t="n">
        <v>5</v>
      </c>
      <c r="B174" s="6" t="inlineStr">
        <is>
          <t>Акмал</t>
        </is>
      </c>
      <c r="C174" s="6" t="inlineStr">
        <is>
          <t>Коканд</t>
        </is>
      </c>
      <c r="D174" s="6" t="inlineStr">
        <is>
          <t>Коканд 1</t>
        </is>
      </c>
      <c r="E174" s="7">
        <f>G174+I174+K174+M174+O174+Q174+S174+U174+W174+Y174+AA174+AC174+AE174+AG174+AI174+AK174+AM174+AO174+AQ174+AS174</f>
        <v/>
      </c>
      <c r="F174" s="7">
        <f>H174+J174+L174+N174+P174+R174+T174+V174+X174+Z174+AB174+AD174+AF174+AH174+AJ174+AL174+AN174+AP174+AR174+AT174</f>
        <v/>
      </c>
      <c r="G174" s="7" t="inlineStr"/>
      <c r="H174" s="7" t="inlineStr"/>
      <c r="I174" s="7" t="inlineStr"/>
      <c r="J174" s="7" t="inlineStr"/>
      <c r="K174" s="7" t="inlineStr"/>
      <c r="L174" s="7" t="inlineStr"/>
      <c r="M174" s="7" t="inlineStr"/>
      <c r="N174" s="7" t="inlineStr"/>
      <c r="O174" s="7" t="inlineStr"/>
      <c r="P174" s="7" t="inlineStr"/>
      <c r="Q174" s="7" t="inlineStr"/>
      <c r="R174" s="7" t="inlineStr"/>
      <c r="S174" s="7" t="inlineStr"/>
      <c r="T174" s="7" t="inlineStr"/>
      <c r="U174" s="7" t="inlineStr"/>
      <c r="V174" s="7" t="inlineStr"/>
      <c r="W174" s="7" t="inlineStr"/>
      <c r="X174" s="7" t="inlineStr"/>
      <c r="Y174" s="7" t="inlineStr"/>
      <c r="Z174" s="7" t="inlineStr"/>
      <c r="AA174" s="7" t="inlineStr"/>
      <c r="AB174" s="7" t="inlineStr"/>
      <c r="AC174" s="7" t="inlineStr"/>
      <c r="AD174" s="7" t="inlineStr"/>
      <c r="AE174" s="7" t="inlineStr"/>
      <c r="AF174" s="7" t="inlineStr"/>
      <c r="AG174" s="7" t="inlineStr"/>
      <c r="AH174" s="7" t="inlineStr"/>
      <c r="AI174" s="7" t="inlineStr"/>
      <c r="AJ174" s="7" t="inlineStr"/>
      <c r="AK174" s="7" t="inlineStr"/>
      <c r="AL174" s="7" t="inlineStr"/>
      <c r="AM174" s="7" t="inlineStr"/>
      <c r="AN174" s="7" t="inlineStr"/>
      <c r="AO174" s="7" t="inlineStr"/>
      <c r="AP174" s="7" t="inlineStr"/>
      <c r="AQ174" s="7" t="inlineStr"/>
      <c r="AR174" s="7" t="inlineStr"/>
      <c r="AS174" s="7" t="inlineStr"/>
      <c r="AT174" s="7" t="inlineStr"/>
      <c r="AU174" s="7">
        <f>AW174+AY174+BA174+BC174+BE174+BG174</f>
        <v/>
      </c>
      <c r="AV174" s="7">
        <f>AX174+AZ174+BB174+BD174+BF174+BH174</f>
        <v/>
      </c>
      <c r="AW174" s="7" t="inlineStr"/>
      <c r="AX174" s="7" t="inlineStr"/>
      <c r="AY174" s="7" t="inlineStr"/>
      <c r="AZ174" s="7" t="inlineStr"/>
      <c r="BA174" s="7" t="inlineStr"/>
      <c r="BB174" s="7" t="inlineStr"/>
      <c r="BC174" s="7" t="inlineStr"/>
      <c r="BD174" s="7" t="inlineStr"/>
      <c r="BE174" s="7" t="inlineStr"/>
      <c r="BF174" s="7" t="inlineStr"/>
      <c r="BG174" s="7" t="inlineStr"/>
      <c r="BH174" s="7" t="inlineStr"/>
      <c r="BI174" s="7">
        <f>BK174+BM174+BO174+BQ174</f>
        <v/>
      </c>
      <c r="BJ174" s="7">
        <f>BL174+BN174+BP174+BR174</f>
        <v/>
      </c>
      <c r="BK174" s="7" t="inlineStr"/>
      <c r="BL174" s="7" t="inlineStr"/>
      <c r="BM174" s="7" t="inlineStr"/>
      <c r="BN174" s="7" t="inlineStr"/>
      <c r="BO174" s="7" t="inlineStr"/>
      <c r="BP174" s="7" t="inlineStr"/>
      <c r="BQ174" s="7" t="n">
        <v>10</v>
      </c>
      <c r="BR174" s="7" t="n">
        <v>269189.7</v>
      </c>
      <c r="BS174" s="7">
        <f>BU174+BW174+BY174+CA174+CC174+CE174+CG174+CI174+CK174+CM174+CO174+CQ174+CS174+CU174+CW174+CY174</f>
        <v/>
      </c>
      <c r="BT174" s="7">
        <f>BV174+BX174+BZ174+CB174+CD174+CF174+CH174+CJ174+CL174+CN174+CP174+CR174+CT174+CV174+CX174+CZ174</f>
        <v/>
      </c>
      <c r="BU174" s="7" t="inlineStr"/>
      <c r="BV174" s="7" t="inlineStr"/>
      <c r="BW174" s="7" t="inlineStr"/>
      <c r="BX174" s="7" t="inlineStr"/>
      <c r="BY174" s="7" t="n">
        <v>1</v>
      </c>
      <c r="BZ174" s="7" t="n">
        <v>54525.28</v>
      </c>
      <c r="CA174" s="7" t="inlineStr"/>
      <c r="CB174" s="7" t="inlineStr"/>
      <c r="CC174" s="7" t="inlineStr"/>
      <c r="CD174" s="7" t="inlineStr"/>
      <c r="CE174" s="7" t="n">
        <v>1</v>
      </c>
      <c r="CF174" s="7" t="n">
        <v>45150</v>
      </c>
      <c r="CG174" s="7" t="inlineStr"/>
      <c r="CH174" s="7" t="inlineStr"/>
      <c r="CI174" s="7" t="inlineStr"/>
      <c r="CJ174" s="7" t="inlineStr"/>
      <c r="CK174" s="7" t="n">
        <v>50</v>
      </c>
      <c r="CL174" s="7" t="n">
        <v>2480046.5</v>
      </c>
      <c r="CM174" s="7" t="inlineStr"/>
      <c r="CN174" s="7" t="inlineStr"/>
      <c r="CO174" s="7" t="inlineStr"/>
      <c r="CP174" s="7" t="inlineStr"/>
      <c r="CQ174" s="7" t="inlineStr"/>
      <c r="CR174" s="7" t="inlineStr"/>
      <c r="CS174" s="7" t="inlineStr"/>
      <c r="CT174" s="7" t="inlineStr"/>
      <c r="CU174" s="7" t="inlineStr"/>
      <c r="CV174" s="7" t="inlineStr"/>
      <c r="CW174" s="7" t="n">
        <v>168</v>
      </c>
      <c r="CX174" s="7" t="n">
        <v>445146.24</v>
      </c>
      <c r="CY174" s="7" t="inlineStr"/>
      <c r="CZ174" s="7" t="inlineStr"/>
      <c r="DA174" s="7">
        <f>DC174+DE174+DG174+DI174+DK174+DM174+DO174+DQ174+DS174+DU174+DW174+DY174+EA174</f>
        <v/>
      </c>
      <c r="DB174" s="7">
        <f>DD174+DF174+DH174+DJ174+DL174+DN174+DP174+DR174+DT174+DV174+DX174+DZ174+EB174</f>
        <v/>
      </c>
      <c r="DC174" s="7" t="inlineStr"/>
      <c r="DD174" s="7" t="inlineStr"/>
      <c r="DE174" s="7" t="inlineStr"/>
      <c r="DF174" s="7" t="inlineStr"/>
      <c r="DG174" s="7" t="inlineStr"/>
      <c r="DH174" s="7" t="inlineStr"/>
      <c r="DI174" s="7" t="inlineStr"/>
      <c r="DJ174" s="7" t="inlineStr"/>
      <c r="DK174" s="7" t="inlineStr"/>
      <c r="DL174" s="7" t="inlineStr"/>
      <c r="DM174" s="7" t="inlineStr"/>
      <c r="DN174" s="7" t="inlineStr"/>
      <c r="DO174" s="7" t="inlineStr"/>
      <c r="DP174" s="7" t="inlineStr"/>
      <c r="DQ174" s="7" t="n">
        <v>50</v>
      </c>
      <c r="DR174" s="7" t="n">
        <v>1080765</v>
      </c>
      <c r="DS174" s="7" t="n">
        <v>1</v>
      </c>
      <c r="DT174" s="7" t="n">
        <v>40706.38</v>
      </c>
      <c r="DU174" s="7" t="inlineStr"/>
      <c r="DV174" s="7" t="inlineStr"/>
      <c r="DW174" s="7" t="n">
        <v>10</v>
      </c>
      <c r="DX174" s="7" t="n">
        <v>414149.6</v>
      </c>
      <c r="DY174" s="7" t="n">
        <v>1</v>
      </c>
      <c r="DZ174" s="7" t="n">
        <v>74766.52</v>
      </c>
      <c r="EA174" s="7" t="inlineStr"/>
      <c r="EB174" s="7" t="inlineStr"/>
      <c r="EC174" s="7">
        <f>E174+AU174+BI174+BS174+DA174</f>
        <v/>
      </c>
      <c r="ED174" s="7">
        <f>F174+AV174+BJ174+BT174+DB174</f>
        <v/>
      </c>
    </row>
    <row r="175" hidden="1" outlineLevel="1">
      <c r="A175" s="5" t="n">
        <v>6</v>
      </c>
      <c r="B175" s="6" t="inlineStr">
        <is>
          <t>Ал Акбар Фарм Мед( бывш. Акмал Фарм)</t>
        </is>
      </c>
      <c r="C175" s="6" t="inlineStr">
        <is>
          <t>Коканд</t>
        </is>
      </c>
      <c r="D175" s="6" t="inlineStr">
        <is>
          <t>Коканд 1</t>
        </is>
      </c>
      <c r="E175" s="7">
        <f>G175+I175+K175+M175+O175+Q175+S175+U175+W175+Y175+AA175+AC175+AE175+AG175+AI175+AK175+AM175+AO175+AQ175+AS175</f>
        <v/>
      </c>
      <c r="F175" s="7">
        <f>H175+J175+L175+N175+P175+R175+T175+V175+X175+Z175+AB175+AD175+AF175+AH175+AJ175+AL175+AN175+AP175+AR175+AT175</f>
        <v/>
      </c>
      <c r="G175" s="7" t="inlineStr"/>
      <c r="H175" s="7" t="inlineStr"/>
      <c r="I175" s="7" t="inlineStr"/>
      <c r="J175" s="7" t="inlineStr"/>
      <c r="K175" s="7" t="inlineStr"/>
      <c r="L175" s="7" t="inlineStr"/>
      <c r="M175" s="7" t="inlineStr"/>
      <c r="N175" s="7" t="inlineStr"/>
      <c r="O175" s="7" t="inlineStr"/>
      <c r="P175" s="7" t="inlineStr"/>
      <c r="Q175" s="7" t="inlineStr"/>
      <c r="R175" s="7" t="inlineStr"/>
      <c r="S175" s="7" t="inlineStr"/>
      <c r="T175" s="7" t="inlineStr"/>
      <c r="U175" s="7" t="inlineStr"/>
      <c r="V175" s="7" t="inlineStr"/>
      <c r="W175" s="7" t="inlineStr"/>
      <c r="X175" s="7" t="inlineStr"/>
      <c r="Y175" s="7" t="inlineStr"/>
      <c r="Z175" s="7" t="inlineStr"/>
      <c r="AA175" s="7" t="inlineStr"/>
      <c r="AB175" s="7" t="inlineStr"/>
      <c r="AC175" s="7" t="inlineStr"/>
      <c r="AD175" s="7" t="inlineStr"/>
      <c r="AE175" s="7" t="inlineStr"/>
      <c r="AF175" s="7" t="inlineStr"/>
      <c r="AG175" s="7" t="inlineStr"/>
      <c r="AH175" s="7" t="inlineStr"/>
      <c r="AI175" s="7" t="inlineStr"/>
      <c r="AJ175" s="7" t="inlineStr"/>
      <c r="AK175" s="7" t="inlineStr"/>
      <c r="AL175" s="7" t="inlineStr"/>
      <c r="AM175" s="7" t="inlineStr"/>
      <c r="AN175" s="7" t="inlineStr"/>
      <c r="AO175" s="7" t="inlineStr"/>
      <c r="AP175" s="7" t="inlineStr"/>
      <c r="AQ175" s="7" t="inlineStr"/>
      <c r="AR175" s="7" t="inlineStr"/>
      <c r="AS175" s="7" t="inlineStr"/>
      <c r="AT175" s="7" t="inlineStr"/>
      <c r="AU175" s="7">
        <f>AW175+AY175+BA175+BC175+BE175+BG175</f>
        <v/>
      </c>
      <c r="AV175" s="7">
        <f>AX175+AZ175+BB175+BD175+BF175+BH175</f>
        <v/>
      </c>
      <c r="AW175" s="7" t="inlineStr"/>
      <c r="AX175" s="7" t="inlineStr"/>
      <c r="AY175" s="7" t="inlineStr"/>
      <c r="AZ175" s="7" t="inlineStr"/>
      <c r="BA175" s="7" t="inlineStr"/>
      <c r="BB175" s="7" t="inlineStr"/>
      <c r="BC175" s="7" t="inlineStr"/>
      <c r="BD175" s="7" t="inlineStr"/>
      <c r="BE175" s="7" t="inlineStr"/>
      <c r="BF175" s="7" t="inlineStr"/>
      <c r="BG175" s="7" t="inlineStr"/>
      <c r="BH175" s="7" t="inlineStr"/>
      <c r="BI175" s="7">
        <f>BK175+BM175+BO175+BQ175</f>
        <v/>
      </c>
      <c r="BJ175" s="7">
        <f>BL175+BN175+BP175+BR175</f>
        <v/>
      </c>
      <c r="BK175" s="7" t="inlineStr"/>
      <c r="BL175" s="7" t="inlineStr"/>
      <c r="BM175" s="7" t="inlineStr"/>
      <c r="BN175" s="7" t="inlineStr"/>
      <c r="BO175" s="7" t="inlineStr"/>
      <c r="BP175" s="7" t="inlineStr"/>
      <c r="BQ175" s="7" t="n">
        <v>1</v>
      </c>
      <c r="BR175" s="7" t="n">
        <v>26918.97</v>
      </c>
      <c r="BS175" s="7">
        <f>BU175+BW175+BY175+CA175+CC175+CE175+CG175+CI175+CK175+CM175+CO175+CQ175+CS175+CU175+CW175+CY175</f>
        <v/>
      </c>
      <c r="BT175" s="7">
        <f>BV175+BX175+BZ175+CB175+CD175+CF175+CH175+CJ175+CL175+CN175+CP175+CR175+CT175+CV175+CX175+CZ175</f>
        <v/>
      </c>
      <c r="BU175" s="7" t="inlineStr"/>
      <c r="BV175" s="7" t="inlineStr"/>
      <c r="BW175" s="7" t="inlineStr"/>
      <c r="BX175" s="7" t="inlineStr"/>
      <c r="BY175" s="7" t="n">
        <v>100</v>
      </c>
      <c r="BZ175" s="7" t="n">
        <v>5452528</v>
      </c>
      <c r="CA175" s="7" t="inlineStr"/>
      <c r="CB175" s="7" t="inlineStr"/>
      <c r="CC175" s="7" t="inlineStr"/>
      <c r="CD175" s="7" t="inlineStr"/>
      <c r="CE175" s="7" t="n">
        <v>1</v>
      </c>
      <c r="CF175" s="7" t="n">
        <v>45150</v>
      </c>
      <c r="CG175" s="7" t="inlineStr"/>
      <c r="CH175" s="7" t="inlineStr"/>
      <c r="CI175" s="7" t="inlineStr"/>
      <c r="CJ175" s="7" t="inlineStr"/>
      <c r="CK175" s="7" t="n">
        <v>100</v>
      </c>
      <c r="CL175" s="7" t="n">
        <v>4960093</v>
      </c>
      <c r="CM175" s="7" t="inlineStr"/>
      <c r="CN175" s="7" t="inlineStr"/>
      <c r="CO175" s="7" t="inlineStr"/>
      <c r="CP175" s="7" t="inlineStr"/>
      <c r="CQ175" s="7" t="inlineStr"/>
      <c r="CR175" s="7" t="inlineStr"/>
      <c r="CS175" s="7" t="inlineStr"/>
      <c r="CT175" s="7" t="inlineStr"/>
      <c r="CU175" s="7" t="inlineStr"/>
      <c r="CV175" s="7" t="inlineStr"/>
      <c r="CW175" s="7" t="n">
        <v>402</v>
      </c>
      <c r="CX175" s="7" t="n">
        <v>1065171.36</v>
      </c>
      <c r="CY175" s="7" t="inlineStr"/>
      <c r="CZ175" s="7" t="inlineStr"/>
      <c r="DA175" s="7">
        <f>DC175+DE175+DG175+DI175+DK175+DM175+DO175+DQ175+DS175+DU175+DW175+DY175+EA175</f>
        <v/>
      </c>
      <c r="DB175" s="7">
        <f>DD175+DF175+DH175+DJ175+DL175+DN175+DP175+DR175+DT175+DV175+DX175+DZ175+EB175</f>
        <v/>
      </c>
      <c r="DC175" s="7" t="inlineStr"/>
      <c r="DD175" s="7" t="inlineStr"/>
      <c r="DE175" s="7" t="inlineStr"/>
      <c r="DF175" s="7" t="inlineStr"/>
      <c r="DG175" s="7" t="inlineStr"/>
      <c r="DH175" s="7" t="inlineStr"/>
      <c r="DI175" s="7" t="inlineStr"/>
      <c r="DJ175" s="7" t="inlineStr"/>
      <c r="DK175" s="7" t="inlineStr"/>
      <c r="DL175" s="7" t="inlineStr"/>
      <c r="DM175" s="7" t="inlineStr"/>
      <c r="DN175" s="7" t="inlineStr"/>
      <c r="DO175" s="7" t="inlineStr"/>
      <c r="DP175" s="7" t="inlineStr"/>
      <c r="DQ175" s="7" t="n">
        <v>1</v>
      </c>
      <c r="DR175" s="7" t="n">
        <v>18238.57</v>
      </c>
      <c r="DS175" s="7" t="n">
        <v>1</v>
      </c>
      <c r="DT175" s="7" t="n">
        <v>40706.38</v>
      </c>
      <c r="DU175" s="7" t="inlineStr"/>
      <c r="DV175" s="7" t="inlineStr"/>
      <c r="DW175" s="7" t="n">
        <v>1</v>
      </c>
      <c r="DX175" s="7" t="n">
        <v>41414.96</v>
      </c>
      <c r="DY175" s="7" t="n">
        <v>1</v>
      </c>
      <c r="DZ175" s="7" t="n">
        <v>74766.52</v>
      </c>
      <c r="EA175" s="7" t="inlineStr"/>
      <c r="EB175" s="7" t="inlineStr"/>
      <c r="EC175" s="7">
        <f>E175+AU175+BI175+BS175+DA175</f>
        <v/>
      </c>
      <c r="ED175" s="7">
        <f>F175+AV175+BJ175+BT175+DB175</f>
        <v/>
      </c>
    </row>
    <row r="176" hidden="1" outlineLevel="1">
      <c r="A176" s="5" t="n">
        <v>7</v>
      </c>
      <c r="B176" s="6" t="inlineStr">
        <is>
          <t>Асрор Шифокор</t>
        </is>
      </c>
      <c r="C176" s="6" t="inlineStr">
        <is>
          <t>Коканд</t>
        </is>
      </c>
      <c r="D176" s="6" t="inlineStr">
        <is>
          <t>Коканд 1</t>
        </is>
      </c>
      <c r="E176" s="7">
        <f>G176+I176+K176+M176+O176+Q176+S176+U176+W176+Y176+AA176+AC176+AE176+AG176+AI176+AK176+AM176+AO176+AQ176+AS176</f>
        <v/>
      </c>
      <c r="F176" s="7">
        <f>H176+J176+L176+N176+P176+R176+T176+V176+X176+Z176+AB176+AD176+AF176+AH176+AJ176+AL176+AN176+AP176+AR176+AT176</f>
        <v/>
      </c>
      <c r="G176" s="7" t="inlineStr"/>
      <c r="H176" s="7" t="inlineStr"/>
      <c r="I176" s="7" t="inlineStr"/>
      <c r="J176" s="7" t="inlineStr"/>
      <c r="K176" s="7" t="inlineStr"/>
      <c r="L176" s="7" t="inlineStr"/>
      <c r="M176" s="7" t="inlineStr"/>
      <c r="N176" s="7" t="inlineStr"/>
      <c r="O176" s="7" t="inlineStr"/>
      <c r="P176" s="7" t="inlineStr"/>
      <c r="Q176" s="7" t="inlineStr"/>
      <c r="R176" s="7" t="inlineStr"/>
      <c r="S176" s="7" t="inlineStr"/>
      <c r="T176" s="7" t="inlineStr"/>
      <c r="U176" s="7" t="inlineStr"/>
      <c r="V176" s="7" t="inlineStr"/>
      <c r="W176" s="7" t="inlineStr"/>
      <c r="X176" s="7" t="inlineStr"/>
      <c r="Y176" s="7" t="inlineStr"/>
      <c r="Z176" s="7" t="inlineStr"/>
      <c r="AA176" s="7" t="inlineStr"/>
      <c r="AB176" s="7" t="inlineStr"/>
      <c r="AC176" s="7" t="inlineStr"/>
      <c r="AD176" s="7" t="inlineStr"/>
      <c r="AE176" s="7" t="inlineStr"/>
      <c r="AF176" s="7" t="inlineStr"/>
      <c r="AG176" s="7" t="inlineStr"/>
      <c r="AH176" s="7" t="inlineStr"/>
      <c r="AI176" s="7" t="inlineStr"/>
      <c r="AJ176" s="7" t="inlineStr"/>
      <c r="AK176" s="7" t="inlineStr"/>
      <c r="AL176" s="7" t="inlineStr"/>
      <c r="AM176" s="7" t="inlineStr"/>
      <c r="AN176" s="7" t="inlineStr"/>
      <c r="AO176" s="7" t="inlineStr"/>
      <c r="AP176" s="7" t="inlineStr"/>
      <c r="AQ176" s="7" t="inlineStr"/>
      <c r="AR176" s="7" t="inlineStr"/>
      <c r="AS176" s="7" t="inlineStr"/>
      <c r="AT176" s="7" t="inlineStr"/>
      <c r="AU176" s="7">
        <f>AW176+AY176+BA176+BC176+BE176+BG176</f>
        <v/>
      </c>
      <c r="AV176" s="7">
        <f>AX176+AZ176+BB176+BD176+BF176+BH176</f>
        <v/>
      </c>
      <c r="AW176" s="7" t="n">
        <v>14</v>
      </c>
      <c r="AX176" s="7" t="n">
        <v>6643017.640000001</v>
      </c>
      <c r="AY176" s="7" t="n">
        <v>3</v>
      </c>
      <c r="AZ176" s="7" t="n">
        <v>1768619.16</v>
      </c>
      <c r="BA176" s="7" t="inlineStr"/>
      <c r="BB176" s="7" t="inlineStr"/>
      <c r="BC176" s="7" t="inlineStr"/>
      <c r="BD176" s="7" t="inlineStr"/>
      <c r="BE176" s="7" t="inlineStr"/>
      <c r="BF176" s="7" t="inlineStr"/>
      <c r="BG176" s="7" t="n">
        <v>140</v>
      </c>
      <c r="BH176" s="7" t="n">
        <v>5594814.399999999</v>
      </c>
      <c r="BI176" s="7">
        <f>BK176+BM176+BO176+BQ176</f>
        <v/>
      </c>
      <c r="BJ176" s="7">
        <f>BL176+BN176+BP176+BR176</f>
        <v/>
      </c>
      <c r="BK176" s="7" t="inlineStr"/>
      <c r="BL176" s="7" t="inlineStr"/>
      <c r="BM176" s="7" t="inlineStr"/>
      <c r="BN176" s="7" t="inlineStr"/>
      <c r="BO176" s="7" t="inlineStr"/>
      <c r="BP176" s="7" t="inlineStr"/>
      <c r="BQ176" s="7" t="inlineStr"/>
      <c r="BR176" s="7" t="inlineStr"/>
      <c r="BS176" s="7">
        <f>BU176+BW176+BY176+CA176+CC176+CE176+CG176+CI176+CK176+CM176+CO176+CQ176+CS176+CU176+CW176+CY176</f>
        <v/>
      </c>
      <c r="BT176" s="7">
        <f>BV176+BX176+BZ176+CB176+CD176+CF176+CH176+CJ176+CL176+CN176+CP176+CR176+CT176+CV176+CX176+CZ176</f>
        <v/>
      </c>
      <c r="BU176" s="7" t="inlineStr"/>
      <c r="BV176" s="7" t="inlineStr"/>
      <c r="BW176" s="7" t="inlineStr"/>
      <c r="BX176" s="7" t="inlineStr"/>
      <c r="BY176" s="7" t="inlineStr"/>
      <c r="BZ176" s="7" t="inlineStr"/>
      <c r="CA176" s="7" t="inlineStr"/>
      <c r="CB176" s="7" t="inlineStr"/>
      <c r="CC176" s="7" t="inlineStr"/>
      <c r="CD176" s="7" t="inlineStr"/>
      <c r="CE176" s="7" t="inlineStr"/>
      <c r="CF176" s="7" t="inlineStr"/>
      <c r="CG176" s="7" t="inlineStr"/>
      <c r="CH176" s="7" t="inlineStr"/>
      <c r="CI176" s="7" t="inlineStr"/>
      <c r="CJ176" s="7" t="inlineStr"/>
      <c r="CK176" s="7" t="inlineStr"/>
      <c r="CL176" s="7" t="inlineStr"/>
      <c r="CM176" s="7" t="inlineStr"/>
      <c r="CN176" s="7" t="inlineStr"/>
      <c r="CO176" s="7" t="inlineStr"/>
      <c r="CP176" s="7" t="inlineStr"/>
      <c r="CQ176" s="7" t="inlineStr"/>
      <c r="CR176" s="7" t="inlineStr"/>
      <c r="CS176" s="7" t="inlineStr"/>
      <c r="CT176" s="7" t="inlineStr"/>
      <c r="CU176" s="7" t="inlineStr"/>
      <c r="CV176" s="7" t="inlineStr"/>
      <c r="CW176" s="7" t="inlineStr"/>
      <c r="CX176" s="7" t="inlineStr"/>
      <c r="CY176" s="7" t="inlineStr"/>
      <c r="CZ176" s="7" t="inlineStr"/>
      <c r="DA176" s="7">
        <f>DC176+DE176+DG176+DI176+DK176+DM176+DO176+DQ176+DS176+DU176+DW176+DY176+EA176</f>
        <v/>
      </c>
      <c r="DB176" s="7">
        <f>DD176+DF176+DH176+DJ176+DL176+DN176+DP176+DR176+DT176+DV176+DX176+DZ176+EB176</f>
        <v/>
      </c>
      <c r="DC176" s="7" t="inlineStr"/>
      <c r="DD176" s="7" t="inlineStr"/>
      <c r="DE176" s="7" t="inlineStr"/>
      <c r="DF176" s="7" t="inlineStr"/>
      <c r="DG176" s="7" t="inlineStr"/>
      <c r="DH176" s="7" t="inlineStr"/>
      <c r="DI176" s="7" t="inlineStr"/>
      <c r="DJ176" s="7" t="inlineStr"/>
      <c r="DK176" s="7" t="inlineStr"/>
      <c r="DL176" s="7" t="inlineStr"/>
      <c r="DM176" s="7" t="inlineStr"/>
      <c r="DN176" s="7" t="inlineStr"/>
      <c r="DO176" s="7" t="inlineStr"/>
      <c r="DP176" s="7" t="inlineStr"/>
      <c r="DQ176" s="7" t="inlineStr"/>
      <c r="DR176" s="7" t="inlineStr"/>
      <c r="DS176" s="7" t="inlineStr"/>
      <c r="DT176" s="7" t="inlineStr"/>
      <c r="DU176" s="7" t="inlineStr"/>
      <c r="DV176" s="7" t="inlineStr"/>
      <c r="DW176" s="7" t="inlineStr"/>
      <c r="DX176" s="7" t="inlineStr"/>
      <c r="DY176" s="7" t="inlineStr"/>
      <c r="DZ176" s="7" t="inlineStr"/>
      <c r="EA176" s="7" t="inlineStr"/>
      <c r="EB176" s="7" t="inlineStr"/>
      <c r="EC176" s="7">
        <f>E176+AU176+BI176+BS176+DA176</f>
        <v/>
      </c>
      <c r="ED176" s="7">
        <f>F176+AV176+BJ176+BT176+DB176</f>
        <v/>
      </c>
    </row>
    <row r="177" hidden="1" outlineLevel="1">
      <c r="A177" s="5" t="n">
        <v>8</v>
      </c>
      <c r="B177" s="6" t="inlineStr">
        <is>
          <t>ВИТАМИН-С</t>
        </is>
      </c>
      <c r="C177" s="6" t="inlineStr">
        <is>
          <t>Коканд</t>
        </is>
      </c>
      <c r="D177" s="6" t="inlineStr">
        <is>
          <t>Коканд 1</t>
        </is>
      </c>
      <c r="E177" s="7">
        <f>G177+I177+K177+M177+O177+Q177+S177+U177+W177+Y177+AA177+AC177+AE177+AG177+AI177+AK177+AM177+AO177+AQ177+AS177</f>
        <v/>
      </c>
      <c r="F177" s="7">
        <f>H177+J177+L177+N177+P177+R177+T177+V177+X177+Z177+AB177+AD177+AF177+AH177+AJ177+AL177+AN177+AP177+AR177+AT177</f>
        <v/>
      </c>
      <c r="G177" s="7" t="inlineStr"/>
      <c r="H177" s="7" t="inlineStr"/>
      <c r="I177" s="7" t="inlineStr"/>
      <c r="J177" s="7" t="inlineStr"/>
      <c r="K177" s="7" t="inlineStr"/>
      <c r="L177" s="7" t="inlineStr"/>
      <c r="M177" s="7" t="inlineStr"/>
      <c r="N177" s="7" t="inlineStr"/>
      <c r="O177" s="7" t="inlineStr"/>
      <c r="P177" s="7" t="inlineStr"/>
      <c r="Q177" s="7" t="inlineStr"/>
      <c r="R177" s="7" t="inlineStr"/>
      <c r="S177" s="7" t="n">
        <v>20</v>
      </c>
      <c r="T177" s="7" t="n">
        <v>93912.8</v>
      </c>
      <c r="U177" s="7" t="inlineStr"/>
      <c r="V177" s="7" t="inlineStr"/>
      <c r="W177" s="7" t="n">
        <v>19</v>
      </c>
      <c r="X177" s="7" t="n">
        <v>132682.13</v>
      </c>
      <c r="Y177" s="7" t="n">
        <v>20</v>
      </c>
      <c r="Z177" s="7" t="n">
        <v>93912.8</v>
      </c>
      <c r="AA177" s="7" t="inlineStr"/>
      <c r="AB177" s="7" t="inlineStr"/>
      <c r="AC177" s="7" t="inlineStr"/>
      <c r="AD177" s="7" t="inlineStr"/>
      <c r="AE177" s="7" t="inlineStr"/>
      <c r="AF177" s="7" t="inlineStr"/>
      <c r="AG177" s="7" t="inlineStr"/>
      <c r="AH177" s="7" t="inlineStr"/>
      <c r="AI177" s="7" t="inlineStr"/>
      <c r="AJ177" s="7" t="inlineStr"/>
      <c r="AK177" s="7" t="n">
        <v>20</v>
      </c>
      <c r="AL177" s="7" t="n">
        <v>87552.60000000001</v>
      </c>
      <c r="AM177" s="7" t="inlineStr"/>
      <c r="AN177" s="7" t="inlineStr"/>
      <c r="AO177" s="7" t="inlineStr"/>
      <c r="AP177" s="7" t="inlineStr"/>
      <c r="AQ177" s="7" t="inlineStr"/>
      <c r="AR177" s="7" t="inlineStr"/>
      <c r="AS177" s="7" t="inlineStr"/>
      <c r="AT177" s="7" t="inlineStr"/>
      <c r="AU177" s="7">
        <f>AW177+AY177+BA177+BC177+BE177+BG177</f>
        <v/>
      </c>
      <c r="AV177" s="7">
        <f>AX177+AZ177+BB177+BD177+BF177+BH177</f>
        <v/>
      </c>
      <c r="AW177" s="7" t="inlineStr"/>
      <c r="AX177" s="7" t="inlineStr"/>
      <c r="AY177" s="7" t="inlineStr"/>
      <c r="AZ177" s="7" t="inlineStr"/>
      <c r="BA177" s="7" t="inlineStr"/>
      <c r="BB177" s="7" t="inlineStr"/>
      <c r="BC177" s="7" t="inlineStr"/>
      <c r="BD177" s="7" t="inlineStr"/>
      <c r="BE177" s="7" t="inlineStr"/>
      <c r="BF177" s="7" t="inlineStr"/>
      <c r="BG177" s="7" t="inlineStr"/>
      <c r="BH177" s="7" t="inlineStr"/>
      <c r="BI177" s="7">
        <f>BK177+BM177+BO177+BQ177</f>
        <v/>
      </c>
      <c r="BJ177" s="7">
        <f>BL177+BN177+BP177+BR177</f>
        <v/>
      </c>
      <c r="BK177" s="7" t="inlineStr"/>
      <c r="BL177" s="7" t="inlineStr"/>
      <c r="BM177" s="7" t="inlineStr"/>
      <c r="BN177" s="7" t="inlineStr"/>
      <c r="BO177" s="7" t="inlineStr"/>
      <c r="BP177" s="7" t="inlineStr"/>
      <c r="BQ177" s="7" t="n">
        <v>1</v>
      </c>
      <c r="BR177" s="7" t="n">
        <v>26918.97</v>
      </c>
      <c r="BS177" s="7">
        <f>BU177+BW177+BY177+CA177+CC177+CE177+CG177+CI177+CK177+CM177+CO177+CQ177+CS177+CU177+CW177+CY177</f>
        <v/>
      </c>
      <c r="BT177" s="7">
        <f>BV177+BX177+BZ177+CB177+CD177+CF177+CH177+CJ177+CL177+CN177+CP177+CR177+CT177+CV177+CX177+CZ177</f>
        <v/>
      </c>
      <c r="BU177" s="7" t="inlineStr"/>
      <c r="BV177" s="7" t="inlineStr"/>
      <c r="BW177" s="7" t="inlineStr"/>
      <c r="BX177" s="7" t="inlineStr"/>
      <c r="BY177" s="7" t="n">
        <v>1</v>
      </c>
      <c r="BZ177" s="7" t="n">
        <v>54525.28</v>
      </c>
      <c r="CA177" s="7" t="inlineStr"/>
      <c r="CB177" s="7" t="inlineStr"/>
      <c r="CC177" s="7" t="inlineStr"/>
      <c r="CD177" s="7" t="inlineStr"/>
      <c r="CE177" s="7" t="n">
        <v>1</v>
      </c>
      <c r="CF177" s="7" t="n">
        <v>45150</v>
      </c>
      <c r="CG177" s="7" t="n">
        <v>20</v>
      </c>
      <c r="CH177" s="7" t="n">
        <v>62628.6</v>
      </c>
      <c r="CI177" s="7" t="inlineStr"/>
      <c r="CJ177" s="7" t="inlineStr"/>
      <c r="CK177" s="7" t="n">
        <v>50</v>
      </c>
      <c r="CL177" s="7" t="n">
        <v>2480046.5</v>
      </c>
      <c r="CM177" s="7" t="inlineStr"/>
      <c r="CN177" s="7" t="inlineStr"/>
      <c r="CO177" s="7" t="inlineStr"/>
      <c r="CP177" s="7" t="inlineStr"/>
      <c r="CQ177" s="7" t="inlineStr"/>
      <c r="CR177" s="7" t="inlineStr"/>
      <c r="CS177" s="7" t="inlineStr"/>
      <c r="CT177" s="7" t="inlineStr"/>
      <c r="CU177" s="7" t="inlineStr"/>
      <c r="CV177" s="7" t="inlineStr"/>
      <c r="CW177" s="7" t="inlineStr"/>
      <c r="CX177" s="7" t="inlineStr"/>
      <c r="CY177" s="7" t="inlineStr"/>
      <c r="CZ177" s="7" t="inlineStr"/>
      <c r="DA177" s="7">
        <f>DC177+DE177+DG177+DI177+DK177+DM177+DO177+DQ177+DS177+DU177+DW177+DY177+EA177</f>
        <v/>
      </c>
      <c r="DB177" s="7">
        <f>DD177+DF177+DH177+DJ177+DL177+DN177+DP177+DR177+DT177+DV177+DX177+DZ177+EB177</f>
        <v/>
      </c>
      <c r="DC177" s="7" t="inlineStr"/>
      <c r="DD177" s="7" t="inlineStr"/>
      <c r="DE177" s="7" t="inlineStr"/>
      <c r="DF177" s="7" t="inlineStr"/>
      <c r="DG177" s="7" t="inlineStr"/>
      <c r="DH177" s="7" t="inlineStr"/>
      <c r="DI177" s="7" t="inlineStr"/>
      <c r="DJ177" s="7" t="inlineStr"/>
      <c r="DK177" s="7" t="inlineStr"/>
      <c r="DL177" s="7" t="inlineStr"/>
      <c r="DM177" s="7" t="inlineStr"/>
      <c r="DN177" s="7" t="inlineStr"/>
      <c r="DO177" s="7" t="inlineStr"/>
      <c r="DP177" s="7" t="inlineStr"/>
      <c r="DQ177" s="7" t="n">
        <v>90</v>
      </c>
      <c r="DR177" s="7" t="n">
        <v>1945377</v>
      </c>
      <c r="DS177" s="7" t="n">
        <v>1</v>
      </c>
      <c r="DT177" s="7" t="n">
        <v>40706.38</v>
      </c>
      <c r="DU177" s="7" t="inlineStr"/>
      <c r="DV177" s="7" t="inlineStr"/>
      <c r="DW177" s="7" t="n">
        <v>1</v>
      </c>
      <c r="DX177" s="7" t="n">
        <v>41414.96</v>
      </c>
      <c r="DY177" s="7" t="n">
        <v>1</v>
      </c>
      <c r="DZ177" s="7" t="n">
        <v>74766.52</v>
      </c>
      <c r="EA177" s="7" t="inlineStr"/>
      <c r="EB177" s="7" t="inlineStr"/>
      <c r="EC177" s="7">
        <f>E177+AU177+BI177+BS177+DA177</f>
        <v/>
      </c>
      <c r="ED177" s="7">
        <f>F177+AV177+BJ177+BT177+DB177</f>
        <v/>
      </c>
    </row>
    <row r="178" hidden="1" outlineLevel="1">
      <c r="A178" s="5" t="n">
        <v>9</v>
      </c>
      <c r="B178" s="6" t="inlineStr">
        <is>
          <t>ДАВЛАТШОХ ФАРМ</t>
        </is>
      </c>
      <c r="C178" s="6" t="inlineStr">
        <is>
          <t>Коканд</t>
        </is>
      </c>
      <c r="D178" s="6" t="inlineStr">
        <is>
          <t>Коканд 1</t>
        </is>
      </c>
      <c r="E178" s="7">
        <f>G178+I178+K178+M178+O178+Q178+S178+U178+W178+Y178+AA178+AC178+AE178+AG178+AI178+AK178+AM178+AO178+AQ178+AS178</f>
        <v/>
      </c>
      <c r="F178" s="7">
        <f>H178+J178+L178+N178+P178+R178+T178+V178+X178+Z178+AB178+AD178+AF178+AH178+AJ178+AL178+AN178+AP178+AR178+AT178</f>
        <v/>
      </c>
      <c r="G178" s="7" t="inlineStr"/>
      <c r="H178" s="7" t="inlineStr"/>
      <c r="I178" s="7" t="inlineStr"/>
      <c r="J178" s="7" t="inlineStr"/>
      <c r="K178" s="7" t="inlineStr"/>
      <c r="L178" s="7" t="inlineStr"/>
      <c r="M178" s="7" t="inlineStr"/>
      <c r="N178" s="7" t="inlineStr"/>
      <c r="O178" s="7" t="inlineStr"/>
      <c r="P178" s="7" t="inlineStr"/>
      <c r="Q178" s="7" t="inlineStr"/>
      <c r="R178" s="7" t="inlineStr"/>
      <c r="S178" s="7" t="inlineStr"/>
      <c r="T178" s="7" t="inlineStr"/>
      <c r="U178" s="7" t="inlineStr"/>
      <c r="V178" s="7" t="inlineStr"/>
      <c r="W178" s="7" t="inlineStr"/>
      <c r="X178" s="7" t="inlineStr"/>
      <c r="Y178" s="7" t="inlineStr"/>
      <c r="Z178" s="7" t="inlineStr"/>
      <c r="AA178" s="7" t="inlineStr"/>
      <c r="AB178" s="7" t="inlineStr"/>
      <c r="AC178" s="7" t="inlineStr"/>
      <c r="AD178" s="7" t="inlineStr"/>
      <c r="AE178" s="7" t="inlineStr"/>
      <c r="AF178" s="7" t="inlineStr"/>
      <c r="AG178" s="7" t="inlineStr"/>
      <c r="AH178" s="7" t="inlineStr"/>
      <c r="AI178" s="7" t="inlineStr"/>
      <c r="AJ178" s="7" t="inlineStr"/>
      <c r="AK178" s="7" t="inlineStr"/>
      <c r="AL178" s="7" t="inlineStr"/>
      <c r="AM178" s="7" t="inlineStr"/>
      <c r="AN178" s="7" t="inlineStr"/>
      <c r="AO178" s="7" t="inlineStr"/>
      <c r="AP178" s="7" t="inlineStr"/>
      <c r="AQ178" s="7" t="inlineStr"/>
      <c r="AR178" s="7" t="inlineStr"/>
      <c r="AS178" s="7" t="inlineStr"/>
      <c r="AT178" s="7" t="inlineStr"/>
      <c r="AU178" s="7">
        <f>AW178+AY178+BA178+BC178+BE178+BG178</f>
        <v/>
      </c>
      <c r="AV178" s="7">
        <f>AX178+AZ178+BB178+BD178+BF178+BH178</f>
        <v/>
      </c>
      <c r="AW178" s="7" t="inlineStr"/>
      <c r="AX178" s="7" t="inlineStr"/>
      <c r="AY178" s="7" t="inlineStr"/>
      <c r="AZ178" s="7" t="inlineStr"/>
      <c r="BA178" s="7" t="inlineStr"/>
      <c r="BB178" s="7" t="inlineStr"/>
      <c r="BC178" s="7" t="inlineStr"/>
      <c r="BD178" s="7" t="inlineStr"/>
      <c r="BE178" s="7" t="inlineStr"/>
      <c r="BF178" s="7" t="inlineStr"/>
      <c r="BG178" s="7" t="inlineStr"/>
      <c r="BH178" s="7" t="inlineStr"/>
      <c r="BI178" s="7">
        <f>BK178+BM178+BO178+BQ178</f>
        <v/>
      </c>
      <c r="BJ178" s="7">
        <f>BL178+BN178+BP178+BR178</f>
        <v/>
      </c>
      <c r="BK178" s="7" t="inlineStr"/>
      <c r="BL178" s="7" t="inlineStr"/>
      <c r="BM178" s="7" t="inlineStr"/>
      <c r="BN178" s="7" t="inlineStr"/>
      <c r="BO178" s="7" t="inlineStr"/>
      <c r="BP178" s="7" t="inlineStr"/>
      <c r="BQ178" s="7" t="n">
        <v>5</v>
      </c>
      <c r="BR178" s="7" t="n">
        <v>134594.85</v>
      </c>
      <c r="BS178" s="7">
        <f>BU178+BW178+BY178+CA178+CC178+CE178+CG178+CI178+CK178+CM178+CO178+CQ178+CS178+CU178+CW178+CY178</f>
        <v/>
      </c>
      <c r="BT178" s="7">
        <f>BV178+BX178+BZ178+CB178+CD178+CF178+CH178+CJ178+CL178+CN178+CP178+CR178+CT178+CV178+CX178+CZ178</f>
        <v/>
      </c>
      <c r="BU178" s="7" t="inlineStr"/>
      <c r="BV178" s="7" t="inlineStr"/>
      <c r="BW178" s="7" t="inlineStr"/>
      <c r="BX178" s="7" t="inlineStr"/>
      <c r="BY178" s="7" t="n">
        <v>1</v>
      </c>
      <c r="BZ178" s="7" t="n">
        <v>54525.28</v>
      </c>
      <c r="CA178" s="7" t="inlineStr"/>
      <c r="CB178" s="7" t="inlineStr"/>
      <c r="CC178" s="7" t="inlineStr"/>
      <c r="CD178" s="7" t="inlineStr"/>
      <c r="CE178" s="7" t="n">
        <v>2</v>
      </c>
      <c r="CF178" s="7" t="n">
        <v>90300</v>
      </c>
      <c r="CG178" s="7" t="inlineStr"/>
      <c r="CH178" s="7" t="inlineStr"/>
      <c r="CI178" s="7" t="inlineStr"/>
      <c r="CJ178" s="7" t="inlineStr"/>
      <c r="CK178" s="7" t="n">
        <v>5</v>
      </c>
      <c r="CL178" s="7" t="n">
        <v>248004.65</v>
      </c>
      <c r="CM178" s="7" t="inlineStr"/>
      <c r="CN178" s="7" t="inlineStr"/>
      <c r="CO178" s="7" t="inlineStr"/>
      <c r="CP178" s="7" t="inlineStr"/>
      <c r="CQ178" s="7" t="inlineStr"/>
      <c r="CR178" s="7" t="inlineStr"/>
      <c r="CS178" s="7" t="inlineStr"/>
      <c r="CT178" s="7" t="inlineStr"/>
      <c r="CU178" s="7" t="inlineStr"/>
      <c r="CV178" s="7" t="inlineStr"/>
      <c r="CW178" s="7" t="inlineStr"/>
      <c r="CX178" s="7" t="inlineStr"/>
      <c r="CY178" s="7" t="inlineStr"/>
      <c r="CZ178" s="7" t="inlineStr"/>
      <c r="DA178" s="7">
        <f>DC178+DE178+DG178+DI178+DK178+DM178+DO178+DQ178+DS178+DU178+DW178+DY178+EA178</f>
        <v/>
      </c>
      <c r="DB178" s="7">
        <f>DD178+DF178+DH178+DJ178+DL178+DN178+DP178+DR178+DT178+DV178+DX178+DZ178+EB178</f>
        <v/>
      </c>
      <c r="DC178" s="7" t="inlineStr"/>
      <c r="DD178" s="7" t="inlineStr"/>
      <c r="DE178" s="7" t="inlineStr"/>
      <c r="DF178" s="7" t="inlineStr"/>
      <c r="DG178" s="7" t="inlineStr"/>
      <c r="DH178" s="7" t="inlineStr"/>
      <c r="DI178" s="7" t="inlineStr"/>
      <c r="DJ178" s="7" t="inlineStr"/>
      <c r="DK178" s="7" t="inlineStr"/>
      <c r="DL178" s="7" t="inlineStr"/>
      <c r="DM178" s="7" t="inlineStr"/>
      <c r="DN178" s="7" t="inlineStr"/>
      <c r="DO178" s="7" t="inlineStr"/>
      <c r="DP178" s="7" t="inlineStr"/>
      <c r="DQ178" s="7" t="n">
        <v>104</v>
      </c>
      <c r="DR178" s="7" t="n">
        <v>2247991.2</v>
      </c>
      <c r="DS178" s="7" t="n">
        <v>3</v>
      </c>
      <c r="DT178" s="7" t="n">
        <v>122119.14</v>
      </c>
      <c r="DU178" s="7" t="inlineStr"/>
      <c r="DV178" s="7" t="inlineStr"/>
      <c r="DW178" s="7" t="n">
        <v>20</v>
      </c>
      <c r="DX178" s="7" t="n">
        <v>828299.2</v>
      </c>
      <c r="DY178" s="7" t="n">
        <v>10</v>
      </c>
      <c r="DZ178" s="7" t="n">
        <v>747665.2</v>
      </c>
      <c r="EA178" s="7" t="inlineStr"/>
      <c r="EB178" s="7" t="inlineStr"/>
      <c r="EC178" s="7">
        <f>E178+AU178+BI178+BS178+DA178</f>
        <v/>
      </c>
      <c r="ED178" s="7">
        <f>F178+AV178+BJ178+BT178+DB178</f>
        <v/>
      </c>
    </row>
    <row r="179" hidden="1" outlineLevel="1">
      <c r="A179" s="5" t="n">
        <v>10</v>
      </c>
      <c r="B179" s="6" t="inlineStr">
        <is>
          <t>ДИЛШОДБЕК ДОКТОР МЕДИКАЛ</t>
        </is>
      </c>
      <c r="C179" s="6" t="inlineStr">
        <is>
          <t>Коканд</t>
        </is>
      </c>
      <c r="D179" s="6" t="inlineStr">
        <is>
          <t>Коканд 1</t>
        </is>
      </c>
      <c r="E179" s="7">
        <f>G179+I179+K179+M179+O179+Q179+S179+U179+W179+Y179+AA179+AC179+AE179+AG179+AI179+AK179+AM179+AO179+AQ179+AS179</f>
        <v/>
      </c>
      <c r="F179" s="7">
        <f>H179+J179+L179+N179+P179+R179+T179+V179+X179+Z179+AB179+AD179+AF179+AH179+AJ179+AL179+AN179+AP179+AR179+AT179</f>
        <v/>
      </c>
      <c r="G179" s="7" t="inlineStr"/>
      <c r="H179" s="7" t="inlineStr"/>
      <c r="I179" s="7" t="inlineStr"/>
      <c r="J179" s="7" t="inlineStr"/>
      <c r="K179" s="7" t="inlineStr"/>
      <c r="L179" s="7" t="inlineStr"/>
      <c r="M179" s="7" t="inlineStr"/>
      <c r="N179" s="7" t="inlineStr"/>
      <c r="O179" s="7" t="inlineStr"/>
      <c r="P179" s="7" t="inlineStr"/>
      <c r="Q179" s="7" t="inlineStr"/>
      <c r="R179" s="7" t="inlineStr"/>
      <c r="S179" s="7" t="inlineStr"/>
      <c r="T179" s="7" t="inlineStr"/>
      <c r="U179" s="7" t="inlineStr"/>
      <c r="V179" s="7" t="inlineStr"/>
      <c r="W179" s="7" t="inlineStr"/>
      <c r="X179" s="7" t="inlineStr"/>
      <c r="Y179" s="7" t="inlineStr"/>
      <c r="Z179" s="7" t="inlineStr"/>
      <c r="AA179" s="7" t="inlineStr"/>
      <c r="AB179" s="7" t="inlineStr"/>
      <c r="AC179" s="7" t="inlineStr"/>
      <c r="AD179" s="7" t="inlineStr"/>
      <c r="AE179" s="7" t="inlineStr"/>
      <c r="AF179" s="7" t="inlineStr"/>
      <c r="AG179" s="7" t="inlineStr"/>
      <c r="AH179" s="7" t="inlineStr"/>
      <c r="AI179" s="7" t="inlineStr"/>
      <c r="AJ179" s="7" t="inlineStr"/>
      <c r="AK179" s="7" t="n">
        <v>114</v>
      </c>
      <c r="AL179" s="7" t="n">
        <v>499049.82</v>
      </c>
      <c r="AM179" s="7" t="inlineStr"/>
      <c r="AN179" s="7" t="inlineStr"/>
      <c r="AO179" s="7" t="inlineStr"/>
      <c r="AP179" s="7" t="inlineStr"/>
      <c r="AQ179" s="7" t="inlineStr"/>
      <c r="AR179" s="7" t="inlineStr"/>
      <c r="AS179" s="7" t="inlineStr"/>
      <c r="AT179" s="7" t="inlineStr"/>
      <c r="AU179" s="7">
        <f>AW179+AY179+BA179+BC179+BE179+BG179</f>
        <v/>
      </c>
      <c r="AV179" s="7">
        <f>AX179+AZ179+BB179+BD179+BF179+BH179</f>
        <v/>
      </c>
      <c r="AW179" s="7" t="inlineStr"/>
      <c r="AX179" s="7" t="inlineStr"/>
      <c r="AY179" s="7" t="inlineStr"/>
      <c r="AZ179" s="7" t="inlineStr"/>
      <c r="BA179" s="7" t="inlineStr"/>
      <c r="BB179" s="7" t="inlineStr"/>
      <c r="BC179" s="7" t="inlineStr"/>
      <c r="BD179" s="7" t="inlineStr"/>
      <c r="BE179" s="7" t="inlineStr"/>
      <c r="BF179" s="7" t="inlineStr"/>
      <c r="BG179" s="7" t="inlineStr"/>
      <c r="BH179" s="7" t="inlineStr"/>
      <c r="BI179" s="7">
        <f>BK179+BM179+BO179+BQ179</f>
        <v/>
      </c>
      <c r="BJ179" s="7">
        <f>BL179+BN179+BP179+BR179</f>
        <v/>
      </c>
      <c r="BK179" s="7" t="inlineStr"/>
      <c r="BL179" s="7" t="inlineStr"/>
      <c r="BM179" s="7" t="inlineStr"/>
      <c r="BN179" s="7" t="inlineStr"/>
      <c r="BO179" s="7" t="inlineStr"/>
      <c r="BP179" s="7" t="inlineStr"/>
      <c r="BQ179" s="7" t="n">
        <v>1</v>
      </c>
      <c r="BR179" s="7" t="n">
        <v>26918.97</v>
      </c>
      <c r="BS179" s="7">
        <f>BU179+BW179+BY179+CA179+CC179+CE179+CG179+CI179+CK179+CM179+CO179+CQ179+CS179+CU179+CW179+CY179</f>
        <v/>
      </c>
      <c r="BT179" s="7">
        <f>BV179+BX179+BZ179+CB179+CD179+CF179+CH179+CJ179+CL179+CN179+CP179+CR179+CT179+CV179+CX179+CZ179</f>
        <v/>
      </c>
      <c r="BU179" s="7" t="inlineStr"/>
      <c r="BV179" s="7" t="inlineStr"/>
      <c r="BW179" s="7" t="inlineStr"/>
      <c r="BX179" s="7" t="inlineStr"/>
      <c r="BY179" s="7" t="n">
        <v>30</v>
      </c>
      <c r="BZ179" s="7" t="n">
        <v>1635758.4</v>
      </c>
      <c r="CA179" s="7" t="inlineStr"/>
      <c r="CB179" s="7" t="inlineStr"/>
      <c r="CC179" s="7" t="inlineStr"/>
      <c r="CD179" s="7" t="inlineStr"/>
      <c r="CE179" s="7" t="n">
        <v>1</v>
      </c>
      <c r="CF179" s="7" t="n">
        <v>45150</v>
      </c>
      <c r="CG179" s="7" t="inlineStr"/>
      <c r="CH179" s="7" t="inlineStr"/>
      <c r="CI179" s="7" t="inlineStr"/>
      <c r="CJ179" s="7" t="inlineStr"/>
      <c r="CK179" s="7" t="n">
        <v>30</v>
      </c>
      <c r="CL179" s="7" t="n">
        <v>1488027.9</v>
      </c>
      <c r="CM179" s="7" t="inlineStr"/>
      <c r="CN179" s="7" t="inlineStr"/>
      <c r="CO179" s="7" t="inlineStr"/>
      <c r="CP179" s="7" t="inlineStr"/>
      <c r="CQ179" s="7" t="inlineStr"/>
      <c r="CR179" s="7" t="inlineStr"/>
      <c r="CS179" s="7" t="inlineStr"/>
      <c r="CT179" s="7" t="inlineStr"/>
      <c r="CU179" s="7" t="inlineStr"/>
      <c r="CV179" s="7" t="inlineStr"/>
      <c r="CW179" s="7" t="inlineStr"/>
      <c r="CX179" s="7" t="inlineStr"/>
      <c r="CY179" s="7" t="inlineStr"/>
      <c r="CZ179" s="7" t="inlineStr"/>
      <c r="DA179" s="7">
        <f>DC179+DE179+DG179+DI179+DK179+DM179+DO179+DQ179+DS179+DU179+DW179+DY179+EA179</f>
        <v/>
      </c>
      <c r="DB179" s="7">
        <f>DD179+DF179+DH179+DJ179+DL179+DN179+DP179+DR179+DT179+DV179+DX179+DZ179+EB179</f>
        <v/>
      </c>
      <c r="DC179" s="7" t="inlineStr"/>
      <c r="DD179" s="7" t="inlineStr"/>
      <c r="DE179" s="7" t="inlineStr"/>
      <c r="DF179" s="7" t="inlineStr"/>
      <c r="DG179" s="7" t="inlineStr"/>
      <c r="DH179" s="7" t="inlineStr"/>
      <c r="DI179" s="7" t="inlineStr"/>
      <c r="DJ179" s="7" t="inlineStr"/>
      <c r="DK179" s="7" t="inlineStr"/>
      <c r="DL179" s="7" t="inlineStr"/>
      <c r="DM179" s="7" t="inlineStr"/>
      <c r="DN179" s="7" t="inlineStr"/>
      <c r="DO179" s="7" t="inlineStr"/>
      <c r="DP179" s="7" t="inlineStr"/>
      <c r="DQ179" s="7" t="n">
        <v>40</v>
      </c>
      <c r="DR179" s="7" t="n">
        <v>864612</v>
      </c>
      <c r="DS179" s="7" t="n">
        <v>1</v>
      </c>
      <c r="DT179" s="7" t="n">
        <v>40706.38</v>
      </c>
      <c r="DU179" s="7" t="inlineStr"/>
      <c r="DV179" s="7" t="inlineStr"/>
      <c r="DW179" s="7" t="n">
        <v>20</v>
      </c>
      <c r="DX179" s="7" t="n">
        <v>828299.2</v>
      </c>
      <c r="DY179" s="7" t="n">
        <v>1</v>
      </c>
      <c r="DZ179" s="7" t="n">
        <v>74766.52</v>
      </c>
      <c r="EA179" s="7" t="inlineStr"/>
      <c r="EB179" s="7" t="inlineStr"/>
      <c r="EC179" s="7">
        <f>E179+AU179+BI179+BS179+DA179</f>
        <v/>
      </c>
      <c r="ED179" s="7">
        <f>F179+AV179+BJ179+BT179+DB179</f>
        <v/>
      </c>
    </row>
    <row r="180" hidden="1" outlineLevel="1">
      <c r="A180" s="5" t="n">
        <v>11</v>
      </c>
      <c r="B180" s="6" t="inlineStr">
        <is>
          <t>Давлатёр Шифо</t>
        </is>
      </c>
      <c r="C180" s="6" t="inlineStr">
        <is>
          <t>Коканд</t>
        </is>
      </c>
      <c r="D180" s="6" t="inlineStr">
        <is>
          <t>Коканд 1</t>
        </is>
      </c>
      <c r="E180" s="7">
        <f>G180+I180+K180+M180+O180+Q180+S180+U180+W180+Y180+AA180+AC180+AE180+AG180+AI180+AK180+AM180+AO180+AQ180+AS180</f>
        <v/>
      </c>
      <c r="F180" s="7">
        <f>H180+J180+L180+N180+P180+R180+T180+V180+X180+Z180+AB180+AD180+AF180+AH180+AJ180+AL180+AN180+AP180+AR180+AT180</f>
        <v/>
      </c>
      <c r="G180" s="7" t="inlineStr"/>
      <c r="H180" s="7" t="inlineStr"/>
      <c r="I180" s="7" t="inlineStr"/>
      <c r="J180" s="7" t="inlineStr"/>
      <c r="K180" s="7" t="inlineStr"/>
      <c r="L180" s="7" t="inlineStr"/>
      <c r="M180" s="7" t="inlineStr"/>
      <c r="N180" s="7" t="inlineStr"/>
      <c r="O180" s="7" t="inlineStr"/>
      <c r="P180" s="7" t="inlineStr"/>
      <c r="Q180" s="7" t="inlineStr"/>
      <c r="R180" s="7" t="inlineStr"/>
      <c r="S180" s="7" t="n">
        <v>15</v>
      </c>
      <c r="T180" s="7" t="n">
        <v>70434.60000000001</v>
      </c>
      <c r="U180" s="7" t="inlineStr"/>
      <c r="V180" s="7" t="inlineStr"/>
      <c r="W180" s="7" t="n">
        <v>17</v>
      </c>
      <c r="X180" s="7" t="n">
        <v>118715.59</v>
      </c>
      <c r="Y180" s="7" t="n">
        <v>15</v>
      </c>
      <c r="Z180" s="7" t="n">
        <v>70434.60000000001</v>
      </c>
      <c r="AA180" s="7" t="inlineStr"/>
      <c r="AB180" s="7" t="inlineStr"/>
      <c r="AC180" s="7" t="inlineStr"/>
      <c r="AD180" s="7" t="inlineStr"/>
      <c r="AE180" s="7" t="inlineStr"/>
      <c r="AF180" s="7" t="inlineStr"/>
      <c r="AG180" s="7" t="inlineStr"/>
      <c r="AH180" s="7" t="inlineStr"/>
      <c r="AI180" s="7" t="inlineStr"/>
      <c r="AJ180" s="7" t="inlineStr"/>
      <c r="AK180" s="7" t="n">
        <v>18</v>
      </c>
      <c r="AL180" s="7" t="n">
        <v>78797.34</v>
      </c>
      <c r="AM180" s="7" t="n">
        <v>16</v>
      </c>
      <c r="AN180" s="7" t="n">
        <v>46248.8</v>
      </c>
      <c r="AO180" s="7" t="inlineStr"/>
      <c r="AP180" s="7" t="inlineStr"/>
      <c r="AQ180" s="7" t="inlineStr"/>
      <c r="AR180" s="7" t="inlineStr"/>
      <c r="AS180" s="7" t="inlineStr"/>
      <c r="AT180" s="7" t="inlineStr"/>
      <c r="AU180" s="7">
        <f>AW180+AY180+BA180+BC180+BE180+BG180</f>
        <v/>
      </c>
      <c r="AV180" s="7">
        <f>AX180+AZ180+BB180+BD180+BF180+BH180</f>
        <v/>
      </c>
      <c r="AW180" s="7" t="inlineStr"/>
      <c r="AX180" s="7" t="inlineStr"/>
      <c r="AY180" s="7" t="inlineStr"/>
      <c r="AZ180" s="7" t="inlineStr"/>
      <c r="BA180" s="7" t="inlineStr"/>
      <c r="BB180" s="7" t="inlineStr"/>
      <c r="BC180" s="7" t="inlineStr"/>
      <c r="BD180" s="7" t="inlineStr"/>
      <c r="BE180" s="7" t="inlineStr"/>
      <c r="BF180" s="7" t="inlineStr"/>
      <c r="BG180" s="7" t="inlineStr"/>
      <c r="BH180" s="7" t="inlineStr"/>
      <c r="BI180" s="7">
        <f>BK180+BM180+BO180+BQ180</f>
        <v/>
      </c>
      <c r="BJ180" s="7">
        <f>BL180+BN180+BP180+BR180</f>
        <v/>
      </c>
      <c r="BK180" s="7" t="inlineStr"/>
      <c r="BL180" s="7" t="inlineStr"/>
      <c r="BM180" s="7" t="inlineStr"/>
      <c r="BN180" s="7" t="inlineStr"/>
      <c r="BO180" s="7" t="inlineStr"/>
      <c r="BP180" s="7" t="inlineStr"/>
      <c r="BQ180" s="7" t="n">
        <v>1</v>
      </c>
      <c r="BR180" s="7" t="n">
        <v>26918.97</v>
      </c>
      <c r="BS180" s="7">
        <f>BU180+BW180+BY180+CA180+CC180+CE180+CG180+CI180+CK180+CM180+CO180+CQ180+CS180+CU180+CW180+CY180</f>
        <v/>
      </c>
      <c r="BT180" s="7">
        <f>BV180+BX180+BZ180+CB180+CD180+CF180+CH180+CJ180+CL180+CN180+CP180+CR180+CT180+CV180+CX180+CZ180</f>
        <v/>
      </c>
      <c r="BU180" s="7" t="inlineStr"/>
      <c r="BV180" s="7" t="inlineStr"/>
      <c r="BW180" s="7" t="inlineStr"/>
      <c r="BX180" s="7" t="inlineStr"/>
      <c r="BY180" s="7" t="n">
        <v>1</v>
      </c>
      <c r="BZ180" s="7" t="n">
        <v>54525.28</v>
      </c>
      <c r="CA180" s="7" t="inlineStr"/>
      <c r="CB180" s="7" t="inlineStr"/>
      <c r="CC180" s="7" t="inlineStr"/>
      <c r="CD180" s="7" t="inlineStr"/>
      <c r="CE180" s="7" t="n">
        <v>10</v>
      </c>
      <c r="CF180" s="7" t="n">
        <v>451500</v>
      </c>
      <c r="CG180" s="7" t="n">
        <v>15</v>
      </c>
      <c r="CH180" s="7" t="n">
        <v>46971.45</v>
      </c>
      <c r="CI180" s="7" t="inlineStr"/>
      <c r="CJ180" s="7" t="inlineStr"/>
      <c r="CK180" s="7" t="n">
        <v>1</v>
      </c>
      <c r="CL180" s="7" t="n">
        <v>49600.93</v>
      </c>
      <c r="CM180" s="7" t="inlineStr"/>
      <c r="CN180" s="7" t="inlineStr"/>
      <c r="CO180" s="7" t="inlineStr"/>
      <c r="CP180" s="7" t="inlineStr"/>
      <c r="CQ180" s="7" t="inlineStr"/>
      <c r="CR180" s="7" t="inlineStr"/>
      <c r="CS180" s="7" t="inlineStr"/>
      <c r="CT180" s="7" t="inlineStr"/>
      <c r="CU180" s="7" t="inlineStr"/>
      <c r="CV180" s="7" t="inlineStr"/>
      <c r="CW180" s="7" t="inlineStr"/>
      <c r="CX180" s="7" t="inlineStr"/>
      <c r="CY180" s="7" t="inlineStr"/>
      <c r="CZ180" s="7" t="inlineStr"/>
      <c r="DA180" s="7">
        <f>DC180+DE180+DG180+DI180+DK180+DM180+DO180+DQ180+DS180+DU180+DW180+DY180+EA180</f>
        <v/>
      </c>
      <c r="DB180" s="7">
        <f>DD180+DF180+DH180+DJ180+DL180+DN180+DP180+DR180+DT180+DV180+DX180+DZ180+EB180</f>
        <v/>
      </c>
      <c r="DC180" s="7" t="inlineStr"/>
      <c r="DD180" s="7" t="inlineStr"/>
      <c r="DE180" s="7" t="inlineStr"/>
      <c r="DF180" s="7" t="inlineStr"/>
      <c r="DG180" s="7" t="inlineStr"/>
      <c r="DH180" s="7" t="inlineStr"/>
      <c r="DI180" s="7" t="inlineStr"/>
      <c r="DJ180" s="7" t="inlineStr"/>
      <c r="DK180" s="7" t="inlineStr"/>
      <c r="DL180" s="7" t="inlineStr"/>
      <c r="DM180" s="7" t="inlineStr"/>
      <c r="DN180" s="7" t="inlineStr"/>
      <c r="DO180" s="7" t="inlineStr"/>
      <c r="DP180" s="7" t="inlineStr"/>
      <c r="DQ180" s="7" t="n">
        <v>30</v>
      </c>
      <c r="DR180" s="7" t="n">
        <v>648459</v>
      </c>
      <c r="DS180" s="7" t="n">
        <v>20</v>
      </c>
      <c r="DT180" s="7" t="n">
        <v>814127.6</v>
      </c>
      <c r="DU180" s="7" t="inlineStr"/>
      <c r="DV180" s="7" t="inlineStr"/>
      <c r="DW180" s="7" t="n">
        <v>30</v>
      </c>
      <c r="DX180" s="7" t="n">
        <v>1242448.8</v>
      </c>
      <c r="DY180" s="7" t="n">
        <v>10</v>
      </c>
      <c r="DZ180" s="7" t="n">
        <v>747665.2</v>
      </c>
      <c r="EA180" s="7" t="inlineStr"/>
      <c r="EB180" s="7" t="inlineStr"/>
      <c r="EC180" s="7">
        <f>E180+AU180+BI180+BS180+DA180</f>
        <v/>
      </c>
      <c r="ED180" s="7">
        <f>F180+AV180+BJ180+BT180+DB180</f>
        <v/>
      </c>
    </row>
    <row r="181" hidden="1" outlineLevel="1">
      <c r="A181" s="5" t="n">
        <v>12</v>
      </c>
      <c r="B181" s="6" t="inlineStr">
        <is>
          <t>Дилдора плюс фарм хусусий фирмаси</t>
        </is>
      </c>
      <c r="C181" s="6" t="inlineStr">
        <is>
          <t>Коканд</t>
        </is>
      </c>
      <c r="D181" s="6" t="inlineStr">
        <is>
          <t>Коканд 1</t>
        </is>
      </c>
      <c r="E181" s="7">
        <f>G181+I181+K181+M181+O181+Q181+S181+U181+W181+Y181+AA181+AC181+AE181+AG181+AI181+AK181+AM181+AO181+AQ181+AS181</f>
        <v/>
      </c>
      <c r="F181" s="7">
        <f>H181+J181+L181+N181+P181+R181+T181+V181+X181+Z181+AB181+AD181+AF181+AH181+AJ181+AL181+AN181+AP181+AR181+AT181</f>
        <v/>
      </c>
      <c r="G181" s="7" t="inlineStr"/>
      <c r="H181" s="7" t="inlineStr"/>
      <c r="I181" s="7" t="inlineStr"/>
      <c r="J181" s="7" t="inlineStr"/>
      <c r="K181" s="7" t="inlineStr"/>
      <c r="L181" s="7" t="inlineStr"/>
      <c r="M181" s="7" t="inlineStr"/>
      <c r="N181" s="7" t="inlineStr"/>
      <c r="O181" s="7" t="inlineStr"/>
      <c r="P181" s="7" t="inlineStr"/>
      <c r="Q181" s="7" t="inlineStr"/>
      <c r="R181" s="7" t="inlineStr"/>
      <c r="S181" s="7" t="n">
        <v>30</v>
      </c>
      <c r="T181" s="7" t="n">
        <v>140869.2</v>
      </c>
      <c r="U181" s="7" t="inlineStr"/>
      <c r="V181" s="7" t="inlineStr"/>
      <c r="W181" s="7" t="n">
        <v>20</v>
      </c>
      <c r="X181" s="7" t="n">
        <v>139665.4</v>
      </c>
      <c r="Y181" s="7" t="n">
        <v>24</v>
      </c>
      <c r="Z181" s="7" t="n">
        <v>112695.36</v>
      </c>
      <c r="AA181" s="7" t="inlineStr"/>
      <c r="AB181" s="7" t="inlineStr"/>
      <c r="AC181" s="7" t="inlineStr"/>
      <c r="AD181" s="7" t="inlineStr"/>
      <c r="AE181" s="7" t="inlineStr"/>
      <c r="AF181" s="7" t="inlineStr"/>
      <c r="AG181" s="7" t="inlineStr"/>
      <c r="AH181" s="7" t="inlineStr"/>
      <c r="AI181" s="7" t="inlineStr"/>
      <c r="AJ181" s="7" t="inlineStr"/>
      <c r="AK181" s="7" t="inlineStr"/>
      <c r="AL181" s="7" t="inlineStr"/>
      <c r="AM181" s="7" t="n">
        <v>30</v>
      </c>
      <c r="AN181" s="7" t="n">
        <v>86716.5</v>
      </c>
      <c r="AO181" s="7" t="inlineStr"/>
      <c r="AP181" s="7" t="inlineStr"/>
      <c r="AQ181" s="7" t="inlineStr"/>
      <c r="AR181" s="7" t="inlineStr"/>
      <c r="AS181" s="7" t="inlineStr"/>
      <c r="AT181" s="7" t="inlineStr"/>
      <c r="AU181" s="7">
        <f>AW181+AY181+BA181+BC181+BE181+BG181</f>
        <v/>
      </c>
      <c r="AV181" s="7">
        <f>AX181+AZ181+BB181+BD181+BF181+BH181</f>
        <v/>
      </c>
      <c r="AW181" s="7" t="inlineStr"/>
      <c r="AX181" s="7" t="inlineStr"/>
      <c r="AY181" s="7" t="inlineStr"/>
      <c r="AZ181" s="7" t="inlineStr"/>
      <c r="BA181" s="7" t="inlineStr"/>
      <c r="BB181" s="7" t="inlineStr"/>
      <c r="BC181" s="7" t="inlineStr"/>
      <c r="BD181" s="7" t="inlineStr"/>
      <c r="BE181" s="7" t="inlineStr"/>
      <c r="BF181" s="7" t="inlineStr"/>
      <c r="BG181" s="7" t="inlineStr"/>
      <c r="BH181" s="7" t="inlineStr"/>
      <c r="BI181" s="7">
        <f>BK181+BM181+BO181+BQ181</f>
        <v/>
      </c>
      <c r="BJ181" s="7">
        <f>BL181+BN181+BP181+BR181</f>
        <v/>
      </c>
      <c r="BK181" s="7" t="inlineStr"/>
      <c r="BL181" s="7" t="inlineStr"/>
      <c r="BM181" s="7" t="inlineStr"/>
      <c r="BN181" s="7" t="inlineStr"/>
      <c r="BO181" s="7" t="inlineStr"/>
      <c r="BP181" s="7" t="inlineStr"/>
      <c r="BQ181" s="7" t="n">
        <v>1</v>
      </c>
      <c r="BR181" s="7" t="n">
        <v>26918.97</v>
      </c>
      <c r="BS181" s="7">
        <f>BU181+BW181+BY181+CA181+CC181+CE181+CG181+CI181+CK181+CM181+CO181+CQ181+CS181+CU181+CW181+CY181</f>
        <v/>
      </c>
      <c r="BT181" s="7">
        <f>BV181+BX181+BZ181+CB181+CD181+CF181+CH181+CJ181+CL181+CN181+CP181+CR181+CT181+CV181+CX181+CZ181</f>
        <v/>
      </c>
      <c r="BU181" s="7" t="inlineStr"/>
      <c r="BV181" s="7" t="inlineStr"/>
      <c r="BW181" s="7" t="inlineStr"/>
      <c r="BX181" s="7" t="inlineStr"/>
      <c r="BY181" s="7" t="n">
        <v>10</v>
      </c>
      <c r="BZ181" s="7" t="n">
        <v>545252.8000000002</v>
      </c>
      <c r="CA181" s="7" t="inlineStr"/>
      <c r="CB181" s="7" t="inlineStr"/>
      <c r="CC181" s="7" t="inlineStr"/>
      <c r="CD181" s="7" t="inlineStr"/>
      <c r="CE181" s="7" t="n">
        <v>1</v>
      </c>
      <c r="CF181" s="7" t="n">
        <v>45150</v>
      </c>
      <c r="CG181" s="7" t="n">
        <v>30</v>
      </c>
      <c r="CH181" s="7" t="n">
        <v>93942.89999999999</v>
      </c>
      <c r="CI181" s="7" t="inlineStr"/>
      <c r="CJ181" s="7" t="inlineStr"/>
      <c r="CK181" s="7" t="n">
        <v>100</v>
      </c>
      <c r="CL181" s="7" t="n">
        <v>4960093</v>
      </c>
      <c r="CM181" s="7" t="inlineStr"/>
      <c r="CN181" s="7" t="inlineStr"/>
      <c r="CO181" s="7" t="inlineStr"/>
      <c r="CP181" s="7" t="inlineStr"/>
      <c r="CQ181" s="7" t="inlineStr"/>
      <c r="CR181" s="7" t="inlineStr"/>
      <c r="CS181" s="7" t="inlineStr"/>
      <c r="CT181" s="7" t="inlineStr"/>
      <c r="CU181" s="7" t="inlineStr"/>
      <c r="CV181" s="7" t="inlineStr"/>
      <c r="CW181" s="7" t="n">
        <v>30</v>
      </c>
      <c r="CX181" s="7" t="n">
        <v>79490.39999999999</v>
      </c>
      <c r="CY181" s="7" t="inlineStr"/>
      <c r="CZ181" s="7" t="inlineStr"/>
      <c r="DA181" s="7">
        <f>DC181+DE181+DG181+DI181+DK181+DM181+DO181+DQ181+DS181+DU181+DW181+DY181+EA181</f>
        <v/>
      </c>
      <c r="DB181" s="7">
        <f>DD181+DF181+DH181+DJ181+DL181+DN181+DP181+DR181+DT181+DV181+DX181+DZ181+EB181</f>
        <v/>
      </c>
      <c r="DC181" s="7" t="inlineStr"/>
      <c r="DD181" s="7" t="inlineStr"/>
      <c r="DE181" s="7" t="inlineStr"/>
      <c r="DF181" s="7" t="inlineStr"/>
      <c r="DG181" s="7" t="inlineStr"/>
      <c r="DH181" s="7" t="inlineStr"/>
      <c r="DI181" s="7" t="inlineStr"/>
      <c r="DJ181" s="7" t="inlineStr"/>
      <c r="DK181" s="7" t="inlineStr"/>
      <c r="DL181" s="7" t="inlineStr"/>
      <c r="DM181" s="7" t="inlineStr"/>
      <c r="DN181" s="7" t="inlineStr"/>
      <c r="DO181" s="7" t="inlineStr"/>
      <c r="DP181" s="7" t="inlineStr"/>
      <c r="DQ181" s="7" t="n">
        <v>20</v>
      </c>
      <c r="DR181" s="7" t="n">
        <v>432306</v>
      </c>
      <c r="DS181" s="7" t="n">
        <v>10</v>
      </c>
      <c r="DT181" s="7" t="n">
        <v>407063.8</v>
      </c>
      <c r="DU181" s="7" t="inlineStr"/>
      <c r="DV181" s="7" t="inlineStr"/>
      <c r="DW181" s="7" t="n">
        <v>1</v>
      </c>
      <c r="DX181" s="7" t="n">
        <v>41414.96</v>
      </c>
      <c r="DY181" s="7" t="n">
        <v>1</v>
      </c>
      <c r="DZ181" s="7" t="n">
        <v>74766.52</v>
      </c>
      <c r="EA181" s="7" t="inlineStr"/>
      <c r="EB181" s="7" t="inlineStr"/>
      <c r="EC181" s="7">
        <f>E181+AU181+BI181+BS181+DA181</f>
        <v/>
      </c>
      <c r="ED181" s="7">
        <f>F181+AV181+BJ181+BT181+DB181</f>
        <v/>
      </c>
    </row>
    <row r="182" hidden="1" outlineLevel="1">
      <c r="A182" s="5" t="n">
        <v>13</v>
      </c>
      <c r="B182" s="6" t="inlineStr">
        <is>
          <t>Дилшод Палохон</t>
        </is>
      </c>
      <c r="C182" s="6" t="inlineStr">
        <is>
          <t>Коканд</t>
        </is>
      </c>
      <c r="D182" s="6" t="inlineStr">
        <is>
          <t>Коканд 1</t>
        </is>
      </c>
      <c r="E182" s="7">
        <f>G182+I182+K182+M182+O182+Q182+S182+U182+W182+Y182+AA182+AC182+AE182+AG182+AI182+AK182+AM182+AO182+AQ182+AS182</f>
        <v/>
      </c>
      <c r="F182" s="7">
        <f>H182+J182+L182+N182+P182+R182+T182+V182+X182+Z182+AB182+AD182+AF182+AH182+AJ182+AL182+AN182+AP182+AR182+AT182</f>
        <v/>
      </c>
      <c r="G182" s="7" t="inlineStr"/>
      <c r="H182" s="7" t="inlineStr"/>
      <c r="I182" s="7" t="inlineStr"/>
      <c r="J182" s="7" t="inlineStr"/>
      <c r="K182" s="7" t="inlineStr"/>
      <c r="L182" s="7" t="inlineStr"/>
      <c r="M182" s="7" t="inlineStr"/>
      <c r="N182" s="7" t="inlineStr"/>
      <c r="O182" s="7" t="inlineStr"/>
      <c r="P182" s="7" t="inlineStr"/>
      <c r="Q182" s="7" t="inlineStr"/>
      <c r="R182" s="7" t="inlineStr"/>
      <c r="S182" s="7" t="inlineStr"/>
      <c r="T182" s="7" t="inlineStr"/>
      <c r="U182" s="7" t="inlineStr"/>
      <c r="V182" s="7" t="inlineStr"/>
      <c r="W182" s="7" t="inlineStr"/>
      <c r="X182" s="7" t="inlineStr"/>
      <c r="Y182" s="7" t="inlineStr"/>
      <c r="Z182" s="7" t="inlineStr"/>
      <c r="AA182" s="7" t="inlineStr"/>
      <c r="AB182" s="7" t="inlineStr"/>
      <c r="AC182" s="7" t="inlineStr"/>
      <c r="AD182" s="7" t="inlineStr"/>
      <c r="AE182" s="7" t="inlineStr"/>
      <c r="AF182" s="7" t="inlineStr"/>
      <c r="AG182" s="7" t="inlineStr"/>
      <c r="AH182" s="7" t="inlineStr"/>
      <c r="AI182" s="7" t="inlineStr"/>
      <c r="AJ182" s="7" t="inlineStr"/>
      <c r="AK182" s="7" t="inlineStr"/>
      <c r="AL182" s="7" t="inlineStr"/>
      <c r="AM182" s="7" t="inlineStr"/>
      <c r="AN182" s="7" t="inlineStr"/>
      <c r="AO182" s="7" t="inlineStr"/>
      <c r="AP182" s="7" t="inlineStr"/>
      <c r="AQ182" s="7" t="inlineStr"/>
      <c r="AR182" s="7" t="inlineStr"/>
      <c r="AS182" s="7" t="inlineStr"/>
      <c r="AT182" s="7" t="inlineStr"/>
      <c r="AU182" s="7">
        <f>AW182+AY182+BA182+BC182+BE182+BG182</f>
        <v/>
      </c>
      <c r="AV182" s="7">
        <f>AX182+AZ182+BB182+BD182+BF182+BH182</f>
        <v/>
      </c>
      <c r="AW182" s="7" t="inlineStr"/>
      <c r="AX182" s="7" t="inlineStr"/>
      <c r="AY182" s="7" t="inlineStr"/>
      <c r="AZ182" s="7" t="inlineStr"/>
      <c r="BA182" s="7" t="inlineStr"/>
      <c r="BB182" s="7" t="inlineStr"/>
      <c r="BC182" s="7" t="inlineStr"/>
      <c r="BD182" s="7" t="inlineStr"/>
      <c r="BE182" s="7" t="inlineStr"/>
      <c r="BF182" s="7" t="inlineStr"/>
      <c r="BG182" s="7" t="inlineStr"/>
      <c r="BH182" s="7" t="inlineStr"/>
      <c r="BI182" s="7">
        <f>BK182+BM182+BO182+BQ182</f>
        <v/>
      </c>
      <c r="BJ182" s="7">
        <f>BL182+BN182+BP182+BR182</f>
        <v/>
      </c>
      <c r="BK182" s="7" t="inlineStr"/>
      <c r="BL182" s="7" t="inlineStr"/>
      <c r="BM182" s="7" t="inlineStr"/>
      <c r="BN182" s="7" t="inlineStr"/>
      <c r="BO182" s="7" t="inlineStr"/>
      <c r="BP182" s="7" t="inlineStr"/>
      <c r="BQ182" s="7" t="n">
        <v>10</v>
      </c>
      <c r="BR182" s="7" t="n">
        <v>269189.7</v>
      </c>
      <c r="BS182" s="7">
        <f>BU182+BW182+BY182+CA182+CC182+CE182+CG182+CI182+CK182+CM182+CO182+CQ182+CS182+CU182+CW182+CY182</f>
        <v/>
      </c>
      <c r="BT182" s="7">
        <f>BV182+BX182+BZ182+CB182+CD182+CF182+CH182+CJ182+CL182+CN182+CP182+CR182+CT182+CV182+CX182+CZ182</f>
        <v/>
      </c>
      <c r="BU182" s="7" t="inlineStr"/>
      <c r="BV182" s="7" t="inlineStr"/>
      <c r="BW182" s="7" t="inlineStr"/>
      <c r="BX182" s="7" t="inlineStr"/>
      <c r="BY182" s="7" t="n">
        <v>100</v>
      </c>
      <c r="BZ182" s="7" t="n">
        <v>5452528</v>
      </c>
      <c r="CA182" s="7" t="inlineStr"/>
      <c r="CB182" s="7" t="inlineStr"/>
      <c r="CC182" s="7" t="inlineStr"/>
      <c r="CD182" s="7" t="inlineStr"/>
      <c r="CE182" s="7" t="n">
        <v>1</v>
      </c>
      <c r="CF182" s="7" t="n">
        <v>45150</v>
      </c>
      <c r="CG182" s="7" t="inlineStr"/>
      <c r="CH182" s="7" t="inlineStr"/>
      <c r="CI182" s="7" t="inlineStr"/>
      <c r="CJ182" s="7" t="inlineStr"/>
      <c r="CK182" s="7" t="n">
        <v>100</v>
      </c>
      <c r="CL182" s="7" t="n">
        <v>4960093</v>
      </c>
      <c r="CM182" s="7" t="inlineStr"/>
      <c r="CN182" s="7" t="inlineStr"/>
      <c r="CO182" s="7" t="inlineStr"/>
      <c r="CP182" s="7" t="inlineStr"/>
      <c r="CQ182" s="7" t="inlineStr"/>
      <c r="CR182" s="7" t="inlineStr"/>
      <c r="CS182" s="7" t="inlineStr"/>
      <c r="CT182" s="7" t="inlineStr"/>
      <c r="CU182" s="7" t="inlineStr"/>
      <c r="CV182" s="7" t="inlineStr"/>
      <c r="CW182" s="7" t="n">
        <v>427</v>
      </c>
      <c r="CX182" s="7" t="n">
        <v>1131413.36</v>
      </c>
      <c r="CY182" s="7" t="inlineStr"/>
      <c r="CZ182" s="7" t="inlineStr"/>
      <c r="DA182" s="7">
        <f>DC182+DE182+DG182+DI182+DK182+DM182+DO182+DQ182+DS182+DU182+DW182+DY182+EA182</f>
        <v/>
      </c>
      <c r="DB182" s="7">
        <f>DD182+DF182+DH182+DJ182+DL182+DN182+DP182+DR182+DT182+DV182+DX182+DZ182+EB182</f>
        <v/>
      </c>
      <c r="DC182" s="7" t="inlineStr"/>
      <c r="DD182" s="7" t="inlineStr"/>
      <c r="DE182" s="7" t="inlineStr"/>
      <c r="DF182" s="7" t="inlineStr"/>
      <c r="DG182" s="7" t="inlineStr"/>
      <c r="DH182" s="7" t="inlineStr"/>
      <c r="DI182" s="7" t="inlineStr"/>
      <c r="DJ182" s="7" t="inlineStr"/>
      <c r="DK182" s="7" t="inlineStr"/>
      <c r="DL182" s="7" t="inlineStr"/>
      <c r="DM182" s="7" t="inlineStr"/>
      <c r="DN182" s="7" t="inlineStr"/>
      <c r="DO182" s="7" t="inlineStr"/>
      <c r="DP182" s="7" t="inlineStr"/>
      <c r="DQ182" s="7" t="n">
        <v>20</v>
      </c>
      <c r="DR182" s="7" t="n">
        <v>432306</v>
      </c>
      <c r="DS182" s="7" t="n">
        <v>1</v>
      </c>
      <c r="DT182" s="7" t="n">
        <v>40706.38</v>
      </c>
      <c r="DU182" s="7" t="inlineStr"/>
      <c r="DV182" s="7" t="inlineStr"/>
      <c r="DW182" s="7" t="n">
        <v>1</v>
      </c>
      <c r="DX182" s="7" t="n">
        <v>41414.96</v>
      </c>
      <c r="DY182" s="7" t="n">
        <v>1</v>
      </c>
      <c r="DZ182" s="7" t="n">
        <v>74766.52</v>
      </c>
      <c r="EA182" s="7" t="inlineStr"/>
      <c r="EB182" s="7" t="inlineStr"/>
      <c r="EC182" s="7">
        <f>E182+AU182+BI182+BS182+DA182</f>
        <v/>
      </c>
      <c r="ED182" s="7">
        <f>F182+AV182+BJ182+BT182+DB182</f>
        <v/>
      </c>
    </row>
    <row r="183" hidden="1" outlineLevel="1">
      <c r="A183" s="5" t="n">
        <v>14</v>
      </c>
      <c r="B183" s="6" t="inlineStr">
        <is>
          <t>ЖАСМИНА-МУБИНА-ФАРМ</t>
        </is>
      </c>
      <c r="C183" s="6" t="inlineStr">
        <is>
          <t>Коканд</t>
        </is>
      </c>
      <c r="D183" s="6" t="inlineStr">
        <is>
          <t>Коканд 1</t>
        </is>
      </c>
      <c r="E183" s="7">
        <f>G183+I183+K183+M183+O183+Q183+S183+U183+W183+Y183+AA183+AC183+AE183+AG183+AI183+AK183+AM183+AO183+AQ183+AS183</f>
        <v/>
      </c>
      <c r="F183" s="7">
        <f>H183+J183+L183+N183+P183+R183+T183+V183+X183+Z183+AB183+AD183+AF183+AH183+AJ183+AL183+AN183+AP183+AR183+AT183</f>
        <v/>
      </c>
      <c r="G183" s="7" t="inlineStr"/>
      <c r="H183" s="7" t="inlineStr"/>
      <c r="I183" s="7" t="inlineStr"/>
      <c r="J183" s="7" t="inlineStr"/>
      <c r="K183" s="7" t="inlineStr"/>
      <c r="L183" s="7" t="inlineStr"/>
      <c r="M183" s="7" t="inlineStr"/>
      <c r="N183" s="7" t="inlineStr"/>
      <c r="O183" s="7" t="inlineStr"/>
      <c r="P183" s="7" t="inlineStr"/>
      <c r="Q183" s="7" t="inlineStr"/>
      <c r="R183" s="7" t="inlineStr"/>
      <c r="S183" s="7" t="n">
        <v>35</v>
      </c>
      <c r="T183" s="7" t="n">
        <v>164347.4</v>
      </c>
      <c r="U183" s="7" t="inlineStr"/>
      <c r="V183" s="7" t="inlineStr"/>
      <c r="W183" s="7" t="n">
        <v>30</v>
      </c>
      <c r="X183" s="7" t="n">
        <v>209498.1</v>
      </c>
      <c r="Y183" s="7" t="n">
        <v>35</v>
      </c>
      <c r="Z183" s="7" t="n">
        <v>164347.4</v>
      </c>
      <c r="AA183" s="7" t="inlineStr"/>
      <c r="AB183" s="7" t="inlineStr"/>
      <c r="AC183" s="7" t="inlineStr"/>
      <c r="AD183" s="7" t="inlineStr"/>
      <c r="AE183" s="7" t="inlineStr"/>
      <c r="AF183" s="7" t="inlineStr"/>
      <c r="AG183" s="7" t="inlineStr"/>
      <c r="AH183" s="7" t="inlineStr"/>
      <c r="AI183" s="7" t="inlineStr"/>
      <c r="AJ183" s="7" t="inlineStr"/>
      <c r="AK183" s="7" t="n">
        <v>30</v>
      </c>
      <c r="AL183" s="7" t="n">
        <v>131328.9</v>
      </c>
      <c r="AM183" s="7" t="n">
        <v>35</v>
      </c>
      <c r="AN183" s="7" t="n">
        <v>101169.25</v>
      </c>
      <c r="AO183" s="7" t="inlineStr"/>
      <c r="AP183" s="7" t="inlineStr"/>
      <c r="AQ183" s="7" t="inlineStr"/>
      <c r="AR183" s="7" t="inlineStr"/>
      <c r="AS183" s="7" t="inlineStr"/>
      <c r="AT183" s="7" t="inlineStr"/>
      <c r="AU183" s="7">
        <f>AW183+AY183+BA183+BC183+BE183+BG183</f>
        <v/>
      </c>
      <c r="AV183" s="7">
        <f>AX183+AZ183+BB183+BD183+BF183+BH183</f>
        <v/>
      </c>
      <c r="AW183" s="7" t="inlineStr"/>
      <c r="AX183" s="7" t="inlineStr"/>
      <c r="AY183" s="7" t="inlineStr"/>
      <c r="AZ183" s="7" t="inlineStr"/>
      <c r="BA183" s="7" t="inlineStr"/>
      <c r="BB183" s="7" t="inlineStr"/>
      <c r="BC183" s="7" t="inlineStr"/>
      <c r="BD183" s="7" t="inlineStr"/>
      <c r="BE183" s="7" t="inlineStr"/>
      <c r="BF183" s="7" t="inlineStr"/>
      <c r="BG183" s="7" t="inlineStr"/>
      <c r="BH183" s="7" t="inlineStr"/>
      <c r="BI183" s="7">
        <f>BK183+BM183+BO183+BQ183</f>
        <v/>
      </c>
      <c r="BJ183" s="7">
        <f>BL183+BN183+BP183+BR183</f>
        <v/>
      </c>
      <c r="BK183" s="7" t="inlineStr"/>
      <c r="BL183" s="7" t="inlineStr"/>
      <c r="BM183" s="7" t="inlineStr"/>
      <c r="BN183" s="7" t="inlineStr"/>
      <c r="BO183" s="7" t="inlineStr"/>
      <c r="BP183" s="7" t="inlineStr"/>
      <c r="BQ183" s="7" t="n">
        <v>1</v>
      </c>
      <c r="BR183" s="7" t="n">
        <v>26918.97</v>
      </c>
      <c r="BS183" s="7">
        <f>BU183+BW183+BY183+CA183+CC183+CE183+CG183+CI183+CK183+CM183+CO183+CQ183+CS183+CU183+CW183+CY183</f>
        <v/>
      </c>
      <c r="BT183" s="7">
        <f>BV183+BX183+BZ183+CB183+CD183+CF183+CH183+CJ183+CL183+CN183+CP183+CR183+CT183+CV183+CX183+CZ183</f>
        <v/>
      </c>
      <c r="BU183" s="7" t="inlineStr"/>
      <c r="BV183" s="7" t="inlineStr"/>
      <c r="BW183" s="7" t="inlineStr"/>
      <c r="BX183" s="7" t="inlineStr"/>
      <c r="BY183" s="7" t="n">
        <v>50</v>
      </c>
      <c r="BZ183" s="7" t="n">
        <v>2726264</v>
      </c>
      <c r="CA183" s="7" t="inlineStr"/>
      <c r="CB183" s="7" t="inlineStr"/>
      <c r="CC183" s="7" t="inlineStr"/>
      <c r="CD183" s="7" t="inlineStr"/>
      <c r="CE183" s="7" t="n">
        <v>1</v>
      </c>
      <c r="CF183" s="7" t="n">
        <v>45150</v>
      </c>
      <c r="CG183" s="7" t="n">
        <v>35</v>
      </c>
      <c r="CH183" s="7" t="n">
        <v>109600.05</v>
      </c>
      <c r="CI183" s="7" t="inlineStr"/>
      <c r="CJ183" s="7" t="inlineStr"/>
      <c r="CK183" s="7" t="n">
        <v>100</v>
      </c>
      <c r="CL183" s="7" t="n">
        <v>4960093</v>
      </c>
      <c r="CM183" s="7" t="inlineStr"/>
      <c r="CN183" s="7" t="inlineStr"/>
      <c r="CO183" s="7" t="inlineStr"/>
      <c r="CP183" s="7" t="inlineStr"/>
      <c r="CQ183" s="7" t="inlineStr"/>
      <c r="CR183" s="7" t="inlineStr"/>
      <c r="CS183" s="7" t="inlineStr"/>
      <c r="CT183" s="7" t="inlineStr"/>
      <c r="CU183" s="7" t="inlineStr"/>
      <c r="CV183" s="7" t="inlineStr"/>
      <c r="CW183" s="7" t="n">
        <v>35</v>
      </c>
      <c r="CX183" s="7" t="n">
        <v>92738.79999999999</v>
      </c>
      <c r="CY183" s="7" t="inlineStr"/>
      <c r="CZ183" s="7" t="inlineStr"/>
      <c r="DA183" s="7">
        <f>DC183+DE183+DG183+DI183+DK183+DM183+DO183+DQ183+DS183+DU183+DW183+DY183+EA183</f>
        <v/>
      </c>
      <c r="DB183" s="7">
        <f>DD183+DF183+DH183+DJ183+DL183+DN183+DP183+DR183+DT183+DV183+DX183+DZ183+EB183</f>
        <v/>
      </c>
      <c r="DC183" s="7" t="inlineStr"/>
      <c r="DD183" s="7" t="inlineStr"/>
      <c r="DE183" s="7" t="inlineStr"/>
      <c r="DF183" s="7" t="inlineStr"/>
      <c r="DG183" s="7" t="inlineStr"/>
      <c r="DH183" s="7" t="inlineStr"/>
      <c r="DI183" s="7" t="inlineStr"/>
      <c r="DJ183" s="7" t="inlineStr"/>
      <c r="DK183" s="7" t="inlineStr"/>
      <c r="DL183" s="7" t="inlineStr"/>
      <c r="DM183" s="7" t="inlineStr"/>
      <c r="DN183" s="7" t="inlineStr"/>
      <c r="DO183" s="7" t="inlineStr"/>
      <c r="DP183" s="7" t="inlineStr"/>
      <c r="DQ183" s="7" t="n">
        <v>50</v>
      </c>
      <c r="DR183" s="7" t="n">
        <v>1080765</v>
      </c>
      <c r="DS183" s="7" t="n">
        <v>10</v>
      </c>
      <c r="DT183" s="7" t="n">
        <v>407063.8</v>
      </c>
      <c r="DU183" s="7" t="inlineStr"/>
      <c r="DV183" s="7" t="inlineStr"/>
      <c r="DW183" s="7" t="n">
        <v>10</v>
      </c>
      <c r="DX183" s="7" t="n">
        <v>414149.6</v>
      </c>
      <c r="DY183" s="7" t="n">
        <v>1</v>
      </c>
      <c r="DZ183" s="7" t="n">
        <v>74766.52</v>
      </c>
      <c r="EA183" s="7" t="inlineStr"/>
      <c r="EB183" s="7" t="inlineStr"/>
      <c r="EC183" s="7">
        <f>E183+AU183+BI183+BS183+DA183</f>
        <v/>
      </c>
      <c r="ED183" s="7">
        <f>F183+AV183+BJ183+BT183+DB183</f>
        <v/>
      </c>
    </row>
    <row r="184" hidden="1" outlineLevel="1">
      <c r="A184" s="5" t="n">
        <v>15</v>
      </c>
      <c r="B184" s="6" t="inlineStr">
        <is>
          <t>Жидда Фарм</t>
        </is>
      </c>
      <c r="C184" s="6" t="inlineStr">
        <is>
          <t>Коканд</t>
        </is>
      </c>
      <c r="D184" s="6" t="inlineStr">
        <is>
          <t>Коканд 1</t>
        </is>
      </c>
      <c r="E184" s="7">
        <f>G184+I184+K184+M184+O184+Q184+S184+U184+W184+Y184+AA184+AC184+AE184+AG184+AI184+AK184+AM184+AO184+AQ184+AS184</f>
        <v/>
      </c>
      <c r="F184" s="7">
        <f>H184+J184+L184+N184+P184+R184+T184+V184+X184+Z184+AB184+AD184+AF184+AH184+AJ184+AL184+AN184+AP184+AR184+AT184</f>
        <v/>
      </c>
      <c r="G184" s="7" t="inlineStr"/>
      <c r="H184" s="7" t="inlineStr"/>
      <c r="I184" s="7" t="inlineStr"/>
      <c r="J184" s="7" t="inlineStr"/>
      <c r="K184" s="7" t="inlineStr"/>
      <c r="L184" s="7" t="inlineStr"/>
      <c r="M184" s="7" t="inlineStr"/>
      <c r="N184" s="7" t="inlineStr"/>
      <c r="O184" s="7" t="inlineStr"/>
      <c r="P184" s="7" t="inlineStr"/>
      <c r="Q184" s="7" t="inlineStr"/>
      <c r="R184" s="7" t="inlineStr"/>
      <c r="S184" s="7" t="inlineStr"/>
      <c r="T184" s="7" t="inlineStr"/>
      <c r="U184" s="7" t="inlineStr"/>
      <c r="V184" s="7" t="inlineStr"/>
      <c r="W184" s="7" t="inlineStr"/>
      <c r="X184" s="7" t="inlineStr"/>
      <c r="Y184" s="7" t="inlineStr"/>
      <c r="Z184" s="7" t="inlineStr"/>
      <c r="AA184" s="7" t="inlineStr"/>
      <c r="AB184" s="7" t="inlineStr"/>
      <c r="AC184" s="7" t="inlineStr"/>
      <c r="AD184" s="7" t="inlineStr"/>
      <c r="AE184" s="7" t="inlineStr"/>
      <c r="AF184" s="7" t="inlineStr"/>
      <c r="AG184" s="7" t="inlineStr"/>
      <c r="AH184" s="7" t="inlineStr"/>
      <c r="AI184" s="7" t="inlineStr"/>
      <c r="AJ184" s="7" t="inlineStr"/>
      <c r="AK184" s="7" t="inlineStr"/>
      <c r="AL184" s="7" t="inlineStr"/>
      <c r="AM184" s="7" t="inlineStr"/>
      <c r="AN184" s="7" t="inlineStr"/>
      <c r="AO184" s="7" t="inlineStr"/>
      <c r="AP184" s="7" t="inlineStr"/>
      <c r="AQ184" s="7" t="inlineStr"/>
      <c r="AR184" s="7" t="inlineStr"/>
      <c r="AS184" s="7" t="inlineStr"/>
      <c r="AT184" s="7" t="inlineStr"/>
      <c r="AU184" s="7">
        <f>AW184+AY184+BA184+BC184+BE184+BG184</f>
        <v/>
      </c>
      <c r="AV184" s="7">
        <f>AX184+AZ184+BB184+BD184+BF184+BH184</f>
        <v/>
      </c>
      <c r="AW184" s="7" t="inlineStr"/>
      <c r="AX184" s="7" t="inlineStr"/>
      <c r="AY184" s="7" t="inlineStr"/>
      <c r="AZ184" s="7" t="inlineStr"/>
      <c r="BA184" s="7" t="inlineStr"/>
      <c r="BB184" s="7" t="inlineStr"/>
      <c r="BC184" s="7" t="inlineStr"/>
      <c r="BD184" s="7" t="inlineStr"/>
      <c r="BE184" s="7" t="inlineStr"/>
      <c r="BF184" s="7" t="inlineStr"/>
      <c r="BG184" s="7" t="inlineStr"/>
      <c r="BH184" s="7" t="inlineStr"/>
      <c r="BI184" s="7">
        <f>BK184+BM184+BO184+BQ184</f>
        <v/>
      </c>
      <c r="BJ184" s="7">
        <f>BL184+BN184+BP184+BR184</f>
        <v/>
      </c>
      <c r="BK184" s="7" t="inlineStr"/>
      <c r="BL184" s="7" t="inlineStr"/>
      <c r="BM184" s="7" t="inlineStr"/>
      <c r="BN184" s="7" t="inlineStr"/>
      <c r="BO184" s="7" t="inlineStr"/>
      <c r="BP184" s="7" t="inlineStr"/>
      <c r="BQ184" s="7" t="n">
        <v>1</v>
      </c>
      <c r="BR184" s="7" t="n">
        <v>26918.97</v>
      </c>
      <c r="BS184" s="7">
        <f>BU184+BW184+BY184+CA184+CC184+CE184+CG184+CI184+CK184+CM184+CO184+CQ184+CS184+CU184+CW184+CY184</f>
        <v/>
      </c>
      <c r="BT184" s="7">
        <f>BV184+BX184+BZ184+CB184+CD184+CF184+CH184+CJ184+CL184+CN184+CP184+CR184+CT184+CV184+CX184+CZ184</f>
        <v/>
      </c>
      <c r="BU184" s="7" t="inlineStr"/>
      <c r="BV184" s="7" t="inlineStr"/>
      <c r="BW184" s="7" t="inlineStr"/>
      <c r="BX184" s="7" t="inlineStr"/>
      <c r="BY184" s="7" t="n">
        <v>30</v>
      </c>
      <c r="BZ184" s="7" t="n">
        <v>1635758.4</v>
      </c>
      <c r="CA184" s="7" t="inlineStr"/>
      <c r="CB184" s="7" t="inlineStr"/>
      <c r="CC184" s="7" t="inlineStr"/>
      <c r="CD184" s="7" t="inlineStr"/>
      <c r="CE184" s="7" t="n">
        <v>1</v>
      </c>
      <c r="CF184" s="7" t="n">
        <v>45150</v>
      </c>
      <c r="CG184" s="7" t="inlineStr"/>
      <c r="CH184" s="7" t="inlineStr"/>
      <c r="CI184" s="7" t="inlineStr"/>
      <c r="CJ184" s="7" t="inlineStr"/>
      <c r="CK184" s="7" t="n">
        <v>100</v>
      </c>
      <c r="CL184" s="7" t="n">
        <v>4960093</v>
      </c>
      <c r="CM184" s="7" t="inlineStr"/>
      <c r="CN184" s="7" t="inlineStr"/>
      <c r="CO184" s="7" t="inlineStr"/>
      <c r="CP184" s="7" t="inlineStr"/>
      <c r="CQ184" s="7" t="inlineStr"/>
      <c r="CR184" s="7" t="inlineStr"/>
      <c r="CS184" s="7" t="inlineStr"/>
      <c r="CT184" s="7" t="inlineStr"/>
      <c r="CU184" s="7" t="inlineStr"/>
      <c r="CV184" s="7" t="inlineStr"/>
      <c r="CW184" s="7" t="inlineStr"/>
      <c r="CX184" s="7" t="inlineStr"/>
      <c r="CY184" s="7" t="inlineStr"/>
      <c r="CZ184" s="7" t="inlineStr"/>
      <c r="DA184" s="7">
        <f>DC184+DE184+DG184+DI184+DK184+DM184+DO184+DQ184+DS184+DU184+DW184+DY184+EA184</f>
        <v/>
      </c>
      <c r="DB184" s="7">
        <f>DD184+DF184+DH184+DJ184+DL184+DN184+DP184+DR184+DT184+DV184+DX184+DZ184+EB184</f>
        <v/>
      </c>
      <c r="DC184" s="7" t="inlineStr"/>
      <c r="DD184" s="7" t="inlineStr"/>
      <c r="DE184" s="7" t="inlineStr"/>
      <c r="DF184" s="7" t="inlineStr"/>
      <c r="DG184" s="7" t="inlineStr"/>
      <c r="DH184" s="7" t="inlineStr"/>
      <c r="DI184" s="7" t="inlineStr"/>
      <c r="DJ184" s="7" t="inlineStr"/>
      <c r="DK184" s="7" t="inlineStr"/>
      <c r="DL184" s="7" t="inlineStr"/>
      <c r="DM184" s="7" t="inlineStr"/>
      <c r="DN184" s="7" t="inlineStr"/>
      <c r="DO184" s="7" t="inlineStr"/>
      <c r="DP184" s="7" t="inlineStr"/>
      <c r="DQ184" s="7" t="n">
        <v>1</v>
      </c>
      <c r="DR184" s="7" t="n">
        <v>21615.3</v>
      </c>
      <c r="DS184" s="7" t="n">
        <v>1</v>
      </c>
      <c r="DT184" s="7" t="n">
        <v>40706.38</v>
      </c>
      <c r="DU184" s="7" t="inlineStr"/>
      <c r="DV184" s="7" t="inlineStr"/>
      <c r="DW184" s="7" t="n">
        <v>1</v>
      </c>
      <c r="DX184" s="7" t="n">
        <v>41414.96</v>
      </c>
      <c r="DY184" s="7" t="n">
        <v>1</v>
      </c>
      <c r="DZ184" s="7" t="n">
        <v>74637.28</v>
      </c>
      <c r="EA184" s="7" t="inlineStr"/>
      <c r="EB184" s="7" t="inlineStr"/>
      <c r="EC184" s="7">
        <f>E184+AU184+BI184+BS184+DA184</f>
        <v/>
      </c>
      <c r="ED184" s="7">
        <f>F184+AV184+BJ184+BT184+DB184</f>
        <v/>
      </c>
    </row>
    <row r="185" hidden="1" outlineLevel="1">
      <c r="A185" s="5" t="n">
        <v>16</v>
      </c>
      <c r="B185" s="6" t="inlineStr">
        <is>
          <t>ЗЕБИНИСО НУР ФАРМ 777</t>
        </is>
      </c>
      <c r="C185" s="6" t="inlineStr">
        <is>
          <t>Коканд</t>
        </is>
      </c>
      <c r="D185" s="6" t="inlineStr">
        <is>
          <t>Коканд 1</t>
        </is>
      </c>
      <c r="E185" s="7">
        <f>G185+I185+K185+M185+O185+Q185+S185+U185+W185+Y185+AA185+AC185+AE185+AG185+AI185+AK185+AM185+AO185+AQ185+AS185</f>
        <v/>
      </c>
      <c r="F185" s="7">
        <f>H185+J185+L185+N185+P185+R185+T185+V185+X185+Z185+AB185+AD185+AF185+AH185+AJ185+AL185+AN185+AP185+AR185+AT185</f>
        <v/>
      </c>
      <c r="G185" s="7" t="inlineStr"/>
      <c r="H185" s="7" t="inlineStr"/>
      <c r="I185" s="7" t="inlineStr"/>
      <c r="J185" s="7" t="inlineStr"/>
      <c r="K185" s="7" t="inlineStr"/>
      <c r="L185" s="7" t="inlineStr"/>
      <c r="M185" s="7" t="inlineStr"/>
      <c r="N185" s="7" t="inlineStr"/>
      <c r="O185" s="7" t="inlineStr"/>
      <c r="P185" s="7" t="inlineStr"/>
      <c r="Q185" s="7" t="inlineStr"/>
      <c r="R185" s="7" t="inlineStr"/>
      <c r="S185" s="7" t="n">
        <v>24</v>
      </c>
      <c r="T185" s="7" t="n">
        <v>112695.36</v>
      </c>
      <c r="U185" s="7" t="inlineStr"/>
      <c r="V185" s="7" t="inlineStr"/>
      <c r="W185" s="7" t="n">
        <v>20</v>
      </c>
      <c r="X185" s="7" t="n">
        <v>139665.4</v>
      </c>
      <c r="Y185" s="7" t="n">
        <v>20</v>
      </c>
      <c r="Z185" s="7" t="n">
        <v>93912.8</v>
      </c>
      <c r="AA185" s="7" t="inlineStr"/>
      <c r="AB185" s="7" t="inlineStr"/>
      <c r="AC185" s="7" t="inlineStr"/>
      <c r="AD185" s="7" t="inlineStr"/>
      <c r="AE185" s="7" t="inlineStr"/>
      <c r="AF185" s="7" t="inlineStr"/>
      <c r="AG185" s="7" t="inlineStr"/>
      <c r="AH185" s="7" t="inlineStr"/>
      <c r="AI185" s="7" t="inlineStr"/>
      <c r="AJ185" s="7" t="inlineStr"/>
      <c r="AK185" s="7" t="n">
        <v>25</v>
      </c>
      <c r="AL185" s="7" t="n">
        <v>109440.75</v>
      </c>
      <c r="AM185" s="7" t="n">
        <v>20</v>
      </c>
      <c r="AN185" s="7" t="n">
        <v>57811</v>
      </c>
      <c r="AO185" s="7" t="inlineStr"/>
      <c r="AP185" s="7" t="inlineStr"/>
      <c r="AQ185" s="7" t="inlineStr"/>
      <c r="AR185" s="7" t="inlineStr"/>
      <c r="AS185" s="7" t="inlineStr"/>
      <c r="AT185" s="7" t="inlineStr"/>
      <c r="AU185" s="7">
        <f>AW185+AY185+BA185+BC185+BE185+BG185</f>
        <v/>
      </c>
      <c r="AV185" s="7">
        <f>AX185+AZ185+BB185+BD185+BF185+BH185</f>
        <v/>
      </c>
      <c r="AW185" s="7" t="inlineStr"/>
      <c r="AX185" s="7" t="inlineStr"/>
      <c r="AY185" s="7" t="inlineStr"/>
      <c r="AZ185" s="7" t="inlineStr"/>
      <c r="BA185" s="7" t="inlineStr"/>
      <c r="BB185" s="7" t="inlineStr"/>
      <c r="BC185" s="7" t="inlineStr"/>
      <c r="BD185" s="7" t="inlineStr"/>
      <c r="BE185" s="7" t="inlineStr"/>
      <c r="BF185" s="7" t="inlineStr"/>
      <c r="BG185" s="7" t="inlineStr"/>
      <c r="BH185" s="7" t="inlineStr"/>
      <c r="BI185" s="7">
        <f>BK185+BM185+BO185+BQ185</f>
        <v/>
      </c>
      <c r="BJ185" s="7">
        <f>BL185+BN185+BP185+BR185</f>
        <v/>
      </c>
      <c r="BK185" s="7" t="inlineStr"/>
      <c r="BL185" s="7" t="inlineStr"/>
      <c r="BM185" s="7" t="inlineStr"/>
      <c r="BN185" s="7" t="inlineStr"/>
      <c r="BO185" s="7" t="inlineStr"/>
      <c r="BP185" s="7" t="inlineStr"/>
      <c r="BQ185" s="7" t="n">
        <v>1</v>
      </c>
      <c r="BR185" s="7" t="n">
        <v>26918.97</v>
      </c>
      <c r="BS185" s="7">
        <f>BU185+BW185+BY185+CA185+CC185+CE185+CG185+CI185+CK185+CM185+CO185+CQ185+CS185+CU185+CW185+CY185</f>
        <v/>
      </c>
      <c r="BT185" s="7">
        <f>BV185+BX185+BZ185+CB185+CD185+CF185+CH185+CJ185+CL185+CN185+CP185+CR185+CT185+CV185+CX185+CZ185</f>
        <v/>
      </c>
      <c r="BU185" s="7" t="inlineStr"/>
      <c r="BV185" s="7" t="inlineStr"/>
      <c r="BW185" s="7" t="inlineStr"/>
      <c r="BX185" s="7" t="inlineStr"/>
      <c r="BY185" s="7" t="n">
        <v>10</v>
      </c>
      <c r="BZ185" s="7" t="n">
        <v>545252.8000000002</v>
      </c>
      <c r="CA185" s="7" t="inlineStr"/>
      <c r="CB185" s="7" t="inlineStr"/>
      <c r="CC185" s="7" t="inlineStr"/>
      <c r="CD185" s="7" t="inlineStr"/>
      <c r="CE185" s="7" t="n">
        <v>1</v>
      </c>
      <c r="CF185" s="7" t="n">
        <v>45150</v>
      </c>
      <c r="CG185" s="7" t="n">
        <v>20</v>
      </c>
      <c r="CH185" s="7" t="n">
        <v>62628.6</v>
      </c>
      <c r="CI185" s="7" t="inlineStr"/>
      <c r="CJ185" s="7" t="inlineStr"/>
      <c r="CK185" s="7" t="n">
        <v>100</v>
      </c>
      <c r="CL185" s="7" t="n">
        <v>4960093</v>
      </c>
      <c r="CM185" s="7" t="inlineStr"/>
      <c r="CN185" s="7" t="inlineStr"/>
      <c r="CO185" s="7" t="inlineStr"/>
      <c r="CP185" s="7" t="inlineStr"/>
      <c r="CQ185" s="7" t="inlineStr"/>
      <c r="CR185" s="7" t="inlineStr"/>
      <c r="CS185" s="7" t="inlineStr"/>
      <c r="CT185" s="7" t="inlineStr"/>
      <c r="CU185" s="7" t="inlineStr"/>
      <c r="CV185" s="7" t="inlineStr"/>
      <c r="CW185" s="7" t="inlineStr"/>
      <c r="CX185" s="7" t="inlineStr"/>
      <c r="CY185" s="7" t="inlineStr"/>
      <c r="CZ185" s="7" t="inlineStr"/>
      <c r="DA185" s="7">
        <f>DC185+DE185+DG185+DI185+DK185+DM185+DO185+DQ185+DS185+DU185+DW185+DY185+EA185</f>
        <v/>
      </c>
      <c r="DB185" s="7">
        <f>DD185+DF185+DH185+DJ185+DL185+DN185+DP185+DR185+DT185+DV185+DX185+DZ185+EB185</f>
        <v/>
      </c>
      <c r="DC185" s="7" t="inlineStr"/>
      <c r="DD185" s="7" t="inlineStr"/>
      <c r="DE185" s="7" t="inlineStr"/>
      <c r="DF185" s="7" t="inlineStr"/>
      <c r="DG185" s="7" t="inlineStr"/>
      <c r="DH185" s="7" t="inlineStr"/>
      <c r="DI185" s="7" t="inlineStr"/>
      <c r="DJ185" s="7" t="inlineStr"/>
      <c r="DK185" s="7" t="inlineStr"/>
      <c r="DL185" s="7" t="inlineStr"/>
      <c r="DM185" s="7" t="inlineStr"/>
      <c r="DN185" s="7" t="inlineStr"/>
      <c r="DO185" s="7" t="inlineStr"/>
      <c r="DP185" s="7" t="inlineStr"/>
      <c r="DQ185" s="7" t="n">
        <v>1</v>
      </c>
      <c r="DR185" s="7" t="n">
        <v>21615.3</v>
      </c>
      <c r="DS185" s="7" t="n">
        <v>1</v>
      </c>
      <c r="DT185" s="7" t="n">
        <v>40706.38</v>
      </c>
      <c r="DU185" s="7" t="inlineStr"/>
      <c r="DV185" s="7" t="inlineStr"/>
      <c r="DW185" s="7" t="n">
        <v>1</v>
      </c>
      <c r="DX185" s="7" t="n">
        <v>41414.96</v>
      </c>
      <c r="DY185" s="7" t="n">
        <v>1</v>
      </c>
      <c r="DZ185" s="7" t="n">
        <v>74766.52</v>
      </c>
      <c r="EA185" s="7" t="inlineStr"/>
      <c r="EB185" s="7" t="inlineStr"/>
      <c r="EC185" s="7">
        <f>E185+AU185+BI185+BS185+DA185</f>
        <v/>
      </c>
      <c r="ED185" s="7">
        <f>F185+AV185+BJ185+BT185+DB185</f>
        <v/>
      </c>
    </row>
    <row r="186" hidden="1" outlineLevel="1">
      <c r="A186" s="5" t="n">
        <v>17</v>
      </c>
      <c r="B186" s="6" t="inlineStr">
        <is>
          <t>Зафарм 222</t>
        </is>
      </c>
      <c r="C186" s="6" t="inlineStr">
        <is>
          <t>Коканд</t>
        </is>
      </c>
      <c r="D186" s="6" t="inlineStr">
        <is>
          <t>Коканд 1</t>
        </is>
      </c>
      <c r="E186" s="7">
        <f>G186+I186+K186+M186+O186+Q186+S186+U186+W186+Y186+AA186+AC186+AE186+AG186+AI186+AK186+AM186+AO186+AQ186+AS186</f>
        <v/>
      </c>
      <c r="F186" s="7">
        <f>H186+J186+L186+N186+P186+R186+T186+V186+X186+Z186+AB186+AD186+AF186+AH186+AJ186+AL186+AN186+AP186+AR186+AT186</f>
        <v/>
      </c>
      <c r="G186" s="7" t="inlineStr"/>
      <c r="H186" s="7" t="inlineStr"/>
      <c r="I186" s="7" t="inlineStr"/>
      <c r="J186" s="7" t="inlineStr"/>
      <c r="K186" s="7" t="inlineStr"/>
      <c r="L186" s="7" t="inlineStr"/>
      <c r="M186" s="7" t="inlineStr"/>
      <c r="N186" s="7" t="inlineStr"/>
      <c r="O186" s="7" t="inlineStr"/>
      <c r="P186" s="7" t="inlineStr"/>
      <c r="Q186" s="7" t="inlineStr"/>
      <c r="R186" s="7" t="inlineStr"/>
      <c r="S186" s="7" t="n">
        <v>30</v>
      </c>
      <c r="T186" s="7" t="n">
        <v>140869.2</v>
      </c>
      <c r="U186" s="7" t="inlineStr"/>
      <c r="V186" s="7" t="inlineStr"/>
      <c r="W186" s="7" t="n">
        <v>7</v>
      </c>
      <c r="X186" s="7" t="n">
        <v>48882.89</v>
      </c>
      <c r="Y186" s="7" t="n">
        <v>20</v>
      </c>
      <c r="Z186" s="7" t="n">
        <v>93912.8</v>
      </c>
      <c r="AA186" s="7" t="inlineStr"/>
      <c r="AB186" s="7" t="inlineStr"/>
      <c r="AC186" s="7" t="inlineStr"/>
      <c r="AD186" s="7" t="inlineStr"/>
      <c r="AE186" s="7" t="inlineStr"/>
      <c r="AF186" s="7" t="inlineStr"/>
      <c r="AG186" s="7" t="inlineStr"/>
      <c r="AH186" s="7" t="inlineStr"/>
      <c r="AI186" s="7" t="inlineStr"/>
      <c r="AJ186" s="7" t="inlineStr"/>
      <c r="AK186" s="7" t="inlineStr"/>
      <c r="AL186" s="7" t="inlineStr"/>
      <c r="AM186" s="7" t="n">
        <v>20</v>
      </c>
      <c r="AN186" s="7" t="n">
        <v>57811</v>
      </c>
      <c r="AO186" s="7" t="inlineStr"/>
      <c r="AP186" s="7" t="inlineStr"/>
      <c r="AQ186" s="7" t="inlineStr"/>
      <c r="AR186" s="7" t="inlineStr"/>
      <c r="AS186" s="7" t="inlineStr"/>
      <c r="AT186" s="7" t="inlineStr"/>
      <c r="AU186" s="7">
        <f>AW186+AY186+BA186+BC186+BE186+BG186</f>
        <v/>
      </c>
      <c r="AV186" s="7">
        <f>AX186+AZ186+BB186+BD186+BF186+BH186</f>
        <v/>
      </c>
      <c r="AW186" s="7" t="inlineStr"/>
      <c r="AX186" s="7" t="inlineStr"/>
      <c r="AY186" s="7" t="inlineStr"/>
      <c r="AZ186" s="7" t="inlineStr"/>
      <c r="BA186" s="7" t="inlineStr"/>
      <c r="BB186" s="7" t="inlineStr"/>
      <c r="BC186" s="7" t="inlineStr"/>
      <c r="BD186" s="7" t="inlineStr"/>
      <c r="BE186" s="7" t="inlineStr"/>
      <c r="BF186" s="7" t="inlineStr"/>
      <c r="BG186" s="7" t="inlineStr"/>
      <c r="BH186" s="7" t="inlineStr"/>
      <c r="BI186" s="7">
        <f>BK186+BM186+BO186+BQ186</f>
        <v/>
      </c>
      <c r="BJ186" s="7">
        <f>BL186+BN186+BP186+BR186</f>
        <v/>
      </c>
      <c r="BK186" s="7" t="inlineStr"/>
      <c r="BL186" s="7" t="inlineStr"/>
      <c r="BM186" s="7" t="inlineStr"/>
      <c r="BN186" s="7" t="inlineStr"/>
      <c r="BO186" s="7" t="inlineStr"/>
      <c r="BP186" s="7" t="inlineStr"/>
      <c r="BQ186" s="7" t="n">
        <v>1</v>
      </c>
      <c r="BR186" s="7" t="n">
        <v>26918.97</v>
      </c>
      <c r="BS186" s="7">
        <f>BU186+BW186+BY186+CA186+CC186+CE186+CG186+CI186+CK186+CM186+CO186+CQ186+CS186+CU186+CW186+CY186</f>
        <v/>
      </c>
      <c r="BT186" s="7">
        <f>BV186+BX186+BZ186+CB186+CD186+CF186+CH186+CJ186+CL186+CN186+CP186+CR186+CT186+CV186+CX186+CZ186</f>
        <v/>
      </c>
      <c r="BU186" s="7" t="inlineStr"/>
      <c r="BV186" s="7" t="inlineStr"/>
      <c r="BW186" s="7" t="inlineStr"/>
      <c r="BX186" s="7" t="inlineStr"/>
      <c r="BY186" s="7" t="n">
        <v>1</v>
      </c>
      <c r="BZ186" s="7" t="n">
        <v>54525.28</v>
      </c>
      <c r="CA186" s="7" t="inlineStr"/>
      <c r="CB186" s="7" t="inlineStr"/>
      <c r="CC186" s="7" t="inlineStr"/>
      <c r="CD186" s="7" t="inlineStr"/>
      <c r="CE186" s="7" t="n">
        <v>1</v>
      </c>
      <c r="CF186" s="7" t="n">
        <v>45150</v>
      </c>
      <c r="CG186" s="7" t="n">
        <v>10</v>
      </c>
      <c r="CH186" s="7" t="n">
        <v>31314.3</v>
      </c>
      <c r="CI186" s="7" t="inlineStr"/>
      <c r="CJ186" s="7" t="inlineStr"/>
      <c r="CK186" s="7" t="n">
        <v>71</v>
      </c>
      <c r="CL186" s="7" t="n">
        <v>3521666.03</v>
      </c>
      <c r="CM186" s="7" t="inlineStr"/>
      <c r="CN186" s="7" t="inlineStr"/>
      <c r="CO186" s="7" t="inlineStr"/>
      <c r="CP186" s="7" t="inlineStr"/>
      <c r="CQ186" s="7" t="inlineStr"/>
      <c r="CR186" s="7" t="inlineStr"/>
      <c r="CS186" s="7" t="inlineStr"/>
      <c r="CT186" s="7" t="inlineStr"/>
      <c r="CU186" s="7" t="inlineStr"/>
      <c r="CV186" s="7" t="inlineStr"/>
      <c r="CW186" s="7" t="n">
        <v>30</v>
      </c>
      <c r="CX186" s="7" t="n">
        <v>79490.39999999999</v>
      </c>
      <c r="CY186" s="7" t="inlineStr"/>
      <c r="CZ186" s="7" t="inlineStr"/>
      <c r="DA186" s="7">
        <f>DC186+DE186+DG186+DI186+DK186+DM186+DO186+DQ186+DS186+DU186+DW186+DY186+EA186</f>
        <v/>
      </c>
      <c r="DB186" s="7">
        <f>DD186+DF186+DH186+DJ186+DL186+DN186+DP186+DR186+DT186+DV186+DX186+DZ186+EB186</f>
        <v/>
      </c>
      <c r="DC186" s="7" t="inlineStr"/>
      <c r="DD186" s="7" t="inlineStr"/>
      <c r="DE186" s="7" t="inlineStr"/>
      <c r="DF186" s="7" t="inlineStr"/>
      <c r="DG186" s="7" t="inlineStr"/>
      <c r="DH186" s="7" t="inlineStr"/>
      <c r="DI186" s="7" t="inlineStr"/>
      <c r="DJ186" s="7" t="inlineStr"/>
      <c r="DK186" s="7" t="inlineStr"/>
      <c r="DL186" s="7" t="inlineStr"/>
      <c r="DM186" s="7" t="inlineStr"/>
      <c r="DN186" s="7" t="inlineStr"/>
      <c r="DO186" s="7" t="inlineStr"/>
      <c r="DP186" s="7" t="inlineStr"/>
      <c r="DQ186" s="7" t="n">
        <v>10</v>
      </c>
      <c r="DR186" s="7" t="n">
        <v>216153</v>
      </c>
      <c r="DS186" s="7" t="n">
        <v>1</v>
      </c>
      <c r="DT186" s="7" t="n">
        <v>40706.38</v>
      </c>
      <c r="DU186" s="7" t="inlineStr"/>
      <c r="DV186" s="7" t="inlineStr"/>
      <c r="DW186" s="7" t="n">
        <v>10</v>
      </c>
      <c r="DX186" s="7" t="n">
        <v>414149.6</v>
      </c>
      <c r="DY186" s="7" t="n">
        <v>2</v>
      </c>
      <c r="DZ186" s="7" t="n">
        <v>149533.04</v>
      </c>
      <c r="EA186" s="7" t="inlineStr"/>
      <c r="EB186" s="7" t="inlineStr"/>
      <c r="EC186" s="7">
        <f>E186+AU186+BI186+BS186+DA186</f>
        <v/>
      </c>
      <c r="ED186" s="7">
        <f>F186+AV186+BJ186+BT186+DB186</f>
        <v/>
      </c>
    </row>
    <row r="187" hidden="1" outlineLevel="1">
      <c r="A187" s="5" t="n">
        <v>18</v>
      </c>
      <c r="B187" s="6" t="inlineStr">
        <is>
          <t>Зуннур фарм трейд</t>
        </is>
      </c>
      <c r="C187" s="6" t="inlineStr">
        <is>
          <t>Коканд</t>
        </is>
      </c>
      <c r="D187" s="6" t="inlineStr">
        <is>
          <t>Коканд 1</t>
        </is>
      </c>
      <c r="E187" s="7">
        <f>G187+I187+K187+M187+O187+Q187+S187+U187+W187+Y187+AA187+AC187+AE187+AG187+AI187+AK187+AM187+AO187+AQ187+AS187</f>
        <v/>
      </c>
      <c r="F187" s="7">
        <f>H187+J187+L187+N187+P187+R187+T187+V187+X187+Z187+AB187+AD187+AF187+AH187+AJ187+AL187+AN187+AP187+AR187+AT187</f>
        <v/>
      </c>
      <c r="G187" s="7" t="inlineStr"/>
      <c r="H187" s="7" t="inlineStr"/>
      <c r="I187" s="7" t="inlineStr"/>
      <c r="J187" s="7" t="inlineStr"/>
      <c r="K187" s="7" t="inlineStr"/>
      <c r="L187" s="7" t="inlineStr"/>
      <c r="M187" s="7" t="inlineStr"/>
      <c r="N187" s="7" t="inlineStr"/>
      <c r="O187" s="7" t="inlineStr"/>
      <c r="P187" s="7" t="inlineStr"/>
      <c r="Q187" s="7" t="inlineStr"/>
      <c r="R187" s="7" t="inlineStr"/>
      <c r="S187" s="7" t="inlineStr"/>
      <c r="T187" s="7" t="inlineStr"/>
      <c r="U187" s="7" t="inlineStr"/>
      <c r="V187" s="7" t="inlineStr"/>
      <c r="W187" s="7" t="inlineStr"/>
      <c r="X187" s="7" t="inlineStr"/>
      <c r="Y187" s="7" t="inlineStr"/>
      <c r="Z187" s="7" t="inlineStr"/>
      <c r="AA187" s="7" t="inlineStr"/>
      <c r="AB187" s="7" t="inlineStr"/>
      <c r="AC187" s="7" t="inlineStr"/>
      <c r="AD187" s="7" t="inlineStr"/>
      <c r="AE187" s="7" t="inlineStr"/>
      <c r="AF187" s="7" t="inlineStr"/>
      <c r="AG187" s="7" t="inlineStr"/>
      <c r="AH187" s="7" t="inlineStr"/>
      <c r="AI187" s="7" t="inlineStr"/>
      <c r="AJ187" s="7" t="inlineStr"/>
      <c r="AK187" s="7" t="inlineStr"/>
      <c r="AL187" s="7" t="inlineStr"/>
      <c r="AM187" s="7" t="inlineStr"/>
      <c r="AN187" s="7" t="inlineStr"/>
      <c r="AO187" s="7" t="inlineStr"/>
      <c r="AP187" s="7" t="inlineStr"/>
      <c r="AQ187" s="7" t="inlineStr"/>
      <c r="AR187" s="7" t="inlineStr"/>
      <c r="AS187" s="7" t="inlineStr"/>
      <c r="AT187" s="7" t="inlineStr"/>
      <c r="AU187" s="7">
        <f>AW187+AY187+BA187+BC187+BE187+BG187</f>
        <v/>
      </c>
      <c r="AV187" s="7">
        <f>AX187+AZ187+BB187+BD187+BF187+BH187</f>
        <v/>
      </c>
      <c r="AW187" s="7" t="inlineStr"/>
      <c r="AX187" s="7" t="inlineStr"/>
      <c r="AY187" s="7" t="inlineStr"/>
      <c r="AZ187" s="7" t="inlineStr"/>
      <c r="BA187" s="7" t="inlineStr"/>
      <c r="BB187" s="7" t="inlineStr"/>
      <c r="BC187" s="7" t="inlineStr"/>
      <c r="BD187" s="7" t="inlineStr"/>
      <c r="BE187" s="7" t="inlineStr"/>
      <c r="BF187" s="7" t="inlineStr"/>
      <c r="BG187" s="7" t="inlineStr"/>
      <c r="BH187" s="7" t="inlineStr"/>
      <c r="BI187" s="7">
        <f>BK187+BM187+BO187+BQ187</f>
        <v/>
      </c>
      <c r="BJ187" s="7">
        <f>BL187+BN187+BP187+BR187</f>
        <v/>
      </c>
      <c r="BK187" s="7" t="inlineStr"/>
      <c r="BL187" s="7" t="inlineStr"/>
      <c r="BM187" s="7" t="inlineStr"/>
      <c r="BN187" s="7" t="inlineStr"/>
      <c r="BO187" s="7" t="inlineStr"/>
      <c r="BP187" s="7" t="inlineStr"/>
      <c r="BQ187" s="7" t="n">
        <v>1</v>
      </c>
      <c r="BR187" s="7" t="n">
        <v>26918.97</v>
      </c>
      <c r="BS187" s="7">
        <f>BU187+BW187+BY187+CA187+CC187+CE187+CG187+CI187+CK187+CM187+CO187+CQ187+CS187+CU187+CW187+CY187</f>
        <v/>
      </c>
      <c r="BT187" s="7">
        <f>BV187+BX187+BZ187+CB187+CD187+CF187+CH187+CJ187+CL187+CN187+CP187+CR187+CT187+CV187+CX187+CZ187</f>
        <v/>
      </c>
      <c r="BU187" s="7" t="inlineStr"/>
      <c r="BV187" s="7" t="inlineStr"/>
      <c r="BW187" s="7" t="inlineStr"/>
      <c r="BX187" s="7" t="inlineStr"/>
      <c r="BY187" s="7" t="n">
        <v>1</v>
      </c>
      <c r="BZ187" s="7" t="n">
        <v>54525.28</v>
      </c>
      <c r="CA187" s="7" t="inlineStr"/>
      <c r="CB187" s="7" t="inlineStr"/>
      <c r="CC187" s="7" t="inlineStr"/>
      <c r="CD187" s="7" t="inlineStr"/>
      <c r="CE187" s="7" t="n">
        <v>1</v>
      </c>
      <c r="CF187" s="7" t="n">
        <v>45150</v>
      </c>
      <c r="CG187" s="7" t="inlineStr"/>
      <c r="CH187" s="7" t="inlineStr"/>
      <c r="CI187" s="7" t="inlineStr"/>
      <c r="CJ187" s="7" t="inlineStr"/>
      <c r="CK187" s="7" t="n">
        <v>40</v>
      </c>
      <c r="CL187" s="7" t="n">
        <v>1984037.2</v>
      </c>
      <c r="CM187" s="7" t="inlineStr"/>
      <c r="CN187" s="7" t="inlineStr"/>
      <c r="CO187" s="7" t="inlineStr"/>
      <c r="CP187" s="7" t="inlineStr"/>
      <c r="CQ187" s="7" t="inlineStr"/>
      <c r="CR187" s="7" t="inlineStr"/>
      <c r="CS187" s="7" t="inlineStr"/>
      <c r="CT187" s="7" t="inlineStr"/>
      <c r="CU187" s="7" t="inlineStr"/>
      <c r="CV187" s="7" t="inlineStr"/>
      <c r="CW187" s="7" t="n">
        <v>208</v>
      </c>
      <c r="CX187" s="7" t="n">
        <v>551133.4399999999</v>
      </c>
      <c r="CY187" s="7" t="inlineStr"/>
      <c r="CZ187" s="7" t="inlineStr"/>
      <c r="DA187" s="7">
        <f>DC187+DE187+DG187+DI187+DK187+DM187+DO187+DQ187+DS187+DU187+DW187+DY187+EA187</f>
        <v/>
      </c>
      <c r="DB187" s="7">
        <f>DD187+DF187+DH187+DJ187+DL187+DN187+DP187+DR187+DT187+DV187+DX187+DZ187+EB187</f>
        <v/>
      </c>
      <c r="DC187" s="7" t="inlineStr"/>
      <c r="DD187" s="7" t="inlineStr"/>
      <c r="DE187" s="7" t="inlineStr"/>
      <c r="DF187" s="7" t="inlineStr"/>
      <c r="DG187" s="7" t="inlineStr"/>
      <c r="DH187" s="7" t="inlineStr"/>
      <c r="DI187" s="7" t="inlineStr"/>
      <c r="DJ187" s="7" t="inlineStr"/>
      <c r="DK187" s="7" t="inlineStr"/>
      <c r="DL187" s="7" t="inlineStr"/>
      <c r="DM187" s="7" t="inlineStr"/>
      <c r="DN187" s="7" t="inlineStr"/>
      <c r="DO187" s="7" t="inlineStr"/>
      <c r="DP187" s="7" t="inlineStr"/>
      <c r="DQ187" s="7" t="n">
        <v>150</v>
      </c>
      <c r="DR187" s="7" t="n">
        <v>3242295</v>
      </c>
      <c r="DS187" s="7" t="n">
        <v>1</v>
      </c>
      <c r="DT187" s="7" t="n">
        <v>40706.38</v>
      </c>
      <c r="DU187" s="7" t="inlineStr"/>
      <c r="DV187" s="7" t="inlineStr"/>
      <c r="DW187" s="7" t="n">
        <v>1</v>
      </c>
      <c r="DX187" s="7" t="n">
        <v>41414.96</v>
      </c>
      <c r="DY187" s="7" t="n">
        <v>1</v>
      </c>
      <c r="DZ187" s="7" t="n">
        <v>74637.28</v>
      </c>
      <c r="EA187" s="7" t="inlineStr"/>
      <c r="EB187" s="7" t="inlineStr"/>
      <c r="EC187" s="7">
        <f>E187+AU187+BI187+BS187+DA187</f>
        <v/>
      </c>
      <c r="ED187" s="7">
        <f>F187+AV187+BJ187+BT187+DB187</f>
        <v/>
      </c>
    </row>
    <row r="188" hidden="1" outlineLevel="1">
      <c r="A188" s="5" t="n">
        <v>19</v>
      </c>
      <c r="B188" s="6" t="inlineStr">
        <is>
          <t>Ибн Сино  (Янгикургон)</t>
        </is>
      </c>
      <c r="C188" s="6" t="inlineStr">
        <is>
          <t>Коканд</t>
        </is>
      </c>
      <c r="D188" s="6" t="inlineStr">
        <is>
          <t>Коканд 1</t>
        </is>
      </c>
      <c r="E188" s="7">
        <f>G188+I188+K188+M188+O188+Q188+S188+U188+W188+Y188+AA188+AC188+AE188+AG188+AI188+AK188+AM188+AO188+AQ188+AS188</f>
        <v/>
      </c>
      <c r="F188" s="7">
        <f>H188+J188+L188+N188+P188+R188+T188+V188+X188+Z188+AB188+AD188+AF188+AH188+AJ188+AL188+AN188+AP188+AR188+AT188</f>
        <v/>
      </c>
      <c r="G188" s="7" t="inlineStr"/>
      <c r="H188" s="7" t="inlineStr"/>
      <c r="I188" s="7" t="inlineStr"/>
      <c r="J188" s="7" t="inlineStr"/>
      <c r="K188" s="7" t="inlineStr"/>
      <c r="L188" s="7" t="inlineStr"/>
      <c r="M188" s="7" t="inlineStr"/>
      <c r="N188" s="7" t="inlineStr"/>
      <c r="O188" s="7" t="inlineStr"/>
      <c r="P188" s="7" t="inlineStr"/>
      <c r="Q188" s="7" t="inlineStr"/>
      <c r="R188" s="7" t="inlineStr"/>
      <c r="S188" s="7" t="n">
        <v>22</v>
      </c>
      <c r="T188" s="7" t="n">
        <v>103304.08</v>
      </c>
      <c r="U188" s="7" t="inlineStr"/>
      <c r="V188" s="7" t="inlineStr"/>
      <c r="W188" s="7" t="n">
        <v>20</v>
      </c>
      <c r="X188" s="7" t="n">
        <v>139665.4</v>
      </c>
      <c r="Y188" s="7" t="n">
        <v>20</v>
      </c>
      <c r="Z188" s="7" t="n">
        <v>93912.8</v>
      </c>
      <c r="AA188" s="7" t="inlineStr"/>
      <c r="AB188" s="7" t="inlineStr"/>
      <c r="AC188" s="7" t="inlineStr"/>
      <c r="AD188" s="7" t="inlineStr"/>
      <c r="AE188" s="7" t="inlineStr"/>
      <c r="AF188" s="7" t="inlineStr"/>
      <c r="AG188" s="7" t="inlineStr"/>
      <c r="AH188" s="7" t="inlineStr"/>
      <c r="AI188" s="7" t="inlineStr"/>
      <c r="AJ188" s="7" t="inlineStr"/>
      <c r="AK188" s="7" t="n">
        <v>20</v>
      </c>
      <c r="AL188" s="7" t="n">
        <v>87552.60000000001</v>
      </c>
      <c r="AM188" s="7" t="n">
        <v>26</v>
      </c>
      <c r="AN188" s="7" t="n">
        <v>75154.3</v>
      </c>
      <c r="AO188" s="7" t="inlineStr"/>
      <c r="AP188" s="7" t="inlineStr"/>
      <c r="AQ188" s="7" t="inlineStr"/>
      <c r="AR188" s="7" t="inlineStr"/>
      <c r="AS188" s="7" t="inlineStr"/>
      <c r="AT188" s="7" t="inlineStr"/>
      <c r="AU188" s="7">
        <f>AW188+AY188+BA188+BC188+BE188+BG188</f>
        <v/>
      </c>
      <c r="AV188" s="7">
        <f>AX188+AZ188+BB188+BD188+BF188+BH188</f>
        <v/>
      </c>
      <c r="AW188" s="7" t="inlineStr"/>
      <c r="AX188" s="7" t="inlineStr"/>
      <c r="AY188" s="7" t="inlineStr"/>
      <c r="AZ188" s="7" t="inlineStr"/>
      <c r="BA188" s="7" t="inlineStr"/>
      <c r="BB188" s="7" t="inlineStr"/>
      <c r="BC188" s="7" t="inlineStr"/>
      <c r="BD188" s="7" t="inlineStr"/>
      <c r="BE188" s="7" t="inlineStr"/>
      <c r="BF188" s="7" t="inlineStr"/>
      <c r="BG188" s="7" t="inlineStr"/>
      <c r="BH188" s="7" t="inlineStr"/>
      <c r="BI188" s="7">
        <f>BK188+BM188+BO188+BQ188</f>
        <v/>
      </c>
      <c r="BJ188" s="7">
        <f>BL188+BN188+BP188+BR188</f>
        <v/>
      </c>
      <c r="BK188" s="7" t="inlineStr"/>
      <c r="BL188" s="7" t="inlineStr"/>
      <c r="BM188" s="7" t="inlineStr"/>
      <c r="BN188" s="7" t="inlineStr"/>
      <c r="BO188" s="7" t="inlineStr"/>
      <c r="BP188" s="7" t="inlineStr"/>
      <c r="BQ188" s="7" t="n">
        <v>1</v>
      </c>
      <c r="BR188" s="7" t="n">
        <v>26918.97</v>
      </c>
      <c r="BS188" s="7">
        <f>BU188+BW188+BY188+CA188+CC188+CE188+CG188+CI188+CK188+CM188+CO188+CQ188+CS188+CU188+CW188+CY188</f>
        <v/>
      </c>
      <c r="BT188" s="7">
        <f>BV188+BX188+BZ188+CB188+CD188+CF188+CH188+CJ188+CL188+CN188+CP188+CR188+CT188+CV188+CX188+CZ188</f>
        <v/>
      </c>
      <c r="BU188" s="7" t="inlineStr"/>
      <c r="BV188" s="7" t="inlineStr"/>
      <c r="BW188" s="7" t="inlineStr"/>
      <c r="BX188" s="7" t="inlineStr"/>
      <c r="BY188" s="7" t="n">
        <v>10</v>
      </c>
      <c r="BZ188" s="7" t="n">
        <v>545252.8000000002</v>
      </c>
      <c r="CA188" s="7" t="inlineStr"/>
      <c r="CB188" s="7" t="inlineStr"/>
      <c r="CC188" s="7" t="inlineStr"/>
      <c r="CD188" s="7" t="inlineStr"/>
      <c r="CE188" s="7" t="n">
        <v>1</v>
      </c>
      <c r="CF188" s="7" t="n">
        <v>45150</v>
      </c>
      <c r="CG188" s="7" t="n">
        <v>25</v>
      </c>
      <c r="CH188" s="7" t="n">
        <v>78285.75</v>
      </c>
      <c r="CI188" s="7" t="inlineStr"/>
      <c r="CJ188" s="7" t="inlineStr"/>
      <c r="CK188" s="7" t="n">
        <v>100</v>
      </c>
      <c r="CL188" s="7" t="n">
        <v>4960093</v>
      </c>
      <c r="CM188" s="7" t="inlineStr"/>
      <c r="CN188" s="7" t="inlineStr"/>
      <c r="CO188" s="7" t="inlineStr"/>
      <c r="CP188" s="7" t="inlineStr"/>
      <c r="CQ188" s="7" t="inlineStr"/>
      <c r="CR188" s="7" t="inlineStr"/>
      <c r="CS188" s="7" t="inlineStr"/>
      <c r="CT188" s="7" t="inlineStr"/>
      <c r="CU188" s="7" t="inlineStr"/>
      <c r="CV188" s="7" t="inlineStr"/>
      <c r="CW188" s="7" t="inlineStr"/>
      <c r="CX188" s="7" t="inlineStr"/>
      <c r="CY188" s="7" t="inlineStr"/>
      <c r="CZ188" s="7" t="inlineStr"/>
      <c r="DA188" s="7">
        <f>DC188+DE188+DG188+DI188+DK188+DM188+DO188+DQ188+DS188+DU188+DW188+DY188+EA188</f>
        <v/>
      </c>
      <c r="DB188" s="7">
        <f>DD188+DF188+DH188+DJ188+DL188+DN188+DP188+DR188+DT188+DV188+DX188+DZ188+EB188</f>
        <v/>
      </c>
      <c r="DC188" s="7" t="inlineStr"/>
      <c r="DD188" s="7" t="inlineStr"/>
      <c r="DE188" s="7" t="inlineStr"/>
      <c r="DF188" s="7" t="inlineStr"/>
      <c r="DG188" s="7" t="inlineStr"/>
      <c r="DH188" s="7" t="inlineStr"/>
      <c r="DI188" s="7" t="inlineStr"/>
      <c r="DJ188" s="7" t="inlineStr"/>
      <c r="DK188" s="7" t="inlineStr"/>
      <c r="DL188" s="7" t="inlineStr"/>
      <c r="DM188" s="7" t="inlineStr"/>
      <c r="DN188" s="7" t="inlineStr"/>
      <c r="DO188" s="7" t="inlineStr"/>
      <c r="DP188" s="7" t="inlineStr"/>
      <c r="DQ188" s="7" t="n">
        <v>1</v>
      </c>
      <c r="DR188" s="7" t="n">
        <v>21615.3</v>
      </c>
      <c r="DS188" s="7" t="n">
        <v>1</v>
      </c>
      <c r="DT188" s="7" t="n">
        <v>40706.38</v>
      </c>
      <c r="DU188" s="7" t="inlineStr"/>
      <c r="DV188" s="7" t="inlineStr"/>
      <c r="DW188" s="7" t="n">
        <v>1</v>
      </c>
      <c r="DX188" s="7" t="n">
        <v>41414.96</v>
      </c>
      <c r="DY188" s="7" t="n">
        <v>1</v>
      </c>
      <c r="DZ188" s="7" t="n">
        <v>74766.52</v>
      </c>
      <c r="EA188" s="7" t="inlineStr"/>
      <c r="EB188" s="7" t="inlineStr"/>
      <c r="EC188" s="7">
        <f>E188+AU188+BI188+BS188+DA188</f>
        <v/>
      </c>
      <c r="ED188" s="7">
        <f>F188+AV188+BJ188+BT188+DB188</f>
        <v/>
      </c>
    </row>
    <row r="189" hidden="1" outlineLevel="1">
      <c r="A189" s="5" t="n">
        <v>20</v>
      </c>
      <c r="B189" s="6" t="inlineStr">
        <is>
          <t>КИЗЛАРХОН ФАРМ</t>
        </is>
      </c>
      <c r="C189" s="6" t="inlineStr">
        <is>
          <t>Коканд</t>
        </is>
      </c>
      <c r="D189" s="6" t="inlineStr">
        <is>
          <t>Коканд 1</t>
        </is>
      </c>
      <c r="E189" s="7">
        <f>G189+I189+K189+M189+O189+Q189+S189+U189+W189+Y189+AA189+AC189+AE189+AG189+AI189+AK189+AM189+AO189+AQ189+AS189</f>
        <v/>
      </c>
      <c r="F189" s="7">
        <f>H189+J189+L189+N189+P189+R189+T189+V189+X189+Z189+AB189+AD189+AF189+AH189+AJ189+AL189+AN189+AP189+AR189+AT189</f>
        <v/>
      </c>
      <c r="G189" s="7" t="inlineStr"/>
      <c r="H189" s="7" t="inlineStr"/>
      <c r="I189" s="7" t="inlineStr"/>
      <c r="J189" s="7" t="inlineStr"/>
      <c r="K189" s="7" t="inlineStr"/>
      <c r="L189" s="7" t="inlineStr"/>
      <c r="M189" s="7" t="inlineStr"/>
      <c r="N189" s="7" t="inlineStr"/>
      <c r="O189" s="7" t="inlineStr"/>
      <c r="P189" s="7" t="inlineStr"/>
      <c r="Q189" s="7" t="inlineStr"/>
      <c r="R189" s="7" t="inlineStr"/>
      <c r="S189" s="7" t="inlineStr"/>
      <c r="T189" s="7" t="inlineStr"/>
      <c r="U189" s="7" t="inlineStr"/>
      <c r="V189" s="7" t="inlineStr"/>
      <c r="W189" s="7" t="inlineStr"/>
      <c r="X189" s="7" t="inlineStr"/>
      <c r="Y189" s="7" t="inlineStr"/>
      <c r="Z189" s="7" t="inlineStr"/>
      <c r="AA189" s="7" t="inlineStr"/>
      <c r="AB189" s="7" t="inlineStr"/>
      <c r="AC189" s="7" t="inlineStr"/>
      <c r="AD189" s="7" t="inlineStr"/>
      <c r="AE189" s="7" t="inlineStr"/>
      <c r="AF189" s="7" t="inlineStr"/>
      <c r="AG189" s="7" t="inlineStr"/>
      <c r="AH189" s="7" t="inlineStr"/>
      <c r="AI189" s="7" t="inlineStr"/>
      <c r="AJ189" s="7" t="inlineStr"/>
      <c r="AK189" s="7" t="inlineStr"/>
      <c r="AL189" s="7" t="inlineStr"/>
      <c r="AM189" s="7" t="inlineStr"/>
      <c r="AN189" s="7" t="inlineStr"/>
      <c r="AO189" s="7" t="inlineStr"/>
      <c r="AP189" s="7" t="inlineStr"/>
      <c r="AQ189" s="7" t="inlineStr"/>
      <c r="AR189" s="7" t="inlineStr"/>
      <c r="AS189" s="7" t="inlineStr"/>
      <c r="AT189" s="7" t="inlineStr"/>
      <c r="AU189" s="7">
        <f>AW189+AY189+BA189+BC189+BE189+BG189</f>
        <v/>
      </c>
      <c r="AV189" s="7">
        <f>AX189+AZ189+BB189+BD189+BF189+BH189</f>
        <v/>
      </c>
      <c r="AW189" s="7" t="inlineStr"/>
      <c r="AX189" s="7" t="inlineStr"/>
      <c r="AY189" s="7" t="inlineStr"/>
      <c r="AZ189" s="7" t="inlineStr"/>
      <c r="BA189" s="7" t="inlineStr"/>
      <c r="BB189" s="7" t="inlineStr"/>
      <c r="BC189" s="7" t="inlineStr"/>
      <c r="BD189" s="7" t="inlineStr"/>
      <c r="BE189" s="7" t="inlineStr"/>
      <c r="BF189" s="7" t="inlineStr"/>
      <c r="BG189" s="7" t="inlineStr"/>
      <c r="BH189" s="7" t="inlineStr"/>
      <c r="BI189" s="7">
        <f>BK189+BM189+BO189+BQ189</f>
        <v/>
      </c>
      <c r="BJ189" s="7">
        <f>BL189+BN189+BP189+BR189</f>
        <v/>
      </c>
      <c r="BK189" s="7" t="inlineStr"/>
      <c r="BL189" s="7" t="inlineStr"/>
      <c r="BM189" s="7" t="inlineStr"/>
      <c r="BN189" s="7" t="inlineStr"/>
      <c r="BO189" s="7" t="inlineStr"/>
      <c r="BP189" s="7" t="inlineStr"/>
      <c r="BQ189" s="7" t="n">
        <v>1</v>
      </c>
      <c r="BR189" s="7" t="n">
        <v>26918.97</v>
      </c>
      <c r="BS189" s="7">
        <f>BU189+BW189+BY189+CA189+CC189+CE189+CG189+CI189+CK189+CM189+CO189+CQ189+CS189+CU189+CW189+CY189</f>
        <v/>
      </c>
      <c r="BT189" s="7">
        <f>BV189+BX189+BZ189+CB189+CD189+CF189+CH189+CJ189+CL189+CN189+CP189+CR189+CT189+CV189+CX189+CZ189</f>
        <v/>
      </c>
      <c r="BU189" s="7" t="inlineStr"/>
      <c r="BV189" s="7" t="inlineStr"/>
      <c r="BW189" s="7" t="inlineStr"/>
      <c r="BX189" s="7" t="inlineStr"/>
      <c r="BY189" s="7" t="n">
        <v>10</v>
      </c>
      <c r="BZ189" s="7" t="n">
        <v>545252.8000000002</v>
      </c>
      <c r="CA189" s="7" t="inlineStr"/>
      <c r="CB189" s="7" t="inlineStr"/>
      <c r="CC189" s="7" t="inlineStr"/>
      <c r="CD189" s="7" t="inlineStr"/>
      <c r="CE189" s="7" t="n">
        <v>1</v>
      </c>
      <c r="CF189" s="7" t="n">
        <v>45150</v>
      </c>
      <c r="CG189" s="7" t="inlineStr"/>
      <c r="CH189" s="7" t="inlineStr"/>
      <c r="CI189" s="7" t="inlineStr"/>
      <c r="CJ189" s="7" t="inlineStr"/>
      <c r="CK189" s="7" t="n">
        <v>100</v>
      </c>
      <c r="CL189" s="7" t="n">
        <v>4960093</v>
      </c>
      <c r="CM189" s="7" t="inlineStr"/>
      <c r="CN189" s="7" t="inlineStr"/>
      <c r="CO189" s="7" t="inlineStr"/>
      <c r="CP189" s="7" t="inlineStr"/>
      <c r="CQ189" s="7" t="inlineStr"/>
      <c r="CR189" s="7" t="inlineStr"/>
      <c r="CS189" s="7" t="inlineStr"/>
      <c r="CT189" s="7" t="inlineStr"/>
      <c r="CU189" s="7" t="inlineStr"/>
      <c r="CV189" s="7" t="inlineStr"/>
      <c r="CW189" s="7" t="n">
        <v>239</v>
      </c>
      <c r="CX189" s="7" t="n">
        <v>633273.52</v>
      </c>
      <c r="CY189" s="7" t="inlineStr"/>
      <c r="CZ189" s="7" t="inlineStr"/>
      <c r="DA189" s="7">
        <f>DC189+DE189+DG189+DI189+DK189+DM189+DO189+DQ189+DS189+DU189+DW189+DY189+EA189</f>
        <v/>
      </c>
      <c r="DB189" s="7">
        <f>DD189+DF189+DH189+DJ189+DL189+DN189+DP189+DR189+DT189+DV189+DX189+DZ189+EB189</f>
        <v/>
      </c>
      <c r="DC189" s="7" t="inlineStr"/>
      <c r="DD189" s="7" t="inlineStr"/>
      <c r="DE189" s="7" t="inlineStr"/>
      <c r="DF189" s="7" t="inlineStr"/>
      <c r="DG189" s="7" t="inlineStr"/>
      <c r="DH189" s="7" t="inlineStr"/>
      <c r="DI189" s="7" t="inlineStr"/>
      <c r="DJ189" s="7" t="inlineStr"/>
      <c r="DK189" s="7" t="inlineStr"/>
      <c r="DL189" s="7" t="inlineStr"/>
      <c r="DM189" s="7" t="inlineStr"/>
      <c r="DN189" s="7" t="inlineStr"/>
      <c r="DO189" s="7" t="inlineStr"/>
      <c r="DP189" s="7" t="inlineStr"/>
      <c r="DQ189" s="7" t="n">
        <v>20</v>
      </c>
      <c r="DR189" s="7" t="n">
        <v>432306</v>
      </c>
      <c r="DS189" s="7" t="n">
        <v>1</v>
      </c>
      <c r="DT189" s="7" t="n">
        <v>40706.38</v>
      </c>
      <c r="DU189" s="7" t="inlineStr"/>
      <c r="DV189" s="7" t="inlineStr"/>
      <c r="DW189" s="7" t="n">
        <v>5</v>
      </c>
      <c r="DX189" s="7" t="n">
        <v>207074.8</v>
      </c>
      <c r="DY189" s="7" t="n">
        <v>1</v>
      </c>
      <c r="DZ189" s="7" t="n">
        <v>74637.28</v>
      </c>
      <c r="EA189" s="7" t="inlineStr"/>
      <c r="EB189" s="7" t="inlineStr"/>
      <c r="EC189" s="7">
        <f>E189+AU189+BI189+BS189+DA189</f>
        <v/>
      </c>
      <c r="ED189" s="7">
        <f>F189+AV189+BJ189+BT189+DB189</f>
        <v/>
      </c>
    </row>
    <row r="190" hidden="1" outlineLevel="1">
      <c r="A190" s="5" t="n">
        <v>21</v>
      </c>
      <c r="B190" s="6" t="inlineStr">
        <is>
          <t>КОКОН СОДИК МЕД ФАРМ</t>
        </is>
      </c>
      <c r="C190" s="6" t="inlineStr">
        <is>
          <t>Коканд</t>
        </is>
      </c>
      <c r="D190" s="6" t="inlineStr">
        <is>
          <t>Коканд 1</t>
        </is>
      </c>
      <c r="E190" s="7">
        <f>G190+I190+K190+M190+O190+Q190+S190+U190+W190+Y190+AA190+AC190+AE190+AG190+AI190+AK190+AM190+AO190+AQ190+AS190</f>
        <v/>
      </c>
      <c r="F190" s="7">
        <f>H190+J190+L190+N190+P190+R190+T190+V190+X190+Z190+AB190+AD190+AF190+AH190+AJ190+AL190+AN190+AP190+AR190+AT190</f>
        <v/>
      </c>
      <c r="G190" s="7" t="inlineStr"/>
      <c r="H190" s="7" t="inlineStr"/>
      <c r="I190" s="7" t="inlineStr"/>
      <c r="J190" s="7" t="inlineStr"/>
      <c r="K190" s="7" t="inlineStr"/>
      <c r="L190" s="7" t="inlineStr"/>
      <c r="M190" s="7" t="inlineStr"/>
      <c r="N190" s="7" t="inlineStr"/>
      <c r="O190" s="7" t="inlineStr"/>
      <c r="P190" s="7" t="inlineStr"/>
      <c r="Q190" s="7" t="inlineStr"/>
      <c r="R190" s="7" t="inlineStr"/>
      <c r="S190" s="7" t="inlineStr"/>
      <c r="T190" s="7" t="inlineStr"/>
      <c r="U190" s="7" t="inlineStr"/>
      <c r="V190" s="7" t="inlineStr"/>
      <c r="W190" s="7" t="inlineStr"/>
      <c r="X190" s="7" t="inlineStr"/>
      <c r="Y190" s="7" t="inlineStr"/>
      <c r="Z190" s="7" t="inlineStr"/>
      <c r="AA190" s="7" t="inlineStr"/>
      <c r="AB190" s="7" t="inlineStr"/>
      <c r="AC190" s="7" t="inlineStr"/>
      <c r="AD190" s="7" t="inlineStr"/>
      <c r="AE190" s="7" t="inlineStr"/>
      <c r="AF190" s="7" t="inlineStr"/>
      <c r="AG190" s="7" t="inlineStr"/>
      <c r="AH190" s="7" t="inlineStr"/>
      <c r="AI190" s="7" t="inlineStr"/>
      <c r="AJ190" s="7" t="inlineStr"/>
      <c r="AK190" s="7" t="inlineStr"/>
      <c r="AL190" s="7" t="inlineStr"/>
      <c r="AM190" s="7" t="inlineStr"/>
      <c r="AN190" s="7" t="inlineStr"/>
      <c r="AO190" s="7" t="inlineStr"/>
      <c r="AP190" s="7" t="inlineStr"/>
      <c r="AQ190" s="7" t="inlineStr"/>
      <c r="AR190" s="7" t="inlineStr"/>
      <c r="AS190" s="7" t="inlineStr"/>
      <c r="AT190" s="7" t="inlineStr"/>
      <c r="AU190" s="7">
        <f>AW190+AY190+BA190+BC190+BE190+BG190</f>
        <v/>
      </c>
      <c r="AV190" s="7">
        <f>AX190+AZ190+BB190+BD190+BF190+BH190</f>
        <v/>
      </c>
      <c r="AW190" s="7" t="inlineStr"/>
      <c r="AX190" s="7" t="inlineStr"/>
      <c r="AY190" s="7" t="inlineStr"/>
      <c r="AZ190" s="7" t="inlineStr"/>
      <c r="BA190" s="7" t="inlineStr"/>
      <c r="BB190" s="7" t="inlineStr"/>
      <c r="BC190" s="7" t="inlineStr"/>
      <c r="BD190" s="7" t="inlineStr"/>
      <c r="BE190" s="7" t="inlineStr"/>
      <c r="BF190" s="7" t="inlineStr"/>
      <c r="BG190" s="7" t="inlineStr"/>
      <c r="BH190" s="7" t="inlineStr"/>
      <c r="BI190" s="7">
        <f>BK190+BM190+BO190+BQ190</f>
        <v/>
      </c>
      <c r="BJ190" s="7">
        <f>BL190+BN190+BP190+BR190</f>
        <v/>
      </c>
      <c r="BK190" s="7" t="inlineStr"/>
      <c r="BL190" s="7" t="inlineStr"/>
      <c r="BM190" s="7" t="inlineStr"/>
      <c r="BN190" s="7" t="inlineStr"/>
      <c r="BO190" s="7" t="inlineStr"/>
      <c r="BP190" s="7" t="inlineStr"/>
      <c r="BQ190" s="7" t="n">
        <v>1</v>
      </c>
      <c r="BR190" s="7" t="n">
        <v>26918.97</v>
      </c>
      <c r="BS190" s="7">
        <f>BU190+BW190+BY190+CA190+CC190+CE190+CG190+CI190+CK190+CM190+CO190+CQ190+CS190+CU190+CW190+CY190</f>
        <v/>
      </c>
      <c r="BT190" s="7">
        <f>BV190+BX190+BZ190+CB190+CD190+CF190+CH190+CJ190+CL190+CN190+CP190+CR190+CT190+CV190+CX190+CZ190</f>
        <v/>
      </c>
      <c r="BU190" s="7" t="inlineStr"/>
      <c r="BV190" s="7" t="inlineStr"/>
      <c r="BW190" s="7" t="inlineStr"/>
      <c r="BX190" s="7" t="inlineStr"/>
      <c r="BY190" s="7" t="n">
        <v>1</v>
      </c>
      <c r="BZ190" s="7" t="n">
        <v>54525.28</v>
      </c>
      <c r="CA190" s="7" t="inlineStr"/>
      <c r="CB190" s="7" t="inlineStr"/>
      <c r="CC190" s="7" t="inlineStr"/>
      <c r="CD190" s="7" t="inlineStr"/>
      <c r="CE190" s="7" t="n">
        <v>1</v>
      </c>
      <c r="CF190" s="7" t="n">
        <v>45150</v>
      </c>
      <c r="CG190" s="7" t="inlineStr"/>
      <c r="CH190" s="7" t="inlineStr"/>
      <c r="CI190" s="7" t="inlineStr"/>
      <c r="CJ190" s="7" t="inlineStr"/>
      <c r="CK190" s="7" t="n">
        <v>100</v>
      </c>
      <c r="CL190" s="7" t="n">
        <v>4960093</v>
      </c>
      <c r="CM190" s="7" t="inlineStr"/>
      <c r="CN190" s="7" t="inlineStr"/>
      <c r="CO190" s="7" t="inlineStr"/>
      <c r="CP190" s="7" t="inlineStr"/>
      <c r="CQ190" s="7" t="inlineStr"/>
      <c r="CR190" s="7" t="inlineStr"/>
      <c r="CS190" s="7" t="inlineStr"/>
      <c r="CT190" s="7" t="inlineStr"/>
      <c r="CU190" s="7" t="inlineStr"/>
      <c r="CV190" s="7" t="inlineStr"/>
      <c r="CW190" s="7" t="inlineStr"/>
      <c r="CX190" s="7" t="inlineStr"/>
      <c r="CY190" s="7" t="inlineStr"/>
      <c r="CZ190" s="7" t="inlineStr"/>
      <c r="DA190" s="7">
        <f>DC190+DE190+DG190+DI190+DK190+DM190+DO190+DQ190+DS190+DU190+DW190+DY190+EA190</f>
        <v/>
      </c>
      <c r="DB190" s="7">
        <f>DD190+DF190+DH190+DJ190+DL190+DN190+DP190+DR190+DT190+DV190+DX190+DZ190+EB190</f>
        <v/>
      </c>
      <c r="DC190" s="7" t="inlineStr"/>
      <c r="DD190" s="7" t="inlineStr"/>
      <c r="DE190" s="7" t="inlineStr"/>
      <c r="DF190" s="7" t="inlineStr"/>
      <c r="DG190" s="7" t="inlineStr"/>
      <c r="DH190" s="7" t="inlineStr"/>
      <c r="DI190" s="7" t="inlineStr"/>
      <c r="DJ190" s="7" t="inlineStr"/>
      <c r="DK190" s="7" t="inlineStr"/>
      <c r="DL190" s="7" t="inlineStr"/>
      <c r="DM190" s="7" t="inlineStr"/>
      <c r="DN190" s="7" t="inlineStr"/>
      <c r="DO190" s="7" t="inlineStr"/>
      <c r="DP190" s="7" t="inlineStr"/>
      <c r="DQ190" s="7" t="n">
        <v>800</v>
      </c>
      <c r="DR190" s="7" t="n">
        <v>17292240</v>
      </c>
      <c r="DS190" s="7" t="n">
        <v>1</v>
      </c>
      <c r="DT190" s="7" t="n">
        <v>40706.38</v>
      </c>
      <c r="DU190" s="7" t="inlineStr"/>
      <c r="DV190" s="7" t="inlineStr"/>
      <c r="DW190" s="7" t="n">
        <v>1</v>
      </c>
      <c r="DX190" s="7" t="n">
        <v>41414.96</v>
      </c>
      <c r="DY190" s="7" t="n">
        <v>1</v>
      </c>
      <c r="DZ190" s="7" t="n">
        <v>74766.52</v>
      </c>
      <c r="EA190" s="7" t="inlineStr"/>
      <c r="EB190" s="7" t="inlineStr"/>
      <c r="EC190" s="7">
        <f>E190+AU190+BI190+BS190+DA190</f>
        <v/>
      </c>
      <c r="ED190" s="7">
        <f>F190+AV190+BJ190+BT190+DB190</f>
        <v/>
      </c>
    </row>
    <row r="191" hidden="1" outlineLevel="1">
      <c r="A191" s="5" t="n">
        <v>22</v>
      </c>
      <c r="B191" s="6" t="inlineStr">
        <is>
          <t>МАДЕРНА МЕДИК</t>
        </is>
      </c>
      <c r="C191" s="6" t="inlineStr">
        <is>
          <t>Коканд</t>
        </is>
      </c>
      <c r="D191" s="6" t="inlineStr">
        <is>
          <t>Коканд 1</t>
        </is>
      </c>
      <c r="E191" s="7">
        <f>G191+I191+K191+M191+O191+Q191+S191+U191+W191+Y191+AA191+AC191+AE191+AG191+AI191+AK191+AM191+AO191+AQ191+AS191</f>
        <v/>
      </c>
      <c r="F191" s="7">
        <f>H191+J191+L191+N191+P191+R191+T191+V191+X191+Z191+AB191+AD191+AF191+AH191+AJ191+AL191+AN191+AP191+AR191+AT191</f>
        <v/>
      </c>
      <c r="G191" s="7" t="inlineStr"/>
      <c r="H191" s="7" t="inlineStr"/>
      <c r="I191" s="7" t="inlineStr"/>
      <c r="J191" s="7" t="inlineStr"/>
      <c r="K191" s="7" t="inlineStr"/>
      <c r="L191" s="7" t="inlineStr"/>
      <c r="M191" s="7" t="inlineStr"/>
      <c r="N191" s="7" t="inlineStr"/>
      <c r="O191" s="7" t="inlineStr"/>
      <c r="P191" s="7" t="inlineStr"/>
      <c r="Q191" s="7" t="inlineStr"/>
      <c r="R191" s="7" t="inlineStr"/>
      <c r="S191" s="7" t="n">
        <v>18</v>
      </c>
      <c r="T191" s="7" t="n">
        <v>84521.52</v>
      </c>
      <c r="U191" s="7" t="inlineStr"/>
      <c r="V191" s="7" t="inlineStr"/>
      <c r="W191" s="7" t="inlineStr"/>
      <c r="X191" s="7" t="inlineStr"/>
      <c r="Y191" s="7" t="n">
        <v>19</v>
      </c>
      <c r="Z191" s="7" t="n">
        <v>89217.16</v>
      </c>
      <c r="AA191" s="7" t="inlineStr"/>
      <c r="AB191" s="7" t="inlineStr"/>
      <c r="AC191" s="7" t="inlineStr"/>
      <c r="AD191" s="7" t="inlineStr"/>
      <c r="AE191" s="7" t="inlineStr"/>
      <c r="AF191" s="7" t="inlineStr"/>
      <c r="AG191" s="7" t="inlineStr"/>
      <c r="AH191" s="7" t="inlineStr"/>
      <c r="AI191" s="7" t="inlineStr"/>
      <c r="AJ191" s="7" t="inlineStr"/>
      <c r="AK191" s="7" t="n">
        <v>150</v>
      </c>
      <c r="AL191" s="7" t="n">
        <v>656644.5</v>
      </c>
      <c r="AM191" s="7" t="inlineStr"/>
      <c r="AN191" s="7" t="inlineStr"/>
      <c r="AO191" s="7" t="inlineStr"/>
      <c r="AP191" s="7" t="inlineStr"/>
      <c r="AQ191" s="7" t="inlineStr"/>
      <c r="AR191" s="7" t="inlineStr"/>
      <c r="AS191" s="7" t="inlineStr"/>
      <c r="AT191" s="7" t="inlineStr"/>
      <c r="AU191" s="7">
        <f>AW191+AY191+BA191+BC191+BE191+BG191</f>
        <v/>
      </c>
      <c r="AV191" s="7">
        <f>AX191+AZ191+BB191+BD191+BF191+BH191</f>
        <v/>
      </c>
      <c r="AW191" s="7" t="inlineStr"/>
      <c r="AX191" s="7" t="inlineStr"/>
      <c r="AY191" s="7" t="inlineStr"/>
      <c r="AZ191" s="7" t="inlineStr"/>
      <c r="BA191" s="7" t="inlineStr"/>
      <c r="BB191" s="7" t="inlineStr"/>
      <c r="BC191" s="7" t="inlineStr"/>
      <c r="BD191" s="7" t="inlineStr"/>
      <c r="BE191" s="7" t="inlineStr"/>
      <c r="BF191" s="7" t="inlineStr"/>
      <c r="BG191" s="7" t="inlineStr"/>
      <c r="BH191" s="7" t="inlineStr"/>
      <c r="BI191" s="7">
        <f>BK191+BM191+BO191+BQ191</f>
        <v/>
      </c>
      <c r="BJ191" s="7">
        <f>BL191+BN191+BP191+BR191</f>
        <v/>
      </c>
      <c r="BK191" s="7" t="inlineStr"/>
      <c r="BL191" s="7" t="inlineStr"/>
      <c r="BM191" s="7" t="inlineStr"/>
      <c r="BN191" s="7" t="inlineStr"/>
      <c r="BO191" s="7" t="inlineStr"/>
      <c r="BP191" s="7" t="inlineStr"/>
      <c r="BQ191" s="7" t="n">
        <v>1</v>
      </c>
      <c r="BR191" s="7" t="n">
        <v>26918.97</v>
      </c>
      <c r="BS191" s="7">
        <f>BU191+BW191+BY191+CA191+CC191+CE191+CG191+CI191+CK191+CM191+CO191+CQ191+CS191+CU191+CW191+CY191</f>
        <v/>
      </c>
      <c r="BT191" s="7">
        <f>BV191+BX191+BZ191+CB191+CD191+CF191+CH191+CJ191+CL191+CN191+CP191+CR191+CT191+CV191+CX191+CZ191</f>
        <v/>
      </c>
      <c r="BU191" s="7" t="inlineStr"/>
      <c r="BV191" s="7" t="inlineStr"/>
      <c r="BW191" s="7" t="inlineStr"/>
      <c r="BX191" s="7" t="inlineStr"/>
      <c r="BY191" s="7" t="n">
        <v>10</v>
      </c>
      <c r="BZ191" s="7" t="n">
        <v>545252.8000000002</v>
      </c>
      <c r="CA191" s="7" t="inlineStr"/>
      <c r="CB191" s="7" t="inlineStr"/>
      <c r="CC191" s="7" t="inlineStr"/>
      <c r="CD191" s="7" t="inlineStr"/>
      <c r="CE191" s="7" t="n">
        <v>1</v>
      </c>
      <c r="CF191" s="7" t="n">
        <v>45150</v>
      </c>
      <c r="CG191" s="7" t="n">
        <v>7</v>
      </c>
      <c r="CH191" s="7" t="n">
        <v>21920.01</v>
      </c>
      <c r="CI191" s="7" t="inlineStr"/>
      <c r="CJ191" s="7" t="inlineStr"/>
      <c r="CK191" s="7" t="n">
        <v>150</v>
      </c>
      <c r="CL191" s="7" t="n">
        <v>7440139.5</v>
      </c>
      <c r="CM191" s="7" t="inlineStr"/>
      <c r="CN191" s="7" t="inlineStr"/>
      <c r="CO191" s="7" t="inlineStr"/>
      <c r="CP191" s="7" t="inlineStr"/>
      <c r="CQ191" s="7" t="inlineStr"/>
      <c r="CR191" s="7" t="inlineStr"/>
      <c r="CS191" s="7" t="inlineStr"/>
      <c r="CT191" s="7" t="inlineStr"/>
      <c r="CU191" s="7" t="inlineStr"/>
      <c r="CV191" s="7" t="inlineStr"/>
      <c r="CW191" s="7" t="inlineStr"/>
      <c r="CX191" s="7" t="inlineStr"/>
      <c r="CY191" s="7" t="inlineStr"/>
      <c r="CZ191" s="7" t="inlineStr"/>
      <c r="DA191" s="7">
        <f>DC191+DE191+DG191+DI191+DK191+DM191+DO191+DQ191+DS191+DU191+DW191+DY191+EA191</f>
        <v/>
      </c>
      <c r="DB191" s="7">
        <f>DD191+DF191+DH191+DJ191+DL191+DN191+DP191+DR191+DT191+DV191+DX191+DZ191+EB191</f>
        <v/>
      </c>
      <c r="DC191" s="7" t="inlineStr"/>
      <c r="DD191" s="7" t="inlineStr"/>
      <c r="DE191" s="7" t="inlineStr"/>
      <c r="DF191" s="7" t="inlineStr"/>
      <c r="DG191" s="7" t="inlineStr"/>
      <c r="DH191" s="7" t="inlineStr"/>
      <c r="DI191" s="7" t="inlineStr"/>
      <c r="DJ191" s="7" t="inlineStr"/>
      <c r="DK191" s="7" t="inlineStr"/>
      <c r="DL191" s="7" t="inlineStr"/>
      <c r="DM191" s="7" t="inlineStr"/>
      <c r="DN191" s="7" t="inlineStr"/>
      <c r="DO191" s="7" t="inlineStr"/>
      <c r="DP191" s="7" t="inlineStr"/>
      <c r="DQ191" s="7" t="n">
        <v>10</v>
      </c>
      <c r="DR191" s="7" t="n">
        <v>216153</v>
      </c>
      <c r="DS191" s="7" t="n">
        <v>3</v>
      </c>
      <c r="DT191" s="7" t="n">
        <v>122119.14</v>
      </c>
      <c r="DU191" s="7" t="inlineStr"/>
      <c r="DV191" s="7" t="inlineStr"/>
      <c r="DW191" s="7" t="n">
        <v>1</v>
      </c>
      <c r="DX191" s="7" t="n">
        <v>41414.96</v>
      </c>
      <c r="DY191" s="7" t="n">
        <v>1</v>
      </c>
      <c r="DZ191" s="7" t="n">
        <v>74766.52</v>
      </c>
      <c r="EA191" s="7" t="inlineStr"/>
      <c r="EB191" s="7" t="inlineStr"/>
      <c r="EC191" s="7">
        <f>E191+AU191+BI191+BS191+DA191</f>
        <v/>
      </c>
      <c r="ED191" s="7">
        <f>F191+AV191+BJ191+BT191+DB191</f>
        <v/>
      </c>
    </row>
    <row r="192" hidden="1" outlineLevel="1">
      <c r="A192" s="5" t="n">
        <v>23</v>
      </c>
      <c r="B192" s="6" t="inlineStr">
        <is>
          <t>МЕД СЕРВИС ИМОМАЛИ (бывщ. ЧП "Ирода Болтабоева")</t>
        </is>
      </c>
      <c r="C192" s="6" t="inlineStr">
        <is>
          <t>Коканд</t>
        </is>
      </c>
      <c r="D192" s="6" t="inlineStr">
        <is>
          <t>Коканд 1</t>
        </is>
      </c>
      <c r="E192" s="7">
        <f>G192+I192+K192+M192+O192+Q192+S192+U192+W192+Y192+AA192+AC192+AE192+AG192+AI192+AK192+AM192+AO192+AQ192+AS192</f>
        <v/>
      </c>
      <c r="F192" s="7">
        <f>H192+J192+L192+N192+P192+R192+T192+V192+X192+Z192+AB192+AD192+AF192+AH192+AJ192+AL192+AN192+AP192+AR192+AT192</f>
        <v/>
      </c>
      <c r="G192" s="7" t="inlineStr"/>
      <c r="H192" s="7" t="inlineStr"/>
      <c r="I192" s="7" t="inlineStr"/>
      <c r="J192" s="7" t="inlineStr"/>
      <c r="K192" s="7" t="inlineStr"/>
      <c r="L192" s="7" t="inlineStr"/>
      <c r="M192" s="7" t="inlineStr"/>
      <c r="N192" s="7" t="inlineStr"/>
      <c r="O192" s="7" t="inlineStr"/>
      <c r="P192" s="7" t="inlineStr"/>
      <c r="Q192" s="7" t="inlineStr"/>
      <c r="R192" s="7" t="inlineStr"/>
      <c r="S192" s="7" t="inlineStr"/>
      <c r="T192" s="7" t="inlineStr"/>
      <c r="U192" s="7" t="inlineStr"/>
      <c r="V192" s="7" t="inlineStr"/>
      <c r="W192" s="7" t="inlineStr"/>
      <c r="X192" s="7" t="inlineStr"/>
      <c r="Y192" s="7" t="inlineStr"/>
      <c r="Z192" s="7" t="inlineStr"/>
      <c r="AA192" s="7" t="inlineStr"/>
      <c r="AB192" s="7" t="inlineStr"/>
      <c r="AC192" s="7" t="inlineStr"/>
      <c r="AD192" s="7" t="inlineStr"/>
      <c r="AE192" s="7" t="inlineStr"/>
      <c r="AF192" s="7" t="inlineStr"/>
      <c r="AG192" s="7" t="inlineStr"/>
      <c r="AH192" s="7" t="inlineStr"/>
      <c r="AI192" s="7" t="inlineStr"/>
      <c r="AJ192" s="7" t="inlineStr"/>
      <c r="AK192" s="7" t="n">
        <v>156</v>
      </c>
      <c r="AL192" s="7" t="n">
        <v>682910.28</v>
      </c>
      <c r="AM192" s="7" t="inlineStr"/>
      <c r="AN192" s="7" t="inlineStr"/>
      <c r="AO192" s="7" t="inlineStr"/>
      <c r="AP192" s="7" t="inlineStr"/>
      <c r="AQ192" s="7" t="inlineStr"/>
      <c r="AR192" s="7" t="inlineStr"/>
      <c r="AS192" s="7" t="inlineStr"/>
      <c r="AT192" s="7" t="inlineStr"/>
      <c r="AU192" s="7">
        <f>AW192+AY192+BA192+BC192+BE192+BG192</f>
        <v/>
      </c>
      <c r="AV192" s="7">
        <f>AX192+AZ192+BB192+BD192+BF192+BH192</f>
        <v/>
      </c>
      <c r="AW192" s="7" t="inlineStr"/>
      <c r="AX192" s="7" t="inlineStr"/>
      <c r="AY192" s="7" t="inlineStr"/>
      <c r="AZ192" s="7" t="inlineStr"/>
      <c r="BA192" s="7" t="inlineStr"/>
      <c r="BB192" s="7" t="inlineStr"/>
      <c r="BC192" s="7" t="inlineStr"/>
      <c r="BD192" s="7" t="inlineStr"/>
      <c r="BE192" s="7" t="inlineStr"/>
      <c r="BF192" s="7" t="inlineStr"/>
      <c r="BG192" s="7" t="inlineStr"/>
      <c r="BH192" s="7" t="inlineStr"/>
      <c r="BI192" s="7">
        <f>BK192+BM192+BO192+BQ192</f>
        <v/>
      </c>
      <c r="BJ192" s="7">
        <f>BL192+BN192+BP192+BR192</f>
        <v/>
      </c>
      <c r="BK192" s="7" t="inlineStr"/>
      <c r="BL192" s="7" t="inlineStr"/>
      <c r="BM192" s="7" t="inlineStr"/>
      <c r="BN192" s="7" t="inlineStr"/>
      <c r="BO192" s="7" t="inlineStr"/>
      <c r="BP192" s="7" t="inlineStr"/>
      <c r="BQ192" s="7" t="n">
        <v>50</v>
      </c>
      <c r="BR192" s="7" t="n">
        <v>1345948.5</v>
      </c>
      <c r="BS192" s="7">
        <f>BU192+BW192+BY192+CA192+CC192+CE192+CG192+CI192+CK192+CM192+CO192+CQ192+CS192+CU192+CW192+CY192</f>
        <v/>
      </c>
      <c r="BT192" s="7">
        <f>BV192+BX192+BZ192+CB192+CD192+CF192+CH192+CJ192+CL192+CN192+CP192+CR192+CT192+CV192+CX192+CZ192</f>
        <v/>
      </c>
      <c r="BU192" s="7" t="inlineStr"/>
      <c r="BV192" s="7" t="inlineStr"/>
      <c r="BW192" s="7" t="inlineStr"/>
      <c r="BX192" s="7" t="inlineStr"/>
      <c r="BY192" s="7" t="n">
        <v>1</v>
      </c>
      <c r="BZ192" s="7" t="n">
        <v>54525.28</v>
      </c>
      <c r="CA192" s="7" t="inlineStr"/>
      <c r="CB192" s="7" t="inlineStr"/>
      <c r="CC192" s="7" t="inlineStr"/>
      <c r="CD192" s="7" t="inlineStr"/>
      <c r="CE192" s="7" t="n">
        <v>1</v>
      </c>
      <c r="CF192" s="7" t="n">
        <v>45150</v>
      </c>
      <c r="CG192" s="7" t="inlineStr"/>
      <c r="CH192" s="7" t="inlineStr"/>
      <c r="CI192" s="7" t="inlineStr"/>
      <c r="CJ192" s="7" t="inlineStr"/>
      <c r="CK192" s="7" t="n">
        <v>30</v>
      </c>
      <c r="CL192" s="7" t="n">
        <v>1488027.9</v>
      </c>
      <c r="CM192" s="7" t="inlineStr"/>
      <c r="CN192" s="7" t="inlineStr"/>
      <c r="CO192" s="7" t="inlineStr"/>
      <c r="CP192" s="7" t="inlineStr"/>
      <c r="CQ192" s="7" t="inlineStr"/>
      <c r="CR192" s="7" t="inlineStr"/>
      <c r="CS192" s="7" t="inlineStr"/>
      <c r="CT192" s="7" t="inlineStr"/>
      <c r="CU192" s="7" t="inlineStr"/>
      <c r="CV192" s="7" t="inlineStr"/>
      <c r="CW192" s="7" t="inlineStr"/>
      <c r="CX192" s="7" t="inlineStr"/>
      <c r="CY192" s="7" t="inlineStr"/>
      <c r="CZ192" s="7" t="inlineStr"/>
      <c r="DA192" s="7">
        <f>DC192+DE192+DG192+DI192+DK192+DM192+DO192+DQ192+DS192+DU192+DW192+DY192+EA192</f>
        <v/>
      </c>
      <c r="DB192" s="7">
        <f>DD192+DF192+DH192+DJ192+DL192+DN192+DP192+DR192+DT192+DV192+DX192+DZ192+EB192</f>
        <v/>
      </c>
      <c r="DC192" s="7" t="inlineStr"/>
      <c r="DD192" s="7" t="inlineStr"/>
      <c r="DE192" s="7" t="inlineStr"/>
      <c r="DF192" s="7" t="inlineStr"/>
      <c r="DG192" s="7" t="inlineStr"/>
      <c r="DH192" s="7" t="inlineStr"/>
      <c r="DI192" s="7" t="inlineStr"/>
      <c r="DJ192" s="7" t="inlineStr"/>
      <c r="DK192" s="7" t="inlineStr"/>
      <c r="DL192" s="7" t="inlineStr"/>
      <c r="DM192" s="7" t="inlineStr"/>
      <c r="DN192" s="7" t="inlineStr"/>
      <c r="DO192" s="7" t="inlineStr"/>
      <c r="DP192" s="7" t="inlineStr"/>
      <c r="DQ192" s="7" t="n">
        <v>100</v>
      </c>
      <c r="DR192" s="7" t="n">
        <v>2161530</v>
      </c>
      <c r="DS192" s="7" t="n">
        <v>20</v>
      </c>
      <c r="DT192" s="7" t="n">
        <v>814127.6</v>
      </c>
      <c r="DU192" s="7" t="inlineStr"/>
      <c r="DV192" s="7" t="inlineStr"/>
      <c r="DW192" s="7" t="n">
        <v>20</v>
      </c>
      <c r="DX192" s="7" t="n">
        <v>828299.2</v>
      </c>
      <c r="DY192" s="7" t="n">
        <v>1</v>
      </c>
      <c r="DZ192" s="7" t="n">
        <v>74766.52</v>
      </c>
      <c r="EA192" s="7" t="inlineStr"/>
      <c r="EB192" s="7" t="inlineStr"/>
      <c r="EC192" s="7">
        <f>E192+AU192+BI192+BS192+DA192</f>
        <v/>
      </c>
      <c r="ED192" s="7">
        <f>F192+AV192+BJ192+BT192+DB192</f>
        <v/>
      </c>
    </row>
    <row r="193" hidden="1" outlineLevel="1">
      <c r="A193" s="5" t="n">
        <v>24</v>
      </c>
      <c r="B193" s="6" t="inlineStr">
        <is>
          <t>МЕД ФАРМ СЕРВИС ФАРГОНА</t>
        </is>
      </c>
      <c r="C193" s="6" t="inlineStr">
        <is>
          <t>Коканд</t>
        </is>
      </c>
      <c r="D193" s="6" t="inlineStr">
        <is>
          <t>Коканд 1</t>
        </is>
      </c>
      <c r="E193" s="7">
        <f>G193+I193+K193+M193+O193+Q193+S193+U193+W193+Y193+AA193+AC193+AE193+AG193+AI193+AK193+AM193+AO193+AQ193+AS193</f>
        <v/>
      </c>
      <c r="F193" s="7">
        <f>H193+J193+L193+N193+P193+R193+T193+V193+X193+Z193+AB193+AD193+AF193+AH193+AJ193+AL193+AN193+AP193+AR193+AT193</f>
        <v/>
      </c>
      <c r="G193" s="7" t="inlineStr"/>
      <c r="H193" s="7" t="inlineStr"/>
      <c r="I193" s="7" t="inlineStr"/>
      <c r="J193" s="7" t="inlineStr"/>
      <c r="K193" s="7" t="inlineStr"/>
      <c r="L193" s="7" t="inlineStr"/>
      <c r="M193" s="7" t="inlineStr"/>
      <c r="N193" s="7" t="inlineStr"/>
      <c r="O193" s="7" t="inlineStr"/>
      <c r="P193" s="7" t="inlineStr"/>
      <c r="Q193" s="7" t="inlineStr"/>
      <c r="R193" s="7" t="inlineStr"/>
      <c r="S193" s="7" t="inlineStr"/>
      <c r="T193" s="7" t="inlineStr"/>
      <c r="U193" s="7" t="inlineStr"/>
      <c r="V193" s="7" t="inlineStr"/>
      <c r="W193" s="7" t="inlineStr"/>
      <c r="X193" s="7" t="inlineStr"/>
      <c r="Y193" s="7" t="inlineStr"/>
      <c r="Z193" s="7" t="inlineStr"/>
      <c r="AA193" s="7" t="inlineStr"/>
      <c r="AB193" s="7" t="inlineStr"/>
      <c r="AC193" s="7" t="inlineStr"/>
      <c r="AD193" s="7" t="inlineStr"/>
      <c r="AE193" s="7" t="inlineStr"/>
      <c r="AF193" s="7" t="inlineStr"/>
      <c r="AG193" s="7" t="inlineStr"/>
      <c r="AH193" s="7" t="inlineStr"/>
      <c r="AI193" s="7" t="inlineStr"/>
      <c r="AJ193" s="7" t="inlineStr"/>
      <c r="AK193" s="7" t="inlineStr"/>
      <c r="AL193" s="7" t="inlineStr"/>
      <c r="AM193" s="7" t="inlineStr"/>
      <c r="AN193" s="7" t="inlineStr"/>
      <c r="AO193" s="7" t="inlineStr"/>
      <c r="AP193" s="7" t="inlineStr"/>
      <c r="AQ193" s="7" t="inlineStr"/>
      <c r="AR193" s="7" t="inlineStr"/>
      <c r="AS193" s="7" t="inlineStr"/>
      <c r="AT193" s="7" t="inlineStr"/>
      <c r="AU193" s="7">
        <f>AW193+AY193+BA193+BC193+BE193+BG193</f>
        <v/>
      </c>
      <c r="AV193" s="7">
        <f>AX193+AZ193+BB193+BD193+BF193+BH193</f>
        <v/>
      </c>
      <c r="AW193" s="7" t="inlineStr"/>
      <c r="AX193" s="7" t="inlineStr"/>
      <c r="AY193" s="7" t="inlineStr"/>
      <c r="AZ193" s="7" t="inlineStr"/>
      <c r="BA193" s="7" t="inlineStr"/>
      <c r="BB193" s="7" t="inlineStr"/>
      <c r="BC193" s="7" t="inlineStr"/>
      <c r="BD193" s="7" t="inlineStr"/>
      <c r="BE193" s="7" t="inlineStr"/>
      <c r="BF193" s="7" t="inlineStr"/>
      <c r="BG193" s="7" t="inlineStr"/>
      <c r="BH193" s="7" t="inlineStr"/>
      <c r="BI193" s="7">
        <f>BK193+BM193+BO193+BQ193</f>
        <v/>
      </c>
      <c r="BJ193" s="7">
        <f>BL193+BN193+BP193+BR193</f>
        <v/>
      </c>
      <c r="BK193" s="7" t="inlineStr"/>
      <c r="BL193" s="7" t="inlineStr"/>
      <c r="BM193" s="7" t="inlineStr"/>
      <c r="BN193" s="7" t="inlineStr"/>
      <c r="BO193" s="7" t="inlineStr"/>
      <c r="BP193" s="7" t="inlineStr"/>
      <c r="BQ193" s="7" t="n">
        <v>1</v>
      </c>
      <c r="BR193" s="7" t="n">
        <v>26918.97</v>
      </c>
      <c r="BS193" s="7">
        <f>BU193+BW193+BY193+CA193+CC193+CE193+CG193+CI193+CK193+CM193+CO193+CQ193+CS193+CU193+CW193+CY193</f>
        <v/>
      </c>
      <c r="BT193" s="7">
        <f>BV193+BX193+BZ193+CB193+CD193+CF193+CH193+CJ193+CL193+CN193+CP193+CR193+CT193+CV193+CX193+CZ193</f>
        <v/>
      </c>
      <c r="BU193" s="7" t="inlineStr"/>
      <c r="BV193" s="7" t="inlineStr"/>
      <c r="BW193" s="7" t="inlineStr"/>
      <c r="BX193" s="7" t="inlineStr"/>
      <c r="BY193" s="7" t="n">
        <v>5</v>
      </c>
      <c r="BZ193" s="7" t="n">
        <v>272626.4000000001</v>
      </c>
      <c r="CA193" s="7" t="inlineStr"/>
      <c r="CB193" s="7" t="inlineStr"/>
      <c r="CC193" s="7" t="inlineStr"/>
      <c r="CD193" s="7" t="inlineStr"/>
      <c r="CE193" s="7" t="n">
        <v>1</v>
      </c>
      <c r="CF193" s="7" t="n">
        <v>45150</v>
      </c>
      <c r="CG193" s="7" t="inlineStr"/>
      <c r="CH193" s="7" t="inlineStr"/>
      <c r="CI193" s="7" t="inlineStr"/>
      <c r="CJ193" s="7" t="inlineStr"/>
      <c r="CK193" s="7" t="n">
        <v>100</v>
      </c>
      <c r="CL193" s="7" t="n">
        <v>4960093</v>
      </c>
      <c r="CM193" s="7" t="inlineStr"/>
      <c r="CN193" s="7" t="inlineStr"/>
      <c r="CO193" s="7" t="inlineStr"/>
      <c r="CP193" s="7" t="inlineStr"/>
      <c r="CQ193" s="7" t="inlineStr"/>
      <c r="CR193" s="7" t="inlineStr"/>
      <c r="CS193" s="7" t="inlineStr"/>
      <c r="CT193" s="7" t="inlineStr"/>
      <c r="CU193" s="7" t="inlineStr"/>
      <c r="CV193" s="7" t="inlineStr"/>
      <c r="CW193" s="7" t="n">
        <v>207</v>
      </c>
      <c r="CX193" s="7" t="n">
        <v>548483.76</v>
      </c>
      <c r="CY193" s="7" t="inlineStr"/>
      <c r="CZ193" s="7" t="inlineStr"/>
      <c r="DA193" s="7">
        <f>DC193+DE193+DG193+DI193+DK193+DM193+DO193+DQ193+DS193+DU193+DW193+DY193+EA193</f>
        <v/>
      </c>
      <c r="DB193" s="7">
        <f>DD193+DF193+DH193+DJ193+DL193+DN193+DP193+DR193+DT193+DV193+DX193+DZ193+EB193</f>
        <v/>
      </c>
      <c r="DC193" s="7" t="inlineStr"/>
      <c r="DD193" s="7" t="inlineStr"/>
      <c r="DE193" s="7" t="inlineStr"/>
      <c r="DF193" s="7" t="inlineStr"/>
      <c r="DG193" s="7" t="inlineStr"/>
      <c r="DH193" s="7" t="inlineStr"/>
      <c r="DI193" s="7" t="inlineStr"/>
      <c r="DJ193" s="7" t="inlineStr"/>
      <c r="DK193" s="7" t="inlineStr"/>
      <c r="DL193" s="7" t="inlineStr"/>
      <c r="DM193" s="7" t="inlineStr"/>
      <c r="DN193" s="7" t="inlineStr"/>
      <c r="DO193" s="7" t="inlineStr"/>
      <c r="DP193" s="7" t="inlineStr"/>
      <c r="DQ193" s="7" t="n">
        <v>1</v>
      </c>
      <c r="DR193" s="7" t="n">
        <v>21615.3</v>
      </c>
      <c r="DS193" s="7" t="n">
        <v>1</v>
      </c>
      <c r="DT193" s="7" t="n">
        <v>40706.38</v>
      </c>
      <c r="DU193" s="7" t="inlineStr"/>
      <c r="DV193" s="7" t="inlineStr"/>
      <c r="DW193" s="7" t="n">
        <v>1</v>
      </c>
      <c r="DX193" s="7" t="n">
        <v>41414.96</v>
      </c>
      <c r="DY193" s="7" t="n">
        <v>1</v>
      </c>
      <c r="DZ193" s="7" t="n">
        <v>74766.52</v>
      </c>
      <c r="EA193" s="7" t="inlineStr"/>
      <c r="EB193" s="7" t="inlineStr"/>
      <c r="EC193" s="7">
        <f>E193+AU193+BI193+BS193+DA193</f>
        <v/>
      </c>
      <c r="ED193" s="7">
        <f>F193+AV193+BJ193+BT193+DB193</f>
        <v/>
      </c>
    </row>
    <row r="194" hidden="1" outlineLevel="1">
      <c r="A194" s="5" t="n">
        <v>25</v>
      </c>
      <c r="B194" s="6" t="inlineStr">
        <is>
          <t>МУНАВВАРА</t>
        </is>
      </c>
      <c r="C194" s="6" t="inlineStr">
        <is>
          <t>Коканд</t>
        </is>
      </c>
      <c r="D194" s="6" t="inlineStr">
        <is>
          <t>Коканд 1</t>
        </is>
      </c>
      <c r="E194" s="7">
        <f>G194+I194+K194+M194+O194+Q194+S194+U194+W194+Y194+AA194+AC194+AE194+AG194+AI194+AK194+AM194+AO194+AQ194+AS194</f>
        <v/>
      </c>
      <c r="F194" s="7">
        <f>H194+J194+L194+N194+P194+R194+T194+V194+X194+Z194+AB194+AD194+AF194+AH194+AJ194+AL194+AN194+AP194+AR194+AT194</f>
        <v/>
      </c>
      <c r="G194" s="7" t="inlineStr"/>
      <c r="H194" s="7" t="inlineStr"/>
      <c r="I194" s="7" t="inlineStr"/>
      <c r="J194" s="7" t="inlineStr"/>
      <c r="K194" s="7" t="inlineStr"/>
      <c r="L194" s="7" t="inlineStr"/>
      <c r="M194" s="7" t="inlineStr"/>
      <c r="N194" s="7" t="inlineStr"/>
      <c r="O194" s="7" t="inlineStr"/>
      <c r="P194" s="7" t="inlineStr"/>
      <c r="Q194" s="7" t="inlineStr"/>
      <c r="R194" s="7" t="inlineStr"/>
      <c r="S194" s="7" t="inlineStr"/>
      <c r="T194" s="7" t="inlineStr"/>
      <c r="U194" s="7" t="inlineStr"/>
      <c r="V194" s="7" t="inlineStr"/>
      <c r="W194" s="7" t="inlineStr"/>
      <c r="X194" s="7" t="inlineStr"/>
      <c r="Y194" s="7" t="inlineStr"/>
      <c r="Z194" s="7" t="inlineStr"/>
      <c r="AA194" s="7" t="inlineStr"/>
      <c r="AB194" s="7" t="inlineStr"/>
      <c r="AC194" s="7" t="inlineStr"/>
      <c r="AD194" s="7" t="inlineStr"/>
      <c r="AE194" s="7" t="inlineStr"/>
      <c r="AF194" s="7" t="inlineStr"/>
      <c r="AG194" s="7" t="inlineStr"/>
      <c r="AH194" s="7" t="inlineStr"/>
      <c r="AI194" s="7" t="inlineStr"/>
      <c r="AJ194" s="7" t="inlineStr"/>
      <c r="AK194" s="7" t="inlineStr"/>
      <c r="AL194" s="7" t="inlineStr"/>
      <c r="AM194" s="7" t="inlineStr"/>
      <c r="AN194" s="7" t="inlineStr"/>
      <c r="AO194" s="7" t="inlineStr"/>
      <c r="AP194" s="7" t="inlineStr"/>
      <c r="AQ194" s="7" t="inlineStr"/>
      <c r="AR194" s="7" t="inlineStr"/>
      <c r="AS194" s="7" t="inlineStr"/>
      <c r="AT194" s="7" t="inlineStr"/>
      <c r="AU194" s="7">
        <f>AW194+AY194+BA194+BC194+BE194+BG194</f>
        <v/>
      </c>
      <c r="AV194" s="7">
        <f>AX194+AZ194+BB194+BD194+BF194+BH194</f>
        <v/>
      </c>
      <c r="AW194" s="7" t="inlineStr"/>
      <c r="AX194" s="7" t="inlineStr"/>
      <c r="AY194" s="7" t="inlineStr"/>
      <c r="AZ194" s="7" t="inlineStr"/>
      <c r="BA194" s="7" t="inlineStr"/>
      <c r="BB194" s="7" t="inlineStr"/>
      <c r="BC194" s="7" t="inlineStr"/>
      <c r="BD194" s="7" t="inlineStr"/>
      <c r="BE194" s="7" t="inlineStr"/>
      <c r="BF194" s="7" t="inlineStr"/>
      <c r="BG194" s="7" t="inlineStr"/>
      <c r="BH194" s="7" t="inlineStr"/>
      <c r="BI194" s="7">
        <f>BK194+BM194+BO194+BQ194</f>
        <v/>
      </c>
      <c r="BJ194" s="7">
        <f>BL194+BN194+BP194+BR194</f>
        <v/>
      </c>
      <c r="BK194" s="7" t="inlineStr"/>
      <c r="BL194" s="7" t="inlineStr"/>
      <c r="BM194" s="7" t="inlineStr"/>
      <c r="BN194" s="7" t="inlineStr"/>
      <c r="BO194" s="7" t="inlineStr"/>
      <c r="BP194" s="7" t="inlineStr"/>
      <c r="BQ194" s="7" t="n">
        <v>1</v>
      </c>
      <c r="BR194" s="7" t="n">
        <v>26918.97</v>
      </c>
      <c r="BS194" s="7">
        <f>BU194+BW194+BY194+CA194+CC194+CE194+CG194+CI194+CK194+CM194+CO194+CQ194+CS194+CU194+CW194+CY194</f>
        <v/>
      </c>
      <c r="BT194" s="7">
        <f>BV194+BX194+BZ194+CB194+CD194+CF194+CH194+CJ194+CL194+CN194+CP194+CR194+CT194+CV194+CX194+CZ194</f>
        <v/>
      </c>
      <c r="BU194" s="7" t="inlineStr"/>
      <c r="BV194" s="7" t="inlineStr"/>
      <c r="BW194" s="7" t="inlineStr"/>
      <c r="BX194" s="7" t="inlineStr"/>
      <c r="BY194" s="7" t="n">
        <v>10</v>
      </c>
      <c r="BZ194" s="7" t="n">
        <v>545252.8000000002</v>
      </c>
      <c r="CA194" s="7" t="inlineStr"/>
      <c r="CB194" s="7" t="inlineStr"/>
      <c r="CC194" s="7" t="inlineStr"/>
      <c r="CD194" s="7" t="inlineStr"/>
      <c r="CE194" s="7" t="n">
        <v>1</v>
      </c>
      <c r="CF194" s="7" t="n">
        <v>45150</v>
      </c>
      <c r="CG194" s="7" t="inlineStr"/>
      <c r="CH194" s="7" t="inlineStr"/>
      <c r="CI194" s="7" t="inlineStr"/>
      <c r="CJ194" s="7" t="inlineStr"/>
      <c r="CK194" s="7" t="n">
        <v>200</v>
      </c>
      <c r="CL194" s="7" t="n">
        <v>9920186</v>
      </c>
      <c r="CM194" s="7" t="inlineStr"/>
      <c r="CN194" s="7" t="inlineStr"/>
      <c r="CO194" s="7" t="inlineStr"/>
      <c r="CP194" s="7" t="inlineStr"/>
      <c r="CQ194" s="7" t="inlineStr"/>
      <c r="CR194" s="7" t="inlineStr"/>
      <c r="CS194" s="7" t="inlineStr"/>
      <c r="CT194" s="7" t="inlineStr"/>
      <c r="CU194" s="7" t="inlineStr"/>
      <c r="CV194" s="7" t="inlineStr"/>
      <c r="CW194" s="7" t="inlineStr"/>
      <c r="CX194" s="7" t="inlineStr"/>
      <c r="CY194" s="7" t="inlineStr"/>
      <c r="CZ194" s="7" t="inlineStr"/>
      <c r="DA194" s="7">
        <f>DC194+DE194+DG194+DI194+DK194+DM194+DO194+DQ194+DS194+DU194+DW194+DY194+EA194</f>
        <v/>
      </c>
      <c r="DB194" s="7">
        <f>DD194+DF194+DH194+DJ194+DL194+DN194+DP194+DR194+DT194+DV194+DX194+DZ194+EB194</f>
        <v/>
      </c>
      <c r="DC194" s="7" t="inlineStr"/>
      <c r="DD194" s="7" t="inlineStr"/>
      <c r="DE194" s="7" t="inlineStr"/>
      <c r="DF194" s="7" t="inlineStr"/>
      <c r="DG194" s="7" t="inlineStr"/>
      <c r="DH194" s="7" t="inlineStr"/>
      <c r="DI194" s="7" t="inlineStr"/>
      <c r="DJ194" s="7" t="inlineStr"/>
      <c r="DK194" s="7" t="inlineStr"/>
      <c r="DL194" s="7" t="inlineStr"/>
      <c r="DM194" s="7" t="inlineStr"/>
      <c r="DN194" s="7" t="inlineStr"/>
      <c r="DO194" s="7" t="inlineStr"/>
      <c r="DP194" s="7" t="inlineStr"/>
      <c r="DQ194" s="7" t="n">
        <v>20</v>
      </c>
      <c r="DR194" s="7" t="n">
        <v>432306</v>
      </c>
      <c r="DS194" s="7" t="n">
        <v>3</v>
      </c>
      <c r="DT194" s="7" t="n">
        <v>122119.14</v>
      </c>
      <c r="DU194" s="7" t="inlineStr"/>
      <c r="DV194" s="7" t="inlineStr"/>
      <c r="DW194" s="7" t="n">
        <v>5</v>
      </c>
      <c r="DX194" s="7" t="n">
        <v>207074.8</v>
      </c>
      <c r="DY194" s="7" t="n">
        <v>1</v>
      </c>
      <c r="DZ194" s="7" t="n">
        <v>74766.52</v>
      </c>
      <c r="EA194" s="7" t="inlineStr"/>
      <c r="EB194" s="7" t="inlineStr"/>
      <c r="EC194" s="7">
        <f>E194+AU194+BI194+BS194+DA194</f>
        <v/>
      </c>
      <c r="ED194" s="7">
        <f>F194+AV194+BJ194+BT194+DB194</f>
        <v/>
      </c>
    </row>
    <row r="195" hidden="1" outlineLevel="1">
      <c r="A195" s="5" t="n">
        <v>26</v>
      </c>
      <c r="B195" s="6" t="inlineStr">
        <is>
          <t>МУХАММАД ШОДИЁР</t>
        </is>
      </c>
      <c r="C195" s="6" t="inlineStr">
        <is>
          <t>Коканд</t>
        </is>
      </c>
      <c r="D195" s="6" t="inlineStr">
        <is>
          <t>Коканд 1</t>
        </is>
      </c>
      <c r="E195" s="7">
        <f>G195+I195+K195+M195+O195+Q195+S195+U195+W195+Y195+AA195+AC195+AE195+AG195+AI195+AK195+AM195+AO195+AQ195+AS195</f>
        <v/>
      </c>
      <c r="F195" s="7">
        <f>H195+J195+L195+N195+P195+R195+T195+V195+X195+Z195+AB195+AD195+AF195+AH195+AJ195+AL195+AN195+AP195+AR195+AT195</f>
        <v/>
      </c>
      <c r="G195" s="7" t="inlineStr"/>
      <c r="H195" s="7" t="inlineStr"/>
      <c r="I195" s="7" t="inlineStr"/>
      <c r="J195" s="7" t="inlineStr"/>
      <c r="K195" s="7" t="inlineStr"/>
      <c r="L195" s="7" t="inlineStr"/>
      <c r="M195" s="7" t="inlineStr"/>
      <c r="N195" s="7" t="inlineStr"/>
      <c r="O195" s="7" t="inlineStr"/>
      <c r="P195" s="7" t="inlineStr"/>
      <c r="Q195" s="7" t="inlineStr"/>
      <c r="R195" s="7" t="inlineStr"/>
      <c r="S195" s="7" t="inlineStr"/>
      <c r="T195" s="7" t="inlineStr"/>
      <c r="U195" s="7" t="inlineStr"/>
      <c r="V195" s="7" t="inlineStr"/>
      <c r="W195" s="7" t="inlineStr"/>
      <c r="X195" s="7" t="inlineStr"/>
      <c r="Y195" s="7" t="inlineStr"/>
      <c r="Z195" s="7" t="inlineStr"/>
      <c r="AA195" s="7" t="inlineStr"/>
      <c r="AB195" s="7" t="inlineStr"/>
      <c r="AC195" s="7" t="inlineStr"/>
      <c r="AD195" s="7" t="inlineStr"/>
      <c r="AE195" s="7" t="inlineStr"/>
      <c r="AF195" s="7" t="inlineStr"/>
      <c r="AG195" s="7" t="inlineStr"/>
      <c r="AH195" s="7" t="inlineStr"/>
      <c r="AI195" s="7" t="inlineStr"/>
      <c r="AJ195" s="7" t="inlineStr"/>
      <c r="AK195" s="7" t="inlineStr"/>
      <c r="AL195" s="7" t="inlineStr"/>
      <c r="AM195" s="7" t="n">
        <v>119</v>
      </c>
      <c r="AN195" s="7" t="n">
        <v>343975.45</v>
      </c>
      <c r="AO195" s="7" t="inlineStr"/>
      <c r="AP195" s="7" t="inlineStr"/>
      <c r="AQ195" s="7" t="inlineStr"/>
      <c r="AR195" s="7" t="inlineStr"/>
      <c r="AS195" s="7" t="inlineStr"/>
      <c r="AT195" s="7" t="inlineStr"/>
      <c r="AU195" s="7">
        <f>AW195+AY195+BA195+BC195+BE195+BG195</f>
        <v/>
      </c>
      <c r="AV195" s="7">
        <f>AX195+AZ195+BB195+BD195+BF195+BH195</f>
        <v/>
      </c>
      <c r="AW195" s="7" t="inlineStr"/>
      <c r="AX195" s="7" t="inlineStr"/>
      <c r="AY195" s="7" t="inlineStr"/>
      <c r="AZ195" s="7" t="inlineStr"/>
      <c r="BA195" s="7" t="inlineStr"/>
      <c r="BB195" s="7" t="inlineStr"/>
      <c r="BC195" s="7" t="inlineStr"/>
      <c r="BD195" s="7" t="inlineStr"/>
      <c r="BE195" s="7" t="inlineStr"/>
      <c r="BF195" s="7" t="inlineStr"/>
      <c r="BG195" s="7" t="inlineStr"/>
      <c r="BH195" s="7" t="inlineStr"/>
      <c r="BI195" s="7">
        <f>BK195+BM195+BO195+BQ195</f>
        <v/>
      </c>
      <c r="BJ195" s="7">
        <f>BL195+BN195+BP195+BR195</f>
        <v/>
      </c>
      <c r="BK195" s="7" t="inlineStr"/>
      <c r="BL195" s="7" t="inlineStr"/>
      <c r="BM195" s="7" t="inlineStr"/>
      <c r="BN195" s="7" t="inlineStr"/>
      <c r="BO195" s="7" t="inlineStr"/>
      <c r="BP195" s="7" t="inlineStr"/>
      <c r="BQ195" s="7" t="n">
        <v>1</v>
      </c>
      <c r="BR195" s="7" t="n">
        <v>26918.97</v>
      </c>
      <c r="BS195" s="7">
        <f>BU195+BW195+BY195+CA195+CC195+CE195+CG195+CI195+CK195+CM195+CO195+CQ195+CS195+CU195+CW195+CY195</f>
        <v/>
      </c>
      <c r="BT195" s="7">
        <f>BV195+BX195+BZ195+CB195+CD195+CF195+CH195+CJ195+CL195+CN195+CP195+CR195+CT195+CV195+CX195+CZ195</f>
        <v/>
      </c>
      <c r="BU195" s="7" t="inlineStr"/>
      <c r="BV195" s="7" t="inlineStr"/>
      <c r="BW195" s="7" t="inlineStr"/>
      <c r="BX195" s="7" t="inlineStr"/>
      <c r="BY195" s="7" t="n">
        <v>1</v>
      </c>
      <c r="BZ195" s="7" t="n">
        <v>54525.28</v>
      </c>
      <c r="CA195" s="7" t="inlineStr"/>
      <c r="CB195" s="7" t="inlineStr"/>
      <c r="CC195" s="7" t="inlineStr"/>
      <c r="CD195" s="7" t="inlineStr"/>
      <c r="CE195" s="7" t="n">
        <v>5</v>
      </c>
      <c r="CF195" s="7" t="n">
        <v>225750</v>
      </c>
      <c r="CG195" s="7" t="n">
        <v>33</v>
      </c>
      <c r="CH195" s="7" t="n">
        <v>103337.19</v>
      </c>
      <c r="CI195" s="7" t="inlineStr"/>
      <c r="CJ195" s="7" t="inlineStr"/>
      <c r="CK195" s="7" t="n">
        <v>1</v>
      </c>
      <c r="CL195" s="7" t="n">
        <v>48746.42</v>
      </c>
      <c r="CM195" s="7" t="inlineStr"/>
      <c r="CN195" s="7" t="inlineStr"/>
      <c r="CO195" s="7" t="inlineStr"/>
      <c r="CP195" s="7" t="inlineStr"/>
      <c r="CQ195" s="7" t="inlineStr"/>
      <c r="CR195" s="7" t="inlineStr"/>
      <c r="CS195" s="7" t="inlineStr"/>
      <c r="CT195" s="7" t="inlineStr"/>
      <c r="CU195" s="7" t="inlineStr"/>
      <c r="CV195" s="7" t="inlineStr"/>
      <c r="CW195" s="7" t="inlineStr"/>
      <c r="CX195" s="7" t="inlineStr"/>
      <c r="CY195" s="7" t="inlineStr"/>
      <c r="CZ195" s="7" t="inlineStr"/>
      <c r="DA195" s="7">
        <f>DC195+DE195+DG195+DI195+DK195+DM195+DO195+DQ195+DS195+DU195+DW195+DY195+EA195</f>
        <v/>
      </c>
      <c r="DB195" s="7">
        <f>DD195+DF195+DH195+DJ195+DL195+DN195+DP195+DR195+DT195+DV195+DX195+DZ195+EB195</f>
        <v/>
      </c>
      <c r="DC195" s="7" t="inlineStr"/>
      <c r="DD195" s="7" t="inlineStr"/>
      <c r="DE195" s="7" t="inlineStr"/>
      <c r="DF195" s="7" t="inlineStr"/>
      <c r="DG195" s="7" t="inlineStr"/>
      <c r="DH195" s="7" t="inlineStr"/>
      <c r="DI195" s="7" t="inlineStr"/>
      <c r="DJ195" s="7" t="inlineStr"/>
      <c r="DK195" s="7" t="inlineStr"/>
      <c r="DL195" s="7" t="inlineStr"/>
      <c r="DM195" s="7" t="inlineStr"/>
      <c r="DN195" s="7" t="inlineStr"/>
      <c r="DO195" s="7" t="inlineStr"/>
      <c r="DP195" s="7" t="inlineStr"/>
      <c r="DQ195" s="7" t="n">
        <v>76</v>
      </c>
      <c r="DR195" s="7" t="n">
        <v>1541460.9</v>
      </c>
      <c r="DS195" s="7" t="n">
        <v>10</v>
      </c>
      <c r="DT195" s="7" t="n">
        <v>407063.8</v>
      </c>
      <c r="DU195" s="7" t="inlineStr"/>
      <c r="DV195" s="7" t="inlineStr"/>
      <c r="DW195" s="7" t="n">
        <v>30</v>
      </c>
      <c r="DX195" s="7" t="n">
        <v>1242448.8</v>
      </c>
      <c r="DY195" s="7" t="n">
        <v>10</v>
      </c>
      <c r="DZ195" s="7" t="n">
        <v>747665.2</v>
      </c>
      <c r="EA195" s="7" t="inlineStr"/>
      <c r="EB195" s="7" t="inlineStr"/>
      <c r="EC195" s="7">
        <f>E195+AU195+BI195+BS195+DA195</f>
        <v/>
      </c>
      <c r="ED195" s="7">
        <f>F195+AV195+BJ195+BT195+DB195</f>
        <v/>
      </c>
    </row>
    <row r="196" hidden="1" outlineLevel="1">
      <c r="A196" s="5" t="n">
        <v>27</v>
      </c>
      <c r="B196" s="6" t="inlineStr">
        <is>
          <t>Мадина (Коканд)</t>
        </is>
      </c>
      <c r="C196" s="6" t="inlineStr">
        <is>
          <t>Коканд</t>
        </is>
      </c>
      <c r="D196" s="6" t="inlineStr">
        <is>
          <t>Коканд 1</t>
        </is>
      </c>
      <c r="E196" s="7">
        <f>G196+I196+K196+M196+O196+Q196+S196+U196+W196+Y196+AA196+AC196+AE196+AG196+AI196+AK196+AM196+AO196+AQ196+AS196</f>
        <v/>
      </c>
      <c r="F196" s="7">
        <f>H196+J196+L196+N196+P196+R196+T196+V196+X196+Z196+AB196+AD196+AF196+AH196+AJ196+AL196+AN196+AP196+AR196+AT196</f>
        <v/>
      </c>
      <c r="G196" s="7" t="inlineStr"/>
      <c r="H196" s="7" t="inlineStr"/>
      <c r="I196" s="7" t="inlineStr"/>
      <c r="J196" s="7" t="inlineStr"/>
      <c r="K196" s="7" t="inlineStr"/>
      <c r="L196" s="7" t="inlineStr"/>
      <c r="M196" s="7" t="inlineStr"/>
      <c r="N196" s="7" t="inlineStr"/>
      <c r="O196" s="7" t="inlineStr"/>
      <c r="P196" s="7" t="inlineStr"/>
      <c r="Q196" s="7" t="inlineStr"/>
      <c r="R196" s="7" t="inlineStr"/>
      <c r="S196" s="7" t="n">
        <v>30</v>
      </c>
      <c r="T196" s="7" t="n">
        <v>140869.2</v>
      </c>
      <c r="U196" s="7" t="inlineStr"/>
      <c r="V196" s="7" t="inlineStr"/>
      <c r="W196" s="7" t="n">
        <v>20</v>
      </c>
      <c r="X196" s="7" t="n">
        <v>139665.4</v>
      </c>
      <c r="Y196" s="7" t="n">
        <v>25</v>
      </c>
      <c r="Z196" s="7" t="n">
        <v>117391</v>
      </c>
      <c r="AA196" s="7" t="inlineStr"/>
      <c r="AB196" s="7" t="inlineStr"/>
      <c r="AC196" s="7" t="inlineStr"/>
      <c r="AD196" s="7" t="inlineStr"/>
      <c r="AE196" s="7" t="inlineStr"/>
      <c r="AF196" s="7" t="inlineStr"/>
      <c r="AG196" s="7" t="inlineStr"/>
      <c r="AH196" s="7" t="inlineStr"/>
      <c r="AI196" s="7" t="inlineStr"/>
      <c r="AJ196" s="7" t="inlineStr"/>
      <c r="AK196" s="7" t="inlineStr"/>
      <c r="AL196" s="7" t="inlineStr"/>
      <c r="AM196" s="7" t="n">
        <v>30</v>
      </c>
      <c r="AN196" s="7" t="n">
        <v>86716.5</v>
      </c>
      <c r="AO196" s="7" t="inlineStr"/>
      <c r="AP196" s="7" t="inlineStr"/>
      <c r="AQ196" s="7" t="inlineStr"/>
      <c r="AR196" s="7" t="inlineStr"/>
      <c r="AS196" s="7" t="inlineStr"/>
      <c r="AT196" s="7" t="inlineStr"/>
      <c r="AU196" s="7">
        <f>AW196+AY196+BA196+BC196+BE196+BG196</f>
        <v/>
      </c>
      <c r="AV196" s="7">
        <f>AX196+AZ196+BB196+BD196+BF196+BH196</f>
        <v/>
      </c>
      <c r="AW196" s="7" t="inlineStr"/>
      <c r="AX196" s="7" t="inlineStr"/>
      <c r="AY196" s="7" t="inlineStr"/>
      <c r="AZ196" s="7" t="inlineStr"/>
      <c r="BA196" s="7" t="inlineStr"/>
      <c r="BB196" s="7" t="inlineStr"/>
      <c r="BC196" s="7" t="inlineStr"/>
      <c r="BD196" s="7" t="inlineStr"/>
      <c r="BE196" s="7" t="inlineStr"/>
      <c r="BF196" s="7" t="inlineStr"/>
      <c r="BG196" s="7" t="inlineStr"/>
      <c r="BH196" s="7" t="inlineStr"/>
      <c r="BI196" s="7">
        <f>BK196+BM196+BO196+BQ196</f>
        <v/>
      </c>
      <c r="BJ196" s="7">
        <f>BL196+BN196+BP196+BR196</f>
        <v/>
      </c>
      <c r="BK196" s="7" t="inlineStr"/>
      <c r="BL196" s="7" t="inlineStr"/>
      <c r="BM196" s="7" t="inlineStr"/>
      <c r="BN196" s="7" t="inlineStr"/>
      <c r="BO196" s="7" t="inlineStr"/>
      <c r="BP196" s="7" t="inlineStr"/>
      <c r="BQ196" s="7" t="n">
        <v>1</v>
      </c>
      <c r="BR196" s="7" t="n">
        <v>26918.97</v>
      </c>
      <c r="BS196" s="7">
        <f>BU196+BW196+BY196+CA196+CC196+CE196+CG196+CI196+CK196+CM196+CO196+CQ196+CS196+CU196+CW196+CY196</f>
        <v/>
      </c>
      <c r="BT196" s="7">
        <f>BV196+BX196+BZ196+CB196+CD196+CF196+CH196+CJ196+CL196+CN196+CP196+CR196+CT196+CV196+CX196+CZ196</f>
        <v/>
      </c>
      <c r="BU196" s="7" t="inlineStr"/>
      <c r="BV196" s="7" t="inlineStr"/>
      <c r="BW196" s="7" t="inlineStr"/>
      <c r="BX196" s="7" t="inlineStr"/>
      <c r="BY196" s="7" t="n">
        <v>50</v>
      </c>
      <c r="BZ196" s="7" t="n">
        <v>2726264</v>
      </c>
      <c r="CA196" s="7" t="inlineStr"/>
      <c r="CB196" s="7" t="inlineStr"/>
      <c r="CC196" s="7" t="inlineStr"/>
      <c r="CD196" s="7" t="inlineStr"/>
      <c r="CE196" s="7" t="n">
        <v>1</v>
      </c>
      <c r="CF196" s="7" t="n">
        <v>45150</v>
      </c>
      <c r="CG196" s="7" t="n">
        <v>30</v>
      </c>
      <c r="CH196" s="7" t="n">
        <v>93942.89999999999</v>
      </c>
      <c r="CI196" s="7" t="inlineStr"/>
      <c r="CJ196" s="7" t="inlineStr"/>
      <c r="CK196" s="7" t="n">
        <v>100</v>
      </c>
      <c r="CL196" s="7" t="n">
        <v>4960093</v>
      </c>
      <c r="CM196" s="7" t="inlineStr"/>
      <c r="CN196" s="7" t="inlineStr"/>
      <c r="CO196" s="7" t="inlineStr"/>
      <c r="CP196" s="7" t="inlineStr"/>
      <c r="CQ196" s="7" t="inlineStr"/>
      <c r="CR196" s="7" t="inlineStr"/>
      <c r="CS196" s="7" t="inlineStr"/>
      <c r="CT196" s="7" t="inlineStr"/>
      <c r="CU196" s="7" t="inlineStr"/>
      <c r="CV196" s="7" t="inlineStr"/>
      <c r="CW196" s="7" t="n">
        <v>31</v>
      </c>
      <c r="CX196" s="7" t="n">
        <v>82140.08</v>
      </c>
      <c r="CY196" s="7" t="inlineStr"/>
      <c r="CZ196" s="7" t="inlineStr"/>
      <c r="DA196" s="7">
        <f>DC196+DE196+DG196+DI196+DK196+DM196+DO196+DQ196+DS196+DU196+DW196+DY196+EA196</f>
        <v/>
      </c>
      <c r="DB196" s="7">
        <f>DD196+DF196+DH196+DJ196+DL196+DN196+DP196+DR196+DT196+DV196+DX196+DZ196+EB196</f>
        <v/>
      </c>
      <c r="DC196" s="7" t="inlineStr"/>
      <c r="DD196" s="7" t="inlineStr"/>
      <c r="DE196" s="7" t="inlineStr"/>
      <c r="DF196" s="7" t="inlineStr"/>
      <c r="DG196" s="7" t="inlineStr"/>
      <c r="DH196" s="7" t="inlineStr"/>
      <c r="DI196" s="7" t="inlineStr"/>
      <c r="DJ196" s="7" t="inlineStr"/>
      <c r="DK196" s="7" t="inlineStr"/>
      <c r="DL196" s="7" t="inlineStr"/>
      <c r="DM196" s="7" t="inlineStr"/>
      <c r="DN196" s="7" t="inlineStr"/>
      <c r="DO196" s="7" t="inlineStr"/>
      <c r="DP196" s="7" t="inlineStr"/>
      <c r="DQ196" s="7" t="n">
        <v>5</v>
      </c>
      <c r="DR196" s="7" t="n">
        <v>108076.5</v>
      </c>
      <c r="DS196" s="7" t="n">
        <v>2</v>
      </c>
      <c r="DT196" s="7" t="n">
        <v>81412.75999999999</v>
      </c>
      <c r="DU196" s="7" t="inlineStr"/>
      <c r="DV196" s="7" t="inlineStr"/>
      <c r="DW196" s="7" t="n">
        <v>1</v>
      </c>
      <c r="DX196" s="7" t="n">
        <v>41414.96</v>
      </c>
      <c r="DY196" s="7" t="n">
        <v>1</v>
      </c>
      <c r="DZ196" s="7" t="n">
        <v>74766.52</v>
      </c>
      <c r="EA196" s="7" t="inlineStr"/>
      <c r="EB196" s="7" t="inlineStr"/>
      <c r="EC196" s="7">
        <f>E196+AU196+BI196+BS196+DA196</f>
        <v/>
      </c>
      <c r="ED196" s="7">
        <f>F196+AV196+BJ196+BT196+DB196</f>
        <v/>
      </c>
    </row>
    <row r="197" hidden="1" outlineLevel="1">
      <c r="A197" s="5" t="n">
        <v>28</v>
      </c>
      <c r="B197" s="6" t="inlineStr">
        <is>
          <t>Медикал Централ Шох Фарм</t>
        </is>
      </c>
      <c r="C197" s="6" t="inlineStr">
        <is>
          <t>Коканд</t>
        </is>
      </c>
      <c r="D197" s="6" t="inlineStr">
        <is>
          <t>Коканд 1</t>
        </is>
      </c>
      <c r="E197" s="7">
        <f>G197+I197+K197+M197+O197+Q197+S197+U197+W197+Y197+AA197+AC197+AE197+AG197+AI197+AK197+AM197+AO197+AQ197+AS197</f>
        <v/>
      </c>
      <c r="F197" s="7">
        <f>H197+J197+L197+N197+P197+R197+T197+V197+X197+Z197+AB197+AD197+AF197+AH197+AJ197+AL197+AN197+AP197+AR197+AT197</f>
        <v/>
      </c>
      <c r="G197" s="7" t="inlineStr"/>
      <c r="H197" s="7" t="inlineStr"/>
      <c r="I197" s="7" t="inlineStr"/>
      <c r="J197" s="7" t="inlineStr"/>
      <c r="K197" s="7" t="inlineStr"/>
      <c r="L197" s="7" t="inlineStr"/>
      <c r="M197" s="7" t="inlineStr"/>
      <c r="N197" s="7" t="inlineStr"/>
      <c r="O197" s="7" t="inlineStr"/>
      <c r="P197" s="7" t="inlineStr"/>
      <c r="Q197" s="7" t="inlineStr"/>
      <c r="R197" s="7" t="inlineStr"/>
      <c r="S197" s="7" t="inlineStr"/>
      <c r="T197" s="7" t="inlineStr"/>
      <c r="U197" s="7" t="inlineStr"/>
      <c r="V197" s="7" t="inlineStr"/>
      <c r="W197" s="7" t="inlineStr"/>
      <c r="X197" s="7" t="inlineStr"/>
      <c r="Y197" s="7" t="inlineStr"/>
      <c r="Z197" s="7" t="inlineStr"/>
      <c r="AA197" s="7" t="inlineStr"/>
      <c r="AB197" s="7" t="inlineStr"/>
      <c r="AC197" s="7" t="inlineStr"/>
      <c r="AD197" s="7" t="inlineStr"/>
      <c r="AE197" s="7" t="inlineStr"/>
      <c r="AF197" s="7" t="inlineStr"/>
      <c r="AG197" s="7" t="inlineStr"/>
      <c r="AH197" s="7" t="inlineStr"/>
      <c r="AI197" s="7" t="inlineStr"/>
      <c r="AJ197" s="7" t="inlineStr"/>
      <c r="AK197" s="7" t="inlineStr"/>
      <c r="AL197" s="7" t="inlineStr"/>
      <c r="AM197" s="7" t="inlineStr"/>
      <c r="AN197" s="7" t="inlineStr"/>
      <c r="AO197" s="7" t="inlineStr"/>
      <c r="AP197" s="7" t="inlineStr"/>
      <c r="AQ197" s="7" t="inlineStr"/>
      <c r="AR197" s="7" t="inlineStr"/>
      <c r="AS197" s="7" t="inlineStr"/>
      <c r="AT197" s="7" t="inlineStr"/>
      <c r="AU197" s="7">
        <f>AW197+AY197+BA197+BC197+BE197+BG197</f>
        <v/>
      </c>
      <c r="AV197" s="7">
        <f>AX197+AZ197+BB197+BD197+BF197+BH197</f>
        <v/>
      </c>
      <c r="AW197" s="7" t="inlineStr"/>
      <c r="AX197" s="7" t="inlineStr"/>
      <c r="AY197" s="7" t="inlineStr"/>
      <c r="AZ197" s="7" t="inlineStr"/>
      <c r="BA197" s="7" t="inlineStr"/>
      <c r="BB197" s="7" t="inlineStr"/>
      <c r="BC197" s="7" t="inlineStr"/>
      <c r="BD197" s="7" t="inlineStr"/>
      <c r="BE197" s="7" t="inlineStr"/>
      <c r="BF197" s="7" t="inlineStr"/>
      <c r="BG197" s="7" t="inlineStr"/>
      <c r="BH197" s="7" t="inlineStr"/>
      <c r="BI197" s="7">
        <f>BK197+BM197+BO197+BQ197</f>
        <v/>
      </c>
      <c r="BJ197" s="7">
        <f>BL197+BN197+BP197+BR197</f>
        <v/>
      </c>
      <c r="BK197" s="7" t="inlineStr"/>
      <c r="BL197" s="7" t="inlineStr"/>
      <c r="BM197" s="7" t="inlineStr"/>
      <c r="BN197" s="7" t="inlineStr"/>
      <c r="BO197" s="7" t="inlineStr"/>
      <c r="BP197" s="7" t="inlineStr"/>
      <c r="BQ197" s="7" t="n">
        <v>150</v>
      </c>
      <c r="BR197" s="7" t="n">
        <v>4037845.5</v>
      </c>
      <c r="BS197" s="7">
        <f>BU197+BW197+BY197+CA197+CC197+CE197+CG197+CI197+CK197+CM197+CO197+CQ197+CS197+CU197+CW197+CY197</f>
        <v/>
      </c>
      <c r="BT197" s="7">
        <f>BV197+BX197+BZ197+CB197+CD197+CF197+CH197+CJ197+CL197+CN197+CP197+CR197+CT197+CV197+CX197+CZ197</f>
        <v/>
      </c>
      <c r="BU197" s="7" t="inlineStr"/>
      <c r="BV197" s="7" t="inlineStr"/>
      <c r="BW197" s="7" t="inlineStr"/>
      <c r="BX197" s="7" t="inlineStr"/>
      <c r="BY197" s="7" t="n">
        <v>1</v>
      </c>
      <c r="BZ197" s="7" t="n">
        <v>54525.28</v>
      </c>
      <c r="CA197" s="7" t="inlineStr"/>
      <c r="CB197" s="7" t="inlineStr"/>
      <c r="CC197" s="7" t="inlineStr"/>
      <c r="CD197" s="7" t="inlineStr"/>
      <c r="CE197" s="7" t="n">
        <v>1</v>
      </c>
      <c r="CF197" s="7" t="n">
        <v>45150</v>
      </c>
      <c r="CG197" s="7" t="inlineStr"/>
      <c r="CH197" s="7" t="inlineStr"/>
      <c r="CI197" s="7" t="inlineStr"/>
      <c r="CJ197" s="7" t="inlineStr"/>
      <c r="CK197" s="7" t="n">
        <v>50</v>
      </c>
      <c r="CL197" s="7" t="n">
        <v>2480046.5</v>
      </c>
      <c r="CM197" s="7" t="inlineStr"/>
      <c r="CN197" s="7" t="inlineStr"/>
      <c r="CO197" s="7" t="inlineStr"/>
      <c r="CP197" s="7" t="inlineStr"/>
      <c r="CQ197" s="7" t="inlineStr"/>
      <c r="CR197" s="7" t="inlineStr"/>
      <c r="CS197" s="7" t="inlineStr"/>
      <c r="CT197" s="7" t="inlineStr"/>
      <c r="CU197" s="7" t="inlineStr"/>
      <c r="CV197" s="7" t="inlineStr"/>
      <c r="CW197" s="7" t="inlineStr"/>
      <c r="CX197" s="7" t="inlineStr"/>
      <c r="CY197" s="7" t="inlineStr"/>
      <c r="CZ197" s="7" t="inlineStr"/>
      <c r="DA197" s="7">
        <f>DC197+DE197+DG197+DI197+DK197+DM197+DO197+DQ197+DS197+DU197+DW197+DY197+EA197</f>
        <v/>
      </c>
      <c r="DB197" s="7">
        <f>DD197+DF197+DH197+DJ197+DL197+DN197+DP197+DR197+DT197+DV197+DX197+DZ197+EB197</f>
        <v/>
      </c>
      <c r="DC197" s="7" t="inlineStr"/>
      <c r="DD197" s="7" t="inlineStr"/>
      <c r="DE197" s="7" t="inlineStr"/>
      <c r="DF197" s="7" t="inlineStr"/>
      <c r="DG197" s="7" t="inlineStr"/>
      <c r="DH197" s="7" t="inlineStr"/>
      <c r="DI197" s="7" t="inlineStr"/>
      <c r="DJ197" s="7" t="inlineStr"/>
      <c r="DK197" s="7" t="inlineStr"/>
      <c r="DL197" s="7" t="inlineStr"/>
      <c r="DM197" s="7" t="inlineStr"/>
      <c r="DN197" s="7" t="inlineStr"/>
      <c r="DO197" s="7" t="inlineStr"/>
      <c r="DP197" s="7" t="inlineStr"/>
      <c r="DQ197" s="7" t="n">
        <v>1</v>
      </c>
      <c r="DR197" s="7" t="n">
        <v>18238.57</v>
      </c>
      <c r="DS197" s="7" t="n">
        <v>1</v>
      </c>
      <c r="DT197" s="7" t="n">
        <v>40706.38</v>
      </c>
      <c r="DU197" s="7" t="inlineStr"/>
      <c r="DV197" s="7" t="inlineStr"/>
      <c r="DW197" s="7" t="n">
        <v>1</v>
      </c>
      <c r="DX197" s="7" t="n">
        <v>41414.96</v>
      </c>
      <c r="DY197" s="7" t="n">
        <v>1</v>
      </c>
      <c r="DZ197" s="7" t="n">
        <v>74766.52</v>
      </c>
      <c r="EA197" s="7" t="inlineStr"/>
      <c r="EB197" s="7" t="inlineStr"/>
      <c r="EC197" s="7">
        <f>E197+AU197+BI197+BS197+DA197</f>
        <v/>
      </c>
      <c r="ED197" s="7">
        <f>F197+AV197+BJ197+BT197+DB197</f>
        <v/>
      </c>
    </row>
    <row r="198" hidden="1" outlineLevel="1">
      <c r="A198" s="5" t="n">
        <v>29</v>
      </c>
      <c r="B198" s="6" t="inlineStr">
        <is>
          <t>Мехрибон Медик</t>
        </is>
      </c>
      <c r="C198" s="6" t="inlineStr">
        <is>
          <t>Коканд</t>
        </is>
      </c>
      <c r="D198" s="6" t="inlineStr">
        <is>
          <t>Коканд 1</t>
        </is>
      </c>
      <c r="E198" s="7">
        <f>G198+I198+K198+M198+O198+Q198+S198+U198+W198+Y198+AA198+AC198+AE198+AG198+AI198+AK198+AM198+AO198+AQ198+AS198</f>
        <v/>
      </c>
      <c r="F198" s="7">
        <f>H198+J198+L198+N198+P198+R198+T198+V198+X198+Z198+AB198+AD198+AF198+AH198+AJ198+AL198+AN198+AP198+AR198+AT198</f>
        <v/>
      </c>
      <c r="G198" s="7" t="inlineStr"/>
      <c r="H198" s="7" t="inlineStr"/>
      <c r="I198" s="7" t="inlineStr"/>
      <c r="J198" s="7" t="inlineStr"/>
      <c r="K198" s="7" t="inlineStr"/>
      <c r="L198" s="7" t="inlineStr"/>
      <c r="M198" s="7" t="inlineStr"/>
      <c r="N198" s="7" t="inlineStr"/>
      <c r="O198" s="7" t="inlineStr"/>
      <c r="P198" s="7" t="inlineStr"/>
      <c r="Q198" s="7" t="inlineStr"/>
      <c r="R198" s="7" t="inlineStr"/>
      <c r="S198" s="7" t="n">
        <v>40</v>
      </c>
      <c r="T198" s="7" t="n">
        <v>187825.6</v>
      </c>
      <c r="U198" s="7" t="inlineStr"/>
      <c r="V198" s="7" t="inlineStr"/>
      <c r="W198" s="7" t="n">
        <v>30</v>
      </c>
      <c r="X198" s="7" t="n">
        <v>209498.1</v>
      </c>
      <c r="Y198" s="7" t="n">
        <v>40</v>
      </c>
      <c r="Z198" s="7" t="n">
        <v>187825.6</v>
      </c>
      <c r="AA198" s="7" t="inlineStr"/>
      <c r="AB198" s="7" t="inlineStr"/>
      <c r="AC198" s="7" t="inlineStr"/>
      <c r="AD198" s="7" t="inlineStr"/>
      <c r="AE198" s="7" t="inlineStr"/>
      <c r="AF198" s="7" t="inlineStr"/>
      <c r="AG198" s="7" t="inlineStr"/>
      <c r="AH198" s="7" t="inlineStr"/>
      <c r="AI198" s="7" t="inlineStr"/>
      <c r="AJ198" s="7" t="inlineStr"/>
      <c r="AK198" s="7" t="n">
        <v>31</v>
      </c>
      <c r="AL198" s="7" t="n">
        <v>135706.53</v>
      </c>
      <c r="AM198" s="7" t="n">
        <v>40</v>
      </c>
      <c r="AN198" s="7" t="n">
        <v>115622</v>
      </c>
      <c r="AO198" s="7" t="inlineStr"/>
      <c r="AP198" s="7" t="inlineStr"/>
      <c r="AQ198" s="7" t="inlineStr"/>
      <c r="AR198" s="7" t="inlineStr"/>
      <c r="AS198" s="7" t="inlineStr"/>
      <c r="AT198" s="7" t="inlineStr"/>
      <c r="AU198" s="7">
        <f>AW198+AY198+BA198+BC198+BE198+BG198</f>
        <v/>
      </c>
      <c r="AV198" s="7">
        <f>AX198+AZ198+BB198+BD198+BF198+BH198</f>
        <v/>
      </c>
      <c r="AW198" s="7" t="inlineStr"/>
      <c r="AX198" s="7" t="inlineStr"/>
      <c r="AY198" s="7" t="inlineStr"/>
      <c r="AZ198" s="7" t="inlineStr"/>
      <c r="BA198" s="7" t="inlineStr"/>
      <c r="BB198" s="7" t="inlineStr"/>
      <c r="BC198" s="7" t="inlineStr"/>
      <c r="BD198" s="7" t="inlineStr"/>
      <c r="BE198" s="7" t="inlineStr"/>
      <c r="BF198" s="7" t="inlineStr"/>
      <c r="BG198" s="7" t="inlineStr"/>
      <c r="BH198" s="7" t="inlineStr"/>
      <c r="BI198" s="7">
        <f>BK198+BM198+BO198+BQ198</f>
        <v/>
      </c>
      <c r="BJ198" s="7">
        <f>BL198+BN198+BP198+BR198</f>
        <v/>
      </c>
      <c r="BK198" s="7" t="inlineStr"/>
      <c r="BL198" s="7" t="inlineStr"/>
      <c r="BM198" s="7" t="inlineStr"/>
      <c r="BN198" s="7" t="inlineStr"/>
      <c r="BO198" s="7" t="inlineStr"/>
      <c r="BP198" s="7" t="inlineStr"/>
      <c r="BQ198" s="7" t="n">
        <v>1</v>
      </c>
      <c r="BR198" s="7" t="n">
        <v>26918.97</v>
      </c>
      <c r="BS198" s="7">
        <f>BU198+BW198+BY198+CA198+CC198+CE198+CG198+CI198+CK198+CM198+CO198+CQ198+CS198+CU198+CW198+CY198</f>
        <v/>
      </c>
      <c r="BT198" s="7">
        <f>BV198+BX198+BZ198+CB198+CD198+CF198+CH198+CJ198+CL198+CN198+CP198+CR198+CT198+CV198+CX198+CZ198</f>
        <v/>
      </c>
      <c r="BU198" s="7" t="inlineStr"/>
      <c r="BV198" s="7" t="inlineStr"/>
      <c r="BW198" s="7" t="inlineStr"/>
      <c r="BX198" s="7" t="inlineStr"/>
      <c r="BY198" s="7" t="n">
        <v>100</v>
      </c>
      <c r="BZ198" s="7" t="n">
        <v>5452528</v>
      </c>
      <c r="CA198" s="7" t="inlineStr"/>
      <c r="CB198" s="7" t="inlineStr"/>
      <c r="CC198" s="7" t="inlineStr"/>
      <c r="CD198" s="7" t="inlineStr"/>
      <c r="CE198" s="7" t="n">
        <v>1</v>
      </c>
      <c r="CF198" s="7" t="n">
        <v>45150</v>
      </c>
      <c r="CG198" s="7" t="n">
        <v>40</v>
      </c>
      <c r="CH198" s="7" t="n">
        <v>125257.2</v>
      </c>
      <c r="CI198" s="7" t="inlineStr"/>
      <c r="CJ198" s="7" t="inlineStr"/>
      <c r="CK198" s="7" t="n">
        <v>100</v>
      </c>
      <c r="CL198" s="7" t="n">
        <v>4960093</v>
      </c>
      <c r="CM198" s="7" t="inlineStr"/>
      <c r="CN198" s="7" t="inlineStr"/>
      <c r="CO198" s="7" t="inlineStr"/>
      <c r="CP198" s="7" t="inlineStr"/>
      <c r="CQ198" s="7" t="inlineStr"/>
      <c r="CR198" s="7" t="inlineStr"/>
      <c r="CS198" s="7" t="inlineStr"/>
      <c r="CT198" s="7" t="inlineStr"/>
      <c r="CU198" s="7" t="inlineStr"/>
      <c r="CV198" s="7" t="inlineStr"/>
      <c r="CW198" s="7" t="n">
        <v>40</v>
      </c>
      <c r="CX198" s="7" t="n">
        <v>105987.2</v>
      </c>
      <c r="CY198" s="7" t="inlineStr"/>
      <c r="CZ198" s="7" t="inlineStr"/>
      <c r="DA198" s="7">
        <f>DC198+DE198+DG198+DI198+DK198+DM198+DO198+DQ198+DS198+DU198+DW198+DY198+EA198</f>
        <v/>
      </c>
      <c r="DB198" s="7">
        <f>DD198+DF198+DH198+DJ198+DL198+DN198+DP198+DR198+DT198+DV198+DX198+DZ198+EB198</f>
        <v/>
      </c>
      <c r="DC198" s="7" t="inlineStr"/>
      <c r="DD198" s="7" t="inlineStr"/>
      <c r="DE198" s="7" t="inlineStr"/>
      <c r="DF198" s="7" t="inlineStr"/>
      <c r="DG198" s="7" t="inlineStr"/>
      <c r="DH198" s="7" t="inlineStr"/>
      <c r="DI198" s="7" t="inlineStr"/>
      <c r="DJ198" s="7" t="inlineStr"/>
      <c r="DK198" s="7" t="inlineStr"/>
      <c r="DL198" s="7" t="inlineStr"/>
      <c r="DM198" s="7" t="inlineStr"/>
      <c r="DN198" s="7" t="inlineStr"/>
      <c r="DO198" s="7" t="inlineStr"/>
      <c r="DP198" s="7" t="inlineStr"/>
      <c r="DQ198" s="7" t="n">
        <v>1</v>
      </c>
      <c r="DR198" s="7" t="n">
        <v>21615.3</v>
      </c>
      <c r="DS198" s="7" t="n">
        <v>1</v>
      </c>
      <c r="DT198" s="7" t="n">
        <v>40706.38</v>
      </c>
      <c r="DU198" s="7" t="inlineStr"/>
      <c r="DV198" s="7" t="inlineStr"/>
      <c r="DW198" s="7" t="n">
        <v>1</v>
      </c>
      <c r="DX198" s="7" t="n">
        <v>41414.96</v>
      </c>
      <c r="DY198" s="7" t="n">
        <v>1</v>
      </c>
      <c r="DZ198" s="7" t="n">
        <v>74766.52</v>
      </c>
      <c r="EA198" s="7" t="inlineStr"/>
      <c r="EB198" s="7" t="inlineStr"/>
      <c r="EC198" s="7">
        <f>E198+AU198+BI198+BS198+DA198</f>
        <v/>
      </c>
      <c r="ED198" s="7">
        <f>F198+AV198+BJ198+BT198+DB198</f>
        <v/>
      </c>
    </row>
    <row r="199" hidden="1" outlineLevel="1">
      <c r="A199" s="5" t="n">
        <v>30</v>
      </c>
      <c r="B199" s="6" t="inlineStr">
        <is>
          <t>Миразиз хусусий фирмаси</t>
        </is>
      </c>
      <c r="C199" s="6" t="inlineStr">
        <is>
          <t>Коканд</t>
        </is>
      </c>
      <c r="D199" s="6" t="inlineStr">
        <is>
          <t>Коканд 1</t>
        </is>
      </c>
      <c r="E199" s="7">
        <f>G199+I199+K199+M199+O199+Q199+S199+U199+W199+Y199+AA199+AC199+AE199+AG199+AI199+AK199+AM199+AO199+AQ199+AS199</f>
        <v/>
      </c>
      <c r="F199" s="7">
        <f>H199+J199+L199+N199+P199+R199+T199+V199+X199+Z199+AB199+AD199+AF199+AH199+AJ199+AL199+AN199+AP199+AR199+AT199</f>
        <v/>
      </c>
      <c r="G199" s="7" t="inlineStr"/>
      <c r="H199" s="7" t="inlineStr"/>
      <c r="I199" s="7" t="inlineStr"/>
      <c r="J199" s="7" t="inlineStr"/>
      <c r="K199" s="7" t="inlineStr"/>
      <c r="L199" s="7" t="inlineStr"/>
      <c r="M199" s="7" t="inlineStr"/>
      <c r="N199" s="7" t="inlineStr"/>
      <c r="O199" s="7" t="inlineStr"/>
      <c r="P199" s="7" t="inlineStr"/>
      <c r="Q199" s="7" t="inlineStr"/>
      <c r="R199" s="7" t="inlineStr"/>
      <c r="S199" s="7" t="inlineStr"/>
      <c r="T199" s="7" t="inlineStr"/>
      <c r="U199" s="7" t="inlineStr"/>
      <c r="V199" s="7" t="inlineStr"/>
      <c r="W199" s="7" t="inlineStr"/>
      <c r="X199" s="7" t="inlineStr"/>
      <c r="Y199" s="7" t="inlineStr"/>
      <c r="Z199" s="7" t="inlineStr"/>
      <c r="AA199" s="7" t="inlineStr"/>
      <c r="AB199" s="7" t="inlineStr"/>
      <c r="AC199" s="7" t="inlineStr"/>
      <c r="AD199" s="7" t="inlineStr"/>
      <c r="AE199" s="7" t="inlineStr"/>
      <c r="AF199" s="7" t="inlineStr"/>
      <c r="AG199" s="7" t="inlineStr"/>
      <c r="AH199" s="7" t="inlineStr"/>
      <c r="AI199" s="7" t="inlineStr"/>
      <c r="AJ199" s="7" t="inlineStr"/>
      <c r="AK199" s="7" t="inlineStr"/>
      <c r="AL199" s="7" t="inlineStr"/>
      <c r="AM199" s="7" t="inlineStr"/>
      <c r="AN199" s="7" t="inlineStr"/>
      <c r="AO199" s="7" t="inlineStr"/>
      <c r="AP199" s="7" t="inlineStr"/>
      <c r="AQ199" s="7" t="inlineStr"/>
      <c r="AR199" s="7" t="inlineStr"/>
      <c r="AS199" s="7" t="inlineStr"/>
      <c r="AT199" s="7" t="inlineStr"/>
      <c r="AU199" s="7">
        <f>AW199+AY199+BA199+BC199+BE199+BG199</f>
        <v/>
      </c>
      <c r="AV199" s="7">
        <f>AX199+AZ199+BB199+BD199+BF199+BH199</f>
        <v/>
      </c>
      <c r="AW199" s="7" t="inlineStr"/>
      <c r="AX199" s="7" t="inlineStr"/>
      <c r="AY199" s="7" t="inlineStr"/>
      <c r="AZ199" s="7" t="inlineStr"/>
      <c r="BA199" s="7" t="inlineStr"/>
      <c r="BB199" s="7" t="inlineStr"/>
      <c r="BC199" s="7" t="inlineStr"/>
      <c r="BD199" s="7" t="inlineStr"/>
      <c r="BE199" s="7" t="inlineStr"/>
      <c r="BF199" s="7" t="inlineStr"/>
      <c r="BG199" s="7" t="inlineStr"/>
      <c r="BH199" s="7" t="inlineStr"/>
      <c r="BI199" s="7">
        <f>BK199+BM199+BO199+BQ199</f>
        <v/>
      </c>
      <c r="BJ199" s="7">
        <f>BL199+BN199+BP199+BR199</f>
        <v/>
      </c>
      <c r="BK199" s="7" t="inlineStr"/>
      <c r="BL199" s="7" t="inlineStr"/>
      <c r="BM199" s="7" t="inlineStr"/>
      <c r="BN199" s="7" t="inlineStr"/>
      <c r="BO199" s="7" t="inlineStr"/>
      <c r="BP199" s="7" t="inlineStr"/>
      <c r="BQ199" s="7" t="n">
        <v>2</v>
      </c>
      <c r="BR199" s="7" t="n">
        <v>53837.94</v>
      </c>
      <c r="BS199" s="7">
        <f>BU199+BW199+BY199+CA199+CC199+CE199+CG199+CI199+CK199+CM199+CO199+CQ199+CS199+CU199+CW199+CY199</f>
        <v/>
      </c>
      <c r="BT199" s="7">
        <f>BV199+BX199+BZ199+CB199+CD199+CF199+CH199+CJ199+CL199+CN199+CP199+CR199+CT199+CV199+CX199+CZ199</f>
        <v/>
      </c>
      <c r="BU199" s="7" t="inlineStr"/>
      <c r="BV199" s="7" t="inlineStr"/>
      <c r="BW199" s="7" t="inlineStr"/>
      <c r="BX199" s="7" t="inlineStr"/>
      <c r="BY199" s="7" t="n">
        <v>2</v>
      </c>
      <c r="BZ199" s="7" t="n">
        <v>109050.56</v>
      </c>
      <c r="CA199" s="7" t="inlineStr"/>
      <c r="CB199" s="7" t="inlineStr"/>
      <c r="CC199" s="7" t="inlineStr"/>
      <c r="CD199" s="7" t="inlineStr"/>
      <c r="CE199" s="7" t="n">
        <v>2</v>
      </c>
      <c r="CF199" s="7" t="n">
        <v>90300</v>
      </c>
      <c r="CG199" s="7" t="n">
        <v>191</v>
      </c>
      <c r="CH199" s="7" t="n">
        <v>598103.13</v>
      </c>
      <c r="CI199" s="7" t="inlineStr"/>
      <c r="CJ199" s="7" t="inlineStr"/>
      <c r="CK199" s="7" t="n">
        <v>110</v>
      </c>
      <c r="CL199" s="7" t="n">
        <v>5456102.3</v>
      </c>
      <c r="CM199" s="7" t="inlineStr"/>
      <c r="CN199" s="7" t="inlineStr"/>
      <c r="CO199" s="7" t="inlineStr"/>
      <c r="CP199" s="7" t="inlineStr"/>
      <c r="CQ199" s="7" t="inlineStr"/>
      <c r="CR199" s="7" t="inlineStr"/>
      <c r="CS199" s="7" t="inlineStr"/>
      <c r="CT199" s="7" t="inlineStr"/>
      <c r="CU199" s="7" t="inlineStr"/>
      <c r="CV199" s="7" t="inlineStr"/>
      <c r="CW199" s="7" t="n">
        <v>205</v>
      </c>
      <c r="CX199" s="7" t="n">
        <v>543184.4</v>
      </c>
      <c r="CY199" s="7" t="inlineStr"/>
      <c r="CZ199" s="7" t="inlineStr"/>
      <c r="DA199" s="7">
        <f>DC199+DE199+DG199+DI199+DK199+DM199+DO199+DQ199+DS199+DU199+DW199+DY199+EA199</f>
        <v/>
      </c>
      <c r="DB199" s="7">
        <f>DD199+DF199+DH199+DJ199+DL199+DN199+DP199+DR199+DT199+DV199+DX199+DZ199+EB199</f>
        <v/>
      </c>
      <c r="DC199" s="7" t="inlineStr"/>
      <c r="DD199" s="7" t="inlineStr"/>
      <c r="DE199" s="7" t="inlineStr"/>
      <c r="DF199" s="7" t="inlineStr"/>
      <c r="DG199" s="7" t="inlineStr"/>
      <c r="DH199" s="7" t="inlineStr"/>
      <c r="DI199" s="7" t="inlineStr"/>
      <c r="DJ199" s="7" t="inlineStr"/>
      <c r="DK199" s="7" t="inlineStr"/>
      <c r="DL199" s="7" t="inlineStr"/>
      <c r="DM199" s="7" t="inlineStr"/>
      <c r="DN199" s="7" t="inlineStr"/>
      <c r="DO199" s="7" t="inlineStr"/>
      <c r="DP199" s="7" t="inlineStr"/>
      <c r="DQ199" s="7" t="n">
        <v>120</v>
      </c>
      <c r="DR199" s="7" t="n">
        <v>2593836</v>
      </c>
      <c r="DS199" s="7" t="n">
        <v>6</v>
      </c>
      <c r="DT199" s="7" t="n">
        <v>244238.28</v>
      </c>
      <c r="DU199" s="7" t="inlineStr"/>
      <c r="DV199" s="7" t="inlineStr"/>
      <c r="DW199" s="7" t="n">
        <v>31</v>
      </c>
      <c r="DX199" s="7" t="n">
        <v>1283863.76</v>
      </c>
      <c r="DY199" s="7" t="n">
        <v>21</v>
      </c>
      <c r="DZ199" s="7" t="n">
        <v>1569967.68</v>
      </c>
      <c r="EA199" s="7" t="inlineStr"/>
      <c r="EB199" s="7" t="inlineStr"/>
      <c r="EC199" s="7">
        <f>E199+AU199+BI199+BS199+DA199</f>
        <v/>
      </c>
      <c r="ED199" s="7">
        <f>F199+AV199+BJ199+BT199+DB199</f>
        <v/>
      </c>
    </row>
    <row r="200" hidden="1" outlineLevel="1">
      <c r="A200" s="5" t="n">
        <v>31</v>
      </c>
      <c r="B200" s="6" t="inlineStr">
        <is>
          <t>Мухаммаддиёр шокиров</t>
        </is>
      </c>
      <c r="C200" s="6" t="inlineStr">
        <is>
          <t>Коканд</t>
        </is>
      </c>
      <c r="D200" s="6" t="inlineStr">
        <is>
          <t>Коканд 1</t>
        </is>
      </c>
      <c r="E200" s="7">
        <f>G200+I200+K200+M200+O200+Q200+S200+U200+W200+Y200+AA200+AC200+AE200+AG200+AI200+AK200+AM200+AO200+AQ200+AS200</f>
        <v/>
      </c>
      <c r="F200" s="7">
        <f>H200+J200+L200+N200+P200+R200+T200+V200+X200+Z200+AB200+AD200+AF200+AH200+AJ200+AL200+AN200+AP200+AR200+AT200</f>
        <v/>
      </c>
      <c r="G200" s="7" t="inlineStr"/>
      <c r="H200" s="7" t="inlineStr"/>
      <c r="I200" s="7" t="inlineStr"/>
      <c r="J200" s="7" t="inlineStr"/>
      <c r="K200" s="7" t="inlineStr"/>
      <c r="L200" s="7" t="inlineStr"/>
      <c r="M200" s="7" t="inlineStr"/>
      <c r="N200" s="7" t="inlineStr"/>
      <c r="O200" s="7" t="inlineStr"/>
      <c r="P200" s="7" t="inlineStr"/>
      <c r="Q200" s="7" t="inlineStr"/>
      <c r="R200" s="7" t="inlineStr"/>
      <c r="S200" s="7" t="n">
        <v>95</v>
      </c>
      <c r="T200" s="7" t="n">
        <v>446085.8</v>
      </c>
      <c r="U200" s="7" t="inlineStr"/>
      <c r="V200" s="7" t="inlineStr"/>
      <c r="W200" s="7" t="inlineStr"/>
      <c r="X200" s="7" t="inlineStr"/>
      <c r="Y200" s="7" t="inlineStr"/>
      <c r="Z200" s="7" t="inlineStr"/>
      <c r="AA200" s="7" t="inlineStr"/>
      <c r="AB200" s="7" t="inlineStr"/>
      <c r="AC200" s="7" t="inlineStr"/>
      <c r="AD200" s="7" t="inlineStr"/>
      <c r="AE200" s="7" t="inlineStr"/>
      <c r="AF200" s="7" t="inlineStr"/>
      <c r="AG200" s="7" t="inlineStr"/>
      <c r="AH200" s="7" t="inlineStr"/>
      <c r="AI200" s="7" t="inlineStr"/>
      <c r="AJ200" s="7" t="inlineStr"/>
      <c r="AK200" s="7" t="inlineStr"/>
      <c r="AL200" s="7" t="inlineStr"/>
      <c r="AM200" s="7" t="inlineStr"/>
      <c r="AN200" s="7" t="inlineStr"/>
      <c r="AO200" s="7" t="inlineStr"/>
      <c r="AP200" s="7" t="inlineStr"/>
      <c r="AQ200" s="7" t="inlineStr"/>
      <c r="AR200" s="7" t="inlineStr"/>
      <c r="AS200" s="7" t="inlineStr"/>
      <c r="AT200" s="7" t="inlineStr"/>
      <c r="AU200" s="7">
        <f>AW200+AY200+BA200+BC200+BE200+BG200</f>
        <v/>
      </c>
      <c r="AV200" s="7">
        <f>AX200+AZ200+BB200+BD200+BF200+BH200</f>
        <v/>
      </c>
      <c r="AW200" s="7" t="inlineStr"/>
      <c r="AX200" s="7" t="inlineStr"/>
      <c r="AY200" s="7" t="inlineStr"/>
      <c r="AZ200" s="7" t="inlineStr"/>
      <c r="BA200" s="7" t="inlineStr"/>
      <c r="BB200" s="7" t="inlineStr"/>
      <c r="BC200" s="7" t="inlineStr"/>
      <c r="BD200" s="7" t="inlineStr"/>
      <c r="BE200" s="7" t="inlineStr"/>
      <c r="BF200" s="7" t="inlineStr"/>
      <c r="BG200" s="7" t="inlineStr"/>
      <c r="BH200" s="7" t="inlineStr"/>
      <c r="BI200" s="7">
        <f>BK200+BM200+BO200+BQ200</f>
        <v/>
      </c>
      <c r="BJ200" s="7">
        <f>BL200+BN200+BP200+BR200</f>
        <v/>
      </c>
      <c r="BK200" s="7" t="inlineStr"/>
      <c r="BL200" s="7" t="inlineStr"/>
      <c r="BM200" s="7" t="inlineStr"/>
      <c r="BN200" s="7" t="inlineStr"/>
      <c r="BO200" s="7" t="inlineStr"/>
      <c r="BP200" s="7" t="inlineStr"/>
      <c r="BQ200" s="7" t="n">
        <v>17</v>
      </c>
      <c r="BR200" s="7" t="n">
        <v>457622.49</v>
      </c>
      <c r="BS200" s="7">
        <f>BU200+BW200+BY200+CA200+CC200+CE200+CG200+CI200+CK200+CM200+CO200+CQ200+CS200+CU200+CW200+CY200</f>
        <v/>
      </c>
      <c r="BT200" s="7">
        <f>BV200+BX200+BZ200+CB200+CD200+CF200+CH200+CJ200+CL200+CN200+CP200+CR200+CT200+CV200+CX200+CZ200</f>
        <v/>
      </c>
      <c r="BU200" s="7" t="inlineStr"/>
      <c r="BV200" s="7" t="inlineStr"/>
      <c r="BW200" s="7" t="inlineStr"/>
      <c r="BX200" s="7" t="inlineStr"/>
      <c r="BY200" s="7" t="n">
        <v>5</v>
      </c>
      <c r="BZ200" s="7" t="n">
        <v>272626.4000000001</v>
      </c>
      <c r="CA200" s="7" t="inlineStr"/>
      <c r="CB200" s="7" t="inlineStr"/>
      <c r="CC200" s="7" t="inlineStr"/>
      <c r="CD200" s="7" t="inlineStr"/>
      <c r="CE200" s="7" t="n">
        <v>1</v>
      </c>
      <c r="CF200" s="7" t="n">
        <v>45150</v>
      </c>
      <c r="CG200" s="7" t="inlineStr"/>
      <c r="CH200" s="7" t="inlineStr"/>
      <c r="CI200" s="7" t="inlineStr"/>
      <c r="CJ200" s="7" t="inlineStr"/>
      <c r="CK200" s="7" t="n">
        <v>40</v>
      </c>
      <c r="CL200" s="7" t="n">
        <v>1984037.2</v>
      </c>
      <c r="CM200" s="7" t="inlineStr"/>
      <c r="CN200" s="7" t="inlineStr"/>
      <c r="CO200" s="7" t="inlineStr"/>
      <c r="CP200" s="7" t="inlineStr"/>
      <c r="CQ200" s="7" t="inlineStr"/>
      <c r="CR200" s="7" t="inlineStr"/>
      <c r="CS200" s="7" t="inlineStr"/>
      <c r="CT200" s="7" t="inlineStr"/>
      <c r="CU200" s="7" t="inlineStr"/>
      <c r="CV200" s="7" t="inlineStr"/>
      <c r="CW200" s="7" t="inlineStr"/>
      <c r="CX200" s="7" t="inlineStr"/>
      <c r="CY200" s="7" t="inlineStr"/>
      <c r="CZ200" s="7" t="inlineStr"/>
      <c r="DA200" s="7">
        <f>DC200+DE200+DG200+DI200+DK200+DM200+DO200+DQ200+DS200+DU200+DW200+DY200+EA200</f>
        <v/>
      </c>
      <c r="DB200" s="7">
        <f>DD200+DF200+DH200+DJ200+DL200+DN200+DP200+DR200+DT200+DV200+DX200+DZ200+EB200</f>
        <v/>
      </c>
      <c r="DC200" s="7" t="inlineStr"/>
      <c r="DD200" s="7" t="inlineStr"/>
      <c r="DE200" s="7" t="inlineStr"/>
      <c r="DF200" s="7" t="inlineStr"/>
      <c r="DG200" s="7" t="inlineStr"/>
      <c r="DH200" s="7" t="inlineStr"/>
      <c r="DI200" s="7" t="inlineStr"/>
      <c r="DJ200" s="7" t="inlineStr"/>
      <c r="DK200" s="7" t="inlineStr"/>
      <c r="DL200" s="7" t="inlineStr"/>
      <c r="DM200" s="7" t="inlineStr"/>
      <c r="DN200" s="7" t="inlineStr"/>
      <c r="DO200" s="7" t="inlineStr"/>
      <c r="DP200" s="7" t="inlineStr"/>
      <c r="DQ200" s="7" t="n">
        <v>20</v>
      </c>
      <c r="DR200" s="7" t="n">
        <v>432306</v>
      </c>
      <c r="DS200" s="7" t="n">
        <v>3</v>
      </c>
      <c r="DT200" s="7" t="n">
        <v>122119.14</v>
      </c>
      <c r="DU200" s="7" t="inlineStr"/>
      <c r="DV200" s="7" t="inlineStr"/>
      <c r="DW200" s="7" t="n">
        <v>10</v>
      </c>
      <c r="DX200" s="7" t="n">
        <v>414149.6</v>
      </c>
      <c r="DY200" s="7" t="n">
        <v>10</v>
      </c>
      <c r="DZ200" s="7" t="n">
        <v>747665.2</v>
      </c>
      <c r="EA200" s="7" t="inlineStr"/>
      <c r="EB200" s="7" t="inlineStr"/>
      <c r="EC200" s="7">
        <f>E200+AU200+BI200+BS200+DA200</f>
        <v/>
      </c>
      <c r="ED200" s="7">
        <f>F200+AV200+BJ200+BT200+DB200</f>
        <v/>
      </c>
    </row>
    <row r="201" hidden="1" outlineLevel="1">
      <c r="A201" s="5" t="n">
        <v>32</v>
      </c>
      <c r="B201" s="6" t="inlineStr">
        <is>
          <t>НИГИНА МЕД-ФАРМ</t>
        </is>
      </c>
      <c r="C201" s="6" t="inlineStr">
        <is>
          <t>Коканд</t>
        </is>
      </c>
      <c r="D201" s="6" t="inlineStr">
        <is>
          <t>Коканд 1</t>
        </is>
      </c>
      <c r="E201" s="7">
        <f>G201+I201+K201+M201+O201+Q201+S201+U201+W201+Y201+AA201+AC201+AE201+AG201+AI201+AK201+AM201+AO201+AQ201+AS201</f>
        <v/>
      </c>
      <c r="F201" s="7">
        <f>H201+J201+L201+N201+P201+R201+T201+V201+X201+Z201+AB201+AD201+AF201+AH201+AJ201+AL201+AN201+AP201+AR201+AT201</f>
        <v/>
      </c>
      <c r="G201" s="7" t="inlineStr"/>
      <c r="H201" s="7" t="inlineStr"/>
      <c r="I201" s="7" t="inlineStr"/>
      <c r="J201" s="7" t="inlineStr"/>
      <c r="K201" s="7" t="inlineStr"/>
      <c r="L201" s="7" t="inlineStr"/>
      <c r="M201" s="7" t="inlineStr"/>
      <c r="N201" s="7" t="inlineStr"/>
      <c r="O201" s="7" t="inlineStr"/>
      <c r="P201" s="7" t="inlineStr"/>
      <c r="Q201" s="7" t="inlineStr"/>
      <c r="R201" s="7" t="inlineStr"/>
      <c r="S201" s="7" t="inlineStr"/>
      <c r="T201" s="7" t="inlineStr"/>
      <c r="U201" s="7" t="inlineStr"/>
      <c r="V201" s="7" t="inlineStr"/>
      <c r="W201" s="7" t="inlineStr"/>
      <c r="X201" s="7" t="inlineStr"/>
      <c r="Y201" s="7" t="inlineStr"/>
      <c r="Z201" s="7" t="inlineStr"/>
      <c r="AA201" s="7" t="inlineStr"/>
      <c r="AB201" s="7" t="inlineStr"/>
      <c r="AC201" s="7" t="inlineStr"/>
      <c r="AD201" s="7" t="inlineStr"/>
      <c r="AE201" s="7" t="inlineStr"/>
      <c r="AF201" s="7" t="inlineStr"/>
      <c r="AG201" s="7" t="inlineStr"/>
      <c r="AH201" s="7" t="inlineStr"/>
      <c r="AI201" s="7" t="inlineStr"/>
      <c r="AJ201" s="7" t="inlineStr"/>
      <c r="AK201" s="7" t="n">
        <v>102</v>
      </c>
      <c r="AL201" s="7" t="n">
        <v>446518.26</v>
      </c>
      <c r="AM201" s="7" t="inlineStr"/>
      <c r="AN201" s="7" t="inlineStr"/>
      <c r="AO201" s="7" t="inlineStr"/>
      <c r="AP201" s="7" t="inlineStr"/>
      <c r="AQ201" s="7" t="inlineStr"/>
      <c r="AR201" s="7" t="inlineStr"/>
      <c r="AS201" s="7" t="inlineStr"/>
      <c r="AT201" s="7" t="inlineStr"/>
      <c r="AU201" s="7">
        <f>AW201+AY201+BA201+BC201+BE201+BG201</f>
        <v/>
      </c>
      <c r="AV201" s="7">
        <f>AX201+AZ201+BB201+BD201+BF201+BH201</f>
        <v/>
      </c>
      <c r="AW201" s="7" t="inlineStr"/>
      <c r="AX201" s="7" t="inlineStr"/>
      <c r="AY201" s="7" t="inlineStr"/>
      <c r="AZ201" s="7" t="inlineStr"/>
      <c r="BA201" s="7" t="inlineStr"/>
      <c r="BB201" s="7" t="inlineStr"/>
      <c r="BC201" s="7" t="inlineStr"/>
      <c r="BD201" s="7" t="inlineStr"/>
      <c r="BE201" s="7" t="inlineStr"/>
      <c r="BF201" s="7" t="inlineStr"/>
      <c r="BG201" s="7" t="inlineStr"/>
      <c r="BH201" s="7" t="inlineStr"/>
      <c r="BI201" s="7">
        <f>BK201+BM201+BO201+BQ201</f>
        <v/>
      </c>
      <c r="BJ201" s="7">
        <f>BL201+BN201+BP201+BR201</f>
        <v/>
      </c>
      <c r="BK201" s="7" t="inlineStr"/>
      <c r="BL201" s="7" t="inlineStr"/>
      <c r="BM201" s="7" t="inlineStr"/>
      <c r="BN201" s="7" t="inlineStr"/>
      <c r="BO201" s="7" t="inlineStr"/>
      <c r="BP201" s="7" t="inlineStr"/>
      <c r="BQ201" s="7" t="n">
        <v>1</v>
      </c>
      <c r="BR201" s="7" t="n">
        <v>26918.97</v>
      </c>
      <c r="BS201" s="7">
        <f>BU201+BW201+BY201+CA201+CC201+CE201+CG201+CI201+CK201+CM201+CO201+CQ201+CS201+CU201+CW201+CY201</f>
        <v/>
      </c>
      <c r="BT201" s="7">
        <f>BV201+BX201+BZ201+CB201+CD201+CF201+CH201+CJ201+CL201+CN201+CP201+CR201+CT201+CV201+CX201+CZ201</f>
        <v/>
      </c>
      <c r="BU201" s="7" t="inlineStr"/>
      <c r="BV201" s="7" t="inlineStr"/>
      <c r="BW201" s="7" t="inlineStr"/>
      <c r="BX201" s="7" t="inlineStr"/>
      <c r="BY201" s="7" t="n">
        <v>20</v>
      </c>
      <c r="BZ201" s="7" t="n">
        <v>1090505.6</v>
      </c>
      <c r="CA201" s="7" t="inlineStr"/>
      <c r="CB201" s="7" t="inlineStr"/>
      <c r="CC201" s="7" t="inlineStr"/>
      <c r="CD201" s="7" t="inlineStr"/>
      <c r="CE201" s="7" t="n">
        <v>1</v>
      </c>
      <c r="CF201" s="7" t="n">
        <v>45150</v>
      </c>
      <c r="CG201" s="7" t="inlineStr"/>
      <c r="CH201" s="7" t="inlineStr"/>
      <c r="CI201" s="7" t="inlineStr"/>
      <c r="CJ201" s="7" t="inlineStr"/>
      <c r="CK201" s="7" t="n">
        <v>63</v>
      </c>
      <c r="CL201" s="7" t="n">
        <v>3124858.59</v>
      </c>
      <c r="CM201" s="7" t="inlineStr"/>
      <c r="CN201" s="7" t="inlineStr"/>
      <c r="CO201" s="7" t="inlineStr"/>
      <c r="CP201" s="7" t="inlineStr"/>
      <c r="CQ201" s="7" t="inlineStr"/>
      <c r="CR201" s="7" t="inlineStr"/>
      <c r="CS201" s="7" t="inlineStr"/>
      <c r="CT201" s="7" t="inlineStr"/>
      <c r="CU201" s="7" t="inlineStr"/>
      <c r="CV201" s="7" t="inlineStr"/>
      <c r="CW201" s="7" t="inlineStr"/>
      <c r="CX201" s="7" t="inlineStr"/>
      <c r="CY201" s="7" t="inlineStr"/>
      <c r="CZ201" s="7" t="inlineStr"/>
      <c r="DA201" s="7">
        <f>DC201+DE201+DG201+DI201+DK201+DM201+DO201+DQ201+DS201+DU201+DW201+DY201+EA201</f>
        <v/>
      </c>
      <c r="DB201" s="7">
        <f>DD201+DF201+DH201+DJ201+DL201+DN201+DP201+DR201+DT201+DV201+DX201+DZ201+EB201</f>
        <v/>
      </c>
      <c r="DC201" s="7" t="inlineStr"/>
      <c r="DD201" s="7" t="inlineStr"/>
      <c r="DE201" s="7" t="inlineStr"/>
      <c r="DF201" s="7" t="inlineStr"/>
      <c r="DG201" s="7" t="inlineStr"/>
      <c r="DH201" s="7" t="inlineStr"/>
      <c r="DI201" s="7" t="inlineStr"/>
      <c r="DJ201" s="7" t="inlineStr"/>
      <c r="DK201" s="7" t="inlineStr"/>
      <c r="DL201" s="7" t="inlineStr"/>
      <c r="DM201" s="7" t="inlineStr"/>
      <c r="DN201" s="7" t="inlineStr"/>
      <c r="DO201" s="7" t="inlineStr"/>
      <c r="DP201" s="7" t="inlineStr"/>
      <c r="DQ201" s="7" t="n">
        <v>1</v>
      </c>
      <c r="DR201" s="7" t="n">
        <v>21615.3</v>
      </c>
      <c r="DS201" s="7" t="n">
        <v>1</v>
      </c>
      <c r="DT201" s="7" t="n">
        <v>40706.38</v>
      </c>
      <c r="DU201" s="7" t="inlineStr"/>
      <c r="DV201" s="7" t="inlineStr"/>
      <c r="DW201" s="7" t="n">
        <v>1</v>
      </c>
      <c r="DX201" s="7" t="n">
        <v>41414.96</v>
      </c>
      <c r="DY201" s="7" t="n">
        <v>1</v>
      </c>
      <c r="DZ201" s="7" t="n">
        <v>74766.52</v>
      </c>
      <c r="EA201" s="7" t="inlineStr"/>
      <c r="EB201" s="7" t="inlineStr"/>
      <c r="EC201" s="7">
        <f>E201+AU201+BI201+BS201+DA201</f>
        <v/>
      </c>
      <c r="ED201" s="7">
        <f>F201+AV201+BJ201+BT201+DB201</f>
        <v/>
      </c>
    </row>
    <row r="202" hidden="1" outlineLevel="1">
      <c r="A202" s="5" t="n">
        <v>33</v>
      </c>
      <c r="B202" s="6" t="inlineStr">
        <is>
          <t>Норын Агро Савдо</t>
        </is>
      </c>
      <c r="C202" s="6" t="inlineStr">
        <is>
          <t>Коканд</t>
        </is>
      </c>
      <c r="D202" s="6" t="inlineStr">
        <is>
          <t>Коканд 1</t>
        </is>
      </c>
      <c r="E202" s="7">
        <f>G202+I202+K202+M202+O202+Q202+S202+U202+W202+Y202+AA202+AC202+AE202+AG202+AI202+AK202+AM202+AO202+AQ202+AS202</f>
        <v/>
      </c>
      <c r="F202" s="7">
        <f>H202+J202+L202+N202+P202+R202+T202+V202+X202+Z202+AB202+AD202+AF202+AH202+AJ202+AL202+AN202+AP202+AR202+AT202</f>
        <v/>
      </c>
      <c r="G202" s="7" t="inlineStr"/>
      <c r="H202" s="7" t="inlineStr"/>
      <c r="I202" s="7" t="inlineStr"/>
      <c r="J202" s="7" t="inlineStr"/>
      <c r="K202" s="7" t="inlineStr"/>
      <c r="L202" s="7" t="inlineStr"/>
      <c r="M202" s="7" t="inlineStr"/>
      <c r="N202" s="7" t="inlineStr"/>
      <c r="O202" s="7" t="inlineStr"/>
      <c r="P202" s="7" t="inlineStr"/>
      <c r="Q202" s="7" t="inlineStr"/>
      <c r="R202" s="7" t="inlineStr"/>
      <c r="S202" s="7" t="inlineStr"/>
      <c r="T202" s="7" t="inlineStr"/>
      <c r="U202" s="7" t="inlineStr"/>
      <c r="V202" s="7" t="inlineStr"/>
      <c r="W202" s="7" t="inlineStr"/>
      <c r="X202" s="7" t="inlineStr"/>
      <c r="Y202" s="7" t="inlineStr"/>
      <c r="Z202" s="7" t="inlineStr"/>
      <c r="AA202" s="7" t="inlineStr"/>
      <c r="AB202" s="7" t="inlineStr"/>
      <c r="AC202" s="7" t="inlineStr"/>
      <c r="AD202" s="7" t="inlineStr"/>
      <c r="AE202" s="7" t="inlineStr"/>
      <c r="AF202" s="7" t="inlineStr"/>
      <c r="AG202" s="7" t="inlineStr"/>
      <c r="AH202" s="7" t="inlineStr"/>
      <c r="AI202" s="7" t="inlineStr"/>
      <c r="AJ202" s="7" t="inlineStr"/>
      <c r="AK202" s="7" t="inlineStr"/>
      <c r="AL202" s="7" t="inlineStr"/>
      <c r="AM202" s="7" t="inlineStr"/>
      <c r="AN202" s="7" t="inlineStr"/>
      <c r="AO202" s="7" t="inlineStr"/>
      <c r="AP202" s="7" t="inlineStr"/>
      <c r="AQ202" s="7" t="inlineStr"/>
      <c r="AR202" s="7" t="inlineStr"/>
      <c r="AS202" s="7" t="inlineStr"/>
      <c r="AT202" s="7" t="inlineStr"/>
      <c r="AU202" s="7">
        <f>AW202+AY202+BA202+BC202+BE202+BG202</f>
        <v/>
      </c>
      <c r="AV202" s="7">
        <f>AX202+AZ202+BB202+BD202+BF202+BH202</f>
        <v/>
      </c>
      <c r="AW202" s="7" t="inlineStr"/>
      <c r="AX202" s="7" t="inlineStr"/>
      <c r="AY202" s="7" t="inlineStr"/>
      <c r="AZ202" s="7" t="inlineStr"/>
      <c r="BA202" s="7" t="inlineStr"/>
      <c r="BB202" s="7" t="inlineStr"/>
      <c r="BC202" s="7" t="inlineStr"/>
      <c r="BD202" s="7" t="inlineStr"/>
      <c r="BE202" s="7" t="inlineStr"/>
      <c r="BF202" s="7" t="inlineStr"/>
      <c r="BG202" s="7" t="inlineStr"/>
      <c r="BH202" s="7" t="inlineStr"/>
      <c r="BI202" s="7">
        <f>BK202+BM202+BO202+BQ202</f>
        <v/>
      </c>
      <c r="BJ202" s="7">
        <f>BL202+BN202+BP202+BR202</f>
        <v/>
      </c>
      <c r="BK202" s="7" t="inlineStr"/>
      <c r="BL202" s="7" t="inlineStr"/>
      <c r="BM202" s="7" t="inlineStr"/>
      <c r="BN202" s="7" t="inlineStr"/>
      <c r="BO202" s="7" t="inlineStr"/>
      <c r="BP202" s="7" t="inlineStr"/>
      <c r="BQ202" s="7" t="inlineStr"/>
      <c r="BR202" s="7" t="inlineStr"/>
      <c r="BS202" s="7">
        <f>BU202+BW202+BY202+CA202+CC202+CE202+CG202+CI202+CK202+CM202+CO202+CQ202+CS202+CU202+CW202+CY202</f>
        <v/>
      </c>
      <c r="BT202" s="7">
        <f>BV202+BX202+BZ202+CB202+CD202+CF202+CH202+CJ202+CL202+CN202+CP202+CR202+CT202+CV202+CX202+CZ202</f>
        <v/>
      </c>
      <c r="BU202" s="7" t="inlineStr"/>
      <c r="BV202" s="7" t="inlineStr"/>
      <c r="BW202" s="7" t="inlineStr"/>
      <c r="BX202" s="7" t="inlineStr"/>
      <c r="BY202" s="7" t="inlineStr"/>
      <c r="BZ202" s="7" t="inlineStr"/>
      <c r="CA202" s="7" t="inlineStr"/>
      <c r="CB202" s="7" t="inlineStr"/>
      <c r="CC202" s="7" t="inlineStr"/>
      <c r="CD202" s="7" t="inlineStr"/>
      <c r="CE202" s="7" t="inlineStr"/>
      <c r="CF202" s="7" t="inlineStr"/>
      <c r="CG202" s="7" t="inlineStr"/>
      <c r="CH202" s="7" t="inlineStr"/>
      <c r="CI202" s="7" t="inlineStr"/>
      <c r="CJ202" s="7" t="inlineStr"/>
      <c r="CK202" s="7" t="inlineStr"/>
      <c r="CL202" s="7" t="inlineStr"/>
      <c r="CM202" s="7" t="inlineStr"/>
      <c r="CN202" s="7" t="inlineStr"/>
      <c r="CO202" s="7" t="inlineStr"/>
      <c r="CP202" s="7" t="inlineStr"/>
      <c r="CQ202" s="7" t="inlineStr"/>
      <c r="CR202" s="7" t="inlineStr"/>
      <c r="CS202" s="7" t="inlineStr"/>
      <c r="CT202" s="7" t="inlineStr"/>
      <c r="CU202" s="7" t="inlineStr"/>
      <c r="CV202" s="7" t="inlineStr"/>
      <c r="CW202" s="7" t="inlineStr"/>
      <c r="CX202" s="7" t="inlineStr"/>
      <c r="CY202" s="7" t="inlineStr"/>
      <c r="CZ202" s="7" t="inlineStr"/>
      <c r="DA202" s="7">
        <f>DC202+DE202+DG202+DI202+DK202+DM202+DO202+DQ202+DS202+DU202+DW202+DY202+EA202</f>
        <v/>
      </c>
      <c r="DB202" s="7">
        <f>DD202+DF202+DH202+DJ202+DL202+DN202+DP202+DR202+DT202+DV202+DX202+DZ202+EB202</f>
        <v/>
      </c>
      <c r="DC202" s="7" t="inlineStr"/>
      <c r="DD202" s="7" t="inlineStr"/>
      <c r="DE202" s="7" t="inlineStr"/>
      <c r="DF202" s="7" t="inlineStr"/>
      <c r="DG202" s="7" t="inlineStr"/>
      <c r="DH202" s="7" t="inlineStr"/>
      <c r="DI202" s="7" t="inlineStr"/>
      <c r="DJ202" s="7" t="inlineStr"/>
      <c r="DK202" s="7" t="n">
        <v>97</v>
      </c>
      <c r="DL202" s="7" t="n">
        <v>4875360.649999999</v>
      </c>
      <c r="DM202" s="7" t="inlineStr"/>
      <c r="DN202" s="7" t="inlineStr"/>
      <c r="DO202" s="7" t="inlineStr"/>
      <c r="DP202" s="7" t="inlineStr"/>
      <c r="DQ202" s="7" t="inlineStr"/>
      <c r="DR202" s="7" t="inlineStr"/>
      <c r="DS202" s="7" t="inlineStr"/>
      <c r="DT202" s="7" t="inlineStr"/>
      <c r="DU202" s="7" t="inlineStr"/>
      <c r="DV202" s="7" t="inlineStr"/>
      <c r="DW202" s="7" t="inlineStr"/>
      <c r="DX202" s="7" t="inlineStr"/>
      <c r="DY202" s="7" t="inlineStr"/>
      <c r="DZ202" s="7" t="inlineStr"/>
      <c r="EA202" s="7" t="inlineStr"/>
      <c r="EB202" s="7" t="inlineStr"/>
      <c r="EC202" s="7">
        <f>E202+AU202+BI202+BS202+DA202</f>
        <v/>
      </c>
      <c r="ED202" s="7">
        <f>F202+AV202+BJ202+BT202+DB202</f>
        <v/>
      </c>
    </row>
    <row r="203" hidden="1" outlineLevel="1">
      <c r="A203" s="5" t="n">
        <v>34</v>
      </c>
      <c r="B203" s="6" t="inlineStr">
        <is>
          <t>РАХМАТАЛИ МЕГА ФАРМ</t>
        </is>
      </c>
      <c r="C203" s="6" t="inlineStr">
        <is>
          <t>Коканд</t>
        </is>
      </c>
      <c r="D203" s="6" t="inlineStr">
        <is>
          <t>Коканд 1</t>
        </is>
      </c>
      <c r="E203" s="7">
        <f>G203+I203+K203+M203+O203+Q203+S203+U203+W203+Y203+AA203+AC203+AE203+AG203+AI203+AK203+AM203+AO203+AQ203+AS203</f>
        <v/>
      </c>
      <c r="F203" s="7">
        <f>H203+J203+L203+N203+P203+R203+T203+V203+X203+Z203+AB203+AD203+AF203+AH203+AJ203+AL203+AN203+AP203+AR203+AT203</f>
        <v/>
      </c>
      <c r="G203" s="7" t="inlineStr"/>
      <c r="H203" s="7" t="inlineStr"/>
      <c r="I203" s="7" t="inlineStr"/>
      <c r="J203" s="7" t="inlineStr"/>
      <c r="K203" s="7" t="inlineStr"/>
      <c r="L203" s="7" t="inlineStr"/>
      <c r="M203" s="7" t="inlineStr"/>
      <c r="N203" s="7" t="inlineStr"/>
      <c r="O203" s="7" t="inlineStr"/>
      <c r="P203" s="7" t="inlineStr"/>
      <c r="Q203" s="7" t="inlineStr"/>
      <c r="R203" s="7" t="inlineStr"/>
      <c r="S203" s="7" t="inlineStr"/>
      <c r="T203" s="7" t="inlineStr"/>
      <c r="U203" s="7" t="inlineStr"/>
      <c r="V203" s="7" t="inlineStr"/>
      <c r="W203" s="7" t="inlineStr"/>
      <c r="X203" s="7" t="inlineStr"/>
      <c r="Y203" s="7" t="inlineStr"/>
      <c r="Z203" s="7" t="inlineStr"/>
      <c r="AA203" s="7" t="inlineStr"/>
      <c r="AB203" s="7" t="inlineStr"/>
      <c r="AC203" s="7" t="inlineStr"/>
      <c r="AD203" s="7" t="inlineStr"/>
      <c r="AE203" s="7" t="inlineStr"/>
      <c r="AF203" s="7" t="inlineStr"/>
      <c r="AG203" s="7" t="inlineStr"/>
      <c r="AH203" s="7" t="inlineStr"/>
      <c r="AI203" s="7" t="inlineStr"/>
      <c r="AJ203" s="7" t="inlineStr"/>
      <c r="AK203" s="7" t="inlineStr"/>
      <c r="AL203" s="7" t="inlineStr"/>
      <c r="AM203" s="7" t="n">
        <v>100</v>
      </c>
      <c r="AN203" s="7" t="n">
        <v>289055</v>
      </c>
      <c r="AO203" s="7" t="inlineStr"/>
      <c r="AP203" s="7" t="inlineStr"/>
      <c r="AQ203" s="7" t="inlineStr"/>
      <c r="AR203" s="7" t="inlineStr"/>
      <c r="AS203" s="7" t="inlineStr"/>
      <c r="AT203" s="7" t="inlineStr"/>
      <c r="AU203" s="7">
        <f>AW203+AY203+BA203+BC203+BE203+BG203</f>
        <v/>
      </c>
      <c r="AV203" s="7">
        <f>AX203+AZ203+BB203+BD203+BF203+BH203</f>
        <v/>
      </c>
      <c r="AW203" s="7" t="inlineStr"/>
      <c r="AX203" s="7" t="inlineStr"/>
      <c r="AY203" s="7" t="inlineStr"/>
      <c r="AZ203" s="7" t="inlineStr"/>
      <c r="BA203" s="7" t="inlineStr"/>
      <c r="BB203" s="7" t="inlineStr"/>
      <c r="BC203" s="7" t="inlineStr"/>
      <c r="BD203" s="7" t="inlineStr"/>
      <c r="BE203" s="7" t="inlineStr"/>
      <c r="BF203" s="7" t="inlineStr"/>
      <c r="BG203" s="7" t="inlineStr"/>
      <c r="BH203" s="7" t="inlineStr"/>
      <c r="BI203" s="7">
        <f>BK203+BM203+BO203+BQ203</f>
        <v/>
      </c>
      <c r="BJ203" s="7">
        <f>BL203+BN203+BP203+BR203</f>
        <v/>
      </c>
      <c r="BK203" s="7" t="inlineStr"/>
      <c r="BL203" s="7" t="inlineStr"/>
      <c r="BM203" s="7" t="inlineStr"/>
      <c r="BN203" s="7" t="inlineStr"/>
      <c r="BO203" s="7" t="inlineStr"/>
      <c r="BP203" s="7" t="inlineStr"/>
      <c r="BQ203" s="7" t="n">
        <v>10</v>
      </c>
      <c r="BR203" s="7" t="n">
        <v>269189.7</v>
      </c>
      <c r="BS203" s="7">
        <f>BU203+BW203+BY203+CA203+CC203+CE203+CG203+CI203+CK203+CM203+CO203+CQ203+CS203+CU203+CW203+CY203</f>
        <v/>
      </c>
      <c r="BT203" s="7">
        <f>BV203+BX203+BZ203+CB203+CD203+CF203+CH203+CJ203+CL203+CN203+CP203+CR203+CT203+CV203+CX203+CZ203</f>
        <v/>
      </c>
      <c r="BU203" s="7" t="inlineStr"/>
      <c r="BV203" s="7" t="inlineStr"/>
      <c r="BW203" s="7" t="inlineStr"/>
      <c r="BX203" s="7" t="inlineStr"/>
      <c r="BY203" s="7" t="n">
        <v>20</v>
      </c>
      <c r="BZ203" s="7" t="n">
        <v>1090505.6</v>
      </c>
      <c r="CA203" s="7" t="inlineStr"/>
      <c r="CB203" s="7" t="inlineStr"/>
      <c r="CC203" s="7" t="inlineStr"/>
      <c r="CD203" s="7" t="inlineStr"/>
      <c r="CE203" s="7" t="n">
        <v>1</v>
      </c>
      <c r="CF203" s="7" t="n">
        <v>45150</v>
      </c>
      <c r="CG203" s="7" t="n">
        <v>94</v>
      </c>
      <c r="CH203" s="7" t="n">
        <v>294354.42</v>
      </c>
      <c r="CI203" s="7" t="inlineStr"/>
      <c r="CJ203" s="7" t="inlineStr"/>
      <c r="CK203" s="7" t="n">
        <v>100</v>
      </c>
      <c r="CL203" s="7" t="n">
        <v>4960093</v>
      </c>
      <c r="CM203" s="7" t="inlineStr"/>
      <c r="CN203" s="7" t="inlineStr"/>
      <c r="CO203" s="7" t="inlineStr"/>
      <c r="CP203" s="7" t="inlineStr"/>
      <c r="CQ203" s="7" t="inlineStr"/>
      <c r="CR203" s="7" t="inlineStr"/>
      <c r="CS203" s="7" t="inlineStr"/>
      <c r="CT203" s="7" t="inlineStr"/>
      <c r="CU203" s="7" t="inlineStr"/>
      <c r="CV203" s="7" t="inlineStr"/>
      <c r="CW203" s="7" t="n">
        <v>100</v>
      </c>
      <c r="CX203" s="7" t="n">
        <v>264968</v>
      </c>
      <c r="CY203" s="7" t="inlineStr"/>
      <c r="CZ203" s="7" t="inlineStr"/>
      <c r="DA203" s="7">
        <f>DC203+DE203+DG203+DI203+DK203+DM203+DO203+DQ203+DS203+DU203+DW203+DY203+EA203</f>
        <v/>
      </c>
      <c r="DB203" s="7">
        <f>DD203+DF203+DH203+DJ203+DL203+DN203+DP203+DR203+DT203+DV203+DX203+DZ203+EB203</f>
        <v/>
      </c>
      <c r="DC203" s="7" t="inlineStr"/>
      <c r="DD203" s="7" t="inlineStr"/>
      <c r="DE203" s="7" t="inlineStr"/>
      <c r="DF203" s="7" t="inlineStr"/>
      <c r="DG203" s="7" t="inlineStr"/>
      <c r="DH203" s="7" t="inlineStr"/>
      <c r="DI203" s="7" t="inlineStr"/>
      <c r="DJ203" s="7" t="inlineStr"/>
      <c r="DK203" s="7" t="inlineStr"/>
      <c r="DL203" s="7" t="inlineStr"/>
      <c r="DM203" s="7" t="inlineStr"/>
      <c r="DN203" s="7" t="inlineStr"/>
      <c r="DO203" s="7" t="inlineStr"/>
      <c r="DP203" s="7" t="inlineStr"/>
      <c r="DQ203" s="7" t="n">
        <v>20</v>
      </c>
      <c r="DR203" s="7" t="n">
        <v>432306</v>
      </c>
      <c r="DS203" s="7" t="n">
        <v>5</v>
      </c>
      <c r="DT203" s="7" t="n">
        <v>203531.9</v>
      </c>
      <c r="DU203" s="7" t="inlineStr"/>
      <c r="DV203" s="7" t="inlineStr"/>
      <c r="DW203" s="7" t="n">
        <v>20</v>
      </c>
      <c r="DX203" s="7" t="n">
        <v>828299.2</v>
      </c>
      <c r="DY203" s="7" t="n">
        <v>10</v>
      </c>
      <c r="DZ203" s="7" t="n">
        <v>747665.2</v>
      </c>
      <c r="EA203" s="7" t="inlineStr"/>
      <c r="EB203" s="7" t="inlineStr"/>
      <c r="EC203" s="7">
        <f>E203+AU203+BI203+BS203+DA203</f>
        <v/>
      </c>
      <c r="ED203" s="7">
        <f>F203+AV203+BJ203+BT203+DB203</f>
        <v/>
      </c>
    </row>
    <row r="204" hidden="1" outlineLevel="1">
      <c r="A204" s="5" t="n">
        <v>35</v>
      </c>
      <c r="B204" s="6" t="inlineStr">
        <is>
          <t>СУЛОЛА А5 ФАРМ</t>
        </is>
      </c>
      <c r="C204" s="6" t="inlineStr">
        <is>
          <t>Коканд</t>
        </is>
      </c>
      <c r="D204" s="6" t="inlineStr">
        <is>
          <t>Коканд 1</t>
        </is>
      </c>
      <c r="E204" s="7">
        <f>G204+I204+K204+M204+O204+Q204+S204+U204+W204+Y204+AA204+AC204+AE204+AG204+AI204+AK204+AM204+AO204+AQ204+AS204</f>
        <v/>
      </c>
      <c r="F204" s="7">
        <f>H204+J204+L204+N204+P204+R204+T204+V204+X204+Z204+AB204+AD204+AF204+AH204+AJ204+AL204+AN204+AP204+AR204+AT204</f>
        <v/>
      </c>
      <c r="G204" s="7" t="inlineStr"/>
      <c r="H204" s="7" t="inlineStr"/>
      <c r="I204" s="7" t="inlineStr"/>
      <c r="J204" s="7" t="inlineStr"/>
      <c r="K204" s="7" t="inlineStr"/>
      <c r="L204" s="7" t="inlineStr"/>
      <c r="M204" s="7" t="inlineStr"/>
      <c r="N204" s="7" t="inlineStr"/>
      <c r="O204" s="7" t="inlineStr"/>
      <c r="P204" s="7" t="inlineStr"/>
      <c r="Q204" s="7" t="inlineStr"/>
      <c r="R204" s="7" t="inlineStr"/>
      <c r="S204" s="7" t="n">
        <v>45</v>
      </c>
      <c r="T204" s="7" t="n">
        <v>211303.8</v>
      </c>
      <c r="U204" s="7" t="inlineStr"/>
      <c r="V204" s="7" t="inlineStr"/>
      <c r="W204" s="7" t="n">
        <v>100</v>
      </c>
      <c r="X204" s="7" t="n">
        <v>698327</v>
      </c>
      <c r="Y204" s="7" t="n">
        <v>46</v>
      </c>
      <c r="Z204" s="7" t="n">
        <v>215999.44</v>
      </c>
      <c r="AA204" s="7" t="inlineStr"/>
      <c r="AB204" s="7" t="inlineStr"/>
      <c r="AC204" s="7" t="inlineStr"/>
      <c r="AD204" s="7" t="inlineStr"/>
      <c r="AE204" s="7" t="inlineStr"/>
      <c r="AF204" s="7" t="inlineStr"/>
      <c r="AG204" s="7" t="inlineStr"/>
      <c r="AH204" s="7" t="inlineStr"/>
      <c r="AI204" s="7" t="inlineStr"/>
      <c r="AJ204" s="7" t="inlineStr"/>
      <c r="AK204" s="7" t="n">
        <v>100</v>
      </c>
      <c r="AL204" s="7" t="n">
        <v>437763</v>
      </c>
      <c r="AM204" s="7" t="inlineStr"/>
      <c r="AN204" s="7" t="inlineStr"/>
      <c r="AO204" s="7" t="inlineStr"/>
      <c r="AP204" s="7" t="inlineStr"/>
      <c r="AQ204" s="7" t="inlineStr"/>
      <c r="AR204" s="7" t="inlineStr"/>
      <c r="AS204" s="7" t="inlineStr"/>
      <c r="AT204" s="7" t="inlineStr"/>
      <c r="AU204" s="7">
        <f>AW204+AY204+BA204+BC204+BE204+BG204</f>
        <v/>
      </c>
      <c r="AV204" s="7">
        <f>AX204+AZ204+BB204+BD204+BF204+BH204</f>
        <v/>
      </c>
      <c r="AW204" s="7" t="inlineStr"/>
      <c r="AX204" s="7" t="inlineStr"/>
      <c r="AY204" s="7" t="inlineStr"/>
      <c r="AZ204" s="7" t="inlineStr"/>
      <c r="BA204" s="7" t="inlineStr"/>
      <c r="BB204" s="7" t="inlineStr"/>
      <c r="BC204" s="7" t="inlineStr"/>
      <c r="BD204" s="7" t="inlineStr"/>
      <c r="BE204" s="7" t="inlineStr"/>
      <c r="BF204" s="7" t="inlineStr"/>
      <c r="BG204" s="7" t="inlineStr"/>
      <c r="BH204" s="7" t="inlineStr"/>
      <c r="BI204" s="7">
        <f>BK204+BM204+BO204+BQ204</f>
        <v/>
      </c>
      <c r="BJ204" s="7">
        <f>BL204+BN204+BP204+BR204</f>
        <v/>
      </c>
      <c r="BK204" s="7" t="inlineStr"/>
      <c r="BL204" s="7" t="inlineStr"/>
      <c r="BM204" s="7" t="inlineStr"/>
      <c r="BN204" s="7" t="inlineStr"/>
      <c r="BO204" s="7" t="inlineStr"/>
      <c r="BP204" s="7" t="inlineStr"/>
      <c r="BQ204" s="7" t="n">
        <v>1</v>
      </c>
      <c r="BR204" s="7" t="n">
        <v>26918.97</v>
      </c>
      <c r="BS204" s="7">
        <f>BU204+BW204+BY204+CA204+CC204+CE204+CG204+CI204+CK204+CM204+CO204+CQ204+CS204+CU204+CW204+CY204</f>
        <v/>
      </c>
      <c r="BT204" s="7">
        <f>BV204+BX204+BZ204+CB204+CD204+CF204+CH204+CJ204+CL204+CN204+CP204+CR204+CT204+CV204+CX204+CZ204</f>
        <v/>
      </c>
      <c r="BU204" s="7" t="inlineStr"/>
      <c r="BV204" s="7" t="inlineStr"/>
      <c r="BW204" s="7" t="inlineStr"/>
      <c r="BX204" s="7" t="inlineStr"/>
      <c r="BY204" s="7" t="n">
        <v>100</v>
      </c>
      <c r="BZ204" s="7" t="n">
        <v>5452528</v>
      </c>
      <c r="CA204" s="7" t="inlineStr"/>
      <c r="CB204" s="7" t="inlineStr"/>
      <c r="CC204" s="7" t="inlineStr"/>
      <c r="CD204" s="7" t="inlineStr"/>
      <c r="CE204" s="7" t="n">
        <v>1</v>
      </c>
      <c r="CF204" s="7" t="n">
        <v>45150</v>
      </c>
      <c r="CG204" s="7" t="inlineStr"/>
      <c r="CH204" s="7" t="inlineStr"/>
      <c r="CI204" s="7" t="inlineStr"/>
      <c r="CJ204" s="7" t="inlineStr"/>
      <c r="CK204" s="7" t="n">
        <v>200</v>
      </c>
      <c r="CL204" s="7" t="n">
        <v>9920186</v>
      </c>
      <c r="CM204" s="7" t="inlineStr"/>
      <c r="CN204" s="7" t="inlineStr"/>
      <c r="CO204" s="7" t="inlineStr"/>
      <c r="CP204" s="7" t="inlineStr"/>
      <c r="CQ204" s="7" t="inlineStr"/>
      <c r="CR204" s="7" t="inlineStr"/>
      <c r="CS204" s="7" t="inlineStr"/>
      <c r="CT204" s="7" t="inlineStr"/>
      <c r="CU204" s="7" t="inlineStr"/>
      <c r="CV204" s="7" t="inlineStr"/>
      <c r="CW204" s="7" t="inlineStr"/>
      <c r="CX204" s="7" t="inlineStr"/>
      <c r="CY204" s="7" t="inlineStr"/>
      <c r="CZ204" s="7" t="inlineStr"/>
      <c r="DA204" s="7">
        <f>DC204+DE204+DG204+DI204+DK204+DM204+DO204+DQ204+DS204+DU204+DW204+DY204+EA204</f>
        <v/>
      </c>
      <c r="DB204" s="7">
        <f>DD204+DF204+DH204+DJ204+DL204+DN204+DP204+DR204+DT204+DV204+DX204+DZ204+EB204</f>
        <v/>
      </c>
      <c r="DC204" s="7" t="inlineStr"/>
      <c r="DD204" s="7" t="inlineStr"/>
      <c r="DE204" s="7" t="inlineStr"/>
      <c r="DF204" s="7" t="inlineStr"/>
      <c r="DG204" s="7" t="inlineStr"/>
      <c r="DH204" s="7" t="inlineStr"/>
      <c r="DI204" s="7" t="inlineStr"/>
      <c r="DJ204" s="7" t="inlineStr"/>
      <c r="DK204" s="7" t="inlineStr"/>
      <c r="DL204" s="7" t="inlineStr"/>
      <c r="DM204" s="7" t="inlineStr"/>
      <c r="DN204" s="7" t="inlineStr"/>
      <c r="DO204" s="7" t="inlineStr"/>
      <c r="DP204" s="7" t="inlineStr"/>
      <c r="DQ204" s="7" t="n">
        <v>1</v>
      </c>
      <c r="DR204" s="7" t="n">
        <v>21615.3</v>
      </c>
      <c r="DS204" s="7" t="n">
        <v>1</v>
      </c>
      <c r="DT204" s="7" t="n">
        <v>40706.38</v>
      </c>
      <c r="DU204" s="7" t="inlineStr"/>
      <c r="DV204" s="7" t="inlineStr"/>
      <c r="DW204" s="7" t="n">
        <v>1</v>
      </c>
      <c r="DX204" s="7" t="n">
        <v>41414.96</v>
      </c>
      <c r="DY204" s="7" t="n">
        <v>1</v>
      </c>
      <c r="DZ204" s="7" t="n">
        <v>74766.52</v>
      </c>
      <c r="EA204" s="7" t="inlineStr"/>
      <c r="EB204" s="7" t="inlineStr"/>
      <c r="EC204" s="7">
        <f>E204+AU204+BI204+BS204+DA204</f>
        <v/>
      </c>
      <c r="ED204" s="7">
        <f>F204+AV204+BJ204+BT204+DB204</f>
        <v/>
      </c>
    </row>
    <row r="205" hidden="1" outlineLevel="1">
      <c r="A205" s="5" t="n">
        <v>36</v>
      </c>
      <c r="B205" s="6" t="inlineStr">
        <is>
          <t>Садулла МЧЖ</t>
        </is>
      </c>
      <c r="C205" s="6" t="inlineStr">
        <is>
          <t>Коканд</t>
        </is>
      </c>
      <c r="D205" s="6" t="inlineStr">
        <is>
          <t>Коканд 1</t>
        </is>
      </c>
      <c r="E205" s="7">
        <f>G205+I205+K205+M205+O205+Q205+S205+U205+W205+Y205+AA205+AC205+AE205+AG205+AI205+AK205+AM205+AO205+AQ205+AS205</f>
        <v/>
      </c>
      <c r="F205" s="7">
        <f>H205+J205+L205+N205+P205+R205+T205+V205+X205+Z205+AB205+AD205+AF205+AH205+AJ205+AL205+AN205+AP205+AR205+AT205</f>
        <v/>
      </c>
      <c r="G205" s="7" t="inlineStr"/>
      <c r="H205" s="7" t="inlineStr"/>
      <c r="I205" s="7" t="inlineStr"/>
      <c r="J205" s="7" t="inlineStr"/>
      <c r="K205" s="7" t="inlineStr"/>
      <c r="L205" s="7" t="inlineStr"/>
      <c r="M205" s="7" t="inlineStr"/>
      <c r="N205" s="7" t="inlineStr"/>
      <c r="O205" s="7" t="inlineStr"/>
      <c r="P205" s="7" t="inlineStr"/>
      <c r="Q205" s="7" t="inlineStr"/>
      <c r="R205" s="7" t="inlineStr"/>
      <c r="S205" s="7" t="inlineStr"/>
      <c r="T205" s="7" t="inlineStr"/>
      <c r="U205" s="7" t="inlineStr"/>
      <c r="V205" s="7" t="inlineStr"/>
      <c r="W205" s="7" t="inlineStr"/>
      <c r="X205" s="7" t="inlineStr"/>
      <c r="Y205" s="7" t="inlineStr"/>
      <c r="Z205" s="7" t="inlineStr"/>
      <c r="AA205" s="7" t="inlineStr"/>
      <c r="AB205" s="7" t="inlineStr"/>
      <c r="AC205" s="7" t="inlineStr"/>
      <c r="AD205" s="7" t="inlineStr"/>
      <c r="AE205" s="7" t="inlineStr"/>
      <c r="AF205" s="7" t="inlineStr"/>
      <c r="AG205" s="7" t="inlineStr"/>
      <c r="AH205" s="7" t="inlineStr"/>
      <c r="AI205" s="7" t="inlineStr"/>
      <c r="AJ205" s="7" t="inlineStr"/>
      <c r="AK205" s="7" t="inlineStr"/>
      <c r="AL205" s="7" t="inlineStr"/>
      <c r="AM205" s="7" t="inlineStr"/>
      <c r="AN205" s="7" t="inlineStr"/>
      <c r="AO205" s="7" t="inlineStr"/>
      <c r="AP205" s="7" t="inlineStr"/>
      <c r="AQ205" s="7" t="inlineStr"/>
      <c r="AR205" s="7" t="inlineStr"/>
      <c r="AS205" s="7" t="inlineStr"/>
      <c r="AT205" s="7" t="inlineStr"/>
      <c r="AU205" s="7">
        <f>AW205+AY205+BA205+BC205+BE205+BG205</f>
        <v/>
      </c>
      <c r="AV205" s="7">
        <f>AX205+AZ205+BB205+BD205+BF205+BH205</f>
        <v/>
      </c>
      <c r="AW205" s="7" t="inlineStr"/>
      <c r="AX205" s="7" t="inlineStr"/>
      <c r="AY205" s="7" t="inlineStr"/>
      <c r="AZ205" s="7" t="inlineStr"/>
      <c r="BA205" s="7" t="inlineStr"/>
      <c r="BB205" s="7" t="inlineStr"/>
      <c r="BC205" s="7" t="inlineStr"/>
      <c r="BD205" s="7" t="inlineStr"/>
      <c r="BE205" s="7" t="inlineStr"/>
      <c r="BF205" s="7" t="inlineStr"/>
      <c r="BG205" s="7" t="inlineStr"/>
      <c r="BH205" s="7" t="inlineStr"/>
      <c r="BI205" s="7">
        <f>BK205+BM205+BO205+BQ205</f>
        <v/>
      </c>
      <c r="BJ205" s="7">
        <f>BL205+BN205+BP205+BR205</f>
        <v/>
      </c>
      <c r="BK205" s="7" t="inlineStr"/>
      <c r="BL205" s="7" t="inlineStr"/>
      <c r="BM205" s="7" t="inlineStr"/>
      <c r="BN205" s="7" t="inlineStr"/>
      <c r="BO205" s="7" t="inlineStr"/>
      <c r="BP205" s="7" t="inlineStr"/>
      <c r="BQ205" s="7" t="n">
        <v>1</v>
      </c>
      <c r="BR205" s="7" t="n">
        <v>26918.97</v>
      </c>
      <c r="BS205" s="7">
        <f>BU205+BW205+BY205+CA205+CC205+CE205+CG205+CI205+CK205+CM205+CO205+CQ205+CS205+CU205+CW205+CY205</f>
        <v/>
      </c>
      <c r="BT205" s="7">
        <f>BV205+BX205+BZ205+CB205+CD205+CF205+CH205+CJ205+CL205+CN205+CP205+CR205+CT205+CV205+CX205+CZ205</f>
        <v/>
      </c>
      <c r="BU205" s="7" t="inlineStr"/>
      <c r="BV205" s="7" t="inlineStr"/>
      <c r="BW205" s="7" t="inlineStr"/>
      <c r="BX205" s="7" t="inlineStr"/>
      <c r="BY205" s="7" t="n">
        <v>1</v>
      </c>
      <c r="BZ205" s="7" t="n">
        <v>54525.28</v>
      </c>
      <c r="CA205" s="7" t="inlineStr"/>
      <c r="CB205" s="7" t="inlineStr"/>
      <c r="CC205" s="7" t="inlineStr"/>
      <c r="CD205" s="7" t="inlineStr"/>
      <c r="CE205" s="7" t="n">
        <v>1</v>
      </c>
      <c r="CF205" s="7" t="n">
        <v>45150</v>
      </c>
      <c r="CG205" s="7" t="n">
        <v>155</v>
      </c>
      <c r="CH205" s="7" t="n">
        <v>485371.65</v>
      </c>
      <c r="CI205" s="7" t="inlineStr"/>
      <c r="CJ205" s="7" t="inlineStr"/>
      <c r="CK205" s="7" t="n">
        <v>1</v>
      </c>
      <c r="CL205" s="7" t="n">
        <v>49600.93</v>
      </c>
      <c r="CM205" s="7" t="inlineStr"/>
      <c r="CN205" s="7" t="inlineStr"/>
      <c r="CO205" s="7" t="inlineStr"/>
      <c r="CP205" s="7" t="inlineStr"/>
      <c r="CQ205" s="7" t="inlineStr"/>
      <c r="CR205" s="7" t="inlineStr"/>
      <c r="CS205" s="7" t="inlineStr"/>
      <c r="CT205" s="7" t="inlineStr"/>
      <c r="CU205" s="7" t="inlineStr"/>
      <c r="CV205" s="7" t="inlineStr"/>
      <c r="CW205" s="7" t="inlineStr"/>
      <c r="CX205" s="7" t="inlineStr"/>
      <c r="CY205" s="7" t="inlineStr"/>
      <c r="CZ205" s="7" t="inlineStr"/>
      <c r="DA205" s="7">
        <f>DC205+DE205+DG205+DI205+DK205+DM205+DO205+DQ205+DS205+DU205+DW205+DY205+EA205</f>
        <v/>
      </c>
      <c r="DB205" s="7">
        <f>DD205+DF205+DH205+DJ205+DL205+DN205+DP205+DR205+DT205+DV205+DX205+DZ205+EB205</f>
        <v/>
      </c>
      <c r="DC205" s="7" t="inlineStr"/>
      <c r="DD205" s="7" t="inlineStr"/>
      <c r="DE205" s="7" t="inlineStr"/>
      <c r="DF205" s="7" t="inlineStr"/>
      <c r="DG205" s="7" t="inlineStr"/>
      <c r="DH205" s="7" t="inlineStr"/>
      <c r="DI205" s="7" t="inlineStr"/>
      <c r="DJ205" s="7" t="inlineStr"/>
      <c r="DK205" s="7" t="inlineStr"/>
      <c r="DL205" s="7" t="inlineStr"/>
      <c r="DM205" s="7" t="inlineStr"/>
      <c r="DN205" s="7" t="inlineStr"/>
      <c r="DO205" s="7" t="inlineStr"/>
      <c r="DP205" s="7" t="inlineStr"/>
      <c r="DQ205" s="7" t="n">
        <v>192</v>
      </c>
      <c r="DR205" s="7" t="n">
        <v>4150137.6</v>
      </c>
      <c r="DS205" s="7" t="n">
        <v>1</v>
      </c>
      <c r="DT205" s="7" t="n">
        <v>40706.38</v>
      </c>
      <c r="DU205" s="7" t="inlineStr"/>
      <c r="DV205" s="7" t="inlineStr"/>
      <c r="DW205" s="7" t="n">
        <v>1</v>
      </c>
      <c r="DX205" s="7" t="n">
        <v>41414.96</v>
      </c>
      <c r="DY205" s="7" t="n">
        <v>1</v>
      </c>
      <c r="DZ205" s="7" t="n">
        <v>74766.52</v>
      </c>
      <c r="EA205" s="7" t="inlineStr"/>
      <c r="EB205" s="7" t="inlineStr"/>
      <c r="EC205" s="7">
        <f>E205+AU205+BI205+BS205+DA205</f>
        <v/>
      </c>
      <c r="ED205" s="7">
        <f>F205+AV205+BJ205+BT205+DB205</f>
        <v/>
      </c>
    </row>
    <row r="206" hidden="1" outlineLevel="1">
      <c r="A206" s="5" t="n">
        <v>37</v>
      </c>
      <c r="B206" s="6" t="inlineStr">
        <is>
          <t>Списание рекламных образцов</t>
        </is>
      </c>
      <c r="C206" s="6" t="inlineStr">
        <is>
          <t>Коканд</t>
        </is>
      </c>
      <c r="D206" s="6" t="inlineStr">
        <is>
          <t>Коканд 1</t>
        </is>
      </c>
      <c r="E206" s="7">
        <f>G206+I206+K206+M206+O206+Q206+S206+U206+W206+Y206+AA206+AC206+AE206+AG206+AI206+AK206+AM206+AO206+AQ206+AS206</f>
        <v/>
      </c>
      <c r="F206" s="7">
        <f>H206+J206+L206+N206+P206+R206+T206+V206+X206+Z206+AB206+AD206+AF206+AH206+AJ206+AL206+AN206+AP206+AR206+AT206</f>
        <v/>
      </c>
      <c r="G206" s="7" t="n">
        <v>1</v>
      </c>
      <c r="H206" s="7" t="n">
        <v>51030.34</v>
      </c>
      <c r="I206" s="7" t="n">
        <v>1</v>
      </c>
      <c r="J206" s="7" t="n">
        <v>27932.76</v>
      </c>
      <c r="K206" s="7" t="n">
        <v>1</v>
      </c>
      <c r="L206" s="7" t="n">
        <v>29060.09</v>
      </c>
      <c r="M206" s="7" t="n">
        <v>16</v>
      </c>
      <c r="N206" s="7" t="n">
        <v>415032.96</v>
      </c>
      <c r="O206" s="7" t="n">
        <v>5</v>
      </c>
      <c r="P206" s="7" t="n">
        <v>156182.95</v>
      </c>
      <c r="Q206" s="7" t="n">
        <v>14.8</v>
      </c>
      <c r="R206" s="7" t="n">
        <v>1058532.64</v>
      </c>
      <c r="S206" s="7" t="inlineStr"/>
      <c r="T206" s="7" t="inlineStr"/>
      <c r="U206" s="7" t="inlineStr"/>
      <c r="V206" s="7" t="inlineStr"/>
      <c r="W206" s="7" t="inlineStr"/>
      <c r="X206" s="7" t="inlineStr"/>
      <c r="Y206" s="7" t="n">
        <v>1</v>
      </c>
      <c r="Z206" s="7" t="n">
        <v>4472.04</v>
      </c>
      <c r="AA206" s="7" t="inlineStr"/>
      <c r="AB206" s="7" t="inlineStr"/>
      <c r="AC206" s="7" t="n">
        <v>1</v>
      </c>
      <c r="AD206" s="7" t="n">
        <v>25429.73</v>
      </c>
      <c r="AE206" s="7" t="inlineStr"/>
      <c r="AF206" s="7" t="inlineStr"/>
      <c r="AG206" s="7" t="inlineStr"/>
      <c r="AH206" s="7" t="inlineStr"/>
      <c r="AI206" s="7" t="n">
        <v>1</v>
      </c>
      <c r="AJ206" s="7" t="n">
        <v>17731.76</v>
      </c>
      <c r="AK206" s="7" t="inlineStr"/>
      <c r="AL206" s="7" t="inlineStr"/>
      <c r="AM206" s="7" t="inlineStr"/>
      <c r="AN206" s="7" t="inlineStr"/>
      <c r="AO206" s="7" t="inlineStr"/>
      <c r="AP206" s="7" t="inlineStr"/>
      <c r="AQ206" s="7" t="inlineStr"/>
      <c r="AR206" s="7" t="inlineStr"/>
      <c r="AS206" s="7" t="inlineStr"/>
      <c r="AT206" s="7" t="inlineStr"/>
      <c r="AU206" s="7">
        <f>AW206+AY206+BA206+BC206+BE206+BG206</f>
        <v/>
      </c>
      <c r="AV206" s="7">
        <f>AX206+AZ206+BB206+BD206+BF206+BH206</f>
        <v/>
      </c>
      <c r="AW206" s="7" t="inlineStr"/>
      <c r="AX206" s="7" t="inlineStr"/>
      <c r="AY206" s="7" t="inlineStr"/>
      <c r="AZ206" s="7" t="inlineStr"/>
      <c r="BA206" s="7" t="n">
        <v>6</v>
      </c>
      <c r="BB206" s="7" t="n">
        <v>237189.48</v>
      </c>
      <c r="BC206" s="7" t="inlineStr"/>
      <c r="BD206" s="7" t="inlineStr"/>
      <c r="BE206" s="7" t="inlineStr"/>
      <c r="BF206" s="7" t="inlineStr"/>
      <c r="BG206" s="7" t="inlineStr"/>
      <c r="BH206" s="7" t="inlineStr"/>
      <c r="BI206" s="7">
        <f>BK206+BM206+BO206+BQ206</f>
        <v/>
      </c>
      <c r="BJ206" s="7">
        <f>BL206+BN206+BP206+BR206</f>
        <v/>
      </c>
      <c r="BK206" s="7" t="inlineStr"/>
      <c r="BL206" s="7" t="inlineStr"/>
      <c r="BM206" s="7" t="inlineStr"/>
      <c r="BN206" s="7" t="inlineStr"/>
      <c r="BO206" s="7" t="n">
        <v>5</v>
      </c>
      <c r="BP206" s="7" t="n">
        <v>251530.15</v>
      </c>
      <c r="BQ206" s="7" t="n">
        <v>4</v>
      </c>
      <c r="BR206" s="7" t="n">
        <v>102548.44</v>
      </c>
      <c r="BS206" s="7">
        <f>BU206+BW206+BY206+CA206+CC206+CE206+CG206+CI206+CK206+CM206+CO206+CQ206+CS206+CU206+CW206+CY206</f>
        <v/>
      </c>
      <c r="BT206" s="7">
        <f>BV206+BX206+BZ206+CB206+CD206+CF206+CH206+CJ206+CL206+CN206+CP206+CR206+CT206+CV206+CX206+CZ206</f>
        <v/>
      </c>
      <c r="BU206" s="7" t="inlineStr"/>
      <c r="BV206" s="7" t="inlineStr"/>
      <c r="BW206" s="7" t="inlineStr"/>
      <c r="BX206" s="7" t="inlineStr"/>
      <c r="BY206" s="7" t="inlineStr"/>
      <c r="BZ206" s="7" t="inlineStr"/>
      <c r="CA206" s="7" t="inlineStr"/>
      <c r="CB206" s="7" t="inlineStr"/>
      <c r="CC206" s="7" t="n">
        <v>6</v>
      </c>
      <c r="CD206" s="7" t="n">
        <v>1812418.1</v>
      </c>
      <c r="CE206" s="7" t="n">
        <v>5</v>
      </c>
      <c r="CF206" s="7" t="n">
        <v>215000</v>
      </c>
      <c r="CG206" s="7" t="inlineStr"/>
      <c r="CH206" s="7" t="inlineStr"/>
      <c r="CI206" s="7" t="inlineStr"/>
      <c r="CJ206" s="7" t="inlineStr"/>
      <c r="CK206" s="7" t="n">
        <v>1</v>
      </c>
      <c r="CL206" s="7" t="n">
        <v>47238.98</v>
      </c>
      <c r="CM206" s="7" t="n">
        <v>4</v>
      </c>
      <c r="CN206" s="7" t="n">
        <v>521128.6</v>
      </c>
      <c r="CO206" s="7" t="n">
        <v>5</v>
      </c>
      <c r="CP206" s="7" t="n">
        <v>749122.35</v>
      </c>
      <c r="CQ206" s="7" t="inlineStr"/>
      <c r="CR206" s="7" t="inlineStr"/>
      <c r="CS206" s="7" t="inlineStr"/>
      <c r="CT206" s="7" t="inlineStr"/>
      <c r="CU206" s="7" t="inlineStr"/>
      <c r="CV206" s="7" t="inlineStr"/>
      <c r="CW206" s="7" t="inlineStr"/>
      <c r="CX206" s="7" t="inlineStr"/>
      <c r="CY206" s="7" t="inlineStr"/>
      <c r="CZ206" s="7" t="inlineStr"/>
      <c r="DA206" s="7">
        <f>DC206+DE206+DG206+DI206+DK206+DM206+DO206+DQ206+DS206+DU206+DW206+DY206+EA206</f>
        <v/>
      </c>
      <c r="DB206" s="7">
        <f>DD206+DF206+DH206+DJ206+DL206+DN206+DP206+DR206+DT206+DV206+DX206+DZ206+EB206</f>
        <v/>
      </c>
      <c r="DC206" s="7" t="n">
        <v>4</v>
      </c>
      <c r="DD206" s="7" t="n">
        <v>82558.2</v>
      </c>
      <c r="DE206" s="7" t="inlineStr"/>
      <c r="DF206" s="7" t="inlineStr"/>
      <c r="DG206" s="7" t="n">
        <v>1</v>
      </c>
      <c r="DH206" s="7" t="n">
        <v>89292.35000000001</v>
      </c>
      <c r="DI206" s="7" t="inlineStr"/>
      <c r="DJ206" s="7" t="inlineStr"/>
      <c r="DK206" s="7" t="n">
        <v>19</v>
      </c>
      <c r="DL206" s="7" t="n">
        <v>845104.04</v>
      </c>
      <c r="DM206" s="7" t="n">
        <v>1</v>
      </c>
      <c r="DN206" s="7" t="n">
        <v>46418.65</v>
      </c>
      <c r="DO206" s="7" t="inlineStr"/>
      <c r="DP206" s="7" t="inlineStr"/>
      <c r="DQ206" s="7" t="n">
        <v>8</v>
      </c>
      <c r="DR206" s="7" t="n">
        <v>158256.14</v>
      </c>
      <c r="DS206" s="7" t="inlineStr"/>
      <c r="DT206" s="7" t="inlineStr"/>
      <c r="DU206" s="7" t="n">
        <v>4</v>
      </c>
      <c r="DV206" s="7" t="n">
        <v>156746.88</v>
      </c>
      <c r="DW206" s="7" t="inlineStr"/>
      <c r="DX206" s="7" t="inlineStr"/>
      <c r="DY206" s="7" t="n">
        <v>2</v>
      </c>
      <c r="DZ206" s="7" t="n">
        <v>142166.24</v>
      </c>
      <c r="EA206" s="7" t="inlineStr"/>
      <c r="EB206" s="7" t="inlineStr"/>
      <c r="EC206" s="7">
        <f>E206+AU206+BI206+BS206+DA206</f>
        <v/>
      </c>
      <c r="ED206" s="7">
        <f>F206+AV206+BJ206+BT206+DB206</f>
        <v/>
      </c>
    </row>
    <row r="207" hidden="1" outlineLevel="1">
      <c r="A207" s="5" t="n">
        <v>38</v>
      </c>
      <c r="B207" s="6" t="inlineStr">
        <is>
          <t>Темурбек шифо фарм</t>
        </is>
      </c>
      <c r="C207" s="6" t="inlineStr">
        <is>
          <t>Коканд</t>
        </is>
      </c>
      <c r="D207" s="6" t="inlineStr">
        <is>
          <t>Коканд 1</t>
        </is>
      </c>
      <c r="E207" s="7">
        <f>G207+I207+K207+M207+O207+Q207+S207+U207+W207+Y207+AA207+AC207+AE207+AG207+AI207+AK207+AM207+AO207+AQ207+AS207</f>
        <v/>
      </c>
      <c r="F207" s="7">
        <f>H207+J207+L207+N207+P207+R207+T207+V207+X207+Z207+AB207+AD207+AF207+AH207+AJ207+AL207+AN207+AP207+AR207+AT207</f>
        <v/>
      </c>
      <c r="G207" s="7" t="inlineStr"/>
      <c r="H207" s="7" t="inlineStr"/>
      <c r="I207" s="7" t="inlineStr"/>
      <c r="J207" s="7" t="inlineStr"/>
      <c r="K207" s="7" t="inlineStr"/>
      <c r="L207" s="7" t="inlineStr"/>
      <c r="M207" s="7" t="inlineStr"/>
      <c r="N207" s="7" t="inlineStr"/>
      <c r="O207" s="7" t="inlineStr"/>
      <c r="P207" s="7" t="inlineStr"/>
      <c r="Q207" s="7" t="inlineStr"/>
      <c r="R207" s="7" t="inlineStr"/>
      <c r="S207" s="7" t="inlineStr"/>
      <c r="T207" s="7" t="inlineStr"/>
      <c r="U207" s="7" t="inlineStr"/>
      <c r="V207" s="7" t="inlineStr"/>
      <c r="W207" s="7" t="inlineStr"/>
      <c r="X207" s="7" t="inlineStr"/>
      <c r="Y207" s="7" t="inlineStr"/>
      <c r="Z207" s="7" t="inlineStr"/>
      <c r="AA207" s="7" t="inlineStr"/>
      <c r="AB207" s="7" t="inlineStr"/>
      <c r="AC207" s="7" t="inlineStr"/>
      <c r="AD207" s="7" t="inlineStr"/>
      <c r="AE207" s="7" t="inlineStr"/>
      <c r="AF207" s="7" t="inlineStr"/>
      <c r="AG207" s="7" t="inlineStr"/>
      <c r="AH207" s="7" t="inlineStr"/>
      <c r="AI207" s="7" t="inlineStr"/>
      <c r="AJ207" s="7" t="inlineStr"/>
      <c r="AK207" s="7" t="inlineStr"/>
      <c r="AL207" s="7" t="inlineStr"/>
      <c r="AM207" s="7" t="inlineStr"/>
      <c r="AN207" s="7" t="inlineStr"/>
      <c r="AO207" s="7" t="inlineStr"/>
      <c r="AP207" s="7" t="inlineStr"/>
      <c r="AQ207" s="7" t="inlineStr"/>
      <c r="AR207" s="7" t="inlineStr"/>
      <c r="AS207" s="7" t="inlineStr"/>
      <c r="AT207" s="7" t="inlineStr"/>
      <c r="AU207" s="7">
        <f>AW207+AY207+BA207+BC207+BE207+BG207</f>
        <v/>
      </c>
      <c r="AV207" s="7">
        <f>AX207+AZ207+BB207+BD207+BF207+BH207</f>
        <v/>
      </c>
      <c r="AW207" s="7" t="inlineStr"/>
      <c r="AX207" s="7" t="inlineStr"/>
      <c r="AY207" s="7" t="inlineStr"/>
      <c r="AZ207" s="7" t="inlineStr"/>
      <c r="BA207" s="7" t="inlineStr"/>
      <c r="BB207" s="7" t="inlineStr"/>
      <c r="BC207" s="7" t="inlineStr"/>
      <c r="BD207" s="7" t="inlineStr"/>
      <c r="BE207" s="7" t="inlineStr"/>
      <c r="BF207" s="7" t="inlineStr"/>
      <c r="BG207" s="7" t="inlineStr"/>
      <c r="BH207" s="7" t="inlineStr"/>
      <c r="BI207" s="7">
        <f>BK207+BM207+BO207+BQ207</f>
        <v/>
      </c>
      <c r="BJ207" s="7">
        <f>BL207+BN207+BP207+BR207</f>
        <v/>
      </c>
      <c r="BK207" s="7" t="inlineStr"/>
      <c r="BL207" s="7" t="inlineStr"/>
      <c r="BM207" s="7" t="inlineStr"/>
      <c r="BN207" s="7" t="inlineStr"/>
      <c r="BO207" s="7" t="inlineStr"/>
      <c r="BP207" s="7" t="inlineStr"/>
      <c r="BQ207" s="7" t="n">
        <v>1</v>
      </c>
      <c r="BR207" s="7" t="n">
        <v>26918.97</v>
      </c>
      <c r="BS207" s="7">
        <f>BU207+BW207+BY207+CA207+CC207+CE207+CG207+CI207+CK207+CM207+CO207+CQ207+CS207+CU207+CW207+CY207</f>
        <v/>
      </c>
      <c r="BT207" s="7">
        <f>BV207+BX207+BZ207+CB207+CD207+CF207+CH207+CJ207+CL207+CN207+CP207+CR207+CT207+CV207+CX207+CZ207</f>
        <v/>
      </c>
      <c r="BU207" s="7" t="inlineStr"/>
      <c r="BV207" s="7" t="inlineStr"/>
      <c r="BW207" s="7" t="inlineStr"/>
      <c r="BX207" s="7" t="inlineStr"/>
      <c r="BY207" s="7" t="n">
        <v>1</v>
      </c>
      <c r="BZ207" s="7" t="n">
        <v>54525.28</v>
      </c>
      <c r="CA207" s="7" t="inlineStr"/>
      <c r="CB207" s="7" t="inlineStr"/>
      <c r="CC207" s="7" t="inlineStr"/>
      <c r="CD207" s="7" t="inlineStr"/>
      <c r="CE207" s="7" t="n">
        <v>5</v>
      </c>
      <c r="CF207" s="7" t="n">
        <v>225750</v>
      </c>
      <c r="CG207" s="7" t="inlineStr"/>
      <c r="CH207" s="7" t="inlineStr"/>
      <c r="CI207" s="7" t="inlineStr"/>
      <c r="CJ207" s="7" t="inlineStr"/>
      <c r="CK207" s="7" t="n">
        <v>1</v>
      </c>
      <c r="CL207" s="7" t="n">
        <v>48746.42</v>
      </c>
      <c r="CM207" s="7" t="inlineStr"/>
      <c r="CN207" s="7" t="inlineStr"/>
      <c r="CO207" s="7" t="inlineStr"/>
      <c r="CP207" s="7" t="inlineStr"/>
      <c r="CQ207" s="7" t="inlineStr"/>
      <c r="CR207" s="7" t="inlineStr"/>
      <c r="CS207" s="7" t="inlineStr"/>
      <c r="CT207" s="7" t="inlineStr"/>
      <c r="CU207" s="7" t="inlineStr"/>
      <c r="CV207" s="7" t="inlineStr"/>
      <c r="CW207" s="7" t="n">
        <v>169</v>
      </c>
      <c r="CX207" s="7" t="n">
        <v>447795.92</v>
      </c>
      <c r="CY207" s="7" t="inlineStr"/>
      <c r="CZ207" s="7" t="inlineStr"/>
      <c r="DA207" s="7">
        <f>DC207+DE207+DG207+DI207+DK207+DM207+DO207+DQ207+DS207+DU207+DW207+DY207+EA207</f>
        <v/>
      </c>
      <c r="DB207" s="7">
        <f>DD207+DF207+DH207+DJ207+DL207+DN207+DP207+DR207+DT207+DV207+DX207+DZ207+EB207</f>
        <v/>
      </c>
      <c r="DC207" s="7" t="inlineStr"/>
      <c r="DD207" s="7" t="inlineStr"/>
      <c r="DE207" s="7" t="inlineStr"/>
      <c r="DF207" s="7" t="inlineStr"/>
      <c r="DG207" s="7" t="inlineStr"/>
      <c r="DH207" s="7" t="inlineStr"/>
      <c r="DI207" s="7" t="inlineStr"/>
      <c r="DJ207" s="7" t="inlineStr"/>
      <c r="DK207" s="7" t="inlineStr"/>
      <c r="DL207" s="7" t="inlineStr"/>
      <c r="DM207" s="7" t="inlineStr"/>
      <c r="DN207" s="7" t="inlineStr"/>
      <c r="DO207" s="7" t="inlineStr"/>
      <c r="DP207" s="7" t="inlineStr"/>
      <c r="DQ207" s="7" t="n">
        <v>175</v>
      </c>
      <c r="DR207" s="7" t="n">
        <v>3782677.5</v>
      </c>
      <c r="DS207" s="7" t="n">
        <v>5</v>
      </c>
      <c r="DT207" s="7" t="n">
        <v>203531.9</v>
      </c>
      <c r="DU207" s="7" t="inlineStr"/>
      <c r="DV207" s="7" t="inlineStr"/>
      <c r="DW207" s="7" t="n">
        <v>1</v>
      </c>
      <c r="DX207" s="7" t="n">
        <v>41414.96</v>
      </c>
      <c r="DY207" s="7" t="n">
        <v>1</v>
      </c>
      <c r="DZ207" s="7" t="n">
        <v>74637.28</v>
      </c>
      <c r="EA207" s="7" t="inlineStr"/>
      <c r="EB207" s="7" t="inlineStr"/>
      <c r="EC207" s="7">
        <f>E207+AU207+BI207+BS207+DA207</f>
        <v/>
      </c>
      <c r="ED207" s="7">
        <f>F207+AV207+BJ207+BT207+DB207</f>
        <v/>
      </c>
    </row>
    <row r="208" hidden="1" outlineLevel="1">
      <c r="A208" s="5" t="n">
        <v>39</v>
      </c>
      <c r="B208" s="6" t="inlineStr">
        <is>
          <t>УКЧИ ОМАД УЛУГБЕК</t>
        </is>
      </c>
      <c r="C208" s="6" t="inlineStr">
        <is>
          <t>Коканд</t>
        </is>
      </c>
      <c r="D208" s="6" t="inlineStr">
        <is>
          <t>Коканд 1</t>
        </is>
      </c>
      <c r="E208" s="7">
        <f>G208+I208+K208+M208+O208+Q208+S208+U208+W208+Y208+AA208+AC208+AE208+AG208+AI208+AK208+AM208+AO208+AQ208+AS208</f>
        <v/>
      </c>
      <c r="F208" s="7">
        <f>H208+J208+L208+N208+P208+R208+T208+V208+X208+Z208+AB208+AD208+AF208+AH208+AJ208+AL208+AN208+AP208+AR208+AT208</f>
        <v/>
      </c>
      <c r="G208" s="7" t="inlineStr"/>
      <c r="H208" s="7" t="inlineStr"/>
      <c r="I208" s="7" t="inlineStr"/>
      <c r="J208" s="7" t="inlineStr"/>
      <c r="K208" s="7" t="inlineStr"/>
      <c r="L208" s="7" t="inlineStr"/>
      <c r="M208" s="7" t="inlineStr"/>
      <c r="N208" s="7" t="inlineStr"/>
      <c r="O208" s="7" t="inlineStr"/>
      <c r="P208" s="7" t="inlineStr"/>
      <c r="Q208" s="7" t="inlineStr"/>
      <c r="R208" s="7" t="inlineStr"/>
      <c r="S208" s="7" t="inlineStr"/>
      <c r="T208" s="7" t="inlineStr"/>
      <c r="U208" s="7" t="inlineStr"/>
      <c r="V208" s="7" t="inlineStr"/>
      <c r="W208" s="7" t="inlineStr"/>
      <c r="X208" s="7" t="inlineStr"/>
      <c r="Y208" s="7" t="inlineStr"/>
      <c r="Z208" s="7" t="inlineStr"/>
      <c r="AA208" s="7" t="inlineStr"/>
      <c r="AB208" s="7" t="inlineStr"/>
      <c r="AC208" s="7" t="inlineStr"/>
      <c r="AD208" s="7" t="inlineStr"/>
      <c r="AE208" s="7" t="inlineStr"/>
      <c r="AF208" s="7" t="inlineStr"/>
      <c r="AG208" s="7" t="inlineStr"/>
      <c r="AH208" s="7" t="inlineStr"/>
      <c r="AI208" s="7" t="inlineStr"/>
      <c r="AJ208" s="7" t="inlineStr"/>
      <c r="AK208" s="7" t="inlineStr"/>
      <c r="AL208" s="7" t="inlineStr"/>
      <c r="AM208" s="7" t="n">
        <v>100</v>
      </c>
      <c r="AN208" s="7" t="n">
        <v>289055</v>
      </c>
      <c r="AO208" s="7" t="inlineStr"/>
      <c r="AP208" s="7" t="inlineStr"/>
      <c r="AQ208" s="7" t="inlineStr"/>
      <c r="AR208" s="7" t="inlineStr"/>
      <c r="AS208" s="7" t="inlineStr"/>
      <c r="AT208" s="7" t="inlineStr"/>
      <c r="AU208" s="7">
        <f>AW208+AY208+BA208+BC208+BE208+BG208</f>
        <v/>
      </c>
      <c r="AV208" s="7">
        <f>AX208+AZ208+BB208+BD208+BF208+BH208</f>
        <v/>
      </c>
      <c r="AW208" s="7" t="inlineStr"/>
      <c r="AX208" s="7" t="inlineStr"/>
      <c r="AY208" s="7" t="inlineStr"/>
      <c r="AZ208" s="7" t="inlineStr"/>
      <c r="BA208" s="7" t="inlineStr"/>
      <c r="BB208" s="7" t="inlineStr"/>
      <c r="BC208" s="7" t="inlineStr"/>
      <c r="BD208" s="7" t="inlineStr"/>
      <c r="BE208" s="7" t="inlineStr"/>
      <c r="BF208" s="7" t="inlineStr"/>
      <c r="BG208" s="7" t="inlineStr"/>
      <c r="BH208" s="7" t="inlineStr"/>
      <c r="BI208" s="7">
        <f>BK208+BM208+BO208+BQ208</f>
        <v/>
      </c>
      <c r="BJ208" s="7">
        <f>BL208+BN208+BP208+BR208</f>
        <v/>
      </c>
      <c r="BK208" s="7" t="inlineStr"/>
      <c r="BL208" s="7" t="inlineStr"/>
      <c r="BM208" s="7" t="inlineStr"/>
      <c r="BN208" s="7" t="inlineStr"/>
      <c r="BO208" s="7" t="inlineStr"/>
      <c r="BP208" s="7" t="inlineStr"/>
      <c r="BQ208" s="7" t="n">
        <v>50</v>
      </c>
      <c r="BR208" s="7" t="n">
        <v>1345948.5</v>
      </c>
      <c r="BS208" s="7">
        <f>BU208+BW208+BY208+CA208+CC208+CE208+CG208+CI208+CK208+CM208+CO208+CQ208+CS208+CU208+CW208+CY208</f>
        <v/>
      </c>
      <c r="BT208" s="7">
        <f>BV208+BX208+BZ208+CB208+CD208+CF208+CH208+CJ208+CL208+CN208+CP208+CR208+CT208+CV208+CX208+CZ208</f>
        <v/>
      </c>
      <c r="BU208" s="7" t="inlineStr"/>
      <c r="BV208" s="7" t="inlineStr"/>
      <c r="BW208" s="7" t="inlineStr"/>
      <c r="BX208" s="7" t="inlineStr"/>
      <c r="BY208" s="7" t="n">
        <v>1</v>
      </c>
      <c r="BZ208" s="7" t="n">
        <v>54525.28</v>
      </c>
      <c r="CA208" s="7" t="inlineStr"/>
      <c r="CB208" s="7" t="inlineStr"/>
      <c r="CC208" s="7" t="inlineStr"/>
      <c r="CD208" s="7" t="inlineStr"/>
      <c r="CE208" s="7" t="n">
        <v>1</v>
      </c>
      <c r="CF208" s="7" t="n">
        <v>45150</v>
      </c>
      <c r="CG208" s="7" t="n">
        <v>57</v>
      </c>
      <c r="CH208" s="7" t="n">
        <v>178491.51</v>
      </c>
      <c r="CI208" s="7" t="inlineStr"/>
      <c r="CJ208" s="7" t="inlineStr"/>
      <c r="CK208" s="7" t="n">
        <v>20</v>
      </c>
      <c r="CL208" s="7" t="n">
        <v>992018.6</v>
      </c>
      <c r="CM208" s="7" t="inlineStr"/>
      <c r="CN208" s="7" t="inlineStr"/>
      <c r="CO208" s="7" t="inlineStr"/>
      <c r="CP208" s="7" t="inlineStr"/>
      <c r="CQ208" s="7" t="inlineStr"/>
      <c r="CR208" s="7" t="inlineStr"/>
      <c r="CS208" s="7" t="inlineStr"/>
      <c r="CT208" s="7" t="inlineStr"/>
      <c r="CU208" s="7" t="inlineStr"/>
      <c r="CV208" s="7" t="inlineStr"/>
      <c r="CW208" s="7" t="inlineStr"/>
      <c r="CX208" s="7" t="inlineStr"/>
      <c r="CY208" s="7" t="inlineStr"/>
      <c r="CZ208" s="7" t="inlineStr"/>
      <c r="DA208" s="7">
        <f>DC208+DE208+DG208+DI208+DK208+DM208+DO208+DQ208+DS208+DU208+DW208+DY208+EA208</f>
        <v/>
      </c>
      <c r="DB208" s="7">
        <f>DD208+DF208+DH208+DJ208+DL208+DN208+DP208+DR208+DT208+DV208+DX208+DZ208+EB208</f>
        <v/>
      </c>
      <c r="DC208" s="7" t="inlineStr"/>
      <c r="DD208" s="7" t="inlineStr"/>
      <c r="DE208" s="7" t="inlineStr"/>
      <c r="DF208" s="7" t="inlineStr"/>
      <c r="DG208" s="7" t="inlineStr"/>
      <c r="DH208" s="7" t="inlineStr"/>
      <c r="DI208" s="7" t="inlineStr"/>
      <c r="DJ208" s="7" t="inlineStr"/>
      <c r="DK208" s="7" t="inlineStr"/>
      <c r="DL208" s="7" t="inlineStr"/>
      <c r="DM208" s="7" t="inlineStr"/>
      <c r="DN208" s="7" t="inlineStr"/>
      <c r="DO208" s="7" t="inlineStr"/>
      <c r="DP208" s="7" t="inlineStr"/>
      <c r="DQ208" s="7" t="n">
        <v>40</v>
      </c>
      <c r="DR208" s="7" t="n">
        <v>864612</v>
      </c>
      <c r="DS208" s="7" t="n">
        <v>5</v>
      </c>
      <c r="DT208" s="7" t="n">
        <v>203531.9</v>
      </c>
      <c r="DU208" s="7" t="inlineStr"/>
      <c r="DV208" s="7" t="inlineStr"/>
      <c r="DW208" s="7" t="n">
        <v>10</v>
      </c>
      <c r="DX208" s="7" t="n">
        <v>414149.6</v>
      </c>
      <c r="DY208" s="7" t="n">
        <v>10</v>
      </c>
      <c r="DZ208" s="7" t="n">
        <v>747665.2</v>
      </c>
      <c r="EA208" s="7" t="inlineStr"/>
      <c r="EB208" s="7" t="inlineStr"/>
      <c r="EC208" s="7">
        <f>E208+AU208+BI208+BS208+DA208</f>
        <v/>
      </c>
      <c r="ED208" s="7">
        <f>F208+AV208+BJ208+BT208+DB208</f>
        <v/>
      </c>
    </row>
    <row r="209" hidden="1" outlineLevel="1">
      <c r="A209" s="5" t="n">
        <v>40</v>
      </c>
      <c r="B209" s="6" t="inlineStr">
        <is>
          <t>Фергана Дори Дармон</t>
        </is>
      </c>
      <c r="C209" s="6" t="inlineStr">
        <is>
          <t>Коканд</t>
        </is>
      </c>
      <c r="D209" s="6" t="inlineStr">
        <is>
          <t>Коканд 1</t>
        </is>
      </c>
      <c r="E209" s="7">
        <f>G209+I209+K209+M209+O209+Q209+S209+U209+W209+Y209+AA209+AC209+AE209+AG209+AI209+AK209+AM209+AO209+AQ209+AS209</f>
        <v/>
      </c>
      <c r="F209" s="7">
        <f>H209+J209+L209+N209+P209+R209+T209+V209+X209+Z209+AB209+AD209+AF209+AH209+AJ209+AL209+AN209+AP209+AR209+AT209</f>
        <v/>
      </c>
      <c r="G209" s="7" t="inlineStr"/>
      <c r="H209" s="7" t="inlineStr"/>
      <c r="I209" s="7" t="inlineStr"/>
      <c r="J209" s="7" t="inlineStr"/>
      <c r="K209" s="7" t="inlineStr"/>
      <c r="L209" s="7" t="inlineStr"/>
      <c r="M209" s="7" t="inlineStr"/>
      <c r="N209" s="7" t="inlineStr"/>
      <c r="O209" s="7" t="inlineStr"/>
      <c r="P209" s="7" t="inlineStr"/>
      <c r="Q209" s="7" t="inlineStr"/>
      <c r="R209" s="7" t="inlineStr"/>
      <c r="S209" s="7" t="inlineStr"/>
      <c r="T209" s="7" t="inlineStr"/>
      <c r="U209" s="7" t="inlineStr"/>
      <c r="V209" s="7" t="inlineStr"/>
      <c r="W209" s="7" t="inlineStr"/>
      <c r="X209" s="7" t="inlineStr"/>
      <c r="Y209" s="7" t="inlineStr"/>
      <c r="Z209" s="7" t="inlineStr"/>
      <c r="AA209" s="7" t="inlineStr"/>
      <c r="AB209" s="7" t="inlineStr"/>
      <c r="AC209" s="7" t="inlineStr"/>
      <c r="AD209" s="7" t="inlineStr"/>
      <c r="AE209" s="7" t="inlineStr"/>
      <c r="AF209" s="7" t="inlineStr"/>
      <c r="AG209" s="7" t="inlineStr"/>
      <c r="AH209" s="7" t="inlineStr"/>
      <c r="AI209" s="7" t="inlineStr"/>
      <c r="AJ209" s="7" t="inlineStr"/>
      <c r="AK209" s="7" t="inlineStr"/>
      <c r="AL209" s="7" t="inlineStr"/>
      <c r="AM209" s="7" t="inlineStr"/>
      <c r="AN209" s="7" t="inlineStr"/>
      <c r="AO209" s="7" t="inlineStr"/>
      <c r="AP209" s="7" t="inlineStr"/>
      <c r="AQ209" s="7" t="inlineStr"/>
      <c r="AR209" s="7" t="inlineStr"/>
      <c r="AS209" s="7" t="inlineStr"/>
      <c r="AT209" s="7" t="inlineStr"/>
      <c r="AU209" s="7">
        <f>AW209+AY209+BA209+BC209+BE209+BG209</f>
        <v/>
      </c>
      <c r="AV209" s="7">
        <f>AX209+AZ209+BB209+BD209+BF209+BH209</f>
        <v/>
      </c>
      <c r="AW209" s="7" t="inlineStr"/>
      <c r="AX209" s="7" t="inlineStr"/>
      <c r="AY209" s="7" t="inlineStr"/>
      <c r="AZ209" s="7" t="inlineStr"/>
      <c r="BA209" s="7" t="inlineStr"/>
      <c r="BB209" s="7" t="inlineStr"/>
      <c r="BC209" s="7" t="inlineStr"/>
      <c r="BD209" s="7" t="inlineStr"/>
      <c r="BE209" s="7" t="inlineStr"/>
      <c r="BF209" s="7" t="inlineStr"/>
      <c r="BG209" s="7" t="n">
        <v>2000</v>
      </c>
      <c r="BH209" s="7" t="n">
        <v>73560140</v>
      </c>
      <c r="BI209" s="7">
        <f>BK209+BM209+BO209+BQ209</f>
        <v/>
      </c>
      <c r="BJ209" s="7">
        <f>BL209+BN209+BP209+BR209</f>
        <v/>
      </c>
      <c r="BK209" s="7" t="n">
        <v>200</v>
      </c>
      <c r="BL209" s="7" t="n">
        <v>21834884</v>
      </c>
      <c r="BM209" s="7" t="n">
        <v>2000</v>
      </c>
      <c r="BN209" s="7" t="n">
        <v>37730480</v>
      </c>
      <c r="BO209" s="7" t="n">
        <v>1600</v>
      </c>
      <c r="BP209" s="7" t="n">
        <v>82067888</v>
      </c>
      <c r="BQ209" s="7" t="inlineStr"/>
      <c r="BR209" s="7" t="inlineStr"/>
      <c r="BS209" s="7">
        <f>BU209+BW209+BY209+CA209+CC209+CE209+CG209+CI209+CK209+CM209+CO209+CQ209+CS209+CU209+CW209+CY209</f>
        <v/>
      </c>
      <c r="BT209" s="7">
        <f>BV209+BX209+BZ209+CB209+CD209+CF209+CH209+CJ209+CL209+CN209+CP209+CR209+CT209+CV209+CX209+CZ209</f>
        <v/>
      </c>
      <c r="BU209" s="7" t="inlineStr"/>
      <c r="BV209" s="7" t="inlineStr"/>
      <c r="BW209" s="7" t="n">
        <v>2000</v>
      </c>
      <c r="BX209" s="7" t="n">
        <v>30769960</v>
      </c>
      <c r="BY209" s="7" t="inlineStr"/>
      <c r="BZ209" s="7" t="inlineStr"/>
      <c r="CA209" s="7" t="inlineStr"/>
      <c r="CB209" s="7" t="inlineStr"/>
      <c r="CC209" s="7" t="inlineStr"/>
      <c r="CD209" s="7" t="inlineStr"/>
      <c r="CE209" s="7" t="inlineStr"/>
      <c r="CF209" s="7" t="inlineStr"/>
      <c r="CG209" s="7" t="inlineStr"/>
      <c r="CH209" s="7" t="inlineStr"/>
      <c r="CI209" s="7" t="inlineStr"/>
      <c r="CJ209" s="7" t="inlineStr"/>
      <c r="CK209" s="7" t="n">
        <v>1500</v>
      </c>
      <c r="CL209" s="7" t="n">
        <v>73692810</v>
      </c>
      <c r="CM209" s="7" t="inlineStr"/>
      <c r="CN209" s="7" t="inlineStr"/>
      <c r="CO209" s="7" t="inlineStr"/>
      <c r="CP209" s="7" t="inlineStr"/>
      <c r="CQ209" s="7" t="inlineStr"/>
      <c r="CR209" s="7" t="inlineStr"/>
      <c r="CS209" s="7" t="inlineStr"/>
      <c r="CT209" s="7" t="inlineStr"/>
      <c r="CU209" s="7" t="inlineStr"/>
      <c r="CV209" s="7" t="inlineStr"/>
      <c r="CW209" s="7" t="inlineStr"/>
      <c r="CX209" s="7" t="inlineStr"/>
      <c r="CY209" s="7" t="inlineStr"/>
      <c r="CZ209" s="7" t="inlineStr"/>
      <c r="DA209" s="7">
        <f>DC209+DE209+DG209+DI209+DK209+DM209+DO209+DQ209+DS209+DU209+DW209+DY209+EA209</f>
        <v/>
      </c>
      <c r="DB209" s="7">
        <f>DD209+DF209+DH209+DJ209+DL209+DN209+DP209+DR209+DT209+DV209+DX209+DZ209+EB209</f>
        <v/>
      </c>
      <c r="DC209" s="7" t="inlineStr"/>
      <c r="DD209" s="7" t="inlineStr"/>
      <c r="DE209" s="7" t="inlineStr"/>
      <c r="DF209" s="7" t="inlineStr"/>
      <c r="DG209" s="7" t="inlineStr"/>
      <c r="DH209" s="7" t="inlineStr"/>
      <c r="DI209" s="7" t="inlineStr"/>
      <c r="DJ209" s="7" t="inlineStr"/>
      <c r="DK209" s="7" t="inlineStr"/>
      <c r="DL209" s="7" t="inlineStr"/>
      <c r="DM209" s="7" t="inlineStr"/>
      <c r="DN209" s="7" t="inlineStr"/>
      <c r="DO209" s="7" t="inlineStr"/>
      <c r="DP209" s="7" t="inlineStr"/>
      <c r="DQ209" s="7" t="inlineStr"/>
      <c r="DR209" s="7" t="inlineStr"/>
      <c r="DS209" s="7" t="inlineStr"/>
      <c r="DT209" s="7" t="inlineStr"/>
      <c r="DU209" s="7" t="inlineStr"/>
      <c r="DV209" s="7" t="inlineStr"/>
      <c r="DW209" s="7" t="inlineStr"/>
      <c r="DX209" s="7" t="inlineStr"/>
      <c r="DY209" s="7" t="inlineStr"/>
      <c r="DZ209" s="7" t="inlineStr"/>
      <c r="EA209" s="7" t="inlineStr"/>
      <c r="EB209" s="7" t="inlineStr"/>
      <c r="EC209" s="7">
        <f>E209+AU209+BI209+BS209+DA209</f>
        <v/>
      </c>
      <c r="ED209" s="7">
        <f>F209+AV209+BJ209+BT209+DB209</f>
        <v/>
      </c>
    </row>
    <row r="210" hidden="1" outlineLevel="1">
      <c r="A210" s="5" t="n">
        <v>41</v>
      </c>
      <c r="B210" s="6" t="inlineStr">
        <is>
          <t>ШОВОТ ФАРМ</t>
        </is>
      </c>
      <c r="C210" s="6" t="inlineStr">
        <is>
          <t>Коканд</t>
        </is>
      </c>
      <c r="D210" s="6" t="inlineStr">
        <is>
          <t>Коканд 1</t>
        </is>
      </c>
      <c r="E210" s="7">
        <f>G210+I210+K210+M210+O210+Q210+S210+U210+W210+Y210+AA210+AC210+AE210+AG210+AI210+AK210+AM210+AO210+AQ210+AS210</f>
        <v/>
      </c>
      <c r="F210" s="7">
        <f>H210+J210+L210+N210+P210+R210+T210+V210+X210+Z210+AB210+AD210+AF210+AH210+AJ210+AL210+AN210+AP210+AR210+AT210</f>
        <v/>
      </c>
      <c r="G210" s="7" t="inlineStr"/>
      <c r="H210" s="7" t="inlineStr"/>
      <c r="I210" s="7" t="inlineStr"/>
      <c r="J210" s="7" t="inlineStr"/>
      <c r="K210" s="7" t="inlineStr"/>
      <c r="L210" s="7" t="inlineStr"/>
      <c r="M210" s="7" t="inlineStr"/>
      <c r="N210" s="7" t="inlineStr"/>
      <c r="O210" s="7" t="inlineStr"/>
      <c r="P210" s="7" t="inlineStr"/>
      <c r="Q210" s="7" t="inlineStr"/>
      <c r="R210" s="7" t="inlineStr"/>
      <c r="S210" s="7" t="n">
        <v>95</v>
      </c>
      <c r="T210" s="7" t="n">
        <v>446085.8</v>
      </c>
      <c r="U210" s="7" t="inlineStr"/>
      <c r="V210" s="7" t="inlineStr"/>
      <c r="W210" s="7" t="inlineStr"/>
      <c r="X210" s="7" t="inlineStr"/>
      <c r="Y210" s="7" t="inlineStr"/>
      <c r="Z210" s="7" t="inlineStr"/>
      <c r="AA210" s="7" t="inlineStr"/>
      <c r="AB210" s="7" t="inlineStr"/>
      <c r="AC210" s="7" t="inlineStr"/>
      <c r="AD210" s="7" t="inlineStr"/>
      <c r="AE210" s="7" t="inlineStr"/>
      <c r="AF210" s="7" t="inlineStr"/>
      <c r="AG210" s="7" t="inlineStr"/>
      <c r="AH210" s="7" t="inlineStr"/>
      <c r="AI210" s="7" t="inlineStr"/>
      <c r="AJ210" s="7" t="inlineStr"/>
      <c r="AK210" s="7" t="inlineStr"/>
      <c r="AL210" s="7" t="inlineStr"/>
      <c r="AM210" s="7" t="inlineStr"/>
      <c r="AN210" s="7" t="inlineStr"/>
      <c r="AO210" s="7" t="inlineStr"/>
      <c r="AP210" s="7" t="inlineStr"/>
      <c r="AQ210" s="7" t="inlineStr"/>
      <c r="AR210" s="7" t="inlineStr"/>
      <c r="AS210" s="7" t="inlineStr"/>
      <c r="AT210" s="7" t="inlineStr"/>
      <c r="AU210" s="7">
        <f>AW210+AY210+BA210+BC210+BE210+BG210</f>
        <v/>
      </c>
      <c r="AV210" s="7">
        <f>AX210+AZ210+BB210+BD210+BF210+BH210</f>
        <v/>
      </c>
      <c r="AW210" s="7" t="inlineStr"/>
      <c r="AX210" s="7" t="inlineStr"/>
      <c r="AY210" s="7" t="inlineStr"/>
      <c r="AZ210" s="7" t="inlineStr"/>
      <c r="BA210" s="7" t="inlineStr"/>
      <c r="BB210" s="7" t="inlineStr"/>
      <c r="BC210" s="7" t="inlineStr"/>
      <c r="BD210" s="7" t="inlineStr"/>
      <c r="BE210" s="7" t="inlineStr"/>
      <c r="BF210" s="7" t="inlineStr"/>
      <c r="BG210" s="7" t="inlineStr"/>
      <c r="BH210" s="7" t="inlineStr"/>
      <c r="BI210" s="7">
        <f>BK210+BM210+BO210+BQ210</f>
        <v/>
      </c>
      <c r="BJ210" s="7">
        <f>BL210+BN210+BP210+BR210</f>
        <v/>
      </c>
      <c r="BK210" s="7" t="inlineStr"/>
      <c r="BL210" s="7" t="inlineStr"/>
      <c r="BM210" s="7" t="inlineStr"/>
      <c r="BN210" s="7" t="inlineStr"/>
      <c r="BO210" s="7" t="inlineStr"/>
      <c r="BP210" s="7" t="inlineStr"/>
      <c r="BQ210" s="7" t="n">
        <v>1</v>
      </c>
      <c r="BR210" s="7" t="n">
        <v>26918.97</v>
      </c>
      <c r="BS210" s="7">
        <f>BU210+BW210+BY210+CA210+CC210+CE210+CG210+CI210+CK210+CM210+CO210+CQ210+CS210+CU210+CW210+CY210</f>
        <v/>
      </c>
      <c r="BT210" s="7">
        <f>BV210+BX210+BZ210+CB210+CD210+CF210+CH210+CJ210+CL210+CN210+CP210+CR210+CT210+CV210+CX210+CZ210</f>
        <v/>
      </c>
      <c r="BU210" s="7" t="inlineStr"/>
      <c r="BV210" s="7" t="inlineStr"/>
      <c r="BW210" s="7" t="inlineStr"/>
      <c r="BX210" s="7" t="inlineStr"/>
      <c r="BY210" s="7" t="n">
        <v>1</v>
      </c>
      <c r="BZ210" s="7" t="n">
        <v>54525.28</v>
      </c>
      <c r="CA210" s="7" t="inlineStr"/>
      <c r="CB210" s="7" t="inlineStr"/>
      <c r="CC210" s="7" t="inlineStr"/>
      <c r="CD210" s="7" t="inlineStr"/>
      <c r="CE210" s="7" t="n">
        <v>10</v>
      </c>
      <c r="CF210" s="7" t="n">
        <v>451500</v>
      </c>
      <c r="CG210" s="7" t="inlineStr"/>
      <c r="CH210" s="7" t="inlineStr"/>
      <c r="CI210" s="7" t="inlineStr"/>
      <c r="CJ210" s="7" t="inlineStr"/>
      <c r="CK210" s="7" t="n">
        <v>10</v>
      </c>
      <c r="CL210" s="7" t="n">
        <v>496009.3</v>
      </c>
      <c r="CM210" s="7" t="inlineStr"/>
      <c r="CN210" s="7" t="inlineStr"/>
      <c r="CO210" s="7" t="inlineStr"/>
      <c r="CP210" s="7" t="inlineStr"/>
      <c r="CQ210" s="7" t="inlineStr"/>
      <c r="CR210" s="7" t="inlineStr"/>
      <c r="CS210" s="7" t="inlineStr"/>
      <c r="CT210" s="7" t="inlineStr"/>
      <c r="CU210" s="7" t="inlineStr"/>
      <c r="CV210" s="7" t="inlineStr"/>
      <c r="CW210" s="7" t="inlineStr"/>
      <c r="CX210" s="7" t="inlineStr"/>
      <c r="CY210" s="7" t="inlineStr"/>
      <c r="CZ210" s="7" t="inlineStr"/>
      <c r="DA210" s="7">
        <f>DC210+DE210+DG210+DI210+DK210+DM210+DO210+DQ210+DS210+DU210+DW210+DY210+EA210</f>
        <v/>
      </c>
      <c r="DB210" s="7">
        <f>DD210+DF210+DH210+DJ210+DL210+DN210+DP210+DR210+DT210+DV210+DX210+DZ210+EB210</f>
        <v/>
      </c>
      <c r="DC210" s="7" t="inlineStr"/>
      <c r="DD210" s="7" t="inlineStr"/>
      <c r="DE210" s="7" t="inlineStr"/>
      <c r="DF210" s="7" t="inlineStr"/>
      <c r="DG210" s="7" t="inlineStr"/>
      <c r="DH210" s="7" t="inlineStr"/>
      <c r="DI210" s="7" t="inlineStr"/>
      <c r="DJ210" s="7" t="inlineStr"/>
      <c r="DK210" s="7" t="inlineStr"/>
      <c r="DL210" s="7" t="inlineStr"/>
      <c r="DM210" s="7" t="inlineStr"/>
      <c r="DN210" s="7" t="inlineStr"/>
      <c r="DO210" s="7" t="inlineStr"/>
      <c r="DP210" s="7" t="inlineStr"/>
      <c r="DQ210" s="7" t="n">
        <v>87</v>
      </c>
      <c r="DR210" s="7" t="n">
        <v>1880531.1</v>
      </c>
      <c r="DS210" s="7" t="n">
        <v>10</v>
      </c>
      <c r="DT210" s="7" t="n">
        <v>407063.8</v>
      </c>
      <c r="DU210" s="7" t="inlineStr"/>
      <c r="DV210" s="7" t="inlineStr"/>
      <c r="DW210" s="7" t="n">
        <v>10</v>
      </c>
      <c r="DX210" s="7" t="n">
        <v>414149.6</v>
      </c>
      <c r="DY210" s="7" t="n">
        <v>10</v>
      </c>
      <c r="DZ210" s="7" t="n">
        <v>747665.2</v>
      </c>
      <c r="EA210" s="7" t="inlineStr"/>
      <c r="EB210" s="7" t="inlineStr"/>
      <c r="EC210" s="7">
        <f>E210+AU210+BI210+BS210+DA210</f>
        <v/>
      </c>
      <c r="ED210" s="7">
        <f>F210+AV210+BJ210+BT210+DB210</f>
        <v/>
      </c>
    </row>
    <row r="211" hidden="1" outlineLevel="1">
      <c r="A211" s="5" t="n">
        <v>42</v>
      </c>
      <c r="B211" s="6" t="inlineStr">
        <is>
          <t>Шох Феруз Парвиз</t>
        </is>
      </c>
      <c r="C211" s="6" t="inlineStr">
        <is>
          <t>Коканд</t>
        </is>
      </c>
      <c r="D211" s="6" t="inlineStr">
        <is>
          <t>Коканд 1</t>
        </is>
      </c>
      <c r="E211" s="7">
        <f>G211+I211+K211+M211+O211+Q211+S211+U211+W211+Y211+AA211+AC211+AE211+AG211+AI211+AK211+AM211+AO211+AQ211+AS211</f>
        <v/>
      </c>
      <c r="F211" s="7">
        <f>H211+J211+L211+N211+P211+R211+T211+V211+X211+Z211+AB211+AD211+AF211+AH211+AJ211+AL211+AN211+AP211+AR211+AT211</f>
        <v/>
      </c>
      <c r="G211" s="7" t="inlineStr"/>
      <c r="H211" s="7" t="inlineStr"/>
      <c r="I211" s="7" t="inlineStr"/>
      <c r="J211" s="7" t="inlineStr"/>
      <c r="K211" s="7" t="inlineStr"/>
      <c r="L211" s="7" t="inlineStr"/>
      <c r="M211" s="7" t="inlineStr"/>
      <c r="N211" s="7" t="inlineStr"/>
      <c r="O211" s="7" t="inlineStr"/>
      <c r="P211" s="7" t="inlineStr"/>
      <c r="Q211" s="7" t="inlineStr"/>
      <c r="R211" s="7" t="inlineStr"/>
      <c r="S211" s="7" t="inlineStr"/>
      <c r="T211" s="7" t="inlineStr"/>
      <c r="U211" s="7" t="inlineStr"/>
      <c r="V211" s="7" t="inlineStr"/>
      <c r="W211" s="7" t="inlineStr"/>
      <c r="X211" s="7" t="inlineStr"/>
      <c r="Y211" s="7" t="inlineStr"/>
      <c r="Z211" s="7" t="inlineStr"/>
      <c r="AA211" s="7" t="inlineStr"/>
      <c r="AB211" s="7" t="inlineStr"/>
      <c r="AC211" s="7" t="inlineStr"/>
      <c r="AD211" s="7" t="inlineStr"/>
      <c r="AE211" s="7" t="inlineStr"/>
      <c r="AF211" s="7" t="inlineStr"/>
      <c r="AG211" s="7" t="inlineStr"/>
      <c r="AH211" s="7" t="inlineStr"/>
      <c r="AI211" s="7" t="inlineStr"/>
      <c r="AJ211" s="7" t="inlineStr"/>
      <c r="AK211" s="7" t="inlineStr"/>
      <c r="AL211" s="7" t="inlineStr"/>
      <c r="AM211" s="7" t="inlineStr"/>
      <c r="AN211" s="7" t="inlineStr"/>
      <c r="AO211" s="7" t="inlineStr"/>
      <c r="AP211" s="7" t="inlineStr"/>
      <c r="AQ211" s="7" t="inlineStr"/>
      <c r="AR211" s="7" t="inlineStr"/>
      <c r="AS211" s="7" t="inlineStr"/>
      <c r="AT211" s="7" t="inlineStr"/>
      <c r="AU211" s="7">
        <f>AW211+AY211+BA211+BC211+BE211+BG211</f>
        <v/>
      </c>
      <c r="AV211" s="7">
        <f>AX211+AZ211+BB211+BD211+BF211+BH211</f>
        <v/>
      </c>
      <c r="AW211" s="7" t="inlineStr"/>
      <c r="AX211" s="7" t="inlineStr"/>
      <c r="AY211" s="7" t="inlineStr"/>
      <c r="AZ211" s="7" t="inlineStr"/>
      <c r="BA211" s="7" t="inlineStr"/>
      <c r="BB211" s="7" t="inlineStr"/>
      <c r="BC211" s="7" t="inlineStr"/>
      <c r="BD211" s="7" t="inlineStr"/>
      <c r="BE211" s="7" t="inlineStr"/>
      <c r="BF211" s="7" t="inlineStr"/>
      <c r="BG211" s="7" t="inlineStr"/>
      <c r="BH211" s="7" t="inlineStr"/>
      <c r="BI211" s="7">
        <f>BK211+BM211+BO211+BQ211</f>
        <v/>
      </c>
      <c r="BJ211" s="7">
        <f>BL211+BN211+BP211+BR211</f>
        <v/>
      </c>
      <c r="BK211" s="7" t="inlineStr"/>
      <c r="BL211" s="7" t="inlineStr"/>
      <c r="BM211" s="7" t="inlineStr"/>
      <c r="BN211" s="7" t="inlineStr"/>
      <c r="BO211" s="7" t="inlineStr"/>
      <c r="BP211" s="7" t="inlineStr"/>
      <c r="BQ211" s="7" t="n">
        <v>1</v>
      </c>
      <c r="BR211" s="7" t="n">
        <v>26918.97</v>
      </c>
      <c r="BS211" s="7">
        <f>BU211+BW211+BY211+CA211+CC211+CE211+CG211+CI211+CK211+CM211+CO211+CQ211+CS211+CU211+CW211+CY211</f>
        <v/>
      </c>
      <c r="BT211" s="7">
        <f>BV211+BX211+BZ211+CB211+CD211+CF211+CH211+CJ211+CL211+CN211+CP211+CR211+CT211+CV211+CX211+CZ211</f>
        <v/>
      </c>
      <c r="BU211" s="7" t="inlineStr"/>
      <c r="BV211" s="7" t="inlineStr"/>
      <c r="BW211" s="7" t="inlineStr"/>
      <c r="BX211" s="7" t="inlineStr"/>
      <c r="BY211" s="7" t="n">
        <v>1</v>
      </c>
      <c r="BZ211" s="7" t="n">
        <v>54525.28</v>
      </c>
      <c r="CA211" s="7" t="inlineStr"/>
      <c r="CB211" s="7" t="inlineStr"/>
      <c r="CC211" s="7" t="inlineStr"/>
      <c r="CD211" s="7" t="inlineStr"/>
      <c r="CE211" s="7" t="n">
        <v>1</v>
      </c>
      <c r="CF211" s="7" t="n">
        <v>45150</v>
      </c>
      <c r="CG211" s="7" t="inlineStr"/>
      <c r="CH211" s="7" t="inlineStr"/>
      <c r="CI211" s="7" t="inlineStr"/>
      <c r="CJ211" s="7" t="inlineStr"/>
      <c r="CK211" s="7" t="n">
        <v>1</v>
      </c>
      <c r="CL211" s="7" t="n">
        <v>49600.93</v>
      </c>
      <c r="CM211" s="7" t="inlineStr"/>
      <c r="CN211" s="7" t="inlineStr"/>
      <c r="CO211" s="7" t="inlineStr"/>
      <c r="CP211" s="7" t="inlineStr"/>
      <c r="CQ211" s="7" t="inlineStr"/>
      <c r="CR211" s="7" t="inlineStr"/>
      <c r="CS211" s="7" t="inlineStr"/>
      <c r="CT211" s="7" t="inlineStr"/>
      <c r="CU211" s="7" t="inlineStr"/>
      <c r="CV211" s="7" t="inlineStr"/>
      <c r="CW211" s="7" t="inlineStr"/>
      <c r="CX211" s="7" t="inlineStr"/>
      <c r="CY211" s="7" t="inlineStr"/>
      <c r="CZ211" s="7" t="inlineStr"/>
      <c r="DA211" s="7">
        <f>DC211+DE211+DG211+DI211+DK211+DM211+DO211+DQ211+DS211+DU211+DW211+DY211+EA211</f>
        <v/>
      </c>
      <c r="DB211" s="7">
        <f>DD211+DF211+DH211+DJ211+DL211+DN211+DP211+DR211+DT211+DV211+DX211+DZ211+EB211</f>
        <v/>
      </c>
      <c r="DC211" s="7" t="inlineStr"/>
      <c r="DD211" s="7" t="inlineStr"/>
      <c r="DE211" s="7" t="inlineStr"/>
      <c r="DF211" s="7" t="inlineStr"/>
      <c r="DG211" s="7" t="inlineStr"/>
      <c r="DH211" s="7" t="inlineStr"/>
      <c r="DI211" s="7" t="inlineStr"/>
      <c r="DJ211" s="7" t="inlineStr"/>
      <c r="DK211" s="7" t="inlineStr"/>
      <c r="DL211" s="7" t="inlineStr"/>
      <c r="DM211" s="7" t="inlineStr"/>
      <c r="DN211" s="7" t="inlineStr"/>
      <c r="DO211" s="7" t="inlineStr"/>
      <c r="DP211" s="7" t="inlineStr"/>
      <c r="DQ211" s="7" t="n">
        <v>300</v>
      </c>
      <c r="DR211" s="7" t="n">
        <v>6484590</v>
      </c>
      <c r="DS211" s="7" t="n">
        <v>1</v>
      </c>
      <c r="DT211" s="7" t="n">
        <v>40706.38</v>
      </c>
      <c r="DU211" s="7" t="inlineStr"/>
      <c r="DV211" s="7" t="inlineStr"/>
      <c r="DW211" s="7" t="n">
        <v>1</v>
      </c>
      <c r="DX211" s="7" t="n">
        <v>41414.96</v>
      </c>
      <c r="DY211" s="7" t="n">
        <v>1</v>
      </c>
      <c r="DZ211" s="7" t="n">
        <v>74766.52</v>
      </c>
      <c r="EA211" s="7" t="inlineStr"/>
      <c r="EB211" s="7" t="inlineStr"/>
      <c r="EC211" s="7">
        <f>E211+AU211+BI211+BS211+DA211</f>
        <v/>
      </c>
      <c r="ED211" s="7">
        <f>F211+AV211+BJ211+BT211+DB211</f>
        <v/>
      </c>
    </row>
    <row r="212" hidden="1" outlineLevel="1">
      <c r="A212" s="5" t="n">
        <v>43</v>
      </c>
      <c r="B212" s="6" t="inlineStr">
        <is>
          <t>Эзоза Бизнес Фарм</t>
        </is>
      </c>
      <c r="C212" s="6" t="inlineStr">
        <is>
          <t>Коканд</t>
        </is>
      </c>
      <c r="D212" s="6" t="inlineStr">
        <is>
          <t>Коканд 1</t>
        </is>
      </c>
      <c r="E212" s="7">
        <f>G212+I212+K212+M212+O212+Q212+S212+U212+W212+Y212+AA212+AC212+AE212+AG212+AI212+AK212+AM212+AO212+AQ212+AS212</f>
        <v/>
      </c>
      <c r="F212" s="7">
        <f>H212+J212+L212+N212+P212+R212+T212+V212+X212+Z212+AB212+AD212+AF212+AH212+AJ212+AL212+AN212+AP212+AR212+AT212</f>
        <v/>
      </c>
      <c r="G212" s="7" t="inlineStr"/>
      <c r="H212" s="7" t="inlineStr"/>
      <c r="I212" s="7" t="inlineStr"/>
      <c r="J212" s="7" t="inlineStr"/>
      <c r="K212" s="7" t="inlineStr"/>
      <c r="L212" s="7" t="inlineStr"/>
      <c r="M212" s="7" t="inlineStr"/>
      <c r="N212" s="7" t="inlineStr"/>
      <c r="O212" s="7" t="inlineStr"/>
      <c r="P212" s="7" t="inlineStr"/>
      <c r="Q212" s="7" t="inlineStr"/>
      <c r="R212" s="7" t="inlineStr"/>
      <c r="S212" s="7" t="inlineStr"/>
      <c r="T212" s="7" t="inlineStr"/>
      <c r="U212" s="7" t="inlineStr"/>
      <c r="V212" s="7" t="inlineStr"/>
      <c r="W212" s="7" t="inlineStr"/>
      <c r="X212" s="7" t="inlineStr"/>
      <c r="Y212" s="7" t="inlineStr"/>
      <c r="Z212" s="7" t="inlineStr"/>
      <c r="AA212" s="7" t="inlineStr"/>
      <c r="AB212" s="7" t="inlineStr"/>
      <c r="AC212" s="7" t="inlineStr"/>
      <c r="AD212" s="7" t="inlineStr"/>
      <c r="AE212" s="7" t="inlineStr"/>
      <c r="AF212" s="7" t="inlineStr"/>
      <c r="AG212" s="7" t="inlineStr"/>
      <c r="AH212" s="7" t="inlineStr"/>
      <c r="AI212" s="7" t="inlineStr"/>
      <c r="AJ212" s="7" t="inlineStr"/>
      <c r="AK212" s="7" t="inlineStr"/>
      <c r="AL212" s="7" t="inlineStr"/>
      <c r="AM212" s="7" t="inlineStr"/>
      <c r="AN212" s="7" t="inlineStr"/>
      <c r="AO212" s="7" t="inlineStr"/>
      <c r="AP212" s="7" t="inlineStr"/>
      <c r="AQ212" s="7" t="inlineStr"/>
      <c r="AR212" s="7" t="inlineStr"/>
      <c r="AS212" s="7" t="inlineStr"/>
      <c r="AT212" s="7" t="inlineStr"/>
      <c r="AU212" s="7">
        <f>AW212+AY212+BA212+BC212+BE212+BG212</f>
        <v/>
      </c>
      <c r="AV212" s="7">
        <f>AX212+AZ212+BB212+BD212+BF212+BH212</f>
        <v/>
      </c>
      <c r="AW212" s="7" t="inlineStr"/>
      <c r="AX212" s="7" t="inlineStr"/>
      <c r="AY212" s="7" t="inlineStr"/>
      <c r="AZ212" s="7" t="inlineStr"/>
      <c r="BA212" s="7" t="inlineStr"/>
      <c r="BB212" s="7" t="inlineStr"/>
      <c r="BC212" s="7" t="inlineStr"/>
      <c r="BD212" s="7" t="inlineStr"/>
      <c r="BE212" s="7" t="inlineStr"/>
      <c r="BF212" s="7" t="inlineStr"/>
      <c r="BG212" s="7" t="inlineStr"/>
      <c r="BH212" s="7" t="inlineStr"/>
      <c r="BI212" s="7">
        <f>BK212+BM212+BO212+BQ212</f>
        <v/>
      </c>
      <c r="BJ212" s="7">
        <f>BL212+BN212+BP212+BR212</f>
        <v/>
      </c>
      <c r="BK212" s="7" t="inlineStr"/>
      <c r="BL212" s="7" t="inlineStr"/>
      <c r="BM212" s="7" t="inlineStr"/>
      <c r="BN212" s="7" t="inlineStr"/>
      <c r="BO212" s="7" t="inlineStr"/>
      <c r="BP212" s="7" t="inlineStr"/>
      <c r="BQ212" s="7" t="n">
        <v>20</v>
      </c>
      <c r="BR212" s="7" t="n">
        <v>538379.4</v>
      </c>
      <c r="BS212" s="7">
        <f>BU212+BW212+BY212+CA212+CC212+CE212+CG212+CI212+CK212+CM212+CO212+CQ212+CS212+CU212+CW212+CY212</f>
        <v/>
      </c>
      <c r="BT212" s="7">
        <f>BV212+BX212+BZ212+CB212+CD212+CF212+CH212+CJ212+CL212+CN212+CP212+CR212+CT212+CV212+CX212+CZ212</f>
        <v/>
      </c>
      <c r="BU212" s="7" t="inlineStr"/>
      <c r="BV212" s="7" t="inlineStr"/>
      <c r="BW212" s="7" t="inlineStr"/>
      <c r="BX212" s="7" t="inlineStr"/>
      <c r="BY212" s="7" t="n">
        <v>22</v>
      </c>
      <c r="BZ212" s="7" t="n">
        <v>1199556.16</v>
      </c>
      <c r="CA212" s="7" t="inlineStr"/>
      <c r="CB212" s="7" t="inlineStr"/>
      <c r="CC212" s="7" t="inlineStr"/>
      <c r="CD212" s="7" t="inlineStr"/>
      <c r="CE212" s="7" t="n">
        <v>2</v>
      </c>
      <c r="CF212" s="7" t="n">
        <v>90300</v>
      </c>
      <c r="CG212" s="7" t="inlineStr"/>
      <c r="CH212" s="7" t="inlineStr"/>
      <c r="CI212" s="7" t="inlineStr"/>
      <c r="CJ212" s="7" t="inlineStr"/>
      <c r="CK212" s="7" t="n">
        <v>29</v>
      </c>
      <c r="CL212" s="7" t="n">
        <v>1438426.97</v>
      </c>
      <c r="CM212" s="7" t="inlineStr"/>
      <c r="CN212" s="7" t="inlineStr"/>
      <c r="CO212" s="7" t="inlineStr"/>
      <c r="CP212" s="7" t="inlineStr"/>
      <c r="CQ212" s="7" t="inlineStr"/>
      <c r="CR212" s="7" t="inlineStr"/>
      <c r="CS212" s="7" t="inlineStr"/>
      <c r="CT212" s="7" t="inlineStr"/>
      <c r="CU212" s="7" t="inlineStr"/>
      <c r="CV212" s="7" t="inlineStr"/>
      <c r="CW212" s="7" t="inlineStr"/>
      <c r="CX212" s="7" t="inlineStr"/>
      <c r="CY212" s="7" t="inlineStr"/>
      <c r="CZ212" s="7" t="inlineStr"/>
      <c r="DA212" s="7">
        <f>DC212+DE212+DG212+DI212+DK212+DM212+DO212+DQ212+DS212+DU212+DW212+DY212+EA212</f>
        <v/>
      </c>
      <c r="DB212" s="7">
        <f>DD212+DF212+DH212+DJ212+DL212+DN212+DP212+DR212+DT212+DV212+DX212+DZ212+EB212</f>
        <v/>
      </c>
      <c r="DC212" s="7" t="inlineStr"/>
      <c r="DD212" s="7" t="inlineStr"/>
      <c r="DE212" s="7" t="inlineStr"/>
      <c r="DF212" s="7" t="inlineStr"/>
      <c r="DG212" s="7" t="inlineStr"/>
      <c r="DH212" s="7" t="inlineStr"/>
      <c r="DI212" s="7" t="inlineStr"/>
      <c r="DJ212" s="7" t="inlineStr"/>
      <c r="DK212" s="7" t="inlineStr"/>
      <c r="DL212" s="7" t="inlineStr"/>
      <c r="DM212" s="7" t="inlineStr"/>
      <c r="DN212" s="7" t="inlineStr"/>
      <c r="DO212" s="7" t="inlineStr"/>
      <c r="DP212" s="7" t="inlineStr"/>
      <c r="DQ212" s="7" t="n">
        <v>10</v>
      </c>
      <c r="DR212" s="7" t="n">
        <v>216153</v>
      </c>
      <c r="DS212" s="7" t="n">
        <v>10</v>
      </c>
      <c r="DT212" s="7" t="n">
        <v>407063.8</v>
      </c>
      <c r="DU212" s="7" t="inlineStr"/>
      <c r="DV212" s="7" t="inlineStr"/>
      <c r="DW212" s="7" t="n">
        <v>5</v>
      </c>
      <c r="DX212" s="7" t="n">
        <v>207074.8</v>
      </c>
      <c r="DY212" s="7" t="n">
        <v>5</v>
      </c>
      <c r="DZ212" s="7" t="n">
        <v>373832.6</v>
      </c>
      <c r="EA212" s="7" t="inlineStr"/>
      <c r="EB212" s="7" t="inlineStr"/>
      <c r="EC212" s="7">
        <f>E212+AU212+BI212+BS212+DA212</f>
        <v/>
      </c>
      <c r="ED212" s="7">
        <f>F212+AV212+BJ212+BT212+DB212</f>
        <v/>
      </c>
    </row>
    <row r="213" hidden="1" outlineLevel="1">
      <c r="A213" s="5" t="n">
        <v>44</v>
      </c>
      <c r="B213" s="6" t="inlineStr">
        <is>
          <t>Этикод фарм комп</t>
        </is>
      </c>
      <c r="C213" s="6" t="inlineStr">
        <is>
          <t>Коканд</t>
        </is>
      </c>
      <c r="D213" s="6" t="inlineStr">
        <is>
          <t>Коканд 1</t>
        </is>
      </c>
      <c r="E213" s="7">
        <f>G213+I213+K213+M213+O213+Q213+S213+U213+W213+Y213+AA213+AC213+AE213+AG213+AI213+AK213+AM213+AO213+AQ213+AS213</f>
        <v/>
      </c>
      <c r="F213" s="7">
        <f>H213+J213+L213+N213+P213+R213+T213+V213+X213+Z213+AB213+AD213+AF213+AH213+AJ213+AL213+AN213+AP213+AR213+AT213</f>
        <v/>
      </c>
      <c r="G213" s="7" t="inlineStr"/>
      <c r="H213" s="7" t="inlineStr"/>
      <c r="I213" s="7" t="inlineStr"/>
      <c r="J213" s="7" t="inlineStr"/>
      <c r="K213" s="7" t="inlineStr"/>
      <c r="L213" s="7" t="inlineStr"/>
      <c r="M213" s="7" t="inlineStr"/>
      <c r="N213" s="7" t="inlineStr"/>
      <c r="O213" s="7" t="inlineStr"/>
      <c r="P213" s="7" t="inlineStr"/>
      <c r="Q213" s="7" t="inlineStr"/>
      <c r="R213" s="7" t="inlineStr"/>
      <c r="S213" s="7" t="n">
        <v>50</v>
      </c>
      <c r="T213" s="7" t="n">
        <v>234782</v>
      </c>
      <c r="U213" s="7" t="inlineStr"/>
      <c r="V213" s="7" t="inlineStr"/>
      <c r="W213" s="7" t="n">
        <v>15</v>
      </c>
      <c r="X213" s="7" t="n">
        <v>104749.05</v>
      </c>
      <c r="Y213" s="7" t="n">
        <v>50</v>
      </c>
      <c r="Z213" s="7" t="n">
        <v>234782</v>
      </c>
      <c r="AA213" s="7" t="inlineStr"/>
      <c r="AB213" s="7" t="inlineStr"/>
      <c r="AC213" s="7" t="inlineStr"/>
      <c r="AD213" s="7" t="inlineStr"/>
      <c r="AE213" s="7" t="inlineStr"/>
      <c r="AF213" s="7" t="inlineStr"/>
      <c r="AG213" s="7" t="inlineStr"/>
      <c r="AH213" s="7" t="inlineStr"/>
      <c r="AI213" s="7" t="inlineStr"/>
      <c r="AJ213" s="7" t="inlineStr"/>
      <c r="AK213" s="7" t="inlineStr"/>
      <c r="AL213" s="7" t="inlineStr"/>
      <c r="AM213" s="7" t="inlineStr"/>
      <c r="AN213" s="7" t="inlineStr"/>
      <c r="AO213" s="7" t="inlineStr"/>
      <c r="AP213" s="7" t="inlineStr"/>
      <c r="AQ213" s="7" t="inlineStr"/>
      <c r="AR213" s="7" t="inlineStr"/>
      <c r="AS213" s="7" t="inlineStr"/>
      <c r="AT213" s="7" t="inlineStr"/>
      <c r="AU213" s="7">
        <f>AW213+AY213+BA213+BC213+BE213+BG213</f>
        <v/>
      </c>
      <c r="AV213" s="7">
        <f>AX213+AZ213+BB213+BD213+BF213+BH213</f>
        <v/>
      </c>
      <c r="AW213" s="7" t="inlineStr"/>
      <c r="AX213" s="7" t="inlineStr"/>
      <c r="AY213" s="7" t="inlineStr"/>
      <c r="AZ213" s="7" t="inlineStr"/>
      <c r="BA213" s="7" t="inlineStr"/>
      <c r="BB213" s="7" t="inlineStr"/>
      <c r="BC213" s="7" t="inlineStr"/>
      <c r="BD213" s="7" t="inlineStr"/>
      <c r="BE213" s="7" t="inlineStr"/>
      <c r="BF213" s="7" t="inlineStr"/>
      <c r="BG213" s="7" t="inlineStr"/>
      <c r="BH213" s="7" t="inlineStr"/>
      <c r="BI213" s="7">
        <f>BK213+BM213+BO213+BQ213</f>
        <v/>
      </c>
      <c r="BJ213" s="7">
        <f>BL213+BN213+BP213+BR213</f>
        <v/>
      </c>
      <c r="BK213" s="7" t="inlineStr"/>
      <c r="BL213" s="7" t="inlineStr"/>
      <c r="BM213" s="7" t="inlineStr"/>
      <c r="BN213" s="7" t="inlineStr"/>
      <c r="BO213" s="7" t="inlineStr"/>
      <c r="BP213" s="7" t="inlineStr"/>
      <c r="BQ213" s="7" t="n">
        <v>40</v>
      </c>
      <c r="BR213" s="7" t="n">
        <v>1076758.8</v>
      </c>
      <c r="BS213" s="7">
        <f>BU213+BW213+BY213+CA213+CC213+CE213+CG213+CI213+CK213+CM213+CO213+CQ213+CS213+CU213+CW213+CY213</f>
        <v/>
      </c>
      <c r="BT213" s="7">
        <f>BV213+BX213+BZ213+CB213+CD213+CF213+CH213+CJ213+CL213+CN213+CP213+CR213+CT213+CV213+CX213+CZ213</f>
        <v/>
      </c>
      <c r="BU213" s="7" t="inlineStr"/>
      <c r="BV213" s="7" t="inlineStr"/>
      <c r="BW213" s="7" t="inlineStr"/>
      <c r="BX213" s="7" t="inlineStr"/>
      <c r="BY213" s="7" t="n">
        <v>10</v>
      </c>
      <c r="BZ213" s="7" t="n">
        <v>545252.8000000002</v>
      </c>
      <c r="CA213" s="7" t="inlineStr"/>
      <c r="CB213" s="7" t="inlineStr"/>
      <c r="CC213" s="7" t="inlineStr"/>
      <c r="CD213" s="7" t="inlineStr"/>
      <c r="CE213" s="7" t="n">
        <v>1</v>
      </c>
      <c r="CF213" s="7" t="n">
        <v>45150</v>
      </c>
      <c r="CG213" s="7" t="inlineStr"/>
      <c r="CH213" s="7" t="inlineStr"/>
      <c r="CI213" s="7" t="inlineStr"/>
      <c r="CJ213" s="7" t="inlineStr"/>
      <c r="CK213" s="7" t="n">
        <v>50</v>
      </c>
      <c r="CL213" s="7" t="n">
        <v>2480046.5</v>
      </c>
      <c r="CM213" s="7" t="inlineStr"/>
      <c r="CN213" s="7" t="inlineStr"/>
      <c r="CO213" s="7" t="inlineStr"/>
      <c r="CP213" s="7" t="inlineStr"/>
      <c r="CQ213" s="7" t="inlineStr"/>
      <c r="CR213" s="7" t="inlineStr"/>
      <c r="CS213" s="7" t="inlineStr"/>
      <c r="CT213" s="7" t="inlineStr"/>
      <c r="CU213" s="7" t="inlineStr"/>
      <c r="CV213" s="7" t="inlineStr"/>
      <c r="CW213" s="7" t="inlineStr"/>
      <c r="CX213" s="7" t="inlineStr"/>
      <c r="CY213" s="7" t="inlineStr"/>
      <c r="CZ213" s="7" t="inlineStr"/>
      <c r="DA213" s="7">
        <f>DC213+DE213+DG213+DI213+DK213+DM213+DO213+DQ213+DS213+DU213+DW213+DY213+EA213</f>
        <v/>
      </c>
      <c r="DB213" s="7">
        <f>DD213+DF213+DH213+DJ213+DL213+DN213+DP213+DR213+DT213+DV213+DX213+DZ213+EB213</f>
        <v/>
      </c>
      <c r="DC213" s="7" t="inlineStr"/>
      <c r="DD213" s="7" t="inlineStr"/>
      <c r="DE213" s="7" t="inlineStr"/>
      <c r="DF213" s="7" t="inlineStr"/>
      <c r="DG213" s="7" t="inlineStr"/>
      <c r="DH213" s="7" t="inlineStr"/>
      <c r="DI213" s="7" t="inlineStr"/>
      <c r="DJ213" s="7" t="inlineStr"/>
      <c r="DK213" s="7" t="inlineStr"/>
      <c r="DL213" s="7" t="inlineStr"/>
      <c r="DM213" s="7" t="inlineStr"/>
      <c r="DN213" s="7" t="inlineStr"/>
      <c r="DO213" s="7" t="inlineStr"/>
      <c r="DP213" s="7" t="inlineStr"/>
      <c r="DQ213" s="7" t="n">
        <v>20</v>
      </c>
      <c r="DR213" s="7" t="n">
        <v>432306</v>
      </c>
      <c r="DS213" s="7" t="n">
        <v>1</v>
      </c>
      <c r="DT213" s="7" t="n">
        <v>40706.38</v>
      </c>
      <c r="DU213" s="7" t="inlineStr"/>
      <c r="DV213" s="7" t="inlineStr"/>
      <c r="DW213" s="7" t="n">
        <v>10</v>
      </c>
      <c r="DX213" s="7" t="n">
        <v>414149.6</v>
      </c>
      <c r="DY213" s="7" t="n">
        <v>10</v>
      </c>
      <c r="DZ213" s="7" t="n">
        <v>747665.2</v>
      </c>
      <c r="EA213" s="7" t="inlineStr"/>
      <c r="EB213" s="7" t="inlineStr"/>
      <c r="EC213" s="7">
        <f>E213+AU213+BI213+BS213+DA213</f>
        <v/>
      </c>
      <c r="ED213" s="7">
        <f>F213+AV213+BJ213+BT213+DB213</f>
        <v/>
      </c>
    </row>
    <row r="214" hidden="1" outlineLevel="1">
      <c r="A214" s="5" t="n">
        <v>45</v>
      </c>
      <c r="B214" s="6" t="inlineStr">
        <is>
          <t>ЮЛДУЗ</t>
        </is>
      </c>
      <c r="C214" s="6" t="inlineStr">
        <is>
          <t>Коканд</t>
        </is>
      </c>
      <c r="D214" s="6" t="inlineStr">
        <is>
          <t>Коканд 1</t>
        </is>
      </c>
      <c r="E214" s="7">
        <f>G214+I214+K214+M214+O214+Q214+S214+U214+W214+Y214+AA214+AC214+AE214+AG214+AI214+AK214+AM214+AO214+AQ214+AS214</f>
        <v/>
      </c>
      <c r="F214" s="7">
        <f>H214+J214+L214+N214+P214+R214+T214+V214+X214+Z214+AB214+AD214+AF214+AH214+AJ214+AL214+AN214+AP214+AR214+AT214</f>
        <v/>
      </c>
      <c r="G214" s="7" t="inlineStr"/>
      <c r="H214" s="7" t="inlineStr"/>
      <c r="I214" s="7" t="inlineStr"/>
      <c r="J214" s="7" t="inlineStr"/>
      <c r="K214" s="7" t="inlineStr"/>
      <c r="L214" s="7" t="inlineStr"/>
      <c r="M214" s="7" t="inlineStr"/>
      <c r="N214" s="7" t="inlineStr"/>
      <c r="O214" s="7" t="inlineStr"/>
      <c r="P214" s="7" t="inlineStr"/>
      <c r="Q214" s="7" t="inlineStr"/>
      <c r="R214" s="7" t="inlineStr"/>
      <c r="S214" s="7" t="inlineStr"/>
      <c r="T214" s="7" t="inlineStr"/>
      <c r="U214" s="7" t="inlineStr"/>
      <c r="V214" s="7" t="inlineStr"/>
      <c r="W214" s="7" t="inlineStr"/>
      <c r="X214" s="7" t="inlineStr"/>
      <c r="Y214" s="7" t="inlineStr"/>
      <c r="Z214" s="7" t="inlineStr"/>
      <c r="AA214" s="7" t="inlineStr"/>
      <c r="AB214" s="7" t="inlineStr"/>
      <c r="AC214" s="7" t="inlineStr"/>
      <c r="AD214" s="7" t="inlineStr"/>
      <c r="AE214" s="7" t="inlineStr"/>
      <c r="AF214" s="7" t="inlineStr"/>
      <c r="AG214" s="7" t="inlineStr"/>
      <c r="AH214" s="7" t="inlineStr"/>
      <c r="AI214" s="7" t="inlineStr"/>
      <c r="AJ214" s="7" t="inlineStr"/>
      <c r="AK214" s="7" t="inlineStr"/>
      <c r="AL214" s="7" t="inlineStr"/>
      <c r="AM214" s="7" t="inlineStr"/>
      <c r="AN214" s="7" t="inlineStr"/>
      <c r="AO214" s="7" t="inlineStr"/>
      <c r="AP214" s="7" t="inlineStr"/>
      <c r="AQ214" s="7" t="inlineStr"/>
      <c r="AR214" s="7" t="inlineStr"/>
      <c r="AS214" s="7" t="inlineStr"/>
      <c r="AT214" s="7" t="inlineStr"/>
      <c r="AU214" s="7">
        <f>AW214+AY214+BA214+BC214+BE214+BG214</f>
        <v/>
      </c>
      <c r="AV214" s="7">
        <f>AX214+AZ214+BB214+BD214+BF214+BH214</f>
        <v/>
      </c>
      <c r="AW214" s="7" t="inlineStr"/>
      <c r="AX214" s="7" t="inlineStr"/>
      <c r="AY214" s="7" t="inlineStr"/>
      <c r="AZ214" s="7" t="inlineStr"/>
      <c r="BA214" s="7" t="inlineStr"/>
      <c r="BB214" s="7" t="inlineStr"/>
      <c r="BC214" s="7" t="inlineStr"/>
      <c r="BD214" s="7" t="inlineStr"/>
      <c r="BE214" s="7" t="inlineStr"/>
      <c r="BF214" s="7" t="inlineStr"/>
      <c r="BG214" s="7" t="inlineStr"/>
      <c r="BH214" s="7" t="inlineStr"/>
      <c r="BI214" s="7">
        <f>BK214+BM214+BO214+BQ214</f>
        <v/>
      </c>
      <c r="BJ214" s="7">
        <f>BL214+BN214+BP214+BR214</f>
        <v/>
      </c>
      <c r="BK214" s="7" t="inlineStr"/>
      <c r="BL214" s="7" t="inlineStr"/>
      <c r="BM214" s="7" t="inlineStr"/>
      <c r="BN214" s="7" t="inlineStr"/>
      <c r="BO214" s="7" t="inlineStr"/>
      <c r="BP214" s="7" t="inlineStr"/>
      <c r="BQ214" s="7" t="n">
        <v>5</v>
      </c>
      <c r="BR214" s="7" t="n">
        <v>134594.85</v>
      </c>
      <c r="BS214" s="7">
        <f>BU214+BW214+BY214+CA214+CC214+CE214+CG214+CI214+CK214+CM214+CO214+CQ214+CS214+CU214+CW214+CY214</f>
        <v/>
      </c>
      <c r="BT214" s="7">
        <f>BV214+BX214+BZ214+CB214+CD214+CF214+CH214+CJ214+CL214+CN214+CP214+CR214+CT214+CV214+CX214+CZ214</f>
        <v/>
      </c>
      <c r="BU214" s="7" t="inlineStr"/>
      <c r="BV214" s="7" t="inlineStr"/>
      <c r="BW214" s="7" t="inlineStr"/>
      <c r="BX214" s="7" t="inlineStr"/>
      <c r="BY214" s="7" t="n">
        <v>8</v>
      </c>
      <c r="BZ214" s="7" t="n">
        <v>436202.24</v>
      </c>
      <c r="CA214" s="7" t="inlineStr"/>
      <c r="CB214" s="7" t="inlineStr"/>
      <c r="CC214" s="7" t="inlineStr"/>
      <c r="CD214" s="7" t="inlineStr"/>
      <c r="CE214" s="7" t="n">
        <v>1</v>
      </c>
      <c r="CF214" s="7" t="n">
        <v>45150</v>
      </c>
      <c r="CG214" s="7" t="inlineStr"/>
      <c r="CH214" s="7" t="inlineStr"/>
      <c r="CI214" s="7" t="inlineStr"/>
      <c r="CJ214" s="7" t="inlineStr"/>
      <c r="CK214" s="7" t="n">
        <v>45</v>
      </c>
      <c r="CL214" s="7" t="n">
        <v>2232041.85</v>
      </c>
      <c r="CM214" s="7" t="inlineStr"/>
      <c r="CN214" s="7" t="inlineStr"/>
      <c r="CO214" s="7" t="inlineStr"/>
      <c r="CP214" s="7" t="inlineStr"/>
      <c r="CQ214" s="7" t="inlineStr"/>
      <c r="CR214" s="7" t="inlineStr"/>
      <c r="CS214" s="7" t="inlineStr"/>
      <c r="CT214" s="7" t="inlineStr"/>
      <c r="CU214" s="7" t="inlineStr"/>
      <c r="CV214" s="7" t="inlineStr"/>
      <c r="CW214" s="7" t="inlineStr"/>
      <c r="CX214" s="7" t="inlineStr"/>
      <c r="CY214" s="7" t="inlineStr"/>
      <c r="CZ214" s="7" t="inlineStr"/>
      <c r="DA214" s="7">
        <f>DC214+DE214+DG214+DI214+DK214+DM214+DO214+DQ214+DS214+DU214+DW214+DY214+EA214</f>
        <v/>
      </c>
      <c r="DB214" s="7">
        <f>DD214+DF214+DH214+DJ214+DL214+DN214+DP214+DR214+DT214+DV214+DX214+DZ214+EB214</f>
        <v/>
      </c>
      <c r="DC214" s="7" t="inlineStr"/>
      <c r="DD214" s="7" t="inlineStr"/>
      <c r="DE214" s="7" t="inlineStr"/>
      <c r="DF214" s="7" t="inlineStr"/>
      <c r="DG214" s="7" t="inlineStr"/>
      <c r="DH214" s="7" t="inlineStr"/>
      <c r="DI214" s="7" t="inlineStr"/>
      <c r="DJ214" s="7" t="inlineStr"/>
      <c r="DK214" s="7" t="inlineStr"/>
      <c r="DL214" s="7" t="inlineStr"/>
      <c r="DM214" s="7" t="inlineStr"/>
      <c r="DN214" s="7" t="inlineStr"/>
      <c r="DO214" s="7" t="inlineStr"/>
      <c r="DP214" s="7" t="inlineStr"/>
      <c r="DQ214" s="7" t="n">
        <v>60</v>
      </c>
      <c r="DR214" s="7" t="n">
        <v>1296918</v>
      </c>
      <c r="DS214" s="7" t="n">
        <v>1</v>
      </c>
      <c r="DT214" s="7" t="n">
        <v>40706.38</v>
      </c>
      <c r="DU214" s="7" t="inlineStr"/>
      <c r="DV214" s="7" t="inlineStr"/>
      <c r="DW214" s="7" t="n">
        <v>5</v>
      </c>
      <c r="DX214" s="7" t="n">
        <v>207074.8</v>
      </c>
      <c r="DY214" s="7" t="n">
        <v>1</v>
      </c>
      <c r="DZ214" s="7" t="n">
        <v>74766.52</v>
      </c>
      <c r="EA214" s="7" t="inlineStr"/>
      <c r="EB214" s="7" t="inlineStr"/>
      <c r="EC214" s="7">
        <f>E214+AU214+BI214+BS214+DA214</f>
        <v/>
      </c>
      <c r="ED214" s="7">
        <f>F214+AV214+BJ214+BT214+DB214</f>
        <v/>
      </c>
    </row>
    <row r="215">
      <c r="A215" s="8" t="n"/>
      <c r="B215" s="8" t="inlineStr">
        <is>
          <t>FINAL SUM</t>
        </is>
      </c>
      <c r="C215" s="8" t="n"/>
      <c r="D215" s="8" t="n"/>
      <c r="E215" s="9">
        <f>E4+E78+E169</f>
        <v/>
      </c>
      <c r="F215" s="9">
        <f>F4+F78+F169</f>
        <v/>
      </c>
      <c r="G215" s="9">
        <f>G4+G78+G169</f>
        <v/>
      </c>
      <c r="H215" s="9">
        <f>H4+H78+H169</f>
        <v/>
      </c>
      <c r="I215" s="9">
        <f>I4+I78+I169</f>
        <v/>
      </c>
      <c r="J215" s="9">
        <f>J4+J78+J169</f>
        <v/>
      </c>
      <c r="K215" s="9">
        <f>K4+K78+K169</f>
        <v/>
      </c>
      <c r="L215" s="9">
        <f>L4+L78+L169</f>
        <v/>
      </c>
      <c r="M215" s="9">
        <f>M4+M78+M169</f>
        <v/>
      </c>
      <c r="N215" s="9">
        <f>N4+N78+N169</f>
        <v/>
      </c>
      <c r="O215" s="9">
        <f>O4+O78+O169</f>
        <v/>
      </c>
      <c r="P215" s="9">
        <f>P4+P78+P169</f>
        <v/>
      </c>
      <c r="Q215" s="9">
        <f>Q4+Q78+Q169</f>
        <v/>
      </c>
      <c r="R215" s="9">
        <f>R4+R78+R169</f>
        <v/>
      </c>
      <c r="S215" s="9">
        <f>S4+S78+S169</f>
        <v/>
      </c>
      <c r="T215" s="9">
        <f>T4+T78+T169</f>
        <v/>
      </c>
      <c r="U215" s="9">
        <f>U4+U78+U169</f>
        <v/>
      </c>
      <c r="V215" s="9">
        <f>V4+V78+V169</f>
        <v/>
      </c>
      <c r="W215" s="9">
        <f>W4+W78+W169</f>
        <v/>
      </c>
      <c r="X215" s="9">
        <f>X4+X78+X169</f>
        <v/>
      </c>
      <c r="Y215" s="9">
        <f>Y4+Y78+Y169</f>
        <v/>
      </c>
      <c r="Z215" s="9">
        <f>Z4+Z78+Z169</f>
        <v/>
      </c>
      <c r="AA215" s="9">
        <f>AA4+AA78+AA169</f>
        <v/>
      </c>
      <c r="AB215" s="9">
        <f>AB4+AB78+AB169</f>
        <v/>
      </c>
      <c r="AC215" s="9">
        <f>AC4+AC78+AC169</f>
        <v/>
      </c>
      <c r="AD215" s="9">
        <f>AD4+AD78+AD169</f>
        <v/>
      </c>
      <c r="AE215" s="9">
        <f>AE4+AE78+AE169</f>
        <v/>
      </c>
      <c r="AF215" s="9">
        <f>AF4+AF78+AF169</f>
        <v/>
      </c>
      <c r="AG215" s="9">
        <f>AG4+AG78+AG169</f>
        <v/>
      </c>
      <c r="AH215" s="9">
        <f>AH4+AH78+AH169</f>
        <v/>
      </c>
      <c r="AI215" s="9">
        <f>AI4+AI78+AI169</f>
        <v/>
      </c>
      <c r="AJ215" s="9">
        <f>AJ4+AJ78+AJ169</f>
        <v/>
      </c>
      <c r="AK215" s="9">
        <f>AK4+AK78+AK169</f>
        <v/>
      </c>
      <c r="AL215" s="9">
        <f>AL4+AL78+AL169</f>
        <v/>
      </c>
      <c r="AM215" s="9">
        <f>AM4+AM78+AM169</f>
        <v/>
      </c>
      <c r="AN215" s="9">
        <f>AN4+AN78+AN169</f>
        <v/>
      </c>
      <c r="AO215" s="9">
        <f>AO4+AO78+AO169</f>
        <v/>
      </c>
      <c r="AP215" s="9">
        <f>AP4+AP78+AP169</f>
        <v/>
      </c>
      <c r="AQ215" s="9">
        <f>AQ4+AQ78+AQ169</f>
        <v/>
      </c>
      <c r="AR215" s="9">
        <f>AR4+AR78+AR169</f>
        <v/>
      </c>
      <c r="AS215" s="9">
        <f>AS4+AS78+AS169</f>
        <v/>
      </c>
      <c r="AT215" s="9">
        <f>AT4+AT78+AT169</f>
        <v/>
      </c>
      <c r="AU215" s="9">
        <f>AU4+AU78+AU169</f>
        <v/>
      </c>
      <c r="AV215" s="9">
        <f>AV4+AV78+AV169</f>
        <v/>
      </c>
      <c r="AW215" s="9">
        <f>AW4+AW78+AW169</f>
        <v/>
      </c>
      <c r="AX215" s="9">
        <f>AX4+AX78+AX169</f>
        <v/>
      </c>
      <c r="AY215" s="9">
        <f>AY4+AY78+AY169</f>
        <v/>
      </c>
      <c r="AZ215" s="9">
        <f>AZ4+AZ78+AZ169</f>
        <v/>
      </c>
      <c r="BA215" s="9">
        <f>BA4+BA78+BA169</f>
        <v/>
      </c>
      <c r="BB215" s="9">
        <f>BB4+BB78+BB169</f>
        <v/>
      </c>
      <c r="BC215" s="9">
        <f>BC4+BC78+BC169</f>
        <v/>
      </c>
      <c r="BD215" s="9">
        <f>BD4+BD78+BD169</f>
        <v/>
      </c>
      <c r="BE215" s="9">
        <f>BE4+BE78+BE169</f>
        <v/>
      </c>
      <c r="BF215" s="9">
        <f>BF4+BF78+BF169</f>
        <v/>
      </c>
      <c r="BG215" s="9">
        <f>BG4+BG78+BG169</f>
        <v/>
      </c>
      <c r="BH215" s="9">
        <f>BH4+BH78+BH169</f>
        <v/>
      </c>
      <c r="BI215" s="9">
        <f>BI4+BI78+BI169</f>
        <v/>
      </c>
      <c r="BJ215" s="9">
        <f>BJ4+BJ78+BJ169</f>
        <v/>
      </c>
      <c r="BK215" s="9">
        <f>BK4+BK78+BK169</f>
        <v/>
      </c>
      <c r="BL215" s="9">
        <f>BL4+BL78+BL169</f>
        <v/>
      </c>
      <c r="BM215" s="9">
        <f>BM4+BM78+BM169</f>
        <v/>
      </c>
      <c r="BN215" s="9">
        <f>BN4+BN78+BN169</f>
        <v/>
      </c>
      <c r="BO215" s="9">
        <f>BO4+BO78+BO169</f>
        <v/>
      </c>
      <c r="BP215" s="9">
        <f>BP4+BP78+BP169</f>
        <v/>
      </c>
      <c r="BQ215" s="9">
        <f>BQ4+BQ78+BQ169</f>
        <v/>
      </c>
      <c r="BR215" s="9">
        <f>BR4+BR78+BR169</f>
        <v/>
      </c>
      <c r="BS215" s="9">
        <f>BS4+BS78+BS169</f>
        <v/>
      </c>
      <c r="BT215" s="9">
        <f>BT4+BT78+BT169</f>
        <v/>
      </c>
      <c r="BU215" s="9">
        <f>BU4+BU78+BU169</f>
        <v/>
      </c>
      <c r="BV215" s="9">
        <f>BV4+BV78+BV169</f>
        <v/>
      </c>
      <c r="BW215" s="9">
        <f>BW4+BW78+BW169</f>
        <v/>
      </c>
      <c r="BX215" s="9">
        <f>BX4+BX78+BX169</f>
        <v/>
      </c>
      <c r="BY215" s="9">
        <f>BY4+BY78+BY169</f>
        <v/>
      </c>
      <c r="BZ215" s="9">
        <f>BZ4+BZ78+BZ169</f>
        <v/>
      </c>
      <c r="CA215" s="9">
        <f>CA4+CA78+CA169</f>
        <v/>
      </c>
      <c r="CB215" s="9">
        <f>CB4+CB78+CB169</f>
        <v/>
      </c>
      <c r="CC215" s="9">
        <f>CC4+CC78+CC169</f>
        <v/>
      </c>
      <c r="CD215" s="9">
        <f>CD4+CD78+CD169</f>
        <v/>
      </c>
      <c r="CE215" s="9">
        <f>CE4+CE78+CE169</f>
        <v/>
      </c>
      <c r="CF215" s="9">
        <f>CF4+CF78+CF169</f>
        <v/>
      </c>
      <c r="CG215" s="9">
        <f>CG4+CG78+CG169</f>
        <v/>
      </c>
      <c r="CH215" s="9">
        <f>CH4+CH78+CH169</f>
        <v/>
      </c>
      <c r="CI215" s="9">
        <f>CI4+CI78+CI169</f>
        <v/>
      </c>
      <c r="CJ215" s="9">
        <f>CJ4+CJ78+CJ169</f>
        <v/>
      </c>
      <c r="CK215" s="9">
        <f>CK4+CK78+CK169</f>
        <v/>
      </c>
      <c r="CL215" s="9">
        <f>CL4+CL78+CL169</f>
        <v/>
      </c>
      <c r="CM215" s="9">
        <f>CM4+CM78+CM169</f>
        <v/>
      </c>
      <c r="CN215" s="9">
        <f>CN4+CN78+CN169</f>
        <v/>
      </c>
      <c r="CO215" s="9">
        <f>CO4+CO78+CO169</f>
        <v/>
      </c>
      <c r="CP215" s="9">
        <f>CP4+CP78+CP169</f>
        <v/>
      </c>
      <c r="CQ215" s="9">
        <f>CQ4+CQ78+CQ169</f>
        <v/>
      </c>
      <c r="CR215" s="9">
        <f>CR4+CR78+CR169</f>
        <v/>
      </c>
      <c r="CS215" s="9">
        <f>CS4+CS78+CS169</f>
        <v/>
      </c>
      <c r="CT215" s="9">
        <f>CT4+CT78+CT169</f>
        <v/>
      </c>
      <c r="CU215" s="9">
        <f>CU4+CU78+CU169</f>
        <v/>
      </c>
      <c r="CV215" s="9">
        <f>CV4+CV78+CV169</f>
        <v/>
      </c>
      <c r="CW215" s="9">
        <f>CW4+CW78+CW169</f>
        <v/>
      </c>
      <c r="CX215" s="9">
        <f>CX4+CX78+CX169</f>
        <v/>
      </c>
      <c r="CY215" s="9">
        <f>CY4+CY78+CY169</f>
        <v/>
      </c>
      <c r="CZ215" s="9">
        <f>CZ4+CZ78+CZ169</f>
        <v/>
      </c>
      <c r="DA215" s="9">
        <f>DA4+DA78+DA169</f>
        <v/>
      </c>
      <c r="DB215" s="9">
        <f>DB4+DB78+DB169</f>
        <v/>
      </c>
      <c r="DC215" s="9">
        <f>DC4+DC78+DC169</f>
        <v/>
      </c>
      <c r="DD215" s="9">
        <f>DD4+DD78+DD169</f>
        <v/>
      </c>
      <c r="DE215" s="9">
        <f>DE4+DE78+DE169</f>
        <v/>
      </c>
      <c r="DF215" s="9">
        <f>DF4+DF78+DF169</f>
        <v/>
      </c>
      <c r="DG215" s="9">
        <f>DG4+DG78+DG169</f>
        <v/>
      </c>
      <c r="DH215" s="9">
        <f>DH4+DH78+DH169</f>
        <v/>
      </c>
      <c r="DI215" s="9">
        <f>DI4+DI78+DI169</f>
        <v/>
      </c>
      <c r="DJ215" s="9">
        <f>DJ4+DJ78+DJ169</f>
        <v/>
      </c>
      <c r="DK215" s="9">
        <f>DK4+DK78+DK169</f>
        <v/>
      </c>
      <c r="DL215" s="9">
        <f>DL4+DL78+DL169</f>
        <v/>
      </c>
      <c r="DM215" s="9">
        <f>DM4+DM78+DM169</f>
        <v/>
      </c>
      <c r="DN215" s="9">
        <f>DN4+DN78+DN169</f>
        <v/>
      </c>
      <c r="DO215" s="9">
        <f>DO4+DO78+DO169</f>
        <v/>
      </c>
      <c r="DP215" s="9">
        <f>DP4+DP78+DP169</f>
        <v/>
      </c>
      <c r="DQ215" s="9">
        <f>DQ4+DQ78+DQ169</f>
        <v/>
      </c>
      <c r="DR215" s="9">
        <f>DR4+DR78+DR169</f>
        <v/>
      </c>
      <c r="DS215" s="9">
        <f>DS4+DS78+DS169</f>
        <v/>
      </c>
      <c r="DT215" s="9">
        <f>DT4+DT78+DT169</f>
        <v/>
      </c>
      <c r="DU215" s="9">
        <f>DU4+DU78+DU169</f>
        <v/>
      </c>
      <c r="DV215" s="9">
        <f>DV4+DV78+DV169</f>
        <v/>
      </c>
      <c r="DW215" s="9">
        <f>DW4+DW78+DW169</f>
        <v/>
      </c>
      <c r="DX215" s="9">
        <f>DX4+DX78+DX169</f>
        <v/>
      </c>
      <c r="DY215" s="9">
        <f>DY4+DY78+DY169</f>
        <v/>
      </c>
      <c r="DZ215" s="9">
        <f>DZ4+DZ78+DZ169</f>
        <v/>
      </c>
      <c r="EA215" s="9">
        <f>EA4+EA78+EA169</f>
        <v/>
      </c>
      <c r="EB215" s="9">
        <f>EB4+EB78+EB169</f>
        <v/>
      </c>
      <c r="EC215" s="9">
        <f>EC4+EC78+EC169</f>
        <v/>
      </c>
      <c r="ED215" s="9">
        <f>ED4+ED78+ED169</f>
        <v/>
      </c>
    </row>
    <row r="216">
      <c r="A216" s="8" t="n"/>
      <c r="B216" s="8" t="inlineStr">
        <is>
          <t>FINAL SUM ( Minus 10 % )</t>
        </is>
      </c>
      <c r="C216" s="8" t="n"/>
      <c r="D216" s="8" t="n"/>
      <c r="E216" s="9" t="n"/>
      <c r="F216" s="9">
        <f>H216+J216+L216+N216+P216+R216+T216+V216+X216+Z216+AB216+AD216+AF216+AH216+AJ216+AL216+AN216+AP216+AR216+AT216</f>
        <v/>
      </c>
      <c r="G216" s="9" t="n"/>
      <c r="H216" s="9">
        <f>H215*90%</f>
        <v/>
      </c>
      <c r="I216" s="9" t="n"/>
      <c r="J216" s="9">
        <f>J215*90%</f>
        <v/>
      </c>
      <c r="K216" s="9" t="n"/>
      <c r="L216" s="9">
        <f>L215*90%</f>
        <v/>
      </c>
      <c r="M216" s="9" t="n"/>
      <c r="N216" s="9">
        <f>N215*90%</f>
        <v/>
      </c>
      <c r="O216" s="9" t="n"/>
      <c r="P216" s="9">
        <f>P215*90%</f>
        <v/>
      </c>
      <c r="Q216" s="9" t="n"/>
      <c r="R216" s="9">
        <f>R215*90%</f>
        <v/>
      </c>
      <c r="S216" s="9" t="n"/>
      <c r="T216" s="9">
        <f>T215*90%</f>
        <v/>
      </c>
      <c r="U216" s="9" t="n"/>
      <c r="V216" s="9">
        <f>V215*90%</f>
        <v/>
      </c>
      <c r="W216" s="9" t="n"/>
      <c r="X216" s="9">
        <f>X215*90%</f>
        <v/>
      </c>
      <c r="Y216" s="9" t="n"/>
      <c r="Z216" s="9">
        <f>Z215*90%</f>
        <v/>
      </c>
      <c r="AA216" s="9" t="n"/>
      <c r="AB216" s="9">
        <f>AB215*90%</f>
        <v/>
      </c>
      <c r="AC216" s="9" t="n"/>
      <c r="AD216" s="9">
        <f>AD215*90%</f>
        <v/>
      </c>
      <c r="AE216" s="9" t="n"/>
      <c r="AF216" s="9">
        <f>AF215*90%</f>
        <v/>
      </c>
      <c r="AG216" s="9" t="n"/>
      <c r="AH216" s="9">
        <f>AH215*90%</f>
        <v/>
      </c>
      <c r="AI216" s="9" t="n"/>
      <c r="AJ216" s="9">
        <f>AJ215*90%</f>
        <v/>
      </c>
      <c r="AK216" s="9" t="n"/>
      <c r="AL216" s="9">
        <f>AL215*90%</f>
        <v/>
      </c>
      <c r="AM216" s="9" t="n"/>
      <c r="AN216" s="9">
        <f>AN215*90%</f>
        <v/>
      </c>
      <c r="AO216" s="9" t="n"/>
      <c r="AP216" s="9">
        <f>AP215*90%</f>
        <v/>
      </c>
      <c r="AQ216" s="9" t="n"/>
      <c r="AR216" s="9">
        <f>AR215*90%</f>
        <v/>
      </c>
      <c r="AS216" s="9" t="n"/>
      <c r="AT216" s="9">
        <f>AT215*90%</f>
        <v/>
      </c>
      <c r="AU216" s="9" t="n"/>
      <c r="AV216" s="9">
        <f>AX216+AZ216+BB216+BD216+BF216+BH216</f>
        <v/>
      </c>
      <c r="AW216" s="9" t="n"/>
      <c r="AX216" s="9">
        <f>AX215*90%</f>
        <v/>
      </c>
      <c r="AY216" s="9" t="n"/>
      <c r="AZ216" s="9">
        <f>AZ215*90%</f>
        <v/>
      </c>
      <c r="BA216" s="9" t="n"/>
      <c r="BB216" s="9">
        <f>BB215*90%</f>
        <v/>
      </c>
      <c r="BC216" s="9" t="n"/>
      <c r="BD216" s="9">
        <f>BD215*90%</f>
        <v/>
      </c>
      <c r="BE216" s="9" t="n"/>
      <c r="BF216" s="9">
        <f>BF215*90%</f>
        <v/>
      </c>
      <c r="BG216" s="9" t="n"/>
      <c r="BH216" s="9">
        <f>BH215*90%</f>
        <v/>
      </c>
      <c r="BI216" s="9" t="n"/>
      <c r="BJ216" s="9">
        <f>BL216+BN216+BP216+BR216</f>
        <v/>
      </c>
      <c r="BK216" s="9" t="n"/>
      <c r="BL216" s="9">
        <f>BL215*90%</f>
        <v/>
      </c>
      <c r="BM216" s="9" t="n"/>
      <c r="BN216" s="9">
        <f>BN215*90%</f>
        <v/>
      </c>
      <c r="BO216" s="9" t="n"/>
      <c r="BP216" s="9">
        <f>BP215*90%</f>
        <v/>
      </c>
      <c r="BQ216" s="9" t="n"/>
      <c r="BR216" s="9">
        <f>BR215*90%</f>
        <v/>
      </c>
      <c r="BS216" s="9" t="n"/>
      <c r="BT216" s="9">
        <f>BV216+BX216+BZ216+CB216+CD216+CF216+CH216+CJ216+CL216+CN216+CP216+CR216+CT216+CV216+CX216+CZ216</f>
        <v/>
      </c>
      <c r="BU216" s="9" t="n"/>
      <c r="BV216" s="9">
        <f>BV215*90%</f>
        <v/>
      </c>
      <c r="BW216" s="9" t="n"/>
      <c r="BX216" s="9">
        <f>BX215*90%</f>
        <v/>
      </c>
      <c r="BY216" s="9" t="n"/>
      <c r="BZ216" s="9">
        <f>BZ215*90%</f>
        <v/>
      </c>
      <c r="CA216" s="9" t="n"/>
      <c r="CB216" s="9">
        <f>CB215*90%</f>
        <v/>
      </c>
      <c r="CC216" s="9" t="n"/>
      <c r="CD216" s="9">
        <f>CD215*90%</f>
        <v/>
      </c>
      <c r="CE216" s="9" t="n"/>
      <c r="CF216" s="9">
        <f>CF215*90%</f>
        <v/>
      </c>
      <c r="CG216" s="9" t="n"/>
      <c r="CH216" s="9">
        <f>CH215*90%</f>
        <v/>
      </c>
      <c r="CI216" s="9" t="n"/>
      <c r="CJ216" s="9">
        <f>CJ215*90%</f>
        <v/>
      </c>
      <c r="CK216" s="9" t="n"/>
      <c r="CL216" s="9">
        <f>CL215*90%</f>
        <v/>
      </c>
      <c r="CM216" s="9" t="n"/>
      <c r="CN216" s="9">
        <f>CN215*90%</f>
        <v/>
      </c>
      <c r="CO216" s="9" t="n"/>
      <c r="CP216" s="9">
        <f>CP215*90%</f>
        <v/>
      </c>
      <c r="CQ216" s="9" t="n"/>
      <c r="CR216" s="9">
        <f>CR215*90%</f>
        <v/>
      </c>
      <c r="CS216" s="9" t="n"/>
      <c r="CT216" s="9">
        <f>CT215*90%</f>
        <v/>
      </c>
      <c r="CU216" s="9" t="n"/>
      <c r="CV216" s="9">
        <f>CV215*90%</f>
        <v/>
      </c>
      <c r="CW216" s="9" t="n"/>
      <c r="CX216" s="9">
        <f>CX215*90%</f>
        <v/>
      </c>
      <c r="CY216" s="9" t="n"/>
      <c r="CZ216" s="9">
        <f>CZ215*90%</f>
        <v/>
      </c>
      <c r="DA216" s="9" t="n"/>
      <c r="DB216" s="9">
        <f>DD216+DF216+DH216+DJ216+DL216+DN216+DP216+DR216+DT216+DV216+DX216+DZ216+EB216</f>
        <v/>
      </c>
      <c r="DC216" s="9" t="n"/>
      <c r="DD216" s="9">
        <f>DD215*90%</f>
        <v/>
      </c>
      <c r="DE216" s="9" t="n"/>
      <c r="DF216" s="9">
        <f>DF215*90%</f>
        <v/>
      </c>
      <c r="DG216" s="9" t="n"/>
      <c r="DH216" s="9">
        <f>DH215*90%</f>
        <v/>
      </c>
      <c r="DI216" s="9" t="n"/>
      <c r="DJ216" s="9">
        <f>DJ215*90%</f>
        <v/>
      </c>
      <c r="DK216" s="9" t="n"/>
      <c r="DL216" s="9">
        <f>DL215*90%</f>
        <v/>
      </c>
      <c r="DM216" s="9" t="n"/>
      <c r="DN216" s="9">
        <f>DN215*90%</f>
        <v/>
      </c>
      <c r="DO216" s="9" t="n"/>
      <c r="DP216" s="9">
        <f>DP215*90%</f>
        <v/>
      </c>
      <c r="DQ216" s="9" t="n"/>
      <c r="DR216" s="9">
        <f>DR215*90%</f>
        <v/>
      </c>
      <c r="DS216" s="9" t="n"/>
      <c r="DT216" s="9">
        <f>DT215*90%</f>
        <v/>
      </c>
      <c r="DU216" s="9" t="n"/>
      <c r="DV216" s="9">
        <f>DV215*90%</f>
        <v/>
      </c>
      <c r="DW216" s="9" t="n"/>
      <c r="DX216" s="9">
        <f>DX215*90%</f>
        <v/>
      </c>
      <c r="DY216" s="9" t="n"/>
      <c r="DZ216" s="9">
        <f>DZ215*90%</f>
        <v/>
      </c>
      <c r="EA216" s="9" t="n"/>
      <c r="EB216" s="9">
        <f>EB215*90%</f>
        <v/>
      </c>
      <c r="EC216" s="9">
        <f>E216+AU216+BI216+BS216+DA216</f>
        <v/>
      </c>
      <c r="ED216" s="9">
        <f>F216+AV216+BJ216+BT216+DB216</f>
        <v/>
      </c>
    </row>
    <row r="217">
      <c r="A217" s="8" t="n"/>
      <c r="B217" s="8" t="inlineStr">
        <is>
          <t>Final summa for Reklama</t>
        </is>
      </c>
      <c r="C217" s="8" t="n"/>
      <c r="D217" s="8" t="n"/>
      <c r="E217" s="9" t="n"/>
      <c r="F217" s="9">
        <f>H217+J217+L217+N217+P217+R217+T217+V217+X217+Z217+AB217+AD217+AF217+AH217+AJ217+AL217+AN217+AP217+AR217+AT217</f>
        <v/>
      </c>
      <c r="G217" s="9" t="n"/>
      <c r="H217" s="9">
        <f>G215*5000</f>
        <v/>
      </c>
      <c r="I217" s="9" t="n"/>
      <c r="J217" s="9">
        <f>I215*5000</f>
        <v/>
      </c>
      <c r="K217" s="9" t="n"/>
      <c r="L217" s="9">
        <f>K215*5000</f>
        <v/>
      </c>
      <c r="M217" s="9" t="n"/>
      <c r="N217" s="9">
        <f>M215*5000</f>
        <v/>
      </c>
      <c r="O217" s="9" t="n"/>
      <c r="P217" s="9">
        <f>O215*5000</f>
        <v/>
      </c>
      <c r="Q217" s="9" t="n"/>
      <c r="R217" s="9">
        <f>Q215*0</f>
        <v/>
      </c>
      <c r="S217" s="9" t="n"/>
      <c r="T217" s="9">
        <f>S215*0</f>
        <v/>
      </c>
      <c r="U217" s="9" t="n"/>
      <c r="V217" s="9">
        <f>U215*0</f>
        <v/>
      </c>
      <c r="W217" s="9" t="n"/>
      <c r="X217" s="9">
        <f>W215*0</f>
        <v/>
      </c>
      <c r="Y217" s="9" t="n"/>
      <c r="Z217" s="9">
        <f>Y215*0</f>
        <v/>
      </c>
      <c r="AA217" s="9" t="n"/>
      <c r="AB217" s="9">
        <f>AA215*7000</f>
        <v/>
      </c>
      <c r="AC217" s="9" t="n"/>
      <c r="AD217" s="9">
        <f>AC215*0</f>
        <v/>
      </c>
      <c r="AE217" s="9" t="n"/>
      <c r="AF217" s="9">
        <f>AE215*0</f>
        <v/>
      </c>
      <c r="AG217" s="9" t="n"/>
      <c r="AH217" s="9">
        <f>AG215*0</f>
        <v/>
      </c>
      <c r="AI217" s="9" t="n"/>
      <c r="AJ217" s="9">
        <f>AI215*0</f>
        <v/>
      </c>
      <c r="AK217" s="9" t="n"/>
      <c r="AL217" s="9">
        <f>AK215*0</f>
        <v/>
      </c>
      <c r="AM217" s="9" t="n"/>
      <c r="AN217" s="9">
        <f>AM215*0</f>
        <v/>
      </c>
      <c r="AO217" s="9" t="n"/>
      <c r="AP217" s="9">
        <f>AO215*0</f>
        <v/>
      </c>
      <c r="AQ217" s="9" t="n"/>
      <c r="AR217" s="9">
        <f>AQ215*0</f>
        <v/>
      </c>
      <c r="AS217" s="9" t="n"/>
      <c r="AT217" s="9">
        <f>AS215*0</f>
        <v/>
      </c>
      <c r="AU217" s="9" t="n"/>
      <c r="AV217" s="9">
        <f>AX217+AZ217+BB217+BD217+BF217+BH217</f>
        <v/>
      </c>
      <c r="AW217" s="9" t="n"/>
      <c r="AX217" s="9">
        <f>AW215*50000</f>
        <v/>
      </c>
      <c r="AY217" s="9" t="n"/>
      <c r="AZ217" s="9">
        <f>AY215*60000</f>
        <v/>
      </c>
      <c r="BA217" s="9" t="n"/>
      <c r="BB217" s="9">
        <f>BA215*7000</f>
        <v/>
      </c>
      <c r="BC217" s="9" t="n"/>
      <c r="BD217" s="9">
        <f>BC215*25000</f>
        <v/>
      </c>
      <c r="BE217" s="9" t="n"/>
      <c r="BF217" s="9">
        <f>BE215*20000</f>
        <v/>
      </c>
      <c r="BG217" s="9" t="n"/>
      <c r="BH217" s="9">
        <f>BG215*10000</f>
        <v/>
      </c>
      <c r="BI217" s="9" t="n"/>
      <c r="BJ217" s="9">
        <f>BL217+BN217+BP217+BR217</f>
        <v/>
      </c>
      <c r="BK217" s="9" t="n"/>
      <c r="BL217" s="9">
        <f>BK215*15000</f>
        <v/>
      </c>
      <c r="BM217" s="9" t="n"/>
      <c r="BN217" s="9">
        <f>BM215*5000</f>
        <v/>
      </c>
      <c r="BO217" s="9" t="n"/>
      <c r="BP217" s="9">
        <f>BO215*15000</f>
        <v/>
      </c>
      <c r="BQ217" s="9" t="n"/>
      <c r="BR217" s="9">
        <f>BQ215*5000</f>
        <v/>
      </c>
      <c r="BS217" s="9" t="n"/>
      <c r="BT217" s="9">
        <f>BV217+BX217+BZ217+CB217+CD217+CF217+CH217+CJ217+CL217+CN217+CP217+CR217+CT217+CV217+CX217+CZ217</f>
        <v/>
      </c>
      <c r="BU217" s="9" t="n"/>
      <c r="BV217" s="9">
        <f>BU215*4000</f>
        <v/>
      </c>
      <c r="BW217" s="9" t="n"/>
      <c r="BX217" s="9">
        <f>BW215*2000</f>
        <v/>
      </c>
      <c r="BY217" s="9" t="n"/>
      <c r="BZ217" s="9">
        <f>BY215*10000</f>
        <v/>
      </c>
      <c r="CA217" s="9" t="n"/>
      <c r="CB217" s="9">
        <f>CA215*18000</f>
        <v/>
      </c>
      <c r="CC217" s="9" t="n"/>
      <c r="CD217" s="9">
        <f>CC215*150000</f>
        <v/>
      </c>
      <c r="CE217" s="9" t="n"/>
      <c r="CF217" s="9">
        <f>CE215*9000</f>
        <v/>
      </c>
      <c r="CG217" s="9" t="n"/>
      <c r="CH217" s="9">
        <f>CG215*0</f>
        <v/>
      </c>
      <c r="CI217" s="9" t="n"/>
      <c r="CJ217" s="9">
        <f>CI215*0</f>
        <v/>
      </c>
      <c r="CK217" s="9" t="n"/>
      <c r="CL217" s="9">
        <f>CK215*5000</f>
        <v/>
      </c>
      <c r="CM217" s="9" t="n"/>
      <c r="CN217" s="9">
        <f>CM215*0</f>
        <v/>
      </c>
      <c r="CO217" s="9" t="n"/>
      <c r="CP217" s="9">
        <f>CO215*0</f>
        <v/>
      </c>
      <c r="CQ217" s="9" t="n"/>
      <c r="CR217" s="9">
        <f>CQ215*0</f>
        <v/>
      </c>
      <c r="CS217" s="9" t="n"/>
      <c r="CT217" s="9">
        <f>CS215*0</f>
        <v/>
      </c>
      <c r="CU217" s="9" t="n"/>
      <c r="CV217" s="9">
        <f>CU215*32000</f>
        <v/>
      </c>
      <c r="CW217" s="9" t="n"/>
      <c r="CX217" s="9">
        <f>CW215*0</f>
        <v/>
      </c>
      <c r="CY217" s="9" t="n"/>
      <c r="CZ217" s="9">
        <f>CY215*0</f>
        <v/>
      </c>
      <c r="DA217" s="9" t="n"/>
      <c r="DB217" s="9">
        <f>DD217+DF217+DH217+DJ217+DL217+DN217+DP217+DR217+DT217+DV217+DX217+DZ217+EB217</f>
        <v/>
      </c>
      <c r="DC217" s="9" t="n"/>
      <c r="DD217" s="9">
        <f>DC215*5000</f>
        <v/>
      </c>
      <c r="DE217" s="9" t="n"/>
      <c r="DF217" s="9">
        <f>DE215*7000</f>
        <v/>
      </c>
      <c r="DG217" s="9" t="n"/>
      <c r="DH217" s="9">
        <f>DG215*18000</f>
        <v/>
      </c>
      <c r="DI217" s="9" t="n"/>
      <c r="DJ217" s="9">
        <f>DI215*5000</f>
        <v/>
      </c>
      <c r="DK217" s="9" t="n"/>
      <c r="DL217" s="9">
        <f>DK215*12000</f>
        <v/>
      </c>
      <c r="DM217" s="9" t="n"/>
      <c r="DN217" s="9">
        <f>DM215*10000</f>
        <v/>
      </c>
      <c r="DO217" s="9" t="n"/>
      <c r="DP217" s="9">
        <f>DO215*8000</f>
        <v/>
      </c>
      <c r="DQ217" s="9" t="n"/>
      <c r="DR217" s="9">
        <f>DQ215*0</f>
        <v/>
      </c>
      <c r="DS217" s="9" t="n"/>
      <c r="DT217" s="9">
        <f>DS215*10000</f>
        <v/>
      </c>
      <c r="DU217" s="9" t="n"/>
      <c r="DV217" s="9">
        <f>DU215*8000</f>
        <v/>
      </c>
      <c r="DW217" s="9" t="n"/>
      <c r="DX217" s="9">
        <f>DW215*8000</f>
        <v/>
      </c>
      <c r="DY217" s="9" t="n"/>
      <c r="DZ217" s="9">
        <f>DY215*15000</f>
        <v/>
      </c>
      <c r="EA217" s="9" t="n"/>
      <c r="EB217" s="9">
        <f>EA215*7000</f>
        <v/>
      </c>
      <c r="EC217" s="9">
        <f>E217+AU217+BI217+BS217+DA217</f>
        <v/>
      </c>
      <c r="ED217" s="9">
        <f>F217+AV217+BJ217+BT217+DB217</f>
        <v/>
      </c>
    </row>
    <row r="218">
      <c r="A218" s="8" t="n"/>
      <c r="B218" s="8" t="inlineStr">
        <is>
          <t>Final summa for Leksiya</t>
        </is>
      </c>
      <c r="C218" s="8" t="n"/>
      <c r="D218" s="8" t="n"/>
      <c r="E218" s="9" t="n"/>
      <c r="F218" s="9">
        <f>H218+J218+L218+N218+P218+R218+T218+V218+X218+Z218+AB218+AD218+AF218+AH218+AJ218+AL218+AN218+AP218+AR218+AT218</f>
        <v/>
      </c>
      <c r="G218" s="9" t="n"/>
      <c r="H218" s="9">
        <f>H216*2%</f>
        <v/>
      </c>
      <c r="I218" s="9" t="n"/>
      <c r="J218" s="9">
        <f>J216*2%</f>
        <v/>
      </c>
      <c r="K218" s="9" t="n"/>
      <c r="L218" s="9">
        <f>L216*2%</f>
        <v/>
      </c>
      <c r="M218" s="9" t="n"/>
      <c r="N218" s="9">
        <f>N216*2%</f>
        <v/>
      </c>
      <c r="O218" s="9" t="n"/>
      <c r="P218" s="9">
        <f>P216*2%</f>
        <v/>
      </c>
      <c r="Q218" s="9" t="n"/>
      <c r="R218" s="9">
        <f>R216*2%</f>
        <v/>
      </c>
      <c r="S218" s="9" t="n"/>
      <c r="T218" s="9">
        <f>T216*2%</f>
        <v/>
      </c>
      <c r="U218" s="9" t="n"/>
      <c r="V218" s="9">
        <f>V216*2%</f>
        <v/>
      </c>
      <c r="W218" s="9" t="n"/>
      <c r="X218" s="9">
        <f>X216*2%</f>
        <v/>
      </c>
      <c r="Y218" s="9" t="n"/>
      <c r="Z218" s="9">
        <f>Z216*2%</f>
        <v/>
      </c>
      <c r="AA218" s="9" t="n"/>
      <c r="AB218" s="9">
        <f>AB216*2%</f>
        <v/>
      </c>
      <c r="AC218" s="9" t="n"/>
      <c r="AD218" s="9">
        <f>AD216*2%</f>
        <v/>
      </c>
      <c r="AE218" s="9" t="n"/>
      <c r="AF218" s="9">
        <f>AF216*2%</f>
        <v/>
      </c>
      <c r="AG218" s="9" t="n"/>
      <c r="AH218" s="9">
        <f>AH216*2%</f>
        <v/>
      </c>
      <c r="AI218" s="9" t="n"/>
      <c r="AJ218" s="9">
        <f>AJ216*2%</f>
        <v/>
      </c>
      <c r="AK218" s="9" t="n"/>
      <c r="AL218" s="9">
        <f>AL216*2%</f>
        <v/>
      </c>
      <c r="AM218" s="9" t="n"/>
      <c r="AN218" s="9">
        <f>AN216*2%</f>
        <v/>
      </c>
      <c r="AO218" s="9" t="n"/>
      <c r="AP218" s="9">
        <f>AP216*2%</f>
        <v/>
      </c>
      <c r="AQ218" s="9" t="n"/>
      <c r="AR218" s="9">
        <f>AR216*2%</f>
        <v/>
      </c>
      <c r="AS218" s="9" t="n"/>
      <c r="AT218" s="9">
        <f>AT216*2%</f>
        <v/>
      </c>
      <c r="AU218" s="9" t="n"/>
      <c r="AV218" s="9">
        <f>AX218+AZ218+BB218+BD218+BF218+BH218</f>
        <v/>
      </c>
      <c r="AW218" s="9" t="n"/>
      <c r="AX218" s="9">
        <f>AX216*2%</f>
        <v/>
      </c>
      <c r="AY218" s="9" t="n"/>
      <c r="AZ218" s="9">
        <f>AZ216*2%</f>
        <v/>
      </c>
      <c r="BA218" s="9" t="n"/>
      <c r="BB218" s="9">
        <f>BB216*2%</f>
        <v/>
      </c>
      <c r="BC218" s="9" t="n"/>
      <c r="BD218" s="9">
        <f>BD216*2%</f>
        <v/>
      </c>
      <c r="BE218" s="9" t="n"/>
      <c r="BF218" s="9">
        <f>BF216*2%</f>
        <v/>
      </c>
      <c r="BG218" s="9" t="n"/>
      <c r="BH218" s="9">
        <f>BH216*2%</f>
        <v/>
      </c>
      <c r="BI218" s="9" t="n"/>
      <c r="BJ218" s="9">
        <f>BL218+BN218+BP218+BR218</f>
        <v/>
      </c>
      <c r="BK218" s="9" t="n"/>
      <c r="BL218" s="9">
        <f>BL216*2%</f>
        <v/>
      </c>
      <c r="BM218" s="9" t="n"/>
      <c r="BN218" s="9">
        <f>BN216*2%</f>
        <v/>
      </c>
      <c r="BO218" s="9" t="n"/>
      <c r="BP218" s="9">
        <f>BP216*2%</f>
        <v/>
      </c>
      <c r="BQ218" s="9" t="n"/>
      <c r="BR218" s="9">
        <f>BR216*2%</f>
        <v/>
      </c>
      <c r="BS218" s="9" t="n"/>
      <c r="BT218" s="9">
        <f>BV218+BX218+BZ218+CB218+CD218+CF218+CH218+CJ218+CL218+CN218+CP218+CR218+CT218+CV218+CX218+CZ218</f>
        <v/>
      </c>
      <c r="BU218" s="9" t="n"/>
      <c r="BV218" s="9">
        <f>BV216*2%</f>
        <v/>
      </c>
      <c r="BW218" s="9" t="n"/>
      <c r="BX218" s="9">
        <f>BX216*2%</f>
        <v/>
      </c>
      <c r="BY218" s="9" t="n"/>
      <c r="BZ218" s="9">
        <f>BZ216*2%</f>
        <v/>
      </c>
      <c r="CA218" s="9" t="n"/>
      <c r="CB218" s="9">
        <f>CB216*2%</f>
        <v/>
      </c>
      <c r="CC218" s="9" t="n"/>
      <c r="CD218" s="9">
        <f>CD216*2%</f>
        <v/>
      </c>
      <c r="CE218" s="9" t="n"/>
      <c r="CF218" s="9">
        <f>CF216*2%</f>
        <v/>
      </c>
      <c r="CG218" s="9" t="n"/>
      <c r="CH218" s="9">
        <f>CH216*2%</f>
        <v/>
      </c>
      <c r="CI218" s="9" t="n"/>
      <c r="CJ218" s="9">
        <f>CJ216*2%</f>
        <v/>
      </c>
      <c r="CK218" s="9" t="n"/>
      <c r="CL218" s="9">
        <f>CL216*2%</f>
        <v/>
      </c>
      <c r="CM218" s="9" t="n"/>
      <c r="CN218" s="9">
        <f>CN216*2%</f>
        <v/>
      </c>
      <c r="CO218" s="9" t="n"/>
      <c r="CP218" s="9">
        <f>CP216*2%</f>
        <v/>
      </c>
      <c r="CQ218" s="9" t="n"/>
      <c r="CR218" s="9">
        <f>CR216*2%</f>
        <v/>
      </c>
      <c r="CS218" s="9" t="n"/>
      <c r="CT218" s="9">
        <f>CT216*2%</f>
        <v/>
      </c>
      <c r="CU218" s="9" t="n"/>
      <c r="CV218" s="9">
        <f>CV216*2%</f>
        <v/>
      </c>
      <c r="CW218" s="9" t="n"/>
      <c r="CX218" s="9">
        <f>CX216*2%</f>
        <v/>
      </c>
      <c r="CY218" s="9" t="n"/>
      <c r="CZ218" s="9">
        <f>CZ216*2%</f>
        <v/>
      </c>
      <c r="DA218" s="9" t="n"/>
      <c r="DB218" s="9">
        <f>DD218+DF218+DH218+DJ218+DL218+DN218+DP218+DR218+DT218+DV218+DX218+DZ218+EB218</f>
        <v/>
      </c>
      <c r="DC218" s="9" t="n"/>
      <c r="DD218" s="9">
        <f>DD216*2%</f>
        <v/>
      </c>
      <c r="DE218" s="9" t="n"/>
      <c r="DF218" s="9">
        <f>DF216*2%</f>
        <v/>
      </c>
      <c r="DG218" s="9" t="n"/>
      <c r="DH218" s="9">
        <f>DH216*2%</f>
        <v/>
      </c>
      <c r="DI218" s="9" t="n"/>
      <c r="DJ218" s="9">
        <f>DJ216*2%</f>
        <v/>
      </c>
      <c r="DK218" s="9" t="n"/>
      <c r="DL218" s="9">
        <f>DL216*2%</f>
        <v/>
      </c>
      <c r="DM218" s="9" t="n"/>
      <c r="DN218" s="9">
        <f>DN216*2%</f>
        <v/>
      </c>
      <c r="DO218" s="9" t="n"/>
      <c r="DP218" s="9">
        <f>DP216*2%</f>
        <v/>
      </c>
      <c r="DQ218" s="9" t="n"/>
      <c r="DR218" s="9">
        <f>DR216*2%</f>
        <v/>
      </c>
      <c r="DS218" s="9" t="n"/>
      <c r="DT218" s="9">
        <f>DT216*2%</f>
        <v/>
      </c>
      <c r="DU218" s="9" t="n"/>
      <c r="DV218" s="9">
        <f>DV216*2%</f>
        <v/>
      </c>
      <c r="DW218" s="9" t="n"/>
      <c r="DX218" s="9">
        <f>DX216*2%</f>
        <v/>
      </c>
      <c r="DY218" s="9" t="n"/>
      <c r="DZ218" s="9">
        <f>DZ216*2%</f>
        <v/>
      </c>
      <c r="EA218" s="9" t="n"/>
      <c r="EB218" s="9">
        <f>EB216*2%</f>
        <v/>
      </c>
      <c r="EC218" s="9">
        <f>E218+AU218+BI218+BS218+DA218</f>
        <v/>
      </c>
      <c r="ED218" s="9">
        <f>F218+AV218+BJ218+BT218+DB218</f>
        <v/>
      </c>
    </row>
  </sheetData>
  <mergeCells count="66">
    <mergeCell ref="BY1:BZ1"/>
    <mergeCell ref="DS1:DT1"/>
    <mergeCell ref="DY1:DZ1"/>
    <mergeCell ref="B1:D1"/>
    <mergeCell ref="AG1:AH1"/>
    <mergeCell ref="AI1:AJ1"/>
    <mergeCell ref="AA1:AB1"/>
    <mergeCell ref="CI1:CJ1"/>
    <mergeCell ref="AS1:AT1"/>
    <mergeCell ref="CA1:CB1"/>
    <mergeCell ref="CK1:CL1"/>
    <mergeCell ref="AU1:AV1"/>
    <mergeCell ref="M1:N1"/>
    <mergeCell ref="CC1:CD1"/>
    <mergeCell ref="CO1:CP1"/>
    <mergeCell ref="CU1:CV1"/>
    <mergeCell ref="EC1:ED1"/>
    <mergeCell ref="CW1:CX1"/>
    <mergeCell ref="DG1:DH1"/>
    <mergeCell ref="E1:F1"/>
    <mergeCell ref="K1:L1"/>
    <mergeCell ref="W1:X1"/>
    <mergeCell ref="BE1:BF1"/>
    <mergeCell ref="O1:P1"/>
    <mergeCell ref="Y1:Z1"/>
    <mergeCell ref="BG1:BH1"/>
    <mergeCell ref="BM1:BN1"/>
    <mergeCell ref="DA1:DB1"/>
    <mergeCell ref="BQ1:BR1"/>
    <mergeCell ref="DI1:DJ1"/>
    <mergeCell ref="BS1:BT1"/>
    <mergeCell ref="DM1:DN1"/>
    <mergeCell ref="BU1:BV1"/>
    <mergeCell ref="AM1:AN1"/>
    <mergeCell ref="DU1:DV1"/>
    <mergeCell ref="DW1:DX1"/>
    <mergeCell ref="Q1:R1"/>
    <mergeCell ref="AK1:AL1"/>
    <mergeCell ref="AC1:AD1"/>
    <mergeCell ref="AO1:AP1"/>
    <mergeCell ref="AE1:AF1"/>
    <mergeCell ref="CM1:CN1"/>
    <mergeCell ref="AQ1:AR1"/>
    <mergeCell ref="AW1:AX1"/>
    <mergeCell ref="CE1:CF1"/>
    <mergeCell ref="CQ1:CR1"/>
    <mergeCell ref="AY1:AZ1"/>
    <mergeCell ref="CG1:CH1"/>
    <mergeCell ref="CS1:CT1"/>
    <mergeCell ref="CY1:CZ1"/>
    <mergeCell ref="I1:J1"/>
    <mergeCell ref="EA1:EB1"/>
    <mergeCell ref="DK1:DL1"/>
    <mergeCell ref="G1:H1"/>
    <mergeCell ref="S1:T1"/>
    <mergeCell ref="BA1:BB1"/>
    <mergeCell ref="U1:V1"/>
    <mergeCell ref="BC1:BD1"/>
    <mergeCell ref="BI1:BJ1"/>
    <mergeCell ref="DC1:DD1"/>
    <mergeCell ref="BK1:BL1"/>
    <mergeCell ref="DE1:DF1"/>
    <mergeCell ref="BO1:BP1"/>
    <mergeCell ref="DO1:DP1"/>
    <mergeCell ref="BW1:BX1"/>
    <mergeCell ref="DQ1:DR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0" summaryRight="0"/>
    <pageSetUpPr/>
  </sheetPr>
  <dimension ref="A1:ED159"/>
  <sheetViews>
    <sheetView workbookViewId="0">
      <pane xSplit="4" ySplit="2" topLeftCell="E3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hidden="1" width="4" customWidth="1" min="1" max="1"/>
    <col width="40" customWidth="1" min="2" max="2"/>
    <col width="10" customWidth="1" min="3" max="3"/>
    <col width="10" customWidth="1" min="4" max="4"/>
    <col width="11" customWidth="1" min="5" max="5"/>
    <col width="18" customWidth="1" min="6" max="6"/>
    <col hidden="1" outlineLevel="1" width="11" customWidth="1" min="7" max="7"/>
    <col hidden="1" outlineLevel="1" width="18" customWidth="1" min="8" max="8"/>
    <col hidden="1" outlineLevel="1" width="11" customWidth="1" min="9" max="9"/>
    <col hidden="1" outlineLevel="1" width="18" customWidth="1" min="10" max="10"/>
    <col hidden="1" outlineLevel="1" width="11" customWidth="1" min="11" max="11"/>
    <col hidden="1" outlineLevel="1" width="18" customWidth="1" min="12" max="12"/>
    <col hidden="1" outlineLevel="1" width="11" customWidth="1" min="13" max="13"/>
    <col hidden="1" outlineLevel="1" width="18" customWidth="1" min="14" max="14"/>
    <col hidden="1" outlineLevel="1" width="11" customWidth="1" min="15" max="15"/>
    <col hidden="1" outlineLevel="1" width="18" customWidth="1" min="16" max="16"/>
    <col hidden="1" outlineLevel="1" width="11" customWidth="1" min="17" max="17"/>
    <col hidden="1" outlineLevel="1" width="18" customWidth="1" min="18" max="18"/>
    <col hidden="1" outlineLevel="1" width="11" customWidth="1" min="19" max="19"/>
    <col hidden="1" outlineLevel="1" width="18" customWidth="1" min="20" max="20"/>
    <col hidden="1" outlineLevel="1" width="11" customWidth="1" min="21" max="21"/>
    <col hidden="1" outlineLevel="1" width="18" customWidth="1" min="22" max="22"/>
    <col hidden="1" outlineLevel="1" width="11" customWidth="1" min="23" max="23"/>
    <col hidden="1" outlineLevel="1" width="18" customWidth="1" min="24" max="24"/>
    <col hidden="1" outlineLevel="1" width="11" customWidth="1" min="25" max="25"/>
    <col hidden="1" outlineLevel="1" width="18" customWidth="1" min="26" max="26"/>
    <col hidden="1" outlineLevel="1" width="11" customWidth="1" min="27" max="27"/>
    <col hidden="1" outlineLevel="1" width="18" customWidth="1" min="28" max="28"/>
    <col hidden="1" outlineLevel="1" width="11" customWidth="1" min="29" max="29"/>
    <col hidden="1" outlineLevel="1" width="18" customWidth="1" min="30" max="30"/>
    <col hidden="1" outlineLevel="1" width="11" customWidth="1" min="31" max="31"/>
    <col hidden="1" outlineLevel="1" width="18" customWidth="1" min="32" max="32"/>
    <col hidden="1" outlineLevel="1" width="11" customWidth="1" min="33" max="33"/>
    <col hidden="1" outlineLevel="1" width="18" customWidth="1" min="34" max="34"/>
    <col hidden="1" outlineLevel="1" width="11" customWidth="1" min="35" max="35"/>
    <col hidden="1" outlineLevel="1" width="18" customWidth="1" min="36" max="36"/>
    <col hidden="1" outlineLevel="1" width="11" customWidth="1" min="37" max="37"/>
    <col hidden="1" outlineLevel="1" width="18" customWidth="1" min="38" max="38"/>
    <col hidden="1" outlineLevel="1" width="11" customWidth="1" min="39" max="39"/>
    <col hidden="1" outlineLevel="1" width="18" customWidth="1" min="40" max="40"/>
    <col hidden="1" outlineLevel="1" width="11" customWidth="1" min="41" max="41"/>
    <col hidden="1" outlineLevel="1" width="18" customWidth="1" min="42" max="42"/>
    <col hidden="1" outlineLevel="1" width="11" customWidth="1" min="43" max="43"/>
    <col hidden="1" outlineLevel="1" width="18" customWidth="1" min="44" max="44"/>
    <col hidden="1" outlineLevel="1" width="11" customWidth="1" min="45" max="45"/>
    <col hidden="1" outlineLevel="1" width="18" customWidth="1" min="46" max="46"/>
    <col width="11" customWidth="1" min="47" max="47"/>
    <col width="18" customWidth="1" min="48" max="48"/>
    <col hidden="1" outlineLevel="1" width="11" customWidth="1" min="49" max="49"/>
    <col hidden="1" outlineLevel="1" width="18" customWidth="1" min="50" max="50"/>
    <col hidden="1" outlineLevel="1" width="11" customWidth="1" min="51" max="51"/>
    <col hidden="1" outlineLevel="1" width="18" customWidth="1" min="52" max="52"/>
    <col hidden="1" outlineLevel="1" width="11" customWidth="1" min="53" max="53"/>
    <col hidden="1" outlineLevel="1" width="18" customWidth="1" min="54" max="54"/>
    <col hidden="1" outlineLevel="1" width="11" customWidth="1" min="55" max="55"/>
    <col hidden="1" outlineLevel="1" width="18" customWidth="1" min="56" max="56"/>
    <col hidden="1" outlineLevel="1" width="11" customWidth="1" min="57" max="57"/>
    <col hidden="1" outlineLevel="1" width="18" customWidth="1" min="58" max="58"/>
    <col hidden="1" outlineLevel="1" width="11" customWidth="1" min="59" max="59"/>
    <col hidden="1" outlineLevel="1" width="18" customWidth="1" min="60" max="60"/>
    <col width="11" customWidth="1" min="61" max="61"/>
    <col width="18" customWidth="1" min="62" max="62"/>
    <col hidden="1" outlineLevel="1" width="11" customWidth="1" min="63" max="63"/>
    <col hidden="1" outlineLevel="1" width="18" customWidth="1" min="64" max="64"/>
    <col hidden="1" outlineLevel="1" width="11" customWidth="1" min="65" max="65"/>
    <col hidden="1" outlineLevel="1" width="18" customWidth="1" min="66" max="66"/>
    <col hidden="1" outlineLevel="1" width="11" customWidth="1" min="67" max="67"/>
    <col hidden="1" outlineLevel="1" width="18" customWidth="1" min="68" max="68"/>
    <col hidden="1" outlineLevel="1" width="11" customWidth="1" min="69" max="69"/>
    <col hidden="1" outlineLevel="1" width="18" customWidth="1" min="70" max="70"/>
    <col width="11" customWidth="1" min="71" max="71"/>
    <col width="18" customWidth="1" min="72" max="72"/>
    <col hidden="1" outlineLevel="1" width="11" customWidth="1" min="73" max="73"/>
    <col hidden="1" outlineLevel="1" width="18" customWidth="1" min="74" max="74"/>
    <col hidden="1" outlineLevel="1" width="11" customWidth="1" min="75" max="75"/>
    <col hidden="1" outlineLevel="1" width="18" customWidth="1" min="76" max="76"/>
    <col hidden="1" outlineLevel="1" width="11" customWidth="1" min="77" max="77"/>
    <col hidden="1" outlineLevel="1" width="18" customWidth="1" min="78" max="78"/>
    <col hidden="1" outlineLevel="1" width="11" customWidth="1" min="79" max="79"/>
    <col hidden="1" outlineLevel="1" width="18" customWidth="1" min="80" max="80"/>
    <col hidden="1" outlineLevel="1" width="11" customWidth="1" min="81" max="81"/>
    <col hidden="1" outlineLevel="1" width="18" customWidth="1" min="82" max="82"/>
    <col hidden="1" outlineLevel="1" width="11" customWidth="1" min="83" max="83"/>
    <col hidden="1" outlineLevel="1" width="18" customWidth="1" min="84" max="84"/>
    <col hidden="1" outlineLevel="1" width="11" customWidth="1" min="85" max="85"/>
    <col hidden="1" outlineLevel="1" width="18" customWidth="1" min="86" max="86"/>
    <col hidden="1" outlineLevel="1" width="11" customWidth="1" min="87" max="87"/>
    <col hidden="1" outlineLevel="1" width="18" customWidth="1" min="88" max="88"/>
    <col hidden="1" outlineLevel="1" width="11" customWidth="1" min="89" max="89"/>
    <col hidden="1" outlineLevel="1" width="18" customWidth="1" min="90" max="90"/>
    <col hidden="1" outlineLevel="1" width="11" customWidth="1" min="91" max="91"/>
    <col hidden="1" outlineLevel="1" width="18" customWidth="1" min="92" max="92"/>
    <col hidden="1" outlineLevel="1" width="11" customWidth="1" min="93" max="93"/>
    <col hidden="1" outlineLevel="1" width="18" customWidth="1" min="94" max="94"/>
    <col hidden="1" outlineLevel="1" width="11" customWidth="1" min="95" max="95"/>
    <col hidden="1" outlineLevel="1" width="18" customWidth="1" min="96" max="96"/>
    <col hidden="1" outlineLevel="1" width="11" customWidth="1" min="97" max="97"/>
    <col hidden="1" outlineLevel="1" width="18" customWidth="1" min="98" max="98"/>
    <col hidden="1" outlineLevel="1" width="11" customWidth="1" min="99" max="99"/>
    <col hidden="1" outlineLevel="1" width="18" customWidth="1" min="100" max="100"/>
    <col hidden="1" outlineLevel="1" width="11" customWidth="1" min="101" max="101"/>
    <col hidden="1" outlineLevel="1" width="18" customWidth="1" min="102" max="102"/>
    <col hidden="1" outlineLevel="1" width="11" customWidth="1" min="103" max="103"/>
    <col hidden="1" outlineLevel="1" width="18" customWidth="1" min="104" max="104"/>
    <col width="11" customWidth="1" min="105" max="105"/>
    <col width="18" customWidth="1" min="106" max="106"/>
    <col hidden="1" outlineLevel="1" width="11" customWidth="1" min="107" max="107"/>
    <col hidden="1" outlineLevel="1" width="18" customWidth="1" min="108" max="108"/>
    <col hidden="1" outlineLevel="1" width="11" customWidth="1" min="109" max="109"/>
    <col hidden="1" outlineLevel="1" width="18" customWidth="1" min="110" max="110"/>
    <col hidden="1" outlineLevel="1" width="11" customWidth="1" min="111" max="111"/>
    <col hidden="1" outlineLevel="1" width="18" customWidth="1" min="112" max="112"/>
    <col hidden="1" outlineLevel="1" width="11" customWidth="1" min="113" max="113"/>
    <col hidden="1" outlineLevel="1" width="18" customWidth="1" min="114" max="114"/>
    <col hidden="1" outlineLevel="1" width="11" customWidth="1" min="115" max="115"/>
    <col hidden="1" outlineLevel="1" width="18" customWidth="1" min="116" max="116"/>
    <col hidden="1" outlineLevel="1" width="11" customWidth="1" min="117" max="117"/>
    <col hidden="1" outlineLevel="1" width="18" customWidth="1" min="118" max="118"/>
    <col hidden="1" outlineLevel="1" width="11" customWidth="1" min="119" max="119"/>
    <col hidden="1" outlineLevel="1" width="18" customWidth="1" min="120" max="120"/>
    <col hidden="1" outlineLevel="1" width="11" customWidth="1" min="121" max="121"/>
    <col hidden="1" outlineLevel="1" width="18" customWidth="1" min="122" max="122"/>
    <col hidden="1" outlineLevel="1" width="11" customWidth="1" min="123" max="123"/>
    <col hidden="1" outlineLevel="1" width="18" customWidth="1" min="124" max="124"/>
    <col hidden="1" outlineLevel="1" width="11" customWidth="1" min="125" max="125"/>
    <col hidden="1" outlineLevel="1" width="18" customWidth="1" min="126" max="126"/>
    <col hidden="1" outlineLevel="1" width="11" customWidth="1" min="127" max="127"/>
    <col hidden="1" outlineLevel="1" width="18" customWidth="1" min="128" max="128"/>
    <col hidden="1" outlineLevel="1" width="11" customWidth="1" min="129" max="129"/>
    <col hidden="1" outlineLevel="1" width="18" customWidth="1" min="130" max="130"/>
    <col hidden="1" outlineLevel="1" width="11" customWidth="1" min="131" max="131"/>
    <col hidden="1" outlineLevel="1" width="18" customWidth="1" min="132" max="132"/>
    <col width="11" customWidth="1" min="133" max="133"/>
    <col width="18" customWidth="1" min="134" max="134"/>
  </cols>
  <sheetData>
    <row r="1" ht="35" customHeight="1">
      <c r="A1" s="1" t="inlineStr"/>
      <c r="B1" s="1" t="inlineStr">
        <is>
          <t>Данные клиентов</t>
        </is>
      </c>
      <c r="C1" s="1" t="n"/>
      <c r="D1" s="1" t="n"/>
      <c r="E1" s="1" t="inlineStr">
        <is>
          <t>OTC</t>
        </is>
      </c>
      <c r="F1" s="1" t="n"/>
      <c r="G1" s="1" t="inlineStr">
        <is>
          <t>Витарич таблетки покрытые оболочкой №30</t>
        </is>
      </c>
      <c r="H1" s="1" t="n"/>
      <c r="I1" s="1" t="inlineStr">
        <is>
          <t>Кюпен Форте 0,4% глазные капли 5мл</t>
        </is>
      </c>
      <c r="J1" s="1" t="n"/>
      <c r="K1" s="1" t="inlineStr">
        <is>
          <t>Кюпен Форте 0,5% глазные капли 5мл</t>
        </is>
      </c>
      <c r="L1" s="1" t="n"/>
      <c r="M1" s="1" t="inlineStr">
        <is>
          <t>Кюпен гель 20 г.</t>
        </is>
      </c>
      <c r="N1" s="1" t="n"/>
      <c r="O1" s="1" t="inlineStr">
        <is>
          <t>Кюпен гель 30 г.</t>
        </is>
      </c>
      <c r="P1" s="1" t="n"/>
      <c r="Q1" s="1" t="inlineStr">
        <is>
          <t>Кюпен табл. №100</t>
        </is>
      </c>
      <c r="R1" s="1" t="n"/>
      <c r="S1" s="1" t="inlineStr">
        <is>
          <t>Презервативы LIFE: Banana Ribbed №3 (ребристые с ароматом банана)</t>
        </is>
      </c>
      <c r="T1" s="1" t="n"/>
      <c r="U1" s="1" t="inlineStr">
        <is>
          <t>Презервативы LIFE: Jasmine Long Losting Dotted №2 (с ароматом жасмина)</t>
        </is>
      </c>
      <c r="V1" s="1" t="n"/>
      <c r="W1" s="1" t="inlineStr">
        <is>
          <t>Презервативы LIFE: Jasmine Long Losting Dotted №3 (с ароматом жасмина)</t>
        </is>
      </c>
      <c r="X1" s="1" t="n"/>
      <c r="Y1" s="1" t="inlineStr">
        <is>
          <t>Презервативы LIFE: Vanila Ultra Thin №3 (супер тонкие с ароматом ванили)</t>
        </is>
      </c>
      <c r="Z1" s="1" t="n"/>
      <c r="AA1" s="1" t="inlineStr">
        <is>
          <t>Ромидон порошок для приготовления раствора со вкусом лимона, апельсина 20 г №10 (пакеты)   С САХАРОМ</t>
        </is>
      </c>
      <c r="AB1" s="1" t="n"/>
      <c r="AC1" s="1" t="inlineStr">
        <is>
          <t>Циклон DX таб.100 мг №4</t>
        </is>
      </c>
      <c r="AD1" s="1" t="n"/>
      <c r="AE1" s="1" t="inlineStr">
        <is>
          <t>Циклон DX таб.50 мг №4</t>
        </is>
      </c>
      <c r="AF1" s="1" t="n"/>
      <c r="AG1" s="1" t="inlineStr">
        <is>
          <t>Циклон таб.100 мг №4</t>
        </is>
      </c>
      <c r="AH1" s="1" t="n"/>
      <c r="AI1" s="1" t="inlineStr">
        <is>
          <t>Циклон таб.50 мг №4</t>
        </is>
      </c>
      <c r="AJ1" s="1" t="n"/>
      <c r="AK1" s="1" t="inlineStr">
        <is>
          <t>Презервативы LIFE: Strawberry Dotted №3 (точечные с ароматом клубники)</t>
        </is>
      </c>
      <c r="AL1" s="1" t="n"/>
      <c r="AM1" s="1" t="inlineStr">
        <is>
          <t>Презервативы LIFE: Vanila Ultra Thin №2 (супер тонкие с ароматом ванили)</t>
        </is>
      </c>
      <c r="AN1" s="1" t="n"/>
      <c r="AO1" s="1" t="inlineStr">
        <is>
          <t>Презервативы LIFE: Ребристые с ароматом банана №2</t>
        </is>
      </c>
      <c r="AP1" s="1" t="n"/>
      <c r="AQ1" s="1" t="inlineStr">
        <is>
          <t>Презервативы LIFE: Точечные и ребристые с ароматом шоколада №2</t>
        </is>
      </c>
      <c r="AR1" s="1" t="n"/>
      <c r="AS1" s="1" t="inlineStr">
        <is>
          <t>Презервативы LIFE: Точечные и ребристые с ароматом шоколада №3</t>
        </is>
      </c>
      <c r="AT1" s="1" t="n"/>
      <c r="AU1" s="1" t="inlineStr">
        <is>
          <t>RX-1</t>
        </is>
      </c>
      <c r="AV1" s="1" t="n"/>
      <c r="AW1" s="1" t="inlineStr">
        <is>
          <t>Велвин (Эноксапарин)  4000 анти-Ха МЕ/0,4 мл №10 (10 шприца)</t>
        </is>
      </c>
      <c r="AX1" s="1" t="n"/>
      <c r="AY1" s="1" t="inlineStr">
        <is>
          <t>Велвин (Эноксапарин) 6000 анти-Ха МЕ/0,6 мл №10 (10 шприца)</t>
        </is>
      </c>
      <c r="AZ1" s="1" t="n"/>
      <c r="BA1" s="1" t="inlineStr">
        <is>
          <t>Кюпен IV раствор для инфузий 1% 100 мл</t>
        </is>
      </c>
      <c r="BB1" s="1" t="n"/>
      <c r="BC1" s="1" t="inlineStr">
        <is>
          <t>Стелозин раствор для инфузий 10г/100мл по 100мл №1</t>
        </is>
      </c>
      <c r="BD1" s="1" t="n"/>
      <c r="BE1" s="1" t="inlineStr">
        <is>
          <t>Стелозин раствор для инфузий 5г/100мл по 100мл</t>
        </is>
      </c>
      <c r="BF1" s="1" t="n"/>
      <c r="BG1" s="1" t="inlineStr">
        <is>
          <t>Сувитол раствор для инфузий по 200 мл</t>
        </is>
      </c>
      <c r="BH1" s="1" t="n"/>
      <c r="BI1" s="1" t="inlineStr">
        <is>
          <t>RX-2</t>
        </is>
      </c>
      <c r="BJ1" s="1" t="n"/>
      <c r="BK1" s="1" t="inlineStr">
        <is>
          <t>Велсон раствор для иньекций 250 мг/ 5 мл по 5 мл №5</t>
        </is>
      </c>
      <c r="BL1" s="1" t="n"/>
      <c r="BM1" s="1" t="inlineStr">
        <is>
          <t>Ультрафлокс В.И. р-р для вв/инф 200мг/100 мл</t>
        </is>
      </c>
      <c r="BN1" s="1" t="n"/>
      <c r="BO1" s="1" t="inlineStr">
        <is>
          <t>Эпцин раствор для инфузий 42 мг/мл по 100 мл (флаконы)</t>
        </is>
      </c>
      <c r="BP1" s="1" t="n"/>
      <c r="BQ1" s="1" t="inlineStr">
        <is>
          <t>Эрикон капсулы № 10</t>
        </is>
      </c>
      <c r="BR1" s="1" t="n"/>
      <c r="BS1" s="1" t="inlineStr">
        <is>
          <t>RX-3</t>
        </is>
      </c>
      <c r="BT1" s="1" t="n"/>
      <c r="BU1" s="1" t="inlineStr">
        <is>
          <t>Амикор 100 раствор для иньекций 100 мг/2мл по 2 мл №1 флакон</t>
        </is>
      </c>
      <c r="BV1" s="1" t="n"/>
      <c r="BW1" s="1" t="inlineStr">
        <is>
          <t>Балгил В.И. раствор для внутривенной инфузии 500мг/100мл по 100 мл</t>
        </is>
      </c>
      <c r="BX1" s="1" t="n"/>
      <c r="BY1" s="1" t="inlineStr">
        <is>
          <t>Дорастон суппозитории вагинальные №10 (2х5) (стрипы)</t>
        </is>
      </c>
      <c r="BZ1" s="1" t="n"/>
      <c r="CA1" s="1" t="inlineStr">
        <is>
          <t>Жиосэф порошок 1000 мг+125 мг N1 (флаконы) и  вода для иньекций 10 мл N1 (ампулы)</t>
        </is>
      </c>
      <c r="CB1" s="1" t="n"/>
      <c r="CC1" s="1" t="inlineStr">
        <is>
          <t>Жифон раствор для инъекций 100мг/5мл  5 мл №5 (ампулы)</t>
        </is>
      </c>
      <c r="CD1" s="1" t="n"/>
      <c r="CE1" s="1" t="inlineStr">
        <is>
          <t>Мелловин капсулы №50</t>
        </is>
      </c>
      <c r="CF1" s="1" t="n"/>
      <c r="CG1" s="1" t="inlineStr">
        <is>
          <t>Презервативы LIFE: Chocalate Multi Textured №2 (с ароматом шоколада)</t>
        </is>
      </c>
      <c r="CH1" s="1" t="n"/>
      <c r="CI1" s="1" t="inlineStr">
        <is>
          <t>Тест полоски на беременность "BLOOMS"</t>
        </is>
      </c>
      <c r="CJ1" s="1" t="n"/>
      <c r="CK1" s="1" t="inlineStr">
        <is>
          <t>Феромакс  капс. №30</t>
        </is>
      </c>
      <c r="CL1" s="1" t="n"/>
      <c r="CM1" s="1" t="inlineStr">
        <is>
          <t>Беликсон таблетки, покрытые пленочной оболочкой по 15 мг №28</t>
        </is>
      </c>
      <c r="CN1" s="1" t="n"/>
      <c r="CO1" s="1" t="inlineStr">
        <is>
          <t>Беликсон таблетки, покрытые пленочной оболочкой по 20 мг №28</t>
        </is>
      </c>
      <c r="CP1" s="1" t="n"/>
      <c r="CQ1" s="1" t="inlineStr">
        <is>
          <t>Микрохирургические ножи офтальмологические ОМНИ: Keratome 2.8 №6</t>
        </is>
      </c>
      <c r="CR1" s="1" t="n"/>
      <c r="CS1" s="1" t="inlineStr">
        <is>
          <t>Микрохирургические ножи офтальмологические ОМНИ: MVR (20 Gauge ST) №6</t>
        </is>
      </c>
      <c r="CT1" s="1" t="n"/>
      <c r="CU1" s="1" t="inlineStr">
        <is>
          <t>Ноксопен Таблетки 10 мг  №100</t>
        </is>
      </c>
      <c r="CV1" s="1" t="n"/>
      <c r="CW1" s="1" t="inlineStr">
        <is>
          <t>Презервативы LIFE: Banana Ribbed №2 (с ароматом банана)</t>
        </is>
      </c>
      <c r="CX1" s="1" t="n"/>
      <c r="CY1" s="1" t="inlineStr">
        <is>
          <t>Раствор офтальмологический "Omni Visc" гипромеллоза 2% USP стеклянном флаконе 5 ml с канюлей</t>
        </is>
      </c>
      <c r="CZ1" s="1" t="n"/>
      <c r="DA1" s="1" t="inlineStr">
        <is>
          <t>ALPHA</t>
        </is>
      </c>
      <c r="DB1" s="1" t="n"/>
      <c r="DC1" s="1" t="inlineStr">
        <is>
          <t>VELPEN 100 mcg (ВЭЛПЕН 100 таблетки 100мкг №100) (10*10) (блистеры)</t>
        </is>
      </c>
      <c r="DD1" s="1" t="n"/>
      <c r="DE1" s="1" t="inlineStr">
        <is>
          <t>VELPEN 200 mcg (ВЭЛПЕН 200 таблетки 200мкг №100) (10*10) (блистеры)</t>
        </is>
      </c>
      <c r="DF1" s="1" t="n"/>
      <c r="DG1" s="1" t="inlineStr">
        <is>
          <t>Аз Корни раствор для иньекций 1000 мг/5 мл  5 мл №5</t>
        </is>
      </c>
      <c r="DH1" s="1" t="n"/>
      <c r="DI1" s="1" t="inlineStr">
        <is>
          <t>Амикор 500 раствор для иньекций 500 мг/2мл по 2 мл №1 ампул</t>
        </is>
      </c>
      <c r="DJ1" s="1" t="n"/>
      <c r="DK1" s="1" t="inlineStr">
        <is>
          <t>Вэлмекс Раствор в/в 100 мл 500 мг</t>
        </is>
      </c>
      <c r="DL1" s="1" t="n"/>
      <c r="DM1" s="1" t="inlineStr">
        <is>
          <t>Зесткал суспензия для приёма внутрь со вкусом и ароматом клубники по 200 мл</t>
        </is>
      </c>
      <c r="DN1" s="1" t="n"/>
      <c r="DO1" s="1" t="inlineStr">
        <is>
          <t>Кюпен Форте инъекция  для в/м и в/в,  30 мг- 1мл №5</t>
        </is>
      </c>
      <c r="DP1" s="1" t="n"/>
      <c r="DQ1" s="1" t="inlineStr">
        <is>
          <t>Кюпен Юниор сусп. 60 мл.</t>
        </is>
      </c>
      <c r="DR1" s="1" t="n"/>
      <c r="DS1" s="1" t="inlineStr">
        <is>
          <t>Кюсид Бэби сусп. для приема внутрь 30 мл</t>
        </is>
      </c>
      <c r="DT1" s="1" t="n"/>
      <c r="DU1" s="1" t="inlineStr">
        <is>
          <t>Ливсон суспензия для приема внутрь 60 мл</t>
        </is>
      </c>
      <c r="DV1" s="1" t="n"/>
      <c r="DW1" s="1" t="inlineStr">
        <is>
          <t>Мифон 10000 капсулы по 150мг №20 (2х10) (блистеры)</t>
        </is>
      </c>
      <c r="DX1" s="1" t="n"/>
      <c r="DY1" s="1" t="inlineStr">
        <is>
          <t>Мифон 25000 капсулы по 300мг №20 (2х10) (блистеры)</t>
        </is>
      </c>
      <c r="DZ1" s="1" t="n"/>
      <c r="EA1" s="1" t="inlineStr">
        <is>
          <t>Сагацефпо Сироп (Порошок для приготовления суспензии для приема внутрь 50мг/5 мл по 60 мл)</t>
        </is>
      </c>
      <c r="EB1" s="1" t="n"/>
      <c r="EC1" s="1" t="inlineStr">
        <is>
          <t>Итого</t>
        </is>
      </c>
      <c r="ED1" s="1" t="n"/>
    </row>
    <row r="2" ht="23" customHeight="1">
      <c r="A2" s="1" t="inlineStr"/>
      <c r="B2" s="1" t="inlineStr">
        <is>
          <t>Клиент</t>
        </is>
      </c>
      <c r="C2" s="1" t="inlineStr">
        <is>
          <t>Регион</t>
        </is>
      </c>
      <c r="D2" s="1" t="inlineStr">
        <is>
          <t>Территори</t>
        </is>
      </c>
      <c r="E2" s="1" t="inlineStr">
        <is>
          <t>Количество</t>
        </is>
      </c>
      <c r="F2" s="1" t="inlineStr">
        <is>
          <t>Сумма продажи</t>
        </is>
      </c>
      <c r="G2" s="1" t="inlineStr">
        <is>
          <t>Количество</t>
        </is>
      </c>
      <c r="H2" s="1" t="inlineStr">
        <is>
          <t>Сумма продажи</t>
        </is>
      </c>
      <c r="I2" s="1" t="inlineStr">
        <is>
          <t>Количество</t>
        </is>
      </c>
      <c r="J2" s="1" t="inlineStr">
        <is>
          <t>Сумма продажи</t>
        </is>
      </c>
      <c r="K2" s="1" t="inlineStr">
        <is>
          <t>Количество</t>
        </is>
      </c>
      <c r="L2" s="1" t="inlineStr">
        <is>
          <t>Сумма продажи</t>
        </is>
      </c>
      <c r="M2" s="1" t="inlineStr">
        <is>
          <t>Количество</t>
        </is>
      </c>
      <c r="N2" s="1" t="inlineStr">
        <is>
          <t>Сумма продажи</t>
        </is>
      </c>
      <c r="O2" s="1" t="inlineStr">
        <is>
          <t>Количество</t>
        </is>
      </c>
      <c r="P2" s="1" t="inlineStr">
        <is>
          <t>Сумма продажи</t>
        </is>
      </c>
      <c r="Q2" s="1" t="inlineStr">
        <is>
          <t>Количество</t>
        </is>
      </c>
      <c r="R2" s="1" t="inlineStr">
        <is>
          <t>Сумма продажи</t>
        </is>
      </c>
      <c r="S2" s="1" t="inlineStr">
        <is>
          <t>Количество</t>
        </is>
      </c>
      <c r="T2" s="1" t="inlineStr">
        <is>
          <t>Сумма продажи</t>
        </is>
      </c>
      <c r="U2" s="1" t="inlineStr">
        <is>
          <t>Количество</t>
        </is>
      </c>
      <c r="V2" s="1" t="inlineStr">
        <is>
          <t>Сумма продажи</t>
        </is>
      </c>
      <c r="W2" s="1" t="inlineStr">
        <is>
          <t>Количество</t>
        </is>
      </c>
      <c r="X2" s="1" t="inlineStr">
        <is>
          <t>Сумма продажи</t>
        </is>
      </c>
      <c r="Y2" s="1" t="inlineStr">
        <is>
          <t>Количество</t>
        </is>
      </c>
      <c r="Z2" s="1" t="inlineStr">
        <is>
          <t>Сумма продажи</t>
        </is>
      </c>
      <c r="AA2" s="1" t="inlineStr">
        <is>
          <t>Количество</t>
        </is>
      </c>
      <c r="AB2" s="1" t="inlineStr">
        <is>
          <t>Сумма продажи</t>
        </is>
      </c>
      <c r="AC2" s="1" t="inlineStr">
        <is>
          <t>Количество</t>
        </is>
      </c>
      <c r="AD2" s="1" t="inlineStr">
        <is>
          <t>Сумма продажи</t>
        </is>
      </c>
      <c r="AE2" s="1" t="inlineStr">
        <is>
          <t>Количество</t>
        </is>
      </c>
      <c r="AF2" s="1" t="inlineStr">
        <is>
          <t>Сумма продажи</t>
        </is>
      </c>
      <c r="AG2" s="1" t="inlineStr">
        <is>
          <t>Количество</t>
        </is>
      </c>
      <c r="AH2" s="1" t="inlineStr">
        <is>
          <t>Сумма продажи</t>
        </is>
      </c>
      <c r="AI2" s="1" t="inlineStr">
        <is>
          <t>Количество</t>
        </is>
      </c>
      <c r="AJ2" s="1" t="inlineStr">
        <is>
          <t>Сумма продажи</t>
        </is>
      </c>
      <c r="AK2" s="1" t="inlineStr">
        <is>
          <t>Количество</t>
        </is>
      </c>
      <c r="AL2" s="1" t="inlineStr">
        <is>
          <t>Сумма продажи</t>
        </is>
      </c>
      <c r="AM2" s="1" t="inlineStr">
        <is>
          <t>Количество</t>
        </is>
      </c>
      <c r="AN2" s="1" t="inlineStr">
        <is>
          <t>Сумма продажи</t>
        </is>
      </c>
      <c r="AO2" s="1" t="inlineStr">
        <is>
          <t>Количество</t>
        </is>
      </c>
      <c r="AP2" s="1" t="inlineStr">
        <is>
          <t>Сумма продажи</t>
        </is>
      </c>
      <c r="AQ2" s="1" t="inlineStr">
        <is>
          <t>Количество</t>
        </is>
      </c>
      <c r="AR2" s="1" t="inlineStr">
        <is>
          <t>Сумма продажи</t>
        </is>
      </c>
      <c r="AS2" s="1" t="inlineStr">
        <is>
          <t>Количество</t>
        </is>
      </c>
      <c r="AT2" s="1" t="inlineStr">
        <is>
          <t>Сумма продажи</t>
        </is>
      </c>
      <c r="AU2" s="1" t="inlineStr">
        <is>
          <t>Количество</t>
        </is>
      </c>
      <c r="AV2" s="1" t="inlineStr">
        <is>
          <t>Сумма продажи</t>
        </is>
      </c>
      <c r="AW2" s="1" t="inlineStr">
        <is>
          <t>Количество</t>
        </is>
      </c>
      <c r="AX2" s="1" t="inlineStr">
        <is>
          <t>Сумма продажи</t>
        </is>
      </c>
      <c r="AY2" s="1" t="inlineStr">
        <is>
          <t>Количество</t>
        </is>
      </c>
      <c r="AZ2" s="1" t="inlineStr">
        <is>
          <t>Сумма продажи</t>
        </is>
      </c>
      <c r="BA2" s="1" t="inlineStr">
        <is>
          <t>Количество</t>
        </is>
      </c>
      <c r="BB2" s="1" t="inlineStr">
        <is>
          <t>Сумма продажи</t>
        </is>
      </c>
      <c r="BC2" s="1" t="inlineStr">
        <is>
          <t>Количество</t>
        </is>
      </c>
      <c r="BD2" s="1" t="inlineStr">
        <is>
          <t>Сумма продажи</t>
        </is>
      </c>
      <c r="BE2" s="1" t="inlineStr">
        <is>
          <t>Количество</t>
        </is>
      </c>
      <c r="BF2" s="1" t="inlineStr">
        <is>
          <t>Сумма продажи</t>
        </is>
      </c>
      <c r="BG2" s="1" t="inlineStr">
        <is>
          <t>Количество</t>
        </is>
      </c>
      <c r="BH2" s="1" t="inlineStr">
        <is>
          <t>Сумма продажи</t>
        </is>
      </c>
      <c r="BI2" s="1" t="inlineStr">
        <is>
          <t>Количество</t>
        </is>
      </c>
      <c r="BJ2" s="1" t="inlineStr">
        <is>
          <t>Сумма продажи</t>
        </is>
      </c>
      <c r="BK2" s="1" t="inlineStr">
        <is>
          <t>Количество</t>
        </is>
      </c>
      <c r="BL2" s="1" t="inlineStr">
        <is>
          <t>Сумма продажи</t>
        </is>
      </c>
      <c r="BM2" s="1" t="inlineStr">
        <is>
          <t>Количество</t>
        </is>
      </c>
      <c r="BN2" s="1" t="inlineStr">
        <is>
          <t>Сумма продажи</t>
        </is>
      </c>
      <c r="BO2" s="1" t="inlineStr">
        <is>
          <t>Количество</t>
        </is>
      </c>
      <c r="BP2" s="1" t="inlineStr">
        <is>
          <t>Сумма продажи</t>
        </is>
      </c>
      <c r="BQ2" s="1" t="inlineStr">
        <is>
          <t>Количество</t>
        </is>
      </c>
      <c r="BR2" s="1" t="inlineStr">
        <is>
          <t>Сумма продажи</t>
        </is>
      </c>
      <c r="BS2" s="1" t="inlineStr">
        <is>
          <t>Количество</t>
        </is>
      </c>
      <c r="BT2" s="1" t="inlineStr">
        <is>
          <t>Сумма продажи</t>
        </is>
      </c>
      <c r="BU2" s="1" t="inlineStr">
        <is>
          <t>Количество</t>
        </is>
      </c>
      <c r="BV2" s="1" t="inlineStr">
        <is>
          <t>Сумма продажи</t>
        </is>
      </c>
      <c r="BW2" s="1" t="inlineStr">
        <is>
          <t>Количество</t>
        </is>
      </c>
      <c r="BX2" s="1" t="inlineStr">
        <is>
          <t>Сумма продажи</t>
        </is>
      </c>
      <c r="BY2" s="1" t="inlineStr">
        <is>
          <t>Количество</t>
        </is>
      </c>
      <c r="BZ2" s="1" t="inlineStr">
        <is>
          <t>Сумма продажи</t>
        </is>
      </c>
      <c r="CA2" s="1" t="inlineStr">
        <is>
          <t>Количество</t>
        </is>
      </c>
      <c r="CB2" s="1" t="inlineStr">
        <is>
          <t>Сумма продажи</t>
        </is>
      </c>
      <c r="CC2" s="1" t="inlineStr">
        <is>
          <t>Количество</t>
        </is>
      </c>
      <c r="CD2" s="1" t="inlineStr">
        <is>
          <t>Сумма продажи</t>
        </is>
      </c>
      <c r="CE2" s="1" t="inlineStr">
        <is>
          <t>Количество</t>
        </is>
      </c>
      <c r="CF2" s="1" t="inlineStr">
        <is>
          <t>Сумма продажи</t>
        </is>
      </c>
      <c r="CG2" s="1" t="inlineStr">
        <is>
          <t>Количество</t>
        </is>
      </c>
      <c r="CH2" s="1" t="inlineStr">
        <is>
          <t>Сумма продажи</t>
        </is>
      </c>
      <c r="CI2" s="1" t="inlineStr">
        <is>
          <t>Количество</t>
        </is>
      </c>
      <c r="CJ2" s="1" t="inlineStr">
        <is>
          <t>Сумма продажи</t>
        </is>
      </c>
      <c r="CK2" s="1" t="inlineStr">
        <is>
          <t>Количество</t>
        </is>
      </c>
      <c r="CL2" s="1" t="inlineStr">
        <is>
          <t>Сумма продажи</t>
        </is>
      </c>
      <c r="CM2" s="1" t="inlineStr">
        <is>
          <t>Количество</t>
        </is>
      </c>
      <c r="CN2" s="1" t="inlineStr">
        <is>
          <t>Сумма продажи</t>
        </is>
      </c>
      <c r="CO2" s="1" t="inlineStr">
        <is>
          <t>Количество</t>
        </is>
      </c>
      <c r="CP2" s="1" t="inlineStr">
        <is>
          <t>Сумма продажи</t>
        </is>
      </c>
      <c r="CQ2" s="1" t="inlineStr">
        <is>
          <t>Количество</t>
        </is>
      </c>
      <c r="CR2" s="1" t="inlineStr">
        <is>
          <t>Сумма продажи</t>
        </is>
      </c>
      <c r="CS2" s="1" t="inlineStr">
        <is>
          <t>Количество</t>
        </is>
      </c>
      <c r="CT2" s="1" t="inlineStr">
        <is>
          <t>Сумма продажи</t>
        </is>
      </c>
      <c r="CU2" s="1" t="inlineStr">
        <is>
          <t>Количество</t>
        </is>
      </c>
      <c r="CV2" s="1" t="inlineStr">
        <is>
          <t>Сумма продажи</t>
        </is>
      </c>
      <c r="CW2" s="1" t="inlineStr">
        <is>
          <t>Количество</t>
        </is>
      </c>
      <c r="CX2" s="1" t="inlineStr">
        <is>
          <t>Сумма продажи</t>
        </is>
      </c>
      <c r="CY2" s="1" t="inlineStr">
        <is>
          <t>Количество</t>
        </is>
      </c>
      <c r="CZ2" s="1" t="inlineStr">
        <is>
          <t>Сумма продажи</t>
        </is>
      </c>
      <c r="DA2" s="1" t="inlineStr">
        <is>
          <t>Количество</t>
        </is>
      </c>
      <c r="DB2" s="1" t="inlineStr">
        <is>
          <t>Сумма продажи</t>
        </is>
      </c>
      <c r="DC2" s="1" t="inlineStr">
        <is>
          <t>Количество</t>
        </is>
      </c>
      <c r="DD2" s="1" t="inlineStr">
        <is>
          <t>Сумма продажи</t>
        </is>
      </c>
      <c r="DE2" s="1" t="inlineStr">
        <is>
          <t>Количество</t>
        </is>
      </c>
      <c r="DF2" s="1" t="inlineStr">
        <is>
          <t>Сумма продажи</t>
        </is>
      </c>
      <c r="DG2" s="1" t="inlineStr">
        <is>
          <t>Количество</t>
        </is>
      </c>
      <c r="DH2" s="1" t="inlineStr">
        <is>
          <t>Сумма продажи</t>
        </is>
      </c>
      <c r="DI2" s="1" t="inlineStr">
        <is>
          <t>Количество</t>
        </is>
      </c>
      <c r="DJ2" s="1" t="inlineStr">
        <is>
          <t>Сумма продажи</t>
        </is>
      </c>
      <c r="DK2" s="1" t="inlineStr">
        <is>
          <t>Количество</t>
        </is>
      </c>
      <c r="DL2" s="1" t="inlineStr">
        <is>
          <t>Сумма продажи</t>
        </is>
      </c>
      <c r="DM2" s="1" t="inlineStr">
        <is>
          <t>Количество</t>
        </is>
      </c>
      <c r="DN2" s="1" t="inlineStr">
        <is>
          <t>Сумма продажи</t>
        </is>
      </c>
      <c r="DO2" s="1" t="inlineStr">
        <is>
          <t>Количество</t>
        </is>
      </c>
      <c r="DP2" s="1" t="inlineStr">
        <is>
          <t>Сумма продажи</t>
        </is>
      </c>
      <c r="DQ2" s="1" t="inlineStr">
        <is>
          <t>Количество</t>
        </is>
      </c>
      <c r="DR2" s="1" t="inlineStr">
        <is>
          <t>Сумма продажи</t>
        </is>
      </c>
      <c r="DS2" s="1" t="inlineStr">
        <is>
          <t>Количество</t>
        </is>
      </c>
      <c r="DT2" s="1" t="inlineStr">
        <is>
          <t>Сумма продажи</t>
        </is>
      </c>
      <c r="DU2" s="1" t="inlineStr">
        <is>
          <t>Количество</t>
        </is>
      </c>
      <c r="DV2" s="1" t="inlineStr">
        <is>
          <t>Сумма продажи</t>
        </is>
      </c>
      <c r="DW2" s="1" t="inlineStr">
        <is>
          <t>Количество</t>
        </is>
      </c>
      <c r="DX2" s="1" t="inlineStr">
        <is>
          <t>Сумма продажи</t>
        </is>
      </c>
      <c r="DY2" s="1" t="inlineStr">
        <is>
          <t>Количество</t>
        </is>
      </c>
      <c r="DZ2" s="1" t="inlineStr">
        <is>
          <t>Сумма продажи</t>
        </is>
      </c>
      <c r="EA2" s="1" t="inlineStr">
        <is>
          <t>Количество</t>
        </is>
      </c>
      <c r="EB2" s="1" t="inlineStr">
        <is>
          <t>Сумма продажи</t>
        </is>
      </c>
      <c r="EC2" s="1" t="inlineStr">
        <is>
          <t>Количество</t>
        </is>
      </c>
      <c r="ED2" s="1" t="inlineStr">
        <is>
          <t>Сумма продажи</t>
        </is>
      </c>
    </row>
    <row r="3" hidden="1"/>
    <row r="4">
      <c r="A4" s="2" t="n">
        <v>0</v>
      </c>
      <c r="B4" s="3" t="inlineStr">
        <is>
          <t>Meros</t>
        </is>
      </c>
      <c r="C4" s="3" t="inlineStr"/>
      <c r="D4" s="3" t="inlineStr"/>
      <c r="E4" s="4">
        <f>SUM(E5:E68)</f>
        <v/>
      </c>
      <c r="F4" s="4">
        <f>SUM(F5:F68)</f>
        <v/>
      </c>
      <c r="G4" s="4">
        <f>SUM(G5:G68)</f>
        <v/>
      </c>
      <c r="H4" s="4">
        <f>SUM(H5:H68)</f>
        <v/>
      </c>
      <c r="I4" s="4">
        <f>SUM(I5:I68)</f>
        <v/>
      </c>
      <c r="J4" s="4">
        <f>SUM(J5:J68)</f>
        <v/>
      </c>
      <c r="K4" s="4">
        <f>SUM(K5:K68)</f>
        <v/>
      </c>
      <c r="L4" s="4">
        <f>SUM(L5:L68)</f>
        <v/>
      </c>
      <c r="M4" s="4">
        <f>SUM(M5:M68)</f>
        <v/>
      </c>
      <c r="N4" s="4">
        <f>SUM(N5:N68)</f>
        <v/>
      </c>
      <c r="O4" s="4">
        <f>SUM(O5:O68)</f>
        <v/>
      </c>
      <c r="P4" s="4">
        <f>SUM(P5:P68)</f>
        <v/>
      </c>
      <c r="Q4" s="4">
        <f>SUM(Q5:Q68)</f>
        <v/>
      </c>
      <c r="R4" s="4">
        <f>SUM(R5:R68)</f>
        <v/>
      </c>
      <c r="S4" s="4">
        <f>SUM(S5:S68)</f>
        <v/>
      </c>
      <c r="T4" s="4">
        <f>SUM(T5:T68)</f>
        <v/>
      </c>
      <c r="U4" s="4">
        <f>SUM(U5:U68)</f>
        <v/>
      </c>
      <c r="V4" s="4">
        <f>SUM(V5:V68)</f>
        <v/>
      </c>
      <c r="W4" s="4">
        <f>SUM(W5:W68)</f>
        <v/>
      </c>
      <c r="X4" s="4">
        <f>SUM(X5:X68)</f>
        <v/>
      </c>
      <c r="Y4" s="4">
        <f>SUM(Y5:Y68)</f>
        <v/>
      </c>
      <c r="Z4" s="4">
        <f>SUM(Z5:Z68)</f>
        <v/>
      </c>
      <c r="AA4" s="4">
        <f>SUM(AA5:AA68)</f>
        <v/>
      </c>
      <c r="AB4" s="4">
        <f>SUM(AB5:AB68)</f>
        <v/>
      </c>
      <c r="AC4" s="4">
        <f>SUM(AC5:AC68)</f>
        <v/>
      </c>
      <c r="AD4" s="4">
        <f>SUM(AD5:AD68)</f>
        <v/>
      </c>
      <c r="AE4" s="4">
        <f>SUM(AE5:AE68)</f>
        <v/>
      </c>
      <c r="AF4" s="4">
        <f>SUM(AF5:AF68)</f>
        <v/>
      </c>
      <c r="AG4" s="4">
        <f>SUM(AG5:AG68)</f>
        <v/>
      </c>
      <c r="AH4" s="4">
        <f>SUM(AH5:AH68)</f>
        <v/>
      </c>
      <c r="AI4" s="4">
        <f>SUM(AI5:AI68)</f>
        <v/>
      </c>
      <c r="AJ4" s="4">
        <f>SUM(AJ5:AJ68)</f>
        <v/>
      </c>
      <c r="AK4" s="4">
        <f>SUM(AK5:AK68)</f>
        <v/>
      </c>
      <c r="AL4" s="4">
        <f>SUM(AL5:AL68)</f>
        <v/>
      </c>
      <c r="AM4" s="4">
        <f>SUM(AM5:AM68)</f>
        <v/>
      </c>
      <c r="AN4" s="4">
        <f>SUM(AN5:AN68)</f>
        <v/>
      </c>
      <c r="AO4" s="4">
        <f>SUM(AO5:AO68)</f>
        <v/>
      </c>
      <c r="AP4" s="4">
        <f>SUM(AP5:AP68)</f>
        <v/>
      </c>
      <c r="AQ4" s="4">
        <f>SUM(AQ5:AQ68)</f>
        <v/>
      </c>
      <c r="AR4" s="4">
        <f>SUM(AR5:AR68)</f>
        <v/>
      </c>
      <c r="AS4" s="4">
        <f>SUM(AS5:AS68)</f>
        <v/>
      </c>
      <c r="AT4" s="4">
        <f>SUM(AT5:AT68)</f>
        <v/>
      </c>
      <c r="AU4" s="4">
        <f>SUM(AU5:AU68)</f>
        <v/>
      </c>
      <c r="AV4" s="4">
        <f>SUM(AV5:AV68)</f>
        <v/>
      </c>
      <c r="AW4" s="4">
        <f>SUM(AW5:AW68)</f>
        <v/>
      </c>
      <c r="AX4" s="4">
        <f>SUM(AX5:AX68)</f>
        <v/>
      </c>
      <c r="AY4" s="4">
        <f>SUM(AY5:AY68)</f>
        <v/>
      </c>
      <c r="AZ4" s="4">
        <f>SUM(AZ5:AZ68)</f>
        <v/>
      </c>
      <c r="BA4" s="4">
        <f>SUM(BA5:BA68)</f>
        <v/>
      </c>
      <c r="BB4" s="4">
        <f>SUM(BB5:BB68)</f>
        <v/>
      </c>
      <c r="BC4" s="4">
        <f>SUM(BC5:BC68)</f>
        <v/>
      </c>
      <c r="BD4" s="4">
        <f>SUM(BD5:BD68)</f>
        <v/>
      </c>
      <c r="BE4" s="4">
        <f>SUM(BE5:BE68)</f>
        <v/>
      </c>
      <c r="BF4" s="4">
        <f>SUM(BF5:BF68)</f>
        <v/>
      </c>
      <c r="BG4" s="4">
        <f>SUM(BG5:BG68)</f>
        <v/>
      </c>
      <c r="BH4" s="4">
        <f>SUM(BH5:BH68)</f>
        <v/>
      </c>
      <c r="BI4" s="4">
        <f>SUM(BI5:BI68)</f>
        <v/>
      </c>
      <c r="BJ4" s="4">
        <f>SUM(BJ5:BJ68)</f>
        <v/>
      </c>
      <c r="BK4" s="4">
        <f>SUM(BK5:BK68)</f>
        <v/>
      </c>
      <c r="BL4" s="4">
        <f>SUM(BL5:BL68)</f>
        <v/>
      </c>
      <c r="BM4" s="4">
        <f>SUM(BM5:BM68)</f>
        <v/>
      </c>
      <c r="BN4" s="4">
        <f>SUM(BN5:BN68)</f>
        <v/>
      </c>
      <c r="BO4" s="4">
        <f>SUM(BO5:BO68)</f>
        <v/>
      </c>
      <c r="BP4" s="4">
        <f>SUM(BP5:BP68)</f>
        <v/>
      </c>
      <c r="BQ4" s="4">
        <f>SUM(BQ5:BQ68)</f>
        <v/>
      </c>
      <c r="BR4" s="4">
        <f>SUM(BR5:BR68)</f>
        <v/>
      </c>
      <c r="BS4" s="4">
        <f>SUM(BS5:BS68)</f>
        <v/>
      </c>
      <c r="BT4" s="4">
        <f>SUM(BT5:BT68)</f>
        <v/>
      </c>
      <c r="BU4" s="4">
        <f>SUM(BU5:BU68)</f>
        <v/>
      </c>
      <c r="BV4" s="4">
        <f>SUM(BV5:BV68)</f>
        <v/>
      </c>
      <c r="BW4" s="4">
        <f>SUM(BW5:BW68)</f>
        <v/>
      </c>
      <c r="BX4" s="4">
        <f>SUM(BX5:BX68)</f>
        <v/>
      </c>
      <c r="BY4" s="4">
        <f>SUM(BY5:BY68)</f>
        <v/>
      </c>
      <c r="BZ4" s="4">
        <f>SUM(BZ5:BZ68)</f>
        <v/>
      </c>
      <c r="CA4" s="4">
        <f>SUM(CA5:CA68)</f>
        <v/>
      </c>
      <c r="CB4" s="4">
        <f>SUM(CB5:CB68)</f>
        <v/>
      </c>
      <c r="CC4" s="4">
        <f>SUM(CC5:CC68)</f>
        <v/>
      </c>
      <c r="CD4" s="4">
        <f>SUM(CD5:CD68)</f>
        <v/>
      </c>
      <c r="CE4" s="4">
        <f>SUM(CE5:CE68)</f>
        <v/>
      </c>
      <c r="CF4" s="4">
        <f>SUM(CF5:CF68)</f>
        <v/>
      </c>
      <c r="CG4" s="4">
        <f>SUM(CG5:CG68)</f>
        <v/>
      </c>
      <c r="CH4" s="4">
        <f>SUM(CH5:CH68)</f>
        <v/>
      </c>
      <c r="CI4" s="4">
        <f>SUM(CI5:CI68)</f>
        <v/>
      </c>
      <c r="CJ4" s="4">
        <f>SUM(CJ5:CJ68)</f>
        <v/>
      </c>
      <c r="CK4" s="4">
        <f>SUM(CK5:CK68)</f>
        <v/>
      </c>
      <c r="CL4" s="4">
        <f>SUM(CL5:CL68)</f>
        <v/>
      </c>
      <c r="CM4" s="4">
        <f>SUM(CM5:CM68)</f>
        <v/>
      </c>
      <c r="CN4" s="4">
        <f>SUM(CN5:CN68)</f>
        <v/>
      </c>
      <c r="CO4" s="4">
        <f>SUM(CO5:CO68)</f>
        <v/>
      </c>
      <c r="CP4" s="4">
        <f>SUM(CP5:CP68)</f>
        <v/>
      </c>
      <c r="CQ4" s="4">
        <f>SUM(CQ5:CQ68)</f>
        <v/>
      </c>
      <c r="CR4" s="4">
        <f>SUM(CR5:CR68)</f>
        <v/>
      </c>
      <c r="CS4" s="4">
        <f>SUM(CS5:CS68)</f>
        <v/>
      </c>
      <c r="CT4" s="4">
        <f>SUM(CT5:CT68)</f>
        <v/>
      </c>
      <c r="CU4" s="4">
        <f>SUM(CU5:CU68)</f>
        <v/>
      </c>
      <c r="CV4" s="4">
        <f>SUM(CV5:CV68)</f>
        <v/>
      </c>
      <c r="CW4" s="4">
        <f>SUM(CW5:CW68)</f>
        <v/>
      </c>
      <c r="CX4" s="4">
        <f>SUM(CX5:CX68)</f>
        <v/>
      </c>
      <c r="CY4" s="4">
        <f>SUM(CY5:CY68)</f>
        <v/>
      </c>
      <c r="CZ4" s="4">
        <f>SUM(CZ5:CZ68)</f>
        <v/>
      </c>
      <c r="DA4" s="4">
        <f>SUM(DA5:DA68)</f>
        <v/>
      </c>
      <c r="DB4" s="4">
        <f>SUM(DB5:DB68)</f>
        <v/>
      </c>
      <c r="DC4" s="4">
        <f>SUM(DC5:DC68)</f>
        <v/>
      </c>
      <c r="DD4" s="4">
        <f>SUM(DD5:DD68)</f>
        <v/>
      </c>
      <c r="DE4" s="4">
        <f>SUM(DE5:DE68)</f>
        <v/>
      </c>
      <c r="DF4" s="4">
        <f>SUM(DF5:DF68)</f>
        <v/>
      </c>
      <c r="DG4" s="4">
        <f>SUM(DG5:DG68)</f>
        <v/>
      </c>
      <c r="DH4" s="4">
        <f>SUM(DH5:DH68)</f>
        <v/>
      </c>
      <c r="DI4" s="4">
        <f>SUM(DI5:DI68)</f>
        <v/>
      </c>
      <c r="DJ4" s="4">
        <f>SUM(DJ5:DJ68)</f>
        <v/>
      </c>
      <c r="DK4" s="4">
        <f>SUM(DK5:DK68)</f>
        <v/>
      </c>
      <c r="DL4" s="4">
        <f>SUM(DL5:DL68)</f>
        <v/>
      </c>
      <c r="DM4" s="4">
        <f>SUM(DM5:DM68)</f>
        <v/>
      </c>
      <c r="DN4" s="4">
        <f>SUM(DN5:DN68)</f>
        <v/>
      </c>
      <c r="DO4" s="4">
        <f>SUM(DO5:DO68)</f>
        <v/>
      </c>
      <c r="DP4" s="4">
        <f>SUM(DP5:DP68)</f>
        <v/>
      </c>
      <c r="DQ4" s="4">
        <f>SUM(DQ5:DQ68)</f>
        <v/>
      </c>
      <c r="DR4" s="4">
        <f>SUM(DR5:DR68)</f>
        <v/>
      </c>
      <c r="DS4" s="4">
        <f>SUM(DS5:DS68)</f>
        <v/>
      </c>
      <c r="DT4" s="4">
        <f>SUM(DT5:DT68)</f>
        <v/>
      </c>
      <c r="DU4" s="4">
        <f>SUM(DU5:DU68)</f>
        <v/>
      </c>
      <c r="DV4" s="4">
        <f>SUM(DV5:DV68)</f>
        <v/>
      </c>
      <c r="DW4" s="4">
        <f>SUM(DW5:DW68)</f>
        <v/>
      </c>
      <c r="DX4" s="4">
        <f>SUM(DX5:DX68)</f>
        <v/>
      </c>
      <c r="DY4" s="4">
        <f>SUM(DY5:DY68)</f>
        <v/>
      </c>
      <c r="DZ4" s="4">
        <f>SUM(DZ5:DZ68)</f>
        <v/>
      </c>
      <c r="EA4" s="4">
        <f>SUM(EA5:EA68)</f>
        <v/>
      </c>
      <c r="EB4" s="4">
        <f>SUM(EB5:EB68)</f>
        <v/>
      </c>
      <c r="EC4" s="4">
        <f>SUM(EC5:EC68)</f>
        <v/>
      </c>
      <c r="ED4" s="4">
        <f>SUM(ED5:ED68)</f>
        <v/>
      </c>
    </row>
    <row r="5" hidden="1" outlineLevel="1">
      <c r="A5" s="5" t="n">
        <v>1</v>
      </c>
      <c r="B5" s="6" t="inlineStr">
        <is>
          <t>"A'LO XIZMAT FARM" MCHJ</t>
        </is>
      </c>
      <c r="C5" s="6" t="inlineStr">
        <is>
          <t>Коканд</t>
        </is>
      </c>
      <c r="D5" s="6" t="inlineStr">
        <is>
          <t>Коканд 1</t>
        </is>
      </c>
      <c r="E5" s="7">
        <f>G5+I5+K5+M5+O5+Q5+S5+U5+W5+Y5+AA5+AC5+AE5+AG5+AI5+AK5+AM5+AO5+AQ5+AS5</f>
        <v/>
      </c>
      <c r="F5" s="7">
        <f>H5+J5+L5+N5+P5+R5+T5+V5+X5+Z5+AB5+AD5+AF5+AH5+AJ5+AL5+AN5+AP5+AR5+AT5</f>
        <v/>
      </c>
      <c r="G5" s="7" t="inlineStr"/>
      <c r="H5" s="7" t="inlineStr"/>
      <c r="I5" s="7" t="n">
        <v>10</v>
      </c>
      <c r="J5" s="7" t="n">
        <v>3537500</v>
      </c>
      <c r="K5" s="7" t="inlineStr"/>
      <c r="L5" s="7" t="inlineStr"/>
      <c r="M5" s="7" t="inlineStr"/>
      <c r="N5" s="7" t="inlineStr"/>
      <c r="O5" s="7" t="inlineStr"/>
      <c r="P5" s="7" t="inlineStr"/>
      <c r="Q5" s="7" t="n">
        <v>10</v>
      </c>
      <c r="R5" s="7" t="n">
        <v>6749500</v>
      </c>
      <c r="S5" s="7" t="inlineStr"/>
      <c r="T5" s="7" t="inlineStr"/>
      <c r="U5" s="7" t="inlineStr"/>
      <c r="V5" s="7" t="inlineStr"/>
      <c r="W5" s="7" t="inlineStr"/>
      <c r="X5" s="7" t="inlineStr"/>
      <c r="Y5" s="7" t="inlineStr"/>
      <c r="Z5" s="7" t="inlineStr"/>
      <c r="AA5" s="7" t="inlineStr"/>
      <c r="AB5" s="7" t="inlineStr"/>
      <c r="AC5" s="7" t="inlineStr"/>
      <c r="AD5" s="7" t="inlineStr"/>
      <c r="AE5" s="7" t="inlineStr"/>
      <c r="AF5" s="7" t="inlineStr"/>
      <c r="AG5" s="7" t="inlineStr"/>
      <c r="AH5" s="7" t="inlineStr"/>
      <c r="AI5" s="7" t="inlineStr"/>
      <c r="AJ5" s="7" t="inlineStr"/>
      <c r="AK5" s="7" t="inlineStr"/>
      <c r="AL5" s="7" t="inlineStr"/>
      <c r="AM5" s="7" t="inlineStr"/>
      <c r="AN5" s="7" t="inlineStr"/>
      <c r="AO5" s="7" t="inlineStr"/>
      <c r="AP5" s="7" t="inlineStr"/>
      <c r="AQ5" s="7" t="inlineStr"/>
      <c r="AR5" s="7" t="inlineStr"/>
      <c r="AS5" s="7" t="inlineStr"/>
      <c r="AT5" s="7" t="inlineStr"/>
      <c r="AU5" s="7">
        <f>AW5+AY5+BA5+BC5+BE5+BG5</f>
        <v/>
      </c>
      <c r="AV5" s="7">
        <f>AX5+AZ5+BB5+BD5+BF5+BH5</f>
        <v/>
      </c>
      <c r="AW5" s="7" t="inlineStr"/>
      <c r="AX5" s="7" t="inlineStr"/>
      <c r="AY5" s="7" t="inlineStr"/>
      <c r="AZ5" s="7" t="inlineStr"/>
      <c r="BA5" s="7" t="n">
        <v>10</v>
      </c>
      <c r="BB5" s="7" t="n">
        <v>5244000</v>
      </c>
      <c r="BC5" s="7" t="inlineStr"/>
      <c r="BD5" s="7" t="inlineStr"/>
      <c r="BE5" s="7" t="n">
        <v>10</v>
      </c>
      <c r="BF5" s="7" t="n">
        <v>14871000</v>
      </c>
      <c r="BG5" s="7" t="n">
        <v>80</v>
      </c>
      <c r="BH5" s="7" t="n">
        <v>143246400</v>
      </c>
      <c r="BI5" s="7">
        <f>BK5+BM5+BO5+BQ5</f>
        <v/>
      </c>
      <c r="BJ5" s="7">
        <f>BL5+BN5+BP5+BR5</f>
        <v/>
      </c>
      <c r="BK5" s="7" t="n">
        <v>5</v>
      </c>
      <c r="BL5" s="7" t="n">
        <v>3323750</v>
      </c>
      <c r="BM5" s="7" t="inlineStr"/>
      <c r="BN5" s="7" t="inlineStr"/>
      <c r="BO5" s="7" t="inlineStr"/>
      <c r="BP5" s="7" t="inlineStr"/>
      <c r="BQ5" s="7" t="inlineStr"/>
      <c r="BR5" s="7" t="inlineStr"/>
      <c r="BS5" s="7">
        <f>BU5+BW5+BY5+CA5+CC5+CE5+CG5+CI5+CK5+CM5+CO5+CQ5+CS5+CU5+CW5+CY5</f>
        <v/>
      </c>
      <c r="BT5" s="7">
        <f>BV5+BX5+BZ5+CB5+CD5+CF5+CH5+CJ5+CL5+CN5+CP5+CR5+CT5+CV5+CX5+CZ5</f>
        <v/>
      </c>
      <c r="BU5" s="7" t="inlineStr"/>
      <c r="BV5" s="7" t="inlineStr"/>
      <c r="BW5" s="7" t="inlineStr"/>
      <c r="BX5" s="7" t="inlineStr"/>
      <c r="BY5" s="7" t="inlineStr"/>
      <c r="BZ5" s="7" t="inlineStr"/>
      <c r="CA5" s="7" t="inlineStr"/>
      <c r="CB5" s="7" t="inlineStr"/>
      <c r="CC5" s="7" t="n">
        <v>5</v>
      </c>
      <c r="CD5" s="7" t="n">
        <v>4894879</v>
      </c>
      <c r="CE5" s="7" t="inlineStr"/>
      <c r="CF5" s="7" t="inlineStr"/>
      <c r="CG5" s="7" t="inlineStr"/>
      <c r="CH5" s="7" t="inlineStr"/>
      <c r="CI5" s="7" t="inlineStr"/>
      <c r="CJ5" s="7" t="inlineStr"/>
      <c r="CK5" s="7" t="n">
        <v>5</v>
      </c>
      <c r="CL5" s="7" t="n">
        <v>1495500</v>
      </c>
      <c r="CM5" s="7" t="inlineStr"/>
      <c r="CN5" s="7" t="inlineStr"/>
      <c r="CO5" s="7" t="inlineStr"/>
      <c r="CP5" s="7" t="inlineStr"/>
      <c r="CQ5" s="7" t="inlineStr"/>
      <c r="CR5" s="7" t="inlineStr"/>
      <c r="CS5" s="7" t="inlineStr"/>
      <c r="CT5" s="7" t="inlineStr"/>
      <c r="CU5" s="7" t="inlineStr"/>
      <c r="CV5" s="7" t="inlineStr"/>
      <c r="CW5" s="7" t="inlineStr"/>
      <c r="CX5" s="7" t="inlineStr"/>
      <c r="CY5" s="7" t="inlineStr"/>
      <c r="CZ5" s="7" t="inlineStr"/>
      <c r="DA5" s="7">
        <f>DC5+DE5+DG5+DI5+DK5+DM5+DO5+DQ5+DS5+DU5+DW5+DY5+EA5</f>
        <v/>
      </c>
      <c r="DB5" s="7">
        <f>DD5+DF5+DH5+DJ5+DL5+DN5+DP5+DR5+DT5+DV5+DX5+DZ5+EB5</f>
        <v/>
      </c>
      <c r="DC5" s="7" t="inlineStr"/>
      <c r="DD5" s="7" t="inlineStr"/>
      <c r="DE5" s="7" t="inlineStr"/>
      <c r="DF5" s="7" t="inlineStr"/>
      <c r="DG5" s="7" t="inlineStr"/>
      <c r="DH5" s="7" t="inlineStr"/>
      <c r="DI5" s="7" t="inlineStr"/>
      <c r="DJ5" s="7" t="inlineStr"/>
      <c r="DK5" s="7" t="inlineStr"/>
      <c r="DL5" s="7" t="inlineStr"/>
      <c r="DM5" s="7" t="inlineStr"/>
      <c r="DN5" s="7" t="inlineStr"/>
      <c r="DO5" s="7" t="inlineStr"/>
      <c r="DP5" s="7" t="inlineStr"/>
      <c r="DQ5" s="7" t="inlineStr"/>
      <c r="DR5" s="7" t="inlineStr"/>
      <c r="DS5" s="7" t="inlineStr"/>
      <c r="DT5" s="7" t="inlineStr"/>
      <c r="DU5" s="7" t="inlineStr"/>
      <c r="DV5" s="7" t="inlineStr"/>
      <c r="DW5" s="7" t="inlineStr"/>
      <c r="DX5" s="7" t="inlineStr"/>
      <c r="DY5" s="7" t="inlineStr"/>
      <c r="DZ5" s="7" t="inlineStr"/>
      <c r="EA5" s="7" t="inlineStr"/>
      <c r="EB5" s="7" t="inlineStr"/>
      <c r="EC5" s="7">
        <f>E5+AU5+BI5+BS5+DA5</f>
        <v/>
      </c>
      <c r="ED5" s="7">
        <f>F5+AV5+BJ5+BT5+DB5</f>
        <v/>
      </c>
    </row>
    <row r="6" hidden="1" outlineLevel="1">
      <c r="A6" s="5" t="n">
        <v>2</v>
      </c>
      <c r="B6" s="6" t="inlineStr">
        <is>
          <t>"ABU BAKR PHARM BUSINESS" MCHJ</t>
        </is>
      </c>
      <c r="C6" s="6" t="inlineStr">
        <is>
          <t>Коканд</t>
        </is>
      </c>
      <c r="D6" s="6" t="inlineStr">
        <is>
          <t>Коканд 1</t>
        </is>
      </c>
      <c r="E6" s="7">
        <f>G6+I6+K6+M6+O6+Q6+S6+U6+W6+Y6+AA6+AC6+AE6+AG6+AI6+AK6+AM6+AO6+AQ6+AS6</f>
        <v/>
      </c>
      <c r="F6" s="7">
        <f>H6+J6+L6+N6+P6+R6+T6+V6+X6+Z6+AB6+AD6+AF6+AH6+AJ6+AL6+AN6+AP6+AR6+AT6</f>
        <v/>
      </c>
      <c r="G6" s="7" t="inlineStr"/>
      <c r="H6" s="7" t="inlineStr"/>
      <c r="I6" s="7" t="inlineStr"/>
      <c r="J6" s="7" t="inlineStr"/>
      <c r="K6" s="7" t="inlineStr"/>
      <c r="L6" s="7" t="inlineStr"/>
      <c r="M6" s="7" t="inlineStr"/>
      <c r="N6" s="7" t="inlineStr"/>
      <c r="O6" s="7" t="inlineStr"/>
      <c r="P6" s="7" t="inlineStr"/>
      <c r="Q6" s="7" t="inlineStr"/>
      <c r="R6" s="7" t="inlineStr"/>
      <c r="S6" s="7" t="inlineStr"/>
      <c r="T6" s="7" t="inlineStr"/>
      <c r="U6" s="7" t="inlineStr"/>
      <c r="V6" s="7" t="inlineStr"/>
      <c r="W6" s="7" t="inlineStr"/>
      <c r="X6" s="7" t="inlineStr"/>
      <c r="Y6" s="7" t="inlineStr"/>
      <c r="Z6" s="7" t="inlineStr"/>
      <c r="AA6" s="7" t="inlineStr"/>
      <c r="AB6" s="7" t="inlineStr"/>
      <c r="AC6" s="7" t="n">
        <v>20</v>
      </c>
      <c r="AD6" s="7" t="n">
        <v>6344400</v>
      </c>
      <c r="AE6" s="7" t="n">
        <v>10</v>
      </c>
      <c r="AF6" s="7" t="n">
        <v>2353200</v>
      </c>
      <c r="AG6" s="7" t="inlineStr"/>
      <c r="AH6" s="7" t="inlineStr"/>
      <c r="AI6" s="7" t="inlineStr"/>
      <c r="AJ6" s="7" t="inlineStr"/>
      <c r="AK6" s="7" t="inlineStr"/>
      <c r="AL6" s="7" t="inlineStr"/>
      <c r="AM6" s="7" t="inlineStr"/>
      <c r="AN6" s="7" t="inlineStr"/>
      <c r="AO6" s="7" t="inlineStr"/>
      <c r="AP6" s="7" t="inlineStr"/>
      <c r="AQ6" s="7" t="inlineStr"/>
      <c r="AR6" s="7" t="inlineStr"/>
      <c r="AS6" s="7" t="inlineStr"/>
      <c r="AT6" s="7" t="inlineStr"/>
      <c r="AU6" s="7">
        <f>AW6+AY6+BA6+BC6+BE6+BG6</f>
        <v/>
      </c>
      <c r="AV6" s="7">
        <f>AX6+AZ6+BB6+BD6+BF6+BH6</f>
        <v/>
      </c>
      <c r="AW6" s="7" t="inlineStr"/>
      <c r="AX6" s="7" t="inlineStr"/>
      <c r="AY6" s="7" t="inlineStr"/>
      <c r="AZ6" s="7" t="inlineStr"/>
      <c r="BA6" s="7" t="inlineStr"/>
      <c r="BB6" s="7" t="inlineStr"/>
      <c r="BC6" s="7" t="inlineStr"/>
      <c r="BD6" s="7" t="inlineStr"/>
      <c r="BE6" s="7" t="inlineStr"/>
      <c r="BF6" s="7" t="inlineStr"/>
      <c r="BG6" s="7" t="inlineStr"/>
      <c r="BH6" s="7" t="inlineStr"/>
      <c r="BI6" s="7">
        <f>BK6+BM6+BO6+BQ6</f>
        <v/>
      </c>
      <c r="BJ6" s="7">
        <f>BL6+BN6+BP6+BR6</f>
        <v/>
      </c>
      <c r="BK6" s="7" t="inlineStr"/>
      <c r="BL6" s="7" t="inlineStr"/>
      <c r="BM6" s="7" t="n">
        <v>20</v>
      </c>
      <c r="BN6" s="7" t="n">
        <v>9046400</v>
      </c>
      <c r="BO6" s="7" t="inlineStr"/>
      <c r="BP6" s="7" t="inlineStr"/>
      <c r="BQ6" s="7" t="inlineStr"/>
      <c r="BR6" s="7" t="inlineStr"/>
      <c r="BS6" s="7">
        <f>BU6+BW6+BY6+CA6+CC6+CE6+CG6+CI6+CK6+CM6+CO6+CQ6+CS6+CU6+CW6+CY6</f>
        <v/>
      </c>
      <c r="BT6" s="7">
        <f>BV6+BX6+BZ6+CB6+CD6+CF6+CH6+CJ6+CL6+CN6+CP6+CR6+CT6+CV6+CX6+CZ6</f>
        <v/>
      </c>
      <c r="BU6" s="7" t="inlineStr"/>
      <c r="BV6" s="7" t="inlineStr"/>
      <c r="BW6" s="7" t="inlineStr"/>
      <c r="BX6" s="7" t="inlineStr"/>
      <c r="BY6" s="7" t="inlineStr"/>
      <c r="BZ6" s="7" t="inlineStr"/>
      <c r="CA6" s="7" t="inlineStr"/>
      <c r="CB6" s="7" t="inlineStr"/>
      <c r="CC6" s="7" t="inlineStr"/>
      <c r="CD6" s="7" t="inlineStr"/>
      <c r="CE6" s="7" t="inlineStr"/>
      <c r="CF6" s="7" t="inlineStr"/>
      <c r="CG6" s="7" t="inlineStr"/>
      <c r="CH6" s="7" t="inlineStr"/>
      <c r="CI6" s="7" t="inlineStr"/>
      <c r="CJ6" s="7" t="inlineStr"/>
      <c r="CK6" s="7" t="n">
        <v>10</v>
      </c>
      <c r="CL6" s="7" t="n">
        <v>5802500</v>
      </c>
      <c r="CM6" s="7" t="inlineStr"/>
      <c r="CN6" s="7" t="inlineStr"/>
      <c r="CO6" s="7" t="inlineStr"/>
      <c r="CP6" s="7" t="inlineStr"/>
      <c r="CQ6" s="7" t="inlineStr"/>
      <c r="CR6" s="7" t="inlineStr"/>
      <c r="CS6" s="7" t="inlineStr"/>
      <c r="CT6" s="7" t="inlineStr"/>
      <c r="CU6" s="7" t="inlineStr"/>
      <c r="CV6" s="7" t="inlineStr"/>
      <c r="CW6" s="7" t="inlineStr"/>
      <c r="CX6" s="7" t="inlineStr"/>
      <c r="CY6" s="7" t="inlineStr"/>
      <c r="CZ6" s="7" t="inlineStr"/>
      <c r="DA6" s="7">
        <f>DC6+DE6+DG6+DI6+DK6+DM6+DO6+DQ6+DS6+DU6+DW6+DY6+EA6</f>
        <v/>
      </c>
      <c r="DB6" s="7">
        <f>DD6+DF6+DH6+DJ6+DL6+DN6+DP6+DR6+DT6+DV6+DX6+DZ6+EB6</f>
        <v/>
      </c>
      <c r="DC6" s="7" t="inlineStr"/>
      <c r="DD6" s="7" t="inlineStr"/>
      <c r="DE6" s="7" t="inlineStr"/>
      <c r="DF6" s="7" t="inlineStr"/>
      <c r="DG6" s="7" t="inlineStr"/>
      <c r="DH6" s="7" t="inlineStr"/>
      <c r="DI6" s="7" t="inlineStr"/>
      <c r="DJ6" s="7" t="inlineStr"/>
      <c r="DK6" s="7" t="inlineStr"/>
      <c r="DL6" s="7" t="inlineStr"/>
      <c r="DM6" s="7" t="n">
        <v>5</v>
      </c>
      <c r="DN6" s="7" t="n">
        <v>1425600</v>
      </c>
      <c r="DO6" s="7" t="inlineStr"/>
      <c r="DP6" s="7" t="inlineStr"/>
      <c r="DQ6" s="7" t="n">
        <v>5</v>
      </c>
      <c r="DR6" s="7" t="n">
        <v>632200</v>
      </c>
      <c r="DS6" s="7" t="inlineStr"/>
      <c r="DT6" s="7" t="inlineStr"/>
      <c r="DU6" s="7" t="inlineStr"/>
      <c r="DV6" s="7" t="inlineStr"/>
      <c r="DW6" s="7" t="inlineStr"/>
      <c r="DX6" s="7" t="inlineStr"/>
      <c r="DY6" s="7" t="inlineStr"/>
      <c r="DZ6" s="7" t="inlineStr"/>
      <c r="EA6" s="7" t="inlineStr"/>
      <c r="EB6" s="7" t="inlineStr"/>
      <c r="EC6" s="7">
        <f>E6+AU6+BI6+BS6+DA6</f>
        <v/>
      </c>
      <c r="ED6" s="7">
        <f>F6+AV6+BJ6+BT6+DB6</f>
        <v/>
      </c>
    </row>
    <row r="7" hidden="1" outlineLevel="1">
      <c r="A7" s="5" t="n">
        <v>3</v>
      </c>
      <c r="B7" s="6" t="inlineStr">
        <is>
          <t>"AMU-UMID-FARM" MCHJ</t>
        </is>
      </c>
      <c r="C7" s="6" t="inlineStr">
        <is>
          <t>Коканд</t>
        </is>
      </c>
      <c r="D7" s="6" t="inlineStr">
        <is>
          <t>Коканд 1</t>
        </is>
      </c>
      <c r="E7" s="7">
        <f>G7+I7+K7+M7+O7+Q7+S7+U7+W7+Y7+AA7+AC7+AE7+AG7+AI7+AK7+AM7+AO7+AQ7+AS7</f>
        <v/>
      </c>
      <c r="F7" s="7">
        <f>H7+J7+L7+N7+P7+R7+T7+V7+X7+Z7+AB7+AD7+AF7+AH7+AJ7+AL7+AN7+AP7+AR7+AT7</f>
        <v/>
      </c>
      <c r="G7" s="7" t="inlineStr"/>
      <c r="H7" s="7" t="inlineStr"/>
      <c r="I7" s="7" t="inlineStr"/>
      <c r="J7" s="7" t="inlineStr"/>
      <c r="K7" s="7" t="n">
        <v>2</v>
      </c>
      <c r="L7" s="7" t="n">
        <v>147200</v>
      </c>
      <c r="M7" s="7" t="n">
        <v>10</v>
      </c>
      <c r="N7" s="7" t="n">
        <v>3303000</v>
      </c>
      <c r="O7" s="7" t="inlineStr"/>
      <c r="P7" s="7" t="inlineStr"/>
      <c r="Q7" s="7" t="inlineStr"/>
      <c r="R7" s="7" t="inlineStr"/>
      <c r="S7" s="7" t="inlineStr"/>
      <c r="T7" s="7" t="inlineStr"/>
      <c r="U7" s="7" t="inlineStr"/>
      <c r="V7" s="7" t="inlineStr"/>
      <c r="W7" s="7" t="inlineStr"/>
      <c r="X7" s="7" t="inlineStr"/>
      <c r="Y7" s="7" t="inlineStr"/>
      <c r="Z7" s="7" t="inlineStr"/>
      <c r="AA7" s="7" t="n">
        <v>5</v>
      </c>
      <c r="AB7" s="7" t="n">
        <v>1110375</v>
      </c>
      <c r="AC7" s="7" t="inlineStr"/>
      <c r="AD7" s="7" t="inlineStr"/>
      <c r="AE7" s="7" t="inlineStr"/>
      <c r="AF7" s="7" t="inlineStr"/>
      <c r="AG7" s="7" t="inlineStr"/>
      <c r="AH7" s="7" t="inlineStr"/>
      <c r="AI7" s="7" t="inlineStr"/>
      <c r="AJ7" s="7" t="inlineStr"/>
      <c r="AK7" s="7" t="inlineStr"/>
      <c r="AL7" s="7" t="inlineStr"/>
      <c r="AM7" s="7" t="inlineStr"/>
      <c r="AN7" s="7" t="inlineStr"/>
      <c r="AO7" s="7" t="inlineStr"/>
      <c r="AP7" s="7" t="inlineStr"/>
      <c r="AQ7" s="7" t="inlineStr"/>
      <c r="AR7" s="7" t="inlineStr"/>
      <c r="AS7" s="7" t="inlineStr"/>
      <c r="AT7" s="7" t="inlineStr"/>
      <c r="AU7" s="7">
        <f>AW7+AY7+BA7+BC7+BE7+BG7</f>
        <v/>
      </c>
      <c r="AV7" s="7">
        <f>AX7+AZ7+BB7+BD7+BF7+BH7</f>
        <v/>
      </c>
      <c r="AW7" s="7" t="n">
        <v>1</v>
      </c>
      <c r="AX7" s="7" t="n">
        <v>531820</v>
      </c>
      <c r="AY7" s="7" t="n">
        <v>1</v>
      </c>
      <c r="AZ7" s="7" t="n">
        <v>660755</v>
      </c>
      <c r="BA7" s="7" t="n">
        <v>30</v>
      </c>
      <c r="BB7" s="7" t="n">
        <v>47196000</v>
      </c>
      <c r="BC7" s="7" t="inlineStr"/>
      <c r="BD7" s="7" t="inlineStr"/>
      <c r="BE7" s="7" t="inlineStr"/>
      <c r="BF7" s="7" t="inlineStr"/>
      <c r="BG7" s="7" t="n">
        <v>80</v>
      </c>
      <c r="BH7" s="7" t="n">
        <v>143246400</v>
      </c>
      <c r="BI7" s="7">
        <f>BK7+BM7+BO7+BQ7</f>
        <v/>
      </c>
      <c r="BJ7" s="7">
        <f>BL7+BN7+BP7+BR7</f>
        <v/>
      </c>
      <c r="BK7" s="7" t="inlineStr"/>
      <c r="BL7" s="7" t="inlineStr"/>
      <c r="BM7" s="7" t="inlineStr"/>
      <c r="BN7" s="7" t="inlineStr"/>
      <c r="BO7" s="7" t="inlineStr"/>
      <c r="BP7" s="7" t="inlineStr"/>
      <c r="BQ7" s="7" t="inlineStr"/>
      <c r="BR7" s="7" t="inlineStr"/>
      <c r="BS7" s="7">
        <f>BU7+BW7+BY7+CA7+CC7+CE7+CG7+CI7+CK7+CM7+CO7+CQ7+CS7+CU7+CW7+CY7</f>
        <v/>
      </c>
      <c r="BT7" s="7">
        <f>BV7+BX7+BZ7+CB7+CD7+CF7+CH7+CJ7+CL7+CN7+CP7+CR7+CT7+CV7+CX7+CZ7</f>
        <v/>
      </c>
      <c r="BU7" s="7" t="inlineStr"/>
      <c r="BV7" s="7" t="inlineStr"/>
      <c r="BW7" s="7" t="inlineStr"/>
      <c r="BX7" s="7" t="inlineStr"/>
      <c r="BY7" s="7" t="n">
        <v>20</v>
      </c>
      <c r="BZ7" s="7" t="n">
        <v>26306400</v>
      </c>
      <c r="CA7" s="7" t="inlineStr"/>
      <c r="CB7" s="7" t="inlineStr"/>
      <c r="CC7" s="7" t="inlineStr"/>
      <c r="CD7" s="7" t="inlineStr"/>
      <c r="CE7" s="7" t="inlineStr"/>
      <c r="CF7" s="7" t="inlineStr"/>
      <c r="CG7" s="7" t="inlineStr"/>
      <c r="CH7" s="7" t="inlineStr"/>
      <c r="CI7" s="7" t="inlineStr"/>
      <c r="CJ7" s="7" t="inlineStr"/>
      <c r="CK7" s="7" t="inlineStr"/>
      <c r="CL7" s="7" t="inlineStr"/>
      <c r="CM7" s="7" t="inlineStr"/>
      <c r="CN7" s="7" t="inlineStr"/>
      <c r="CO7" s="7" t="inlineStr"/>
      <c r="CP7" s="7" t="inlineStr"/>
      <c r="CQ7" s="7" t="inlineStr"/>
      <c r="CR7" s="7" t="inlineStr"/>
      <c r="CS7" s="7" t="inlineStr"/>
      <c r="CT7" s="7" t="inlineStr"/>
      <c r="CU7" s="7" t="inlineStr"/>
      <c r="CV7" s="7" t="inlineStr"/>
      <c r="CW7" s="7" t="inlineStr"/>
      <c r="CX7" s="7" t="inlineStr"/>
      <c r="CY7" s="7" t="inlineStr"/>
      <c r="CZ7" s="7" t="inlineStr"/>
      <c r="DA7" s="7">
        <f>DC7+DE7+DG7+DI7+DK7+DM7+DO7+DQ7+DS7+DU7+DW7+DY7+EA7</f>
        <v/>
      </c>
      <c r="DB7" s="7">
        <f>DD7+DF7+DH7+DJ7+DL7+DN7+DP7+DR7+DT7+DV7+DX7+DZ7+EB7</f>
        <v/>
      </c>
      <c r="DC7" s="7" t="inlineStr"/>
      <c r="DD7" s="7" t="inlineStr"/>
      <c r="DE7" s="7" t="inlineStr"/>
      <c r="DF7" s="7" t="inlineStr"/>
      <c r="DG7" s="7" t="inlineStr"/>
      <c r="DH7" s="7" t="inlineStr"/>
      <c r="DI7" s="7" t="inlineStr"/>
      <c r="DJ7" s="7" t="inlineStr"/>
      <c r="DK7" s="7" t="n">
        <v>30</v>
      </c>
      <c r="DL7" s="7" t="n">
        <v>50698800</v>
      </c>
      <c r="DM7" s="7" t="inlineStr"/>
      <c r="DN7" s="7" t="inlineStr"/>
      <c r="DO7" s="7" t="inlineStr"/>
      <c r="DP7" s="7" t="inlineStr"/>
      <c r="DQ7" s="7" t="n">
        <v>10</v>
      </c>
      <c r="DR7" s="7" t="n">
        <v>2607000</v>
      </c>
      <c r="DS7" s="7" t="inlineStr"/>
      <c r="DT7" s="7" t="inlineStr"/>
      <c r="DU7" s="7" t="inlineStr"/>
      <c r="DV7" s="7" t="inlineStr"/>
      <c r="DW7" s="7" t="inlineStr"/>
      <c r="DX7" s="7" t="inlineStr"/>
      <c r="DY7" s="7" t="inlineStr"/>
      <c r="DZ7" s="7" t="inlineStr"/>
      <c r="EA7" s="7" t="inlineStr"/>
      <c r="EB7" s="7" t="inlineStr"/>
      <c r="EC7" s="7">
        <f>E7+AU7+BI7+BS7+DA7</f>
        <v/>
      </c>
      <c r="ED7" s="7">
        <f>F7+AV7+BJ7+BT7+DB7</f>
        <v/>
      </c>
    </row>
    <row r="8" hidden="1" outlineLevel="1">
      <c r="A8" s="5" t="n">
        <v>4</v>
      </c>
      <c r="B8" s="6" t="inlineStr">
        <is>
          <t>"APTEKA STAR" MCHJ</t>
        </is>
      </c>
      <c r="C8" s="6" t="inlineStr">
        <is>
          <t>Коканд</t>
        </is>
      </c>
      <c r="D8" s="6" t="inlineStr">
        <is>
          <t>Коканд 1</t>
        </is>
      </c>
      <c r="E8" s="7">
        <f>G8+I8+K8+M8+O8+Q8+S8+U8+W8+Y8+AA8+AC8+AE8+AG8+AI8+AK8+AM8+AO8+AQ8+AS8</f>
        <v/>
      </c>
      <c r="F8" s="7">
        <f>H8+J8+L8+N8+P8+R8+T8+V8+X8+Z8+AB8+AD8+AF8+AH8+AJ8+AL8+AN8+AP8+AR8+AT8</f>
        <v/>
      </c>
      <c r="G8" s="7" t="inlineStr"/>
      <c r="H8" s="7" t="inlineStr"/>
      <c r="I8" s="7" t="inlineStr"/>
      <c r="J8" s="7" t="inlineStr"/>
      <c r="K8" s="7" t="inlineStr"/>
      <c r="L8" s="7" t="inlineStr"/>
      <c r="M8" s="7" t="inlineStr"/>
      <c r="N8" s="7" t="inlineStr"/>
      <c r="O8" s="7" t="inlineStr"/>
      <c r="P8" s="7" t="inlineStr"/>
      <c r="Q8" s="7" t="inlineStr"/>
      <c r="R8" s="7" t="inlineStr"/>
      <c r="S8" s="7" t="inlineStr"/>
      <c r="T8" s="7" t="inlineStr"/>
      <c r="U8" s="7" t="inlineStr"/>
      <c r="V8" s="7" t="inlineStr"/>
      <c r="W8" s="7" t="inlineStr"/>
      <c r="X8" s="7" t="inlineStr"/>
      <c r="Y8" s="7" t="inlineStr"/>
      <c r="Z8" s="7" t="inlineStr"/>
      <c r="AA8" s="7" t="inlineStr"/>
      <c r="AB8" s="7" t="inlineStr"/>
      <c r="AC8" s="7" t="inlineStr"/>
      <c r="AD8" s="7" t="inlineStr"/>
      <c r="AE8" s="7" t="inlineStr"/>
      <c r="AF8" s="7" t="inlineStr"/>
      <c r="AG8" s="7" t="inlineStr"/>
      <c r="AH8" s="7" t="inlineStr"/>
      <c r="AI8" s="7" t="inlineStr"/>
      <c r="AJ8" s="7" t="inlineStr"/>
      <c r="AK8" s="7" t="inlineStr"/>
      <c r="AL8" s="7" t="inlineStr"/>
      <c r="AM8" s="7" t="inlineStr"/>
      <c r="AN8" s="7" t="inlineStr"/>
      <c r="AO8" s="7" t="inlineStr"/>
      <c r="AP8" s="7" t="inlineStr"/>
      <c r="AQ8" s="7" t="inlineStr"/>
      <c r="AR8" s="7" t="inlineStr"/>
      <c r="AS8" s="7" t="inlineStr"/>
      <c r="AT8" s="7" t="inlineStr"/>
      <c r="AU8" s="7">
        <f>AW8+AY8+BA8+BC8+BE8+BG8</f>
        <v/>
      </c>
      <c r="AV8" s="7">
        <f>AX8+AZ8+BB8+BD8+BF8+BH8</f>
        <v/>
      </c>
      <c r="AW8" s="7" t="inlineStr"/>
      <c r="AX8" s="7" t="inlineStr"/>
      <c r="AY8" s="7" t="inlineStr"/>
      <c r="AZ8" s="7" t="inlineStr"/>
      <c r="BA8" s="7" t="inlineStr"/>
      <c r="BB8" s="7" t="inlineStr"/>
      <c r="BC8" s="7" t="inlineStr"/>
      <c r="BD8" s="7" t="inlineStr"/>
      <c r="BE8" s="7" t="inlineStr"/>
      <c r="BF8" s="7" t="inlineStr"/>
      <c r="BG8" s="7" t="inlineStr"/>
      <c r="BH8" s="7" t="inlineStr"/>
      <c r="BI8" s="7">
        <f>BK8+BM8+BO8+BQ8</f>
        <v/>
      </c>
      <c r="BJ8" s="7">
        <f>BL8+BN8+BP8+BR8</f>
        <v/>
      </c>
      <c r="BK8" s="7" t="n">
        <v>1</v>
      </c>
      <c r="BL8" s="7" t="n">
        <v>124852</v>
      </c>
      <c r="BM8" s="7" t="inlineStr"/>
      <c r="BN8" s="7" t="inlineStr"/>
      <c r="BO8" s="7" t="n">
        <v>5</v>
      </c>
      <c r="BP8" s="7" t="n">
        <v>1531600</v>
      </c>
      <c r="BQ8" s="7" t="inlineStr"/>
      <c r="BR8" s="7" t="inlineStr"/>
      <c r="BS8" s="7">
        <f>BU8+BW8+BY8+CA8+CC8+CE8+CG8+CI8+CK8+CM8+CO8+CQ8+CS8+CU8+CW8+CY8</f>
        <v/>
      </c>
      <c r="BT8" s="7">
        <f>BV8+BX8+BZ8+CB8+CD8+CF8+CH8+CJ8+CL8+CN8+CP8+CR8+CT8+CV8+CX8+CZ8</f>
        <v/>
      </c>
      <c r="BU8" s="7" t="inlineStr"/>
      <c r="BV8" s="7" t="inlineStr"/>
      <c r="BW8" s="7" t="inlineStr"/>
      <c r="BX8" s="7" t="inlineStr"/>
      <c r="BY8" s="7" t="inlineStr"/>
      <c r="BZ8" s="7" t="inlineStr"/>
      <c r="CA8" s="7" t="inlineStr"/>
      <c r="CB8" s="7" t="inlineStr"/>
      <c r="CC8" s="7" t="inlineStr"/>
      <c r="CD8" s="7" t="inlineStr"/>
      <c r="CE8" s="7" t="inlineStr"/>
      <c r="CF8" s="7" t="inlineStr"/>
      <c r="CG8" s="7" t="inlineStr"/>
      <c r="CH8" s="7" t="inlineStr"/>
      <c r="CI8" s="7" t="inlineStr"/>
      <c r="CJ8" s="7" t="inlineStr"/>
      <c r="CK8" s="7" t="inlineStr"/>
      <c r="CL8" s="7" t="inlineStr"/>
      <c r="CM8" s="7" t="inlineStr"/>
      <c r="CN8" s="7" t="inlineStr"/>
      <c r="CO8" s="7" t="inlineStr"/>
      <c r="CP8" s="7" t="inlineStr"/>
      <c r="CQ8" s="7" t="inlineStr"/>
      <c r="CR8" s="7" t="inlineStr"/>
      <c r="CS8" s="7" t="inlineStr"/>
      <c r="CT8" s="7" t="inlineStr"/>
      <c r="CU8" s="7" t="inlineStr"/>
      <c r="CV8" s="7" t="inlineStr"/>
      <c r="CW8" s="7" t="inlineStr"/>
      <c r="CX8" s="7" t="inlineStr"/>
      <c r="CY8" s="7" t="inlineStr"/>
      <c r="CZ8" s="7" t="inlineStr"/>
      <c r="DA8" s="7">
        <f>DC8+DE8+DG8+DI8+DK8+DM8+DO8+DQ8+DS8+DU8+DW8+DY8+EA8</f>
        <v/>
      </c>
      <c r="DB8" s="7">
        <f>DD8+DF8+DH8+DJ8+DL8+DN8+DP8+DR8+DT8+DV8+DX8+DZ8+EB8</f>
        <v/>
      </c>
      <c r="DC8" s="7" t="inlineStr"/>
      <c r="DD8" s="7" t="inlineStr"/>
      <c r="DE8" s="7" t="inlineStr"/>
      <c r="DF8" s="7" t="inlineStr"/>
      <c r="DG8" s="7" t="inlineStr"/>
      <c r="DH8" s="7" t="inlineStr"/>
      <c r="DI8" s="7" t="inlineStr"/>
      <c r="DJ8" s="7" t="inlineStr"/>
      <c r="DK8" s="7" t="inlineStr"/>
      <c r="DL8" s="7" t="inlineStr"/>
      <c r="DM8" s="7" t="inlineStr"/>
      <c r="DN8" s="7" t="inlineStr"/>
      <c r="DO8" s="7" t="inlineStr"/>
      <c r="DP8" s="7" t="inlineStr"/>
      <c r="DQ8" s="7" t="inlineStr"/>
      <c r="DR8" s="7" t="inlineStr"/>
      <c r="DS8" s="7" t="inlineStr"/>
      <c r="DT8" s="7" t="inlineStr"/>
      <c r="DU8" s="7" t="inlineStr"/>
      <c r="DV8" s="7" t="inlineStr"/>
      <c r="DW8" s="7" t="inlineStr"/>
      <c r="DX8" s="7" t="inlineStr"/>
      <c r="DY8" s="7" t="inlineStr"/>
      <c r="DZ8" s="7" t="inlineStr"/>
      <c r="EA8" s="7" t="inlineStr"/>
      <c r="EB8" s="7" t="inlineStr"/>
      <c r="EC8" s="7">
        <f>E8+AU8+BI8+BS8+DA8</f>
        <v/>
      </c>
      <c r="ED8" s="7">
        <f>F8+AV8+BJ8+BT8+DB8</f>
        <v/>
      </c>
    </row>
    <row r="9" hidden="1" outlineLevel="1">
      <c r="A9" s="5" t="n">
        <v>5</v>
      </c>
      <c r="B9" s="6" t="inlineStr">
        <is>
          <t>"BEST IMMUNITET FARM" MCHJ</t>
        </is>
      </c>
      <c r="C9" s="6" t="inlineStr">
        <is>
          <t>Коканд</t>
        </is>
      </c>
      <c r="D9" s="6" t="inlineStr">
        <is>
          <t>Коканд 1</t>
        </is>
      </c>
      <c r="E9" s="7">
        <f>G9+I9+K9+M9+O9+Q9+S9+U9+W9+Y9+AA9+AC9+AE9+AG9+AI9+AK9+AM9+AO9+AQ9+AS9</f>
        <v/>
      </c>
      <c r="F9" s="7">
        <f>H9+J9+L9+N9+P9+R9+T9+V9+X9+Z9+AB9+AD9+AF9+AH9+AJ9+AL9+AN9+AP9+AR9+AT9</f>
        <v/>
      </c>
      <c r="G9" s="7" t="inlineStr"/>
      <c r="H9" s="7" t="inlineStr"/>
      <c r="I9" s="7" t="inlineStr"/>
      <c r="J9" s="7" t="inlineStr"/>
      <c r="K9" s="7" t="inlineStr"/>
      <c r="L9" s="7" t="inlineStr"/>
      <c r="M9" s="7" t="inlineStr"/>
      <c r="N9" s="7" t="inlineStr"/>
      <c r="O9" s="7" t="inlineStr"/>
      <c r="P9" s="7" t="inlineStr"/>
      <c r="Q9" s="7" t="n">
        <v>10</v>
      </c>
      <c r="R9" s="7" t="n">
        <v>6749500</v>
      </c>
      <c r="S9" s="7" t="inlineStr"/>
      <c r="T9" s="7" t="inlineStr"/>
      <c r="U9" s="7" t="inlineStr"/>
      <c r="V9" s="7" t="inlineStr"/>
      <c r="W9" s="7" t="inlineStr"/>
      <c r="X9" s="7" t="inlineStr"/>
      <c r="Y9" s="7" t="inlineStr"/>
      <c r="Z9" s="7" t="inlineStr"/>
      <c r="AA9" s="7" t="inlineStr"/>
      <c r="AB9" s="7" t="inlineStr"/>
      <c r="AC9" s="7" t="inlineStr"/>
      <c r="AD9" s="7" t="inlineStr"/>
      <c r="AE9" s="7" t="inlineStr"/>
      <c r="AF9" s="7" t="inlineStr"/>
      <c r="AG9" s="7" t="inlineStr"/>
      <c r="AH9" s="7" t="inlineStr"/>
      <c r="AI9" s="7" t="inlineStr"/>
      <c r="AJ9" s="7" t="inlineStr"/>
      <c r="AK9" s="7" t="inlineStr"/>
      <c r="AL9" s="7" t="inlineStr"/>
      <c r="AM9" s="7" t="inlineStr"/>
      <c r="AN9" s="7" t="inlineStr"/>
      <c r="AO9" s="7" t="inlineStr"/>
      <c r="AP9" s="7" t="inlineStr"/>
      <c r="AQ9" s="7" t="inlineStr"/>
      <c r="AR9" s="7" t="inlineStr"/>
      <c r="AS9" s="7" t="inlineStr"/>
      <c r="AT9" s="7" t="inlineStr"/>
      <c r="AU9" s="7">
        <f>AW9+AY9+BA9+BC9+BE9+BG9</f>
        <v/>
      </c>
      <c r="AV9" s="7">
        <f>AX9+AZ9+BB9+BD9+BF9+BH9</f>
        <v/>
      </c>
      <c r="AW9" s="7" t="inlineStr"/>
      <c r="AX9" s="7" t="inlineStr"/>
      <c r="AY9" s="7" t="inlineStr"/>
      <c r="AZ9" s="7" t="inlineStr"/>
      <c r="BA9" s="7" t="inlineStr"/>
      <c r="BB9" s="7" t="inlineStr"/>
      <c r="BC9" s="7" t="inlineStr"/>
      <c r="BD9" s="7" t="inlineStr"/>
      <c r="BE9" s="7" t="inlineStr"/>
      <c r="BF9" s="7" t="inlineStr"/>
      <c r="BG9" s="7" t="n">
        <v>5</v>
      </c>
      <c r="BH9" s="7" t="n">
        <v>1119625</v>
      </c>
      <c r="BI9" s="7">
        <f>BK9+BM9+BO9+BQ9</f>
        <v/>
      </c>
      <c r="BJ9" s="7">
        <f>BL9+BN9+BP9+BR9</f>
        <v/>
      </c>
      <c r="BK9" s="7" t="inlineStr"/>
      <c r="BL9" s="7" t="inlineStr"/>
      <c r="BM9" s="7" t="inlineStr"/>
      <c r="BN9" s="7" t="inlineStr"/>
      <c r="BO9" s="7" t="inlineStr"/>
      <c r="BP9" s="7" t="inlineStr"/>
      <c r="BQ9" s="7" t="inlineStr"/>
      <c r="BR9" s="7" t="inlineStr"/>
      <c r="BS9" s="7">
        <f>BU9+BW9+BY9+CA9+CC9+CE9+CG9+CI9+CK9+CM9+CO9+CQ9+CS9+CU9+CW9+CY9</f>
        <v/>
      </c>
      <c r="BT9" s="7">
        <f>BV9+BX9+BZ9+CB9+CD9+CF9+CH9+CJ9+CL9+CN9+CP9+CR9+CT9+CV9+CX9+CZ9</f>
        <v/>
      </c>
      <c r="BU9" s="7" t="inlineStr"/>
      <c r="BV9" s="7" t="inlineStr"/>
      <c r="BW9" s="7" t="inlineStr"/>
      <c r="BX9" s="7" t="inlineStr"/>
      <c r="BY9" s="7" t="inlineStr"/>
      <c r="BZ9" s="7" t="inlineStr"/>
      <c r="CA9" s="7" t="inlineStr"/>
      <c r="CB9" s="7" t="inlineStr"/>
      <c r="CC9" s="7" t="inlineStr"/>
      <c r="CD9" s="7" t="inlineStr"/>
      <c r="CE9" s="7" t="inlineStr"/>
      <c r="CF9" s="7" t="inlineStr"/>
      <c r="CG9" s="7" t="inlineStr"/>
      <c r="CH9" s="7" t="inlineStr"/>
      <c r="CI9" s="7" t="inlineStr"/>
      <c r="CJ9" s="7" t="inlineStr"/>
      <c r="CK9" s="7" t="inlineStr"/>
      <c r="CL9" s="7" t="inlineStr"/>
      <c r="CM9" s="7" t="inlineStr"/>
      <c r="CN9" s="7" t="inlineStr"/>
      <c r="CO9" s="7" t="inlineStr"/>
      <c r="CP9" s="7" t="inlineStr"/>
      <c r="CQ9" s="7" t="inlineStr"/>
      <c r="CR9" s="7" t="inlineStr"/>
      <c r="CS9" s="7" t="inlineStr"/>
      <c r="CT9" s="7" t="inlineStr"/>
      <c r="CU9" s="7" t="inlineStr"/>
      <c r="CV9" s="7" t="inlineStr"/>
      <c r="CW9" s="7" t="inlineStr"/>
      <c r="CX9" s="7" t="inlineStr"/>
      <c r="CY9" s="7" t="inlineStr"/>
      <c r="CZ9" s="7" t="inlineStr"/>
      <c r="DA9" s="7">
        <f>DC9+DE9+DG9+DI9+DK9+DM9+DO9+DQ9+DS9+DU9+DW9+DY9+EA9</f>
        <v/>
      </c>
      <c r="DB9" s="7">
        <f>DD9+DF9+DH9+DJ9+DL9+DN9+DP9+DR9+DT9+DV9+DX9+DZ9+EB9</f>
        <v/>
      </c>
      <c r="DC9" s="7" t="inlineStr"/>
      <c r="DD9" s="7" t="inlineStr"/>
      <c r="DE9" s="7" t="inlineStr"/>
      <c r="DF9" s="7" t="inlineStr"/>
      <c r="DG9" s="7" t="inlineStr"/>
      <c r="DH9" s="7" t="inlineStr"/>
      <c r="DI9" s="7" t="inlineStr"/>
      <c r="DJ9" s="7" t="inlineStr"/>
      <c r="DK9" s="7" t="inlineStr"/>
      <c r="DL9" s="7" t="inlineStr"/>
      <c r="DM9" s="7" t="n">
        <v>2</v>
      </c>
      <c r="DN9" s="7" t="n">
        <v>235152</v>
      </c>
      <c r="DO9" s="7" t="inlineStr"/>
      <c r="DP9" s="7" t="inlineStr"/>
      <c r="DQ9" s="7" t="inlineStr"/>
      <c r="DR9" s="7" t="inlineStr"/>
      <c r="DS9" s="7" t="inlineStr"/>
      <c r="DT9" s="7" t="inlineStr"/>
      <c r="DU9" s="7" t="inlineStr"/>
      <c r="DV9" s="7" t="inlineStr"/>
      <c r="DW9" s="7" t="inlineStr"/>
      <c r="DX9" s="7" t="inlineStr"/>
      <c r="DY9" s="7" t="inlineStr"/>
      <c r="DZ9" s="7" t="inlineStr"/>
      <c r="EA9" s="7" t="inlineStr"/>
      <c r="EB9" s="7" t="inlineStr"/>
      <c r="EC9" s="7">
        <f>E9+AU9+BI9+BS9+DA9</f>
        <v/>
      </c>
      <c r="ED9" s="7">
        <f>F9+AV9+BJ9+BT9+DB9</f>
        <v/>
      </c>
    </row>
    <row r="10" hidden="1" outlineLevel="1">
      <c r="A10" s="5" t="n">
        <v>6</v>
      </c>
      <c r="B10" s="6" t="inlineStr">
        <is>
          <t>"BIG-FAMILY-PHARM" MChJ.</t>
        </is>
      </c>
      <c r="C10" s="6" t="inlineStr">
        <is>
          <t>Коканд</t>
        </is>
      </c>
      <c r="D10" s="6" t="inlineStr">
        <is>
          <t>Коканд 1</t>
        </is>
      </c>
      <c r="E10" s="7">
        <f>G10+I10+K10+M10+O10+Q10+S10+U10+W10+Y10+AA10+AC10+AE10+AG10+AI10+AK10+AM10+AO10+AQ10+AS10</f>
        <v/>
      </c>
      <c r="F10" s="7">
        <f>H10+J10+L10+N10+P10+R10+T10+V10+X10+Z10+AB10+AD10+AF10+AH10+AJ10+AL10+AN10+AP10+AR10+AT10</f>
        <v/>
      </c>
      <c r="G10" s="7" t="inlineStr"/>
      <c r="H10" s="7" t="inlineStr"/>
      <c r="I10" s="7" t="inlineStr"/>
      <c r="J10" s="7" t="inlineStr"/>
      <c r="K10" s="7" t="inlineStr"/>
      <c r="L10" s="7" t="inlineStr"/>
      <c r="M10" s="7" t="n">
        <v>200</v>
      </c>
      <c r="N10" s="7" t="n">
        <v>1321200000</v>
      </c>
      <c r="O10" s="7" t="inlineStr"/>
      <c r="P10" s="7" t="inlineStr"/>
      <c r="Q10" s="7" t="inlineStr"/>
      <c r="R10" s="7" t="inlineStr"/>
      <c r="S10" s="7" t="inlineStr"/>
      <c r="T10" s="7" t="inlineStr"/>
      <c r="U10" s="7" t="inlineStr"/>
      <c r="V10" s="7" t="inlineStr"/>
      <c r="W10" s="7" t="inlineStr"/>
      <c r="X10" s="7" t="inlineStr"/>
      <c r="Y10" s="7" t="inlineStr"/>
      <c r="Z10" s="7" t="inlineStr"/>
      <c r="AA10" s="7" t="inlineStr"/>
      <c r="AB10" s="7" t="inlineStr"/>
      <c r="AC10" s="7" t="n">
        <v>200</v>
      </c>
      <c r="AD10" s="7" t="n">
        <v>1288200000</v>
      </c>
      <c r="AE10" s="7" t="inlineStr"/>
      <c r="AF10" s="7" t="inlineStr"/>
      <c r="AG10" s="7" t="inlineStr"/>
      <c r="AH10" s="7" t="inlineStr"/>
      <c r="AI10" s="7" t="inlineStr"/>
      <c r="AJ10" s="7" t="inlineStr"/>
      <c r="AK10" s="7" t="inlineStr"/>
      <c r="AL10" s="7" t="inlineStr"/>
      <c r="AM10" s="7" t="inlineStr"/>
      <c r="AN10" s="7" t="inlineStr"/>
      <c r="AO10" s="7" t="inlineStr"/>
      <c r="AP10" s="7" t="inlineStr"/>
      <c r="AQ10" s="7" t="inlineStr"/>
      <c r="AR10" s="7" t="inlineStr"/>
      <c r="AS10" s="7" t="inlineStr"/>
      <c r="AT10" s="7" t="inlineStr"/>
      <c r="AU10" s="7">
        <f>AW10+AY10+BA10+BC10+BE10+BG10</f>
        <v/>
      </c>
      <c r="AV10" s="7">
        <f>AX10+AZ10+BB10+BD10+BF10+BH10</f>
        <v/>
      </c>
      <c r="AW10" s="7" t="inlineStr"/>
      <c r="AX10" s="7" t="inlineStr"/>
      <c r="AY10" s="7" t="inlineStr"/>
      <c r="AZ10" s="7" t="inlineStr"/>
      <c r="BA10" s="7" t="inlineStr"/>
      <c r="BB10" s="7" t="inlineStr"/>
      <c r="BC10" s="7" t="inlineStr"/>
      <c r="BD10" s="7" t="inlineStr"/>
      <c r="BE10" s="7" t="inlineStr"/>
      <c r="BF10" s="7" t="inlineStr"/>
      <c r="BG10" s="7" t="inlineStr"/>
      <c r="BH10" s="7" t="inlineStr"/>
      <c r="BI10" s="7">
        <f>BK10+BM10+BO10+BQ10</f>
        <v/>
      </c>
      <c r="BJ10" s="7">
        <f>BL10+BN10+BP10+BR10</f>
        <v/>
      </c>
      <c r="BK10" s="7" t="inlineStr"/>
      <c r="BL10" s="7" t="inlineStr"/>
      <c r="BM10" s="7" t="n">
        <v>50</v>
      </c>
      <c r="BN10" s="7" t="n">
        <v>58287500</v>
      </c>
      <c r="BO10" s="7" t="inlineStr"/>
      <c r="BP10" s="7" t="inlineStr"/>
      <c r="BQ10" s="7" t="inlineStr"/>
      <c r="BR10" s="7" t="inlineStr"/>
      <c r="BS10" s="7">
        <f>BU10+BW10+BY10+CA10+CC10+CE10+CG10+CI10+CK10+CM10+CO10+CQ10+CS10+CU10+CW10+CY10</f>
        <v/>
      </c>
      <c r="BT10" s="7">
        <f>BV10+BX10+BZ10+CB10+CD10+CF10+CH10+CJ10+CL10+CN10+CP10+CR10+CT10+CV10+CX10+CZ10</f>
        <v/>
      </c>
      <c r="BU10" s="7" t="inlineStr"/>
      <c r="BV10" s="7" t="inlineStr"/>
      <c r="BW10" s="7" t="inlineStr"/>
      <c r="BX10" s="7" t="inlineStr"/>
      <c r="BY10" s="7" t="inlineStr"/>
      <c r="BZ10" s="7" t="inlineStr"/>
      <c r="CA10" s="7" t="inlineStr"/>
      <c r="CB10" s="7" t="inlineStr"/>
      <c r="CC10" s="7" t="inlineStr"/>
      <c r="CD10" s="7" t="inlineStr"/>
      <c r="CE10" s="7" t="inlineStr"/>
      <c r="CF10" s="7" t="inlineStr"/>
      <c r="CG10" s="7" t="inlineStr"/>
      <c r="CH10" s="7" t="inlineStr"/>
      <c r="CI10" s="7" t="inlineStr"/>
      <c r="CJ10" s="7" t="inlineStr"/>
      <c r="CK10" s="7" t="inlineStr"/>
      <c r="CL10" s="7" t="inlineStr"/>
      <c r="CM10" s="7" t="inlineStr"/>
      <c r="CN10" s="7" t="inlineStr"/>
      <c r="CO10" s="7" t="inlineStr"/>
      <c r="CP10" s="7" t="inlineStr"/>
      <c r="CQ10" s="7" t="inlineStr"/>
      <c r="CR10" s="7" t="inlineStr"/>
      <c r="CS10" s="7" t="inlineStr"/>
      <c r="CT10" s="7" t="inlineStr"/>
      <c r="CU10" s="7" t="inlineStr"/>
      <c r="CV10" s="7" t="inlineStr"/>
      <c r="CW10" s="7" t="inlineStr"/>
      <c r="CX10" s="7" t="inlineStr"/>
      <c r="CY10" s="7" t="inlineStr"/>
      <c r="CZ10" s="7" t="inlineStr"/>
      <c r="DA10" s="7">
        <f>DC10+DE10+DG10+DI10+DK10+DM10+DO10+DQ10+DS10+DU10+DW10+DY10+EA10</f>
        <v/>
      </c>
      <c r="DB10" s="7">
        <f>DD10+DF10+DH10+DJ10+DL10+DN10+DP10+DR10+DT10+DV10+DX10+DZ10+EB10</f>
        <v/>
      </c>
      <c r="DC10" s="7" t="inlineStr"/>
      <c r="DD10" s="7" t="inlineStr"/>
      <c r="DE10" s="7" t="inlineStr"/>
      <c r="DF10" s="7" t="inlineStr"/>
      <c r="DG10" s="7" t="inlineStr"/>
      <c r="DH10" s="7" t="inlineStr"/>
      <c r="DI10" s="7" t="inlineStr"/>
      <c r="DJ10" s="7" t="inlineStr"/>
      <c r="DK10" s="7" t="inlineStr"/>
      <c r="DL10" s="7" t="inlineStr"/>
      <c r="DM10" s="7" t="inlineStr"/>
      <c r="DN10" s="7" t="inlineStr"/>
      <c r="DO10" s="7" t="inlineStr"/>
      <c r="DP10" s="7" t="inlineStr"/>
      <c r="DQ10" s="7" t="inlineStr"/>
      <c r="DR10" s="7" t="inlineStr"/>
      <c r="DS10" s="7" t="inlineStr"/>
      <c r="DT10" s="7" t="inlineStr"/>
      <c r="DU10" s="7" t="inlineStr"/>
      <c r="DV10" s="7" t="inlineStr"/>
      <c r="DW10" s="7" t="inlineStr"/>
      <c r="DX10" s="7" t="inlineStr"/>
      <c r="DY10" s="7" t="inlineStr"/>
      <c r="DZ10" s="7" t="inlineStr"/>
      <c r="EA10" s="7" t="inlineStr"/>
      <c r="EB10" s="7" t="inlineStr"/>
      <c r="EC10" s="7">
        <f>E10+AU10+BI10+BS10+DA10</f>
        <v/>
      </c>
      <c r="ED10" s="7">
        <f>F10+AV10+BJ10+BT10+DB10</f>
        <v/>
      </c>
    </row>
    <row r="11" hidden="1" outlineLevel="1">
      <c r="A11" s="5" t="n">
        <v>7</v>
      </c>
      <c r="B11" s="6" t="inlineStr">
        <is>
          <t>"CARAVAN MEDPHARM" MCHJ</t>
        </is>
      </c>
      <c r="C11" s="6" t="inlineStr">
        <is>
          <t>Коканд</t>
        </is>
      </c>
      <c r="D11" s="6" t="inlineStr">
        <is>
          <t>Коканд 1</t>
        </is>
      </c>
      <c r="E11" s="7">
        <f>G11+I11+K11+M11+O11+Q11+S11+U11+W11+Y11+AA11+AC11+AE11+AG11+AI11+AK11+AM11+AO11+AQ11+AS11</f>
        <v/>
      </c>
      <c r="F11" s="7">
        <f>H11+J11+L11+N11+P11+R11+T11+V11+X11+Z11+AB11+AD11+AF11+AH11+AJ11+AL11+AN11+AP11+AR11+AT11</f>
        <v/>
      </c>
      <c r="G11" s="7" t="inlineStr"/>
      <c r="H11" s="7" t="inlineStr"/>
      <c r="I11" s="7" t="inlineStr"/>
      <c r="J11" s="7" t="inlineStr"/>
      <c r="K11" s="7" t="inlineStr"/>
      <c r="L11" s="7" t="inlineStr"/>
      <c r="M11" s="7" t="inlineStr"/>
      <c r="N11" s="7" t="inlineStr"/>
      <c r="O11" s="7" t="n">
        <v>10</v>
      </c>
      <c r="P11" s="7" t="n">
        <v>3956000</v>
      </c>
      <c r="Q11" s="7" t="n">
        <v>31</v>
      </c>
      <c r="R11" s="7" t="n">
        <v>64862695</v>
      </c>
      <c r="S11" s="7" t="inlineStr"/>
      <c r="T11" s="7" t="inlineStr"/>
      <c r="U11" s="7" t="inlineStr"/>
      <c r="V11" s="7" t="inlineStr"/>
      <c r="W11" s="7" t="inlineStr"/>
      <c r="X11" s="7" t="inlineStr"/>
      <c r="Y11" s="7" t="inlineStr"/>
      <c r="Z11" s="7" t="inlineStr"/>
      <c r="AA11" s="7" t="inlineStr"/>
      <c r="AB11" s="7" t="inlineStr"/>
      <c r="AC11" s="7" t="inlineStr"/>
      <c r="AD11" s="7" t="inlineStr"/>
      <c r="AE11" s="7" t="inlineStr"/>
      <c r="AF11" s="7" t="inlineStr"/>
      <c r="AG11" s="7" t="inlineStr"/>
      <c r="AH11" s="7" t="inlineStr"/>
      <c r="AI11" s="7" t="inlineStr"/>
      <c r="AJ11" s="7" t="inlineStr"/>
      <c r="AK11" s="7" t="inlineStr"/>
      <c r="AL11" s="7" t="inlineStr"/>
      <c r="AM11" s="7" t="inlineStr"/>
      <c r="AN11" s="7" t="inlineStr"/>
      <c r="AO11" s="7" t="inlineStr"/>
      <c r="AP11" s="7" t="inlineStr"/>
      <c r="AQ11" s="7" t="inlineStr"/>
      <c r="AR11" s="7" t="inlineStr"/>
      <c r="AS11" s="7" t="inlineStr"/>
      <c r="AT11" s="7" t="inlineStr"/>
      <c r="AU11" s="7">
        <f>AW11+AY11+BA11+BC11+BE11+BG11</f>
        <v/>
      </c>
      <c r="AV11" s="7">
        <f>AX11+AZ11+BB11+BD11+BF11+BH11</f>
        <v/>
      </c>
      <c r="AW11" s="7" t="inlineStr"/>
      <c r="AX11" s="7" t="inlineStr"/>
      <c r="AY11" s="7" t="inlineStr"/>
      <c r="AZ11" s="7" t="inlineStr"/>
      <c r="BA11" s="7" t="inlineStr"/>
      <c r="BB11" s="7" t="inlineStr"/>
      <c r="BC11" s="7" t="inlineStr"/>
      <c r="BD11" s="7" t="inlineStr"/>
      <c r="BE11" s="7" t="inlineStr"/>
      <c r="BF11" s="7" t="inlineStr"/>
      <c r="BG11" s="7" t="inlineStr"/>
      <c r="BH11" s="7" t="inlineStr"/>
      <c r="BI11" s="7">
        <f>BK11+BM11+BO11+BQ11</f>
        <v/>
      </c>
      <c r="BJ11" s="7">
        <f>BL11+BN11+BP11+BR11</f>
        <v/>
      </c>
      <c r="BK11" s="7" t="inlineStr"/>
      <c r="BL11" s="7" t="inlineStr"/>
      <c r="BM11" s="7" t="inlineStr"/>
      <c r="BN11" s="7" t="inlineStr"/>
      <c r="BO11" s="7" t="inlineStr"/>
      <c r="BP11" s="7" t="inlineStr"/>
      <c r="BQ11" s="7" t="inlineStr"/>
      <c r="BR11" s="7" t="inlineStr"/>
      <c r="BS11" s="7">
        <f>BU11+BW11+BY11+CA11+CC11+CE11+CG11+CI11+CK11+CM11+CO11+CQ11+CS11+CU11+CW11+CY11</f>
        <v/>
      </c>
      <c r="BT11" s="7">
        <f>BV11+BX11+BZ11+CB11+CD11+CF11+CH11+CJ11+CL11+CN11+CP11+CR11+CT11+CV11+CX11+CZ11</f>
        <v/>
      </c>
      <c r="BU11" s="7" t="inlineStr"/>
      <c r="BV11" s="7" t="inlineStr"/>
      <c r="BW11" s="7" t="inlineStr"/>
      <c r="BX11" s="7" t="inlineStr"/>
      <c r="BY11" s="7" t="inlineStr"/>
      <c r="BZ11" s="7" t="inlineStr"/>
      <c r="CA11" s="7" t="inlineStr"/>
      <c r="CB11" s="7" t="inlineStr"/>
      <c r="CC11" s="7" t="inlineStr"/>
      <c r="CD11" s="7" t="inlineStr"/>
      <c r="CE11" s="7" t="inlineStr"/>
      <c r="CF11" s="7" t="inlineStr"/>
      <c r="CG11" s="7" t="inlineStr"/>
      <c r="CH11" s="7" t="inlineStr"/>
      <c r="CI11" s="7" t="inlineStr"/>
      <c r="CJ11" s="7" t="inlineStr"/>
      <c r="CK11" s="7" t="inlineStr"/>
      <c r="CL11" s="7" t="inlineStr"/>
      <c r="CM11" s="7" t="inlineStr"/>
      <c r="CN11" s="7" t="inlineStr"/>
      <c r="CO11" s="7" t="inlineStr"/>
      <c r="CP11" s="7" t="inlineStr"/>
      <c r="CQ11" s="7" t="inlineStr"/>
      <c r="CR11" s="7" t="inlineStr"/>
      <c r="CS11" s="7" t="inlineStr"/>
      <c r="CT11" s="7" t="inlineStr"/>
      <c r="CU11" s="7" t="inlineStr"/>
      <c r="CV11" s="7" t="inlineStr"/>
      <c r="CW11" s="7" t="inlineStr"/>
      <c r="CX11" s="7" t="inlineStr"/>
      <c r="CY11" s="7" t="inlineStr"/>
      <c r="CZ11" s="7" t="inlineStr"/>
      <c r="DA11" s="7">
        <f>DC11+DE11+DG11+DI11+DK11+DM11+DO11+DQ11+DS11+DU11+DW11+DY11+EA11</f>
        <v/>
      </c>
      <c r="DB11" s="7">
        <f>DD11+DF11+DH11+DJ11+DL11+DN11+DP11+DR11+DT11+DV11+DX11+DZ11+EB11</f>
        <v/>
      </c>
      <c r="DC11" s="7" t="inlineStr"/>
      <c r="DD11" s="7" t="inlineStr"/>
      <c r="DE11" s="7" t="inlineStr"/>
      <c r="DF11" s="7" t="inlineStr"/>
      <c r="DG11" s="7" t="inlineStr"/>
      <c r="DH11" s="7" t="inlineStr"/>
      <c r="DI11" s="7" t="inlineStr"/>
      <c r="DJ11" s="7" t="inlineStr"/>
      <c r="DK11" s="7" t="inlineStr"/>
      <c r="DL11" s="7" t="inlineStr"/>
      <c r="DM11" s="7" t="inlineStr"/>
      <c r="DN11" s="7" t="inlineStr"/>
      <c r="DO11" s="7" t="inlineStr"/>
      <c r="DP11" s="7" t="inlineStr"/>
      <c r="DQ11" s="7" t="inlineStr"/>
      <c r="DR11" s="7" t="inlineStr"/>
      <c r="DS11" s="7" t="inlineStr"/>
      <c r="DT11" s="7" t="inlineStr"/>
      <c r="DU11" s="7" t="inlineStr"/>
      <c r="DV11" s="7" t="inlineStr"/>
      <c r="DW11" s="7" t="inlineStr"/>
      <c r="DX11" s="7" t="inlineStr"/>
      <c r="DY11" s="7" t="inlineStr"/>
      <c r="DZ11" s="7" t="inlineStr"/>
      <c r="EA11" s="7" t="inlineStr"/>
      <c r="EB11" s="7" t="inlineStr"/>
      <c r="EC11" s="7">
        <f>E11+AU11+BI11+BS11+DA11</f>
        <v/>
      </c>
      <c r="ED11" s="7">
        <f>F11+AV11+BJ11+BT11+DB11</f>
        <v/>
      </c>
    </row>
    <row r="12" hidden="1" outlineLevel="1">
      <c r="A12" s="5" t="n">
        <v>8</v>
      </c>
      <c r="B12" s="6" t="inlineStr">
        <is>
          <t>"DILSHODA CROWN FARM" MCHJ</t>
        </is>
      </c>
      <c r="C12" s="6" t="inlineStr">
        <is>
          <t>Коканд</t>
        </is>
      </c>
      <c r="D12" s="6" t="inlineStr">
        <is>
          <t>Коканд 1</t>
        </is>
      </c>
      <c r="E12" s="7">
        <f>G12+I12+K12+M12+O12+Q12+S12+U12+W12+Y12+AA12+AC12+AE12+AG12+AI12+AK12+AM12+AO12+AQ12+AS12</f>
        <v/>
      </c>
      <c r="F12" s="7">
        <f>H12+J12+L12+N12+P12+R12+T12+V12+X12+Z12+AB12+AD12+AF12+AH12+AJ12+AL12+AN12+AP12+AR12+AT12</f>
        <v/>
      </c>
      <c r="G12" s="7" t="inlineStr"/>
      <c r="H12" s="7" t="inlineStr"/>
      <c r="I12" s="7" t="inlineStr"/>
      <c r="J12" s="7" t="inlineStr"/>
      <c r="K12" s="7" t="inlineStr"/>
      <c r="L12" s="7" t="inlineStr"/>
      <c r="M12" s="7" t="inlineStr"/>
      <c r="N12" s="7" t="inlineStr"/>
      <c r="O12" s="7" t="inlineStr"/>
      <c r="P12" s="7" t="inlineStr"/>
      <c r="Q12" s="7" t="n">
        <v>45</v>
      </c>
      <c r="R12" s="7" t="n">
        <v>26998000</v>
      </c>
      <c r="S12" s="7" t="inlineStr"/>
      <c r="T12" s="7" t="inlineStr"/>
      <c r="U12" s="7" t="inlineStr"/>
      <c r="V12" s="7" t="inlineStr"/>
      <c r="W12" s="7" t="inlineStr"/>
      <c r="X12" s="7" t="inlineStr"/>
      <c r="Y12" s="7" t="n">
        <v>150</v>
      </c>
      <c r="Z12" s="7" t="n">
        <v>114750000</v>
      </c>
      <c r="AA12" s="7" t="inlineStr"/>
      <c r="AB12" s="7" t="inlineStr"/>
      <c r="AC12" s="7" t="inlineStr"/>
      <c r="AD12" s="7" t="inlineStr"/>
      <c r="AE12" s="7" t="inlineStr"/>
      <c r="AF12" s="7" t="inlineStr"/>
      <c r="AG12" s="7" t="inlineStr"/>
      <c r="AH12" s="7" t="inlineStr"/>
      <c r="AI12" s="7" t="inlineStr"/>
      <c r="AJ12" s="7" t="inlineStr"/>
      <c r="AK12" s="7" t="inlineStr"/>
      <c r="AL12" s="7" t="inlineStr"/>
      <c r="AM12" s="7" t="inlineStr"/>
      <c r="AN12" s="7" t="inlineStr"/>
      <c r="AO12" s="7" t="inlineStr"/>
      <c r="AP12" s="7" t="inlineStr"/>
      <c r="AQ12" s="7" t="inlineStr"/>
      <c r="AR12" s="7" t="inlineStr"/>
      <c r="AS12" s="7" t="inlineStr"/>
      <c r="AT12" s="7" t="inlineStr"/>
      <c r="AU12" s="7">
        <f>AW12+AY12+BA12+BC12+BE12+BG12</f>
        <v/>
      </c>
      <c r="AV12" s="7">
        <f>AX12+AZ12+BB12+BD12+BF12+BH12</f>
        <v/>
      </c>
      <c r="AW12" s="7" t="inlineStr"/>
      <c r="AX12" s="7" t="inlineStr"/>
      <c r="AY12" s="7" t="inlineStr"/>
      <c r="AZ12" s="7" t="inlineStr"/>
      <c r="BA12" s="7" t="inlineStr"/>
      <c r="BB12" s="7" t="inlineStr"/>
      <c r="BC12" s="7" t="inlineStr"/>
      <c r="BD12" s="7" t="inlineStr"/>
      <c r="BE12" s="7" t="inlineStr"/>
      <c r="BF12" s="7" t="inlineStr"/>
      <c r="BG12" s="7" t="inlineStr"/>
      <c r="BH12" s="7" t="inlineStr"/>
      <c r="BI12" s="7">
        <f>BK12+BM12+BO12+BQ12</f>
        <v/>
      </c>
      <c r="BJ12" s="7">
        <f>BL12+BN12+BP12+BR12</f>
        <v/>
      </c>
      <c r="BK12" s="7" t="inlineStr"/>
      <c r="BL12" s="7" t="inlineStr"/>
      <c r="BM12" s="7" t="inlineStr"/>
      <c r="BN12" s="7" t="inlineStr"/>
      <c r="BO12" s="7" t="inlineStr"/>
      <c r="BP12" s="7" t="inlineStr"/>
      <c r="BQ12" s="7" t="inlineStr"/>
      <c r="BR12" s="7" t="inlineStr"/>
      <c r="BS12" s="7">
        <f>BU12+BW12+BY12+CA12+CC12+CE12+CG12+CI12+CK12+CM12+CO12+CQ12+CS12+CU12+CW12+CY12</f>
        <v/>
      </c>
      <c r="BT12" s="7">
        <f>BV12+BX12+BZ12+CB12+CD12+CF12+CH12+CJ12+CL12+CN12+CP12+CR12+CT12+CV12+CX12+CZ12</f>
        <v/>
      </c>
      <c r="BU12" s="7" t="inlineStr"/>
      <c r="BV12" s="7" t="inlineStr"/>
      <c r="BW12" s="7" t="inlineStr"/>
      <c r="BX12" s="7" t="inlineStr"/>
      <c r="BY12" s="7" t="inlineStr"/>
      <c r="BZ12" s="7" t="inlineStr"/>
      <c r="CA12" s="7" t="inlineStr"/>
      <c r="CB12" s="7" t="inlineStr"/>
      <c r="CC12" s="7" t="inlineStr"/>
      <c r="CD12" s="7" t="inlineStr"/>
      <c r="CE12" s="7" t="inlineStr"/>
      <c r="CF12" s="7" t="inlineStr"/>
      <c r="CG12" s="7" t="inlineStr"/>
      <c r="CH12" s="7" t="inlineStr"/>
      <c r="CI12" s="7" t="inlineStr"/>
      <c r="CJ12" s="7" t="inlineStr"/>
      <c r="CK12" s="7" t="inlineStr"/>
      <c r="CL12" s="7" t="inlineStr"/>
      <c r="CM12" s="7" t="inlineStr"/>
      <c r="CN12" s="7" t="inlineStr"/>
      <c r="CO12" s="7" t="inlineStr"/>
      <c r="CP12" s="7" t="inlineStr"/>
      <c r="CQ12" s="7" t="inlineStr"/>
      <c r="CR12" s="7" t="inlineStr"/>
      <c r="CS12" s="7" t="inlineStr"/>
      <c r="CT12" s="7" t="inlineStr"/>
      <c r="CU12" s="7" t="inlineStr"/>
      <c r="CV12" s="7" t="inlineStr"/>
      <c r="CW12" s="7" t="inlineStr"/>
      <c r="CX12" s="7" t="inlineStr"/>
      <c r="CY12" s="7" t="inlineStr"/>
      <c r="CZ12" s="7" t="inlineStr"/>
      <c r="DA12" s="7">
        <f>DC12+DE12+DG12+DI12+DK12+DM12+DO12+DQ12+DS12+DU12+DW12+DY12+EA12</f>
        <v/>
      </c>
      <c r="DB12" s="7">
        <f>DD12+DF12+DH12+DJ12+DL12+DN12+DP12+DR12+DT12+DV12+DX12+DZ12+EB12</f>
        <v/>
      </c>
      <c r="DC12" s="7" t="inlineStr"/>
      <c r="DD12" s="7" t="inlineStr"/>
      <c r="DE12" s="7" t="inlineStr"/>
      <c r="DF12" s="7" t="inlineStr"/>
      <c r="DG12" s="7" t="inlineStr"/>
      <c r="DH12" s="7" t="inlineStr"/>
      <c r="DI12" s="7" t="inlineStr"/>
      <c r="DJ12" s="7" t="inlineStr"/>
      <c r="DK12" s="7" t="inlineStr"/>
      <c r="DL12" s="7" t="inlineStr"/>
      <c r="DM12" s="7" t="inlineStr"/>
      <c r="DN12" s="7" t="inlineStr"/>
      <c r="DO12" s="7" t="inlineStr"/>
      <c r="DP12" s="7" t="inlineStr"/>
      <c r="DQ12" s="7" t="n">
        <v>20</v>
      </c>
      <c r="DR12" s="7" t="n">
        <v>5214000</v>
      </c>
      <c r="DS12" s="7" t="inlineStr"/>
      <c r="DT12" s="7" t="inlineStr"/>
      <c r="DU12" s="7" t="inlineStr"/>
      <c r="DV12" s="7" t="inlineStr"/>
      <c r="DW12" s="7" t="inlineStr"/>
      <c r="DX12" s="7" t="inlineStr"/>
      <c r="DY12" s="7" t="inlineStr"/>
      <c r="DZ12" s="7" t="inlineStr"/>
      <c r="EA12" s="7" t="inlineStr"/>
      <c r="EB12" s="7" t="inlineStr"/>
      <c r="EC12" s="7">
        <f>E12+AU12+BI12+BS12+DA12</f>
        <v/>
      </c>
      <c r="ED12" s="7">
        <f>F12+AV12+BJ12+BT12+DB12</f>
        <v/>
      </c>
    </row>
    <row r="13" hidden="1" outlineLevel="1">
      <c r="A13" s="5" t="n">
        <v>9</v>
      </c>
      <c r="B13" s="6" t="inlineStr">
        <is>
          <t>"FAMILYMEDICALCENTER 555" MCHJ</t>
        </is>
      </c>
      <c r="C13" s="6" t="inlineStr">
        <is>
          <t>Коканд</t>
        </is>
      </c>
      <c r="D13" s="6" t="inlineStr">
        <is>
          <t>Коканд 1</t>
        </is>
      </c>
      <c r="E13" s="7">
        <f>G13+I13+K13+M13+O13+Q13+S13+U13+W13+Y13+AA13+AC13+AE13+AG13+AI13+AK13+AM13+AO13+AQ13+AS13</f>
        <v/>
      </c>
      <c r="F13" s="7">
        <f>H13+J13+L13+N13+P13+R13+T13+V13+X13+Z13+AB13+AD13+AF13+AH13+AJ13+AL13+AN13+AP13+AR13+AT13</f>
        <v/>
      </c>
      <c r="G13" s="7" t="inlineStr"/>
      <c r="H13" s="7" t="inlineStr"/>
      <c r="I13" s="7" t="inlineStr"/>
      <c r="J13" s="7" t="inlineStr"/>
      <c r="K13" s="7" t="inlineStr"/>
      <c r="L13" s="7" t="inlineStr"/>
      <c r="M13" s="7" t="inlineStr"/>
      <c r="N13" s="7" t="inlineStr"/>
      <c r="O13" s="7" t="inlineStr"/>
      <c r="P13" s="7" t="inlineStr"/>
      <c r="Q13" s="7" t="n">
        <v>10</v>
      </c>
      <c r="R13" s="7" t="n">
        <v>6547000</v>
      </c>
      <c r="S13" s="7" t="inlineStr"/>
      <c r="T13" s="7" t="inlineStr"/>
      <c r="U13" s="7" t="inlineStr"/>
      <c r="V13" s="7" t="inlineStr"/>
      <c r="W13" s="7" t="inlineStr"/>
      <c r="X13" s="7" t="inlineStr"/>
      <c r="Y13" s="7" t="inlineStr"/>
      <c r="Z13" s="7" t="inlineStr"/>
      <c r="AA13" s="7" t="inlineStr"/>
      <c r="AB13" s="7" t="inlineStr"/>
      <c r="AC13" s="7" t="inlineStr"/>
      <c r="AD13" s="7" t="inlineStr"/>
      <c r="AE13" s="7" t="inlineStr"/>
      <c r="AF13" s="7" t="inlineStr"/>
      <c r="AG13" s="7" t="inlineStr"/>
      <c r="AH13" s="7" t="inlineStr"/>
      <c r="AI13" s="7" t="inlineStr"/>
      <c r="AJ13" s="7" t="inlineStr"/>
      <c r="AK13" s="7" t="inlineStr"/>
      <c r="AL13" s="7" t="inlineStr"/>
      <c r="AM13" s="7" t="inlineStr"/>
      <c r="AN13" s="7" t="inlineStr"/>
      <c r="AO13" s="7" t="inlineStr"/>
      <c r="AP13" s="7" t="inlineStr"/>
      <c r="AQ13" s="7" t="inlineStr"/>
      <c r="AR13" s="7" t="inlineStr"/>
      <c r="AS13" s="7" t="inlineStr"/>
      <c r="AT13" s="7" t="inlineStr"/>
      <c r="AU13" s="7">
        <f>AW13+AY13+BA13+BC13+BE13+BG13</f>
        <v/>
      </c>
      <c r="AV13" s="7">
        <f>AX13+AZ13+BB13+BD13+BF13+BH13</f>
        <v/>
      </c>
      <c r="AW13" s="7" t="inlineStr"/>
      <c r="AX13" s="7" t="inlineStr"/>
      <c r="AY13" s="7" t="inlineStr"/>
      <c r="AZ13" s="7" t="inlineStr"/>
      <c r="BA13" s="7" t="inlineStr"/>
      <c r="BB13" s="7" t="inlineStr"/>
      <c r="BC13" s="7" t="inlineStr"/>
      <c r="BD13" s="7" t="inlineStr"/>
      <c r="BE13" s="7" t="inlineStr"/>
      <c r="BF13" s="7" t="inlineStr"/>
      <c r="BG13" s="7" t="inlineStr"/>
      <c r="BH13" s="7" t="inlineStr"/>
      <c r="BI13" s="7">
        <f>BK13+BM13+BO13+BQ13</f>
        <v/>
      </c>
      <c r="BJ13" s="7">
        <f>BL13+BN13+BP13+BR13</f>
        <v/>
      </c>
      <c r="BK13" s="7" t="inlineStr"/>
      <c r="BL13" s="7" t="inlineStr"/>
      <c r="BM13" s="7" t="inlineStr"/>
      <c r="BN13" s="7" t="inlineStr"/>
      <c r="BO13" s="7" t="inlineStr"/>
      <c r="BP13" s="7" t="inlineStr"/>
      <c r="BQ13" s="7" t="inlineStr"/>
      <c r="BR13" s="7" t="inlineStr"/>
      <c r="BS13" s="7">
        <f>BU13+BW13+BY13+CA13+CC13+CE13+CG13+CI13+CK13+CM13+CO13+CQ13+CS13+CU13+CW13+CY13</f>
        <v/>
      </c>
      <c r="BT13" s="7">
        <f>BV13+BX13+BZ13+CB13+CD13+CF13+CH13+CJ13+CL13+CN13+CP13+CR13+CT13+CV13+CX13+CZ13</f>
        <v/>
      </c>
      <c r="BU13" s="7" t="inlineStr"/>
      <c r="BV13" s="7" t="inlineStr"/>
      <c r="BW13" s="7" t="inlineStr"/>
      <c r="BX13" s="7" t="inlineStr"/>
      <c r="BY13" s="7" t="inlineStr"/>
      <c r="BZ13" s="7" t="inlineStr"/>
      <c r="CA13" s="7" t="inlineStr"/>
      <c r="CB13" s="7" t="inlineStr"/>
      <c r="CC13" s="7" t="inlineStr"/>
      <c r="CD13" s="7" t="inlineStr"/>
      <c r="CE13" s="7" t="inlineStr"/>
      <c r="CF13" s="7" t="inlineStr"/>
      <c r="CG13" s="7" t="inlineStr"/>
      <c r="CH13" s="7" t="inlineStr"/>
      <c r="CI13" s="7" t="inlineStr"/>
      <c r="CJ13" s="7" t="inlineStr"/>
      <c r="CK13" s="7" t="inlineStr"/>
      <c r="CL13" s="7" t="inlineStr"/>
      <c r="CM13" s="7" t="inlineStr"/>
      <c r="CN13" s="7" t="inlineStr"/>
      <c r="CO13" s="7" t="inlineStr"/>
      <c r="CP13" s="7" t="inlineStr"/>
      <c r="CQ13" s="7" t="inlineStr"/>
      <c r="CR13" s="7" t="inlineStr"/>
      <c r="CS13" s="7" t="inlineStr"/>
      <c r="CT13" s="7" t="inlineStr"/>
      <c r="CU13" s="7" t="inlineStr"/>
      <c r="CV13" s="7" t="inlineStr"/>
      <c r="CW13" s="7" t="inlineStr"/>
      <c r="CX13" s="7" t="inlineStr"/>
      <c r="CY13" s="7" t="inlineStr"/>
      <c r="CZ13" s="7" t="inlineStr"/>
      <c r="DA13" s="7">
        <f>DC13+DE13+DG13+DI13+DK13+DM13+DO13+DQ13+DS13+DU13+DW13+DY13+EA13</f>
        <v/>
      </c>
      <c r="DB13" s="7">
        <f>DD13+DF13+DH13+DJ13+DL13+DN13+DP13+DR13+DT13+DV13+DX13+DZ13+EB13</f>
        <v/>
      </c>
      <c r="DC13" s="7" t="inlineStr"/>
      <c r="DD13" s="7" t="inlineStr"/>
      <c r="DE13" s="7" t="inlineStr"/>
      <c r="DF13" s="7" t="inlineStr"/>
      <c r="DG13" s="7" t="inlineStr"/>
      <c r="DH13" s="7" t="inlineStr"/>
      <c r="DI13" s="7" t="inlineStr"/>
      <c r="DJ13" s="7" t="inlineStr"/>
      <c r="DK13" s="7" t="inlineStr"/>
      <c r="DL13" s="7" t="inlineStr"/>
      <c r="DM13" s="7" t="inlineStr"/>
      <c r="DN13" s="7" t="inlineStr"/>
      <c r="DO13" s="7" t="inlineStr"/>
      <c r="DP13" s="7" t="inlineStr"/>
      <c r="DQ13" s="7" t="inlineStr"/>
      <c r="DR13" s="7" t="inlineStr"/>
      <c r="DS13" s="7" t="inlineStr"/>
      <c r="DT13" s="7" t="inlineStr"/>
      <c r="DU13" s="7" t="inlineStr"/>
      <c r="DV13" s="7" t="inlineStr"/>
      <c r="DW13" s="7" t="inlineStr"/>
      <c r="DX13" s="7" t="inlineStr"/>
      <c r="DY13" s="7" t="inlineStr"/>
      <c r="DZ13" s="7" t="inlineStr"/>
      <c r="EA13" s="7" t="inlineStr"/>
      <c r="EB13" s="7" t="inlineStr"/>
      <c r="EC13" s="7">
        <f>E13+AU13+BI13+BS13+DA13</f>
        <v/>
      </c>
      <c r="ED13" s="7">
        <f>F13+AV13+BJ13+BT13+DB13</f>
        <v/>
      </c>
    </row>
    <row r="14" hidden="1" outlineLevel="1">
      <c r="A14" s="5" t="n">
        <v>10</v>
      </c>
      <c r="B14" s="6" t="inlineStr">
        <is>
          <t>"FUTURICON" MCHJ</t>
        </is>
      </c>
      <c r="C14" s="6" t="inlineStr">
        <is>
          <t>Коканд</t>
        </is>
      </c>
      <c r="D14" s="6" t="inlineStr">
        <is>
          <t>Коканд 1</t>
        </is>
      </c>
      <c r="E14" s="7">
        <f>G14+I14+K14+M14+O14+Q14+S14+U14+W14+Y14+AA14+AC14+AE14+AG14+AI14+AK14+AM14+AO14+AQ14+AS14</f>
        <v/>
      </c>
      <c r="F14" s="7">
        <f>H14+J14+L14+N14+P14+R14+T14+V14+X14+Z14+AB14+AD14+AF14+AH14+AJ14+AL14+AN14+AP14+AR14+AT14</f>
        <v/>
      </c>
      <c r="G14" s="7" t="inlineStr"/>
      <c r="H14" s="7" t="inlineStr"/>
      <c r="I14" s="7" t="inlineStr"/>
      <c r="J14" s="7" t="inlineStr"/>
      <c r="K14" s="7" t="inlineStr"/>
      <c r="L14" s="7" t="inlineStr"/>
      <c r="M14" s="7" t="inlineStr"/>
      <c r="N14" s="7" t="inlineStr"/>
      <c r="O14" s="7" t="inlineStr"/>
      <c r="P14" s="7" t="inlineStr"/>
      <c r="Q14" s="7" t="n">
        <v>32</v>
      </c>
      <c r="R14" s="7" t="n">
        <v>39417080</v>
      </c>
      <c r="S14" s="7" t="inlineStr"/>
      <c r="T14" s="7" t="inlineStr"/>
      <c r="U14" s="7" t="inlineStr"/>
      <c r="V14" s="7" t="inlineStr"/>
      <c r="W14" s="7" t="inlineStr"/>
      <c r="X14" s="7" t="inlineStr"/>
      <c r="Y14" s="7" t="inlineStr"/>
      <c r="Z14" s="7" t="inlineStr"/>
      <c r="AA14" s="7" t="inlineStr"/>
      <c r="AB14" s="7" t="inlineStr"/>
      <c r="AC14" s="7" t="inlineStr"/>
      <c r="AD14" s="7" t="inlineStr"/>
      <c r="AE14" s="7" t="inlineStr"/>
      <c r="AF14" s="7" t="inlineStr"/>
      <c r="AG14" s="7" t="inlineStr"/>
      <c r="AH14" s="7" t="inlineStr"/>
      <c r="AI14" s="7" t="inlineStr"/>
      <c r="AJ14" s="7" t="inlineStr"/>
      <c r="AK14" s="7" t="inlineStr"/>
      <c r="AL14" s="7" t="inlineStr"/>
      <c r="AM14" s="7" t="inlineStr"/>
      <c r="AN14" s="7" t="inlineStr"/>
      <c r="AO14" s="7" t="inlineStr"/>
      <c r="AP14" s="7" t="inlineStr"/>
      <c r="AQ14" s="7" t="inlineStr"/>
      <c r="AR14" s="7" t="inlineStr"/>
      <c r="AS14" s="7" t="inlineStr"/>
      <c r="AT14" s="7" t="inlineStr"/>
      <c r="AU14" s="7">
        <f>AW14+AY14+BA14+BC14+BE14+BG14</f>
        <v/>
      </c>
      <c r="AV14" s="7">
        <f>AX14+AZ14+BB14+BD14+BF14+BH14</f>
        <v/>
      </c>
      <c r="AW14" s="7" t="inlineStr"/>
      <c r="AX14" s="7" t="inlineStr"/>
      <c r="AY14" s="7" t="inlineStr"/>
      <c r="AZ14" s="7" t="inlineStr"/>
      <c r="BA14" s="7" t="inlineStr"/>
      <c r="BB14" s="7" t="inlineStr"/>
      <c r="BC14" s="7" t="inlineStr"/>
      <c r="BD14" s="7" t="inlineStr"/>
      <c r="BE14" s="7" t="inlineStr"/>
      <c r="BF14" s="7" t="inlineStr"/>
      <c r="BG14" s="7" t="inlineStr"/>
      <c r="BH14" s="7" t="inlineStr"/>
      <c r="BI14" s="7">
        <f>BK14+BM14+BO14+BQ14</f>
        <v/>
      </c>
      <c r="BJ14" s="7">
        <f>BL14+BN14+BP14+BR14</f>
        <v/>
      </c>
      <c r="BK14" s="7" t="inlineStr"/>
      <c r="BL14" s="7" t="inlineStr"/>
      <c r="BM14" s="7" t="inlineStr"/>
      <c r="BN14" s="7" t="inlineStr"/>
      <c r="BO14" s="7" t="inlineStr"/>
      <c r="BP14" s="7" t="inlineStr"/>
      <c r="BQ14" s="7" t="inlineStr"/>
      <c r="BR14" s="7" t="inlineStr"/>
      <c r="BS14" s="7">
        <f>BU14+BW14+BY14+CA14+CC14+CE14+CG14+CI14+CK14+CM14+CO14+CQ14+CS14+CU14+CW14+CY14</f>
        <v/>
      </c>
      <c r="BT14" s="7">
        <f>BV14+BX14+BZ14+CB14+CD14+CF14+CH14+CJ14+CL14+CN14+CP14+CR14+CT14+CV14+CX14+CZ14</f>
        <v/>
      </c>
      <c r="BU14" s="7" t="inlineStr"/>
      <c r="BV14" s="7" t="inlineStr"/>
      <c r="BW14" s="7" t="inlineStr"/>
      <c r="BX14" s="7" t="inlineStr"/>
      <c r="BY14" s="7" t="inlineStr"/>
      <c r="BZ14" s="7" t="inlineStr"/>
      <c r="CA14" s="7" t="inlineStr"/>
      <c r="CB14" s="7" t="inlineStr"/>
      <c r="CC14" s="7" t="inlineStr"/>
      <c r="CD14" s="7" t="inlineStr"/>
      <c r="CE14" s="7" t="inlineStr"/>
      <c r="CF14" s="7" t="inlineStr"/>
      <c r="CG14" s="7" t="inlineStr"/>
      <c r="CH14" s="7" t="inlineStr"/>
      <c r="CI14" s="7" t="inlineStr"/>
      <c r="CJ14" s="7" t="inlineStr"/>
      <c r="CK14" s="7" t="inlineStr"/>
      <c r="CL14" s="7" t="inlineStr"/>
      <c r="CM14" s="7" t="inlineStr"/>
      <c r="CN14" s="7" t="inlineStr"/>
      <c r="CO14" s="7" t="inlineStr"/>
      <c r="CP14" s="7" t="inlineStr"/>
      <c r="CQ14" s="7" t="inlineStr"/>
      <c r="CR14" s="7" t="inlineStr"/>
      <c r="CS14" s="7" t="inlineStr"/>
      <c r="CT14" s="7" t="inlineStr"/>
      <c r="CU14" s="7" t="inlineStr"/>
      <c r="CV14" s="7" t="inlineStr"/>
      <c r="CW14" s="7" t="inlineStr"/>
      <c r="CX14" s="7" t="inlineStr"/>
      <c r="CY14" s="7" t="inlineStr"/>
      <c r="CZ14" s="7" t="inlineStr"/>
      <c r="DA14" s="7">
        <f>DC14+DE14+DG14+DI14+DK14+DM14+DO14+DQ14+DS14+DU14+DW14+DY14+EA14</f>
        <v/>
      </c>
      <c r="DB14" s="7">
        <f>DD14+DF14+DH14+DJ14+DL14+DN14+DP14+DR14+DT14+DV14+DX14+DZ14+EB14</f>
        <v/>
      </c>
      <c r="DC14" s="7" t="inlineStr"/>
      <c r="DD14" s="7" t="inlineStr"/>
      <c r="DE14" s="7" t="inlineStr"/>
      <c r="DF14" s="7" t="inlineStr"/>
      <c r="DG14" s="7" t="inlineStr"/>
      <c r="DH14" s="7" t="inlineStr"/>
      <c r="DI14" s="7" t="inlineStr"/>
      <c r="DJ14" s="7" t="inlineStr"/>
      <c r="DK14" s="7" t="inlineStr"/>
      <c r="DL14" s="7" t="inlineStr"/>
      <c r="DM14" s="7" t="inlineStr"/>
      <c r="DN14" s="7" t="inlineStr"/>
      <c r="DO14" s="7" t="inlineStr"/>
      <c r="DP14" s="7" t="inlineStr"/>
      <c r="DQ14" s="7" t="inlineStr"/>
      <c r="DR14" s="7" t="inlineStr"/>
      <c r="DS14" s="7" t="inlineStr"/>
      <c r="DT14" s="7" t="inlineStr"/>
      <c r="DU14" s="7" t="inlineStr"/>
      <c r="DV14" s="7" t="inlineStr"/>
      <c r="DW14" s="7" t="inlineStr"/>
      <c r="DX14" s="7" t="inlineStr"/>
      <c r="DY14" s="7" t="inlineStr"/>
      <c r="DZ14" s="7" t="inlineStr"/>
      <c r="EA14" s="7" t="inlineStr"/>
      <c r="EB14" s="7" t="inlineStr"/>
      <c r="EC14" s="7">
        <f>E14+AU14+BI14+BS14+DA14</f>
        <v/>
      </c>
      <c r="ED14" s="7">
        <f>F14+AV14+BJ14+BT14+DB14</f>
        <v/>
      </c>
    </row>
    <row r="15" hidden="1" outlineLevel="1">
      <c r="A15" s="5" t="n">
        <v>11</v>
      </c>
      <c r="B15" s="6" t="inlineStr">
        <is>
          <t>"GET PHARMA GOODS" MCHJ</t>
        </is>
      </c>
      <c r="C15" s="6" t="inlineStr">
        <is>
          <t>Коканд</t>
        </is>
      </c>
      <c r="D15" s="6" t="inlineStr">
        <is>
          <t>Коканд 1</t>
        </is>
      </c>
      <c r="E15" s="7">
        <f>G15+I15+K15+M15+O15+Q15+S15+U15+W15+Y15+AA15+AC15+AE15+AG15+AI15+AK15+AM15+AO15+AQ15+AS15</f>
        <v/>
      </c>
      <c r="F15" s="7">
        <f>H15+J15+L15+N15+P15+R15+T15+V15+X15+Z15+AB15+AD15+AF15+AH15+AJ15+AL15+AN15+AP15+AR15+AT15</f>
        <v/>
      </c>
      <c r="G15" s="7" t="n">
        <v>2</v>
      </c>
      <c r="H15" s="7" t="n">
        <v>129258</v>
      </c>
      <c r="I15" s="7" t="inlineStr"/>
      <c r="J15" s="7" t="inlineStr"/>
      <c r="K15" s="7" t="inlineStr"/>
      <c r="L15" s="7" t="inlineStr"/>
      <c r="M15" s="7" t="inlineStr"/>
      <c r="N15" s="7" t="inlineStr"/>
      <c r="O15" s="7" t="inlineStr"/>
      <c r="P15" s="7" t="inlineStr"/>
      <c r="Q15" s="7" t="inlineStr"/>
      <c r="R15" s="7" t="inlineStr"/>
      <c r="S15" s="7" t="inlineStr"/>
      <c r="T15" s="7" t="inlineStr"/>
      <c r="U15" s="7" t="inlineStr"/>
      <c r="V15" s="7" t="inlineStr"/>
      <c r="W15" s="7" t="inlineStr"/>
      <c r="X15" s="7" t="inlineStr"/>
      <c r="Y15" s="7" t="inlineStr"/>
      <c r="Z15" s="7" t="inlineStr"/>
      <c r="AA15" s="7" t="inlineStr"/>
      <c r="AB15" s="7" t="inlineStr"/>
      <c r="AC15" s="7" t="inlineStr"/>
      <c r="AD15" s="7" t="inlineStr"/>
      <c r="AE15" s="7" t="inlineStr"/>
      <c r="AF15" s="7" t="inlineStr"/>
      <c r="AG15" s="7" t="inlineStr"/>
      <c r="AH15" s="7" t="inlineStr"/>
      <c r="AI15" s="7" t="inlineStr"/>
      <c r="AJ15" s="7" t="inlineStr"/>
      <c r="AK15" s="7" t="inlineStr"/>
      <c r="AL15" s="7" t="inlineStr"/>
      <c r="AM15" s="7" t="inlineStr"/>
      <c r="AN15" s="7" t="inlineStr"/>
      <c r="AO15" s="7" t="inlineStr"/>
      <c r="AP15" s="7" t="inlineStr"/>
      <c r="AQ15" s="7" t="inlineStr"/>
      <c r="AR15" s="7" t="inlineStr"/>
      <c r="AS15" s="7" t="inlineStr"/>
      <c r="AT15" s="7" t="inlineStr"/>
      <c r="AU15" s="7">
        <f>AW15+AY15+BA15+BC15+BE15+BG15</f>
        <v/>
      </c>
      <c r="AV15" s="7">
        <f>AX15+AZ15+BB15+BD15+BF15+BH15</f>
        <v/>
      </c>
      <c r="AW15" s="7" t="inlineStr"/>
      <c r="AX15" s="7" t="inlineStr"/>
      <c r="AY15" s="7" t="inlineStr"/>
      <c r="AZ15" s="7" t="inlineStr"/>
      <c r="BA15" s="7" t="inlineStr"/>
      <c r="BB15" s="7" t="inlineStr"/>
      <c r="BC15" s="7" t="inlineStr"/>
      <c r="BD15" s="7" t="inlineStr"/>
      <c r="BE15" s="7" t="inlineStr"/>
      <c r="BF15" s="7" t="inlineStr"/>
      <c r="BG15" s="7" t="inlineStr"/>
      <c r="BH15" s="7" t="inlineStr"/>
      <c r="BI15" s="7">
        <f>BK15+BM15+BO15+BQ15</f>
        <v/>
      </c>
      <c r="BJ15" s="7">
        <f>BL15+BN15+BP15+BR15</f>
        <v/>
      </c>
      <c r="BK15" s="7" t="inlineStr"/>
      <c r="BL15" s="7" t="inlineStr"/>
      <c r="BM15" s="7" t="inlineStr"/>
      <c r="BN15" s="7" t="inlineStr"/>
      <c r="BO15" s="7" t="inlineStr"/>
      <c r="BP15" s="7" t="inlineStr"/>
      <c r="BQ15" s="7" t="inlineStr"/>
      <c r="BR15" s="7" t="inlineStr"/>
      <c r="BS15" s="7">
        <f>BU15+BW15+BY15+CA15+CC15+CE15+CG15+CI15+CK15+CM15+CO15+CQ15+CS15+CU15+CW15+CY15</f>
        <v/>
      </c>
      <c r="BT15" s="7">
        <f>BV15+BX15+BZ15+CB15+CD15+CF15+CH15+CJ15+CL15+CN15+CP15+CR15+CT15+CV15+CX15+CZ15</f>
        <v/>
      </c>
      <c r="BU15" s="7" t="inlineStr"/>
      <c r="BV15" s="7" t="inlineStr"/>
      <c r="BW15" s="7" t="inlineStr"/>
      <c r="BX15" s="7" t="inlineStr"/>
      <c r="BY15" s="7" t="inlineStr"/>
      <c r="BZ15" s="7" t="inlineStr"/>
      <c r="CA15" s="7" t="inlineStr"/>
      <c r="CB15" s="7" t="inlineStr"/>
      <c r="CC15" s="7" t="inlineStr"/>
      <c r="CD15" s="7" t="inlineStr"/>
      <c r="CE15" s="7" t="inlineStr"/>
      <c r="CF15" s="7" t="inlineStr"/>
      <c r="CG15" s="7" t="inlineStr"/>
      <c r="CH15" s="7" t="inlineStr"/>
      <c r="CI15" s="7" t="inlineStr"/>
      <c r="CJ15" s="7" t="inlineStr"/>
      <c r="CK15" s="7" t="inlineStr"/>
      <c r="CL15" s="7" t="inlineStr"/>
      <c r="CM15" s="7" t="inlineStr"/>
      <c r="CN15" s="7" t="inlineStr"/>
      <c r="CO15" s="7" t="inlineStr"/>
      <c r="CP15" s="7" t="inlineStr"/>
      <c r="CQ15" s="7" t="inlineStr"/>
      <c r="CR15" s="7" t="inlineStr"/>
      <c r="CS15" s="7" t="inlineStr"/>
      <c r="CT15" s="7" t="inlineStr"/>
      <c r="CU15" s="7" t="inlineStr"/>
      <c r="CV15" s="7" t="inlineStr"/>
      <c r="CW15" s="7" t="inlineStr"/>
      <c r="CX15" s="7" t="inlineStr"/>
      <c r="CY15" s="7" t="inlineStr"/>
      <c r="CZ15" s="7" t="inlineStr"/>
      <c r="DA15" s="7">
        <f>DC15+DE15+DG15+DI15+DK15+DM15+DO15+DQ15+DS15+DU15+DW15+DY15+EA15</f>
        <v/>
      </c>
      <c r="DB15" s="7">
        <f>DD15+DF15+DH15+DJ15+DL15+DN15+DP15+DR15+DT15+DV15+DX15+DZ15+EB15</f>
        <v/>
      </c>
      <c r="DC15" s="7" t="inlineStr"/>
      <c r="DD15" s="7" t="inlineStr"/>
      <c r="DE15" s="7" t="inlineStr"/>
      <c r="DF15" s="7" t="inlineStr"/>
      <c r="DG15" s="7" t="inlineStr"/>
      <c r="DH15" s="7" t="inlineStr"/>
      <c r="DI15" s="7" t="inlineStr"/>
      <c r="DJ15" s="7" t="inlineStr"/>
      <c r="DK15" s="7" t="inlineStr"/>
      <c r="DL15" s="7" t="inlineStr"/>
      <c r="DM15" s="7" t="inlineStr"/>
      <c r="DN15" s="7" t="inlineStr"/>
      <c r="DO15" s="7" t="inlineStr"/>
      <c r="DP15" s="7" t="inlineStr"/>
      <c r="DQ15" s="7" t="inlineStr"/>
      <c r="DR15" s="7" t="inlineStr"/>
      <c r="DS15" s="7" t="inlineStr"/>
      <c r="DT15" s="7" t="inlineStr"/>
      <c r="DU15" s="7" t="n">
        <v>2</v>
      </c>
      <c r="DV15" s="7" t="n">
        <v>203640</v>
      </c>
      <c r="DW15" s="7" t="inlineStr"/>
      <c r="DX15" s="7" t="inlineStr"/>
      <c r="DY15" s="7" t="inlineStr"/>
      <c r="DZ15" s="7" t="inlineStr"/>
      <c r="EA15" s="7" t="inlineStr"/>
      <c r="EB15" s="7" t="inlineStr"/>
      <c r="EC15" s="7">
        <f>E15+AU15+BI15+BS15+DA15</f>
        <v/>
      </c>
      <c r="ED15" s="7">
        <f>F15+AV15+BJ15+BT15+DB15</f>
        <v/>
      </c>
    </row>
    <row r="16" hidden="1" outlineLevel="1">
      <c r="A16" s="5" t="n">
        <v>12</v>
      </c>
      <c r="B16" s="6" t="inlineStr">
        <is>
          <t>"GLOBUS SANOAT SAVDO" MChJ</t>
        </is>
      </c>
      <c r="C16" s="6" t="inlineStr">
        <is>
          <t>Коканд</t>
        </is>
      </c>
      <c r="D16" s="6" t="inlineStr">
        <is>
          <t>Коканд 1</t>
        </is>
      </c>
      <c r="E16" s="7">
        <f>G16+I16+K16+M16+O16+Q16+S16+U16+W16+Y16+AA16+AC16+AE16+AG16+AI16+AK16+AM16+AO16+AQ16+AS16</f>
        <v/>
      </c>
      <c r="F16" s="7">
        <f>H16+J16+L16+N16+P16+R16+T16+V16+X16+Z16+AB16+AD16+AF16+AH16+AJ16+AL16+AN16+AP16+AR16+AT16</f>
        <v/>
      </c>
      <c r="G16" s="7" t="inlineStr"/>
      <c r="H16" s="7" t="inlineStr"/>
      <c r="I16" s="7" t="inlineStr"/>
      <c r="J16" s="7" t="inlineStr"/>
      <c r="K16" s="7" t="inlineStr"/>
      <c r="L16" s="7" t="inlineStr"/>
      <c r="M16" s="7" t="inlineStr"/>
      <c r="N16" s="7" t="inlineStr"/>
      <c r="O16" s="7" t="inlineStr"/>
      <c r="P16" s="7" t="inlineStr"/>
      <c r="Q16" s="7" t="inlineStr"/>
      <c r="R16" s="7" t="inlineStr"/>
      <c r="S16" s="7" t="inlineStr"/>
      <c r="T16" s="7" t="inlineStr"/>
      <c r="U16" s="7" t="inlineStr"/>
      <c r="V16" s="7" t="inlineStr"/>
      <c r="W16" s="7" t="inlineStr"/>
      <c r="X16" s="7" t="inlineStr"/>
      <c r="Y16" s="7" t="inlineStr"/>
      <c r="Z16" s="7" t="inlineStr"/>
      <c r="AA16" s="7" t="inlineStr"/>
      <c r="AB16" s="7" t="inlineStr"/>
      <c r="AC16" s="7" t="inlineStr"/>
      <c r="AD16" s="7" t="inlineStr"/>
      <c r="AE16" s="7" t="inlineStr"/>
      <c r="AF16" s="7" t="inlineStr"/>
      <c r="AG16" s="7" t="inlineStr"/>
      <c r="AH16" s="7" t="inlineStr"/>
      <c r="AI16" s="7" t="inlineStr"/>
      <c r="AJ16" s="7" t="inlineStr"/>
      <c r="AK16" s="7" t="inlineStr"/>
      <c r="AL16" s="7" t="inlineStr"/>
      <c r="AM16" s="7" t="inlineStr"/>
      <c r="AN16" s="7" t="inlineStr"/>
      <c r="AO16" s="7" t="inlineStr"/>
      <c r="AP16" s="7" t="inlineStr"/>
      <c r="AQ16" s="7" t="inlineStr"/>
      <c r="AR16" s="7" t="inlineStr"/>
      <c r="AS16" s="7" t="inlineStr"/>
      <c r="AT16" s="7" t="inlineStr"/>
      <c r="AU16" s="7">
        <f>AW16+AY16+BA16+BC16+BE16+BG16</f>
        <v/>
      </c>
      <c r="AV16" s="7">
        <f>AX16+AZ16+BB16+BD16+BF16+BH16</f>
        <v/>
      </c>
      <c r="AW16" s="7" t="inlineStr"/>
      <c r="AX16" s="7" t="inlineStr"/>
      <c r="AY16" s="7" t="n">
        <v>7</v>
      </c>
      <c r="AZ16" s="7" t="n">
        <v>32376995</v>
      </c>
      <c r="BA16" s="7" t="inlineStr"/>
      <c r="BB16" s="7" t="inlineStr"/>
      <c r="BC16" s="7" t="inlineStr"/>
      <c r="BD16" s="7" t="inlineStr"/>
      <c r="BE16" s="7" t="inlineStr"/>
      <c r="BF16" s="7" t="inlineStr"/>
      <c r="BG16" s="7" t="inlineStr"/>
      <c r="BH16" s="7" t="inlineStr"/>
      <c r="BI16" s="7">
        <f>BK16+BM16+BO16+BQ16</f>
        <v/>
      </c>
      <c r="BJ16" s="7">
        <f>BL16+BN16+BP16+BR16</f>
        <v/>
      </c>
      <c r="BK16" s="7" t="n">
        <v>20</v>
      </c>
      <c r="BL16" s="7" t="n">
        <v>53180000</v>
      </c>
      <c r="BM16" s="7" t="inlineStr"/>
      <c r="BN16" s="7" t="inlineStr"/>
      <c r="BO16" s="7" t="inlineStr"/>
      <c r="BP16" s="7" t="inlineStr"/>
      <c r="BQ16" s="7" t="inlineStr"/>
      <c r="BR16" s="7" t="inlineStr"/>
      <c r="BS16" s="7">
        <f>BU16+BW16+BY16+CA16+CC16+CE16+CG16+CI16+CK16+CM16+CO16+CQ16+CS16+CU16+CW16+CY16</f>
        <v/>
      </c>
      <c r="BT16" s="7">
        <f>BV16+BX16+BZ16+CB16+CD16+CF16+CH16+CJ16+CL16+CN16+CP16+CR16+CT16+CV16+CX16+CZ16</f>
        <v/>
      </c>
      <c r="BU16" s="7" t="inlineStr"/>
      <c r="BV16" s="7" t="inlineStr"/>
      <c r="BW16" s="7" t="inlineStr"/>
      <c r="BX16" s="7" t="inlineStr"/>
      <c r="BY16" s="7" t="inlineStr"/>
      <c r="BZ16" s="7" t="inlineStr"/>
      <c r="CA16" s="7" t="inlineStr"/>
      <c r="CB16" s="7" t="inlineStr"/>
      <c r="CC16" s="7" t="inlineStr"/>
      <c r="CD16" s="7" t="inlineStr"/>
      <c r="CE16" s="7" t="inlineStr"/>
      <c r="CF16" s="7" t="inlineStr"/>
      <c r="CG16" s="7" t="inlineStr"/>
      <c r="CH16" s="7" t="inlineStr"/>
      <c r="CI16" s="7" t="inlineStr"/>
      <c r="CJ16" s="7" t="inlineStr"/>
      <c r="CK16" s="7" t="inlineStr"/>
      <c r="CL16" s="7" t="inlineStr"/>
      <c r="CM16" s="7" t="inlineStr"/>
      <c r="CN16" s="7" t="inlineStr"/>
      <c r="CO16" s="7" t="inlineStr"/>
      <c r="CP16" s="7" t="inlineStr"/>
      <c r="CQ16" s="7" t="inlineStr"/>
      <c r="CR16" s="7" t="inlineStr"/>
      <c r="CS16" s="7" t="inlineStr"/>
      <c r="CT16" s="7" t="inlineStr"/>
      <c r="CU16" s="7" t="inlineStr"/>
      <c r="CV16" s="7" t="inlineStr"/>
      <c r="CW16" s="7" t="inlineStr"/>
      <c r="CX16" s="7" t="inlineStr"/>
      <c r="CY16" s="7" t="inlineStr"/>
      <c r="CZ16" s="7" t="inlineStr"/>
      <c r="DA16" s="7">
        <f>DC16+DE16+DG16+DI16+DK16+DM16+DO16+DQ16+DS16+DU16+DW16+DY16+EA16</f>
        <v/>
      </c>
      <c r="DB16" s="7">
        <f>DD16+DF16+DH16+DJ16+DL16+DN16+DP16+DR16+DT16+DV16+DX16+DZ16+EB16</f>
        <v/>
      </c>
      <c r="DC16" s="7" t="inlineStr"/>
      <c r="DD16" s="7" t="inlineStr"/>
      <c r="DE16" s="7" t="inlineStr"/>
      <c r="DF16" s="7" t="inlineStr"/>
      <c r="DG16" s="7" t="inlineStr"/>
      <c r="DH16" s="7" t="inlineStr"/>
      <c r="DI16" s="7" t="inlineStr"/>
      <c r="DJ16" s="7" t="inlineStr"/>
      <c r="DK16" s="7" t="inlineStr"/>
      <c r="DL16" s="7" t="inlineStr"/>
      <c r="DM16" s="7" t="inlineStr"/>
      <c r="DN16" s="7" t="inlineStr"/>
      <c r="DO16" s="7" t="n">
        <v>15</v>
      </c>
      <c r="DP16" s="7" t="n">
        <v>10698750</v>
      </c>
      <c r="DQ16" s="7" t="inlineStr"/>
      <c r="DR16" s="7" t="inlineStr"/>
      <c r="DS16" s="7" t="inlineStr"/>
      <c r="DT16" s="7" t="inlineStr"/>
      <c r="DU16" s="7" t="inlineStr"/>
      <c r="DV16" s="7" t="inlineStr"/>
      <c r="DW16" s="7" t="inlineStr"/>
      <c r="DX16" s="7" t="inlineStr"/>
      <c r="DY16" s="7" t="inlineStr"/>
      <c r="DZ16" s="7" t="inlineStr"/>
      <c r="EA16" s="7" t="inlineStr"/>
      <c r="EB16" s="7" t="inlineStr"/>
      <c r="EC16" s="7">
        <f>E16+AU16+BI16+BS16+DA16</f>
        <v/>
      </c>
      <c r="ED16" s="7">
        <f>F16+AV16+BJ16+BT16+DB16</f>
        <v/>
      </c>
    </row>
    <row r="17" hidden="1" outlineLevel="1">
      <c r="A17" s="5" t="n">
        <v>13</v>
      </c>
      <c r="B17" s="6" t="inlineStr">
        <is>
          <t>"HADICHA OYSHA FARM" MCHJ</t>
        </is>
      </c>
      <c r="C17" s="6" t="inlineStr">
        <is>
          <t>Коканд</t>
        </is>
      </c>
      <c r="D17" s="6" t="inlineStr">
        <is>
          <t>Коканд 1</t>
        </is>
      </c>
      <c r="E17" s="7">
        <f>G17+I17+K17+M17+O17+Q17+S17+U17+W17+Y17+AA17+AC17+AE17+AG17+AI17+AK17+AM17+AO17+AQ17+AS17</f>
        <v/>
      </c>
      <c r="F17" s="7">
        <f>H17+J17+L17+N17+P17+R17+T17+V17+X17+Z17+AB17+AD17+AF17+AH17+AJ17+AL17+AN17+AP17+AR17+AT17</f>
        <v/>
      </c>
      <c r="G17" s="7" t="inlineStr"/>
      <c r="H17" s="7" t="inlineStr"/>
      <c r="I17" s="7" t="inlineStr"/>
      <c r="J17" s="7" t="inlineStr"/>
      <c r="K17" s="7" t="inlineStr"/>
      <c r="L17" s="7" t="inlineStr"/>
      <c r="M17" s="7" t="n">
        <v>5</v>
      </c>
      <c r="N17" s="7" t="n">
        <v>820750</v>
      </c>
      <c r="O17" s="7" t="inlineStr"/>
      <c r="P17" s="7" t="inlineStr"/>
      <c r="Q17" s="7" t="n">
        <v>10</v>
      </c>
      <c r="R17" s="7" t="n">
        <v>6749500</v>
      </c>
      <c r="S17" s="7" t="inlineStr"/>
      <c r="T17" s="7" t="inlineStr"/>
      <c r="U17" s="7" t="inlineStr"/>
      <c r="V17" s="7" t="inlineStr"/>
      <c r="W17" s="7" t="inlineStr"/>
      <c r="X17" s="7" t="inlineStr"/>
      <c r="Y17" s="7" t="inlineStr"/>
      <c r="Z17" s="7" t="inlineStr"/>
      <c r="AA17" s="7" t="inlineStr"/>
      <c r="AB17" s="7" t="inlineStr"/>
      <c r="AC17" s="7" t="inlineStr"/>
      <c r="AD17" s="7" t="inlineStr"/>
      <c r="AE17" s="7" t="inlineStr"/>
      <c r="AF17" s="7" t="inlineStr"/>
      <c r="AG17" s="7" t="inlineStr"/>
      <c r="AH17" s="7" t="inlineStr"/>
      <c r="AI17" s="7" t="inlineStr"/>
      <c r="AJ17" s="7" t="inlineStr"/>
      <c r="AK17" s="7" t="inlineStr"/>
      <c r="AL17" s="7" t="inlineStr"/>
      <c r="AM17" s="7" t="inlineStr"/>
      <c r="AN17" s="7" t="inlineStr"/>
      <c r="AO17" s="7" t="inlineStr"/>
      <c r="AP17" s="7" t="inlineStr"/>
      <c r="AQ17" s="7" t="inlineStr"/>
      <c r="AR17" s="7" t="inlineStr"/>
      <c r="AS17" s="7" t="inlineStr"/>
      <c r="AT17" s="7" t="inlineStr"/>
      <c r="AU17" s="7">
        <f>AW17+AY17+BA17+BC17+BE17+BG17</f>
        <v/>
      </c>
      <c r="AV17" s="7">
        <f>AX17+AZ17+BB17+BD17+BF17+BH17</f>
        <v/>
      </c>
      <c r="AW17" s="7" t="inlineStr"/>
      <c r="AX17" s="7" t="inlineStr"/>
      <c r="AY17" s="7" t="inlineStr"/>
      <c r="AZ17" s="7" t="inlineStr"/>
      <c r="BA17" s="7" t="inlineStr"/>
      <c r="BB17" s="7" t="inlineStr"/>
      <c r="BC17" s="7" t="inlineStr"/>
      <c r="BD17" s="7" t="inlineStr"/>
      <c r="BE17" s="7" t="inlineStr"/>
      <c r="BF17" s="7" t="inlineStr"/>
      <c r="BG17" s="7" t="inlineStr"/>
      <c r="BH17" s="7" t="inlineStr"/>
      <c r="BI17" s="7">
        <f>BK17+BM17+BO17+BQ17</f>
        <v/>
      </c>
      <c r="BJ17" s="7">
        <f>BL17+BN17+BP17+BR17</f>
        <v/>
      </c>
      <c r="BK17" s="7" t="inlineStr"/>
      <c r="BL17" s="7" t="inlineStr"/>
      <c r="BM17" s="7" t="inlineStr"/>
      <c r="BN17" s="7" t="inlineStr"/>
      <c r="BO17" s="7" t="inlineStr"/>
      <c r="BP17" s="7" t="inlineStr"/>
      <c r="BQ17" s="7" t="inlineStr"/>
      <c r="BR17" s="7" t="inlineStr"/>
      <c r="BS17" s="7">
        <f>BU17+BW17+BY17+CA17+CC17+CE17+CG17+CI17+CK17+CM17+CO17+CQ17+CS17+CU17+CW17+CY17</f>
        <v/>
      </c>
      <c r="BT17" s="7">
        <f>BV17+BX17+BZ17+CB17+CD17+CF17+CH17+CJ17+CL17+CN17+CP17+CR17+CT17+CV17+CX17+CZ17</f>
        <v/>
      </c>
      <c r="BU17" s="7" t="inlineStr"/>
      <c r="BV17" s="7" t="inlineStr"/>
      <c r="BW17" s="7" t="inlineStr"/>
      <c r="BX17" s="7" t="inlineStr"/>
      <c r="BY17" s="7" t="inlineStr"/>
      <c r="BZ17" s="7" t="inlineStr"/>
      <c r="CA17" s="7" t="inlineStr"/>
      <c r="CB17" s="7" t="inlineStr"/>
      <c r="CC17" s="7" t="inlineStr"/>
      <c r="CD17" s="7" t="inlineStr"/>
      <c r="CE17" s="7" t="inlineStr"/>
      <c r="CF17" s="7" t="inlineStr"/>
      <c r="CG17" s="7" t="inlineStr"/>
      <c r="CH17" s="7" t="inlineStr"/>
      <c r="CI17" s="7" t="inlineStr"/>
      <c r="CJ17" s="7" t="inlineStr"/>
      <c r="CK17" s="7" t="inlineStr"/>
      <c r="CL17" s="7" t="inlineStr"/>
      <c r="CM17" s="7" t="inlineStr"/>
      <c r="CN17" s="7" t="inlineStr"/>
      <c r="CO17" s="7" t="inlineStr"/>
      <c r="CP17" s="7" t="inlineStr"/>
      <c r="CQ17" s="7" t="inlineStr"/>
      <c r="CR17" s="7" t="inlineStr"/>
      <c r="CS17" s="7" t="inlineStr"/>
      <c r="CT17" s="7" t="inlineStr"/>
      <c r="CU17" s="7" t="inlineStr"/>
      <c r="CV17" s="7" t="inlineStr"/>
      <c r="CW17" s="7" t="inlineStr"/>
      <c r="CX17" s="7" t="inlineStr"/>
      <c r="CY17" s="7" t="inlineStr"/>
      <c r="CZ17" s="7" t="inlineStr"/>
      <c r="DA17" s="7">
        <f>DC17+DE17+DG17+DI17+DK17+DM17+DO17+DQ17+DS17+DU17+DW17+DY17+EA17</f>
        <v/>
      </c>
      <c r="DB17" s="7">
        <f>DD17+DF17+DH17+DJ17+DL17+DN17+DP17+DR17+DT17+DV17+DX17+DZ17+EB17</f>
        <v/>
      </c>
      <c r="DC17" s="7" t="inlineStr"/>
      <c r="DD17" s="7" t="inlineStr"/>
      <c r="DE17" s="7" t="inlineStr"/>
      <c r="DF17" s="7" t="inlineStr"/>
      <c r="DG17" s="7" t="inlineStr"/>
      <c r="DH17" s="7" t="inlineStr"/>
      <c r="DI17" s="7" t="inlineStr"/>
      <c r="DJ17" s="7" t="inlineStr"/>
      <c r="DK17" s="7" t="inlineStr"/>
      <c r="DL17" s="7" t="inlineStr"/>
      <c r="DM17" s="7" t="inlineStr"/>
      <c r="DN17" s="7" t="inlineStr"/>
      <c r="DO17" s="7" t="inlineStr"/>
      <c r="DP17" s="7" t="inlineStr"/>
      <c r="DQ17" s="7" t="inlineStr"/>
      <c r="DR17" s="7" t="inlineStr"/>
      <c r="DS17" s="7" t="inlineStr"/>
      <c r="DT17" s="7" t="inlineStr"/>
      <c r="DU17" s="7" t="inlineStr"/>
      <c r="DV17" s="7" t="inlineStr"/>
      <c r="DW17" s="7" t="inlineStr"/>
      <c r="DX17" s="7" t="inlineStr"/>
      <c r="DY17" s="7" t="inlineStr"/>
      <c r="DZ17" s="7" t="inlineStr"/>
      <c r="EA17" s="7" t="inlineStr"/>
      <c r="EB17" s="7" t="inlineStr"/>
      <c r="EC17" s="7">
        <f>E17+AU17+BI17+BS17+DA17</f>
        <v/>
      </c>
      <c r="ED17" s="7">
        <f>F17+AV17+BJ17+BT17+DB17</f>
        <v/>
      </c>
    </row>
    <row r="18" hidden="1" outlineLevel="1">
      <c r="A18" s="5" t="n">
        <v>14</v>
      </c>
      <c r="B18" s="6" t="inlineStr">
        <is>
          <t>"HOPE MEDLINE" ОКД</t>
        </is>
      </c>
      <c r="C18" s="6" t="inlineStr">
        <is>
          <t>Коканд</t>
        </is>
      </c>
      <c r="D18" s="6" t="inlineStr">
        <is>
          <t>Коканд 1</t>
        </is>
      </c>
      <c r="E18" s="7">
        <f>G18+I18+K18+M18+O18+Q18+S18+U18+W18+Y18+AA18+AC18+AE18+AG18+AI18+AK18+AM18+AO18+AQ18+AS18</f>
        <v/>
      </c>
      <c r="F18" s="7">
        <f>H18+J18+L18+N18+P18+R18+T18+V18+X18+Z18+AB18+AD18+AF18+AH18+AJ18+AL18+AN18+AP18+AR18+AT18</f>
        <v/>
      </c>
      <c r="G18" s="7" t="inlineStr"/>
      <c r="H18" s="7" t="inlineStr"/>
      <c r="I18" s="7" t="inlineStr"/>
      <c r="J18" s="7" t="inlineStr"/>
      <c r="K18" s="7" t="inlineStr"/>
      <c r="L18" s="7" t="inlineStr"/>
      <c r="M18" s="7" t="inlineStr"/>
      <c r="N18" s="7" t="inlineStr"/>
      <c r="O18" s="7" t="inlineStr"/>
      <c r="P18" s="7" t="inlineStr"/>
      <c r="Q18" s="7" t="n">
        <v>2</v>
      </c>
      <c r="R18" s="7" t="n">
        <v>269980</v>
      </c>
      <c r="S18" s="7" t="inlineStr"/>
      <c r="T18" s="7" t="inlineStr"/>
      <c r="U18" s="7" t="inlineStr"/>
      <c r="V18" s="7" t="inlineStr"/>
      <c r="W18" s="7" t="n">
        <v>6</v>
      </c>
      <c r="X18" s="7" t="n">
        <v>0</v>
      </c>
      <c r="Y18" s="7" t="inlineStr"/>
      <c r="Z18" s="7" t="inlineStr"/>
      <c r="AA18" s="7" t="inlineStr"/>
      <c r="AB18" s="7" t="inlineStr"/>
      <c r="AC18" s="7" t="inlineStr"/>
      <c r="AD18" s="7" t="inlineStr"/>
      <c r="AE18" s="7" t="inlineStr"/>
      <c r="AF18" s="7" t="inlineStr"/>
      <c r="AG18" s="7" t="n">
        <v>6</v>
      </c>
      <c r="AH18" s="7" t="n">
        <v>1114488</v>
      </c>
      <c r="AI18" s="7" t="n">
        <v>6</v>
      </c>
      <c r="AJ18" s="7" t="n">
        <v>808452</v>
      </c>
      <c r="AK18" s="7" t="inlineStr"/>
      <c r="AL18" s="7" t="inlineStr"/>
      <c r="AM18" s="7" t="inlineStr"/>
      <c r="AN18" s="7" t="inlineStr"/>
      <c r="AO18" s="7" t="inlineStr"/>
      <c r="AP18" s="7" t="inlineStr"/>
      <c r="AQ18" s="7" t="inlineStr"/>
      <c r="AR18" s="7" t="inlineStr"/>
      <c r="AS18" s="7" t="inlineStr"/>
      <c r="AT18" s="7" t="inlineStr"/>
      <c r="AU18" s="7">
        <f>AW18+AY18+BA18+BC18+BE18+BG18</f>
        <v/>
      </c>
      <c r="AV18" s="7">
        <f>AX18+AZ18+BB18+BD18+BF18+BH18</f>
        <v/>
      </c>
      <c r="AW18" s="7" t="inlineStr"/>
      <c r="AX18" s="7" t="inlineStr"/>
      <c r="AY18" s="7" t="inlineStr"/>
      <c r="AZ18" s="7" t="inlineStr"/>
      <c r="BA18" s="7" t="inlineStr"/>
      <c r="BB18" s="7" t="inlineStr"/>
      <c r="BC18" s="7" t="inlineStr"/>
      <c r="BD18" s="7" t="inlineStr"/>
      <c r="BE18" s="7" t="inlineStr"/>
      <c r="BF18" s="7" t="inlineStr"/>
      <c r="BG18" s="7" t="inlineStr"/>
      <c r="BH18" s="7" t="inlineStr"/>
      <c r="BI18" s="7">
        <f>BK18+BM18+BO18+BQ18</f>
        <v/>
      </c>
      <c r="BJ18" s="7">
        <f>BL18+BN18+BP18+BR18</f>
        <v/>
      </c>
      <c r="BK18" s="7" t="inlineStr"/>
      <c r="BL18" s="7" t="inlineStr"/>
      <c r="BM18" s="7" t="inlineStr"/>
      <c r="BN18" s="7" t="inlineStr"/>
      <c r="BO18" s="7" t="inlineStr"/>
      <c r="BP18" s="7" t="inlineStr"/>
      <c r="BQ18" s="7" t="inlineStr"/>
      <c r="BR18" s="7" t="inlineStr"/>
      <c r="BS18" s="7">
        <f>BU18+BW18+BY18+CA18+CC18+CE18+CG18+CI18+CK18+CM18+CO18+CQ18+CS18+CU18+CW18+CY18</f>
        <v/>
      </c>
      <c r="BT18" s="7">
        <f>BV18+BX18+BZ18+CB18+CD18+CF18+CH18+CJ18+CL18+CN18+CP18+CR18+CT18+CV18+CX18+CZ18</f>
        <v/>
      </c>
      <c r="BU18" s="7" t="inlineStr"/>
      <c r="BV18" s="7" t="inlineStr"/>
      <c r="BW18" s="7" t="inlineStr"/>
      <c r="BX18" s="7" t="inlineStr"/>
      <c r="BY18" s="7" t="inlineStr"/>
      <c r="BZ18" s="7" t="inlineStr"/>
      <c r="CA18" s="7" t="inlineStr"/>
      <c r="CB18" s="7" t="inlineStr"/>
      <c r="CC18" s="7" t="inlineStr"/>
      <c r="CD18" s="7" t="inlineStr"/>
      <c r="CE18" s="7" t="inlineStr"/>
      <c r="CF18" s="7" t="inlineStr"/>
      <c r="CG18" s="7" t="inlineStr"/>
      <c r="CH18" s="7" t="inlineStr"/>
      <c r="CI18" s="7" t="inlineStr"/>
      <c r="CJ18" s="7" t="inlineStr"/>
      <c r="CK18" s="7" t="inlineStr"/>
      <c r="CL18" s="7" t="inlineStr"/>
      <c r="CM18" s="7" t="inlineStr"/>
      <c r="CN18" s="7" t="inlineStr"/>
      <c r="CO18" s="7" t="inlineStr"/>
      <c r="CP18" s="7" t="inlineStr"/>
      <c r="CQ18" s="7" t="inlineStr"/>
      <c r="CR18" s="7" t="inlineStr"/>
      <c r="CS18" s="7" t="inlineStr"/>
      <c r="CT18" s="7" t="inlineStr"/>
      <c r="CU18" s="7" t="inlineStr"/>
      <c r="CV18" s="7" t="inlineStr"/>
      <c r="CW18" s="7" t="inlineStr"/>
      <c r="CX18" s="7" t="inlineStr"/>
      <c r="CY18" s="7" t="inlineStr"/>
      <c r="CZ18" s="7" t="inlineStr"/>
      <c r="DA18" s="7">
        <f>DC18+DE18+DG18+DI18+DK18+DM18+DO18+DQ18+DS18+DU18+DW18+DY18+EA18</f>
        <v/>
      </c>
      <c r="DB18" s="7">
        <f>DD18+DF18+DH18+DJ18+DL18+DN18+DP18+DR18+DT18+DV18+DX18+DZ18+EB18</f>
        <v/>
      </c>
      <c r="DC18" s="7" t="inlineStr"/>
      <c r="DD18" s="7" t="inlineStr"/>
      <c r="DE18" s="7" t="inlineStr"/>
      <c r="DF18" s="7" t="inlineStr"/>
      <c r="DG18" s="7" t="inlineStr"/>
      <c r="DH18" s="7" t="inlineStr"/>
      <c r="DI18" s="7" t="inlineStr"/>
      <c r="DJ18" s="7" t="inlineStr"/>
      <c r="DK18" s="7" t="inlineStr"/>
      <c r="DL18" s="7" t="inlineStr"/>
      <c r="DM18" s="7" t="inlineStr"/>
      <c r="DN18" s="7" t="inlineStr"/>
      <c r="DO18" s="7" t="inlineStr"/>
      <c r="DP18" s="7" t="inlineStr"/>
      <c r="DQ18" s="7" t="inlineStr"/>
      <c r="DR18" s="7" t="inlineStr"/>
      <c r="DS18" s="7" t="inlineStr"/>
      <c r="DT18" s="7" t="inlineStr"/>
      <c r="DU18" s="7" t="inlineStr"/>
      <c r="DV18" s="7" t="inlineStr"/>
      <c r="DW18" s="7" t="inlineStr"/>
      <c r="DX18" s="7" t="inlineStr"/>
      <c r="DY18" s="7" t="inlineStr"/>
      <c r="DZ18" s="7" t="inlineStr"/>
      <c r="EA18" s="7" t="inlineStr"/>
      <c r="EB18" s="7" t="inlineStr"/>
      <c r="EC18" s="7">
        <f>E18+AU18+BI18+BS18+DA18</f>
        <v/>
      </c>
      <c r="ED18" s="7">
        <f>F18+AV18+BJ18+BT18+DB18</f>
        <v/>
      </c>
    </row>
    <row r="19" hidden="1" outlineLevel="1">
      <c r="A19" s="5" t="n">
        <v>15</v>
      </c>
      <c r="B19" s="6" t="inlineStr">
        <is>
          <t>"IJOZAT" ХК</t>
        </is>
      </c>
      <c r="C19" s="6" t="inlineStr">
        <is>
          <t>Коканд</t>
        </is>
      </c>
      <c r="D19" s="6" t="inlineStr">
        <is>
          <t>Коканд 1</t>
        </is>
      </c>
      <c r="E19" s="7">
        <f>G19+I19+K19+M19+O19+Q19+S19+U19+W19+Y19+AA19+AC19+AE19+AG19+AI19+AK19+AM19+AO19+AQ19+AS19</f>
        <v/>
      </c>
      <c r="F19" s="7">
        <f>H19+J19+L19+N19+P19+R19+T19+V19+X19+Z19+AB19+AD19+AF19+AH19+AJ19+AL19+AN19+AP19+AR19+AT19</f>
        <v/>
      </c>
      <c r="G19" s="7" t="inlineStr"/>
      <c r="H19" s="7" t="inlineStr"/>
      <c r="I19" s="7" t="inlineStr"/>
      <c r="J19" s="7" t="inlineStr"/>
      <c r="K19" s="7" t="inlineStr"/>
      <c r="L19" s="7" t="inlineStr"/>
      <c r="M19" s="7" t="n">
        <v>2</v>
      </c>
      <c r="N19" s="7" t="n">
        <v>127380</v>
      </c>
      <c r="O19" s="7" t="inlineStr"/>
      <c r="P19" s="7" t="inlineStr"/>
      <c r="Q19" s="7" t="inlineStr"/>
      <c r="R19" s="7" t="inlineStr"/>
      <c r="S19" s="7" t="inlineStr"/>
      <c r="T19" s="7" t="inlineStr"/>
      <c r="U19" s="7" t="inlineStr"/>
      <c r="V19" s="7" t="inlineStr"/>
      <c r="W19" s="7" t="inlineStr"/>
      <c r="X19" s="7" t="inlineStr"/>
      <c r="Y19" s="7" t="inlineStr"/>
      <c r="Z19" s="7" t="inlineStr"/>
      <c r="AA19" s="7" t="inlineStr"/>
      <c r="AB19" s="7" t="inlineStr"/>
      <c r="AC19" s="7" t="inlineStr"/>
      <c r="AD19" s="7" t="inlineStr"/>
      <c r="AE19" s="7" t="inlineStr"/>
      <c r="AF19" s="7" t="inlineStr"/>
      <c r="AG19" s="7" t="inlineStr"/>
      <c r="AH19" s="7" t="inlineStr"/>
      <c r="AI19" s="7" t="inlineStr"/>
      <c r="AJ19" s="7" t="inlineStr"/>
      <c r="AK19" s="7" t="inlineStr"/>
      <c r="AL19" s="7" t="inlineStr"/>
      <c r="AM19" s="7" t="inlineStr"/>
      <c r="AN19" s="7" t="inlineStr"/>
      <c r="AO19" s="7" t="inlineStr"/>
      <c r="AP19" s="7" t="inlineStr"/>
      <c r="AQ19" s="7" t="inlineStr"/>
      <c r="AR19" s="7" t="inlineStr"/>
      <c r="AS19" s="7" t="inlineStr"/>
      <c r="AT19" s="7" t="inlineStr"/>
      <c r="AU19" s="7">
        <f>AW19+AY19+BA19+BC19+BE19+BG19</f>
        <v/>
      </c>
      <c r="AV19" s="7">
        <f>AX19+AZ19+BB19+BD19+BF19+BH19</f>
        <v/>
      </c>
      <c r="AW19" s="7" t="n">
        <v>2</v>
      </c>
      <c r="AX19" s="7" t="n">
        <v>2063444</v>
      </c>
      <c r="AY19" s="7" t="n">
        <v>6</v>
      </c>
      <c r="AZ19" s="7" t="n">
        <v>16664232</v>
      </c>
      <c r="BA19" s="7" t="inlineStr"/>
      <c r="BB19" s="7" t="inlineStr"/>
      <c r="BC19" s="7" t="inlineStr"/>
      <c r="BD19" s="7" t="inlineStr"/>
      <c r="BE19" s="7" t="inlineStr"/>
      <c r="BF19" s="7" t="inlineStr"/>
      <c r="BG19" s="7" t="n">
        <v>10</v>
      </c>
      <c r="BH19" s="7" t="n">
        <v>4340200</v>
      </c>
      <c r="BI19" s="7">
        <f>BK19+BM19+BO19+BQ19</f>
        <v/>
      </c>
      <c r="BJ19" s="7">
        <f>BL19+BN19+BP19+BR19</f>
        <v/>
      </c>
      <c r="BK19" s="7" t="n">
        <v>20</v>
      </c>
      <c r="BL19" s="7" t="n">
        <v>25792400</v>
      </c>
      <c r="BM19" s="7" t="inlineStr"/>
      <c r="BN19" s="7" t="inlineStr"/>
      <c r="BO19" s="7" t="n">
        <v>20</v>
      </c>
      <c r="BP19" s="7" t="n">
        <v>23829200</v>
      </c>
      <c r="BQ19" s="7" t="inlineStr"/>
      <c r="BR19" s="7" t="inlineStr"/>
      <c r="BS19" s="7">
        <f>BU19+BW19+BY19+CA19+CC19+CE19+CG19+CI19+CK19+CM19+CO19+CQ19+CS19+CU19+CW19+CY19</f>
        <v/>
      </c>
      <c r="BT19" s="7">
        <f>BV19+BX19+BZ19+CB19+CD19+CF19+CH19+CJ19+CL19+CN19+CP19+CR19+CT19+CV19+CX19+CZ19</f>
        <v/>
      </c>
      <c r="BU19" s="7" t="inlineStr"/>
      <c r="BV19" s="7" t="inlineStr"/>
      <c r="BW19" s="7" t="n">
        <v>10</v>
      </c>
      <c r="BX19" s="7" t="n">
        <v>1988900</v>
      </c>
      <c r="BY19" s="7" t="inlineStr"/>
      <c r="BZ19" s="7" t="inlineStr"/>
      <c r="CA19" s="7" t="inlineStr"/>
      <c r="CB19" s="7" t="inlineStr"/>
      <c r="CC19" s="7" t="n">
        <v>3</v>
      </c>
      <c r="CD19" s="7" t="n">
        <v>1815700</v>
      </c>
      <c r="CE19" s="7" t="inlineStr"/>
      <c r="CF19" s="7" t="inlineStr"/>
      <c r="CG19" s="7" t="inlineStr"/>
      <c r="CH19" s="7" t="inlineStr"/>
      <c r="CI19" s="7" t="inlineStr"/>
      <c r="CJ19" s="7" t="inlineStr"/>
      <c r="CK19" s="7" t="inlineStr"/>
      <c r="CL19" s="7" t="inlineStr"/>
      <c r="CM19" s="7" t="inlineStr"/>
      <c r="CN19" s="7" t="inlineStr"/>
      <c r="CO19" s="7" t="inlineStr"/>
      <c r="CP19" s="7" t="inlineStr"/>
      <c r="CQ19" s="7" t="inlineStr"/>
      <c r="CR19" s="7" t="inlineStr"/>
      <c r="CS19" s="7" t="inlineStr"/>
      <c r="CT19" s="7" t="inlineStr"/>
      <c r="CU19" s="7" t="inlineStr"/>
      <c r="CV19" s="7" t="inlineStr"/>
      <c r="CW19" s="7" t="inlineStr"/>
      <c r="CX19" s="7" t="inlineStr"/>
      <c r="CY19" s="7" t="inlineStr"/>
      <c r="CZ19" s="7" t="inlineStr"/>
      <c r="DA19" s="7">
        <f>DC19+DE19+DG19+DI19+DK19+DM19+DO19+DQ19+DS19+DU19+DW19+DY19+EA19</f>
        <v/>
      </c>
      <c r="DB19" s="7">
        <f>DD19+DF19+DH19+DJ19+DL19+DN19+DP19+DR19+DT19+DV19+DX19+DZ19+EB19</f>
        <v/>
      </c>
      <c r="DC19" s="7" t="inlineStr"/>
      <c r="DD19" s="7" t="inlineStr"/>
      <c r="DE19" s="7" t="inlineStr"/>
      <c r="DF19" s="7" t="inlineStr"/>
      <c r="DG19" s="7" t="inlineStr"/>
      <c r="DH19" s="7" t="inlineStr"/>
      <c r="DI19" s="7" t="inlineStr"/>
      <c r="DJ19" s="7" t="inlineStr"/>
      <c r="DK19" s="7" t="n">
        <v>10</v>
      </c>
      <c r="DL19" s="7" t="n">
        <v>5464200</v>
      </c>
      <c r="DM19" s="7" t="inlineStr"/>
      <c r="DN19" s="7" t="inlineStr"/>
      <c r="DO19" s="7" t="n">
        <v>5</v>
      </c>
      <c r="DP19" s="7" t="n">
        <v>603793</v>
      </c>
      <c r="DQ19" s="7" t="n">
        <v>5</v>
      </c>
      <c r="DR19" s="7" t="n">
        <v>632200</v>
      </c>
      <c r="DS19" s="7" t="inlineStr"/>
      <c r="DT19" s="7" t="inlineStr"/>
      <c r="DU19" s="7" t="n">
        <v>2</v>
      </c>
      <c r="DV19" s="7" t="n">
        <v>197532</v>
      </c>
      <c r="DW19" s="7" t="n">
        <v>1</v>
      </c>
      <c r="DX19" s="7" t="n">
        <v>48453</v>
      </c>
      <c r="DY19" s="7" t="inlineStr"/>
      <c r="DZ19" s="7" t="inlineStr"/>
      <c r="EA19" s="7" t="inlineStr"/>
      <c r="EB19" s="7" t="inlineStr"/>
      <c r="EC19" s="7">
        <f>E19+AU19+BI19+BS19+DA19</f>
        <v/>
      </c>
      <c r="ED19" s="7">
        <f>F19+AV19+BJ19+BT19+DB19</f>
        <v/>
      </c>
    </row>
    <row r="20" hidden="1" outlineLevel="1">
      <c r="A20" s="5" t="n">
        <v>16</v>
      </c>
      <c r="B20" s="6" t="inlineStr">
        <is>
          <t>"IN FAMILY FARM MED" MCHJ</t>
        </is>
      </c>
      <c r="C20" s="6" t="inlineStr">
        <is>
          <t>Коканд</t>
        </is>
      </c>
      <c r="D20" s="6" t="inlineStr">
        <is>
          <t>Коканд 1</t>
        </is>
      </c>
      <c r="E20" s="7">
        <f>G20+I20+K20+M20+O20+Q20+S20+U20+W20+Y20+AA20+AC20+AE20+AG20+AI20+AK20+AM20+AO20+AQ20+AS20</f>
        <v/>
      </c>
      <c r="F20" s="7">
        <f>H20+J20+L20+N20+P20+R20+T20+V20+X20+Z20+AB20+AD20+AF20+AH20+AJ20+AL20+AN20+AP20+AR20+AT20</f>
        <v/>
      </c>
      <c r="G20" s="7" t="inlineStr"/>
      <c r="H20" s="7" t="inlineStr"/>
      <c r="I20" s="7" t="inlineStr"/>
      <c r="J20" s="7" t="inlineStr"/>
      <c r="K20" s="7" t="inlineStr"/>
      <c r="L20" s="7" t="inlineStr"/>
      <c r="M20" s="7" t="inlineStr"/>
      <c r="N20" s="7" t="inlineStr"/>
      <c r="O20" s="7" t="inlineStr"/>
      <c r="P20" s="7" t="inlineStr"/>
      <c r="Q20" s="7" t="inlineStr"/>
      <c r="R20" s="7" t="inlineStr"/>
      <c r="S20" s="7" t="inlineStr"/>
      <c r="T20" s="7" t="inlineStr"/>
      <c r="U20" s="7" t="inlineStr"/>
      <c r="V20" s="7" t="inlineStr"/>
      <c r="W20" s="7" t="inlineStr"/>
      <c r="X20" s="7" t="inlineStr"/>
      <c r="Y20" s="7" t="inlineStr"/>
      <c r="Z20" s="7" t="inlineStr"/>
      <c r="AA20" s="7" t="inlineStr"/>
      <c r="AB20" s="7" t="inlineStr"/>
      <c r="AC20" s="7" t="inlineStr"/>
      <c r="AD20" s="7" t="inlineStr"/>
      <c r="AE20" s="7" t="inlineStr"/>
      <c r="AF20" s="7" t="inlineStr"/>
      <c r="AG20" s="7" t="inlineStr"/>
      <c r="AH20" s="7" t="inlineStr"/>
      <c r="AI20" s="7" t="inlineStr"/>
      <c r="AJ20" s="7" t="inlineStr"/>
      <c r="AK20" s="7" t="inlineStr"/>
      <c r="AL20" s="7" t="inlineStr"/>
      <c r="AM20" s="7" t="inlineStr"/>
      <c r="AN20" s="7" t="inlineStr"/>
      <c r="AO20" s="7" t="inlineStr"/>
      <c r="AP20" s="7" t="inlineStr"/>
      <c r="AQ20" s="7" t="inlineStr"/>
      <c r="AR20" s="7" t="inlineStr"/>
      <c r="AS20" s="7" t="inlineStr"/>
      <c r="AT20" s="7" t="inlineStr"/>
      <c r="AU20" s="7">
        <f>AW20+AY20+BA20+BC20+BE20+BG20</f>
        <v/>
      </c>
      <c r="AV20" s="7">
        <f>AX20+AZ20+BB20+BD20+BF20+BH20</f>
        <v/>
      </c>
      <c r="AW20" s="7" t="inlineStr"/>
      <c r="AX20" s="7" t="inlineStr"/>
      <c r="AY20" s="7" t="inlineStr"/>
      <c r="AZ20" s="7" t="inlineStr"/>
      <c r="BA20" s="7" t="inlineStr"/>
      <c r="BB20" s="7" t="inlineStr"/>
      <c r="BC20" s="7" t="inlineStr"/>
      <c r="BD20" s="7" t="inlineStr"/>
      <c r="BE20" s="7" t="inlineStr"/>
      <c r="BF20" s="7" t="inlineStr"/>
      <c r="BG20" s="7" t="n">
        <v>80</v>
      </c>
      <c r="BH20" s="7" t="n">
        <v>286624000</v>
      </c>
      <c r="BI20" s="7">
        <f>BK20+BM20+BO20+BQ20</f>
        <v/>
      </c>
      <c r="BJ20" s="7">
        <f>BL20+BN20+BP20+BR20</f>
        <v/>
      </c>
      <c r="BK20" s="7" t="inlineStr"/>
      <c r="BL20" s="7" t="inlineStr"/>
      <c r="BM20" s="7" t="inlineStr"/>
      <c r="BN20" s="7" t="inlineStr"/>
      <c r="BO20" s="7" t="inlineStr"/>
      <c r="BP20" s="7" t="inlineStr"/>
      <c r="BQ20" s="7" t="inlineStr"/>
      <c r="BR20" s="7" t="inlineStr"/>
      <c r="BS20" s="7">
        <f>BU20+BW20+BY20+CA20+CC20+CE20+CG20+CI20+CK20+CM20+CO20+CQ20+CS20+CU20+CW20+CY20</f>
        <v/>
      </c>
      <c r="BT20" s="7">
        <f>BV20+BX20+BZ20+CB20+CD20+CF20+CH20+CJ20+CL20+CN20+CP20+CR20+CT20+CV20+CX20+CZ20</f>
        <v/>
      </c>
      <c r="BU20" s="7" t="inlineStr"/>
      <c r="BV20" s="7" t="inlineStr"/>
      <c r="BW20" s="7" t="inlineStr"/>
      <c r="BX20" s="7" t="inlineStr"/>
      <c r="BY20" s="7" t="inlineStr"/>
      <c r="BZ20" s="7" t="inlineStr"/>
      <c r="CA20" s="7" t="inlineStr"/>
      <c r="CB20" s="7" t="inlineStr"/>
      <c r="CC20" s="7" t="inlineStr"/>
      <c r="CD20" s="7" t="inlineStr"/>
      <c r="CE20" s="7" t="inlineStr"/>
      <c r="CF20" s="7" t="inlineStr"/>
      <c r="CG20" s="7" t="inlineStr"/>
      <c r="CH20" s="7" t="inlineStr"/>
      <c r="CI20" s="7" t="inlineStr"/>
      <c r="CJ20" s="7" t="inlineStr"/>
      <c r="CK20" s="7" t="inlineStr"/>
      <c r="CL20" s="7" t="inlineStr"/>
      <c r="CM20" s="7" t="inlineStr"/>
      <c r="CN20" s="7" t="inlineStr"/>
      <c r="CO20" s="7" t="inlineStr"/>
      <c r="CP20" s="7" t="inlineStr"/>
      <c r="CQ20" s="7" t="inlineStr"/>
      <c r="CR20" s="7" t="inlineStr"/>
      <c r="CS20" s="7" t="inlineStr"/>
      <c r="CT20" s="7" t="inlineStr"/>
      <c r="CU20" s="7" t="inlineStr"/>
      <c r="CV20" s="7" t="inlineStr"/>
      <c r="CW20" s="7" t="inlineStr"/>
      <c r="CX20" s="7" t="inlineStr"/>
      <c r="CY20" s="7" t="inlineStr"/>
      <c r="CZ20" s="7" t="inlineStr"/>
      <c r="DA20" s="7">
        <f>DC20+DE20+DG20+DI20+DK20+DM20+DO20+DQ20+DS20+DU20+DW20+DY20+EA20</f>
        <v/>
      </c>
      <c r="DB20" s="7">
        <f>DD20+DF20+DH20+DJ20+DL20+DN20+DP20+DR20+DT20+DV20+DX20+DZ20+EB20</f>
        <v/>
      </c>
      <c r="DC20" s="7" t="inlineStr"/>
      <c r="DD20" s="7" t="inlineStr"/>
      <c r="DE20" s="7" t="inlineStr"/>
      <c r="DF20" s="7" t="inlineStr"/>
      <c r="DG20" s="7" t="inlineStr"/>
      <c r="DH20" s="7" t="inlineStr"/>
      <c r="DI20" s="7" t="inlineStr"/>
      <c r="DJ20" s="7" t="inlineStr"/>
      <c r="DK20" s="7" t="inlineStr"/>
      <c r="DL20" s="7" t="inlineStr"/>
      <c r="DM20" s="7" t="inlineStr"/>
      <c r="DN20" s="7" t="inlineStr"/>
      <c r="DO20" s="7" t="inlineStr"/>
      <c r="DP20" s="7" t="inlineStr"/>
      <c r="DQ20" s="7" t="inlineStr"/>
      <c r="DR20" s="7" t="inlineStr"/>
      <c r="DS20" s="7" t="inlineStr"/>
      <c r="DT20" s="7" t="inlineStr"/>
      <c r="DU20" s="7" t="n">
        <v>3</v>
      </c>
      <c r="DV20" s="7" t="n">
        <v>458190</v>
      </c>
      <c r="DW20" s="7" t="inlineStr"/>
      <c r="DX20" s="7" t="inlineStr"/>
      <c r="DY20" s="7" t="inlineStr"/>
      <c r="DZ20" s="7" t="inlineStr"/>
      <c r="EA20" s="7" t="inlineStr"/>
      <c r="EB20" s="7" t="inlineStr"/>
      <c r="EC20" s="7">
        <f>E20+AU20+BI20+BS20+DA20</f>
        <v/>
      </c>
      <c r="ED20" s="7">
        <f>F20+AV20+BJ20+BT20+DB20</f>
        <v/>
      </c>
    </row>
    <row r="21" hidden="1" outlineLevel="1">
      <c r="A21" s="5" t="n">
        <v>17</v>
      </c>
      <c r="B21" s="6" t="inlineStr">
        <is>
          <t>"INVITRO" MCHJ 8 фил</t>
        </is>
      </c>
      <c r="C21" s="6" t="inlineStr">
        <is>
          <t>Коканд</t>
        </is>
      </c>
      <c r="D21" s="6" t="inlineStr">
        <is>
          <t>Коканд 1</t>
        </is>
      </c>
      <c r="E21" s="7">
        <f>G21+I21+K21+M21+O21+Q21+S21+U21+W21+Y21+AA21+AC21+AE21+AG21+AI21+AK21+AM21+AO21+AQ21+AS21</f>
        <v/>
      </c>
      <c r="F21" s="7">
        <f>H21+J21+L21+N21+P21+R21+T21+V21+X21+Z21+AB21+AD21+AF21+AH21+AJ21+AL21+AN21+AP21+AR21+AT21</f>
        <v/>
      </c>
      <c r="G21" s="7" t="inlineStr"/>
      <c r="H21" s="7" t="inlineStr"/>
      <c r="I21" s="7" t="inlineStr"/>
      <c r="J21" s="7" t="inlineStr"/>
      <c r="K21" s="7" t="inlineStr"/>
      <c r="L21" s="7" t="inlineStr"/>
      <c r="M21" s="7" t="inlineStr"/>
      <c r="N21" s="7" t="inlineStr"/>
      <c r="O21" s="7" t="inlineStr"/>
      <c r="P21" s="7" t="inlineStr"/>
      <c r="Q21" s="7" t="n">
        <v>10</v>
      </c>
      <c r="R21" s="7" t="n">
        <v>6749500</v>
      </c>
      <c r="S21" s="7" t="inlineStr"/>
      <c r="T21" s="7" t="inlineStr"/>
      <c r="U21" s="7" t="inlineStr"/>
      <c r="V21" s="7" t="inlineStr"/>
      <c r="W21" s="7" t="inlineStr"/>
      <c r="X21" s="7" t="inlineStr"/>
      <c r="Y21" s="7" t="inlineStr"/>
      <c r="Z21" s="7" t="inlineStr"/>
      <c r="AA21" s="7" t="inlineStr"/>
      <c r="AB21" s="7" t="inlineStr"/>
      <c r="AC21" s="7" t="inlineStr"/>
      <c r="AD21" s="7" t="inlineStr"/>
      <c r="AE21" s="7" t="inlineStr"/>
      <c r="AF21" s="7" t="inlineStr"/>
      <c r="AG21" s="7" t="inlineStr"/>
      <c r="AH21" s="7" t="inlineStr"/>
      <c r="AI21" s="7" t="inlineStr"/>
      <c r="AJ21" s="7" t="inlineStr"/>
      <c r="AK21" s="7" t="inlineStr"/>
      <c r="AL21" s="7" t="inlineStr"/>
      <c r="AM21" s="7" t="inlineStr"/>
      <c r="AN21" s="7" t="inlineStr"/>
      <c r="AO21" s="7" t="inlineStr"/>
      <c r="AP21" s="7" t="inlineStr"/>
      <c r="AQ21" s="7" t="inlineStr"/>
      <c r="AR21" s="7" t="inlineStr"/>
      <c r="AS21" s="7" t="inlineStr"/>
      <c r="AT21" s="7" t="inlineStr"/>
      <c r="AU21" s="7">
        <f>AW21+AY21+BA21+BC21+BE21+BG21</f>
        <v/>
      </c>
      <c r="AV21" s="7">
        <f>AX21+AZ21+BB21+BD21+BF21+BH21</f>
        <v/>
      </c>
      <c r="AW21" s="7" t="inlineStr"/>
      <c r="AX21" s="7" t="inlineStr"/>
      <c r="AY21" s="7" t="inlineStr"/>
      <c r="AZ21" s="7" t="inlineStr"/>
      <c r="BA21" s="7" t="inlineStr"/>
      <c r="BB21" s="7" t="inlineStr"/>
      <c r="BC21" s="7" t="inlineStr"/>
      <c r="BD21" s="7" t="inlineStr"/>
      <c r="BE21" s="7" t="inlineStr"/>
      <c r="BF21" s="7" t="inlineStr"/>
      <c r="BG21" s="7" t="inlineStr"/>
      <c r="BH21" s="7" t="inlineStr"/>
      <c r="BI21" s="7">
        <f>BK21+BM21+BO21+BQ21</f>
        <v/>
      </c>
      <c r="BJ21" s="7">
        <f>BL21+BN21+BP21+BR21</f>
        <v/>
      </c>
      <c r="BK21" s="7" t="inlineStr"/>
      <c r="BL21" s="7" t="inlineStr"/>
      <c r="BM21" s="7" t="inlineStr"/>
      <c r="BN21" s="7" t="inlineStr"/>
      <c r="BO21" s="7" t="inlineStr"/>
      <c r="BP21" s="7" t="inlineStr"/>
      <c r="BQ21" s="7" t="inlineStr"/>
      <c r="BR21" s="7" t="inlineStr"/>
      <c r="BS21" s="7">
        <f>BU21+BW21+BY21+CA21+CC21+CE21+CG21+CI21+CK21+CM21+CO21+CQ21+CS21+CU21+CW21+CY21</f>
        <v/>
      </c>
      <c r="BT21" s="7">
        <f>BV21+BX21+BZ21+CB21+CD21+CF21+CH21+CJ21+CL21+CN21+CP21+CR21+CT21+CV21+CX21+CZ21</f>
        <v/>
      </c>
      <c r="BU21" s="7" t="inlineStr"/>
      <c r="BV21" s="7" t="inlineStr"/>
      <c r="BW21" s="7" t="inlineStr"/>
      <c r="BX21" s="7" t="inlineStr"/>
      <c r="BY21" s="7" t="inlineStr"/>
      <c r="BZ21" s="7" t="inlineStr"/>
      <c r="CA21" s="7" t="inlineStr"/>
      <c r="CB21" s="7" t="inlineStr"/>
      <c r="CC21" s="7" t="inlineStr"/>
      <c r="CD21" s="7" t="inlineStr"/>
      <c r="CE21" s="7" t="inlineStr"/>
      <c r="CF21" s="7" t="inlineStr"/>
      <c r="CG21" s="7" t="inlineStr"/>
      <c r="CH21" s="7" t="inlineStr"/>
      <c r="CI21" s="7" t="inlineStr"/>
      <c r="CJ21" s="7" t="inlineStr"/>
      <c r="CK21" s="7" t="inlineStr"/>
      <c r="CL21" s="7" t="inlineStr"/>
      <c r="CM21" s="7" t="inlineStr"/>
      <c r="CN21" s="7" t="inlineStr"/>
      <c r="CO21" s="7" t="inlineStr"/>
      <c r="CP21" s="7" t="inlineStr"/>
      <c r="CQ21" s="7" t="inlineStr"/>
      <c r="CR21" s="7" t="inlineStr"/>
      <c r="CS21" s="7" t="inlineStr"/>
      <c r="CT21" s="7" t="inlineStr"/>
      <c r="CU21" s="7" t="inlineStr"/>
      <c r="CV21" s="7" t="inlineStr"/>
      <c r="CW21" s="7" t="inlineStr"/>
      <c r="CX21" s="7" t="inlineStr"/>
      <c r="CY21" s="7" t="inlineStr"/>
      <c r="CZ21" s="7" t="inlineStr"/>
      <c r="DA21" s="7">
        <f>DC21+DE21+DG21+DI21+DK21+DM21+DO21+DQ21+DS21+DU21+DW21+DY21+EA21</f>
        <v/>
      </c>
      <c r="DB21" s="7">
        <f>DD21+DF21+DH21+DJ21+DL21+DN21+DP21+DR21+DT21+DV21+DX21+DZ21+EB21</f>
        <v/>
      </c>
      <c r="DC21" s="7" t="inlineStr"/>
      <c r="DD21" s="7" t="inlineStr"/>
      <c r="DE21" s="7" t="inlineStr"/>
      <c r="DF21" s="7" t="inlineStr"/>
      <c r="DG21" s="7" t="inlineStr"/>
      <c r="DH21" s="7" t="inlineStr"/>
      <c r="DI21" s="7" t="inlineStr"/>
      <c r="DJ21" s="7" t="inlineStr"/>
      <c r="DK21" s="7" t="inlineStr"/>
      <c r="DL21" s="7" t="inlineStr"/>
      <c r="DM21" s="7" t="inlineStr"/>
      <c r="DN21" s="7" t="inlineStr"/>
      <c r="DO21" s="7" t="inlineStr"/>
      <c r="DP21" s="7" t="inlineStr"/>
      <c r="DQ21" s="7" t="n">
        <v>3</v>
      </c>
      <c r="DR21" s="7" t="n">
        <v>234630</v>
      </c>
      <c r="DS21" s="7" t="inlineStr"/>
      <c r="DT21" s="7" t="inlineStr"/>
      <c r="DU21" s="7" t="inlineStr"/>
      <c r="DV21" s="7" t="inlineStr"/>
      <c r="DW21" s="7" t="inlineStr"/>
      <c r="DX21" s="7" t="inlineStr"/>
      <c r="DY21" s="7" t="inlineStr"/>
      <c r="DZ21" s="7" t="inlineStr"/>
      <c r="EA21" s="7" t="inlineStr"/>
      <c r="EB21" s="7" t="inlineStr"/>
      <c r="EC21" s="7">
        <f>E21+AU21+BI21+BS21+DA21</f>
        <v/>
      </c>
      <c r="ED21" s="7">
        <f>F21+AV21+BJ21+BT21+DB21</f>
        <v/>
      </c>
    </row>
    <row r="22" hidden="1" outlineLevel="1">
      <c r="A22" s="5" t="n">
        <v>18</v>
      </c>
      <c r="B22" s="6" t="inlineStr">
        <is>
          <t>"JASURBEK JALOLABEK SHIFO MED" OKQD</t>
        </is>
      </c>
      <c r="C22" s="6" t="inlineStr">
        <is>
          <t>Коканд</t>
        </is>
      </c>
      <c r="D22" s="6" t="inlineStr">
        <is>
          <t>Коканд 1</t>
        </is>
      </c>
      <c r="E22" s="7">
        <f>G22+I22+K22+M22+O22+Q22+S22+U22+W22+Y22+AA22+AC22+AE22+AG22+AI22+AK22+AM22+AO22+AQ22+AS22</f>
        <v/>
      </c>
      <c r="F22" s="7">
        <f>H22+J22+L22+N22+P22+R22+T22+V22+X22+Z22+AB22+AD22+AF22+AH22+AJ22+AL22+AN22+AP22+AR22+AT22</f>
        <v/>
      </c>
      <c r="G22" s="7" t="inlineStr"/>
      <c r="H22" s="7" t="inlineStr"/>
      <c r="I22" s="7" t="inlineStr"/>
      <c r="J22" s="7" t="inlineStr"/>
      <c r="K22" s="7" t="inlineStr"/>
      <c r="L22" s="7" t="inlineStr"/>
      <c r="M22" s="7" t="inlineStr"/>
      <c r="N22" s="7" t="inlineStr"/>
      <c r="O22" s="7" t="inlineStr"/>
      <c r="P22" s="7" t="inlineStr"/>
      <c r="Q22" s="7" t="n">
        <v>3</v>
      </c>
      <c r="R22" s="7" t="n">
        <v>607455</v>
      </c>
      <c r="S22" s="7" t="inlineStr"/>
      <c r="T22" s="7" t="inlineStr"/>
      <c r="U22" s="7" t="inlineStr"/>
      <c r="V22" s="7" t="inlineStr"/>
      <c r="W22" s="7" t="inlineStr"/>
      <c r="X22" s="7" t="inlineStr"/>
      <c r="Y22" s="7" t="inlineStr"/>
      <c r="Z22" s="7" t="inlineStr"/>
      <c r="AA22" s="7" t="inlineStr"/>
      <c r="AB22" s="7" t="inlineStr"/>
      <c r="AC22" s="7" t="inlineStr"/>
      <c r="AD22" s="7" t="inlineStr"/>
      <c r="AE22" s="7" t="inlineStr"/>
      <c r="AF22" s="7" t="inlineStr"/>
      <c r="AG22" s="7" t="inlineStr"/>
      <c r="AH22" s="7" t="inlineStr"/>
      <c r="AI22" s="7" t="inlineStr"/>
      <c r="AJ22" s="7" t="inlineStr"/>
      <c r="AK22" s="7" t="inlineStr"/>
      <c r="AL22" s="7" t="inlineStr"/>
      <c r="AM22" s="7" t="inlineStr"/>
      <c r="AN22" s="7" t="inlineStr"/>
      <c r="AO22" s="7" t="inlineStr"/>
      <c r="AP22" s="7" t="inlineStr"/>
      <c r="AQ22" s="7" t="inlineStr"/>
      <c r="AR22" s="7" t="inlineStr"/>
      <c r="AS22" s="7" t="inlineStr"/>
      <c r="AT22" s="7" t="inlineStr"/>
      <c r="AU22" s="7">
        <f>AW22+AY22+BA22+BC22+BE22+BG22</f>
        <v/>
      </c>
      <c r="AV22" s="7">
        <f>AX22+AZ22+BB22+BD22+BF22+BH22</f>
        <v/>
      </c>
      <c r="AW22" s="7" t="inlineStr"/>
      <c r="AX22" s="7" t="inlineStr"/>
      <c r="AY22" s="7" t="inlineStr"/>
      <c r="AZ22" s="7" t="inlineStr"/>
      <c r="BA22" s="7" t="inlineStr"/>
      <c r="BB22" s="7" t="inlineStr"/>
      <c r="BC22" s="7" t="inlineStr"/>
      <c r="BD22" s="7" t="inlineStr"/>
      <c r="BE22" s="7" t="inlineStr"/>
      <c r="BF22" s="7" t="inlineStr"/>
      <c r="BG22" s="7" t="inlineStr"/>
      <c r="BH22" s="7" t="inlineStr"/>
      <c r="BI22" s="7">
        <f>BK22+BM22+BO22+BQ22</f>
        <v/>
      </c>
      <c r="BJ22" s="7">
        <f>BL22+BN22+BP22+BR22</f>
        <v/>
      </c>
      <c r="BK22" s="7" t="inlineStr"/>
      <c r="BL22" s="7" t="inlineStr"/>
      <c r="BM22" s="7" t="inlineStr"/>
      <c r="BN22" s="7" t="inlineStr"/>
      <c r="BO22" s="7" t="inlineStr"/>
      <c r="BP22" s="7" t="inlineStr"/>
      <c r="BQ22" s="7" t="inlineStr"/>
      <c r="BR22" s="7" t="inlineStr"/>
      <c r="BS22" s="7">
        <f>BU22+BW22+BY22+CA22+CC22+CE22+CG22+CI22+CK22+CM22+CO22+CQ22+CS22+CU22+CW22+CY22</f>
        <v/>
      </c>
      <c r="BT22" s="7">
        <f>BV22+BX22+BZ22+CB22+CD22+CF22+CH22+CJ22+CL22+CN22+CP22+CR22+CT22+CV22+CX22+CZ22</f>
        <v/>
      </c>
      <c r="BU22" s="7" t="inlineStr"/>
      <c r="BV22" s="7" t="inlineStr"/>
      <c r="BW22" s="7" t="inlineStr"/>
      <c r="BX22" s="7" t="inlineStr"/>
      <c r="BY22" s="7" t="inlineStr"/>
      <c r="BZ22" s="7" t="inlineStr"/>
      <c r="CA22" s="7" t="inlineStr"/>
      <c r="CB22" s="7" t="inlineStr"/>
      <c r="CC22" s="7" t="inlineStr"/>
      <c r="CD22" s="7" t="inlineStr"/>
      <c r="CE22" s="7" t="inlineStr"/>
      <c r="CF22" s="7" t="inlineStr"/>
      <c r="CG22" s="7" t="inlineStr"/>
      <c r="CH22" s="7" t="inlineStr"/>
      <c r="CI22" s="7" t="inlineStr"/>
      <c r="CJ22" s="7" t="inlineStr"/>
      <c r="CK22" s="7" t="inlineStr"/>
      <c r="CL22" s="7" t="inlineStr"/>
      <c r="CM22" s="7" t="inlineStr"/>
      <c r="CN22" s="7" t="inlineStr"/>
      <c r="CO22" s="7" t="inlineStr"/>
      <c r="CP22" s="7" t="inlineStr"/>
      <c r="CQ22" s="7" t="inlineStr"/>
      <c r="CR22" s="7" t="inlineStr"/>
      <c r="CS22" s="7" t="inlineStr"/>
      <c r="CT22" s="7" t="inlineStr"/>
      <c r="CU22" s="7" t="inlineStr"/>
      <c r="CV22" s="7" t="inlineStr"/>
      <c r="CW22" s="7" t="inlineStr"/>
      <c r="CX22" s="7" t="inlineStr"/>
      <c r="CY22" s="7" t="inlineStr"/>
      <c r="CZ22" s="7" t="inlineStr"/>
      <c r="DA22" s="7">
        <f>DC22+DE22+DG22+DI22+DK22+DM22+DO22+DQ22+DS22+DU22+DW22+DY22+EA22</f>
        <v/>
      </c>
      <c r="DB22" s="7">
        <f>DD22+DF22+DH22+DJ22+DL22+DN22+DP22+DR22+DT22+DV22+DX22+DZ22+EB22</f>
        <v/>
      </c>
      <c r="DC22" s="7" t="inlineStr"/>
      <c r="DD22" s="7" t="inlineStr"/>
      <c r="DE22" s="7" t="inlineStr"/>
      <c r="DF22" s="7" t="inlineStr"/>
      <c r="DG22" s="7" t="inlineStr"/>
      <c r="DH22" s="7" t="inlineStr"/>
      <c r="DI22" s="7" t="inlineStr"/>
      <c r="DJ22" s="7" t="inlineStr"/>
      <c r="DK22" s="7" t="inlineStr"/>
      <c r="DL22" s="7" t="inlineStr"/>
      <c r="DM22" s="7" t="inlineStr"/>
      <c r="DN22" s="7" t="inlineStr"/>
      <c r="DO22" s="7" t="inlineStr"/>
      <c r="DP22" s="7" t="inlineStr"/>
      <c r="DQ22" s="7" t="n">
        <v>3</v>
      </c>
      <c r="DR22" s="7" t="n">
        <v>234630</v>
      </c>
      <c r="DS22" s="7" t="inlineStr"/>
      <c r="DT22" s="7" t="inlineStr"/>
      <c r="DU22" s="7" t="inlineStr"/>
      <c r="DV22" s="7" t="inlineStr"/>
      <c r="DW22" s="7" t="inlineStr"/>
      <c r="DX22" s="7" t="inlineStr"/>
      <c r="DY22" s="7" t="inlineStr"/>
      <c r="DZ22" s="7" t="inlineStr"/>
      <c r="EA22" s="7" t="inlineStr"/>
      <c r="EB22" s="7" t="inlineStr"/>
      <c r="EC22" s="7">
        <f>E22+AU22+BI22+BS22+DA22</f>
        <v/>
      </c>
      <c r="ED22" s="7">
        <f>F22+AV22+BJ22+BT22+DB22</f>
        <v/>
      </c>
    </row>
    <row r="23" hidden="1" outlineLevel="1">
      <c r="A23" s="5" t="n">
        <v>19</v>
      </c>
      <c r="B23" s="6" t="inlineStr">
        <is>
          <t>"MAQSAD MEDIKAL FARM" MCHJ</t>
        </is>
      </c>
      <c r="C23" s="6" t="inlineStr">
        <is>
          <t>Коканд</t>
        </is>
      </c>
      <c r="D23" s="6" t="inlineStr">
        <is>
          <t>Коканд 1</t>
        </is>
      </c>
      <c r="E23" s="7">
        <f>G23+I23+K23+M23+O23+Q23+S23+U23+W23+Y23+AA23+AC23+AE23+AG23+AI23+AK23+AM23+AO23+AQ23+AS23</f>
        <v/>
      </c>
      <c r="F23" s="7">
        <f>H23+J23+L23+N23+P23+R23+T23+V23+X23+Z23+AB23+AD23+AF23+AH23+AJ23+AL23+AN23+AP23+AR23+AT23</f>
        <v/>
      </c>
      <c r="G23" s="7" t="n">
        <v>20</v>
      </c>
      <c r="H23" s="7" t="n">
        <v>25463800</v>
      </c>
      <c r="I23" s="7" t="inlineStr"/>
      <c r="J23" s="7" t="inlineStr"/>
      <c r="K23" s="7" t="inlineStr"/>
      <c r="L23" s="7" t="inlineStr"/>
      <c r="M23" s="7" t="inlineStr"/>
      <c r="N23" s="7" t="inlineStr"/>
      <c r="O23" s="7" t="n">
        <v>60</v>
      </c>
      <c r="P23" s="7" t="n">
        <v>140279400</v>
      </c>
      <c r="Q23" s="7" t="n">
        <v>200</v>
      </c>
      <c r="R23" s="7" t="n">
        <v>2659300000</v>
      </c>
      <c r="S23" s="7" t="inlineStr"/>
      <c r="T23" s="7" t="inlineStr"/>
      <c r="U23" s="7" t="inlineStr"/>
      <c r="V23" s="7" t="inlineStr"/>
      <c r="W23" s="7" t="inlineStr"/>
      <c r="X23" s="7" t="inlineStr"/>
      <c r="Y23" s="7" t="inlineStr"/>
      <c r="Z23" s="7" t="inlineStr"/>
      <c r="AA23" s="7" t="inlineStr"/>
      <c r="AB23" s="7" t="inlineStr"/>
      <c r="AC23" s="7" t="inlineStr"/>
      <c r="AD23" s="7" t="inlineStr"/>
      <c r="AE23" s="7" t="inlineStr"/>
      <c r="AF23" s="7" t="inlineStr"/>
      <c r="AG23" s="7" t="inlineStr"/>
      <c r="AH23" s="7" t="inlineStr"/>
      <c r="AI23" s="7" t="inlineStr"/>
      <c r="AJ23" s="7" t="inlineStr"/>
      <c r="AK23" s="7" t="inlineStr"/>
      <c r="AL23" s="7" t="inlineStr"/>
      <c r="AM23" s="7" t="inlineStr"/>
      <c r="AN23" s="7" t="inlineStr"/>
      <c r="AO23" s="7" t="inlineStr"/>
      <c r="AP23" s="7" t="inlineStr"/>
      <c r="AQ23" s="7" t="inlineStr"/>
      <c r="AR23" s="7" t="inlineStr"/>
      <c r="AS23" s="7" t="inlineStr"/>
      <c r="AT23" s="7" t="inlineStr"/>
      <c r="AU23" s="7">
        <f>AW23+AY23+BA23+BC23+BE23+BG23</f>
        <v/>
      </c>
      <c r="AV23" s="7">
        <f>AX23+AZ23+BB23+BD23+BF23+BH23</f>
        <v/>
      </c>
      <c r="AW23" s="7" t="inlineStr"/>
      <c r="AX23" s="7" t="inlineStr"/>
      <c r="AY23" s="7" t="inlineStr"/>
      <c r="AZ23" s="7" t="inlineStr"/>
      <c r="BA23" s="7" t="inlineStr"/>
      <c r="BB23" s="7" t="inlineStr"/>
      <c r="BC23" s="7" t="inlineStr"/>
      <c r="BD23" s="7" t="inlineStr"/>
      <c r="BE23" s="7" t="inlineStr"/>
      <c r="BF23" s="7" t="inlineStr"/>
      <c r="BG23" s="7" t="inlineStr"/>
      <c r="BH23" s="7" t="inlineStr"/>
      <c r="BI23" s="7">
        <f>BK23+BM23+BO23+BQ23</f>
        <v/>
      </c>
      <c r="BJ23" s="7">
        <f>BL23+BN23+BP23+BR23</f>
        <v/>
      </c>
      <c r="BK23" s="7" t="inlineStr"/>
      <c r="BL23" s="7" t="inlineStr"/>
      <c r="BM23" s="7" t="inlineStr"/>
      <c r="BN23" s="7" t="inlineStr"/>
      <c r="BO23" s="7" t="inlineStr"/>
      <c r="BP23" s="7" t="inlineStr"/>
      <c r="BQ23" s="7" t="inlineStr"/>
      <c r="BR23" s="7" t="inlineStr"/>
      <c r="BS23" s="7">
        <f>BU23+BW23+BY23+CA23+CC23+CE23+CG23+CI23+CK23+CM23+CO23+CQ23+CS23+CU23+CW23+CY23</f>
        <v/>
      </c>
      <c r="BT23" s="7">
        <f>BV23+BX23+BZ23+CB23+CD23+CF23+CH23+CJ23+CL23+CN23+CP23+CR23+CT23+CV23+CX23+CZ23</f>
        <v/>
      </c>
      <c r="BU23" s="7" t="inlineStr"/>
      <c r="BV23" s="7" t="inlineStr"/>
      <c r="BW23" s="7" t="inlineStr"/>
      <c r="BX23" s="7" t="inlineStr"/>
      <c r="BY23" s="7" t="inlineStr"/>
      <c r="BZ23" s="7" t="inlineStr"/>
      <c r="CA23" s="7" t="inlineStr"/>
      <c r="CB23" s="7" t="inlineStr"/>
      <c r="CC23" s="7" t="inlineStr"/>
      <c r="CD23" s="7" t="inlineStr"/>
      <c r="CE23" s="7" t="inlineStr"/>
      <c r="CF23" s="7" t="inlineStr"/>
      <c r="CG23" s="7" t="inlineStr"/>
      <c r="CH23" s="7" t="inlineStr"/>
      <c r="CI23" s="7" t="inlineStr"/>
      <c r="CJ23" s="7" t="inlineStr"/>
      <c r="CK23" s="7" t="inlineStr"/>
      <c r="CL23" s="7" t="inlineStr"/>
      <c r="CM23" s="7" t="inlineStr"/>
      <c r="CN23" s="7" t="inlineStr"/>
      <c r="CO23" s="7" t="inlineStr"/>
      <c r="CP23" s="7" t="inlineStr"/>
      <c r="CQ23" s="7" t="inlineStr"/>
      <c r="CR23" s="7" t="inlineStr"/>
      <c r="CS23" s="7" t="inlineStr"/>
      <c r="CT23" s="7" t="inlineStr"/>
      <c r="CU23" s="7" t="inlineStr"/>
      <c r="CV23" s="7" t="inlineStr"/>
      <c r="CW23" s="7" t="inlineStr"/>
      <c r="CX23" s="7" t="inlineStr"/>
      <c r="CY23" s="7" t="inlineStr"/>
      <c r="CZ23" s="7" t="inlineStr"/>
      <c r="DA23" s="7">
        <f>DC23+DE23+DG23+DI23+DK23+DM23+DO23+DQ23+DS23+DU23+DW23+DY23+EA23</f>
        <v/>
      </c>
      <c r="DB23" s="7">
        <f>DD23+DF23+DH23+DJ23+DL23+DN23+DP23+DR23+DT23+DV23+DX23+DZ23+EB23</f>
        <v/>
      </c>
      <c r="DC23" s="7" t="inlineStr"/>
      <c r="DD23" s="7" t="inlineStr"/>
      <c r="DE23" s="7" t="inlineStr"/>
      <c r="DF23" s="7" t="inlineStr"/>
      <c r="DG23" s="7" t="inlineStr"/>
      <c r="DH23" s="7" t="inlineStr"/>
      <c r="DI23" s="7" t="inlineStr"/>
      <c r="DJ23" s="7" t="inlineStr"/>
      <c r="DK23" s="7" t="inlineStr"/>
      <c r="DL23" s="7" t="inlineStr"/>
      <c r="DM23" s="7" t="inlineStr"/>
      <c r="DN23" s="7" t="inlineStr"/>
      <c r="DO23" s="7" t="inlineStr"/>
      <c r="DP23" s="7" t="inlineStr"/>
      <c r="DQ23" s="7" t="inlineStr"/>
      <c r="DR23" s="7" t="inlineStr"/>
      <c r="DS23" s="7" t="inlineStr"/>
      <c r="DT23" s="7" t="inlineStr"/>
      <c r="DU23" s="7" t="inlineStr"/>
      <c r="DV23" s="7" t="inlineStr"/>
      <c r="DW23" s="7" t="inlineStr"/>
      <c r="DX23" s="7" t="inlineStr"/>
      <c r="DY23" s="7" t="inlineStr"/>
      <c r="DZ23" s="7" t="inlineStr"/>
      <c r="EA23" s="7" t="inlineStr"/>
      <c r="EB23" s="7" t="inlineStr"/>
      <c r="EC23" s="7">
        <f>E23+AU23+BI23+BS23+DA23</f>
        <v/>
      </c>
      <c r="ED23" s="7">
        <f>F23+AV23+BJ23+BT23+DB23</f>
        <v/>
      </c>
    </row>
    <row r="24" hidden="1" outlineLevel="1">
      <c r="A24" s="5" t="n">
        <v>20</v>
      </c>
      <c r="B24" s="6" t="inlineStr">
        <is>
          <t>"MBS XO'JA GROUP" MChJ</t>
        </is>
      </c>
      <c r="C24" s="6" t="inlineStr">
        <is>
          <t>Коканд</t>
        </is>
      </c>
      <c r="D24" s="6" t="inlineStr">
        <is>
          <t>Коканд 1</t>
        </is>
      </c>
      <c r="E24" s="7">
        <f>G24+I24+K24+M24+O24+Q24+S24+U24+W24+Y24+AA24+AC24+AE24+AG24+AI24+AK24+AM24+AO24+AQ24+AS24</f>
        <v/>
      </c>
      <c r="F24" s="7">
        <f>H24+J24+L24+N24+P24+R24+T24+V24+X24+Z24+AB24+AD24+AF24+AH24+AJ24+AL24+AN24+AP24+AR24+AT24</f>
        <v/>
      </c>
      <c r="G24" s="7" t="inlineStr"/>
      <c r="H24" s="7" t="inlineStr"/>
      <c r="I24" s="7" t="inlineStr"/>
      <c r="J24" s="7" t="inlineStr"/>
      <c r="K24" s="7" t="inlineStr"/>
      <c r="L24" s="7" t="inlineStr"/>
      <c r="M24" s="7" t="inlineStr"/>
      <c r="N24" s="7" t="inlineStr"/>
      <c r="O24" s="7" t="inlineStr"/>
      <c r="P24" s="7" t="inlineStr"/>
      <c r="Q24" s="7" t="n">
        <v>10</v>
      </c>
      <c r="R24" s="7" t="n">
        <v>6749500</v>
      </c>
      <c r="S24" s="7" t="inlineStr"/>
      <c r="T24" s="7" t="inlineStr"/>
      <c r="U24" s="7" t="inlineStr"/>
      <c r="V24" s="7" t="inlineStr"/>
      <c r="W24" s="7" t="inlineStr"/>
      <c r="X24" s="7" t="inlineStr"/>
      <c r="Y24" s="7" t="inlineStr"/>
      <c r="Z24" s="7" t="inlineStr"/>
      <c r="AA24" s="7" t="inlineStr"/>
      <c r="AB24" s="7" t="inlineStr"/>
      <c r="AC24" s="7" t="inlineStr"/>
      <c r="AD24" s="7" t="inlineStr"/>
      <c r="AE24" s="7" t="inlineStr"/>
      <c r="AF24" s="7" t="inlineStr"/>
      <c r="AG24" s="7" t="inlineStr"/>
      <c r="AH24" s="7" t="inlineStr"/>
      <c r="AI24" s="7" t="inlineStr"/>
      <c r="AJ24" s="7" t="inlineStr"/>
      <c r="AK24" s="7" t="inlineStr"/>
      <c r="AL24" s="7" t="inlineStr"/>
      <c r="AM24" s="7" t="inlineStr"/>
      <c r="AN24" s="7" t="inlineStr"/>
      <c r="AO24" s="7" t="inlineStr"/>
      <c r="AP24" s="7" t="inlineStr"/>
      <c r="AQ24" s="7" t="inlineStr"/>
      <c r="AR24" s="7" t="inlineStr"/>
      <c r="AS24" s="7" t="inlineStr"/>
      <c r="AT24" s="7" t="inlineStr"/>
      <c r="AU24" s="7">
        <f>AW24+AY24+BA24+BC24+BE24+BG24</f>
        <v/>
      </c>
      <c r="AV24" s="7">
        <f>AX24+AZ24+BB24+BD24+BF24+BH24</f>
        <v/>
      </c>
      <c r="AW24" s="7" t="inlineStr"/>
      <c r="AX24" s="7" t="inlineStr"/>
      <c r="AY24" s="7" t="inlineStr"/>
      <c r="AZ24" s="7" t="inlineStr"/>
      <c r="BA24" s="7" t="inlineStr"/>
      <c r="BB24" s="7" t="inlineStr"/>
      <c r="BC24" s="7" t="inlineStr"/>
      <c r="BD24" s="7" t="inlineStr"/>
      <c r="BE24" s="7" t="inlineStr"/>
      <c r="BF24" s="7" t="inlineStr"/>
      <c r="BG24" s="7" t="inlineStr"/>
      <c r="BH24" s="7" t="inlineStr"/>
      <c r="BI24" s="7">
        <f>BK24+BM24+BO24+BQ24</f>
        <v/>
      </c>
      <c r="BJ24" s="7">
        <f>BL24+BN24+BP24+BR24</f>
        <v/>
      </c>
      <c r="BK24" s="7" t="inlineStr"/>
      <c r="BL24" s="7" t="inlineStr"/>
      <c r="BM24" s="7" t="inlineStr"/>
      <c r="BN24" s="7" t="inlineStr"/>
      <c r="BO24" s="7" t="inlineStr"/>
      <c r="BP24" s="7" t="inlineStr"/>
      <c r="BQ24" s="7" t="inlineStr"/>
      <c r="BR24" s="7" t="inlineStr"/>
      <c r="BS24" s="7">
        <f>BU24+BW24+BY24+CA24+CC24+CE24+CG24+CI24+CK24+CM24+CO24+CQ24+CS24+CU24+CW24+CY24</f>
        <v/>
      </c>
      <c r="BT24" s="7">
        <f>BV24+BX24+BZ24+CB24+CD24+CF24+CH24+CJ24+CL24+CN24+CP24+CR24+CT24+CV24+CX24+CZ24</f>
        <v/>
      </c>
      <c r="BU24" s="7" t="inlineStr"/>
      <c r="BV24" s="7" t="inlineStr"/>
      <c r="BW24" s="7" t="inlineStr"/>
      <c r="BX24" s="7" t="inlineStr"/>
      <c r="BY24" s="7" t="inlineStr"/>
      <c r="BZ24" s="7" t="inlineStr"/>
      <c r="CA24" s="7" t="inlineStr"/>
      <c r="CB24" s="7" t="inlineStr"/>
      <c r="CC24" s="7" t="inlineStr"/>
      <c r="CD24" s="7" t="inlineStr"/>
      <c r="CE24" s="7" t="inlineStr"/>
      <c r="CF24" s="7" t="inlineStr"/>
      <c r="CG24" s="7" t="inlineStr"/>
      <c r="CH24" s="7" t="inlineStr"/>
      <c r="CI24" s="7" t="inlineStr"/>
      <c r="CJ24" s="7" t="inlineStr"/>
      <c r="CK24" s="7" t="inlineStr"/>
      <c r="CL24" s="7" t="inlineStr"/>
      <c r="CM24" s="7" t="inlineStr"/>
      <c r="CN24" s="7" t="inlineStr"/>
      <c r="CO24" s="7" t="inlineStr"/>
      <c r="CP24" s="7" t="inlineStr"/>
      <c r="CQ24" s="7" t="inlineStr"/>
      <c r="CR24" s="7" t="inlineStr"/>
      <c r="CS24" s="7" t="inlineStr"/>
      <c r="CT24" s="7" t="inlineStr"/>
      <c r="CU24" s="7" t="inlineStr"/>
      <c r="CV24" s="7" t="inlineStr"/>
      <c r="CW24" s="7" t="inlineStr"/>
      <c r="CX24" s="7" t="inlineStr"/>
      <c r="CY24" s="7" t="inlineStr"/>
      <c r="CZ24" s="7" t="inlineStr"/>
      <c r="DA24" s="7">
        <f>DC24+DE24+DG24+DI24+DK24+DM24+DO24+DQ24+DS24+DU24+DW24+DY24+EA24</f>
        <v/>
      </c>
      <c r="DB24" s="7">
        <f>DD24+DF24+DH24+DJ24+DL24+DN24+DP24+DR24+DT24+DV24+DX24+DZ24+EB24</f>
        <v/>
      </c>
      <c r="DC24" s="7" t="inlineStr"/>
      <c r="DD24" s="7" t="inlineStr"/>
      <c r="DE24" s="7" t="inlineStr"/>
      <c r="DF24" s="7" t="inlineStr"/>
      <c r="DG24" s="7" t="inlineStr"/>
      <c r="DH24" s="7" t="inlineStr"/>
      <c r="DI24" s="7" t="inlineStr"/>
      <c r="DJ24" s="7" t="inlineStr"/>
      <c r="DK24" s="7" t="inlineStr"/>
      <c r="DL24" s="7" t="inlineStr"/>
      <c r="DM24" s="7" t="inlineStr"/>
      <c r="DN24" s="7" t="inlineStr"/>
      <c r="DO24" s="7" t="inlineStr"/>
      <c r="DP24" s="7" t="inlineStr"/>
      <c r="DQ24" s="7" t="inlineStr"/>
      <c r="DR24" s="7" t="inlineStr"/>
      <c r="DS24" s="7" t="inlineStr"/>
      <c r="DT24" s="7" t="inlineStr"/>
      <c r="DU24" s="7" t="inlineStr"/>
      <c r="DV24" s="7" t="inlineStr"/>
      <c r="DW24" s="7" t="inlineStr"/>
      <c r="DX24" s="7" t="inlineStr"/>
      <c r="DY24" s="7" t="inlineStr"/>
      <c r="DZ24" s="7" t="inlineStr"/>
      <c r="EA24" s="7" t="inlineStr"/>
      <c r="EB24" s="7" t="inlineStr"/>
      <c r="EC24" s="7">
        <f>E24+AU24+BI24+BS24+DA24</f>
        <v/>
      </c>
      <c r="ED24" s="7">
        <f>F24+AV24+BJ24+BT24+DB24</f>
        <v/>
      </c>
    </row>
    <row r="25" hidden="1" outlineLevel="1">
      <c r="A25" s="5" t="n">
        <v>21</v>
      </c>
      <c r="B25" s="6" t="inlineStr">
        <is>
          <t>"MUMIYO BESHARIQ" MCHJ</t>
        </is>
      </c>
      <c r="C25" s="6" t="inlineStr">
        <is>
          <t>Коканд</t>
        </is>
      </c>
      <c r="D25" s="6" t="inlineStr">
        <is>
          <t>Коканд 1</t>
        </is>
      </c>
      <c r="E25" s="7">
        <f>G25+I25+K25+M25+O25+Q25+S25+U25+W25+Y25+AA25+AC25+AE25+AG25+AI25+AK25+AM25+AO25+AQ25+AS25</f>
        <v/>
      </c>
      <c r="F25" s="7">
        <f>H25+J25+L25+N25+P25+R25+T25+V25+X25+Z25+AB25+AD25+AF25+AH25+AJ25+AL25+AN25+AP25+AR25+AT25</f>
        <v/>
      </c>
      <c r="G25" s="7" t="n">
        <v>10</v>
      </c>
      <c r="H25" s="7" t="n">
        <v>6462900</v>
      </c>
      <c r="I25" s="7" t="inlineStr"/>
      <c r="J25" s="7" t="inlineStr"/>
      <c r="K25" s="7" t="inlineStr"/>
      <c r="L25" s="7" t="inlineStr"/>
      <c r="M25" s="7" t="inlineStr"/>
      <c r="N25" s="7" t="inlineStr"/>
      <c r="O25" s="7" t="n">
        <v>30</v>
      </c>
      <c r="P25" s="7" t="n">
        <v>35604000</v>
      </c>
      <c r="Q25" s="7" t="n">
        <v>100</v>
      </c>
      <c r="R25" s="7" t="n">
        <v>674950000</v>
      </c>
      <c r="S25" s="7" t="inlineStr"/>
      <c r="T25" s="7" t="inlineStr"/>
      <c r="U25" s="7" t="inlineStr"/>
      <c r="V25" s="7" t="inlineStr"/>
      <c r="W25" s="7" t="inlineStr"/>
      <c r="X25" s="7" t="inlineStr"/>
      <c r="Y25" s="7" t="inlineStr"/>
      <c r="Z25" s="7" t="inlineStr"/>
      <c r="AA25" s="7" t="inlineStr"/>
      <c r="AB25" s="7" t="inlineStr"/>
      <c r="AC25" s="7" t="inlineStr"/>
      <c r="AD25" s="7" t="inlineStr"/>
      <c r="AE25" s="7" t="inlineStr"/>
      <c r="AF25" s="7" t="inlineStr"/>
      <c r="AG25" s="7" t="inlineStr"/>
      <c r="AH25" s="7" t="inlineStr"/>
      <c r="AI25" s="7" t="inlineStr"/>
      <c r="AJ25" s="7" t="inlineStr"/>
      <c r="AK25" s="7" t="inlineStr"/>
      <c r="AL25" s="7" t="inlineStr"/>
      <c r="AM25" s="7" t="inlineStr"/>
      <c r="AN25" s="7" t="inlineStr"/>
      <c r="AO25" s="7" t="inlineStr"/>
      <c r="AP25" s="7" t="inlineStr"/>
      <c r="AQ25" s="7" t="inlineStr"/>
      <c r="AR25" s="7" t="inlineStr"/>
      <c r="AS25" s="7" t="inlineStr"/>
      <c r="AT25" s="7" t="inlineStr"/>
      <c r="AU25" s="7">
        <f>AW25+AY25+BA25+BC25+BE25+BG25</f>
        <v/>
      </c>
      <c r="AV25" s="7">
        <f>AX25+AZ25+BB25+BD25+BF25+BH25</f>
        <v/>
      </c>
      <c r="AW25" s="7" t="inlineStr"/>
      <c r="AX25" s="7" t="inlineStr"/>
      <c r="AY25" s="7" t="inlineStr"/>
      <c r="AZ25" s="7" t="inlineStr"/>
      <c r="BA25" s="7" t="inlineStr"/>
      <c r="BB25" s="7" t="inlineStr"/>
      <c r="BC25" s="7" t="inlineStr"/>
      <c r="BD25" s="7" t="inlineStr"/>
      <c r="BE25" s="7" t="inlineStr"/>
      <c r="BF25" s="7" t="inlineStr"/>
      <c r="BG25" s="7" t="inlineStr"/>
      <c r="BH25" s="7" t="inlineStr"/>
      <c r="BI25" s="7">
        <f>BK25+BM25+BO25+BQ25</f>
        <v/>
      </c>
      <c r="BJ25" s="7">
        <f>BL25+BN25+BP25+BR25</f>
        <v/>
      </c>
      <c r="BK25" s="7" t="inlineStr"/>
      <c r="BL25" s="7" t="inlineStr"/>
      <c r="BM25" s="7" t="n">
        <v>100</v>
      </c>
      <c r="BN25" s="7" t="n">
        <v>233170000</v>
      </c>
      <c r="BO25" s="7" t="inlineStr"/>
      <c r="BP25" s="7" t="inlineStr"/>
      <c r="BQ25" s="7" t="inlineStr"/>
      <c r="BR25" s="7" t="inlineStr"/>
      <c r="BS25" s="7">
        <f>BU25+BW25+BY25+CA25+CC25+CE25+CG25+CI25+CK25+CM25+CO25+CQ25+CS25+CU25+CW25+CY25</f>
        <v/>
      </c>
      <c r="BT25" s="7">
        <f>BV25+BX25+BZ25+CB25+CD25+CF25+CH25+CJ25+CL25+CN25+CP25+CR25+CT25+CV25+CX25+CZ25</f>
        <v/>
      </c>
      <c r="BU25" s="7" t="inlineStr"/>
      <c r="BV25" s="7" t="inlineStr"/>
      <c r="BW25" s="7" t="inlineStr"/>
      <c r="BX25" s="7" t="inlineStr"/>
      <c r="BY25" s="7" t="inlineStr"/>
      <c r="BZ25" s="7" t="inlineStr"/>
      <c r="CA25" s="7" t="inlineStr"/>
      <c r="CB25" s="7" t="inlineStr"/>
      <c r="CC25" s="7" t="inlineStr"/>
      <c r="CD25" s="7" t="inlineStr"/>
      <c r="CE25" s="7" t="inlineStr"/>
      <c r="CF25" s="7" t="inlineStr"/>
      <c r="CG25" s="7" t="inlineStr"/>
      <c r="CH25" s="7" t="inlineStr"/>
      <c r="CI25" s="7" t="inlineStr"/>
      <c r="CJ25" s="7" t="inlineStr"/>
      <c r="CK25" s="7" t="inlineStr"/>
      <c r="CL25" s="7" t="inlineStr"/>
      <c r="CM25" s="7" t="inlineStr"/>
      <c r="CN25" s="7" t="inlineStr"/>
      <c r="CO25" s="7" t="inlineStr"/>
      <c r="CP25" s="7" t="inlineStr"/>
      <c r="CQ25" s="7" t="inlineStr"/>
      <c r="CR25" s="7" t="inlineStr"/>
      <c r="CS25" s="7" t="inlineStr"/>
      <c r="CT25" s="7" t="inlineStr"/>
      <c r="CU25" s="7" t="inlineStr"/>
      <c r="CV25" s="7" t="inlineStr"/>
      <c r="CW25" s="7" t="inlineStr"/>
      <c r="CX25" s="7" t="inlineStr"/>
      <c r="CY25" s="7" t="inlineStr"/>
      <c r="CZ25" s="7" t="inlineStr"/>
      <c r="DA25" s="7">
        <f>DC25+DE25+DG25+DI25+DK25+DM25+DO25+DQ25+DS25+DU25+DW25+DY25+EA25</f>
        <v/>
      </c>
      <c r="DB25" s="7">
        <f>DD25+DF25+DH25+DJ25+DL25+DN25+DP25+DR25+DT25+DV25+DX25+DZ25+EB25</f>
        <v/>
      </c>
      <c r="DC25" s="7" t="inlineStr"/>
      <c r="DD25" s="7" t="inlineStr"/>
      <c r="DE25" s="7" t="inlineStr"/>
      <c r="DF25" s="7" t="inlineStr"/>
      <c r="DG25" s="7" t="inlineStr"/>
      <c r="DH25" s="7" t="inlineStr"/>
      <c r="DI25" s="7" t="inlineStr"/>
      <c r="DJ25" s="7" t="inlineStr"/>
      <c r="DK25" s="7" t="inlineStr"/>
      <c r="DL25" s="7" t="inlineStr"/>
      <c r="DM25" s="7" t="inlineStr"/>
      <c r="DN25" s="7" t="inlineStr"/>
      <c r="DO25" s="7" t="inlineStr"/>
      <c r="DP25" s="7" t="inlineStr"/>
      <c r="DQ25" s="7" t="inlineStr"/>
      <c r="DR25" s="7" t="inlineStr"/>
      <c r="DS25" s="7" t="inlineStr"/>
      <c r="DT25" s="7" t="inlineStr"/>
      <c r="DU25" s="7" t="inlineStr"/>
      <c r="DV25" s="7" t="inlineStr"/>
      <c r="DW25" s="7" t="inlineStr"/>
      <c r="DX25" s="7" t="inlineStr"/>
      <c r="DY25" s="7" t="inlineStr"/>
      <c r="DZ25" s="7" t="inlineStr"/>
      <c r="EA25" s="7" t="inlineStr"/>
      <c r="EB25" s="7" t="inlineStr"/>
      <c r="EC25" s="7">
        <f>E25+AU25+BI25+BS25+DA25</f>
        <v/>
      </c>
      <c r="ED25" s="7">
        <f>F25+AV25+BJ25+BT25+DB25</f>
        <v/>
      </c>
    </row>
    <row r="26" hidden="1" outlineLevel="1">
      <c r="A26" s="5" t="n">
        <v>22</v>
      </c>
      <c r="B26" s="6" t="inlineStr">
        <is>
          <t>"MUMIYO DORIXONALARI TARMOG`I" MCHJ</t>
        </is>
      </c>
      <c r="C26" s="6" t="inlineStr">
        <is>
          <t>Коканд</t>
        </is>
      </c>
      <c r="D26" s="6" t="inlineStr">
        <is>
          <t>Коканд 1</t>
        </is>
      </c>
      <c r="E26" s="7">
        <f>G26+I26+K26+M26+O26+Q26+S26+U26+W26+Y26+AA26+AC26+AE26+AG26+AI26+AK26+AM26+AO26+AQ26+AS26</f>
        <v/>
      </c>
      <c r="F26" s="7">
        <f>H26+J26+L26+N26+P26+R26+T26+V26+X26+Z26+AB26+AD26+AF26+AH26+AJ26+AL26+AN26+AP26+AR26+AT26</f>
        <v/>
      </c>
      <c r="G26" s="7" t="n">
        <v>10</v>
      </c>
      <c r="H26" s="7" t="n">
        <v>6269000</v>
      </c>
      <c r="I26" s="7" t="inlineStr"/>
      <c r="J26" s="7" t="inlineStr"/>
      <c r="K26" s="7" t="inlineStr"/>
      <c r="L26" s="7" t="inlineStr"/>
      <c r="M26" s="7" t="n">
        <v>30</v>
      </c>
      <c r="N26" s="7" t="n">
        <v>28324800</v>
      </c>
      <c r="O26" s="7" t="inlineStr"/>
      <c r="P26" s="7" t="inlineStr"/>
      <c r="Q26" s="7" t="n">
        <v>100</v>
      </c>
      <c r="R26" s="7" t="n">
        <v>654700000</v>
      </c>
      <c r="S26" s="7" t="inlineStr"/>
      <c r="T26" s="7" t="inlineStr"/>
      <c r="U26" s="7" t="inlineStr"/>
      <c r="V26" s="7" t="inlineStr"/>
      <c r="W26" s="7" t="inlineStr"/>
      <c r="X26" s="7" t="inlineStr"/>
      <c r="Y26" s="7" t="inlineStr"/>
      <c r="Z26" s="7" t="inlineStr"/>
      <c r="AA26" s="7" t="inlineStr"/>
      <c r="AB26" s="7" t="inlineStr"/>
      <c r="AC26" s="7" t="n">
        <v>40</v>
      </c>
      <c r="AD26" s="7" t="n">
        <v>31239000</v>
      </c>
      <c r="AE26" s="7" t="inlineStr"/>
      <c r="AF26" s="7" t="inlineStr"/>
      <c r="AG26" s="7" t="inlineStr"/>
      <c r="AH26" s="7" t="inlineStr"/>
      <c r="AI26" s="7" t="inlineStr"/>
      <c r="AJ26" s="7" t="inlineStr"/>
      <c r="AK26" s="7" t="inlineStr"/>
      <c r="AL26" s="7" t="inlineStr"/>
      <c r="AM26" s="7" t="inlineStr"/>
      <c r="AN26" s="7" t="inlineStr"/>
      <c r="AO26" s="7" t="inlineStr"/>
      <c r="AP26" s="7" t="inlineStr"/>
      <c r="AQ26" s="7" t="inlineStr"/>
      <c r="AR26" s="7" t="inlineStr"/>
      <c r="AS26" s="7" t="inlineStr"/>
      <c r="AT26" s="7" t="inlineStr"/>
      <c r="AU26" s="7">
        <f>AW26+AY26+BA26+BC26+BE26+BG26</f>
        <v/>
      </c>
      <c r="AV26" s="7">
        <f>AX26+AZ26+BB26+BD26+BF26+BH26</f>
        <v/>
      </c>
      <c r="AW26" s="7" t="inlineStr"/>
      <c r="AX26" s="7" t="inlineStr"/>
      <c r="AY26" s="7" t="inlineStr"/>
      <c r="AZ26" s="7" t="inlineStr"/>
      <c r="BA26" s="7" t="inlineStr"/>
      <c r="BB26" s="7" t="inlineStr"/>
      <c r="BC26" s="7" t="inlineStr"/>
      <c r="BD26" s="7" t="inlineStr"/>
      <c r="BE26" s="7" t="n">
        <v>10</v>
      </c>
      <c r="BF26" s="7" t="n">
        <v>14869900</v>
      </c>
      <c r="BG26" s="7" t="inlineStr"/>
      <c r="BH26" s="7" t="inlineStr"/>
      <c r="BI26" s="7">
        <f>BK26+BM26+BO26+BQ26</f>
        <v/>
      </c>
      <c r="BJ26" s="7">
        <f>BL26+BN26+BP26+BR26</f>
        <v/>
      </c>
      <c r="BK26" s="7" t="n">
        <v>5</v>
      </c>
      <c r="BL26" s="7" t="n">
        <v>3224050</v>
      </c>
      <c r="BM26" s="7" t="inlineStr"/>
      <c r="BN26" s="7" t="inlineStr"/>
      <c r="BO26" s="7" t="n">
        <v>40</v>
      </c>
      <c r="BP26" s="7" t="n">
        <v>98022400</v>
      </c>
      <c r="BQ26" s="7" t="inlineStr"/>
      <c r="BR26" s="7" t="inlineStr"/>
      <c r="BS26" s="7">
        <f>BU26+BW26+BY26+CA26+CC26+CE26+CG26+CI26+CK26+CM26+CO26+CQ26+CS26+CU26+CW26+CY26</f>
        <v/>
      </c>
      <c r="BT26" s="7">
        <f>BV26+BX26+BZ26+CB26+CD26+CF26+CH26+CJ26+CL26+CN26+CP26+CR26+CT26+CV26+CX26+CZ26</f>
        <v/>
      </c>
      <c r="BU26" s="7" t="inlineStr"/>
      <c r="BV26" s="7" t="inlineStr"/>
      <c r="BW26" s="7" t="inlineStr"/>
      <c r="BX26" s="7" t="inlineStr"/>
      <c r="BY26" s="7" t="inlineStr"/>
      <c r="BZ26" s="7" t="inlineStr"/>
      <c r="CA26" s="7" t="inlineStr"/>
      <c r="CB26" s="7" t="inlineStr"/>
      <c r="CC26" s="7" t="n">
        <v>5</v>
      </c>
      <c r="CD26" s="7" t="n">
        <v>9078500</v>
      </c>
      <c r="CE26" s="7" t="inlineStr"/>
      <c r="CF26" s="7" t="inlineStr"/>
      <c r="CG26" s="7" t="inlineStr"/>
      <c r="CH26" s="7" t="inlineStr"/>
      <c r="CI26" s="7" t="inlineStr"/>
      <c r="CJ26" s="7" t="inlineStr"/>
      <c r="CK26" s="7" t="inlineStr"/>
      <c r="CL26" s="7" t="inlineStr"/>
      <c r="CM26" s="7" t="inlineStr"/>
      <c r="CN26" s="7" t="inlineStr"/>
      <c r="CO26" s="7" t="inlineStr"/>
      <c r="CP26" s="7" t="inlineStr"/>
      <c r="CQ26" s="7" t="inlineStr"/>
      <c r="CR26" s="7" t="inlineStr"/>
      <c r="CS26" s="7" t="inlineStr"/>
      <c r="CT26" s="7" t="inlineStr"/>
      <c r="CU26" s="7" t="inlineStr"/>
      <c r="CV26" s="7" t="inlineStr"/>
      <c r="CW26" s="7" t="inlineStr"/>
      <c r="CX26" s="7" t="inlineStr"/>
      <c r="CY26" s="7" t="inlineStr"/>
      <c r="CZ26" s="7" t="inlineStr"/>
      <c r="DA26" s="7">
        <f>DC26+DE26+DG26+DI26+DK26+DM26+DO26+DQ26+DS26+DU26+DW26+DY26+EA26</f>
        <v/>
      </c>
      <c r="DB26" s="7">
        <f>DD26+DF26+DH26+DJ26+DL26+DN26+DP26+DR26+DT26+DV26+DX26+DZ26+EB26</f>
        <v/>
      </c>
      <c r="DC26" s="7" t="inlineStr"/>
      <c r="DD26" s="7" t="inlineStr"/>
      <c r="DE26" s="7" t="inlineStr"/>
      <c r="DF26" s="7" t="inlineStr"/>
      <c r="DG26" s="7" t="inlineStr"/>
      <c r="DH26" s="7" t="inlineStr"/>
      <c r="DI26" s="7" t="inlineStr"/>
      <c r="DJ26" s="7" t="inlineStr"/>
      <c r="DK26" s="7" t="inlineStr"/>
      <c r="DL26" s="7" t="inlineStr"/>
      <c r="DM26" s="7" t="inlineStr"/>
      <c r="DN26" s="7" t="inlineStr"/>
      <c r="DO26" s="7" t="n">
        <v>10</v>
      </c>
      <c r="DP26" s="7" t="n">
        <v>4658900</v>
      </c>
      <c r="DQ26" s="7" t="n">
        <v>10</v>
      </c>
      <c r="DR26" s="7" t="n">
        <v>2607000</v>
      </c>
      <c r="DS26" s="7" t="inlineStr"/>
      <c r="DT26" s="7" t="inlineStr"/>
      <c r="DU26" s="7" t="n">
        <v>10</v>
      </c>
      <c r="DV26" s="7" t="n">
        <v>2469150</v>
      </c>
      <c r="DW26" s="7" t="inlineStr"/>
      <c r="DX26" s="7" t="inlineStr"/>
      <c r="DY26" s="7" t="inlineStr"/>
      <c r="DZ26" s="7" t="inlineStr"/>
      <c r="EA26" s="7" t="n">
        <v>3</v>
      </c>
      <c r="EB26" s="7" t="n">
        <v>471186</v>
      </c>
      <c r="EC26" s="7">
        <f>E26+AU26+BI26+BS26+DA26</f>
        <v/>
      </c>
      <c r="ED26" s="7">
        <f>F26+AV26+BJ26+BT26+DB26</f>
        <v/>
      </c>
    </row>
    <row r="27" hidden="1" outlineLevel="1">
      <c r="A27" s="5" t="n">
        <v>23</v>
      </c>
      <c r="B27" s="6" t="inlineStr">
        <is>
          <t>"NAZIFAXON ECO FARM" MCHJ</t>
        </is>
      </c>
      <c r="C27" s="6" t="inlineStr">
        <is>
          <t>Коканд</t>
        </is>
      </c>
      <c r="D27" s="6" t="inlineStr">
        <is>
          <t>Коканд 1</t>
        </is>
      </c>
      <c r="E27" s="7">
        <f>G27+I27+K27+M27+O27+Q27+S27+U27+W27+Y27+AA27+AC27+AE27+AG27+AI27+AK27+AM27+AO27+AQ27+AS27</f>
        <v/>
      </c>
      <c r="F27" s="7">
        <f>H27+J27+L27+N27+P27+R27+T27+V27+X27+Z27+AB27+AD27+AF27+AH27+AJ27+AL27+AN27+AP27+AR27+AT27</f>
        <v/>
      </c>
      <c r="G27" s="7" t="inlineStr"/>
      <c r="H27" s="7" t="inlineStr"/>
      <c r="I27" s="7" t="inlineStr"/>
      <c r="J27" s="7" t="inlineStr"/>
      <c r="K27" s="7" t="inlineStr"/>
      <c r="L27" s="7" t="inlineStr"/>
      <c r="M27" s="7" t="inlineStr"/>
      <c r="N27" s="7" t="inlineStr"/>
      <c r="O27" s="7" t="inlineStr"/>
      <c r="P27" s="7" t="inlineStr"/>
      <c r="Q27" s="7" t="inlineStr"/>
      <c r="R27" s="7" t="inlineStr"/>
      <c r="S27" s="7" t="inlineStr"/>
      <c r="T27" s="7" t="inlineStr"/>
      <c r="U27" s="7" t="inlineStr"/>
      <c r="V27" s="7" t="inlineStr"/>
      <c r="W27" s="7" t="inlineStr"/>
      <c r="X27" s="7" t="inlineStr"/>
      <c r="Y27" s="7" t="inlineStr"/>
      <c r="Z27" s="7" t="inlineStr"/>
      <c r="AA27" s="7" t="inlineStr"/>
      <c r="AB27" s="7" t="inlineStr"/>
      <c r="AC27" s="7" t="inlineStr"/>
      <c r="AD27" s="7" t="inlineStr"/>
      <c r="AE27" s="7" t="inlineStr"/>
      <c r="AF27" s="7" t="inlineStr"/>
      <c r="AG27" s="7" t="inlineStr"/>
      <c r="AH27" s="7" t="inlineStr"/>
      <c r="AI27" s="7" t="inlineStr"/>
      <c r="AJ27" s="7" t="inlineStr"/>
      <c r="AK27" s="7" t="inlineStr"/>
      <c r="AL27" s="7" t="inlineStr"/>
      <c r="AM27" s="7" t="inlineStr"/>
      <c r="AN27" s="7" t="inlineStr"/>
      <c r="AO27" s="7" t="inlineStr"/>
      <c r="AP27" s="7" t="inlineStr"/>
      <c r="AQ27" s="7" t="inlineStr"/>
      <c r="AR27" s="7" t="inlineStr"/>
      <c r="AS27" s="7" t="inlineStr"/>
      <c r="AT27" s="7" t="inlineStr"/>
      <c r="AU27" s="7">
        <f>AW27+AY27+BA27+BC27+BE27+BG27</f>
        <v/>
      </c>
      <c r="AV27" s="7">
        <f>AX27+AZ27+BB27+BD27+BF27+BH27</f>
        <v/>
      </c>
      <c r="AW27" s="7" t="inlineStr"/>
      <c r="AX27" s="7" t="inlineStr"/>
      <c r="AY27" s="7" t="inlineStr"/>
      <c r="AZ27" s="7" t="inlineStr"/>
      <c r="BA27" s="7" t="inlineStr"/>
      <c r="BB27" s="7" t="inlineStr"/>
      <c r="BC27" s="7" t="inlineStr"/>
      <c r="BD27" s="7" t="inlineStr"/>
      <c r="BE27" s="7" t="inlineStr"/>
      <c r="BF27" s="7" t="inlineStr"/>
      <c r="BG27" s="7" t="inlineStr"/>
      <c r="BH27" s="7" t="inlineStr"/>
      <c r="BI27" s="7">
        <f>BK27+BM27+BO27+BQ27</f>
        <v/>
      </c>
      <c r="BJ27" s="7">
        <f>BL27+BN27+BP27+BR27</f>
        <v/>
      </c>
      <c r="BK27" s="7" t="inlineStr"/>
      <c r="BL27" s="7" t="inlineStr"/>
      <c r="BM27" s="7" t="n">
        <v>25</v>
      </c>
      <c r="BN27" s="7" t="n">
        <v>7578025</v>
      </c>
      <c r="BO27" s="7" t="inlineStr"/>
      <c r="BP27" s="7" t="inlineStr"/>
      <c r="BQ27" s="7" t="inlineStr"/>
      <c r="BR27" s="7" t="inlineStr"/>
      <c r="BS27" s="7">
        <f>BU27+BW27+BY27+CA27+CC27+CE27+CG27+CI27+CK27+CM27+CO27+CQ27+CS27+CU27+CW27+CY27</f>
        <v/>
      </c>
      <c r="BT27" s="7">
        <f>BV27+BX27+BZ27+CB27+CD27+CF27+CH27+CJ27+CL27+CN27+CP27+CR27+CT27+CV27+CX27+CZ27</f>
        <v/>
      </c>
      <c r="BU27" s="7" t="inlineStr"/>
      <c r="BV27" s="7" t="inlineStr"/>
      <c r="BW27" s="7" t="n">
        <v>10</v>
      </c>
      <c r="BX27" s="7" t="n">
        <v>2050400</v>
      </c>
      <c r="BY27" s="7" t="inlineStr"/>
      <c r="BZ27" s="7" t="inlineStr"/>
      <c r="CA27" s="7" t="inlineStr"/>
      <c r="CB27" s="7" t="inlineStr"/>
      <c r="CC27" s="7" t="inlineStr"/>
      <c r="CD27" s="7" t="inlineStr"/>
      <c r="CE27" s="7" t="inlineStr"/>
      <c r="CF27" s="7" t="inlineStr"/>
      <c r="CG27" s="7" t="inlineStr"/>
      <c r="CH27" s="7" t="inlineStr"/>
      <c r="CI27" s="7" t="inlineStr"/>
      <c r="CJ27" s="7" t="inlineStr"/>
      <c r="CK27" s="7" t="n">
        <v>10</v>
      </c>
      <c r="CL27" s="7" t="n">
        <v>5802500</v>
      </c>
      <c r="CM27" s="7" t="inlineStr"/>
      <c r="CN27" s="7" t="inlineStr"/>
      <c r="CO27" s="7" t="inlineStr"/>
      <c r="CP27" s="7" t="inlineStr"/>
      <c r="CQ27" s="7" t="inlineStr"/>
      <c r="CR27" s="7" t="inlineStr"/>
      <c r="CS27" s="7" t="inlineStr"/>
      <c r="CT27" s="7" t="inlineStr"/>
      <c r="CU27" s="7" t="inlineStr"/>
      <c r="CV27" s="7" t="inlineStr"/>
      <c r="CW27" s="7" t="inlineStr"/>
      <c r="CX27" s="7" t="inlineStr"/>
      <c r="CY27" s="7" t="inlineStr"/>
      <c r="CZ27" s="7" t="inlineStr"/>
      <c r="DA27" s="7">
        <f>DC27+DE27+DG27+DI27+DK27+DM27+DO27+DQ27+DS27+DU27+DW27+DY27+EA27</f>
        <v/>
      </c>
      <c r="DB27" s="7">
        <f>DD27+DF27+DH27+DJ27+DL27+DN27+DP27+DR27+DT27+DV27+DX27+DZ27+EB27</f>
        <v/>
      </c>
      <c r="DC27" s="7" t="inlineStr"/>
      <c r="DD27" s="7" t="inlineStr"/>
      <c r="DE27" s="7" t="inlineStr"/>
      <c r="DF27" s="7" t="inlineStr"/>
      <c r="DG27" s="7" t="inlineStr"/>
      <c r="DH27" s="7" t="inlineStr"/>
      <c r="DI27" s="7" t="inlineStr"/>
      <c r="DJ27" s="7" t="inlineStr"/>
      <c r="DK27" s="7" t="inlineStr"/>
      <c r="DL27" s="7" t="inlineStr"/>
      <c r="DM27" s="7" t="inlineStr"/>
      <c r="DN27" s="7" t="inlineStr"/>
      <c r="DO27" s="7" t="inlineStr"/>
      <c r="DP27" s="7" t="inlineStr"/>
      <c r="DQ27" s="7" t="inlineStr"/>
      <c r="DR27" s="7" t="inlineStr"/>
      <c r="DS27" s="7" t="inlineStr"/>
      <c r="DT27" s="7" t="inlineStr"/>
      <c r="DU27" s="7" t="n">
        <v>5</v>
      </c>
      <c r="DV27" s="7" t="n">
        <v>1272750</v>
      </c>
      <c r="DW27" s="7" t="inlineStr"/>
      <c r="DX27" s="7" t="inlineStr"/>
      <c r="DY27" s="7" t="inlineStr"/>
      <c r="DZ27" s="7" t="inlineStr"/>
      <c r="EA27" s="7" t="inlineStr"/>
      <c r="EB27" s="7" t="inlineStr"/>
      <c r="EC27" s="7">
        <f>E27+AU27+BI27+BS27+DA27</f>
        <v/>
      </c>
      <c r="ED27" s="7">
        <f>F27+AV27+BJ27+BT27+DB27</f>
        <v/>
      </c>
    </row>
    <row r="28" hidden="1" outlineLevel="1">
      <c r="A28" s="5" t="n">
        <v>24</v>
      </c>
      <c r="B28" s="6" t="inlineStr">
        <is>
          <t>"NEURO MED FARM 999" MCHJ</t>
        </is>
      </c>
      <c r="C28" s="6" t="inlineStr">
        <is>
          <t>Коканд</t>
        </is>
      </c>
      <c r="D28" s="6" t="inlineStr">
        <is>
          <t>Коканд 1</t>
        </is>
      </c>
      <c r="E28" s="7">
        <f>G28+I28+K28+M28+O28+Q28+S28+U28+W28+Y28+AA28+AC28+AE28+AG28+AI28+AK28+AM28+AO28+AQ28+AS28</f>
        <v/>
      </c>
      <c r="F28" s="7">
        <f>H28+J28+L28+N28+P28+R28+T28+V28+X28+Z28+AB28+AD28+AF28+AH28+AJ28+AL28+AN28+AP28+AR28+AT28</f>
        <v/>
      </c>
      <c r="G28" s="7" t="inlineStr"/>
      <c r="H28" s="7" t="inlineStr"/>
      <c r="I28" s="7" t="inlineStr"/>
      <c r="J28" s="7" t="inlineStr"/>
      <c r="K28" s="7" t="inlineStr"/>
      <c r="L28" s="7" t="inlineStr"/>
      <c r="M28" s="7" t="inlineStr"/>
      <c r="N28" s="7" t="inlineStr"/>
      <c r="O28" s="7" t="inlineStr"/>
      <c r="P28" s="7" t="inlineStr"/>
      <c r="Q28" s="7" t="inlineStr"/>
      <c r="R28" s="7" t="inlineStr"/>
      <c r="S28" s="7" t="inlineStr"/>
      <c r="T28" s="7" t="inlineStr"/>
      <c r="U28" s="7" t="inlineStr"/>
      <c r="V28" s="7" t="inlineStr"/>
      <c r="W28" s="7" t="inlineStr"/>
      <c r="X28" s="7" t="inlineStr"/>
      <c r="Y28" s="7" t="inlineStr"/>
      <c r="Z28" s="7" t="inlineStr"/>
      <c r="AA28" s="7" t="inlineStr"/>
      <c r="AB28" s="7" t="inlineStr"/>
      <c r="AC28" s="7" t="inlineStr"/>
      <c r="AD28" s="7" t="inlineStr"/>
      <c r="AE28" s="7" t="inlineStr"/>
      <c r="AF28" s="7" t="inlineStr"/>
      <c r="AG28" s="7" t="inlineStr"/>
      <c r="AH28" s="7" t="inlineStr"/>
      <c r="AI28" s="7" t="inlineStr"/>
      <c r="AJ28" s="7" t="inlineStr"/>
      <c r="AK28" s="7" t="inlineStr"/>
      <c r="AL28" s="7" t="inlineStr"/>
      <c r="AM28" s="7" t="inlineStr"/>
      <c r="AN28" s="7" t="inlineStr"/>
      <c r="AO28" s="7" t="inlineStr"/>
      <c r="AP28" s="7" t="inlineStr"/>
      <c r="AQ28" s="7" t="inlineStr"/>
      <c r="AR28" s="7" t="inlineStr"/>
      <c r="AS28" s="7" t="inlineStr"/>
      <c r="AT28" s="7" t="inlineStr"/>
      <c r="AU28" s="7">
        <f>AW28+AY28+BA28+BC28+BE28+BG28</f>
        <v/>
      </c>
      <c r="AV28" s="7">
        <f>AX28+AZ28+BB28+BD28+BF28+BH28</f>
        <v/>
      </c>
      <c r="AW28" s="7" t="inlineStr"/>
      <c r="AX28" s="7" t="inlineStr"/>
      <c r="AY28" s="7" t="inlineStr"/>
      <c r="AZ28" s="7" t="inlineStr"/>
      <c r="BA28" s="7" t="inlineStr"/>
      <c r="BB28" s="7" t="inlineStr"/>
      <c r="BC28" s="7" t="inlineStr"/>
      <c r="BD28" s="7" t="inlineStr"/>
      <c r="BE28" s="7" t="inlineStr"/>
      <c r="BF28" s="7" t="inlineStr"/>
      <c r="BG28" s="7" t="inlineStr"/>
      <c r="BH28" s="7" t="inlineStr"/>
      <c r="BI28" s="7">
        <f>BK28+BM28+BO28+BQ28</f>
        <v/>
      </c>
      <c r="BJ28" s="7">
        <f>BL28+BN28+BP28+BR28</f>
        <v/>
      </c>
      <c r="BK28" s="7" t="inlineStr"/>
      <c r="BL28" s="7" t="inlineStr"/>
      <c r="BM28" s="7" t="inlineStr"/>
      <c r="BN28" s="7" t="inlineStr"/>
      <c r="BO28" s="7" t="inlineStr"/>
      <c r="BP28" s="7" t="inlineStr"/>
      <c r="BQ28" s="7" t="inlineStr"/>
      <c r="BR28" s="7" t="inlineStr"/>
      <c r="BS28" s="7">
        <f>BU28+BW28+BY28+CA28+CC28+CE28+CG28+CI28+CK28+CM28+CO28+CQ28+CS28+CU28+CW28+CY28</f>
        <v/>
      </c>
      <c r="BT28" s="7">
        <f>BV28+BX28+BZ28+CB28+CD28+CF28+CH28+CJ28+CL28+CN28+CP28+CR28+CT28+CV28+CX28+CZ28</f>
        <v/>
      </c>
      <c r="BU28" s="7" t="inlineStr"/>
      <c r="BV28" s="7" t="inlineStr"/>
      <c r="BW28" s="7" t="inlineStr"/>
      <c r="BX28" s="7" t="inlineStr"/>
      <c r="BY28" s="7" t="inlineStr"/>
      <c r="BZ28" s="7" t="inlineStr"/>
      <c r="CA28" s="7" t="inlineStr"/>
      <c r="CB28" s="7" t="inlineStr"/>
      <c r="CC28" s="7" t="inlineStr"/>
      <c r="CD28" s="7" t="inlineStr"/>
      <c r="CE28" s="7" t="inlineStr"/>
      <c r="CF28" s="7" t="inlineStr"/>
      <c r="CG28" s="7" t="inlineStr"/>
      <c r="CH28" s="7" t="inlineStr"/>
      <c r="CI28" s="7" t="inlineStr"/>
      <c r="CJ28" s="7" t="inlineStr"/>
      <c r="CK28" s="7" t="inlineStr"/>
      <c r="CL28" s="7" t="inlineStr"/>
      <c r="CM28" s="7" t="inlineStr"/>
      <c r="CN28" s="7" t="inlineStr"/>
      <c r="CO28" s="7" t="inlineStr"/>
      <c r="CP28" s="7" t="inlineStr"/>
      <c r="CQ28" s="7" t="inlineStr"/>
      <c r="CR28" s="7" t="inlineStr"/>
      <c r="CS28" s="7" t="inlineStr"/>
      <c r="CT28" s="7" t="inlineStr"/>
      <c r="CU28" s="7" t="inlineStr"/>
      <c r="CV28" s="7" t="inlineStr"/>
      <c r="CW28" s="7" t="inlineStr"/>
      <c r="CX28" s="7" t="inlineStr"/>
      <c r="CY28" s="7" t="inlineStr"/>
      <c r="CZ28" s="7" t="inlineStr"/>
      <c r="DA28" s="7">
        <f>DC28+DE28+DG28+DI28+DK28+DM28+DO28+DQ28+DS28+DU28+DW28+DY28+EA28</f>
        <v/>
      </c>
      <c r="DB28" s="7">
        <f>DD28+DF28+DH28+DJ28+DL28+DN28+DP28+DR28+DT28+DV28+DX28+DZ28+EB28</f>
        <v/>
      </c>
      <c r="DC28" s="7" t="inlineStr"/>
      <c r="DD28" s="7" t="inlineStr"/>
      <c r="DE28" s="7" t="inlineStr"/>
      <c r="DF28" s="7" t="inlineStr"/>
      <c r="DG28" s="7" t="inlineStr"/>
      <c r="DH28" s="7" t="inlineStr"/>
      <c r="DI28" s="7" t="inlineStr"/>
      <c r="DJ28" s="7" t="inlineStr"/>
      <c r="DK28" s="7" t="inlineStr"/>
      <c r="DL28" s="7" t="inlineStr"/>
      <c r="DM28" s="7" t="inlineStr"/>
      <c r="DN28" s="7" t="inlineStr"/>
      <c r="DO28" s="7" t="inlineStr"/>
      <c r="DP28" s="7" t="inlineStr"/>
      <c r="DQ28" s="7" t="n">
        <v>5</v>
      </c>
      <c r="DR28" s="7" t="n">
        <v>651750</v>
      </c>
      <c r="DS28" s="7" t="inlineStr"/>
      <c r="DT28" s="7" t="inlineStr"/>
      <c r="DU28" s="7" t="inlineStr"/>
      <c r="DV28" s="7" t="inlineStr"/>
      <c r="DW28" s="7" t="inlineStr"/>
      <c r="DX28" s="7" t="inlineStr"/>
      <c r="DY28" s="7" t="inlineStr"/>
      <c r="DZ28" s="7" t="inlineStr"/>
      <c r="EA28" s="7" t="inlineStr"/>
      <c r="EB28" s="7" t="inlineStr"/>
      <c r="EC28" s="7">
        <f>E28+AU28+BI28+BS28+DA28</f>
        <v/>
      </c>
      <c r="ED28" s="7">
        <f>F28+AV28+BJ28+BT28+DB28</f>
        <v/>
      </c>
    </row>
    <row r="29" hidden="1" outlineLevel="1">
      <c r="A29" s="5" t="n">
        <v>25</v>
      </c>
      <c r="B29" s="6" t="inlineStr">
        <is>
          <t>"NEW CASTLE PHARM SERVISE" MChJ фил 3</t>
        </is>
      </c>
      <c r="C29" s="6" t="inlineStr">
        <is>
          <t>Коканд</t>
        </is>
      </c>
      <c r="D29" s="6" t="inlineStr">
        <is>
          <t>Коканд 1</t>
        </is>
      </c>
      <c r="E29" s="7">
        <f>G29+I29+K29+M29+O29+Q29+S29+U29+W29+Y29+AA29+AC29+AE29+AG29+AI29+AK29+AM29+AO29+AQ29+AS29</f>
        <v/>
      </c>
      <c r="F29" s="7">
        <f>H29+J29+L29+N29+P29+R29+T29+V29+X29+Z29+AB29+AD29+AF29+AH29+AJ29+AL29+AN29+AP29+AR29+AT29</f>
        <v/>
      </c>
      <c r="G29" s="7" t="inlineStr"/>
      <c r="H29" s="7" t="inlineStr"/>
      <c r="I29" s="7" t="inlineStr"/>
      <c r="J29" s="7" t="inlineStr"/>
      <c r="K29" s="7" t="inlineStr"/>
      <c r="L29" s="7" t="inlineStr"/>
      <c r="M29" s="7" t="inlineStr"/>
      <c r="N29" s="7" t="inlineStr"/>
      <c r="O29" s="7" t="inlineStr"/>
      <c r="P29" s="7" t="inlineStr"/>
      <c r="Q29" s="7" t="n">
        <v>6</v>
      </c>
      <c r="R29" s="7" t="n">
        <v>2429820</v>
      </c>
      <c r="S29" s="7" t="inlineStr"/>
      <c r="T29" s="7" t="inlineStr"/>
      <c r="U29" s="7" t="inlineStr"/>
      <c r="V29" s="7" t="inlineStr"/>
      <c r="W29" s="7" t="inlineStr"/>
      <c r="X29" s="7" t="inlineStr"/>
      <c r="Y29" s="7" t="inlineStr"/>
      <c r="Z29" s="7" t="inlineStr"/>
      <c r="AA29" s="7" t="inlineStr"/>
      <c r="AB29" s="7" t="inlineStr"/>
      <c r="AC29" s="7" t="inlineStr"/>
      <c r="AD29" s="7" t="inlineStr"/>
      <c r="AE29" s="7" t="inlineStr"/>
      <c r="AF29" s="7" t="inlineStr"/>
      <c r="AG29" s="7" t="inlineStr"/>
      <c r="AH29" s="7" t="inlineStr"/>
      <c r="AI29" s="7" t="inlineStr"/>
      <c r="AJ29" s="7" t="inlineStr"/>
      <c r="AK29" s="7" t="inlineStr"/>
      <c r="AL29" s="7" t="inlineStr"/>
      <c r="AM29" s="7" t="inlineStr"/>
      <c r="AN29" s="7" t="inlineStr"/>
      <c r="AO29" s="7" t="inlineStr"/>
      <c r="AP29" s="7" t="inlineStr"/>
      <c r="AQ29" s="7" t="inlineStr"/>
      <c r="AR29" s="7" t="inlineStr"/>
      <c r="AS29" s="7" t="inlineStr"/>
      <c r="AT29" s="7" t="inlineStr"/>
      <c r="AU29" s="7">
        <f>AW29+AY29+BA29+BC29+BE29+BG29</f>
        <v/>
      </c>
      <c r="AV29" s="7">
        <f>AX29+AZ29+BB29+BD29+BF29+BH29</f>
        <v/>
      </c>
      <c r="AW29" s="7" t="inlineStr"/>
      <c r="AX29" s="7" t="inlineStr"/>
      <c r="AY29" s="7" t="inlineStr"/>
      <c r="AZ29" s="7" t="inlineStr"/>
      <c r="BA29" s="7" t="inlineStr"/>
      <c r="BB29" s="7" t="inlineStr"/>
      <c r="BC29" s="7" t="inlineStr"/>
      <c r="BD29" s="7" t="inlineStr"/>
      <c r="BE29" s="7" t="inlineStr"/>
      <c r="BF29" s="7" t="inlineStr"/>
      <c r="BG29" s="7" t="inlineStr"/>
      <c r="BH29" s="7" t="inlineStr"/>
      <c r="BI29" s="7">
        <f>BK29+BM29+BO29+BQ29</f>
        <v/>
      </c>
      <c r="BJ29" s="7">
        <f>BL29+BN29+BP29+BR29</f>
        <v/>
      </c>
      <c r="BK29" s="7" t="inlineStr"/>
      <c r="BL29" s="7" t="inlineStr"/>
      <c r="BM29" s="7" t="inlineStr"/>
      <c r="BN29" s="7" t="inlineStr"/>
      <c r="BO29" s="7" t="inlineStr"/>
      <c r="BP29" s="7" t="inlineStr"/>
      <c r="BQ29" s="7" t="inlineStr"/>
      <c r="BR29" s="7" t="inlineStr"/>
      <c r="BS29" s="7">
        <f>BU29+BW29+BY29+CA29+CC29+CE29+CG29+CI29+CK29+CM29+CO29+CQ29+CS29+CU29+CW29+CY29</f>
        <v/>
      </c>
      <c r="BT29" s="7">
        <f>BV29+BX29+BZ29+CB29+CD29+CF29+CH29+CJ29+CL29+CN29+CP29+CR29+CT29+CV29+CX29+CZ29</f>
        <v/>
      </c>
      <c r="BU29" s="7" t="inlineStr"/>
      <c r="BV29" s="7" t="inlineStr"/>
      <c r="BW29" s="7" t="inlineStr"/>
      <c r="BX29" s="7" t="inlineStr"/>
      <c r="BY29" s="7" t="inlineStr"/>
      <c r="BZ29" s="7" t="inlineStr"/>
      <c r="CA29" s="7" t="inlineStr"/>
      <c r="CB29" s="7" t="inlineStr"/>
      <c r="CC29" s="7" t="inlineStr"/>
      <c r="CD29" s="7" t="inlineStr"/>
      <c r="CE29" s="7" t="inlineStr"/>
      <c r="CF29" s="7" t="inlineStr"/>
      <c r="CG29" s="7" t="inlineStr"/>
      <c r="CH29" s="7" t="inlineStr"/>
      <c r="CI29" s="7" t="inlineStr"/>
      <c r="CJ29" s="7" t="inlineStr"/>
      <c r="CK29" s="7" t="inlineStr"/>
      <c r="CL29" s="7" t="inlineStr"/>
      <c r="CM29" s="7" t="inlineStr"/>
      <c r="CN29" s="7" t="inlineStr"/>
      <c r="CO29" s="7" t="inlineStr"/>
      <c r="CP29" s="7" t="inlineStr"/>
      <c r="CQ29" s="7" t="inlineStr"/>
      <c r="CR29" s="7" t="inlineStr"/>
      <c r="CS29" s="7" t="inlineStr"/>
      <c r="CT29" s="7" t="inlineStr"/>
      <c r="CU29" s="7" t="inlineStr"/>
      <c r="CV29" s="7" t="inlineStr"/>
      <c r="CW29" s="7" t="inlineStr"/>
      <c r="CX29" s="7" t="inlineStr"/>
      <c r="CY29" s="7" t="inlineStr"/>
      <c r="CZ29" s="7" t="inlineStr"/>
      <c r="DA29" s="7">
        <f>DC29+DE29+DG29+DI29+DK29+DM29+DO29+DQ29+DS29+DU29+DW29+DY29+EA29</f>
        <v/>
      </c>
      <c r="DB29" s="7">
        <f>DD29+DF29+DH29+DJ29+DL29+DN29+DP29+DR29+DT29+DV29+DX29+DZ29+EB29</f>
        <v/>
      </c>
      <c r="DC29" s="7" t="inlineStr"/>
      <c r="DD29" s="7" t="inlineStr"/>
      <c r="DE29" s="7" t="inlineStr"/>
      <c r="DF29" s="7" t="inlineStr"/>
      <c r="DG29" s="7" t="inlineStr"/>
      <c r="DH29" s="7" t="inlineStr"/>
      <c r="DI29" s="7" t="inlineStr"/>
      <c r="DJ29" s="7" t="inlineStr"/>
      <c r="DK29" s="7" t="inlineStr"/>
      <c r="DL29" s="7" t="inlineStr"/>
      <c r="DM29" s="7" t="inlineStr"/>
      <c r="DN29" s="7" t="inlineStr"/>
      <c r="DO29" s="7" t="inlineStr"/>
      <c r="DP29" s="7" t="inlineStr"/>
      <c r="DQ29" s="7" t="inlineStr"/>
      <c r="DR29" s="7" t="inlineStr"/>
      <c r="DS29" s="7" t="inlineStr"/>
      <c r="DT29" s="7" t="inlineStr"/>
      <c r="DU29" s="7" t="inlineStr"/>
      <c r="DV29" s="7" t="inlineStr"/>
      <c r="DW29" s="7" t="inlineStr"/>
      <c r="DX29" s="7" t="inlineStr"/>
      <c r="DY29" s="7" t="inlineStr"/>
      <c r="DZ29" s="7" t="inlineStr"/>
      <c r="EA29" s="7" t="inlineStr"/>
      <c r="EB29" s="7" t="inlineStr"/>
      <c r="EC29" s="7">
        <f>E29+AU29+BI29+BS29+DA29</f>
        <v/>
      </c>
      <c r="ED29" s="7">
        <f>F29+AV29+BJ29+BT29+DB29</f>
        <v/>
      </c>
    </row>
    <row r="30" hidden="1" outlineLevel="1">
      <c r="A30" s="5" t="n">
        <v>26</v>
      </c>
      <c r="B30" s="6" t="inlineStr">
        <is>
          <t>"NIYOZBEK FARM" MCHJ</t>
        </is>
      </c>
      <c r="C30" s="6" t="inlineStr">
        <is>
          <t>Коканд</t>
        </is>
      </c>
      <c r="D30" s="6" t="inlineStr">
        <is>
          <t>Коканд 1</t>
        </is>
      </c>
      <c r="E30" s="7">
        <f>G30+I30+K30+M30+O30+Q30+S30+U30+W30+Y30+AA30+AC30+AE30+AG30+AI30+AK30+AM30+AO30+AQ30+AS30</f>
        <v/>
      </c>
      <c r="F30" s="7">
        <f>H30+J30+L30+N30+P30+R30+T30+V30+X30+Z30+AB30+AD30+AF30+AH30+AJ30+AL30+AN30+AP30+AR30+AT30</f>
        <v/>
      </c>
      <c r="G30" s="7" t="n">
        <v>8</v>
      </c>
      <c r="H30" s="7" t="n">
        <v>2197260</v>
      </c>
      <c r="I30" s="7" t="inlineStr"/>
      <c r="J30" s="7" t="inlineStr"/>
      <c r="K30" s="7" t="n">
        <v>10</v>
      </c>
      <c r="L30" s="7" t="n">
        <v>1840000</v>
      </c>
      <c r="M30" s="7" t="inlineStr"/>
      <c r="N30" s="7" t="inlineStr"/>
      <c r="O30" s="7" t="inlineStr"/>
      <c r="P30" s="7" t="inlineStr"/>
      <c r="Q30" s="7" t="inlineStr"/>
      <c r="R30" s="7" t="inlineStr"/>
      <c r="S30" s="7" t="inlineStr"/>
      <c r="T30" s="7" t="inlineStr"/>
      <c r="U30" s="7" t="inlineStr"/>
      <c r="V30" s="7" t="inlineStr"/>
      <c r="W30" s="7" t="inlineStr"/>
      <c r="X30" s="7" t="inlineStr"/>
      <c r="Y30" s="7" t="inlineStr"/>
      <c r="Z30" s="7" t="inlineStr"/>
      <c r="AA30" s="7" t="inlineStr"/>
      <c r="AB30" s="7" t="inlineStr"/>
      <c r="AC30" s="7" t="inlineStr"/>
      <c r="AD30" s="7" t="inlineStr"/>
      <c r="AE30" s="7" t="inlineStr"/>
      <c r="AF30" s="7" t="inlineStr"/>
      <c r="AG30" s="7" t="n">
        <v>12</v>
      </c>
      <c r="AH30" s="7" t="n">
        <v>1671320</v>
      </c>
      <c r="AI30" s="7" t="inlineStr"/>
      <c r="AJ30" s="7" t="inlineStr"/>
      <c r="AK30" s="7" t="inlineStr"/>
      <c r="AL30" s="7" t="inlineStr"/>
      <c r="AM30" s="7" t="inlineStr"/>
      <c r="AN30" s="7" t="inlineStr"/>
      <c r="AO30" s="7" t="inlineStr"/>
      <c r="AP30" s="7" t="inlineStr"/>
      <c r="AQ30" s="7" t="inlineStr"/>
      <c r="AR30" s="7" t="inlineStr"/>
      <c r="AS30" s="7" t="inlineStr"/>
      <c r="AT30" s="7" t="inlineStr"/>
      <c r="AU30" s="7">
        <f>AW30+AY30+BA30+BC30+BE30+BG30</f>
        <v/>
      </c>
      <c r="AV30" s="7">
        <f>AX30+AZ30+BB30+BD30+BF30+BH30</f>
        <v/>
      </c>
      <c r="AW30" s="7" t="n">
        <v>2</v>
      </c>
      <c r="AX30" s="7" t="n">
        <v>2127260</v>
      </c>
      <c r="AY30" s="7" t="inlineStr"/>
      <c r="AZ30" s="7" t="inlineStr"/>
      <c r="BA30" s="7" t="inlineStr"/>
      <c r="BB30" s="7" t="inlineStr"/>
      <c r="BC30" s="7" t="inlineStr"/>
      <c r="BD30" s="7" t="inlineStr"/>
      <c r="BE30" s="7" t="n">
        <v>20</v>
      </c>
      <c r="BF30" s="7" t="n">
        <v>22305950</v>
      </c>
      <c r="BG30" s="7" t="n">
        <v>30</v>
      </c>
      <c r="BH30" s="7" t="n">
        <v>22372000</v>
      </c>
      <c r="BI30" s="7">
        <f>BK30+BM30+BO30+BQ30</f>
        <v/>
      </c>
      <c r="BJ30" s="7">
        <f>BL30+BN30+BP30+BR30</f>
        <v/>
      </c>
      <c r="BK30" s="7" t="n">
        <v>10</v>
      </c>
      <c r="BL30" s="7" t="n">
        <v>5052100</v>
      </c>
      <c r="BM30" s="7" t="n">
        <v>60</v>
      </c>
      <c r="BN30" s="7" t="n">
        <v>41967000</v>
      </c>
      <c r="BO30" s="7" t="n">
        <v>12</v>
      </c>
      <c r="BP30" s="7" t="n">
        <v>6371456</v>
      </c>
      <c r="BQ30" s="7" t="n">
        <v>2</v>
      </c>
      <c r="BR30" s="7" t="n">
        <v>129876</v>
      </c>
      <c r="BS30" s="7">
        <f>BU30+BW30+BY30+CA30+CC30+CE30+CG30+CI30+CK30+CM30+CO30+CQ30+CS30+CU30+CW30+CY30</f>
        <v/>
      </c>
      <c r="BT30" s="7">
        <f>BV30+BX30+BZ30+CB30+CD30+CF30+CH30+CJ30+CL30+CN30+CP30+CR30+CT30+CV30+CX30+CZ30</f>
        <v/>
      </c>
      <c r="BU30" s="7" t="inlineStr"/>
      <c r="BV30" s="7" t="inlineStr"/>
      <c r="BW30" s="7" t="inlineStr"/>
      <c r="BX30" s="7" t="inlineStr"/>
      <c r="BY30" s="7" t="inlineStr"/>
      <c r="BZ30" s="7" t="inlineStr"/>
      <c r="CA30" s="7" t="n">
        <v>1639</v>
      </c>
      <c r="CB30" s="7" t="n">
        <v>100085158840</v>
      </c>
      <c r="CC30" s="7" t="n">
        <v>9</v>
      </c>
      <c r="CD30" s="7" t="n">
        <v>8673659</v>
      </c>
      <c r="CE30" s="7" t="inlineStr"/>
      <c r="CF30" s="7" t="inlineStr"/>
      <c r="CG30" s="7" t="inlineStr"/>
      <c r="CH30" s="7" t="inlineStr"/>
      <c r="CI30" s="7" t="inlineStr"/>
      <c r="CJ30" s="7" t="inlineStr"/>
      <c r="CK30" s="7" t="n">
        <v>15</v>
      </c>
      <c r="CL30" s="7" t="n">
        <v>3649020</v>
      </c>
      <c r="CM30" s="7" t="inlineStr"/>
      <c r="CN30" s="7" t="inlineStr"/>
      <c r="CO30" s="7" t="inlineStr"/>
      <c r="CP30" s="7" t="inlineStr"/>
      <c r="CQ30" s="7" t="inlineStr"/>
      <c r="CR30" s="7" t="inlineStr"/>
      <c r="CS30" s="7" t="inlineStr"/>
      <c r="CT30" s="7" t="inlineStr"/>
      <c r="CU30" s="7" t="inlineStr"/>
      <c r="CV30" s="7" t="inlineStr"/>
      <c r="CW30" s="7" t="inlineStr"/>
      <c r="CX30" s="7" t="inlineStr"/>
      <c r="CY30" s="7" t="inlineStr"/>
      <c r="CZ30" s="7" t="inlineStr"/>
      <c r="DA30" s="7">
        <f>DC30+DE30+DG30+DI30+DK30+DM30+DO30+DQ30+DS30+DU30+DW30+DY30+EA30</f>
        <v/>
      </c>
      <c r="DB30" s="7">
        <f>DD30+DF30+DH30+DJ30+DL30+DN30+DP30+DR30+DT30+DV30+DX30+DZ30+EB30</f>
        <v/>
      </c>
      <c r="DC30" s="7" t="inlineStr"/>
      <c r="DD30" s="7" t="inlineStr"/>
      <c r="DE30" s="7" t="inlineStr"/>
      <c r="DF30" s="7" t="inlineStr"/>
      <c r="DG30" s="7" t="inlineStr"/>
      <c r="DH30" s="7" t="inlineStr"/>
      <c r="DI30" s="7" t="inlineStr"/>
      <c r="DJ30" s="7" t="inlineStr"/>
      <c r="DK30" s="7" t="inlineStr"/>
      <c r="DL30" s="7" t="inlineStr"/>
      <c r="DM30" s="7" t="n">
        <v>2</v>
      </c>
      <c r="DN30" s="7" t="n">
        <v>235152</v>
      </c>
      <c r="DO30" s="7" t="n">
        <v>15</v>
      </c>
      <c r="DP30" s="7" t="n">
        <v>3590250</v>
      </c>
      <c r="DQ30" s="7" t="inlineStr"/>
      <c r="DR30" s="7" t="inlineStr"/>
      <c r="DS30" s="7" t="inlineStr"/>
      <c r="DT30" s="7" t="inlineStr"/>
      <c r="DU30" s="7" t="n">
        <v>5</v>
      </c>
      <c r="DV30" s="7" t="n">
        <v>1272750</v>
      </c>
      <c r="DW30" s="7" t="inlineStr"/>
      <c r="DX30" s="7" t="inlineStr"/>
      <c r="DY30" s="7" t="inlineStr"/>
      <c r="DZ30" s="7" t="inlineStr"/>
      <c r="EA30" s="7" t="inlineStr"/>
      <c r="EB30" s="7" t="inlineStr"/>
      <c r="EC30" s="7">
        <f>E30+AU30+BI30+BS30+DA30</f>
        <v/>
      </c>
      <c r="ED30" s="7">
        <f>F30+AV30+BJ30+BT30+DB30</f>
        <v/>
      </c>
    </row>
    <row r="31" hidden="1" outlineLevel="1">
      <c r="A31" s="5" t="n">
        <v>27</v>
      </c>
      <c r="B31" s="6" t="inlineStr">
        <is>
          <t>"NODIRBEK DARMON PHARM" MCHJ</t>
        </is>
      </c>
      <c r="C31" s="6" t="inlineStr">
        <is>
          <t>Коканд</t>
        </is>
      </c>
      <c r="D31" s="6" t="inlineStr">
        <is>
          <t>Коканд 1</t>
        </is>
      </c>
      <c r="E31" s="7">
        <f>G31+I31+K31+M31+O31+Q31+S31+U31+W31+Y31+AA31+AC31+AE31+AG31+AI31+AK31+AM31+AO31+AQ31+AS31</f>
        <v/>
      </c>
      <c r="F31" s="7">
        <f>H31+J31+L31+N31+P31+R31+T31+V31+X31+Z31+AB31+AD31+AF31+AH31+AJ31+AL31+AN31+AP31+AR31+AT31</f>
        <v/>
      </c>
      <c r="G31" s="7" t="inlineStr"/>
      <c r="H31" s="7" t="inlineStr"/>
      <c r="I31" s="7" t="inlineStr"/>
      <c r="J31" s="7" t="inlineStr"/>
      <c r="K31" s="7" t="inlineStr"/>
      <c r="L31" s="7" t="inlineStr"/>
      <c r="M31" s="7" t="inlineStr"/>
      <c r="N31" s="7" t="inlineStr"/>
      <c r="O31" s="7" t="inlineStr"/>
      <c r="P31" s="7" t="inlineStr"/>
      <c r="Q31" s="7" t="inlineStr"/>
      <c r="R31" s="7" t="inlineStr"/>
      <c r="S31" s="7" t="inlineStr"/>
      <c r="T31" s="7" t="inlineStr"/>
      <c r="U31" s="7" t="inlineStr"/>
      <c r="V31" s="7" t="inlineStr"/>
      <c r="W31" s="7" t="inlineStr"/>
      <c r="X31" s="7" t="inlineStr"/>
      <c r="Y31" s="7" t="inlineStr"/>
      <c r="Z31" s="7" t="inlineStr"/>
      <c r="AA31" s="7" t="inlineStr"/>
      <c r="AB31" s="7" t="inlineStr"/>
      <c r="AC31" s="7" t="n">
        <v>2</v>
      </c>
      <c r="AD31" s="7" t="n">
        <v>124956</v>
      </c>
      <c r="AE31" s="7" t="inlineStr"/>
      <c r="AF31" s="7" t="inlineStr"/>
      <c r="AG31" s="7" t="inlineStr"/>
      <c r="AH31" s="7" t="inlineStr"/>
      <c r="AI31" s="7" t="inlineStr"/>
      <c r="AJ31" s="7" t="inlineStr"/>
      <c r="AK31" s="7" t="inlineStr"/>
      <c r="AL31" s="7" t="inlineStr"/>
      <c r="AM31" s="7" t="inlineStr"/>
      <c r="AN31" s="7" t="inlineStr"/>
      <c r="AO31" s="7" t="inlineStr"/>
      <c r="AP31" s="7" t="inlineStr"/>
      <c r="AQ31" s="7" t="inlineStr"/>
      <c r="AR31" s="7" t="inlineStr"/>
      <c r="AS31" s="7" t="inlineStr"/>
      <c r="AT31" s="7" t="inlineStr"/>
      <c r="AU31" s="7">
        <f>AW31+AY31+BA31+BC31+BE31+BG31</f>
        <v/>
      </c>
      <c r="AV31" s="7">
        <f>AX31+AZ31+BB31+BD31+BF31+BH31</f>
        <v/>
      </c>
      <c r="AW31" s="7" t="inlineStr"/>
      <c r="AX31" s="7" t="inlineStr"/>
      <c r="AY31" s="7" t="inlineStr"/>
      <c r="AZ31" s="7" t="inlineStr"/>
      <c r="BA31" s="7" t="inlineStr"/>
      <c r="BB31" s="7" t="inlineStr"/>
      <c r="BC31" s="7" t="inlineStr"/>
      <c r="BD31" s="7" t="inlineStr"/>
      <c r="BE31" s="7" t="inlineStr"/>
      <c r="BF31" s="7" t="inlineStr"/>
      <c r="BG31" s="7" t="inlineStr"/>
      <c r="BH31" s="7" t="inlineStr"/>
      <c r="BI31" s="7">
        <f>BK31+BM31+BO31+BQ31</f>
        <v/>
      </c>
      <c r="BJ31" s="7">
        <f>BL31+BN31+BP31+BR31</f>
        <v/>
      </c>
      <c r="BK31" s="7" t="inlineStr"/>
      <c r="BL31" s="7" t="inlineStr"/>
      <c r="BM31" s="7" t="inlineStr"/>
      <c r="BN31" s="7" t="inlineStr"/>
      <c r="BO31" s="7" t="inlineStr"/>
      <c r="BP31" s="7" t="inlineStr"/>
      <c r="BQ31" s="7" t="inlineStr"/>
      <c r="BR31" s="7" t="inlineStr"/>
      <c r="BS31" s="7">
        <f>BU31+BW31+BY31+CA31+CC31+CE31+CG31+CI31+CK31+CM31+CO31+CQ31+CS31+CU31+CW31+CY31</f>
        <v/>
      </c>
      <c r="BT31" s="7">
        <f>BV31+BX31+BZ31+CB31+CD31+CF31+CH31+CJ31+CL31+CN31+CP31+CR31+CT31+CV31+CX31+CZ31</f>
        <v/>
      </c>
      <c r="BU31" s="7" t="inlineStr"/>
      <c r="BV31" s="7" t="inlineStr"/>
      <c r="BW31" s="7" t="inlineStr"/>
      <c r="BX31" s="7" t="inlineStr"/>
      <c r="BY31" s="7" t="inlineStr"/>
      <c r="BZ31" s="7" t="inlineStr"/>
      <c r="CA31" s="7" t="inlineStr"/>
      <c r="CB31" s="7" t="inlineStr"/>
      <c r="CC31" s="7" t="inlineStr"/>
      <c r="CD31" s="7" t="inlineStr"/>
      <c r="CE31" s="7" t="inlineStr"/>
      <c r="CF31" s="7" t="inlineStr"/>
      <c r="CG31" s="7" t="inlineStr"/>
      <c r="CH31" s="7" t="inlineStr"/>
      <c r="CI31" s="7" t="inlineStr"/>
      <c r="CJ31" s="7" t="inlineStr"/>
      <c r="CK31" s="7" t="n">
        <v>1</v>
      </c>
      <c r="CL31" s="7" t="n">
        <v>58025</v>
      </c>
      <c r="CM31" s="7" t="inlineStr"/>
      <c r="CN31" s="7" t="inlineStr"/>
      <c r="CO31" s="7" t="inlineStr"/>
      <c r="CP31" s="7" t="inlineStr"/>
      <c r="CQ31" s="7" t="inlineStr"/>
      <c r="CR31" s="7" t="inlineStr"/>
      <c r="CS31" s="7" t="inlineStr"/>
      <c r="CT31" s="7" t="inlineStr"/>
      <c r="CU31" s="7" t="inlineStr"/>
      <c r="CV31" s="7" t="inlineStr"/>
      <c r="CW31" s="7" t="inlineStr"/>
      <c r="CX31" s="7" t="inlineStr"/>
      <c r="CY31" s="7" t="inlineStr"/>
      <c r="CZ31" s="7" t="inlineStr"/>
      <c r="DA31" s="7">
        <f>DC31+DE31+DG31+DI31+DK31+DM31+DO31+DQ31+DS31+DU31+DW31+DY31+EA31</f>
        <v/>
      </c>
      <c r="DB31" s="7">
        <f>DD31+DF31+DH31+DJ31+DL31+DN31+DP31+DR31+DT31+DV31+DX31+DZ31+EB31</f>
        <v/>
      </c>
      <c r="DC31" s="7" t="inlineStr"/>
      <c r="DD31" s="7" t="inlineStr"/>
      <c r="DE31" s="7" t="inlineStr"/>
      <c r="DF31" s="7" t="inlineStr"/>
      <c r="DG31" s="7" t="inlineStr"/>
      <c r="DH31" s="7" t="inlineStr"/>
      <c r="DI31" s="7" t="inlineStr"/>
      <c r="DJ31" s="7" t="inlineStr"/>
      <c r="DK31" s="7" t="inlineStr"/>
      <c r="DL31" s="7" t="inlineStr"/>
      <c r="DM31" s="7" t="inlineStr"/>
      <c r="DN31" s="7" t="inlineStr"/>
      <c r="DO31" s="7" t="inlineStr"/>
      <c r="DP31" s="7" t="inlineStr"/>
      <c r="DQ31" s="7" t="inlineStr"/>
      <c r="DR31" s="7" t="inlineStr"/>
      <c r="DS31" s="7" t="inlineStr"/>
      <c r="DT31" s="7" t="inlineStr"/>
      <c r="DU31" s="7" t="inlineStr"/>
      <c r="DV31" s="7" t="inlineStr"/>
      <c r="DW31" s="7" t="inlineStr"/>
      <c r="DX31" s="7" t="inlineStr"/>
      <c r="DY31" s="7" t="inlineStr"/>
      <c r="DZ31" s="7" t="inlineStr"/>
      <c r="EA31" s="7" t="inlineStr"/>
      <c r="EB31" s="7" t="inlineStr"/>
      <c r="EC31" s="7">
        <f>E31+AU31+BI31+BS31+DA31</f>
        <v/>
      </c>
      <c r="ED31" s="7">
        <f>F31+AV31+BJ31+BT31+DB31</f>
        <v/>
      </c>
    </row>
    <row r="32" hidden="1" outlineLevel="1">
      <c r="A32" s="5" t="n">
        <v>28</v>
      </c>
      <c r="B32" s="6" t="inlineStr">
        <is>
          <t>"NORBIBI MEHR" XK</t>
        </is>
      </c>
      <c r="C32" s="6" t="inlineStr">
        <is>
          <t>Коканд</t>
        </is>
      </c>
      <c r="D32" s="6" t="inlineStr">
        <is>
          <t>Коканд 1</t>
        </is>
      </c>
      <c r="E32" s="7">
        <f>G32+I32+K32+M32+O32+Q32+S32+U32+W32+Y32+AA32+AC32+AE32+AG32+AI32+AK32+AM32+AO32+AQ32+AS32</f>
        <v/>
      </c>
      <c r="F32" s="7">
        <f>H32+J32+L32+N32+P32+R32+T32+V32+X32+Z32+AB32+AD32+AF32+AH32+AJ32+AL32+AN32+AP32+AR32+AT32</f>
        <v/>
      </c>
      <c r="G32" s="7" t="inlineStr"/>
      <c r="H32" s="7" t="inlineStr"/>
      <c r="I32" s="7" t="inlineStr"/>
      <c r="J32" s="7" t="inlineStr"/>
      <c r="K32" s="7" t="inlineStr"/>
      <c r="L32" s="7" t="inlineStr"/>
      <c r="M32" s="7" t="inlineStr"/>
      <c r="N32" s="7" t="inlineStr"/>
      <c r="O32" s="7" t="n">
        <v>5</v>
      </c>
      <c r="P32" s="7" t="n">
        <v>989000</v>
      </c>
      <c r="Q32" s="7" t="inlineStr"/>
      <c r="R32" s="7" t="inlineStr"/>
      <c r="S32" s="7" t="inlineStr"/>
      <c r="T32" s="7" t="inlineStr"/>
      <c r="U32" s="7" t="inlineStr"/>
      <c r="V32" s="7" t="inlineStr"/>
      <c r="W32" s="7" t="inlineStr"/>
      <c r="X32" s="7" t="inlineStr"/>
      <c r="Y32" s="7" t="inlineStr"/>
      <c r="Z32" s="7" t="inlineStr"/>
      <c r="AA32" s="7" t="inlineStr"/>
      <c r="AB32" s="7" t="inlineStr"/>
      <c r="AC32" s="7" t="inlineStr"/>
      <c r="AD32" s="7" t="inlineStr"/>
      <c r="AE32" s="7" t="inlineStr"/>
      <c r="AF32" s="7" t="inlineStr"/>
      <c r="AG32" s="7" t="inlineStr"/>
      <c r="AH32" s="7" t="inlineStr"/>
      <c r="AI32" s="7" t="inlineStr"/>
      <c r="AJ32" s="7" t="inlineStr"/>
      <c r="AK32" s="7" t="inlineStr"/>
      <c r="AL32" s="7" t="inlineStr"/>
      <c r="AM32" s="7" t="inlineStr"/>
      <c r="AN32" s="7" t="inlineStr"/>
      <c r="AO32" s="7" t="inlineStr"/>
      <c r="AP32" s="7" t="inlineStr"/>
      <c r="AQ32" s="7" t="inlineStr"/>
      <c r="AR32" s="7" t="inlineStr"/>
      <c r="AS32" s="7" t="inlineStr"/>
      <c r="AT32" s="7" t="inlineStr"/>
      <c r="AU32" s="7">
        <f>AW32+AY32+BA32+BC32+BE32+BG32</f>
        <v/>
      </c>
      <c r="AV32" s="7">
        <f>AX32+AZ32+BB32+BD32+BF32+BH32</f>
        <v/>
      </c>
      <c r="AW32" s="7" t="inlineStr"/>
      <c r="AX32" s="7" t="inlineStr"/>
      <c r="AY32" s="7" t="inlineStr"/>
      <c r="AZ32" s="7" t="inlineStr"/>
      <c r="BA32" s="7" t="inlineStr"/>
      <c r="BB32" s="7" t="inlineStr"/>
      <c r="BC32" s="7" t="inlineStr"/>
      <c r="BD32" s="7" t="inlineStr"/>
      <c r="BE32" s="7" t="inlineStr"/>
      <c r="BF32" s="7" t="inlineStr"/>
      <c r="BG32" s="7" t="inlineStr"/>
      <c r="BH32" s="7" t="inlineStr"/>
      <c r="BI32" s="7">
        <f>BK32+BM32+BO32+BQ32</f>
        <v/>
      </c>
      <c r="BJ32" s="7">
        <f>BL32+BN32+BP32+BR32</f>
        <v/>
      </c>
      <c r="BK32" s="7" t="inlineStr"/>
      <c r="BL32" s="7" t="inlineStr"/>
      <c r="BM32" s="7" t="inlineStr"/>
      <c r="BN32" s="7" t="inlineStr"/>
      <c r="BO32" s="7" t="inlineStr"/>
      <c r="BP32" s="7" t="inlineStr"/>
      <c r="BQ32" s="7" t="inlineStr"/>
      <c r="BR32" s="7" t="inlineStr"/>
      <c r="BS32" s="7">
        <f>BU32+BW32+BY32+CA32+CC32+CE32+CG32+CI32+CK32+CM32+CO32+CQ32+CS32+CU32+CW32+CY32</f>
        <v/>
      </c>
      <c r="BT32" s="7">
        <f>BV32+BX32+BZ32+CB32+CD32+CF32+CH32+CJ32+CL32+CN32+CP32+CR32+CT32+CV32+CX32+CZ32</f>
        <v/>
      </c>
      <c r="BU32" s="7" t="inlineStr"/>
      <c r="BV32" s="7" t="inlineStr"/>
      <c r="BW32" s="7" t="inlineStr"/>
      <c r="BX32" s="7" t="inlineStr"/>
      <c r="BY32" s="7" t="inlineStr"/>
      <c r="BZ32" s="7" t="inlineStr"/>
      <c r="CA32" s="7" t="inlineStr"/>
      <c r="CB32" s="7" t="inlineStr"/>
      <c r="CC32" s="7" t="inlineStr"/>
      <c r="CD32" s="7" t="inlineStr"/>
      <c r="CE32" s="7" t="inlineStr"/>
      <c r="CF32" s="7" t="inlineStr"/>
      <c r="CG32" s="7" t="inlineStr"/>
      <c r="CH32" s="7" t="inlineStr"/>
      <c r="CI32" s="7" t="inlineStr"/>
      <c r="CJ32" s="7" t="inlineStr"/>
      <c r="CK32" s="7" t="inlineStr"/>
      <c r="CL32" s="7" t="inlineStr"/>
      <c r="CM32" s="7" t="inlineStr"/>
      <c r="CN32" s="7" t="inlineStr"/>
      <c r="CO32" s="7" t="inlineStr"/>
      <c r="CP32" s="7" t="inlineStr"/>
      <c r="CQ32" s="7" t="inlineStr"/>
      <c r="CR32" s="7" t="inlineStr"/>
      <c r="CS32" s="7" t="inlineStr"/>
      <c r="CT32" s="7" t="inlineStr"/>
      <c r="CU32" s="7" t="inlineStr"/>
      <c r="CV32" s="7" t="inlineStr"/>
      <c r="CW32" s="7" t="inlineStr"/>
      <c r="CX32" s="7" t="inlineStr"/>
      <c r="CY32" s="7" t="inlineStr"/>
      <c r="CZ32" s="7" t="inlineStr"/>
      <c r="DA32" s="7">
        <f>DC32+DE32+DG32+DI32+DK32+DM32+DO32+DQ32+DS32+DU32+DW32+DY32+EA32</f>
        <v/>
      </c>
      <c r="DB32" s="7">
        <f>DD32+DF32+DH32+DJ32+DL32+DN32+DP32+DR32+DT32+DV32+DX32+DZ32+EB32</f>
        <v/>
      </c>
      <c r="DC32" s="7" t="inlineStr"/>
      <c r="DD32" s="7" t="inlineStr"/>
      <c r="DE32" s="7" t="inlineStr"/>
      <c r="DF32" s="7" t="inlineStr"/>
      <c r="DG32" s="7" t="inlineStr"/>
      <c r="DH32" s="7" t="inlineStr"/>
      <c r="DI32" s="7" t="inlineStr"/>
      <c r="DJ32" s="7" t="inlineStr"/>
      <c r="DK32" s="7" t="inlineStr"/>
      <c r="DL32" s="7" t="inlineStr"/>
      <c r="DM32" s="7" t="inlineStr"/>
      <c r="DN32" s="7" t="inlineStr"/>
      <c r="DO32" s="7" t="inlineStr"/>
      <c r="DP32" s="7" t="inlineStr"/>
      <c r="DQ32" s="7" t="inlineStr"/>
      <c r="DR32" s="7" t="inlineStr"/>
      <c r="DS32" s="7" t="inlineStr"/>
      <c r="DT32" s="7" t="inlineStr"/>
      <c r="DU32" s="7" t="inlineStr"/>
      <c r="DV32" s="7" t="inlineStr"/>
      <c r="DW32" s="7" t="inlineStr"/>
      <c r="DX32" s="7" t="inlineStr"/>
      <c r="DY32" s="7" t="inlineStr"/>
      <c r="DZ32" s="7" t="inlineStr"/>
      <c r="EA32" s="7" t="inlineStr"/>
      <c r="EB32" s="7" t="inlineStr"/>
      <c r="EC32" s="7">
        <f>E32+AU32+BI32+BS32+DA32</f>
        <v/>
      </c>
      <c r="ED32" s="7">
        <f>F32+AV32+BJ32+BT32+DB32</f>
        <v/>
      </c>
    </row>
    <row r="33" hidden="1" outlineLevel="1">
      <c r="A33" s="5" t="n">
        <v>29</v>
      </c>
      <c r="B33" s="6" t="inlineStr">
        <is>
          <t>"OGOX FARM" MCHJ</t>
        </is>
      </c>
      <c r="C33" s="6" t="inlineStr">
        <is>
          <t>Коканд</t>
        </is>
      </c>
      <c r="D33" s="6" t="inlineStr">
        <is>
          <t>Коканд 1</t>
        </is>
      </c>
      <c r="E33" s="7">
        <f>G33+I33+K33+M33+O33+Q33+S33+U33+W33+Y33+AA33+AC33+AE33+AG33+AI33+AK33+AM33+AO33+AQ33+AS33</f>
        <v/>
      </c>
      <c r="F33" s="7">
        <f>H33+J33+L33+N33+P33+R33+T33+V33+X33+Z33+AB33+AD33+AF33+AH33+AJ33+AL33+AN33+AP33+AR33+AT33</f>
        <v/>
      </c>
      <c r="G33" s="7" t="n">
        <v>10</v>
      </c>
      <c r="H33" s="7" t="n">
        <v>6462900</v>
      </c>
      <c r="I33" s="7" t="inlineStr"/>
      <c r="J33" s="7" t="inlineStr"/>
      <c r="K33" s="7" t="n">
        <v>15</v>
      </c>
      <c r="L33" s="7" t="n">
        <v>4462000</v>
      </c>
      <c r="M33" s="7" t="n">
        <v>30</v>
      </c>
      <c r="N33" s="7" t="n">
        <v>29727000</v>
      </c>
      <c r="O33" s="7" t="inlineStr"/>
      <c r="P33" s="7" t="inlineStr"/>
      <c r="Q33" s="7" t="n">
        <v>100</v>
      </c>
      <c r="R33" s="7" t="n">
        <v>674950000</v>
      </c>
      <c r="S33" s="7" t="inlineStr"/>
      <c r="T33" s="7" t="inlineStr"/>
      <c r="U33" s="7" t="inlineStr"/>
      <c r="V33" s="7" t="inlineStr"/>
      <c r="W33" s="7" t="inlineStr"/>
      <c r="X33" s="7" t="inlineStr"/>
      <c r="Y33" s="7" t="inlineStr"/>
      <c r="Z33" s="7" t="inlineStr"/>
      <c r="AA33" s="7" t="inlineStr"/>
      <c r="AB33" s="7" t="inlineStr"/>
      <c r="AC33" s="7" t="inlineStr"/>
      <c r="AD33" s="7" t="inlineStr"/>
      <c r="AE33" s="7" t="inlineStr"/>
      <c r="AF33" s="7" t="inlineStr"/>
      <c r="AG33" s="7" t="inlineStr"/>
      <c r="AH33" s="7" t="inlineStr"/>
      <c r="AI33" s="7" t="inlineStr"/>
      <c r="AJ33" s="7" t="inlineStr"/>
      <c r="AK33" s="7" t="inlineStr"/>
      <c r="AL33" s="7" t="inlineStr"/>
      <c r="AM33" s="7" t="inlineStr"/>
      <c r="AN33" s="7" t="inlineStr"/>
      <c r="AO33" s="7" t="inlineStr"/>
      <c r="AP33" s="7" t="inlineStr"/>
      <c r="AQ33" s="7" t="inlineStr"/>
      <c r="AR33" s="7" t="inlineStr"/>
      <c r="AS33" s="7" t="inlineStr"/>
      <c r="AT33" s="7" t="inlineStr"/>
      <c r="AU33" s="7">
        <f>AW33+AY33+BA33+BC33+BE33+BG33</f>
        <v/>
      </c>
      <c r="AV33" s="7">
        <f>AX33+AZ33+BB33+BD33+BF33+BH33</f>
        <v/>
      </c>
      <c r="AW33" s="7" t="inlineStr"/>
      <c r="AX33" s="7" t="inlineStr"/>
      <c r="AY33" s="7" t="inlineStr"/>
      <c r="AZ33" s="7" t="inlineStr"/>
      <c r="BA33" s="7" t="inlineStr"/>
      <c r="BB33" s="7" t="inlineStr"/>
      <c r="BC33" s="7" t="inlineStr"/>
      <c r="BD33" s="7" t="inlineStr"/>
      <c r="BE33" s="7" t="inlineStr"/>
      <c r="BF33" s="7" t="inlineStr"/>
      <c r="BG33" s="7" t="inlineStr"/>
      <c r="BH33" s="7" t="inlineStr"/>
      <c r="BI33" s="7">
        <f>BK33+BM33+BO33+BQ33</f>
        <v/>
      </c>
      <c r="BJ33" s="7">
        <f>BL33+BN33+BP33+BR33</f>
        <v/>
      </c>
      <c r="BK33" s="7" t="inlineStr"/>
      <c r="BL33" s="7" t="inlineStr"/>
      <c r="BM33" s="7" t="inlineStr"/>
      <c r="BN33" s="7" t="inlineStr"/>
      <c r="BO33" s="7" t="inlineStr"/>
      <c r="BP33" s="7" t="inlineStr"/>
      <c r="BQ33" s="7" t="inlineStr"/>
      <c r="BR33" s="7" t="inlineStr"/>
      <c r="BS33" s="7">
        <f>BU33+BW33+BY33+CA33+CC33+CE33+CG33+CI33+CK33+CM33+CO33+CQ33+CS33+CU33+CW33+CY33</f>
        <v/>
      </c>
      <c r="BT33" s="7">
        <f>BV33+BX33+BZ33+CB33+CD33+CF33+CH33+CJ33+CL33+CN33+CP33+CR33+CT33+CV33+CX33+CZ33</f>
        <v/>
      </c>
      <c r="BU33" s="7" t="inlineStr"/>
      <c r="BV33" s="7" t="inlineStr"/>
      <c r="BW33" s="7" t="inlineStr"/>
      <c r="BX33" s="7" t="inlineStr"/>
      <c r="BY33" s="7" t="inlineStr"/>
      <c r="BZ33" s="7" t="inlineStr"/>
      <c r="CA33" s="7" t="inlineStr"/>
      <c r="CB33" s="7" t="inlineStr"/>
      <c r="CC33" s="7" t="inlineStr"/>
      <c r="CD33" s="7" t="inlineStr"/>
      <c r="CE33" s="7" t="inlineStr"/>
      <c r="CF33" s="7" t="inlineStr"/>
      <c r="CG33" s="7" t="inlineStr"/>
      <c r="CH33" s="7" t="inlineStr"/>
      <c r="CI33" s="7" t="inlineStr"/>
      <c r="CJ33" s="7" t="inlineStr"/>
      <c r="CK33" s="7" t="inlineStr"/>
      <c r="CL33" s="7" t="inlineStr"/>
      <c r="CM33" s="7" t="inlineStr"/>
      <c r="CN33" s="7" t="inlineStr"/>
      <c r="CO33" s="7" t="inlineStr"/>
      <c r="CP33" s="7" t="inlineStr"/>
      <c r="CQ33" s="7" t="inlineStr"/>
      <c r="CR33" s="7" t="inlineStr"/>
      <c r="CS33" s="7" t="inlineStr"/>
      <c r="CT33" s="7" t="inlineStr"/>
      <c r="CU33" s="7" t="inlineStr"/>
      <c r="CV33" s="7" t="inlineStr"/>
      <c r="CW33" s="7" t="inlineStr"/>
      <c r="CX33" s="7" t="inlineStr"/>
      <c r="CY33" s="7" t="inlineStr"/>
      <c r="CZ33" s="7" t="inlineStr"/>
      <c r="DA33" s="7">
        <f>DC33+DE33+DG33+DI33+DK33+DM33+DO33+DQ33+DS33+DU33+DW33+DY33+EA33</f>
        <v/>
      </c>
      <c r="DB33" s="7">
        <f>DD33+DF33+DH33+DJ33+DL33+DN33+DP33+DR33+DT33+DV33+DX33+DZ33+EB33</f>
        <v/>
      </c>
      <c r="DC33" s="7" t="inlineStr"/>
      <c r="DD33" s="7" t="inlineStr"/>
      <c r="DE33" s="7" t="inlineStr"/>
      <c r="DF33" s="7" t="inlineStr"/>
      <c r="DG33" s="7" t="inlineStr"/>
      <c r="DH33" s="7" t="inlineStr"/>
      <c r="DI33" s="7" t="inlineStr"/>
      <c r="DJ33" s="7" t="inlineStr"/>
      <c r="DK33" s="7" t="inlineStr"/>
      <c r="DL33" s="7" t="inlineStr"/>
      <c r="DM33" s="7" t="inlineStr"/>
      <c r="DN33" s="7" t="inlineStr"/>
      <c r="DO33" s="7" t="inlineStr"/>
      <c r="DP33" s="7" t="inlineStr"/>
      <c r="DQ33" s="7" t="inlineStr"/>
      <c r="DR33" s="7" t="inlineStr"/>
      <c r="DS33" s="7" t="inlineStr"/>
      <c r="DT33" s="7" t="inlineStr"/>
      <c r="DU33" s="7" t="inlineStr"/>
      <c r="DV33" s="7" t="inlineStr"/>
      <c r="DW33" s="7" t="inlineStr"/>
      <c r="DX33" s="7" t="inlineStr"/>
      <c r="DY33" s="7" t="inlineStr"/>
      <c r="DZ33" s="7" t="inlineStr"/>
      <c r="EA33" s="7" t="inlineStr"/>
      <c r="EB33" s="7" t="inlineStr"/>
      <c r="EC33" s="7">
        <f>E33+AU33+BI33+BS33+DA33</f>
        <v/>
      </c>
      <c r="ED33" s="7">
        <f>F33+AV33+BJ33+BT33+DB33</f>
        <v/>
      </c>
    </row>
    <row r="34" hidden="1" outlineLevel="1">
      <c r="A34" s="5" t="n">
        <v>30</v>
      </c>
      <c r="B34" s="6" t="inlineStr">
        <is>
          <t>"PANDATRADE" MCHJ</t>
        </is>
      </c>
      <c r="C34" s="6" t="inlineStr">
        <is>
          <t>Коканд</t>
        </is>
      </c>
      <c r="D34" s="6" t="inlineStr">
        <is>
          <t>Коканд 1</t>
        </is>
      </c>
      <c r="E34" s="7">
        <f>G34+I34+K34+M34+O34+Q34+S34+U34+W34+Y34+AA34+AC34+AE34+AG34+AI34+AK34+AM34+AO34+AQ34+AS34</f>
        <v/>
      </c>
      <c r="F34" s="7">
        <f>H34+J34+L34+N34+P34+R34+T34+V34+X34+Z34+AB34+AD34+AF34+AH34+AJ34+AL34+AN34+AP34+AR34+AT34</f>
        <v/>
      </c>
      <c r="G34" s="7" t="inlineStr"/>
      <c r="H34" s="7" t="inlineStr"/>
      <c r="I34" s="7" t="inlineStr"/>
      <c r="J34" s="7" t="inlineStr"/>
      <c r="K34" s="7" t="inlineStr"/>
      <c r="L34" s="7" t="inlineStr"/>
      <c r="M34" s="7" t="inlineStr"/>
      <c r="N34" s="7" t="inlineStr"/>
      <c r="O34" s="7" t="inlineStr"/>
      <c r="P34" s="7" t="inlineStr"/>
      <c r="Q34" s="7" t="inlineStr"/>
      <c r="R34" s="7" t="inlineStr"/>
      <c r="S34" s="7" t="inlineStr"/>
      <c r="T34" s="7" t="inlineStr"/>
      <c r="U34" s="7" t="inlineStr"/>
      <c r="V34" s="7" t="inlineStr"/>
      <c r="W34" s="7" t="inlineStr"/>
      <c r="X34" s="7" t="inlineStr"/>
      <c r="Y34" s="7" t="inlineStr"/>
      <c r="Z34" s="7" t="inlineStr"/>
      <c r="AA34" s="7" t="inlineStr"/>
      <c r="AB34" s="7" t="inlineStr"/>
      <c r="AC34" s="7" t="inlineStr"/>
      <c r="AD34" s="7" t="inlineStr"/>
      <c r="AE34" s="7" t="inlineStr"/>
      <c r="AF34" s="7" t="inlineStr"/>
      <c r="AG34" s="7" t="inlineStr"/>
      <c r="AH34" s="7" t="inlineStr"/>
      <c r="AI34" s="7" t="inlineStr"/>
      <c r="AJ34" s="7" t="inlineStr"/>
      <c r="AK34" s="7" t="inlineStr"/>
      <c r="AL34" s="7" t="inlineStr"/>
      <c r="AM34" s="7" t="inlineStr"/>
      <c r="AN34" s="7" t="inlineStr"/>
      <c r="AO34" s="7" t="inlineStr"/>
      <c r="AP34" s="7" t="inlineStr"/>
      <c r="AQ34" s="7" t="inlineStr"/>
      <c r="AR34" s="7" t="inlineStr"/>
      <c r="AS34" s="7" t="inlineStr"/>
      <c r="AT34" s="7" t="inlineStr"/>
      <c r="AU34" s="7">
        <f>AW34+AY34+BA34+BC34+BE34+BG34</f>
        <v/>
      </c>
      <c r="AV34" s="7">
        <f>AX34+AZ34+BB34+BD34+BF34+BH34</f>
        <v/>
      </c>
      <c r="AW34" s="7" t="inlineStr"/>
      <c r="AX34" s="7" t="inlineStr"/>
      <c r="AY34" s="7" t="inlineStr"/>
      <c r="AZ34" s="7" t="inlineStr"/>
      <c r="BA34" s="7" t="inlineStr"/>
      <c r="BB34" s="7" t="inlineStr"/>
      <c r="BC34" s="7" t="inlineStr"/>
      <c r="BD34" s="7" t="inlineStr"/>
      <c r="BE34" s="7" t="inlineStr"/>
      <c r="BF34" s="7" t="inlineStr"/>
      <c r="BG34" s="7" t="inlineStr"/>
      <c r="BH34" s="7" t="inlineStr"/>
      <c r="BI34" s="7">
        <f>BK34+BM34+BO34+BQ34</f>
        <v/>
      </c>
      <c r="BJ34" s="7">
        <f>BL34+BN34+BP34+BR34</f>
        <v/>
      </c>
      <c r="BK34" s="7" t="inlineStr"/>
      <c r="BL34" s="7" t="inlineStr"/>
      <c r="BM34" s="7" t="inlineStr"/>
      <c r="BN34" s="7" t="inlineStr"/>
      <c r="BO34" s="7" t="n">
        <v>5</v>
      </c>
      <c r="BP34" s="7" t="n">
        <v>1489325</v>
      </c>
      <c r="BQ34" s="7" t="inlineStr"/>
      <c r="BR34" s="7" t="inlineStr"/>
      <c r="BS34" s="7">
        <f>BU34+BW34+BY34+CA34+CC34+CE34+CG34+CI34+CK34+CM34+CO34+CQ34+CS34+CU34+CW34+CY34</f>
        <v/>
      </c>
      <c r="BT34" s="7">
        <f>BV34+BX34+BZ34+CB34+CD34+CF34+CH34+CJ34+CL34+CN34+CP34+CR34+CT34+CV34+CX34+CZ34</f>
        <v/>
      </c>
      <c r="BU34" s="7" t="inlineStr"/>
      <c r="BV34" s="7" t="inlineStr"/>
      <c r="BW34" s="7" t="inlineStr"/>
      <c r="BX34" s="7" t="inlineStr"/>
      <c r="BY34" s="7" t="inlineStr"/>
      <c r="BZ34" s="7" t="inlineStr"/>
      <c r="CA34" s="7" t="inlineStr"/>
      <c r="CB34" s="7" t="inlineStr"/>
      <c r="CC34" s="7" t="n">
        <v>1</v>
      </c>
      <c r="CD34" s="7" t="n">
        <v>369943</v>
      </c>
      <c r="CE34" s="7" t="inlineStr"/>
      <c r="CF34" s="7" t="inlineStr"/>
      <c r="CG34" s="7" t="inlineStr"/>
      <c r="CH34" s="7" t="inlineStr"/>
      <c r="CI34" s="7" t="inlineStr"/>
      <c r="CJ34" s="7" t="inlineStr"/>
      <c r="CK34" s="7" t="inlineStr"/>
      <c r="CL34" s="7" t="inlineStr"/>
      <c r="CM34" s="7" t="inlineStr"/>
      <c r="CN34" s="7" t="inlineStr"/>
      <c r="CO34" s="7" t="inlineStr"/>
      <c r="CP34" s="7" t="inlineStr"/>
      <c r="CQ34" s="7" t="inlineStr"/>
      <c r="CR34" s="7" t="inlineStr"/>
      <c r="CS34" s="7" t="inlineStr"/>
      <c r="CT34" s="7" t="inlineStr"/>
      <c r="CU34" s="7" t="inlineStr"/>
      <c r="CV34" s="7" t="inlineStr"/>
      <c r="CW34" s="7" t="inlineStr"/>
      <c r="CX34" s="7" t="inlineStr"/>
      <c r="CY34" s="7" t="inlineStr"/>
      <c r="CZ34" s="7" t="inlineStr"/>
      <c r="DA34" s="7">
        <f>DC34+DE34+DG34+DI34+DK34+DM34+DO34+DQ34+DS34+DU34+DW34+DY34+EA34</f>
        <v/>
      </c>
      <c r="DB34" s="7">
        <f>DD34+DF34+DH34+DJ34+DL34+DN34+DP34+DR34+DT34+DV34+DX34+DZ34+EB34</f>
        <v/>
      </c>
      <c r="DC34" s="7" t="inlineStr"/>
      <c r="DD34" s="7" t="inlineStr"/>
      <c r="DE34" s="7" t="inlineStr"/>
      <c r="DF34" s="7" t="inlineStr"/>
      <c r="DG34" s="7" t="inlineStr"/>
      <c r="DH34" s="7" t="inlineStr"/>
      <c r="DI34" s="7" t="inlineStr"/>
      <c r="DJ34" s="7" t="inlineStr"/>
      <c r="DK34" s="7" t="inlineStr"/>
      <c r="DL34" s="7" t="inlineStr"/>
      <c r="DM34" s="7" t="inlineStr"/>
      <c r="DN34" s="7" t="inlineStr"/>
      <c r="DO34" s="7" t="inlineStr"/>
      <c r="DP34" s="7" t="inlineStr"/>
      <c r="DQ34" s="7" t="n">
        <v>3</v>
      </c>
      <c r="DR34" s="7" t="n">
        <v>227592</v>
      </c>
      <c r="DS34" s="7" t="inlineStr"/>
      <c r="DT34" s="7" t="inlineStr"/>
      <c r="DU34" s="7" t="inlineStr"/>
      <c r="DV34" s="7" t="inlineStr"/>
      <c r="DW34" s="7" t="inlineStr"/>
      <c r="DX34" s="7" t="inlineStr"/>
      <c r="DY34" s="7" t="inlineStr"/>
      <c r="DZ34" s="7" t="inlineStr"/>
      <c r="EA34" s="7" t="inlineStr"/>
      <c r="EB34" s="7" t="inlineStr"/>
      <c r="EC34" s="7">
        <f>E34+AU34+BI34+BS34+DA34</f>
        <v/>
      </c>
      <c r="ED34" s="7">
        <f>F34+AV34+BJ34+BT34+DB34</f>
        <v/>
      </c>
    </row>
    <row r="35" hidden="1" outlineLevel="1">
      <c r="A35" s="5" t="n">
        <v>31</v>
      </c>
      <c r="B35" s="6" t="inlineStr">
        <is>
          <t>"PARADISE PHARM" MCHJ опт</t>
        </is>
      </c>
      <c r="C35" s="6" t="inlineStr">
        <is>
          <t>Коканд</t>
        </is>
      </c>
      <c r="D35" s="6" t="inlineStr">
        <is>
          <t>Коканд 1</t>
        </is>
      </c>
      <c r="E35" s="7">
        <f>G35+I35+K35+M35+O35+Q35+S35+U35+W35+Y35+AA35+AC35+AE35+AG35+AI35+AK35+AM35+AO35+AQ35+AS35</f>
        <v/>
      </c>
      <c r="F35" s="7">
        <f>H35+J35+L35+N35+P35+R35+T35+V35+X35+Z35+AB35+AD35+AF35+AH35+AJ35+AL35+AN35+AP35+AR35+AT35</f>
        <v/>
      </c>
      <c r="G35" s="7" t="n">
        <v>500</v>
      </c>
      <c r="H35" s="7" t="n">
        <v>16157250000</v>
      </c>
      <c r="I35" s="7" t="inlineStr"/>
      <c r="J35" s="7" t="inlineStr"/>
      <c r="K35" s="7" t="inlineStr"/>
      <c r="L35" s="7" t="inlineStr"/>
      <c r="M35" s="7" t="n">
        <v>1500</v>
      </c>
      <c r="N35" s="7" t="n">
        <v>74317500000</v>
      </c>
      <c r="O35" s="7" t="inlineStr"/>
      <c r="P35" s="7" t="inlineStr"/>
      <c r="Q35" s="7" t="n">
        <v>5000</v>
      </c>
      <c r="R35" s="7" t="n">
        <v>1687375000000</v>
      </c>
      <c r="S35" s="7" t="inlineStr"/>
      <c r="T35" s="7" t="inlineStr"/>
      <c r="U35" s="7" t="inlineStr"/>
      <c r="V35" s="7" t="inlineStr"/>
      <c r="W35" s="7" t="inlineStr"/>
      <c r="X35" s="7" t="inlineStr"/>
      <c r="Y35" s="7" t="inlineStr"/>
      <c r="Z35" s="7" t="inlineStr"/>
      <c r="AA35" s="7" t="inlineStr"/>
      <c r="AB35" s="7" t="inlineStr"/>
      <c r="AC35" s="7" t="inlineStr"/>
      <c r="AD35" s="7" t="inlineStr"/>
      <c r="AE35" s="7" t="inlineStr"/>
      <c r="AF35" s="7" t="inlineStr"/>
      <c r="AG35" s="7" t="inlineStr"/>
      <c r="AH35" s="7" t="inlineStr"/>
      <c r="AI35" s="7" t="inlineStr"/>
      <c r="AJ35" s="7" t="inlineStr"/>
      <c r="AK35" s="7" t="inlineStr"/>
      <c r="AL35" s="7" t="inlineStr"/>
      <c r="AM35" s="7" t="inlineStr"/>
      <c r="AN35" s="7" t="inlineStr"/>
      <c r="AO35" s="7" t="inlineStr"/>
      <c r="AP35" s="7" t="inlineStr"/>
      <c r="AQ35" s="7" t="inlineStr"/>
      <c r="AR35" s="7" t="inlineStr"/>
      <c r="AS35" s="7" t="inlineStr"/>
      <c r="AT35" s="7" t="inlineStr"/>
      <c r="AU35" s="7">
        <f>AW35+AY35+BA35+BC35+BE35+BG35</f>
        <v/>
      </c>
      <c r="AV35" s="7">
        <f>AX35+AZ35+BB35+BD35+BF35+BH35</f>
        <v/>
      </c>
      <c r="AW35" s="7" t="inlineStr"/>
      <c r="AX35" s="7" t="inlineStr"/>
      <c r="AY35" s="7" t="inlineStr"/>
      <c r="AZ35" s="7" t="inlineStr"/>
      <c r="BA35" s="7" t="inlineStr"/>
      <c r="BB35" s="7" t="inlineStr"/>
      <c r="BC35" s="7" t="inlineStr"/>
      <c r="BD35" s="7" t="inlineStr"/>
      <c r="BE35" s="7" t="inlineStr"/>
      <c r="BF35" s="7" t="inlineStr"/>
      <c r="BG35" s="7" t="inlineStr"/>
      <c r="BH35" s="7" t="inlineStr"/>
      <c r="BI35" s="7">
        <f>BK35+BM35+BO35+BQ35</f>
        <v/>
      </c>
      <c r="BJ35" s="7">
        <f>BL35+BN35+BP35+BR35</f>
        <v/>
      </c>
      <c r="BK35" s="7" t="inlineStr"/>
      <c r="BL35" s="7" t="inlineStr"/>
      <c r="BM35" s="7" t="inlineStr"/>
      <c r="BN35" s="7" t="inlineStr"/>
      <c r="BO35" s="7" t="inlineStr"/>
      <c r="BP35" s="7" t="inlineStr"/>
      <c r="BQ35" s="7" t="inlineStr"/>
      <c r="BR35" s="7" t="inlineStr"/>
      <c r="BS35" s="7">
        <f>BU35+BW35+BY35+CA35+CC35+CE35+CG35+CI35+CK35+CM35+CO35+CQ35+CS35+CU35+CW35+CY35</f>
        <v/>
      </c>
      <c r="BT35" s="7">
        <f>BV35+BX35+BZ35+CB35+CD35+CF35+CH35+CJ35+CL35+CN35+CP35+CR35+CT35+CV35+CX35+CZ35</f>
        <v/>
      </c>
      <c r="BU35" s="7" t="inlineStr"/>
      <c r="BV35" s="7" t="inlineStr"/>
      <c r="BW35" s="7" t="inlineStr"/>
      <c r="BX35" s="7" t="inlineStr"/>
      <c r="BY35" s="7" t="inlineStr"/>
      <c r="BZ35" s="7" t="inlineStr"/>
      <c r="CA35" s="7" t="inlineStr"/>
      <c r="CB35" s="7" t="inlineStr"/>
      <c r="CC35" s="7" t="inlineStr"/>
      <c r="CD35" s="7" t="inlineStr"/>
      <c r="CE35" s="7" t="inlineStr"/>
      <c r="CF35" s="7" t="inlineStr"/>
      <c r="CG35" s="7" t="inlineStr"/>
      <c r="CH35" s="7" t="inlineStr"/>
      <c r="CI35" s="7" t="inlineStr"/>
      <c r="CJ35" s="7" t="inlineStr"/>
      <c r="CK35" s="7" t="inlineStr"/>
      <c r="CL35" s="7" t="inlineStr"/>
      <c r="CM35" s="7" t="inlineStr"/>
      <c r="CN35" s="7" t="inlineStr"/>
      <c r="CO35" s="7" t="inlineStr"/>
      <c r="CP35" s="7" t="inlineStr"/>
      <c r="CQ35" s="7" t="inlineStr"/>
      <c r="CR35" s="7" t="inlineStr"/>
      <c r="CS35" s="7" t="inlineStr"/>
      <c r="CT35" s="7" t="inlineStr"/>
      <c r="CU35" s="7" t="inlineStr"/>
      <c r="CV35" s="7" t="inlineStr"/>
      <c r="CW35" s="7" t="inlineStr"/>
      <c r="CX35" s="7" t="inlineStr"/>
      <c r="CY35" s="7" t="inlineStr"/>
      <c r="CZ35" s="7" t="inlineStr"/>
      <c r="DA35" s="7">
        <f>DC35+DE35+DG35+DI35+DK35+DM35+DO35+DQ35+DS35+DU35+DW35+DY35+EA35</f>
        <v/>
      </c>
      <c r="DB35" s="7">
        <f>DD35+DF35+DH35+DJ35+DL35+DN35+DP35+DR35+DT35+DV35+DX35+DZ35+EB35</f>
        <v/>
      </c>
      <c r="DC35" s="7" t="inlineStr"/>
      <c r="DD35" s="7" t="inlineStr"/>
      <c r="DE35" s="7" t="inlineStr"/>
      <c r="DF35" s="7" t="inlineStr"/>
      <c r="DG35" s="7" t="inlineStr"/>
      <c r="DH35" s="7" t="inlineStr"/>
      <c r="DI35" s="7" t="inlineStr"/>
      <c r="DJ35" s="7" t="inlineStr"/>
      <c r="DK35" s="7" t="inlineStr"/>
      <c r="DL35" s="7" t="inlineStr"/>
      <c r="DM35" s="7" t="inlineStr"/>
      <c r="DN35" s="7" t="inlineStr"/>
      <c r="DO35" s="7" t="inlineStr"/>
      <c r="DP35" s="7" t="inlineStr"/>
      <c r="DQ35" s="7" t="inlineStr"/>
      <c r="DR35" s="7" t="inlineStr"/>
      <c r="DS35" s="7" t="inlineStr"/>
      <c r="DT35" s="7" t="inlineStr"/>
      <c r="DU35" s="7" t="inlineStr"/>
      <c r="DV35" s="7" t="inlineStr"/>
      <c r="DW35" s="7" t="inlineStr"/>
      <c r="DX35" s="7" t="inlineStr"/>
      <c r="DY35" s="7" t="inlineStr"/>
      <c r="DZ35" s="7" t="inlineStr"/>
      <c r="EA35" s="7" t="inlineStr"/>
      <c r="EB35" s="7" t="inlineStr"/>
      <c r="EC35" s="7">
        <f>E35+AU35+BI35+BS35+DA35</f>
        <v/>
      </c>
      <c r="ED35" s="7">
        <f>F35+AV35+BJ35+BT35+DB35</f>
        <v/>
      </c>
    </row>
    <row r="36" hidden="1" outlineLevel="1">
      <c r="A36" s="5" t="n">
        <v>32</v>
      </c>
      <c r="B36" s="6" t="inlineStr">
        <is>
          <t>"PRESTIGE PHARM SERVIS" MCHJ</t>
        </is>
      </c>
      <c r="C36" s="6" t="inlineStr">
        <is>
          <t>Коканд</t>
        </is>
      </c>
      <c r="D36" s="6" t="inlineStr">
        <is>
          <t>Коканд 1</t>
        </is>
      </c>
      <c r="E36" s="7">
        <f>G36+I36+K36+M36+O36+Q36+S36+U36+W36+Y36+AA36+AC36+AE36+AG36+AI36+AK36+AM36+AO36+AQ36+AS36</f>
        <v/>
      </c>
      <c r="F36" s="7">
        <f>H36+J36+L36+N36+P36+R36+T36+V36+X36+Z36+AB36+AD36+AF36+AH36+AJ36+AL36+AN36+AP36+AR36+AT36</f>
        <v/>
      </c>
      <c r="G36" s="7" t="inlineStr"/>
      <c r="H36" s="7" t="inlineStr"/>
      <c r="I36" s="7" t="inlineStr"/>
      <c r="J36" s="7" t="inlineStr"/>
      <c r="K36" s="7" t="inlineStr"/>
      <c r="L36" s="7" t="inlineStr"/>
      <c r="M36" s="7" t="inlineStr"/>
      <c r="N36" s="7" t="inlineStr"/>
      <c r="O36" s="7" t="inlineStr"/>
      <c r="P36" s="7" t="inlineStr"/>
      <c r="Q36" s="7" t="inlineStr"/>
      <c r="R36" s="7" t="inlineStr"/>
      <c r="S36" s="7" t="inlineStr"/>
      <c r="T36" s="7" t="inlineStr"/>
      <c r="U36" s="7" t="inlineStr"/>
      <c r="V36" s="7" t="inlineStr"/>
      <c r="W36" s="7" t="n">
        <v>15</v>
      </c>
      <c r="X36" s="7" t="n">
        <v>0</v>
      </c>
      <c r="Y36" s="7" t="inlineStr"/>
      <c r="Z36" s="7" t="inlineStr"/>
      <c r="AA36" s="7" t="inlineStr"/>
      <c r="AB36" s="7" t="inlineStr"/>
      <c r="AC36" s="7" t="n">
        <v>10</v>
      </c>
      <c r="AD36" s="7" t="n">
        <v>3123900</v>
      </c>
      <c r="AE36" s="7" t="n">
        <v>40</v>
      </c>
      <c r="AF36" s="7" t="n">
        <v>19232800</v>
      </c>
      <c r="AG36" s="7" t="inlineStr"/>
      <c r="AH36" s="7" t="inlineStr"/>
      <c r="AI36" s="7" t="inlineStr"/>
      <c r="AJ36" s="7" t="inlineStr"/>
      <c r="AK36" s="7" t="inlineStr"/>
      <c r="AL36" s="7" t="inlineStr"/>
      <c r="AM36" s="7" t="inlineStr"/>
      <c r="AN36" s="7" t="inlineStr"/>
      <c r="AO36" s="7" t="inlineStr"/>
      <c r="AP36" s="7" t="inlineStr"/>
      <c r="AQ36" s="7" t="inlineStr"/>
      <c r="AR36" s="7" t="inlineStr"/>
      <c r="AS36" s="7" t="inlineStr"/>
      <c r="AT36" s="7" t="inlineStr"/>
      <c r="AU36" s="7">
        <f>AW36+AY36+BA36+BC36+BE36+BG36</f>
        <v/>
      </c>
      <c r="AV36" s="7">
        <f>AX36+AZ36+BB36+BD36+BF36+BH36</f>
        <v/>
      </c>
      <c r="AW36" s="7" t="inlineStr"/>
      <c r="AX36" s="7" t="inlineStr"/>
      <c r="AY36" s="7" t="inlineStr"/>
      <c r="AZ36" s="7" t="inlineStr"/>
      <c r="BA36" s="7" t="inlineStr"/>
      <c r="BB36" s="7" t="inlineStr"/>
      <c r="BC36" s="7" t="inlineStr"/>
      <c r="BD36" s="7" t="inlineStr"/>
      <c r="BE36" s="7" t="inlineStr"/>
      <c r="BF36" s="7" t="inlineStr"/>
      <c r="BG36" s="7" t="inlineStr"/>
      <c r="BH36" s="7" t="inlineStr"/>
      <c r="BI36" s="7">
        <f>BK36+BM36+BO36+BQ36</f>
        <v/>
      </c>
      <c r="BJ36" s="7">
        <f>BL36+BN36+BP36+BR36</f>
        <v/>
      </c>
      <c r="BK36" s="7" t="inlineStr"/>
      <c r="BL36" s="7" t="inlineStr"/>
      <c r="BM36" s="7" t="inlineStr"/>
      <c r="BN36" s="7" t="inlineStr"/>
      <c r="BO36" s="7" t="inlineStr"/>
      <c r="BP36" s="7" t="inlineStr"/>
      <c r="BQ36" s="7" t="inlineStr"/>
      <c r="BR36" s="7" t="inlineStr"/>
      <c r="BS36" s="7">
        <f>BU36+BW36+BY36+CA36+CC36+CE36+CG36+CI36+CK36+CM36+CO36+CQ36+CS36+CU36+CW36+CY36</f>
        <v/>
      </c>
      <c r="BT36" s="7">
        <f>BV36+BX36+BZ36+CB36+CD36+CF36+CH36+CJ36+CL36+CN36+CP36+CR36+CT36+CV36+CX36+CZ36</f>
        <v/>
      </c>
      <c r="BU36" s="7" t="inlineStr"/>
      <c r="BV36" s="7" t="inlineStr"/>
      <c r="BW36" s="7" t="inlineStr"/>
      <c r="BX36" s="7" t="inlineStr"/>
      <c r="BY36" s="7" t="inlineStr"/>
      <c r="BZ36" s="7" t="inlineStr"/>
      <c r="CA36" s="7" t="inlineStr"/>
      <c r="CB36" s="7" t="inlineStr"/>
      <c r="CC36" s="7" t="inlineStr"/>
      <c r="CD36" s="7" t="inlineStr"/>
      <c r="CE36" s="7" t="inlineStr"/>
      <c r="CF36" s="7" t="inlineStr"/>
      <c r="CG36" s="7" t="inlineStr"/>
      <c r="CH36" s="7" t="inlineStr"/>
      <c r="CI36" s="7" t="inlineStr"/>
      <c r="CJ36" s="7" t="inlineStr"/>
      <c r="CK36" s="7" t="n">
        <v>20</v>
      </c>
      <c r="CL36" s="7" t="n">
        <v>23210000</v>
      </c>
      <c r="CM36" s="7" t="inlineStr"/>
      <c r="CN36" s="7" t="inlineStr"/>
      <c r="CO36" s="7" t="inlineStr"/>
      <c r="CP36" s="7" t="inlineStr"/>
      <c r="CQ36" s="7" t="inlineStr"/>
      <c r="CR36" s="7" t="inlineStr"/>
      <c r="CS36" s="7" t="inlineStr"/>
      <c r="CT36" s="7" t="inlineStr"/>
      <c r="CU36" s="7" t="inlineStr"/>
      <c r="CV36" s="7" t="inlineStr"/>
      <c r="CW36" s="7" t="inlineStr"/>
      <c r="CX36" s="7" t="inlineStr"/>
      <c r="CY36" s="7" t="inlineStr"/>
      <c r="CZ36" s="7" t="inlineStr"/>
      <c r="DA36" s="7">
        <f>DC36+DE36+DG36+DI36+DK36+DM36+DO36+DQ36+DS36+DU36+DW36+DY36+EA36</f>
        <v/>
      </c>
      <c r="DB36" s="7">
        <f>DD36+DF36+DH36+DJ36+DL36+DN36+DP36+DR36+DT36+DV36+DX36+DZ36+EB36</f>
        <v/>
      </c>
      <c r="DC36" s="7" t="inlineStr"/>
      <c r="DD36" s="7" t="inlineStr"/>
      <c r="DE36" s="7" t="inlineStr"/>
      <c r="DF36" s="7" t="inlineStr"/>
      <c r="DG36" s="7" t="inlineStr"/>
      <c r="DH36" s="7" t="inlineStr"/>
      <c r="DI36" s="7" t="inlineStr"/>
      <c r="DJ36" s="7" t="inlineStr"/>
      <c r="DK36" s="7" t="inlineStr"/>
      <c r="DL36" s="7" t="inlineStr"/>
      <c r="DM36" s="7" t="inlineStr"/>
      <c r="DN36" s="7" t="inlineStr"/>
      <c r="DO36" s="7" t="inlineStr"/>
      <c r="DP36" s="7" t="inlineStr"/>
      <c r="DQ36" s="7" t="inlineStr"/>
      <c r="DR36" s="7" t="inlineStr"/>
      <c r="DS36" s="7" t="inlineStr"/>
      <c r="DT36" s="7" t="inlineStr"/>
      <c r="DU36" s="7" t="inlineStr"/>
      <c r="DV36" s="7" t="inlineStr"/>
      <c r="DW36" s="7" t="inlineStr"/>
      <c r="DX36" s="7" t="inlineStr"/>
      <c r="DY36" s="7" t="inlineStr"/>
      <c r="DZ36" s="7" t="inlineStr"/>
      <c r="EA36" s="7" t="inlineStr"/>
      <c r="EB36" s="7" t="inlineStr"/>
      <c r="EC36" s="7">
        <f>E36+AU36+BI36+BS36+DA36</f>
        <v/>
      </c>
      <c r="ED36" s="7">
        <f>F36+AV36+BJ36+BT36+DB36</f>
        <v/>
      </c>
    </row>
    <row r="37" hidden="1" outlineLevel="1">
      <c r="A37" s="5" t="n">
        <v>33</v>
      </c>
      <c r="B37" s="6" t="inlineStr">
        <is>
          <t>"QMXM MALAK FARM" MCHJ</t>
        </is>
      </c>
      <c r="C37" s="6" t="inlineStr">
        <is>
          <t>Коканд</t>
        </is>
      </c>
      <c r="D37" s="6" t="inlineStr">
        <is>
          <t>Коканд 1</t>
        </is>
      </c>
      <c r="E37" s="7">
        <f>G37+I37+K37+M37+O37+Q37+S37+U37+W37+Y37+AA37+AC37+AE37+AG37+AI37+AK37+AM37+AO37+AQ37+AS37</f>
        <v/>
      </c>
      <c r="F37" s="7">
        <f>H37+J37+L37+N37+P37+R37+T37+V37+X37+Z37+AB37+AD37+AF37+AH37+AJ37+AL37+AN37+AP37+AR37+AT37</f>
        <v/>
      </c>
      <c r="G37" s="7" t="n">
        <v>10</v>
      </c>
      <c r="H37" s="7" t="n">
        <v>6462900</v>
      </c>
      <c r="I37" s="7" t="inlineStr"/>
      <c r="J37" s="7" t="inlineStr"/>
      <c r="K37" s="7" t="inlineStr"/>
      <c r="L37" s="7" t="inlineStr"/>
      <c r="M37" s="7" t="n">
        <v>30</v>
      </c>
      <c r="N37" s="7" t="n">
        <v>29727000</v>
      </c>
      <c r="O37" s="7" t="inlineStr"/>
      <c r="P37" s="7" t="inlineStr"/>
      <c r="Q37" s="7" t="n">
        <v>100</v>
      </c>
      <c r="R37" s="7" t="n">
        <v>674950000</v>
      </c>
      <c r="S37" s="7" t="inlineStr"/>
      <c r="T37" s="7" t="inlineStr"/>
      <c r="U37" s="7" t="inlineStr"/>
      <c r="V37" s="7" t="inlineStr"/>
      <c r="W37" s="7" t="inlineStr"/>
      <c r="X37" s="7" t="inlineStr"/>
      <c r="Y37" s="7" t="inlineStr"/>
      <c r="Z37" s="7" t="inlineStr"/>
      <c r="AA37" s="7" t="inlineStr"/>
      <c r="AB37" s="7" t="inlineStr"/>
      <c r="AC37" s="7" t="inlineStr"/>
      <c r="AD37" s="7" t="inlineStr"/>
      <c r="AE37" s="7" t="inlineStr"/>
      <c r="AF37" s="7" t="inlineStr"/>
      <c r="AG37" s="7" t="inlineStr"/>
      <c r="AH37" s="7" t="inlineStr"/>
      <c r="AI37" s="7" t="inlineStr"/>
      <c r="AJ37" s="7" t="inlineStr"/>
      <c r="AK37" s="7" t="inlineStr"/>
      <c r="AL37" s="7" t="inlineStr"/>
      <c r="AM37" s="7" t="inlineStr"/>
      <c r="AN37" s="7" t="inlineStr"/>
      <c r="AO37" s="7" t="inlineStr"/>
      <c r="AP37" s="7" t="inlineStr"/>
      <c r="AQ37" s="7" t="inlineStr"/>
      <c r="AR37" s="7" t="inlineStr"/>
      <c r="AS37" s="7" t="inlineStr"/>
      <c r="AT37" s="7" t="inlineStr"/>
      <c r="AU37" s="7">
        <f>AW37+AY37+BA37+BC37+BE37+BG37</f>
        <v/>
      </c>
      <c r="AV37" s="7">
        <f>AX37+AZ37+BB37+BD37+BF37+BH37</f>
        <v/>
      </c>
      <c r="AW37" s="7" t="inlineStr"/>
      <c r="AX37" s="7" t="inlineStr"/>
      <c r="AY37" s="7" t="inlineStr"/>
      <c r="AZ37" s="7" t="inlineStr"/>
      <c r="BA37" s="7" t="inlineStr"/>
      <c r="BB37" s="7" t="inlineStr"/>
      <c r="BC37" s="7" t="inlineStr"/>
      <c r="BD37" s="7" t="inlineStr"/>
      <c r="BE37" s="7" t="inlineStr"/>
      <c r="BF37" s="7" t="inlineStr"/>
      <c r="BG37" s="7" t="inlineStr"/>
      <c r="BH37" s="7" t="inlineStr"/>
      <c r="BI37" s="7">
        <f>BK37+BM37+BO37+BQ37</f>
        <v/>
      </c>
      <c r="BJ37" s="7">
        <f>BL37+BN37+BP37+BR37</f>
        <v/>
      </c>
      <c r="BK37" s="7" t="inlineStr"/>
      <c r="BL37" s="7" t="inlineStr"/>
      <c r="BM37" s="7" t="inlineStr"/>
      <c r="BN37" s="7" t="inlineStr"/>
      <c r="BO37" s="7" t="inlineStr"/>
      <c r="BP37" s="7" t="inlineStr"/>
      <c r="BQ37" s="7" t="inlineStr"/>
      <c r="BR37" s="7" t="inlineStr"/>
      <c r="BS37" s="7">
        <f>BU37+BW37+BY37+CA37+CC37+CE37+CG37+CI37+CK37+CM37+CO37+CQ37+CS37+CU37+CW37+CY37</f>
        <v/>
      </c>
      <c r="BT37" s="7">
        <f>BV37+BX37+BZ37+CB37+CD37+CF37+CH37+CJ37+CL37+CN37+CP37+CR37+CT37+CV37+CX37+CZ37</f>
        <v/>
      </c>
      <c r="BU37" s="7" t="inlineStr"/>
      <c r="BV37" s="7" t="inlineStr"/>
      <c r="BW37" s="7" t="inlineStr"/>
      <c r="BX37" s="7" t="inlineStr"/>
      <c r="BY37" s="7" t="n">
        <v>15</v>
      </c>
      <c r="BZ37" s="7" t="n">
        <v>14797350</v>
      </c>
      <c r="CA37" s="7" t="inlineStr"/>
      <c r="CB37" s="7" t="inlineStr"/>
      <c r="CC37" s="7" t="inlineStr"/>
      <c r="CD37" s="7" t="inlineStr"/>
      <c r="CE37" s="7" t="inlineStr"/>
      <c r="CF37" s="7" t="inlineStr"/>
      <c r="CG37" s="7" t="inlineStr"/>
      <c r="CH37" s="7" t="inlineStr"/>
      <c r="CI37" s="7" t="inlineStr"/>
      <c r="CJ37" s="7" t="inlineStr"/>
      <c r="CK37" s="7" t="n">
        <v>15</v>
      </c>
      <c r="CL37" s="7" t="n">
        <v>13459500</v>
      </c>
      <c r="CM37" s="7" t="inlineStr"/>
      <c r="CN37" s="7" t="inlineStr"/>
      <c r="CO37" s="7" t="inlineStr"/>
      <c r="CP37" s="7" t="inlineStr"/>
      <c r="CQ37" s="7" t="inlineStr"/>
      <c r="CR37" s="7" t="inlineStr"/>
      <c r="CS37" s="7" t="inlineStr"/>
      <c r="CT37" s="7" t="inlineStr"/>
      <c r="CU37" s="7" t="inlineStr"/>
      <c r="CV37" s="7" t="inlineStr"/>
      <c r="CW37" s="7" t="inlineStr"/>
      <c r="CX37" s="7" t="inlineStr"/>
      <c r="CY37" s="7" t="inlineStr"/>
      <c r="CZ37" s="7" t="inlineStr"/>
      <c r="DA37" s="7">
        <f>DC37+DE37+DG37+DI37+DK37+DM37+DO37+DQ37+DS37+DU37+DW37+DY37+EA37</f>
        <v/>
      </c>
      <c r="DB37" s="7">
        <f>DD37+DF37+DH37+DJ37+DL37+DN37+DP37+DR37+DT37+DV37+DX37+DZ37+EB37</f>
        <v/>
      </c>
      <c r="DC37" s="7" t="inlineStr"/>
      <c r="DD37" s="7" t="inlineStr"/>
      <c r="DE37" s="7" t="inlineStr"/>
      <c r="DF37" s="7" t="inlineStr"/>
      <c r="DG37" s="7" t="inlineStr"/>
      <c r="DH37" s="7" t="inlineStr"/>
      <c r="DI37" s="7" t="inlineStr"/>
      <c r="DJ37" s="7" t="inlineStr"/>
      <c r="DK37" s="7" t="inlineStr"/>
      <c r="DL37" s="7" t="inlineStr"/>
      <c r="DM37" s="7" t="inlineStr"/>
      <c r="DN37" s="7" t="inlineStr"/>
      <c r="DO37" s="7" t="inlineStr"/>
      <c r="DP37" s="7" t="inlineStr"/>
      <c r="DQ37" s="7" t="inlineStr"/>
      <c r="DR37" s="7" t="inlineStr"/>
      <c r="DS37" s="7" t="inlineStr"/>
      <c r="DT37" s="7" t="inlineStr"/>
      <c r="DU37" s="7" t="inlineStr"/>
      <c r="DV37" s="7" t="inlineStr"/>
      <c r="DW37" s="7" t="inlineStr"/>
      <c r="DX37" s="7" t="inlineStr"/>
      <c r="DY37" s="7" t="inlineStr"/>
      <c r="DZ37" s="7" t="inlineStr"/>
      <c r="EA37" s="7" t="inlineStr"/>
      <c r="EB37" s="7" t="inlineStr"/>
      <c r="EC37" s="7">
        <f>E37+AU37+BI37+BS37+DA37</f>
        <v/>
      </c>
      <c r="ED37" s="7">
        <f>F37+AV37+BJ37+BT37+DB37</f>
        <v/>
      </c>
    </row>
    <row r="38" hidden="1" outlineLevel="1">
      <c r="A38" s="5" t="n">
        <v>34</v>
      </c>
      <c r="B38" s="6" t="inlineStr">
        <is>
          <t>"RESPUBLIKA TEZ TIBBIY YORDAM MARKAZI QD VIL FILIALI" DM</t>
        </is>
      </c>
      <c r="C38" s="6" t="inlineStr">
        <is>
          <t>Коканд</t>
        </is>
      </c>
      <c r="D38" s="6" t="inlineStr">
        <is>
          <t>Коканд 1</t>
        </is>
      </c>
      <c r="E38" s="7">
        <f>G38+I38+K38+M38+O38+Q38+S38+U38+W38+Y38+AA38+AC38+AE38+AG38+AI38+AK38+AM38+AO38+AQ38+AS38</f>
        <v/>
      </c>
      <c r="F38" s="7">
        <f>H38+J38+L38+N38+P38+R38+T38+V38+X38+Z38+AB38+AD38+AF38+AH38+AJ38+AL38+AN38+AP38+AR38+AT38</f>
        <v/>
      </c>
      <c r="G38" s="7" t="inlineStr"/>
      <c r="H38" s="7" t="inlineStr"/>
      <c r="I38" s="7" t="inlineStr"/>
      <c r="J38" s="7" t="inlineStr"/>
      <c r="K38" s="7" t="inlineStr"/>
      <c r="L38" s="7" t="inlineStr"/>
      <c r="M38" s="7" t="n">
        <v>20</v>
      </c>
      <c r="N38" s="7" t="n">
        <v>13212000</v>
      </c>
      <c r="O38" s="7" t="inlineStr"/>
      <c r="P38" s="7" t="inlineStr"/>
      <c r="Q38" s="7" t="n">
        <v>30</v>
      </c>
      <c r="R38" s="7" t="n">
        <v>60745500</v>
      </c>
      <c r="S38" s="7" t="inlineStr"/>
      <c r="T38" s="7" t="inlineStr"/>
      <c r="U38" s="7" t="inlineStr"/>
      <c r="V38" s="7" t="inlineStr"/>
      <c r="W38" s="7" t="inlineStr"/>
      <c r="X38" s="7" t="inlineStr"/>
      <c r="Y38" s="7" t="inlineStr"/>
      <c r="Z38" s="7" t="inlineStr"/>
      <c r="AA38" s="7" t="inlineStr"/>
      <c r="AB38" s="7" t="inlineStr"/>
      <c r="AC38" s="7" t="inlineStr"/>
      <c r="AD38" s="7" t="inlineStr"/>
      <c r="AE38" s="7" t="inlineStr"/>
      <c r="AF38" s="7" t="inlineStr"/>
      <c r="AG38" s="7" t="inlineStr"/>
      <c r="AH38" s="7" t="inlineStr"/>
      <c r="AI38" s="7" t="inlineStr"/>
      <c r="AJ38" s="7" t="inlineStr"/>
      <c r="AK38" s="7" t="inlineStr"/>
      <c r="AL38" s="7" t="inlineStr"/>
      <c r="AM38" s="7" t="inlineStr"/>
      <c r="AN38" s="7" t="inlineStr"/>
      <c r="AO38" s="7" t="inlineStr"/>
      <c r="AP38" s="7" t="inlineStr"/>
      <c r="AQ38" s="7" t="inlineStr"/>
      <c r="AR38" s="7" t="inlineStr"/>
      <c r="AS38" s="7" t="inlineStr"/>
      <c r="AT38" s="7" t="inlineStr"/>
      <c r="AU38" s="7">
        <f>AW38+AY38+BA38+BC38+BE38+BG38</f>
        <v/>
      </c>
      <c r="AV38" s="7">
        <f>AX38+AZ38+BB38+BD38+BF38+BH38</f>
        <v/>
      </c>
      <c r="AW38" s="7" t="inlineStr"/>
      <c r="AX38" s="7" t="inlineStr"/>
      <c r="AY38" s="7" t="inlineStr"/>
      <c r="AZ38" s="7" t="inlineStr"/>
      <c r="BA38" s="7" t="inlineStr"/>
      <c r="BB38" s="7" t="inlineStr"/>
      <c r="BC38" s="7" t="inlineStr"/>
      <c r="BD38" s="7" t="inlineStr"/>
      <c r="BE38" s="7" t="inlineStr"/>
      <c r="BF38" s="7" t="inlineStr"/>
      <c r="BG38" s="7" t="inlineStr"/>
      <c r="BH38" s="7" t="inlineStr"/>
      <c r="BI38" s="7">
        <f>BK38+BM38+BO38+BQ38</f>
        <v/>
      </c>
      <c r="BJ38" s="7">
        <f>BL38+BN38+BP38+BR38</f>
        <v/>
      </c>
      <c r="BK38" s="7" t="inlineStr"/>
      <c r="BL38" s="7" t="inlineStr"/>
      <c r="BM38" s="7" t="inlineStr"/>
      <c r="BN38" s="7" t="inlineStr"/>
      <c r="BO38" s="7" t="inlineStr"/>
      <c r="BP38" s="7" t="inlineStr"/>
      <c r="BQ38" s="7" t="inlineStr"/>
      <c r="BR38" s="7" t="inlineStr"/>
      <c r="BS38" s="7">
        <f>BU38+BW38+BY38+CA38+CC38+CE38+CG38+CI38+CK38+CM38+CO38+CQ38+CS38+CU38+CW38+CY38</f>
        <v/>
      </c>
      <c r="BT38" s="7">
        <f>BV38+BX38+BZ38+CB38+CD38+CF38+CH38+CJ38+CL38+CN38+CP38+CR38+CT38+CV38+CX38+CZ38</f>
        <v/>
      </c>
      <c r="BU38" s="7" t="inlineStr"/>
      <c r="BV38" s="7" t="inlineStr"/>
      <c r="BW38" s="7" t="inlineStr"/>
      <c r="BX38" s="7" t="inlineStr"/>
      <c r="BY38" s="7" t="inlineStr"/>
      <c r="BZ38" s="7" t="inlineStr"/>
      <c r="CA38" s="7" t="inlineStr"/>
      <c r="CB38" s="7" t="inlineStr"/>
      <c r="CC38" s="7" t="inlineStr"/>
      <c r="CD38" s="7" t="inlineStr"/>
      <c r="CE38" s="7" t="inlineStr"/>
      <c r="CF38" s="7" t="inlineStr"/>
      <c r="CG38" s="7" t="inlineStr"/>
      <c r="CH38" s="7" t="inlineStr"/>
      <c r="CI38" s="7" t="inlineStr"/>
      <c r="CJ38" s="7" t="inlineStr"/>
      <c r="CK38" s="7" t="inlineStr"/>
      <c r="CL38" s="7" t="inlineStr"/>
      <c r="CM38" s="7" t="inlineStr"/>
      <c r="CN38" s="7" t="inlineStr"/>
      <c r="CO38" s="7" t="inlineStr"/>
      <c r="CP38" s="7" t="inlineStr"/>
      <c r="CQ38" s="7" t="inlineStr"/>
      <c r="CR38" s="7" t="inlineStr"/>
      <c r="CS38" s="7" t="inlineStr"/>
      <c r="CT38" s="7" t="inlineStr"/>
      <c r="CU38" s="7" t="inlineStr"/>
      <c r="CV38" s="7" t="inlineStr"/>
      <c r="CW38" s="7" t="inlineStr"/>
      <c r="CX38" s="7" t="inlineStr"/>
      <c r="CY38" s="7" t="inlineStr"/>
      <c r="CZ38" s="7" t="inlineStr"/>
      <c r="DA38" s="7">
        <f>DC38+DE38+DG38+DI38+DK38+DM38+DO38+DQ38+DS38+DU38+DW38+DY38+EA38</f>
        <v/>
      </c>
      <c r="DB38" s="7">
        <f>DD38+DF38+DH38+DJ38+DL38+DN38+DP38+DR38+DT38+DV38+DX38+DZ38+EB38</f>
        <v/>
      </c>
      <c r="DC38" s="7" t="inlineStr"/>
      <c r="DD38" s="7" t="inlineStr"/>
      <c r="DE38" s="7" t="inlineStr"/>
      <c r="DF38" s="7" t="inlineStr"/>
      <c r="DG38" s="7" t="inlineStr"/>
      <c r="DH38" s="7" t="inlineStr"/>
      <c r="DI38" s="7" t="inlineStr"/>
      <c r="DJ38" s="7" t="inlineStr"/>
      <c r="DK38" s="7" t="inlineStr"/>
      <c r="DL38" s="7" t="inlineStr"/>
      <c r="DM38" s="7" t="inlineStr"/>
      <c r="DN38" s="7" t="inlineStr"/>
      <c r="DO38" s="7" t="n">
        <v>2</v>
      </c>
      <c r="DP38" s="7" t="n">
        <v>192120</v>
      </c>
      <c r="DQ38" s="7" t="inlineStr"/>
      <c r="DR38" s="7" t="inlineStr"/>
      <c r="DS38" s="7" t="inlineStr"/>
      <c r="DT38" s="7" t="inlineStr"/>
      <c r="DU38" s="7" t="inlineStr"/>
      <c r="DV38" s="7" t="inlineStr"/>
      <c r="DW38" s="7" t="inlineStr"/>
      <c r="DX38" s="7" t="inlineStr"/>
      <c r="DY38" s="7" t="inlineStr"/>
      <c r="DZ38" s="7" t="inlineStr"/>
      <c r="EA38" s="7" t="inlineStr"/>
      <c r="EB38" s="7" t="inlineStr"/>
      <c r="EC38" s="7">
        <f>E38+AU38+BI38+BS38+DA38</f>
        <v/>
      </c>
      <c r="ED38" s="7">
        <f>F38+AV38+BJ38+BT38+DB38</f>
        <v/>
      </c>
    </row>
    <row r="39" hidden="1" outlineLevel="1">
      <c r="A39" s="5" t="n">
        <v>35</v>
      </c>
      <c r="B39" s="6" t="inlineStr">
        <is>
          <t>"SAMARIDDIN TRANS SAVDO" MCHJ</t>
        </is>
      </c>
      <c r="C39" s="6" t="inlineStr">
        <is>
          <t>Коканд</t>
        </is>
      </c>
      <c r="D39" s="6" t="inlineStr">
        <is>
          <t>Коканд 1</t>
        </is>
      </c>
      <c r="E39" s="7">
        <f>G39+I39+K39+M39+O39+Q39+S39+U39+W39+Y39+AA39+AC39+AE39+AG39+AI39+AK39+AM39+AO39+AQ39+AS39</f>
        <v/>
      </c>
      <c r="F39" s="7">
        <f>H39+J39+L39+N39+P39+R39+T39+V39+X39+Z39+AB39+AD39+AF39+AH39+AJ39+AL39+AN39+AP39+AR39+AT39</f>
        <v/>
      </c>
      <c r="G39" s="7" t="n">
        <v>4</v>
      </c>
      <c r="H39" s="7" t="n">
        <v>1033840</v>
      </c>
      <c r="I39" s="7" t="inlineStr"/>
      <c r="J39" s="7" t="inlineStr"/>
      <c r="K39" s="7" t="inlineStr"/>
      <c r="L39" s="7" t="inlineStr"/>
      <c r="M39" s="7" t="n">
        <v>5</v>
      </c>
      <c r="N39" s="7" t="n">
        <v>820750</v>
      </c>
      <c r="O39" s="7" t="inlineStr"/>
      <c r="P39" s="7" t="inlineStr"/>
      <c r="Q39" s="7" t="n">
        <v>5</v>
      </c>
      <c r="R39" s="7" t="n">
        <v>1687375</v>
      </c>
      <c r="S39" s="7" t="inlineStr"/>
      <c r="T39" s="7" t="inlineStr"/>
      <c r="U39" s="7" t="inlineStr"/>
      <c r="V39" s="7" t="inlineStr"/>
      <c r="W39" s="7" t="inlineStr"/>
      <c r="X39" s="7" t="inlineStr"/>
      <c r="Y39" s="7" t="inlineStr"/>
      <c r="Z39" s="7" t="inlineStr"/>
      <c r="AA39" s="7" t="inlineStr"/>
      <c r="AB39" s="7" t="inlineStr"/>
      <c r="AC39" s="7" t="inlineStr"/>
      <c r="AD39" s="7" t="inlineStr"/>
      <c r="AE39" s="7" t="inlineStr"/>
      <c r="AF39" s="7" t="inlineStr"/>
      <c r="AG39" s="7" t="inlineStr"/>
      <c r="AH39" s="7" t="inlineStr"/>
      <c r="AI39" s="7" t="inlineStr"/>
      <c r="AJ39" s="7" t="inlineStr"/>
      <c r="AK39" s="7" t="inlineStr"/>
      <c r="AL39" s="7" t="inlineStr"/>
      <c r="AM39" s="7" t="inlineStr"/>
      <c r="AN39" s="7" t="inlineStr"/>
      <c r="AO39" s="7" t="inlineStr"/>
      <c r="AP39" s="7" t="inlineStr"/>
      <c r="AQ39" s="7" t="inlineStr"/>
      <c r="AR39" s="7" t="inlineStr"/>
      <c r="AS39" s="7" t="inlineStr"/>
      <c r="AT39" s="7" t="inlineStr"/>
      <c r="AU39" s="7">
        <f>AW39+AY39+BA39+BC39+BE39+BG39</f>
        <v/>
      </c>
      <c r="AV39" s="7">
        <f>AX39+AZ39+BB39+BD39+BF39+BH39</f>
        <v/>
      </c>
      <c r="AW39" s="7" t="inlineStr"/>
      <c r="AX39" s="7" t="inlineStr"/>
      <c r="AY39" s="7" t="inlineStr"/>
      <c r="AZ39" s="7" t="inlineStr"/>
      <c r="BA39" s="7" t="inlineStr"/>
      <c r="BB39" s="7" t="inlineStr"/>
      <c r="BC39" s="7" t="inlineStr"/>
      <c r="BD39" s="7" t="inlineStr"/>
      <c r="BE39" s="7" t="inlineStr"/>
      <c r="BF39" s="7" t="inlineStr"/>
      <c r="BG39" s="7" t="inlineStr"/>
      <c r="BH39" s="7" t="inlineStr"/>
      <c r="BI39" s="7">
        <f>BK39+BM39+BO39+BQ39</f>
        <v/>
      </c>
      <c r="BJ39" s="7">
        <f>BL39+BN39+BP39+BR39</f>
        <v/>
      </c>
      <c r="BK39" s="7" t="inlineStr"/>
      <c r="BL39" s="7" t="inlineStr"/>
      <c r="BM39" s="7" t="inlineStr"/>
      <c r="BN39" s="7" t="inlineStr"/>
      <c r="BO39" s="7" t="inlineStr"/>
      <c r="BP39" s="7" t="inlineStr"/>
      <c r="BQ39" s="7" t="inlineStr"/>
      <c r="BR39" s="7" t="inlineStr"/>
      <c r="BS39" s="7">
        <f>BU39+BW39+BY39+CA39+CC39+CE39+CG39+CI39+CK39+CM39+CO39+CQ39+CS39+CU39+CW39+CY39</f>
        <v/>
      </c>
      <c r="BT39" s="7">
        <f>BV39+BX39+BZ39+CB39+CD39+CF39+CH39+CJ39+CL39+CN39+CP39+CR39+CT39+CV39+CX39+CZ39</f>
        <v/>
      </c>
      <c r="BU39" s="7" t="inlineStr"/>
      <c r="BV39" s="7" t="inlineStr"/>
      <c r="BW39" s="7" t="inlineStr"/>
      <c r="BX39" s="7" t="inlineStr"/>
      <c r="BY39" s="7" t="inlineStr"/>
      <c r="BZ39" s="7" t="inlineStr"/>
      <c r="CA39" s="7" t="inlineStr"/>
      <c r="CB39" s="7" t="inlineStr"/>
      <c r="CC39" s="7" t="inlineStr"/>
      <c r="CD39" s="7" t="inlineStr"/>
      <c r="CE39" s="7" t="inlineStr"/>
      <c r="CF39" s="7" t="inlineStr"/>
      <c r="CG39" s="7" t="inlineStr"/>
      <c r="CH39" s="7" t="inlineStr"/>
      <c r="CI39" s="7" t="inlineStr"/>
      <c r="CJ39" s="7" t="inlineStr"/>
      <c r="CK39" s="7" t="inlineStr"/>
      <c r="CL39" s="7" t="inlineStr"/>
      <c r="CM39" s="7" t="inlineStr"/>
      <c r="CN39" s="7" t="inlineStr"/>
      <c r="CO39" s="7" t="inlineStr"/>
      <c r="CP39" s="7" t="inlineStr"/>
      <c r="CQ39" s="7" t="inlineStr"/>
      <c r="CR39" s="7" t="inlineStr"/>
      <c r="CS39" s="7" t="inlineStr"/>
      <c r="CT39" s="7" t="inlineStr"/>
      <c r="CU39" s="7" t="inlineStr"/>
      <c r="CV39" s="7" t="inlineStr"/>
      <c r="CW39" s="7" t="inlineStr"/>
      <c r="CX39" s="7" t="inlineStr"/>
      <c r="CY39" s="7" t="inlineStr"/>
      <c r="CZ39" s="7" t="inlineStr"/>
      <c r="DA39" s="7">
        <f>DC39+DE39+DG39+DI39+DK39+DM39+DO39+DQ39+DS39+DU39+DW39+DY39+EA39</f>
        <v/>
      </c>
      <c r="DB39" s="7">
        <f>DD39+DF39+DH39+DJ39+DL39+DN39+DP39+DR39+DT39+DV39+DX39+DZ39+EB39</f>
        <v/>
      </c>
      <c r="DC39" s="7" t="inlineStr"/>
      <c r="DD39" s="7" t="inlineStr"/>
      <c r="DE39" s="7" t="inlineStr"/>
      <c r="DF39" s="7" t="inlineStr"/>
      <c r="DG39" s="7" t="inlineStr"/>
      <c r="DH39" s="7" t="inlineStr"/>
      <c r="DI39" s="7" t="inlineStr"/>
      <c r="DJ39" s="7" t="inlineStr"/>
      <c r="DK39" s="7" t="inlineStr"/>
      <c r="DL39" s="7" t="inlineStr"/>
      <c r="DM39" s="7" t="inlineStr"/>
      <c r="DN39" s="7" t="inlineStr"/>
      <c r="DO39" s="7" t="inlineStr"/>
      <c r="DP39" s="7" t="inlineStr"/>
      <c r="DQ39" s="7" t="inlineStr"/>
      <c r="DR39" s="7" t="inlineStr"/>
      <c r="DS39" s="7" t="inlineStr"/>
      <c r="DT39" s="7" t="inlineStr"/>
      <c r="DU39" s="7" t="inlineStr"/>
      <c r="DV39" s="7" t="inlineStr"/>
      <c r="DW39" s="7" t="inlineStr"/>
      <c r="DX39" s="7" t="inlineStr"/>
      <c r="DY39" s="7" t="inlineStr"/>
      <c r="DZ39" s="7" t="inlineStr"/>
      <c r="EA39" s="7" t="inlineStr"/>
      <c r="EB39" s="7" t="inlineStr"/>
      <c r="EC39" s="7">
        <f>E39+AU39+BI39+BS39+DA39</f>
        <v/>
      </c>
      <c r="ED39" s="7">
        <f>F39+AV39+BJ39+BT39+DB39</f>
        <v/>
      </c>
    </row>
    <row r="40" hidden="1" outlineLevel="1">
      <c r="A40" s="5" t="n">
        <v>36</v>
      </c>
      <c r="B40" s="6" t="inlineStr">
        <is>
          <t>"SAMIYA MUBINA MEDFARM" XK</t>
        </is>
      </c>
      <c r="C40" s="6" t="inlineStr">
        <is>
          <t>Коканд</t>
        </is>
      </c>
      <c r="D40" s="6" t="inlineStr">
        <is>
          <t>Коканд 1</t>
        </is>
      </c>
      <c r="E40" s="7">
        <f>G40+I40+K40+M40+O40+Q40+S40+U40+W40+Y40+AA40+AC40+AE40+AG40+AI40+AK40+AM40+AO40+AQ40+AS40</f>
        <v/>
      </c>
      <c r="F40" s="7">
        <f>H40+J40+L40+N40+P40+R40+T40+V40+X40+Z40+AB40+AD40+AF40+AH40+AJ40+AL40+AN40+AP40+AR40+AT40</f>
        <v/>
      </c>
      <c r="G40" s="7" t="inlineStr"/>
      <c r="H40" s="7" t="inlineStr"/>
      <c r="I40" s="7" t="inlineStr"/>
      <c r="J40" s="7" t="inlineStr"/>
      <c r="K40" s="7" t="inlineStr"/>
      <c r="L40" s="7" t="inlineStr"/>
      <c r="M40" s="7" t="inlineStr"/>
      <c r="N40" s="7" t="inlineStr"/>
      <c r="O40" s="7" t="inlineStr"/>
      <c r="P40" s="7" t="inlineStr"/>
      <c r="Q40" s="7" t="n">
        <v>20</v>
      </c>
      <c r="R40" s="7" t="n">
        <v>26998000</v>
      </c>
      <c r="S40" s="7" t="inlineStr"/>
      <c r="T40" s="7" t="inlineStr"/>
      <c r="U40" s="7" t="inlineStr"/>
      <c r="V40" s="7" t="inlineStr"/>
      <c r="W40" s="7" t="inlineStr"/>
      <c r="X40" s="7" t="inlineStr"/>
      <c r="Y40" s="7" t="inlineStr"/>
      <c r="Z40" s="7" t="inlineStr"/>
      <c r="AA40" s="7" t="inlineStr"/>
      <c r="AB40" s="7" t="inlineStr"/>
      <c r="AC40" s="7" t="inlineStr"/>
      <c r="AD40" s="7" t="inlineStr"/>
      <c r="AE40" s="7" t="inlineStr"/>
      <c r="AF40" s="7" t="inlineStr"/>
      <c r="AG40" s="7" t="inlineStr"/>
      <c r="AH40" s="7" t="inlineStr"/>
      <c r="AI40" s="7" t="inlineStr"/>
      <c r="AJ40" s="7" t="inlineStr"/>
      <c r="AK40" s="7" t="inlineStr"/>
      <c r="AL40" s="7" t="inlineStr"/>
      <c r="AM40" s="7" t="inlineStr"/>
      <c r="AN40" s="7" t="inlineStr"/>
      <c r="AO40" s="7" t="inlineStr"/>
      <c r="AP40" s="7" t="inlineStr"/>
      <c r="AQ40" s="7" t="inlineStr"/>
      <c r="AR40" s="7" t="inlineStr"/>
      <c r="AS40" s="7" t="inlineStr"/>
      <c r="AT40" s="7" t="inlineStr"/>
      <c r="AU40" s="7">
        <f>AW40+AY40+BA40+BC40+BE40+BG40</f>
        <v/>
      </c>
      <c r="AV40" s="7">
        <f>AX40+AZ40+BB40+BD40+BF40+BH40</f>
        <v/>
      </c>
      <c r="AW40" s="7" t="inlineStr"/>
      <c r="AX40" s="7" t="inlineStr"/>
      <c r="AY40" s="7" t="inlineStr"/>
      <c r="AZ40" s="7" t="inlineStr"/>
      <c r="BA40" s="7" t="inlineStr"/>
      <c r="BB40" s="7" t="inlineStr"/>
      <c r="BC40" s="7" t="inlineStr"/>
      <c r="BD40" s="7" t="inlineStr"/>
      <c r="BE40" s="7" t="inlineStr"/>
      <c r="BF40" s="7" t="inlineStr"/>
      <c r="BG40" s="7" t="inlineStr"/>
      <c r="BH40" s="7" t="inlineStr"/>
      <c r="BI40" s="7">
        <f>BK40+BM40+BO40+BQ40</f>
        <v/>
      </c>
      <c r="BJ40" s="7">
        <f>BL40+BN40+BP40+BR40</f>
        <v/>
      </c>
      <c r="BK40" s="7" t="inlineStr"/>
      <c r="BL40" s="7" t="inlineStr"/>
      <c r="BM40" s="7" t="inlineStr"/>
      <c r="BN40" s="7" t="inlineStr"/>
      <c r="BO40" s="7" t="inlineStr"/>
      <c r="BP40" s="7" t="inlineStr"/>
      <c r="BQ40" s="7" t="inlineStr"/>
      <c r="BR40" s="7" t="inlineStr"/>
      <c r="BS40" s="7">
        <f>BU40+BW40+BY40+CA40+CC40+CE40+CG40+CI40+CK40+CM40+CO40+CQ40+CS40+CU40+CW40+CY40</f>
        <v/>
      </c>
      <c r="BT40" s="7">
        <f>BV40+BX40+BZ40+CB40+CD40+CF40+CH40+CJ40+CL40+CN40+CP40+CR40+CT40+CV40+CX40+CZ40</f>
        <v/>
      </c>
      <c r="BU40" s="7" t="inlineStr"/>
      <c r="BV40" s="7" t="inlineStr"/>
      <c r="BW40" s="7" t="inlineStr"/>
      <c r="BX40" s="7" t="inlineStr"/>
      <c r="BY40" s="7" t="inlineStr"/>
      <c r="BZ40" s="7" t="inlineStr"/>
      <c r="CA40" s="7" t="inlineStr"/>
      <c r="CB40" s="7" t="inlineStr"/>
      <c r="CC40" s="7" t="inlineStr"/>
      <c r="CD40" s="7" t="inlineStr"/>
      <c r="CE40" s="7" t="inlineStr"/>
      <c r="CF40" s="7" t="inlineStr"/>
      <c r="CG40" s="7" t="inlineStr"/>
      <c r="CH40" s="7" t="inlineStr"/>
      <c r="CI40" s="7" t="inlineStr"/>
      <c r="CJ40" s="7" t="inlineStr"/>
      <c r="CK40" s="7" t="inlineStr"/>
      <c r="CL40" s="7" t="inlineStr"/>
      <c r="CM40" s="7" t="inlineStr"/>
      <c r="CN40" s="7" t="inlineStr"/>
      <c r="CO40" s="7" t="inlineStr"/>
      <c r="CP40" s="7" t="inlineStr"/>
      <c r="CQ40" s="7" t="inlineStr"/>
      <c r="CR40" s="7" t="inlineStr"/>
      <c r="CS40" s="7" t="inlineStr"/>
      <c r="CT40" s="7" t="inlineStr"/>
      <c r="CU40" s="7" t="inlineStr"/>
      <c r="CV40" s="7" t="inlineStr"/>
      <c r="CW40" s="7" t="inlineStr"/>
      <c r="CX40" s="7" t="inlineStr"/>
      <c r="CY40" s="7" t="inlineStr"/>
      <c r="CZ40" s="7" t="inlineStr"/>
      <c r="DA40" s="7">
        <f>DC40+DE40+DG40+DI40+DK40+DM40+DO40+DQ40+DS40+DU40+DW40+DY40+EA40</f>
        <v/>
      </c>
      <c r="DB40" s="7">
        <f>DD40+DF40+DH40+DJ40+DL40+DN40+DP40+DR40+DT40+DV40+DX40+DZ40+EB40</f>
        <v/>
      </c>
      <c r="DC40" s="7" t="inlineStr"/>
      <c r="DD40" s="7" t="inlineStr"/>
      <c r="DE40" s="7" t="inlineStr"/>
      <c r="DF40" s="7" t="inlineStr"/>
      <c r="DG40" s="7" t="inlineStr"/>
      <c r="DH40" s="7" t="inlineStr"/>
      <c r="DI40" s="7" t="inlineStr"/>
      <c r="DJ40" s="7" t="inlineStr"/>
      <c r="DK40" s="7" t="inlineStr"/>
      <c r="DL40" s="7" t="inlineStr"/>
      <c r="DM40" s="7" t="inlineStr"/>
      <c r="DN40" s="7" t="inlineStr"/>
      <c r="DO40" s="7" t="inlineStr"/>
      <c r="DP40" s="7" t="inlineStr"/>
      <c r="DQ40" s="7" t="inlineStr"/>
      <c r="DR40" s="7" t="inlineStr"/>
      <c r="DS40" s="7" t="inlineStr"/>
      <c r="DT40" s="7" t="inlineStr"/>
      <c r="DU40" s="7" t="inlineStr"/>
      <c r="DV40" s="7" t="inlineStr"/>
      <c r="DW40" s="7" t="inlineStr"/>
      <c r="DX40" s="7" t="inlineStr"/>
      <c r="DY40" s="7" t="inlineStr"/>
      <c r="DZ40" s="7" t="inlineStr"/>
      <c r="EA40" s="7" t="inlineStr"/>
      <c r="EB40" s="7" t="inlineStr"/>
      <c r="EC40" s="7">
        <f>E40+AU40+BI40+BS40+DA40</f>
        <v/>
      </c>
      <c r="ED40" s="7">
        <f>F40+AV40+BJ40+BT40+DB40</f>
        <v/>
      </c>
    </row>
    <row r="41" hidden="1" outlineLevel="1">
      <c r="A41" s="5" t="n">
        <v>37</v>
      </c>
      <c r="B41" s="6" t="inlineStr">
        <is>
          <t>"SARDORBEK FAR MED" MChJ 1 роддом</t>
        </is>
      </c>
      <c r="C41" s="6" t="inlineStr">
        <is>
          <t>Коканд</t>
        </is>
      </c>
      <c r="D41" s="6" t="inlineStr">
        <is>
          <t>Коканд 1</t>
        </is>
      </c>
      <c r="E41" s="7">
        <f>G41+I41+K41+M41+O41+Q41+S41+U41+W41+Y41+AA41+AC41+AE41+AG41+AI41+AK41+AM41+AO41+AQ41+AS41</f>
        <v/>
      </c>
      <c r="F41" s="7">
        <f>H41+J41+L41+N41+P41+R41+T41+V41+X41+Z41+AB41+AD41+AF41+AH41+AJ41+AL41+AN41+AP41+AR41+AT41</f>
        <v/>
      </c>
      <c r="G41" s="7" t="inlineStr"/>
      <c r="H41" s="7" t="inlineStr"/>
      <c r="I41" s="7" t="inlineStr"/>
      <c r="J41" s="7" t="inlineStr"/>
      <c r="K41" s="7" t="inlineStr"/>
      <c r="L41" s="7" t="inlineStr"/>
      <c r="M41" s="7" t="inlineStr"/>
      <c r="N41" s="7" t="inlineStr"/>
      <c r="O41" s="7" t="inlineStr"/>
      <c r="P41" s="7" t="inlineStr"/>
      <c r="Q41" s="7" t="n">
        <v>3</v>
      </c>
      <c r="R41" s="7" t="n">
        <v>607455</v>
      </c>
      <c r="S41" s="7" t="inlineStr"/>
      <c r="T41" s="7" t="inlineStr"/>
      <c r="U41" s="7" t="inlineStr"/>
      <c r="V41" s="7" t="inlineStr"/>
      <c r="W41" s="7" t="inlineStr"/>
      <c r="X41" s="7" t="inlineStr"/>
      <c r="Y41" s="7" t="inlineStr"/>
      <c r="Z41" s="7" t="inlineStr"/>
      <c r="AA41" s="7" t="inlineStr"/>
      <c r="AB41" s="7" t="inlineStr"/>
      <c r="AC41" s="7" t="inlineStr"/>
      <c r="AD41" s="7" t="inlineStr"/>
      <c r="AE41" s="7" t="inlineStr"/>
      <c r="AF41" s="7" t="inlineStr"/>
      <c r="AG41" s="7" t="inlineStr"/>
      <c r="AH41" s="7" t="inlineStr"/>
      <c r="AI41" s="7" t="inlineStr"/>
      <c r="AJ41" s="7" t="inlineStr"/>
      <c r="AK41" s="7" t="inlineStr"/>
      <c r="AL41" s="7" t="inlineStr"/>
      <c r="AM41" s="7" t="inlineStr"/>
      <c r="AN41" s="7" t="inlineStr"/>
      <c r="AO41" s="7" t="inlineStr"/>
      <c r="AP41" s="7" t="inlineStr"/>
      <c r="AQ41" s="7" t="inlineStr"/>
      <c r="AR41" s="7" t="inlineStr"/>
      <c r="AS41" s="7" t="inlineStr"/>
      <c r="AT41" s="7" t="inlineStr"/>
      <c r="AU41" s="7">
        <f>AW41+AY41+BA41+BC41+BE41+BG41</f>
        <v/>
      </c>
      <c r="AV41" s="7">
        <f>AX41+AZ41+BB41+BD41+BF41+BH41</f>
        <v/>
      </c>
      <c r="AW41" s="7" t="inlineStr"/>
      <c r="AX41" s="7" t="inlineStr"/>
      <c r="AY41" s="7" t="inlineStr"/>
      <c r="AZ41" s="7" t="inlineStr"/>
      <c r="BA41" s="7" t="inlineStr"/>
      <c r="BB41" s="7" t="inlineStr"/>
      <c r="BC41" s="7" t="inlineStr"/>
      <c r="BD41" s="7" t="inlineStr"/>
      <c r="BE41" s="7" t="inlineStr"/>
      <c r="BF41" s="7" t="inlineStr"/>
      <c r="BG41" s="7" t="inlineStr"/>
      <c r="BH41" s="7" t="inlineStr"/>
      <c r="BI41" s="7">
        <f>BK41+BM41+BO41+BQ41</f>
        <v/>
      </c>
      <c r="BJ41" s="7">
        <f>BL41+BN41+BP41+BR41</f>
        <v/>
      </c>
      <c r="BK41" s="7" t="inlineStr"/>
      <c r="BL41" s="7" t="inlineStr"/>
      <c r="BM41" s="7" t="inlineStr"/>
      <c r="BN41" s="7" t="inlineStr"/>
      <c r="BO41" s="7" t="inlineStr"/>
      <c r="BP41" s="7" t="inlineStr"/>
      <c r="BQ41" s="7" t="inlineStr"/>
      <c r="BR41" s="7" t="inlineStr"/>
      <c r="BS41" s="7">
        <f>BU41+BW41+BY41+CA41+CC41+CE41+CG41+CI41+CK41+CM41+CO41+CQ41+CS41+CU41+CW41+CY41</f>
        <v/>
      </c>
      <c r="BT41" s="7">
        <f>BV41+BX41+BZ41+CB41+CD41+CF41+CH41+CJ41+CL41+CN41+CP41+CR41+CT41+CV41+CX41+CZ41</f>
        <v/>
      </c>
      <c r="BU41" s="7" t="inlineStr"/>
      <c r="BV41" s="7" t="inlineStr"/>
      <c r="BW41" s="7" t="inlineStr"/>
      <c r="BX41" s="7" t="inlineStr"/>
      <c r="BY41" s="7" t="inlineStr"/>
      <c r="BZ41" s="7" t="inlineStr"/>
      <c r="CA41" s="7" t="inlineStr"/>
      <c r="CB41" s="7" t="inlineStr"/>
      <c r="CC41" s="7" t="inlineStr"/>
      <c r="CD41" s="7" t="inlineStr"/>
      <c r="CE41" s="7" t="inlineStr"/>
      <c r="CF41" s="7" t="inlineStr"/>
      <c r="CG41" s="7" t="inlineStr"/>
      <c r="CH41" s="7" t="inlineStr"/>
      <c r="CI41" s="7" t="inlineStr"/>
      <c r="CJ41" s="7" t="inlineStr"/>
      <c r="CK41" s="7" t="inlineStr"/>
      <c r="CL41" s="7" t="inlineStr"/>
      <c r="CM41" s="7" t="inlineStr"/>
      <c r="CN41" s="7" t="inlineStr"/>
      <c r="CO41" s="7" t="inlineStr"/>
      <c r="CP41" s="7" t="inlineStr"/>
      <c r="CQ41" s="7" t="inlineStr"/>
      <c r="CR41" s="7" t="inlineStr"/>
      <c r="CS41" s="7" t="inlineStr"/>
      <c r="CT41" s="7" t="inlineStr"/>
      <c r="CU41" s="7" t="inlineStr"/>
      <c r="CV41" s="7" t="inlineStr"/>
      <c r="CW41" s="7" t="inlineStr"/>
      <c r="CX41" s="7" t="inlineStr"/>
      <c r="CY41" s="7" t="inlineStr"/>
      <c r="CZ41" s="7" t="inlineStr"/>
      <c r="DA41" s="7">
        <f>DC41+DE41+DG41+DI41+DK41+DM41+DO41+DQ41+DS41+DU41+DW41+DY41+EA41</f>
        <v/>
      </c>
      <c r="DB41" s="7">
        <f>DD41+DF41+DH41+DJ41+DL41+DN41+DP41+DR41+DT41+DV41+DX41+DZ41+EB41</f>
        <v/>
      </c>
      <c r="DC41" s="7" t="inlineStr"/>
      <c r="DD41" s="7" t="inlineStr"/>
      <c r="DE41" s="7" t="inlineStr"/>
      <c r="DF41" s="7" t="inlineStr"/>
      <c r="DG41" s="7" t="inlineStr"/>
      <c r="DH41" s="7" t="inlineStr"/>
      <c r="DI41" s="7" t="inlineStr"/>
      <c r="DJ41" s="7" t="inlineStr"/>
      <c r="DK41" s="7" t="inlineStr"/>
      <c r="DL41" s="7" t="inlineStr"/>
      <c r="DM41" s="7" t="inlineStr"/>
      <c r="DN41" s="7" t="inlineStr"/>
      <c r="DO41" s="7" t="inlineStr"/>
      <c r="DP41" s="7" t="inlineStr"/>
      <c r="DQ41" s="7" t="inlineStr"/>
      <c r="DR41" s="7" t="inlineStr"/>
      <c r="DS41" s="7" t="inlineStr"/>
      <c r="DT41" s="7" t="inlineStr"/>
      <c r="DU41" s="7" t="inlineStr"/>
      <c r="DV41" s="7" t="inlineStr"/>
      <c r="DW41" s="7" t="inlineStr"/>
      <c r="DX41" s="7" t="inlineStr"/>
      <c r="DY41" s="7" t="inlineStr"/>
      <c r="DZ41" s="7" t="inlineStr"/>
      <c r="EA41" s="7" t="inlineStr"/>
      <c r="EB41" s="7" t="inlineStr"/>
      <c r="EC41" s="7">
        <f>E41+AU41+BI41+BS41+DA41</f>
        <v/>
      </c>
      <c r="ED41" s="7">
        <f>F41+AV41+BJ41+BT41+DB41</f>
        <v/>
      </c>
    </row>
    <row r="42" hidden="1" outlineLevel="1">
      <c r="A42" s="5" t="n">
        <v>38</v>
      </c>
      <c r="B42" s="6" t="inlineStr">
        <is>
          <t>"SEVARA FARM 555"</t>
        </is>
      </c>
      <c r="C42" s="6" t="inlineStr">
        <is>
          <t>Коканд</t>
        </is>
      </c>
      <c r="D42" s="6" t="inlineStr">
        <is>
          <t>Коканд 1</t>
        </is>
      </c>
      <c r="E42" s="7">
        <f>G42+I42+K42+M42+O42+Q42+S42+U42+W42+Y42+AA42+AC42+AE42+AG42+AI42+AK42+AM42+AO42+AQ42+AS42</f>
        <v/>
      </c>
      <c r="F42" s="7">
        <f>H42+J42+L42+N42+P42+R42+T42+V42+X42+Z42+AB42+AD42+AF42+AH42+AJ42+AL42+AN42+AP42+AR42+AT42</f>
        <v/>
      </c>
      <c r="G42" s="7" t="inlineStr"/>
      <c r="H42" s="7" t="inlineStr"/>
      <c r="I42" s="7" t="inlineStr"/>
      <c r="J42" s="7" t="inlineStr"/>
      <c r="K42" s="7" t="inlineStr"/>
      <c r="L42" s="7" t="inlineStr"/>
      <c r="M42" s="7" t="n">
        <v>10</v>
      </c>
      <c r="N42" s="7" t="n">
        <v>3283000</v>
      </c>
      <c r="O42" s="7" t="inlineStr"/>
      <c r="P42" s="7" t="inlineStr"/>
      <c r="Q42" s="7" t="n">
        <v>20</v>
      </c>
      <c r="R42" s="7" t="n">
        <v>13499000</v>
      </c>
      <c r="S42" s="7" t="inlineStr"/>
      <c r="T42" s="7" t="inlineStr"/>
      <c r="U42" s="7" t="inlineStr"/>
      <c r="V42" s="7" t="inlineStr"/>
      <c r="W42" s="7" t="inlineStr"/>
      <c r="X42" s="7" t="inlineStr"/>
      <c r="Y42" s="7" t="inlineStr"/>
      <c r="Z42" s="7" t="inlineStr"/>
      <c r="AA42" s="7" t="inlineStr"/>
      <c r="AB42" s="7" t="inlineStr"/>
      <c r="AC42" s="7" t="inlineStr"/>
      <c r="AD42" s="7" t="inlineStr"/>
      <c r="AE42" s="7" t="inlineStr"/>
      <c r="AF42" s="7" t="inlineStr"/>
      <c r="AG42" s="7" t="inlineStr"/>
      <c r="AH42" s="7" t="inlineStr"/>
      <c r="AI42" s="7" t="inlineStr"/>
      <c r="AJ42" s="7" t="inlineStr"/>
      <c r="AK42" s="7" t="inlineStr"/>
      <c r="AL42" s="7" t="inlineStr"/>
      <c r="AM42" s="7" t="inlineStr"/>
      <c r="AN42" s="7" t="inlineStr"/>
      <c r="AO42" s="7" t="inlineStr"/>
      <c r="AP42" s="7" t="inlineStr"/>
      <c r="AQ42" s="7" t="inlineStr"/>
      <c r="AR42" s="7" t="inlineStr"/>
      <c r="AS42" s="7" t="inlineStr"/>
      <c r="AT42" s="7" t="inlineStr"/>
      <c r="AU42" s="7">
        <f>AW42+AY42+BA42+BC42+BE42+BG42</f>
        <v/>
      </c>
      <c r="AV42" s="7">
        <f>AX42+AZ42+BB42+BD42+BF42+BH42</f>
        <v/>
      </c>
      <c r="AW42" s="7" t="inlineStr"/>
      <c r="AX42" s="7" t="inlineStr"/>
      <c r="AY42" s="7" t="inlineStr"/>
      <c r="AZ42" s="7" t="inlineStr"/>
      <c r="BA42" s="7" t="inlineStr"/>
      <c r="BB42" s="7" t="inlineStr"/>
      <c r="BC42" s="7" t="inlineStr"/>
      <c r="BD42" s="7" t="inlineStr"/>
      <c r="BE42" s="7" t="inlineStr"/>
      <c r="BF42" s="7" t="inlineStr"/>
      <c r="BG42" s="7" t="inlineStr"/>
      <c r="BH42" s="7" t="inlineStr"/>
      <c r="BI42" s="7">
        <f>BK42+BM42+BO42+BQ42</f>
        <v/>
      </c>
      <c r="BJ42" s="7">
        <f>BL42+BN42+BP42+BR42</f>
        <v/>
      </c>
      <c r="BK42" s="7" t="inlineStr"/>
      <c r="BL42" s="7" t="inlineStr"/>
      <c r="BM42" s="7" t="inlineStr"/>
      <c r="BN42" s="7" t="inlineStr"/>
      <c r="BO42" s="7" t="inlineStr"/>
      <c r="BP42" s="7" t="inlineStr"/>
      <c r="BQ42" s="7" t="inlineStr"/>
      <c r="BR42" s="7" t="inlineStr"/>
      <c r="BS42" s="7">
        <f>BU42+BW42+BY42+CA42+CC42+CE42+CG42+CI42+CK42+CM42+CO42+CQ42+CS42+CU42+CW42+CY42</f>
        <v/>
      </c>
      <c r="BT42" s="7">
        <f>BV42+BX42+BZ42+CB42+CD42+CF42+CH42+CJ42+CL42+CN42+CP42+CR42+CT42+CV42+CX42+CZ42</f>
        <v/>
      </c>
      <c r="BU42" s="7" t="inlineStr"/>
      <c r="BV42" s="7" t="inlineStr"/>
      <c r="BW42" s="7" t="inlineStr"/>
      <c r="BX42" s="7" t="inlineStr"/>
      <c r="BY42" s="7" t="inlineStr"/>
      <c r="BZ42" s="7" t="inlineStr"/>
      <c r="CA42" s="7" t="inlineStr"/>
      <c r="CB42" s="7" t="inlineStr"/>
      <c r="CC42" s="7" t="inlineStr"/>
      <c r="CD42" s="7" t="inlineStr"/>
      <c r="CE42" s="7" t="inlineStr"/>
      <c r="CF42" s="7" t="inlineStr"/>
      <c r="CG42" s="7" t="inlineStr"/>
      <c r="CH42" s="7" t="inlineStr"/>
      <c r="CI42" s="7" t="inlineStr"/>
      <c r="CJ42" s="7" t="inlineStr"/>
      <c r="CK42" s="7" t="inlineStr"/>
      <c r="CL42" s="7" t="inlineStr"/>
      <c r="CM42" s="7" t="inlineStr"/>
      <c r="CN42" s="7" t="inlineStr"/>
      <c r="CO42" s="7" t="inlineStr"/>
      <c r="CP42" s="7" t="inlineStr"/>
      <c r="CQ42" s="7" t="inlineStr"/>
      <c r="CR42" s="7" t="inlineStr"/>
      <c r="CS42" s="7" t="inlineStr"/>
      <c r="CT42" s="7" t="inlineStr"/>
      <c r="CU42" s="7" t="inlineStr"/>
      <c r="CV42" s="7" t="inlineStr"/>
      <c r="CW42" s="7" t="inlineStr"/>
      <c r="CX42" s="7" t="inlineStr"/>
      <c r="CY42" s="7" t="inlineStr"/>
      <c r="CZ42" s="7" t="inlineStr"/>
      <c r="DA42" s="7">
        <f>DC42+DE42+DG42+DI42+DK42+DM42+DO42+DQ42+DS42+DU42+DW42+DY42+EA42</f>
        <v/>
      </c>
      <c r="DB42" s="7">
        <f>DD42+DF42+DH42+DJ42+DL42+DN42+DP42+DR42+DT42+DV42+DX42+DZ42+EB42</f>
        <v/>
      </c>
      <c r="DC42" s="7" t="inlineStr"/>
      <c r="DD42" s="7" t="inlineStr"/>
      <c r="DE42" s="7" t="inlineStr"/>
      <c r="DF42" s="7" t="inlineStr"/>
      <c r="DG42" s="7" t="inlineStr"/>
      <c r="DH42" s="7" t="inlineStr"/>
      <c r="DI42" s="7" t="inlineStr"/>
      <c r="DJ42" s="7" t="inlineStr"/>
      <c r="DK42" s="7" t="inlineStr"/>
      <c r="DL42" s="7" t="inlineStr"/>
      <c r="DM42" s="7" t="inlineStr"/>
      <c r="DN42" s="7" t="inlineStr"/>
      <c r="DO42" s="7" t="inlineStr"/>
      <c r="DP42" s="7" t="inlineStr"/>
      <c r="DQ42" s="7" t="inlineStr"/>
      <c r="DR42" s="7" t="inlineStr"/>
      <c r="DS42" s="7" t="inlineStr"/>
      <c r="DT42" s="7" t="inlineStr"/>
      <c r="DU42" s="7" t="inlineStr"/>
      <c r="DV42" s="7" t="inlineStr"/>
      <c r="DW42" s="7" t="inlineStr"/>
      <c r="DX42" s="7" t="inlineStr"/>
      <c r="DY42" s="7" t="inlineStr"/>
      <c r="DZ42" s="7" t="inlineStr"/>
      <c r="EA42" s="7" t="inlineStr"/>
      <c r="EB42" s="7" t="inlineStr"/>
      <c r="EC42" s="7">
        <f>E42+AU42+BI42+BS42+DA42</f>
        <v/>
      </c>
      <c r="ED42" s="7">
        <f>F42+AV42+BJ42+BT42+DB42</f>
        <v/>
      </c>
    </row>
    <row r="43" hidden="1" outlineLevel="1">
      <c r="A43" s="5" t="n">
        <v>39</v>
      </c>
      <c r="B43" s="6" t="inlineStr">
        <is>
          <t>"SIROJIDDIN MUROTOV FARM" MCHJ</t>
        </is>
      </c>
      <c r="C43" s="6" t="inlineStr">
        <is>
          <t>Коканд</t>
        </is>
      </c>
      <c r="D43" s="6" t="inlineStr">
        <is>
          <t>Коканд 1</t>
        </is>
      </c>
      <c r="E43" s="7">
        <f>G43+I43+K43+M43+O43+Q43+S43+U43+W43+Y43+AA43+AC43+AE43+AG43+AI43+AK43+AM43+AO43+AQ43+AS43</f>
        <v/>
      </c>
      <c r="F43" s="7">
        <f>H43+J43+L43+N43+P43+R43+T43+V43+X43+Z43+AB43+AD43+AF43+AH43+AJ43+AL43+AN43+AP43+AR43+AT43</f>
        <v/>
      </c>
      <c r="G43" s="7" t="inlineStr"/>
      <c r="H43" s="7" t="inlineStr"/>
      <c r="I43" s="7" t="inlineStr"/>
      <c r="J43" s="7" t="inlineStr"/>
      <c r="K43" s="7" t="inlineStr"/>
      <c r="L43" s="7" t="inlineStr"/>
      <c r="M43" s="7" t="inlineStr"/>
      <c r="N43" s="7" t="inlineStr"/>
      <c r="O43" s="7" t="inlineStr"/>
      <c r="P43" s="7" t="inlineStr"/>
      <c r="Q43" s="7" t="n">
        <v>7</v>
      </c>
      <c r="R43" s="7" t="n">
        <v>1687375</v>
      </c>
      <c r="S43" s="7" t="inlineStr"/>
      <c r="T43" s="7" t="inlineStr"/>
      <c r="U43" s="7" t="inlineStr"/>
      <c r="V43" s="7" t="inlineStr"/>
      <c r="W43" s="7" t="inlineStr"/>
      <c r="X43" s="7" t="inlineStr"/>
      <c r="Y43" s="7" t="inlineStr"/>
      <c r="Z43" s="7" t="inlineStr"/>
      <c r="AA43" s="7" t="inlineStr"/>
      <c r="AB43" s="7" t="inlineStr"/>
      <c r="AC43" s="7" t="inlineStr"/>
      <c r="AD43" s="7" t="inlineStr"/>
      <c r="AE43" s="7" t="inlineStr"/>
      <c r="AF43" s="7" t="inlineStr"/>
      <c r="AG43" s="7" t="inlineStr"/>
      <c r="AH43" s="7" t="inlineStr"/>
      <c r="AI43" s="7" t="inlineStr"/>
      <c r="AJ43" s="7" t="inlineStr"/>
      <c r="AK43" s="7" t="inlineStr"/>
      <c r="AL43" s="7" t="inlineStr"/>
      <c r="AM43" s="7" t="inlineStr"/>
      <c r="AN43" s="7" t="inlineStr"/>
      <c r="AO43" s="7" t="inlineStr"/>
      <c r="AP43" s="7" t="inlineStr"/>
      <c r="AQ43" s="7" t="inlineStr"/>
      <c r="AR43" s="7" t="inlineStr"/>
      <c r="AS43" s="7" t="inlineStr"/>
      <c r="AT43" s="7" t="inlineStr"/>
      <c r="AU43" s="7">
        <f>AW43+AY43+BA43+BC43+BE43+BG43</f>
        <v/>
      </c>
      <c r="AV43" s="7">
        <f>AX43+AZ43+BB43+BD43+BF43+BH43</f>
        <v/>
      </c>
      <c r="AW43" s="7" t="inlineStr"/>
      <c r="AX43" s="7" t="inlineStr"/>
      <c r="AY43" s="7" t="inlineStr"/>
      <c r="AZ43" s="7" t="inlineStr"/>
      <c r="BA43" s="7" t="inlineStr"/>
      <c r="BB43" s="7" t="inlineStr"/>
      <c r="BC43" s="7" t="inlineStr"/>
      <c r="BD43" s="7" t="inlineStr"/>
      <c r="BE43" s="7" t="inlineStr"/>
      <c r="BF43" s="7" t="inlineStr"/>
      <c r="BG43" s="7" t="inlineStr"/>
      <c r="BH43" s="7" t="inlineStr"/>
      <c r="BI43" s="7">
        <f>BK43+BM43+BO43+BQ43</f>
        <v/>
      </c>
      <c r="BJ43" s="7">
        <f>BL43+BN43+BP43+BR43</f>
        <v/>
      </c>
      <c r="BK43" s="7" t="inlineStr"/>
      <c r="BL43" s="7" t="inlineStr"/>
      <c r="BM43" s="7" t="inlineStr"/>
      <c r="BN43" s="7" t="inlineStr"/>
      <c r="BO43" s="7" t="inlineStr"/>
      <c r="BP43" s="7" t="inlineStr"/>
      <c r="BQ43" s="7" t="inlineStr"/>
      <c r="BR43" s="7" t="inlineStr"/>
      <c r="BS43" s="7">
        <f>BU43+BW43+BY43+CA43+CC43+CE43+CG43+CI43+CK43+CM43+CO43+CQ43+CS43+CU43+CW43+CY43</f>
        <v/>
      </c>
      <c r="BT43" s="7">
        <f>BV43+BX43+BZ43+CB43+CD43+CF43+CH43+CJ43+CL43+CN43+CP43+CR43+CT43+CV43+CX43+CZ43</f>
        <v/>
      </c>
      <c r="BU43" s="7" t="inlineStr"/>
      <c r="BV43" s="7" t="inlineStr"/>
      <c r="BW43" s="7" t="inlineStr"/>
      <c r="BX43" s="7" t="inlineStr"/>
      <c r="BY43" s="7" t="inlineStr"/>
      <c r="BZ43" s="7" t="inlineStr"/>
      <c r="CA43" s="7" t="inlineStr"/>
      <c r="CB43" s="7" t="inlineStr"/>
      <c r="CC43" s="7" t="inlineStr"/>
      <c r="CD43" s="7" t="inlineStr"/>
      <c r="CE43" s="7" t="inlineStr"/>
      <c r="CF43" s="7" t="inlineStr"/>
      <c r="CG43" s="7" t="inlineStr"/>
      <c r="CH43" s="7" t="inlineStr"/>
      <c r="CI43" s="7" t="inlineStr"/>
      <c r="CJ43" s="7" t="inlineStr"/>
      <c r="CK43" s="7" t="inlineStr"/>
      <c r="CL43" s="7" t="inlineStr"/>
      <c r="CM43" s="7" t="inlineStr"/>
      <c r="CN43" s="7" t="inlineStr"/>
      <c r="CO43" s="7" t="inlineStr"/>
      <c r="CP43" s="7" t="inlineStr"/>
      <c r="CQ43" s="7" t="inlineStr"/>
      <c r="CR43" s="7" t="inlineStr"/>
      <c r="CS43" s="7" t="inlineStr"/>
      <c r="CT43" s="7" t="inlineStr"/>
      <c r="CU43" s="7" t="inlineStr"/>
      <c r="CV43" s="7" t="inlineStr"/>
      <c r="CW43" s="7" t="inlineStr"/>
      <c r="CX43" s="7" t="inlineStr"/>
      <c r="CY43" s="7" t="inlineStr"/>
      <c r="CZ43" s="7" t="inlineStr"/>
      <c r="DA43" s="7">
        <f>DC43+DE43+DG43+DI43+DK43+DM43+DO43+DQ43+DS43+DU43+DW43+DY43+EA43</f>
        <v/>
      </c>
      <c r="DB43" s="7">
        <f>DD43+DF43+DH43+DJ43+DL43+DN43+DP43+DR43+DT43+DV43+DX43+DZ43+EB43</f>
        <v/>
      </c>
      <c r="DC43" s="7" t="inlineStr"/>
      <c r="DD43" s="7" t="inlineStr"/>
      <c r="DE43" s="7" t="inlineStr"/>
      <c r="DF43" s="7" t="inlineStr"/>
      <c r="DG43" s="7" t="inlineStr"/>
      <c r="DH43" s="7" t="inlineStr"/>
      <c r="DI43" s="7" t="inlineStr"/>
      <c r="DJ43" s="7" t="inlineStr"/>
      <c r="DK43" s="7" t="inlineStr"/>
      <c r="DL43" s="7" t="inlineStr"/>
      <c r="DM43" s="7" t="inlineStr"/>
      <c r="DN43" s="7" t="inlineStr"/>
      <c r="DO43" s="7" t="inlineStr"/>
      <c r="DP43" s="7" t="inlineStr"/>
      <c r="DQ43" s="7" t="inlineStr"/>
      <c r="DR43" s="7" t="inlineStr"/>
      <c r="DS43" s="7" t="inlineStr"/>
      <c r="DT43" s="7" t="inlineStr"/>
      <c r="DU43" s="7" t="inlineStr"/>
      <c r="DV43" s="7" t="inlineStr"/>
      <c r="DW43" s="7" t="inlineStr"/>
      <c r="DX43" s="7" t="inlineStr"/>
      <c r="DY43" s="7" t="inlineStr"/>
      <c r="DZ43" s="7" t="inlineStr"/>
      <c r="EA43" s="7" t="inlineStr"/>
      <c r="EB43" s="7" t="inlineStr"/>
      <c r="EC43" s="7">
        <f>E43+AU43+BI43+BS43+DA43</f>
        <v/>
      </c>
      <c r="ED43" s="7">
        <f>F43+AV43+BJ43+BT43+DB43</f>
        <v/>
      </c>
    </row>
    <row r="44" hidden="1" outlineLevel="1">
      <c r="A44" s="5" t="n">
        <v>40</v>
      </c>
      <c r="B44" s="6" t="inlineStr">
        <is>
          <t>"SOBIROVICH FARM" MCHJ</t>
        </is>
      </c>
      <c r="C44" s="6" t="inlineStr">
        <is>
          <t>Коканд</t>
        </is>
      </c>
      <c r="D44" s="6" t="inlineStr">
        <is>
          <t>Коканд 1</t>
        </is>
      </c>
      <c r="E44" s="7">
        <f>G44+I44+K44+M44+O44+Q44+S44+U44+W44+Y44+AA44+AC44+AE44+AG44+AI44+AK44+AM44+AO44+AQ44+AS44</f>
        <v/>
      </c>
      <c r="F44" s="7">
        <f>H44+J44+L44+N44+P44+R44+T44+V44+X44+Z44+AB44+AD44+AF44+AH44+AJ44+AL44+AN44+AP44+AR44+AT44</f>
        <v/>
      </c>
      <c r="G44" s="7" t="inlineStr"/>
      <c r="H44" s="7" t="inlineStr"/>
      <c r="I44" s="7" t="inlineStr"/>
      <c r="J44" s="7" t="inlineStr"/>
      <c r="K44" s="7" t="inlineStr"/>
      <c r="L44" s="7" t="inlineStr"/>
      <c r="M44" s="7" t="inlineStr"/>
      <c r="N44" s="7" t="inlineStr"/>
      <c r="O44" s="7" t="inlineStr"/>
      <c r="P44" s="7" t="inlineStr"/>
      <c r="Q44" s="7" t="n">
        <v>2</v>
      </c>
      <c r="R44" s="7" t="n">
        <v>269980</v>
      </c>
      <c r="S44" s="7" t="inlineStr"/>
      <c r="T44" s="7" t="inlineStr"/>
      <c r="U44" s="7" t="inlineStr"/>
      <c r="V44" s="7" t="inlineStr"/>
      <c r="W44" s="7" t="inlineStr"/>
      <c r="X44" s="7" t="inlineStr"/>
      <c r="Y44" s="7" t="inlineStr"/>
      <c r="Z44" s="7" t="inlineStr"/>
      <c r="AA44" s="7" t="inlineStr"/>
      <c r="AB44" s="7" t="inlineStr"/>
      <c r="AC44" s="7" t="inlineStr"/>
      <c r="AD44" s="7" t="inlineStr"/>
      <c r="AE44" s="7" t="inlineStr"/>
      <c r="AF44" s="7" t="inlineStr"/>
      <c r="AG44" s="7" t="inlineStr"/>
      <c r="AH44" s="7" t="inlineStr"/>
      <c r="AI44" s="7" t="inlineStr"/>
      <c r="AJ44" s="7" t="inlineStr"/>
      <c r="AK44" s="7" t="inlineStr"/>
      <c r="AL44" s="7" t="inlineStr"/>
      <c r="AM44" s="7" t="inlineStr"/>
      <c r="AN44" s="7" t="inlineStr"/>
      <c r="AO44" s="7" t="inlineStr"/>
      <c r="AP44" s="7" t="inlineStr"/>
      <c r="AQ44" s="7" t="inlineStr"/>
      <c r="AR44" s="7" t="inlineStr"/>
      <c r="AS44" s="7" t="inlineStr"/>
      <c r="AT44" s="7" t="inlineStr"/>
      <c r="AU44" s="7">
        <f>AW44+AY44+BA44+BC44+BE44+BG44</f>
        <v/>
      </c>
      <c r="AV44" s="7">
        <f>AX44+AZ44+BB44+BD44+BF44+BH44</f>
        <v/>
      </c>
      <c r="AW44" s="7" t="inlineStr"/>
      <c r="AX44" s="7" t="inlineStr"/>
      <c r="AY44" s="7" t="inlineStr"/>
      <c r="AZ44" s="7" t="inlineStr"/>
      <c r="BA44" s="7" t="inlineStr"/>
      <c r="BB44" s="7" t="inlineStr"/>
      <c r="BC44" s="7" t="inlineStr"/>
      <c r="BD44" s="7" t="inlineStr"/>
      <c r="BE44" s="7" t="inlineStr"/>
      <c r="BF44" s="7" t="inlineStr"/>
      <c r="BG44" s="7" t="inlineStr"/>
      <c r="BH44" s="7" t="inlineStr"/>
      <c r="BI44" s="7">
        <f>BK44+BM44+BO44+BQ44</f>
        <v/>
      </c>
      <c r="BJ44" s="7">
        <f>BL44+BN44+BP44+BR44</f>
        <v/>
      </c>
      <c r="BK44" s="7" t="inlineStr"/>
      <c r="BL44" s="7" t="inlineStr"/>
      <c r="BM44" s="7" t="inlineStr"/>
      <c r="BN44" s="7" t="inlineStr"/>
      <c r="BO44" s="7" t="inlineStr"/>
      <c r="BP44" s="7" t="inlineStr"/>
      <c r="BQ44" s="7" t="inlineStr"/>
      <c r="BR44" s="7" t="inlineStr"/>
      <c r="BS44" s="7">
        <f>BU44+BW44+BY44+CA44+CC44+CE44+CG44+CI44+CK44+CM44+CO44+CQ44+CS44+CU44+CW44+CY44</f>
        <v/>
      </c>
      <c r="BT44" s="7">
        <f>BV44+BX44+BZ44+CB44+CD44+CF44+CH44+CJ44+CL44+CN44+CP44+CR44+CT44+CV44+CX44+CZ44</f>
        <v/>
      </c>
      <c r="BU44" s="7" t="inlineStr"/>
      <c r="BV44" s="7" t="inlineStr"/>
      <c r="BW44" s="7" t="inlineStr"/>
      <c r="BX44" s="7" t="inlineStr"/>
      <c r="BY44" s="7" t="inlineStr"/>
      <c r="BZ44" s="7" t="inlineStr"/>
      <c r="CA44" s="7" t="inlineStr"/>
      <c r="CB44" s="7" t="inlineStr"/>
      <c r="CC44" s="7" t="inlineStr"/>
      <c r="CD44" s="7" t="inlineStr"/>
      <c r="CE44" s="7" t="inlineStr"/>
      <c r="CF44" s="7" t="inlineStr"/>
      <c r="CG44" s="7" t="inlineStr"/>
      <c r="CH44" s="7" t="inlineStr"/>
      <c r="CI44" s="7" t="inlineStr"/>
      <c r="CJ44" s="7" t="inlineStr"/>
      <c r="CK44" s="7" t="inlineStr"/>
      <c r="CL44" s="7" t="inlineStr"/>
      <c r="CM44" s="7" t="inlineStr"/>
      <c r="CN44" s="7" t="inlineStr"/>
      <c r="CO44" s="7" t="inlineStr"/>
      <c r="CP44" s="7" t="inlineStr"/>
      <c r="CQ44" s="7" t="inlineStr"/>
      <c r="CR44" s="7" t="inlineStr"/>
      <c r="CS44" s="7" t="inlineStr"/>
      <c r="CT44" s="7" t="inlineStr"/>
      <c r="CU44" s="7" t="inlineStr"/>
      <c r="CV44" s="7" t="inlineStr"/>
      <c r="CW44" s="7" t="inlineStr"/>
      <c r="CX44" s="7" t="inlineStr"/>
      <c r="CY44" s="7" t="inlineStr"/>
      <c r="CZ44" s="7" t="inlineStr"/>
      <c r="DA44" s="7">
        <f>DC44+DE44+DG44+DI44+DK44+DM44+DO44+DQ44+DS44+DU44+DW44+DY44+EA44</f>
        <v/>
      </c>
      <c r="DB44" s="7">
        <f>DD44+DF44+DH44+DJ44+DL44+DN44+DP44+DR44+DT44+DV44+DX44+DZ44+EB44</f>
        <v/>
      </c>
      <c r="DC44" s="7" t="inlineStr"/>
      <c r="DD44" s="7" t="inlineStr"/>
      <c r="DE44" s="7" t="inlineStr"/>
      <c r="DF44" s="7" t="inlineStr"/>
      <c r="DG44" s="7" t="inlineStr"/>
      <c r="DH44" s="7" t="inlineStr"/>
      <c r="DI44" s="7" t="inlineStr"/>
      <c r="DJ44" s="7" t="inlineStr"/>
      <c r="DK44" s="7" t="inlineStr"/>
      <c r="DL44" s="7" t="inlineStr"/>
      <c r="DM44" s="7" t="inlineStr"/>
      <c r="DN44" s="7" t="inlineStr"/>
      <c r="DO44" s="7" t="inlineStr"/>
      <c r="DP44" s="7" t="inlineStr"/>
      <c r="DQ44" s="7" t="inlineStr"/>
      <c r="DR44" s="7" t="inlineStr"/>
      <c r="DS44" s="7" t="inlineStr"/>
      <c r="DT44" s="7" t="inlineStr"/>
      <c r="DU44" s="7" t="inlineStr"/>
      <c r="DV44" s="7" t="inlineStr"/>
      <c r="DW44" s="7" t="inlineStr"/>
      <c r="DX44" s="7" t="inlineStr"/>
      <c r="DY44" s="7" t="inlineStr"/>
      <c r="DZ44" s="7" t="inlineStr"/>
      <c r="EA44" s="7" t="inlineStr"/>
      <c r="EB44" s="7" t="inlineStr"/>
      <c r="EC44" s="7">
        <f>E44+AU44+BI44+BS44+DA44</f>
        <v/>
      </c>
      <c r="ED44" s="7">
        <f>F44+AV44+BJ44+BT44+DB44</f>
        <v/>
      </c>
    </row>
    <row r="45" hidden="1" outlineLevel="1">
      <c r="A45" s="5" t="n">
        <v>41</v>
      </c>
      <c r="B45" s="6" t="inlineStr">
        <is>
          <t>"STAR PHARM 202" MCHJ</t>
        </is>
      </c>
      <c r="C45" s="6" t="inlineStr">
        <is>
          <t>Коканд</t>
        </is>
      </c>
      <c r="D45" s="6" t="inlineStr">
        <is>
          <t>Коканд 1</t>
        </is>
      </c>
      <c r="E45" s="7">
        <f>G45+I45+K45+M45+O45+Q45+S45+U45+W45+Y45+AA45+AC45+AE45+AG45+AI45+AK45+AM45+AO45+AQ45+AS45</f>
        <v/>
      </c>
      <c r="F45" s="7">
        <f>H45+J45+L45+N45+P45+R45+T45+V45+X45+Z45+AB45+AD45+AF45+AH45+AJ45+AL45+AN45+AP45+AR45+AT45</f>
        <v/>
      </c>
      <c r="G45" s="7" t="inlineStr"/>
      <c r="H45" s="7" t="inlineStr"/>
      <c r="I45" s="7" t="inlineStr"/>
      <c r="J45" s="7" t="inlineStr"/>
      <c r="K45" s="7" t="inlineStr"/>
      <c r="L45" s="7" t="inlineStr"/>
      <c r="M45" s="7" t="n">
        <v>6</v>
      </c>
      <c r="N45" s="7" t="n">
        <v>1168020</v>
      </c>
      <c r="O45" s="7" t="inlineStr"/>
      <c r="P45" s="7" t="inlineStr"/>
      <c r="Q45" s="7" t="n">
        <v>35</v>
      </c>
      <c r="R45" s="7" t="n">
        <v>21733375</v>
      </c>
      <c r="S45" s="7" t="inlineStr"/>
      <c r="T45" s="7" t="inlineStr"/>
      <c r="U45" s="7" t="inlineStr"/>
      <c r="V45" s="7" t="inlineStr"/>
      <c r="W45" s="7" t="inlineStr"/>
      <c r="X45" s="7" t="inlineStr"/>
      <c r="Y45" s="7" t="inlineStr"/>
      <c r="Z45" s="7" t="inlineStr"/>
      <c r="AA45" s="7" t="inlineStr"/>
      <c r="AB45" s="7" t="inlineStr"/>
      <c r="AC45" s="7" t="inlineStr"/>
      <c r="AD45" s="7" t="inlineStr"/>
      <c r="AE45" s="7" t="inlineStr"/>
      <c r="AF45" s="7" t="inlineStr"/>
      <c r="AG45" s="7" t="inlineStr"/>
      <c r="AH45" s="7" t="inlineStr"/>
      <c r="AI45" s="7" t="inlineStr"/>
      <c r="AJ45" s="7" t="inlineStr"/>
      <c r="AK45" s="7" t="inlineStr"/>
      <c r="AL45" s="7" t="inlineStr"/>
      <c r="AM45" s="7" t="inlineStr"/>
      <c r="AN45" s="7" t="inlineStr"/>
      <c r="AO45" s="7" t="inlineStr"/>
      <c r="AP45" s="7" t="inlineStr"/>
      <c r="AQ45" s="7" t="inlineStr"/>
      <c r="AR45" s="7" t="inlineStr"/>
      <c r="AS45" s="7" t="inlineStr"/>
      <c r="AT45" s="7" t="inlineStr"/>
      <c r="AU45" s="7">
        <f>AW45+AY45+BA45+BC45+BE45+BG45</f>
        <v/>
      </c>
      <c r="AV45" s="7">
        <f>AX45+AZ45+BB45+BD45+BF45+BH45</f>
        <v/>
      </c>
      <c r="AW45" s="7" t="inlineStr"/>
      <c r="AX45" s="7" t="inlineStr"/>
      <c r="AY45" s="7" t="inlineStr"/>
      <c r="AZ45" s="7" t="inlineStr"/>
      <c r="BA45" s="7" t="inlineStr"/>
      <c r="BB45" s="7" t="inlineStr"/>
      <c r="BC45" s="7" t="inlineStr"/>
      <c r="BD45" s="7" t="inlineStr"/>
      <c r="BE45" s="7" t="inlineStr"/>
      <c r="BF45" s="7" t="inlineStr"/>
      <c r="BG45" s="7" t="inlineStr"/>
      <c r="BH45" s="7" t="inlineStr"/>
      <c r="BI45" s="7">
        <f>BK45+BM45+BO45+BQ45</f>
        <v/>
      </c>
      <c r="BJ45" s="7">
        <f>BL45+BN45+BP45+BR45</f>
        <v/>
      </c>
      <c r="BK45" s="7" t="inlineStr"/>
      <c r="BL45" s="7" t="inlineStr"/>
      <c r="BM45" s="7" t="inlineStr"/>
      <c r="BN45" s="7" t="inlineStr"/>
      <c r="BO45" s="7" t="inlineStr"/>
      <c r="BP45" s="7" t="inlineStr"/>
      <c r="BQ45" s="7" t="inlineStr"/>
      <c r="BR45" s="7" t="inlineStr"/>
      <c r="BS45" s="7">
        <f>BU45+BW45+BY45+CA45+CC45+CE45+CG45+CI45+CK45+CM45+CO45+CQ45+CS45+CU45+CW45+CY45</f>
        <v/>
      </c>
      <c r="BT45" s="7">
        <f>BV45+BX45+BZ45+CB45+CD45+CF45+CH45+CJ45+CL45+CN45+CP45+CR45+CT45+CV45+CX45+CZ45</f>
        <v/>
      </c>
      <c r="BU45" s="7" t="inlineStr"/>
      <c r="BV45" s="7" t="inlineStr"/>
      <c r="BW45" s="7" t="inlineStr"/>
      <c r="BX45" s="7" t="inlineStr"/>
      <c r="BY45" s="7" t="inlineStr"/>
      <c r="BZ45" s="7" t="inlineStr"/>
      <c r="CA45" s="7" t="inlineStr"/>
      <c r="CB45" s="7" t="inlineStr"/>
      <c r="CC45" s="7" t="inlineStr"/>
      <c r="CD45" s="7" t="inlineStr"/>
      <c r="CE45" s="7" t="inlineStr"/>
      <c r="CF45" s="7" t="inlineStr"/>
      <c r="CG45" s="7" t="inlineStr"/>
      <c r="CH45" s="7" t="inlineStr"/>
      <c r="CI45" s="7" t="inlineStr"/>
      <c r="CJ45" s="7" t="inlineStr"/>
      <c r="CK45" s="7" t="inlineStr"/>
      <c r="CL45" s="7" t="inlineStr"/>
      <c r="CM45" s="7" t="inlineStr"/>
      <c r="CN45" s="7" t="inlineStr"/>
      <c r="CO45" s="7" t="inlineStr"/>
      <c r="CP45" s="7" t="inlineStr"/>
      <c r="CQ45" s="7" t="inlineStr"/>
      <c r="CR45" s="7" t="inlineStr"/>
      <c r="CS45" s="7" t="inlineStr"/>
      <c r="CT45" s="7" t="inlineStr"/>
      <c r="CU45" s="7" t="inlineStr"/>
      <c r="CV45" s="7" t="inlineStr"/>
      <c r="CW45" s="7" t="inlineStr"/>
      <c r="CX45" s="7" t="inlineStr"/>
      <c r="CY45" s="7" t="inlineStr"/>
      <c r="CZ45" s="7" t="inlineStr"/>
      <c r="DA45" s="7">
        <f>DC45+DE45+DG45+DI45+DK45+DM45+DO45+DQ45+DS45+DU45+DW45+DY45+EA45</f>
        <v/>
      </c>
      <c r="DB45" s="7">
        <f>DD45+DF45+DH45+DJ45+DL45+DN45+DP45+DR45+DT45+DV45+DX45+DZ45+EB45</f>
        <v/>
      </c>
      <c r="DC45" s="7" t="inlineStr"/>
      <c r="DD45" s="7" t="inlineStr"/>
      <c r="DE45" s="7" t="inlineStr"/>
      <c r="DF45" s="7" t="inlineStr"/>
      <c r="DG45" s="7" t="inlineStr"/>
      <c r="DH45" s="7" t="inlineStr"/>
      <c r="DI45" s="7" t="inlineStr"/>
      <c r="DJ45" s="7" t="inlineStr"/>
      <c r="DK45" s="7" t="inlineStr"/>
      <c r="DL45" s="7" t="inlineStr"/>
      <c r="DM45" s="7" t="inlineStr"/>
      <c r="DN45" s="7" t="inlineStr"/>
      <c r="DO45" s="7" t="inlineStr"/>
      <c r="DP45" s="7" t="inlineStr"/>
      <c r="DQ45" s="7" t="inlineStr"/>
      <c r="DR45" s="7" t="inlineStr"/>
      <c r="DS45" s="7" t="inlineStr"/>
      <c r="DT45" s="7" t="inlineStr"/>
      <c r="DU45" s="7" t="inlineStr"/>
      <c r="DV45" s="7" t="inlineStr"/>
      <c r="DW45" s="7" t="inlineStr"/>
      <c r="DX45" s="7" t="inlineStr"/>
      <c r="DY45" s="7" t="inlineStr"/>
      <c r="DZ45" s="7" t="inlineStr"/>
      <c r="EA45" s="7" t="inlineStr"/>
      <c r="EB45" s="7" t="inlineStr"/>
      <c r="EC45" s="7">
        <f>E45+AU45+BI45+BS45+DA45</f>
        <v/>
      </c>
      <c r="ED45" s="7">
        <f>F45+AV45+BJ45+BT45+DB45</f>
        <v/>
      </c>
    </row>
    <row r="46" hidden="1" outlineLevel="1">
      <c r="A46" s="5" t="n">
        <v>42</v>
      </c>
      <c r="B46" s="6" t="inlineStr">
        <is>
          <t>"ULUG'BEK STANDART SIFAT" MCHJ фил</t>
        </is>
      </c>
      <c r="C46" s="6" t="inlineStr">
        <is>
          <t>Коканд</t>
        </is>
      </c>
      <c r="D46" s="6" t="inlineStr">
        <is>
          <t>Коканд 1</t>
        </is>
      </c>
      <c r="E46" s="7">
        <f>G46+I46+K46+M46+O46+Q46+S46+U46+W46+Y46+AA46+AC46+AE46+AG46+AI46+AK46+AM46+AO46+AQ46+AS46</f>
        <v/>
      </c>
      <c r="F46" s="7">
        <f>H46+J46+L46+N46+P46+R46+T46+V46+X46+Z46+AB46+AD46+AF46+AH46+AJ46+AL46+AN46+AP46+AR46+AT46</f>
        <v/>
      </c>
      <c r="G46" s="7" t="inlineStr"/>
      <c r="H46" s="7" t="inlineStr"/>
      <c r="I46" s="7" t="inlineStr"/>
      <c r="J46" s="7" t="inlineStr"/>
      <c r="K46" s="7" t="n">
        <v>1</v>
      </c>
      <c r="L46" s="7" t="n">
        <v>36800</v>
      </c>
      <c r="M46" s="7" t="inlineStr"/>
      <c r="N46" s="7" t="inlineStr"/>
      <c r="O46" s="7" t="inlineStr"/>
      <c r="P46" s="7" t="inlineStr"/>
      <c r="Q46" s="7" t="n">
        <v>1</v>
      </c>
      <c r="R46" s="7" t="n">
        <v>67495</v>
      </c>
      <c r="S46" s="7" t="inlineStr"/>
      <c r="T46" s="7" t="inlineStr"/>
      <c r="U46" s="7" t="inlineStr"/>
      <c r="V46" s="7" t="inlineStr"/>
      <c r="W46" s="7" t="inlineStr"/>
      <c r="X46" s="7" t="inlineStr"/>
      <c r="Y46" s="7" t="inlineStr"/>
      <c r="Z46" s="7" t="inlineStr"/>
      <c r="AA46" s="7" t="inlineStr"/>
      <c r="AB46" s="7" t="inlineStr"/>
      <c r="AC46" s="7" t="inlineStr"/>
      <c r="AD46" s="7" t="inlineStr"/>
      <c r="AE46" s="7" t="inlineStr"/>
      <c r="AF46" s="7" t="inlineStr"/>
      <c r="AG46" s="7" t="inlineStr"/>
      <c r="AH46" s="7" t="inlineStr"/>
      <c r="AI46" s="7" t="inlineStr"/>
      <c r="AJ46" s="7" t="inlineStr"/>
      <c r="AK46" s="7" t="inlineStr"/>
      <c r="AL46" s="7" t="inlineStr"/>
      <c r="AM46" s="7" t="inlineStr"/>
      <c r="AN46" s="7" t="inlineStr"/>
      <c r="AO46" s="7" t="inlineStr"/>
      <c r="AP46" s="7" t="inlineStr"/>
      <c r="AQ46" s="7" t="inlineStr"/>
      <c r="AR46" s="7" t="inlineStr"/>
      <c r="AS46" s="7" t="inlineStr"/>
      <c r="AT46" s="7" t="inlineStr"/>
      <c r="AU46" s="7">
        <f>AW46+AY46+BA46+BC46+BE46+BG46</f>
        <v/>
      </c>
      <c r="AV46" s="7">
        <f>AX46+AZ46+BB46+BD46+BF46+BH46</f>
        <v/>
      </c>
      <c r="AW46" s="7" t="inlineStr"/>
      <c r="AX46" s="7" t="inlineStr"/>
      <c r="AY46" s="7" t="inlineStr"/>
      <c r="AZ46" s="7" t="inlineStr"/>
      <c r="BA46" s="7" t="inlineStr"/>
      <c r="BB46" s="7" t="inlineStr"/>
      <c r="BC46" s="7" t="inlineStr"/>
      <c r="BD46" s="7" t="inlineStr"/>
      <c r="BE46" s="7" t="inlineStr"/>
      <c r="BF46" s="7" t="inlineStr"/>
      <c r="BG46" s="7" t="inlineStr"/>
      <c r="BH46" s="7" t="inlineStr"/>
      <c r="BI46" s="7">
        <f>BK46+BM46+BO46+BQ46</f>
        <v/>
      </c>
      <c r="BJ46" s="7">
        <f>BL46+BN46+BP46+BR46</f>
        <v/>
      </c>
      <c r="BK46" s="7" t="inlineStr"/>
      <c r="BL46" s="7" t="inlineStr"/>
      <c r="BM46" s="7" t="inlineStr"/>
      <c r="BN46" s="7" t="inlineStr"/>
      <c r="BO46" s="7" t="inlineStr"/>
      <c r="BP46" s="7" t="inlineStr"/>
      <c r="BQ46" s="7" t="inlineStr"/>
      <c r="BR46" s="7" t="inlineStr"/>
      <c r="BS46" s="7">
        <f>BU46+BW46+BY46+CA46+CC46+CE46+CG46+CI46+CK46+CM46+CO46+CQ46+CS46+CU46+CW46+CY46</f>
        <v/>
      </c>
      <c r="BT46" s="7">
        <f>BV46+BX46+BZ46+CB46+CD46+CF46+CH46+CJ46+CL46+CN46+CP46+CR46+CT46+CV46+CX46+CZ46</f>
        <v/>
      </c>
      <c r="BU46" s="7" t="inlineStr"/>
      <c r="BV46" s="7" t="inlineStr"/>
      <c r="BW46" s="7" t="inlineStr"/>
      <c r="BX46" s="7" t="inlineStr"/>
      <c r="BY46" s="7" t="inlineStr"/>
      <c r="BZ46" s="7" t="inlineStr"/>
      <c r="CA46" s="7" t="inlineStr"/>
      <c r="CB46" s="7" t="inlineStr"/>
      <c r="CC46" s="7" t="inlineStr"/>
      <c r="CD46" s="7" t="inlineStr"/>
      <c r="CE46" s="7" t="inlineStr"/>
      <c r="CF46" s="7" t="inlineStr"/>
      <c r="CG46" s="7" t="inlineStr"/>
      <c r="CH46" s="7" t="inlineStr"/>
      <c r="CI46" s="7" t="inlineStr"/>
      <c r="CJ46" s="7" t="inlineStr"/>
      <c r="CK46" s="7" t="inlineStr"/>
      <c r="CL46" s="7" t="inlineStr"/>
      <c r="CM46" s="7" t="inlineStr"/>
      <c r="CN46" s="7" t="inlineStr"/>
      <c r="CO46" s="7" t="inlineStr"/>
      <c r="CP46" s="7" t="inlineStr"/>
      <c r="CQ46" s="7" t="inlineStr"/>
      <c r="CR46" s="7" t="inlineStr"/>
      <c r="CS46" s="7" t="inlineStr"/>
      <c r="CT46" s="7" t="inlineStr"/>
      <c r="CU46" s="7" t="inlineStr"/>
      <c r="CV46" s="7" t="inlineStr"/>
      <c r="CW46" s="7" t="inlineStr"/>
      <c r="CX46" s="7" t="inlineStr"/>
      <c r="CY46" s="7" t="inlineStr"/>
      <c r="CZ46" s="7" t="inlineStr"/>
      <c r="DA46" s="7">
        <f>DC46+DE46+DG46+DI46+DK46+DM46+DO46+DQ46+DS46+DU46+DW46+DY46+EA46</f>
        <v/>
      </c>
      <c r="DB46" s="7">
        <f>DD46+DF46+DH46+DJ46+DL46+DN46+DP46+DR46+DT46+DV46+DX46+DZ46+EB46</f>
        <v/>
      </c>
      <c r="DC46" s="7" t="inlineStr"/>
      <c r="DD46" s="7" t="inlineStr"/>
      <c r="DE46" s="7" t="inlineStr"/>
      <c r="DF46" s="7" t="inlineStr"/>
      <c r="DG46" s="7" t="inlineStr"/>
      <c r="DH46" s="7" t="inlineStr"/>
      <c r="DI46" s="7" t="inlineStr"/>
      <c r="DJ46" s="7" t="inlineStr"/>
      <c r="DK46" s="7" t="inlineStr"/>
      <c r="DL46" s="7" t="inlineStr"/>
      <c r="DM46" s="7" t="inlineStr"/>
      <c r="DN46" s="7" t="inlineStr"/>
      <c r="DO46" s="7" t="inlineStr"/>
      <c r="DP46" s="7" t="inlineStr"/>
      <c r="DQ46" s="7" t="inlineStr"/>
      <c r="DR46" s="7" t="inlineStr"/>
      <c r="DS46" s="7" t="inlineStr"/>
      <c r="DT46" s="7" t="inlineStr"/>
      <c r="DU46" s="7" t="inlineStr"/>
      <c r="DV46" s="7" t="inlineStr"/>
      <c r="DW46" s="7" t="inlineStr"/>
      <c r="DX46" s="7" t="inlineStr"/>
      <c r="DY46" s="7" t="inlineStr"/>
      <c r="DZ46" s="7" t="inlineStr"/>
      <c r="EA46" s="7" t="inlineStr"/>
      <c r="EB46" s="7" t="inlineStr"/>
      <c r="EC46" s="7">
        <f>E46+AU46+BI46+BS46+DA46</f>
        <v/>
      </c>
      <c r="ED46" s="7">
        <f>F46+AV46+BJ46+BT46+DB46</f>
        <v/>
      </c>
    </row>
    <row r="47" hidden="1" outlineLevel="1">
      <c r="A47" s="5" t="n">
        <v>43</v>
      </c>
      <c r="B47" s="6" t="inlineStr">
        <is>
          <t>"UMAR MOHIRA" MCHJ фил 3</t>
        </is>
      </c>
      <c r="C47" s="6" t="inlineStr">
        <is>
          <t>Коканд</t>
        </is>
      </c>
      <c r="D47" s="6" t="inlineStr">
        <is>
          <t>Коканд 1</t>
        </is>
      </c>
      <c r="E47" s="7">
        <f>G47+I47+K47+M47+O47+Q47+S47+U47+W47+Y47+AA47+AC47+AE47+AG47+AI47+AK47+AM47+AO47+AQ47+AS47</f>
        <v/>
      </c>
      <c r="F47" s="7">
        <f>H47+J47+L47+N47+P47+R47+T47+V47+X47+Z47+AB47+AD47+AF47+AH47+AJ47+AL47+AN47+AP47+AR47+AT47</f>
        <v/>
      </c>
      <c r="G47" s="7" t="inlineStr"/>
      <c r="H47" s="7" t="inlineStr"/>
      <c r="I47" s="7" t="inlineStr"/>
      <c r="J47" s="7" t="inlineStr"/>
      <c r="K47" s="7" t="inlineStr"/>
      <c r="L47" s="7" t="inlineStr"/>
      <c r="M47" s="7" t="inlineStr"/>
      <c r="N47" s="7" t="inlineStr"/>
      <c r="O47" s="7" t="inlineStr"/>
      <c r="P47" s="7" t="inlineStr"/>
      <c r="Q47" s="7" t="inlineStr"/>
      <c r="R47" s="7" t="inlineStr"/>
      <c r="S47" s="7" t="inlineStr"/>
      <c r="T47" s="7" t="inlineStr"/>
      <c r="U47" s="7" t="inlineStr"/>
      <c r="V47" s="7" t="inlineStr"/>
      <c r="W47" s="7" t="inlineStr"/>
      <c r="X47" s="7" t="inlineStr"/>
      <c r="Y47" s="7" t="inlineStr"/>
      <c r="Z47" s="7" t="inlineStr"/>
      <c r="AA47" s="7" t="inlineStr"/>
      <c r="AB47" s="7" t="inlineStr"/>
      <c r="AC47" s="7" t="inlineStr"/>
      <c r="AD47" s="7" t="inlineStr"/>
      <c r="AE47" s="7" t="inlineStr"/>
      <c r="AF47" s="7" t="inlineStr"/>
      <c r="AG47" s="7" t="inlineStr"/>
      <c r="AH47" s="7" t="inlineStr"/>
      <c r="AI47" s="7" t="inlineStr"/>
      <c r="AJ47" s="7" t="inlineStr"/>
      <c r="AK47" s="7" t="inlineStr"/>
      <c r="AL47" s="7" t="inlineStr"/>
      <c r="AM47" s="7" t="inlineStr"/>
      <c r="AN47" s="7" t="inlineStr"/>
      <c r="AO47" s="7" t="inlineStr"/>
      <c r="AP47" s="7" t="inlineStr"/>
      <c r="AQ47" s="7" t="inlineStr"/>
      <c r="AR47" s="7" t="inlineStr"/>
      <c r="AS47" s="7" t="inlineStr"/>
      <c r="AT47" s="7" t="inlineStr"/>
      <c r="AU47" s="7">
        <f>AW47+AY47+BA47+BC47+BE47+BG47</f>
        <v/>
      </c>
      <c r="AV47" s="7">
        <f>AX47+AZ47+BB47+BD47+BF47+BH47</f>
        <v/>
      </c>
      <c r="AW47" s="7" t="inlineStr"/>
      <c r="AX47" s="7" t="inlineStr"/>
      <c r="AY47" s="7" t="inlineStr"/>
      <c r="AZ47" s="7" t="inlineStr"/>
      <c r="BA47" s="7" t="inlineStr"/>
      <c r="BB47" s="7" t="inlineStr"/>
      <c r="BC47" s="7" t="inlineStr"/>
      <c r="BD47" s="7" t="inlineStr"/>
      <c r="BE47" s="7" t="inlineStr"/>
      <c r="BF47" s="7" t="inlineStr"/>
      <c r="BG47" s="7" t="inlineStr"/>
      <c r="BH47" s="7" t="inlineStr"/>
      <c r="BI47" s="7">
        <f>BK47+BM47+BO47+BQ47</f>
        <v/>
      </c>
      <c r="BJ47" s="7">
        <f>BL47+BN47+BP47+BR47</f>
        <v/>
      </c>
      <c r="BK47" s="7" t="inlineStr"/>
      <c r="BL47" s="7" t="inlineStr"/>
      <c r="BM47" s="7" t="inlineStr"/>
      <c r="BN47" s="7" t="inlineStr"/>
      <c r="BO47" s="7" t="inlineStr"/>
      <c r="BP47" s="7" t="inlineStr"/>
      <c r="BQ47" s="7" t="inlineStr"/>
      <c r="BR47" s="7" t="inlineStr"/>
      <c r="BS47" s="7">
        <f>BU47+BW47+BY47+CA47+CC47+CE47+CG47+CI47+CK47+CM47+CO47+CQ47+CS47+CU47+CW47+CY47</f>
        <v/>
      </c>
      <c r="BT47" s="7">
        <f>BV47+BX47+BZ47+CB47+CD47+CF47+CH47+CJ47+CL47+CN47+CP47+CR47+CT47+CV47+CX47+CZ47</f>
        <v/>
      </c>
      <c r="BU47" s="7" t="inlineStr"/>
      <c r="BV47" s="7" t="inlineStr"/>
      <c r="BW47" s="7" t="inlineStr"/>
      <c r="BX47" s="7" t="inlineStr"/>
      <c r="BY47" s="7" t="inlineStr"/>
      <c r="BZ47" s="7" t="inlineStr"/>
      <c r="CA47" s="7" t="inlineStr"/>
      <c r="CB47" s="7" t="inlineStr"/>
      <c r="CC47" s="7" t="n">
        <v>1</v>
      </c>
      <c r="CD47" s="7" t="n">
        <v>381385</v>
      </c>
      <c r="CE47" s="7" t="inlineStr"/>
      <c r="CF47" s="7" t="inlineStr"/>
      <c r="CG47" s="7" t="inlineStr"/>
      <c r="CH47" s="7" t="inlineStr"/>
      <c r="CI47" s="7" t="inlineStr"/>
      <c r="CJ47" s="7" t="inlineStr"/>
      <c r="CK47" s="7" t="inlineStr"/>
      <c r="CL47" s="7" t="inlineStr"/>
      <c r="CM47" s="7" t="inlineStr"/>
      <c r="CN47" s="7" t="inlineStr"/>
      <c r="CO47" s="7" t="inlineStr"/>
      <c r="CP47" s="7" t="inlineStr"/>
      <c r="CQ47" s="7" t="inlineStr"/>
      <c r="CR47" s="7" t="inlineStr"/>
      <c r="CS47" s="7" t="inlineStr"/>
      <c r="CT47" s="7" t="inlineStr"/>
      <c r="CU47" s="7" t="inlineStr"/>
      <c r="CV47" s="7" t="inlineStr"/>
      <c r="CW47" s="7" t="inlineStr"/>
      <c r="CX47" s="7" t="inlineStr"/>
      <c r="CY47" s="7" t="inlineStr"/>
      <c r="CZ47" s="7" t="inlineStr"/>
      <c r="DA47" s="7">
        <f>DC47+DE47+DG47+DI47+DK47+DM47+DO47+DQ47+DS47+DU47+DW47+DY47+EA47</f>
        <v/>
      </c>
      <c r="DB47" s="7">
        <f>DD47+DF47+DH47+DJ47+DL47+DN47+DP47+DR47+DT47+DV47+DX47+DZ47+EB47</f>
        <v/>
      </c>
      <c r="DC47" s="7" t="inlineStr"/>
      <c r="DD47" s="7" t="inlineStr"/>
      <c r="DE47" s="7" t="inlineStr"/>
      <c r="DF47" s="7" t="inlineStr"/>
      <c r="DG47" s="7" t="inlineStr"/>
      <c r="DH47" s="7" t="inlineStr"/>
      <c r="DI47" s="7" t="inlineStr"/>
      <c r="DJ47" s="7" t="inlineStr"/>
      <c r="DK47" s="7" t="inlineStr"/>
      <c r="DL47" s="7" t="inlineStr"/>
      <c r="DM47" s="7" t="inlineStr"/>
      <c r="DN47" s="7" t="inlineStr"/>
      <c r="DO47" s="7" t="inlineStr"/>
      <c r="DP47" s="7" t="inlineStr"/>
      <c r="DQ47" s="7" t="inlineStr"/>
      <c r="DR47" s="7" t="inlineStr"/>
      <c r="DS47" s="7" t="inlineStr"/>
      <c r="DT47" s="7" t="inlineStr"/>
      <c r="DU47" s="7" t="inlineStr"/>
      <c r="DV47" s="7" t="inlineStr"/>
      <c r="DW47" s="7" t="inlineStr"/>
      <c r="DX47" s="7" t="inlineStr"/>
      <c r="DY47" s="7" t="inlineStr"/>
      <c r="DZ47" s="7" t="inlineStr"/>
      <c r="EA47" s="7" t="inlineStr"/>
      <c r="EB47" s="7" t="inlineStr"/>
      <c r="EC47" s="7">
        <f>E47+AU47+BI47+BS47+DA47</f>
        <v/>
      </c>
      <c r="ED47" s="7">
        <f>F47+AV47+BJ47+BT47+DB47</f>
        <v/>
      </c>
    </row>
    <row r="48" hidden="1" outlineLevel="1">
      <c r="A48" s="5" t="n">
        <v>44</v>
      </c>
      <c r="B48" s="6" t="inlineStr">
        <is>
          <t>"UMID-SAYORA" MCHJ</t>
        </is>
      </c>
      <c r="C48" s="6" t="inlineStr">
        <is>
          <t>Коканд</t>
        </is>
      </c>
      <c r="D48" s="6" t="inlineStr">
        <is>
          <t>Коканд 1</t>
        </is>
      </c>
      <c r="E48" s="7">
        <f>G48+I48+K48+M48+O48+Q48+S48+U48+W48+Y48+AA48+AC48+AE48+AG48+AI48+AK48+AM48+AO48+AQ48+AS48</f>
        <v/>
      </c>
      <c r="F48" s="7">
        <f>H48+J48+L48+N48+P48+R48+T48+V48+X48+Z48+AB48+AD48+AF48+AH48+AJ48+AL48+AN48+AP48+AR48+AT48</f>
        <v/>
      </c>
      <c r="G48" s="7" t="inlineStr"/>
      <c r="H48" s="7" t="inlineStr"/>
      <c r="I48" s="7" t="inlineStr"/>
      <c r="J48" s="7" t="inlineStr"/>
      <c r="K48" s="7" t="inlineStr"/>
      <c r="L48" s="7" t="inlineStr"/>
      <c r="M48" s="7" t="inlineStr"/>
      <c r="N48" s="7" t="inlineStr"/>
      <c r="O48" s="7" t="inlineStr"/>
      <c r="P48" s="7" t="inlineStr"/>
      <c r="Q48" s="7" t="inlineStr"/>
      <c r="R48" s="7" t="inlineStr"/>
      <c r="S48" s="7" t="inlineStr"/>
      <c r="T48" s="7" t="inlineStr"/>
      <c r="U48" s="7" t="inlineStr"/>
      <c r="V48" s="7" t="inlineStr"/>
      <c r="W48" s="7" t="inlineStr"/>
      <c r="X48" s="7" t="inlineStr"/>
      <c r="Y48" s="7" t="inlineStr"/>
      <c r="Z48" s="7" t="inlineStr"/>
      <c r="AA48" s="7" t="inlineStr"/>
      <c r="AB48" s="7" t="inlineStr"/>
      <c r="AC48" s="7" t="n">
        <v>3</v>
      </c>
      <c r="AD48" s="7" t="n">
        <v>289845</v>
      </c>
      <c r="AE48" s="7" t="n">
        <v>3</v>
      </c>
      <c r="AF48" s="7" t="n">
        <v>219645</v>
      </c>
      <c r="AG48" s="7" t="inlineStr"/>
      <c r="AH48" s="7" t="inlineStr"/>
      <c r="AI48" s="7" t="inlineStr"/>
      <c r="AJ48" s="7" t="inlineStr"/>
      <c r="AK48" s="7" t="inlineStr"/>
      <c r="AL48" s="7" t="inlineStr"/>
      <c r="AM48" s="7" t="inlineStr"/>
      <c r="AN48" s="7" t="inlineStr"/>
      <c r="AO48" s="7" t="inlineStr"/>
      <c r="AP48" s="7" t="inlineStr"/>
      <c r="AQ48" s="7" t="inlineStr"/>
      <c r="AR48" s="7" t="inlineStr"/>
      <c r="AS48" s="7" t="inlineStr"/>
      <c r="AT48" s="7" t="inlineStr"/>
      <c r="AU48" s="7">
        <f>AW48+AY48+BA48+BC48+BE48+BG48</f>
        <v/>
      </c>
      <c r="AV48" s="7">
        <f>AX48+AZ48+BB48+BD48+BF48+BH48</f>
        <v/>
      </c>
      <c r="AW48" s="7" t="inlineStr"/>
      <c r="AX48" s="7" t="inlineStr"/>
      <c r="AY48" s="7" t="inlineStr"/>
      <c r="AZ48" s="7" t="inlineStr"/>
      <c r="BA48" s="7" t="inlineStr"/>
      <c r="BB48" s="7" t="inlineStr"/>
      <c r="BC48" s="7" t="inlineStr"/>
      <c r="BD48" s="7" t="inlineStr"/>
      <c r="BE48" s="7" t="inlineStr"/>
      <c r="BF48" s="7" t="inlineStr"/>
      <c r="BG48" s="7" t="inlineStr"/>
      <c r="BH48" s="7" t="inlineStr"/>
      <c r="BI48" s="7">
        <f>BK48+BM48+BO48+BQ48</f>
        <v/>
      </c>
      <c r="BJ48" s="7">
        <f>BL48+BN48+BP48+BR48</f>
        <v/>
      </c>
      <c r="BK48" s="7" t="inlineStr"/>
      <c r="BL48" s="7" t="inlineStr"/>
      <c r="BM48" s="7" t="inlineStr"/>
      <c r="BN48" s="7" t="inlineStr"/>
      <c r="BO48" s="7" t="inlineStr"/>
      <c r="BP48" s="7" t="inlineStr"/>
      <c r="BQ48" s="7" t="inlineStr"/>
      <c r="BR48" s="7" t="inlineStr"/>
      <c r="BS48" s="7">
        <f>BU48+BW48+BY48+CA48+CC48+CE48+CG48+CI48+CK48+CM48+CO48+CQ48+CS48+CU48+CW48+CY48</f>
        <v/>
      </c>
      <c r="BT48" s="7">
        <f>BV48+BX48+BZ48+CB48+CD48+CF48+CH48+CJ48+CL48+CN48+CP48+CR48+CT48+CV48+CX48+CZ48</f>
        <v/>
      </c>
      <c r="BU48" s="7" t="inlineStr"/>
      <c r="BV48" s="7" t="inlineStr"/>
      <c r="BW48" s="7" t="inlineStr"/>
      <c r="BX48" s="7" t="inlineStr"/>
      <c r="BY48" s="7" t="inlineStr"/>
      <c r="BZ48" s="7" t="inlineStr"/>
      <c r="CA48" s="7" t="inlineStr"/>
      <c r="CB48" s="7" t="inlineStr"/>
      <c r="CC48" s="7" t="inlineStr"/>
      <c r="CD48" s="7" t="inlineStr"/>
      <c r="CE48" s="7" t="inlineStr"/>
      <c r="CF48" s="7" t="inlineStr"/>
      <c r="CG48" s="7" t="inlineStr"/>
      <c r="CH48" s="7" t="inlineStr"/>
      <c r="CI48" s="7" t="inlineStr"/>
      <c r="CJ48" s="7" t="inlineStr"/>
      <c r="CK48" s="7" t="inlineStr"/>
      <c r="CL48" s="7" t="inlineStr"/>
      <c r="CM48" s="7" t="inlineStr"/>
      <c r="CN48" s="7" t="inlineStr"/>
      <c r="CO48" s="7" t="inlineStr"/>
      <c r="CP48" s="7" t="inlineStr"/>
      <c r="CQ48" s="7" t="inlineStr"/>
      <c r="CR48" s="7" t="inlineStr"/>
      <c r="CS48" s="7" t="inlineStr"/>
      <c r="CT48" s="7" t="inlineStr"/>
      <c r="CU48" s="7" t="inlineStr"/>
      <c r="CV48" s="7" t="inlineStr"/>
      <c r="CW48" s="7" t="inlineStr"/>
      <c r="CX48" s="7" t="inlineStr"/>
      <c r="CY48" s="7" t="inlineStr"/>
      <c r="CZ48" s="7" t="inlineStr"/>
      <c r="DA48" s="7">
        <f>DC48+DE48+DG48+DI48+DK48+DM48+DO48+DQ48+DS48+DU48+DW48+DY48+EA48</f>
        <v/>
      </c>
      <c r="DB48" s="7">
        <f>DD48+DF48+DH48+DJ48+DL48+DN48+DP48+DR48+DT48+DV48+DX48+DZ48+EB48</f>
        <v/>
      </c>
      <c r="DC48" s="7" t="inlineStr"/>
      <c r="DD48" s="7" t="inlineStr"/>
      <c r="DE48" s="7" t="inlineStr"/>
      <c r="DF48" s="7" t="inlineStr"/>
      <c r="DG48" s="7" t="inlineStr"/>
      <c r="DH48" s="7" t="inlineStr"/>
      <c r="DI48" s="7" t="inlineStr"/>
      <c r="DJ48" s="7" t="inlineStr"/>
      <c r="DK48" s="7" t="inlineStr"/>
      <c r="DL48" s="7" t="inlineStr"/>
      <c r="DM48" s="7" t="inlineStr"/>
      <c r="DN48" s="7" t="inlineStr"/>
      <c r="DO48" s="7" t="inlineStr"/>
      <c r="DP48" s="7" t="inlineStr"/>
      <c r="DQ48" s="7" t="inlineStr"/>
      <c r="DR48" s="7" t="inlineStr"/>
      <c r="DS48" s="7" t="inlineStr"/>
      <c r="DT48" s="7" t="inlineStr"/>
      <c r="DU48" s="7" t="inlineStr"/>
      <c r="DV48" s="7" t="inlineStr"/>
      <c r="DW48" s="7" t="inlineStr"/>
      <c r="DX48" s="7" t="inlineStr"/>
      <c r="DY48" s="7" t="inlineStr"/>
      <c r="DZ48" s="7" t="inlineStr"/>
      <c r="EA48" s="7" t="inlineStr"/>
      <c r="EB48" s="7" t="inlineStr"/>
      <c r="EC48" s="7">
        <f>E48+AU48+BI48+BS48+DA48</f>
        <v/>
      </c>
      <c r="ED48" s="7">
        <f>F48+AV48+BJ48+BT48+DB48</f>
        <v/>
      </c>
    </row>
    <row r="49" hidden="1" outlineLevel="1">
      <c r="A49" s="5" t="n">
        <v>45</v>
      </c>
      <c r="B49" s="6" t="inlineStr">
        <is>
          <t>"WHITE STAR FARM"</t>
        </is>
      </c>
      <c r="C49" s="6" t="inlineStr">
        <is>
          <t>Коканд</t>
        </is>
      </c>
      <c r="D49" s="6" t="inlineStr">
        <is>
          <t>Коканд 1</t>
        </is>
      </c>
      <c r="E49" s="7">
        <f>G49+I49+K49+M49+O49+Q49+S49+U49+W49+Y49+AA49+AC49+AE49+AG49+AI49+AK49+AM49+AO49+AQ49+AS49</f>
        <v/>
      </c>
      <c r="F49" s="7">
        <f>H49+J49+L49+N49+P49+R49+T49+V49+X49+Z49+AB49+AD49+AF49+AH49+AJ49+AL49+AN49+AP49+AR49+AT49</f>
        <v/>
      </c>
      <c r="G49" s="7" t="inlineStr"/>
      <c r="H49" s="7" t="inlineStr"/>
      <c r="I49" s="7" t="inlineStr"/>
      <c r="J49" s="7" t="inlineStr"/>
      <c r="K49" s="7" t="inlineStr"/>
      <c r="L49" s="7" t="inlineStr"/>
      <c r="M49" s="7" t="inlineStr"/>
      <c r="N49" s="7" t="inlineStr"/>
      <c r="O49" s="7" t="inlineStr"/>
      <c r="P49" s="7" t="inlineStr"/>
      <c r="Q49" s="7" t="inlineStr"/>
      <c r="R49" s="7" t="inlineStr"/>
      <c r="S49" s="7" t="inlineStr"/>
      <c r="T49" s="7" t="inlineStr"/>
      <c r="U49" s="7" t="inlineStr"/>
      <c r="V49" s="7" t="inlineStr"/>
      <c r="W49" s="7" t="n">
        <v>5</v>
      </c>
      <c r="X49" s="7" t="n">
        <v>0</v>
      </c>
      <c r="Y49" s="7" t="inlineStr"/>
      <c r="Z49" s="7" t="inlineStr"/>
      <c r="AA49" s="7" t="inlineStr"/>
      <c r="AB49" s="7" t="inlineStr"/>
      <c r="AC49" s="7" t="n">
        <v>5</v>
      </c>
      <c r="AD49" s="7" t="n">
        <v>780975</v>
      </c>
      <c r="AE49" s="7" t="inlineStr"/>
      <c r="AF49" s="7" t="inlineStr"/>
      <c r="AG49" s="7" t="n">
        <v>3</v>
      </c>
      <c r="AH49" s="7" t="n">
        <v>270234</v>
      </c>
      <c r="AI49" s="7" t="n">
        <v>5</v>
      </c>
      <c r="AJ49" s="7" t="n">
        <v>283153</v>
      </c>
      <c r="AK49" s="7" t="inlineStr"/>
      <c r="AL49" s="7" t="inlineStr"/>
      <c r="AM49" s="7" t="inlineStr"/>
      <c r="AN49" s="7" t="inlineStr"/>
      <c r="AO49" s="7" t="inlineStr"/>
      <c r="AP49" s="7" t="inlineStr"/>
      <c r="AQ49" s="7" t="inlineStr"/>
      <c r="AR49" s="7" t="inlineStr"/>
      <c r="AS49" s="7" t="inlineStr"/>
      <c r="AT49" s="7" t="inlineStr"/>
      <c r="AU49" s="7">
        <f>AW49+AY49+BA49+BC49+BE49+BG49</f>
        <v/>
      </c>
      <c r="AV49" s="7">
        <f>AX49+AZ49+BB49+BD49+BF49+BH49</f>
        <v/>
      </c>
      <c r="AW49" s="7" t="inlineStr"/>
      <c r="AX49" s="7" t="inlineStr"/>
      <c r="AY49" s="7" t="inlineStr"/>
      <c r="AZ49" s="7" t="inlineStr"/>
      <c r="BA49" s="7" t="inlineStr"/>
      <c r="BB49" s="7" t="inlineStr"/>
      <c r="BC49" s="7" t="inlineStr"/>
      <c r="BD49" s="7" t="inlineStr"/>
      <c r="BE49" s="7" t="inlineStr"/>
      <c r="BF49" s="7" t="inlineStr"/>
      <c r="BG49" s="7" t="inlineStr"/>
      <c r="BH49" s="7" t="inlineStr"/>
      <c r="BI49" s="7">
        <f>BK49+BM49+BO49+BQ49</f>
        <v/>
      </c>
      <c r="BJ49" s="7">
        <f>BL49+BN49+BP49+BR49</f>
        <v/>
      </c>
      <c r="BK49" s="7" t="inlineStr"/>
      <c r="BL49" s="7" t="inlineStr"/>
      <c r="BM49" s="7" t="inlineStr"/>
      <c r="BN49" s="7" t="inlineStr"/>
      <c r="BO49" s="7" t="inlineStr"/>
      <c r="BP49" s="7" t="inlineStr"/>
      <c r="BQ49" s="7" t="inlineStr"/>
      <c r="BR49" s="7" t="inlineStr"/>
      <c r="BS49" s="7">
        <f>BU49+BW49+BY49+CA49+CC49+CE49+CG49+CI49+CK49+CM49+CO49+CQ49+CS49+CU49+CW49+CY49</f>
        <v/>
      </c>
      <c r="BT49" s="7">
        <f>BV49+BX49+BZ49+CB49+CD49+CF49+CH49+CJ49+CL49+CN49+CP49+CR49+CT49+CV49+CX49+CZ49</f>
        <v/>
      </c>
      <c r="BU49" s="7" t="inlineStr"/>
      <c r="BV49" s="7" t="inlineStr"/>
      <c r="BW49" s="7" t="inlineStr"/>
      <c r="BX49" s="7" t="inlineStr"/>
      <c r="BY49" s="7" t="inlineStr"/>
      <c r="BZ49" s="7" t="inlineStr"/>
      <c r="CA49" s="7" t="inlineStr"/>
      <c r="CB49" s="7" t="inlineStr"/>
      <c r="CC49" s="7" t="inlineStr"/>
      <c r="CD49" s="7" t="inlineStr"/>
      <c r="CE49" s="7" t="inlineStr"/>
      <c r="CF49" s="7" t="inlineStr"/>
      <c r="CG49" s="7" t="inlineStr"/>
      <c r="CH49" s="7" t="inlineStr"/>
      <c r="CI49" s="7" t="inlineStr"/>
      <c r="CJ49" s="7" t="inlineStr"/>
      <c r="CK49" s="7" t="inlineStr"/>
      <c r="CL49" s="7" t="inlineStr"/>
      <c r="CM49" s="7" t="inlineStr"/>
      <c r="CN49" s="7" t="inlineStr"/>
      <c r="CO49" s="7" t="inlineStr"/>
      <c r="CP49" s="7" t="inlineStr"/>
      <c r="CQ49" s="7" t="inlineStr"/>
      <c r="CR49" s="7" t="inlineStr"/>
      <c r="CS49" s="7" t="inlineStr"/>
      <c r="CT49" s="7" t="inlineStr"/>
      <c r="CU49" s="7" t="inlineStr"/>
      <c r="CV49" s="7" t="inlineStr"/>
      <c r="CW49" s="7" t="inlineStr"/>
      <c r="CX49" s="7" t="inlineStr"/>
      <c r="CY49" s="7" t="inlineStr"/>
      <c r="CZ49" s="7" t="inlineStr"/>
      <c r="DA49" s="7">
        <f>DC49+DE49+DG49+DI49+DK49+DM49+DO49+DQ49+DS49+DU49+DW49+DY49+EA49</f>
        <v/>
      </c>
      <c r="DB49" s="7">
        <f>DD49+DF49+DH49+DJ49+DL49+DN49+DP49+DR49+DT49+DV49+DX49+DZ49+EB49</f>
        <v/>
      </c>
      <c r="DC49" s="7" t="inlineStr"/>
      <c r="DD49" s="7" t="inlineStr"/>
      <c r="DE49" s="7" t="inlineStr"/>
      <c r="DF49" s="7" t="inlineStr"/>
      <c r="DG49" s="7" t="inlineStr"/>
      <c r="DH49" s="7" t="inlineStr"/>
      <c r="DI49" s="7" t="inlineStr"/>
      <c r="DJ49" s="7" t="inlineStr"/>
      <c r="DK49" s="7" t="inlineStr"/>
      <c r="DL49" s="7" t="inlineStr"/>
      <c r="DM49" s="7" t="inlineStr"/>
      <c r="DN49" s="7" t="inlineStr"/>
      <c r="DO49" s="7" t="inlineStr"/>
      <c r="DP49" s="7" t="inlineStr"/>
      <c r="DQ49" s="7" t="n">
        <v>4</v>
      </c>
      <c r="DR49" s="7" t="n">
        <v>404608</v>
      </c>
      <c r="DS49" s="7" t="inlineStr"/>
      <c r="DT49" s="7" t="inlineStr"/>
      <c r="DU49" s="7" t="inlineStr"/>
      <c r="DV49" s="7" t="inlineStr"/>
      <c r="DW49" s="7" t="inlineStr"/>
      <c r="DX49" s="7" t="inlineStr"/>
      <c r="DY49" s="7" t="inlineStr"/>
      <c r="DZ49" s="7" t="inlineStr"/>
      <c r="EA49" s="7" t="inlineStr"/>
      <c r="EB49" s="7" t="inlineStr"/>
      <c r="EC49" s="7">
        <f>E49+AU49+BI49+BS49+DA49</f>
        <v/>
      </c>
      <c r="ED49" s="7">
        <f>F49+AV49+BJ49+BT49+DB49</f>
        <v/>
      </c>
    </row>
    <row r="50" hidden="1" outlineLevel="1">
      <c r="A50" s="5" t="n">
        <v>46</v>
      </c>
      <c r="B50" s="6" t="inlineStr">
        <is>
          <t>"XOSIYAT MED TRADE" MCHJ</t>
        </is>
      </c>
      <c r="C50" s="6" t="inlineStr">
        <is>
          <t>Коканд</t>
        </is>
      </c>
      <c r="D50" s="6" t="inlineStr">
        <is>
          <t>Коканд 1</t>
        </is>
      </c>
      <c r="E50" s="7">
        <f>G50+I50+K50+M50+O50+Q50+S50+U50+W50+Y50+AA50+AC50+AE50+AG50+AI50+AK50+AM50+AO50+AQ50+AS50</f>
        <v/>
      </c>
      <c r="F50" s="7">
        <f>H50+J50+L50+N50+P50+R50+T50+V50+X50+Z50+AB50+AD50+AF50+AH50+AJ50+AL50+AN50+AP50+AR50+AT50</f>
        <v/>
      </c>
      <c r="G50" s="7" t="inlineStr"/>
      <c r="H50" s="7" t="inlineStr"/>
      <c r="I50" s="7" t="inlineStr"/>
      <c r="J50" s="7" t="inlineStr"/>
      <c r="K50" s="7" t="inlineStr"/>
      <c r="L50" s="7" t="inlineStr"/>
      <c r="M50" s="7" t="n">
        <v>2</v>
      </c>
      <c r="N50" s="7" t="n">
        <v>127380</v>
      </c>
      <c r="O50" s="7" t="inlineStr"/>
      <c r="P50" s="7" t="inlineStr"/>
      <c r="Q50" s="7" t="n">
        <v>10</v>
      </c>
      <c r="R50" s="7" t="n">
        <v>1857460</v>
      </c>
      <c r="S50" s="7" t="inlineStr"/>
      <c r="T50" s="7" t="inlineStr"/>
      <c r="U50" s="7" t="inlineStr"/>
      <c r="V50" s="7" t="inlineStr"/>
      <c r="W50" s="7" t="inlineStr"/>
      <c r="X50" s="7" t="inlineStr"/>
      <c r="Y50" s="7" t="inlineStr"/>
      <c r="Z50" s="7" t="inlineStr"/>
      <c r="AA50" s="7" t="inlineStr"/>
      <c r="AB50" s="7" t="inlineStr"/>
      <c r="AC50" s="7" t="inlineStr"/>
      <c r="AD50" s="7" t="inlineStr"/>
      <c r="AE50" s="7" t="inlineStr"/>
      <c r="AF50" s="7" t="inlineStr"/>
      <c r="AG50" s="7" t="inlineStr"/>
      <c r="AH50" s="7" t="inlineStr"/>
      <c r="AI50" s="7" t="inlineStr"/>
      <c r="AJ50" s="7" t="inlineStr"/>
      <c r="AK50" s="7" t="inlineStr"/>
      <c r="AL50" s="7" t="inlineStr"/>
      <c r="AM50" s="7" t="inlineStr"/>
      <c r="AN50" s="7" t="inlineStr"/>
      <c r="AO50" s="7" t="inlineStr"/>
      <c r="AP50" s="7" t="inlineStr"/>
      <c r="AQ50" s="7" t="inlineStr"/>
      <c r="AR50" s="7" t="inlineStr"/>
      <c r="AS50" s="7" t="inlineStr"/>
      <c r="AT50" s="7" t="inlineStr"/>
      <c r="AU50" s="7">
        <f>AW50+AY50+BA50+BC50+BE50+BG50</f>
        <v/>
      </c>
      <c r="AV50" s="7">
        <f>AX50+AZ50+BB50+BD50+BF50+BH50</f>
        <v/>
      </c>
      <c r="AW50" s="7" t="inlineStr"/>
      <c r="AX50" s="7" t="inlineStr"/>
      <c r="AY50" s="7" t="inlineStr"/>
      <c r="AZ50" s="7" t="inlineStr"/>
      <c r="BA50" s="7" t="inlineStr"/>
      <c r="BB50" s="7" t="inlineStr"/>
      <c r="BC50" s="7" t="inlineStr"/>
      <c r="BD50" s="7" t="inlineStr"/>
      <c r="BE50" s="7" t="inlineStr"/>
      <c r="BF50" s="7" t="inlineStr"/>
      <c r="BG50" s="7" t="inlineStr"/>
      <c r="BH50" s="7" t="inlineStr"/>
      <c r="BI50" s="7">
        <f>BK50+BM50+BO50+BQ50</f>
        <v/>
      </c>
      <c r="BJ50" s="7">
        <f>BL50+BN50+BP50+BR50</f>
        <v/>
      </c>
      <c r="BK50" s="7" t="inlineStr"/>
      <c r="BL50" s="7" t="inlineStr"/>
      <c r="BM50" s="7" t="inlineStr"/>
      <c r="BN50" s="7" t="inlineStr"/>
      <c r="BO50" s="7" t="inlineStr"/>
      <c r="BP50" s="7" t="inlineStr"/>
      <c r="BQ50" s="7" t="inlineStr"/>
      <c r="BR50" s="7" t="inlineStr"/>
      <c r="BS50" s="7">
        <f>BU50+BW50+BY50+CA50+CC50+CE50+CG50+CI50+CK50+CM50+CO50+CQ50+CS50+CU50+CW50+CY50</f>
        <v/>
      </c>
      <c r="BT50" s="7">
        <f>BV50+BX50+BZ50+CB50+CD50+CF50+CH50+CJ50+CL50+CN50+CP50+CR50+CT50+CV50+CX50+CZ50</f>
        <v/>
      </c>
      <c r="BU50" s="7" t="inlineStr"/>
      <c r="BV50" s="7" t="inlineStr"/>
      <c r="BW50" s="7" t="inlineStr"/>
      <c r="BX50" s="7" t="inlineStr"/>
      <c r="BY50" s="7" t="inlineStr"/>
      <c r="BZ50" s="7" t="inlineStr"/>
      <c r="CA50" s="7" t="inlineStr"/>
      <c r="CB50" s="7" t="inlineStr"/>
      <c r="CC50" s="7" t="inlineStr"/>
      <c r="CD50" s="7" t="inlineStr"/>
      <c r="CE50" s="7" t="inlineStr"/>
      <c r="CF50" s="7" t="inlineStr"/>
      <c r="CG50" s="7" t="inlineStr"/>
      <c r="CH50" s="7" t="inlineStr"/>
      <c r="CI50" s="7" t="inlineStr"/>
      <c r="CJ50" s="7" t="inlineStr"/>
      <c r="CK50" s="7" t="inlineStr"/>
      <c r="CL50" s="7" t="inlineStr"/>
      <c r="CM50" s="7" t="inlineStr"/>
      <c r="CN50" s="7" t="inlineStr"/>
      <c r="CO50" s="7" t="inlineStr"/>
      <c r="CP50" s="7" t="inlineStr"/>
      <c r="CQ50" s="7" t="inlineStr"/>
      <c r="CR50" s="7" t="inlineStr"/>
      <c r="CS50" s="7" t="inlineStr"/>
      <c r="CT50" s="7" t="inlineStr"/>
      <c r="CU50" s="7" t="inlineStr"/>
      <c r="CV50" s="7" t="inlineStr"/>
      <c r="CW50" s="7" t="inlineStr"/>
      <c r="CX50" s="7" t="inlineStr"/>
      <c r="CY50" s="7" t="inlineStr"/>
      <c r="CZ50" s="7" t="inlineStr"/>
      <c r="DA50" s="7">
        <f>DC50+DE50+DG50+DI50+DK50+DM50+DO50+DQ50+DS50+DU50+DW50+DY50+EA50</f>
        <v/>
      </c>
      <c r="DB50" s="7">
        <f>DD50+DF50+DH50+DJ50+DL50+DN50+DP50+DR50+DT50+DV50+DX50+DZ50+EB50</f>
        <v/>
      </c>
      <c r="DC50" s="7" t="inlineStr"/>
      <c r="DD50" s="7" t="inlineStr"/>
      <c r="DE50" s="7" t="inlineStr"/>
      <c r="DF50" s="7" t="inlineStr"/>
      <c r="DG50" s="7" t="inlineStr"/>
      <c r="DH50" s="7" t="inlineStr"/>
      <c r="DI50" s="7" t="inlineStr"/>
      <c r="DJ50" s="7" t="inlineStr"/>
      <c r="DK50" s="7" t="inlineStr"/>
      <c r="DL50" s="7" t="inlineStr"/>
      <c r="DM50" s="7" t="inlineStr"/>
      <c r="DN50" s="7" t="inlineStr"/>
      <c r="DO50" s="7" t="inlineStr"/>
      <c r="DP50" s="7" t="inlineStr"/>
      <c r="DQ50" s="7" t="inlineStr"/>
      <c r="DR50" s="7" t="inlineStr"/>
      <c r="DS50" s="7" t="inlineStr"/>
      <c r="DT50" s="7" t="inlineStr"/>
      <c r="DU50" s="7" t="inlineStr"/>
      <c r="DV50" s="7" t="inlineStr"/>
      <c r="DW50" s="7" t="inlineStr"/>
      <c r="DX50" s="7" t="inlineStr"/>
      <c r="DY50" s="7" t="inlineStr"/>
      <c r="DZ50" s="7" t="inlineStr"/>
      <c r="EA50" s="7" t="inlineStr"/>
      <c r="EB50" s="7" t="inlineStr"/>
      <c r="EC50" s="7">
        <f>E50+AU50+BI50+BS50+DA50</f>
        <v/>
      </c>
      <c r="ED50" s="7">
        <f>F50+AV50+BJ50+BT50+DB50</f>
        <v/>
      </c>
    </row>
    <row r="51" hidden="1" outlineLevel="1">
      <c r="A51" s="5" t="n">
        <v>47</v>
      </c>
      <c r="B51" s="6" t="inlineStr">
        <is>
          <t>"ZAYTUN FAIR TRADE" MCHJ</t>
        </is>
      </c>
      <c r="C51" s="6" t="inlineStr">
        <is>
          <t>Коканд</t>
        </is>
      </c>
      <c r="D51" s="6" t="inlineStr">
        <is>
          <t>Коканд 1</t>
        </is>
      </c>
      <c r="E51" s="7">
        <f>G51+I51+K51+M51+O51+Q51+S51+U51+W51+Y51+AA51+AC51+AE51+AG51+AI51+AK51+AM51+AO51+AQ51+AS51</f>
        <v/>
      </c>
      <c r="F51" s="7">
        <f>H51+J51+L51+N51+P51+R51+T51+V51+X51+Z51+AB51+AD51+AF51+AH51+AJ51+AL51+AN51+AP51+AR51+AT51</f>
        <v/>
      </c>
      <c r="G51" s="7" t="inlineStr"/>
      <c r="H51" s="7" t="inlineStr"/>
      <c r="I51" s="7" t="inlineStr"/>
      <c r="J51" s="7" t="inlineStr"/>
      <c r="K51" s="7" t="inlineStr"/>
      <c r="L51" s="7" t="inlineStr"/>
      <c r="M51" s="7" t="inlineStr"/>
      <c r="N51" s="7" t="inlineStr"/>
      <c r="O51" s="7" t="inlineStr"/>
      <c r="P51" s="7" t="inlineStr"/>
      <c r="Q51" s="7" t="inlineStr"/>
      <c r="R51" s="7" t="inlineStr"/>
      <c r="S51" s="7" t="inlineStr"/>
      <c r="T51" s="7" t="inlineStr"/>
      <c r="U51" s="7" t="inlineStr"/>
      <c r="V51" s="7" t="inlineStr"/>
      <c r="W51" s="7" t="inlineStr"/>
      <c r="X51" s="7" t="inlineStr"/>
      <c r="Y51" s="7" t="inlineStr"/>
      <c r="Z51" s="7" t="inlineStr"/>
      <c r="AA51" s="7" t="inlineStr"/>
      <c r="AB51" s="7" t="inlineStr"/>
      <c r="AC51" s="7" t="inlineStr"/>
      <c r="AD51" s="7" t="inlineStr"/>
      <c r="AE51" s="7" t="inlineStr"/>
      <c r="AF51" s="7" t="inlineStr"/>
      <c r="AG51" s="7" t="inlineStr"/>
      <c r="AH51" s="7" t="inlineStr"/>
      <c r="AI51" s="7" t="inlineStr"/>
      <c r="AJ51" s="7" t="inlineStr"/>
      <c r="AK51" s="7" t="inlineStr"/>
      <c r="AL51" s="7" t="inlineStr"/>
      <c r="AM51" s="7" t="inlineStr"/>
      <c r="AN51" s="7" t="inlineStr"/>
      <c r="AO51" s="7" t="inlineStr"/>
      <c r="AP51" s="7" t="inlineStr"/>
      <c r="AQ51" s="7" t="inlineStr"/>
      <c r="AR51" s="7" t="inlineStr"/>
      <c r="AS51" s="7" t="inlineStr"/>
      <c r="AT51" s="7" t="inlineStr"/>
      <c r="AU51" s="7">
        <f>AW51+AY51+BA51+BC51+BE51+BG51</f>
        <v/>
      </c>
      <c r="AV51" s="7">
        <f>AX51+AZ51+BB51+BD51+BF51+BH51</f>
        <v/>
      </c>
      <c r="AW51" s="7" t="inlineStr"/>
      <c r="AX51" s="7" t="inlineStr"/>
      <c r="AY51" s="7" t="inlineStr"/>
      <c r="AZ51" s="7" t="inlineStr"/>
      <c r="BA51" s="7" t="inlineStr"/>
      <c r="BB51" s="7" t="inlineStr"/>
      <c r="BC51" s="7" t="inlineStr"/>
      <c r="BD51" s="7" t="inlineStr"/>
      <c r="BE51" s="7" t="inlineStr"/>
      <c r="BF51" s="7" t="inlineStr"/>
      <c r="BG51" s="7" t="inlineStr"/>
      <c r="BH51" s="7" t="inlineStr"/>
      <c r="BI51" s="7">
        <f>BK51+BM51+BO51+BQ51</f>
        <v/>
      </c>
      <c r="BJ51" s="7">
        <f>BL51+BN51+BP51+BR51</f>
        <v/>
      </c>
      <c r="BK51" s="7" t="inlineStr"/>
      <c r="BL51" s="7" t="inlineStr"/>
      <c r="BM51" s="7" t="inlineStr"/>
      <c r="BN51" s="7" t="inlineStr"/>
      <c r="BO51" s="7" t="inlineStr"/>
      <c r="BP51" s="7" t="inlineStr"/>
      <c r="BQ51" s="7" t="inlineStr"/>
      <c r="BR51" s="7" t="inlineStr"/>
      <c r="BS51" s="7">
        <f>BU51+BW51+BY51+CA51+CC51+CE51+CG51+CI51+CK51+CM51+CO51+CQ51+CS51+CU51+CW51+CY51</f>
        <v/>
      </c>
      <c r="BT51" s="7">
        <f>BV51+BX51+BZ51+CB51+CD51+CF51+CH51+CJ51+CL51+CN51+CP51+CR51+CT51+CV51+CX51+CZ51</f>
        <v/>
      </c>
      <c r="BU51" s="7" t="inlineStr"/>
      <c r="BV51" s="7" t="inlineStr"/>
      <c r="BW51" s="7" t="inlineStr"/>
      <c r="BX51" s="7" t="inlineStr"/>
      <c r="BY51" s="7" t="inlineStr"/>
      <c r="BZ51" s="7" t="inlineStr"/>
      <c r="CA51" s="7" t="inlineStr"/>
      <c r="CB51" s="7" t="inlineStr"/>
      <c r="CC51" s="7" t="inlineStr"/>
      <c r="CD51" s="7" t="inlineStr"/>
      <c r="CE51" s="7" t="inlineStr"/>
      <c r="CF51" s="7" t="inlineStr"/>
      <c r="CG51" s="7" t="inlineStr"/>
      <c r="CH51" s="7" t="inlineStr"/>
      <c r="CI51" s="7" t="inlineStr"/>
      <c r="CJ51" s="7" t="inlineStr"/>
      <c r="CK51" s="7" t="inlineStr"/>
      <c r="CL51" s="7" t="inlineStr"/>
      <c r="CM51" s="7" t="inlineStr"/>
      <c r="CN51" s="7" t="inlineStr"/>
      <c r="CO51" s="7" t="inlineStr"/>
      <c r="CP51" s="7" t="inlineStr"/>
      <c r="CQ51" s="7" t="inlineStr"/>
      <c r="CR51" s="7" t="inlineStr"/>
      <c r="CS51" s="7" t="inlineStr"/>
      <c r="CT51" s="7" t="inlineStr"/>
      <c r="CU51" s="7" t="inlineStr"/>
      <c r="CV51" s="7" t="inlineStr"/>
      <c r="CW51" s="7" t="inlineStr"/>
      <c r="CX51" s="7" t="inlineStr"/>
      <c r="CY51" s="7" t="inlineStr"/>
      <c r="CZ51" s="7" t="inlineStr"/>
      <c r="DA51" s="7">
        <f>DC51+DE51+DG51+DI51+DK51+DM51+DO51+DQ51+DS51+DU51+DW51+DY51+EA51</f>
        <v/>
      </c>
      <c r="DB51" s="7">
        <f>DD51+DF51+DH51+DJ51+DL51+DN51+DP51+DR51+DT51+DV51+DX51+DZ51+EB51</f>
        <v/>
      </c>
      <c r="DC51" s="7" t="inlineStr"/>
      <c r="DD51" s="7" t="inlineStr"/>
      <c r="DE51" s="7" t="inlineStr"/>
      <c r="DF51" s="7" t="inlineStr"/>
      <c r="DG51" s="7" t="inlineStr"/>
      <c r="DH51" s="7" t="inlineStr"/>
      <c r="DI51" s="7" t="inlineStr"/>
      <c r="DJ51" s="7" t="inlineStr"/>
      <c r="DK51" s="7" t="inlineStr"/>
      <c r="DL51" s="7" t="inlineStr"/>
      <c r="DM51" s="7" t="inlineStr"/>
      <c r="DN51" s="7" t="inlineStr"/>
      <c r="DO51" s="7" t="inlineStr"/>
      <c r="DP51" s="7" t="inlineStr"/>
      <c r="DQ51" s="7" t="n">
        <v>10</v>
      </c>
      <c r="DR51" s="7" t="n">
        <v>2528800</v>
      </c>
      <c r="DS51" s="7" t="inlineStr"/>
      <c r="DT51" s="7" t="inlineStr"/>
      <c r="DU51" s="7" t="inlineStr"/>
      <c r="DV51" s="7" t="inlineStr"/>
      <c r="DW51" s="7" t="inlineStr"/>
      <c r="DX51" s="7" t="inlineStr"/>
      <c r="DY51" s="7" t="inlineStr"/>
      <c r="DZ51" s="7" t="inlineStr"/>
      <c r="EA51" s="7" t="inlineStr"/>
      <c r="EB51" s="7" t="inlineStr"/>
      <c r="EC51" s="7">
        <f>E51+AU51+BI51+BS51+DA51</f>
        <v/>
      </c>
      <c r="ED51" s="7">
        <f>F51+AV51+BJ51+BT51+DB51</f>
        <v/>
      </c>
    </row>
    <row r="52" hidden="1" outlineLevel="1">
      <c r="A52" s="5" t="n">
        <v>48</v>
      </c>
      <c r="B52" s="6" t="inlineStr">
        <is>
          <t>"ZOR-PHARM" MCHJ</t>
        </is>
      </c>
      <c r="C52" s="6" t="inlineStr">
        <is>
          <t>Коканд</t>
        </is>
      </c>
      <c r="D52" s="6" t="inlineStr">
        <is>
          <t>Коканд 1</t>
        </is>
      </c>
      <c r="E52" s="7">
        <f>G52+I52+K52+M52+O52+Q52+S52+U52+W52+Y52+AA52+AC52+AE52+AG52+AI52+AK52+AM52+AO52+AQ52+AS52</f>
        <v/>
      </c>
      <c r="F52" s="7">
        <f>H52+J52+L52+N52+P52+R52+T52+V52+X52+Z52+AB52+AD52+AF52+AH52+AJ52+AL52+AN52+AP52+AR52+AT52</f>
        <v/>
      </c>
      <c r="G52" s="7" t="inlineStr"/>
      <c r="H52" s="7" t="inlineStr"/>
      <c r="I52" s="7" t="inlineStr"/>
      <c r="J52" s="7" t="inlineStr"/>
      <c r="K52" s="7" t="inlineStr"/>
      <c r="L52" s="7" t="inlineStr"/>
      <c r="M52" s="7" t="inlineStr"/>
      <c r="N52" s="7" t="inlineStr"/>
      <c r="O52" s="7" t="inlineStr"/>
      <c r="P52" s="7" t="inlineStr"/>
      <c r="Q52" s="7" t="inlineStr"/>
      <c r="R52" s="7" t="inlineStr"/>
      <c r="S52" s="7" t="inlineStr"/>
      <c r="T52" s="7" t="inlineStr"/>
      <c r="U52" s="7" t="inlineStr"/>
      <c r="V52" s="7" t="inlineStr"/>
      <c r="W52" s="7" t="n">
        <v>10</v>
      </c>
      <c r="X52" s="7" t="n">
        <v>0</v>
      </c>
      <c r="Y52" s="7" t="inlineStr"/>
      <c r="Z52" s="7" t="inlineStr"/>
      <c r="AA52" s="7" t="inlineStr"/>
      <c r="AB52" s="7" t="inlineStr"/>
      <c r="AC52" s="7" t="n">
        <v>10</v>
      </c>
      <c r="AD52" s="7" t="n">
        <v>3220500</v>
      </c>
      <c r="AE52" s="7" t="inlineStr"/>
      <c r="AF52" s="7" t="inlineStr"/>
      <c r="AG52" s="7" t="n">
        <v>10</v>
      </c>
      <c r="AH52" s="7" t="n">
        <v>3095800</v>
      </c>
      <c r="AI52" s="7" t="inlineStr"/>
      <c r="AJ52" s="7" t="inlineStr"/>
      <c r="AK52" s="7" t="inlineStr"/>
      <c r="AL52" s="7" t="inlineStr"/>
      <c r="AM52" s="7" t="inlineStr"/>
      <c r="AN52" s="7" t="inlineStr"/>
      <c r="AO52" s="7" t="inlineStr"/>
      <c r="AP52" s="7" t="inlineStr"/>
      <c r="AQ52" s="7" t="inlineStr"/>
      <c r="AR52" s="7" t="inlineStr"/>
      <c r="AS52" s="7" t="inlineStr"/>
      <c r="AT52" s="7" t="inlineStr"/>
      <c r="AU52" s="7">
        <f>AW52+AY52+BA52+BC52+BE52+BG52</f>
        <v/>
      </c>
      <c r="AV52" s="7">
        <f>AX52+AZ52+BB52+BD52+BF52+BH52</f>
        <v/>
      </c>
      <c r="AW52" s="7" t="inlineStr"/>
      <c r="AX52" s="7" t="inlineStr"/>
      <c r="AY52" s="7" t="inlineStr"/>
      <c r="AZ52" s="7" t="inlineStr"/>
      <c r="BA52" s="7" t="inlineStr"/>
      <c r="BB52" s="7" t="inlineStr"/>
      <c r="BC52" s="7" t="inlineStr"/>
      <c r="BD52" s="7" t="inlineStr"/>
      <c r="BE52" s="7" t="inlineStr"/>
      <c r="BF52" s="7" t="inlineStr"/>
      <c r="BG52" s="7" t="inlineStr"/>
      <c r="BH52" s="7" t="inlineStr"/>
      <c r="BI52" s="7">
        <f>BK52+BM52+BO52+BQ52</f>
        <v/>
      </c>
      <c r="BJ52" s="7">
        <f>BL52+BN52+BP52+BR52</f>
        <v/>
      </c>
      <c r="BK52" s="7" t="inlineStr"/>
      <c r="BL52" s="7" t="inlineStr"/>
      <c r="BM52" s="7" t="inlineStr"/>
      <c r="BN52" s="7" t="inlineStr"/>
      <c r="BO52" s="7" t="inlineStr"/>
      <c r="BP52" s="7" t="inlineStr"/>
      <c r="BQ52" s="7" t="inlineStr"/>
      <c r="BR52" s="7" t="inlineStr"/>
      <c r="BS52" s="7">
        <f>BU52+BW52+BY52+CA52+CC52+CE52+CG52+CI52+CK52+CM52+CO52+CQ52+CS52+CU52+CW52+CY52</f>
        <v/>
      </c>
      <c r="BT52" s="7">
        <f>BV52+BX52+BZ52+CB52+CD52+CF52+CH52+CJ52+CL52+CN52+CP52+CR52+CT52+CV52+CX52+CZ52</f>
        <v/>
      </c>
      <c r="BU52" s="7" t="inlineStr"/>
      <c r="BV52" s="7" t="inlineStr"/>
      <c r="BW52" s="7" t="inlineStr"/>
      <c r="BX52" s="7" t="inlineStr"/>
      <c r="BY52" s="7" t="inlineStr"/>
      <c r="BZ52" s="7" t="inlineStr"/>
      <c r="CA52" s="7" t="inlineStr"/>
      <c r="CB52" s="7" t="inlineStr"/>
      <c r="CC52" s="7" t="inlineStr"/>
      <c r="CD52" s="7" t="inlineStr"/>
      <c r="CE52" s="7" t="inlineStr"/>
      <c r="CF52" s="7" t="inlineStr"/>
      <c r="CG52" s="7" t="inlineStr"/>
      <c r="CH52" s="7" t="inlineStr"/>
      <c r="CI52" s="7" t="inlineStr"/>
      <c r="CJ52" s="7" t="inlineStr"/>
      <c r="CK52" s="7" t="inlineStr"/>
      <c r="CL52" s="7" t="inlineStr"/>
      <c r="CM52" s="7" t="inlineStr"/>
      <c r="CN52" s="7" t="inlineStr"/>
      <c r="CO52" s="7" t="inlineStr"/>
      <c r="CP52" s="7" t="inlineStr"/>
      <c r="CQ52" s="7" t="inlineStr"/>
      <c r="CR52" s="7" t="inlineStr"/>
      <c r="CS52" s="7" t="inlineStr"/>
      <c r="CT52" s="7" t="inlineStr"/>
      <c r="CU52" s="7" t="inlineStr"/>
      <c r="CV52" s="7" t="inlineStr"/>
      <c r="CW52" s="7" t="inlineStr"/>
      <c r="CX52" s="7" t="inlineStr"/>
      <c r="CY52" s="7" t="inlineStr"/>
      <c r="CZ52" s="7" t="inlineStr"/>
      <c r="DA52" s="7">
        <f>DC52+DE52+DG52+DI52+DK52+DM52+DO52+DQ52+DS52+DU52+DW52+DY52+EA52</f>
        <v/>
      </c>
      <c r="DB52" s="7">
        <f>DD52+DF52+DH52+DJ52+DL52+DN52+DP52+DR52+DT52+DV52+DX52+DZ52+EB52</f>
        <v/>
      </c>
      <c r="DC52" s="7" t="inlineStr"/>
      <c r="DD52" s="7" t="inlineStr"/>
      <c r="DE52" s="7" t="inlineStr"/>
      <c r="DF52" s="7" t="inlineStr"/>
      <c r="DG52" s="7" t="inlineStr"/>
      <c r="DH52" s="7" t="inlineStr"/>
      <c r="DI52" s="7" t="inlineStr"/>
      <c r="DJ52" s="7" t="inlineStr"/>
      <c r="DK52" s="7" t="inlineStr"/>
      <c r="DL52" s="7" t="inlineStr"/>
      <c r="DM52" s="7" t="inlineStr"/>
      <c r="DN52" s="7" t="inlineStr"/>
      <c r="DO52" s="7" t="inlineStr"/>
      <c r="DP52" s="7" t="inlineStr"/>
      <c r="DQ52" s="7" t="inlineStr"/>
      <c r="DR52" s="7" t="inlineStr"/>
      <c r="DS52" s="7" t="inlineStr"/>
      <c r="DT52" s="7" t="inlineStr"/>
      <c r="DU52" s="7" t="inlineStr"/>
      <c r="DV52" s="7" t="inlineStr"/>
      <c r="DW52" s="7" t="inlineStr"/>
      <c r="DX52" s="7" t="inlineStr"/>
      <c r="DY52" s="7" t="inlineStr"/>
      <c r="DZ52" s="7" t="inlineStr"/>
      <c r="EA52" s="7" t="inlineStr"/>
      <c r="EB52" s="7" t="inlineStr"/>
      <c r="EC52" s="7">
        <f>E52+AU52+BI52+BS52+DA52</f>
        <v/>
      </c>
      <c r="ED52" s="7">
        <f>F52+AV52+BJ52+BT52+DB52</f>
        <v/>
      </c>
    </row>
    <row r="53" hidden="1" outlineLevel="1">
      <c r="A53" s="5" t="n">
        <v>49</v>
      </c>
      <c r="B53" s="6" t="inlineStr">
        <is>
          <t>"ЭШОHГУЗАР" XD фил 2</t>
        </is>
      </c>
      <c r="C53" s="6" t="inlineStr">
        <is>
          <t>Коканд</t>
        </is>
      </c>
      <c r="D53" s="6" t="inlineStr">
        <is>
          <t>Коканд 1</t>
        </is>
      </c>
      <c r="E53" s="7">
        <f>G53+I53+K53+M53+O53+Q53+S53+U53+W53+Y53+AA53+AC53+AE53+AG53+AI53+AK53+AM53+AO53+AQ53+AS53</f>
        <v/>
      </c>
      <c r="F53" s="7">
        <f>H53+J53+L53+N53+P53+R53+T53+V53+X53+Z53+AB53+AD53+AF53+AH53+AJ53+AL53+AN53+AP53+AR53+AT53</f>
        <v/>
      </c>
      <c r="G53" s="7" t="inlineStr"/>
      <c r="H53" s="7" t="inlineStr"/>
      <c r="I53" s="7" t="inlineStr"/>
      <c r="J53" s="7" t="inlineStr"/>
      <c r="K53" s="7" t="inlineStr"/>
      <c r="L53" s="7" t="inlineStr"/>
      <c r="M53" s="7" t="inlineStr"/>
      <c r="N53" s="7" t="inlineStr"/>
      <c r="O53" s="7" t="inlineStr"/>
      <c r="P53" s="7" t="inlineStr"/>
      <c r="Q53" s="7" t="n">
        <v>2</v>
      </c>
      <c r="R53" s="7" t="n">
        <v>261880</v>
      </c>
      <c r="S53" s="7" t="inlineStr"/>
      <c r="T53" s="7" t="inlineStr"/>
      <c r="U53" s="7" t="inlineStr"/>
      <c r="V53" s="7" t="inlineStr"/>
      <c r="W53" s="7" t="inlineStr"/>
      <c r="X53" s="7" t="inlineStr"/>
      <c r="Y53" s="7" t="inlineStr"/>
      <c r="Z53" s="7" t="inlineStr"/>
      <c r="AA53" s="7" t="inlineStr"/>
      <c r="AB53" s="7" t="inlineStr"/>
      <c r="AC53" s="7" t="inlineStr"/>
      <c r="AD53" s="7" t="inlineStr"/>
      <c r="AE53" s="7" t="inlineStr"/>
      <c r="AF53" s="7" t="inlineStr"/>
      <c r="AG53" s="7" t="inlineStr"/>
      <c r="AH53" s="7" t="inlineStr"/>
      <c r="AI53" s="7" t="inlineStr"/>
      <c r="AJ53" s="7" t="inlineStr"/>
      <c r="AK53" s="7" t="inlineStr"/>
      <c r="AL53" s="7" t="inlineStr"/>
      <c r="AM53" s="7" t="inlineStr"/>
      <c r="AN53" s="7" t="inlineStr"/>
      <c r="AO53" s="7" t="inlineStr"/>
      <c r="AP53" s="7" t="inlineStr"/>
      <c r="AQ53" s="7" t="inlineStr"/>
      <c r="AR53" s="7" t="inlineStr"/>
      <c r="AS53" s="7" t="inlineStr"/>
      <c r="AT53" s="7" t="inlineStr"/>
      <c r="AU53" s="7">
        <f>AW53+AY53+BA53+BC53+BE53+BG53</f>
        <v/>
      </c>
      <c r="AV53" s="7">
        <f>AX53+AZ53+BB53+BD53+BF53+BH53</f>
        <v/>
      </c>
      <c r="AW53" s="7" t="inlineStr"/>
      <c r="AX53" s="7" t="inlineStr"/>
      <c r="AY53" s="7" t="inlineStr"/>
      <c r="AZ53" s="7" t="inlineStr"/>
      <c r="BA53" s="7" t="inlineStr"/>
      <c r="BB53" s="7" t="inlineStr"/>
      <c r="BC53" s="7" t="inlineStr"/>
      <c r="BD53" s="7" t="inlineStr"/>
      <c r="BE53" s="7" t="inlineStr"/>
      <c r="BF53" s="7" t="inlineStr"/>
      <c r="BG53" s="7" t="inlineStr"/>
      <c r="BH53" s="7" t="inlineStr"/>
      <c r="BI53" s="7">
        <f>BK53+BM53+BO53+BQ53</f>
        <v/>
      </c>
      <c r="BJ53" s="7">
        <f>BL53+BN53+BP53+BR53</f>
        <v/>
      </c>
      <c r="BK53" s="7" t="inlineStr"/>
      <c r="BL53" s="7" t="inlineStr"/>
      <c r="BM53" s="7" t="inlineStr"/>
      <c r="BN53" s="7" t="inlineStr"/>
      <c r="BO53" s="7" t="inlineStr"/>
      <c r="BP53" s="7" t="inlineStr"/>
      <c r="BQ53" s="7" t="inlineStr"/>
      <c r="BR53" s="7" t="inlineStr"/>
      <c r="BS53" s="7">
        <f>BU53+BW53+BY53+CA53+CC53+CE53+CG53+CI53+CK53+CM53+CO53+CQ53+CS53+CU53+CW53+CY53</f>
        <v/>
      </c>
      <c r="BT53" s="7">
        <f>BV53+BX53+BZ53+CB53+CD53+CF53+CH53+CJ53+CL53+CN53+CP53+CR53+CT53+CV53+CX53+CZ53</f>
        <v/>
      </c>
      <c r="BU53" s="7" t="inlineStr"/>
      <c r="BV53" s="7" t="inlineStr"/>
      <c r="BW53" s="7" t="inlineStr"/>
      <c r="BX53" s="7" t="inlineStr"/>
      <c r="BY53" s="7" t="inlineStr"/>
      <c r="BZ53" s="7" t="inlineStr"/>
      <c r="CA53" s="7" t="inlineStr"/>
      <c r="CB53" s="7" t="inlineStr"/>
      <c r="CC53" s="7" t="inlineStr"/>
      <c r="CD53" s="7" t="inlineStr"/>
      <c r="CE53" s="7" t="inlineStr"/>
      <c r="CF53" s="7" t="inlineStr"/>
      <c r="CG53" s="7" t="inlineStr"/>
      <c r="CH53" s="7" t="inlineStr"/>
      <c r="CI53" s="7" t="inlineStr"/>
      <c r="CJ53" s="7" t="inlineStr"/>
      <c r="CK53" s="7" t="inlineStr"/>
      <c r="CL53" s="7" t="inlineStr"/>
      <c r="CM53" s="7" t="inlineStr"/>
      <c r="CN53" s="7" t="inlineStr"/>
      <c r="CO53" s="7" t="inlineStr"/>
      <c r="CP53" s="7" t="inlineStr"/>
      <c r="CQ53" s="7" t="inlineStr"/>
      <c r="CR53" s="7" t="inlineStr"/>
      <c r="CS53" s="7" t="inlineStr"/>
      <c r="CT53" s="7" t="inlineStr"/>
      <c r="CU53" s="7" t="inlineStr"/>
      <c r="CV53" s="7" t="inlineStr"/>
      <c r="CW53" s="7" t="inlineStr"/>
      <c r="CX53" s="7" t="inlineStr"/>
      <c r="CY53" s="7" t="inlineStr"/>
      <c r="CZ53" s="7" t="inlineStr"/>
      <c r="DA53" s="7">
        <f>DC53+DE53+DG53+DI53+DK53+DM53+DO53+DQ53+DS53+DU53+DW53+DY53+EA53</f>
        <v/>
      </c>
      <c r="DB53" s="7">
        <f>DD53+DF53+DH53+DJ53+DL53+DN53+DP53+DR53+DT53+DV53+DX53+DZ53+EB53</f>
        <v/>
      </c>
      <c r="DC53" s="7" t="inlineStr"/>
      <c r="DD53" s="7" t="inlineStr"/>
      <c r="DE53" s="7" t="inlineStr"/>
      <c r="DF53" s="7" t="inlineStr"/>
      <c r="DG53" s="7" t="inlineStr"/>
      <c r="DH53" s="7" t="inlineStr"/>
      <c r="DI53" s="7" t="inlineStr"/>
      <c r="DJ53" s="7" t="inlineStr"/>
      <c r="DK53" s="7" t="inlineStr"/>
      <c r="DL53" s="7" t="inlineStr"/>
      <c r="DM53" s="7" t="inlineStr"/>
      <c r="DN53" s="7" t="inlineStr"/>
      <c r="DO53" s="7" t="inlineStr"/>
      <c r="DP53" s="7" t="inlineStr"/>
      <c r="DQ53" s="7" t="inlineStr"/>
      <c r="DR53" s="7" t="inlineStr"/>
      <c r="DS53" s="7" t="inlineStr"/>
      <c r="DT53" s="7" t="inlineStr"/>
      <c r="DU53" s="7" t="inlineStr"/>
      <c r="DV53" s="7" t="inlineStr"/>
      <c r="DW53" s="7" t="inlineStr"/>
      <c r="DX53" s="7" t="inlineStr"/>
      <c r="DY53" s="7" t="inlineStr"/>
      <c r="DZ53" s="7" t="inlineStr"/>
      <c r="EA53" s="7" t="inlineStr"/>
      <c r="EB53" s="7" t="inlineStr"/>
      <c r="EC53" s="7">
        <f>E53+AU53+BI53+BS53+DA53</f>
        <v/>
      </c>
      <c r="ED53" s="7">
        <f>F53+AV53+BJ53+BT53+DB53</f>
        <v/>
      </c>
    </row>
    <row r="54" hidden="1" outlineLevel="1">
      <c r="A54" s="5" t="n">
        <v>50</v>
      </c>
      <c r="B54" s="6" t="inlineStr">
        <is>
          <t>JALOLQUDUQ BIO-XIM FARM Х.К.</t>
        </is>
      </c>
      <c r="C54" s="6" t="inlineStr">
        <is>
          <t>Коканд</t>
        </is>
      </c>
      <c r="D54" s="6" t="inlineStr">
        <is>
          <t>Коканд 1</t>
        </is>
      </c>
      <c r="E54" s="7">
        <f>G54+I54+K54+M54+O54+Q54+S54+U54+W54+Y54+AA54+AC54+AE54+AG54+AI54+AK54+AM54+AO54+AQ54+AS54</f>
        <v/>
      </c>
      <c r="F54" s="7">
        <f>H54+J54+L54+N54+P54+R54+T54+V54+X54+Z54+AB54+AD54+AF54+AH54+AJ54+AL54+AN54+AP54+AR54+AT54</f>
        <v/>
      </c>
      <c r="G54" s="7" t="inlineStr"/>
      <c r="H54" s="7" t="inlineStr"/>
      <c r="I54" s="7" t="inlineStr"/>
      <c r="J54" s="7" t="inlineStr"/>
      <c r="K54" s="7" t="inlineStr"/>
      <c r="L54" s="7" t="inlineStr"/>
      <c r="M54" s="7" t="inlineStr"/>
      <c r="N54" s="7" t="inlineStr"/>
      <c r="O54" s="7" t="inlineStr"/>
      <c r="P54" s="7" t="inlineStr"/>
      <c r="Q54" s="7" t="inlineStr"/>
      <c r="R54" s="7" t="inlineStr"/>
      <c r="S54" s="7" t="inlineStr"/>
      <c r="T54" s="7" t="inlineStr"/>
      <c r="U54" s="7" t="inlineStr"/>
      <c r="V54" s="7" t="inlineStr"/>
      <c r="W54" s="7" t="inlineStr"/>
      <c r="X54" s="7" t="inlineStr"/>
      <c r="Y54" s="7" t="inlineStr"/>
      <c r="Z54" s="7" t="inlineStr"/>
      <c r="AA54" s="7" t="inlineStr"/>
      <c r="AB54" s="7" t="inlineStr"/>
      <c r="AC54" s="7" t="inlineStr"/>
      <c r="AD54" s="7" t="inlineStr"/>
      <c r="AE54" s="7" t="inlineStr"/>
      <c r="AF54" s="7" t="inlineStr"/>
      <c r="AG54" s="7" t="inlineStr"/>
      <c r="AH54" s="7" t="inlineStr"/>
      <c r="AI54" s="7" t="inlineStr"/>
      <c r="AJ54" s="7" t="inlineStr"/>
      <c r="AK54" s="7" t="inlineStr"/>
      <c r="AL54" s="7" t="inlineStr"/>
      <c r="AM54" s="7" t="inlineStr"/>
      <c r="AN54" s="7" t="inlineStr"/>
      <c r="AO54" s="7" t="inlineStr"/>
      <c r="AP54" s="7" t="inlineStr"/>
      <c r="AQ54" s="7" t="inlineStr"/>
      <c r="AR54" s="7" t="inlineStr"/>
      <c r="AS54" s="7" t="inlineStr"/>
      <c r="AT54" s="7" t="inlineStr"/>
      <c r="AU54" s="7">
        <f>AW54+AY54+BA54+BC54+BE54+BG54</f>
        <v/>
      </c>
      <c r="AV54" s="7">
        <f>AX54+AZ54+BB54+BD54+BF54+BH54</f>
        <v/>
      </c>
      <c r="AW54" s="7" t="inlineStr"/>
      <c r="AX54" s="7" t="inlineStr"/>
      <c r="AY54" s="7" t="inlineStr"/>
      <c r="AZ54" s="7" t="inlineStr"/>
      <c r="BA54" s="7" t="inlineStr"/>
      <c r="BB54" s="7" t="inlineStr"/>
      <c r="BC54" s="7" t="inlineStr"/>
      <c r="BD54" s="7" t="inlineStr"/>
      <c r="BE54" s="7" t="inlineStr"/>
      <c r="BF54" s="7" t="inlineStr"/>
      <c r="BG54" s="7" t="inlineStr"/>
      <c r="BH54" s="7" t="inlineStr"/>
      <c r="BI54" s="7">
        <f>BK54+BM54+BO54+BQ54</f>
        <v/>
      </c>
      <c r="BJ54" s="7">
        <f>BL54+BN54+BP54+BR54</f>
        <v/>
      </c>
      <c r="BK54" s="7" t="inlineStr"/>
      <c r="BL54" s="7" t="inlineStr"/>
      <c r="BM54" s="7" t="inlineStr"/>
      <c r="BN54" s="7" t="inlineStr"/>
      <c r="BO54" s="7" t="n">
        <v>30</v>
      </c>
      <c r="BP54" s="7" t="n">
        <v>55273500</v>
      </c>
      <c r="BQ54" s="7" t="inlineStr"/>
      <c r="BR54" s="7" t="inlineStr"/>
      <c r="BS54" s="7">
        <f>BU54+BW54+BY54+CA54+CC54+CE54+CG54+CI54+CK54+CM54+CO54+CQ54+CS54+CU54+CW54+CY54</f>
        <v/>
      </c>
      <c r="BT54" s="7">
        <f>BV54+BX54+BZ54+CB54+CD54+CF54+CH54+CJ54+CL54+CN54+CP54+CR54+CT54+CV54+CX54+CZ54</f>
        <v/>
      </c>
      <c r="BU54" s="7" t="inlineStr"/>
      <c r="BV54" s="7" t="inlineStr"/>
      <c r="BW54" s="7" t="inlineStr"/>
      <c r="BX54" s="7" t="inlineStr"/>
      <c r="BY54" s="7" t="inlineStr"/>
      <c r="BZ54" s="7" t="inlineStr"/>
      <c r="CA54" s="7" t="inlineStr"/>
      <c r="CB54" s="7" t="inlineStr"/>
      <c r="CC54" s="7" t="inlineStr"/>
      <c r="CD54" s="7" t="inlineStr"/>
      <c r="CE54" s="7" t="inlineStr"/>
      <c r="CF54" s="7" t="inlineStr"/>
      <c r="CG54" s="7" t="inlineStr"/>
      <c r="CH54" s="7" t="inlineStr"/>
      <c r="CI54" s="7" t="inlineStr"/>
      <c r="CJ54" s="7" t="inlineStr"/>
      <c r="CK54" s="7" t="inlineStr"/>
      <c r="CL54" s="7" t="inlineStr"/>
      <c r="CM54" s="7" t="inlineStr"/>
      <c r="CN54" s="7" t="inlineStr"/>
      <c r="CO54" s="7" t="inlineStr"/>
      <c r="CP54" s="7" t="inlineStr"/>
      <c r="CQ54" s="7" t="inlineStr"/>
      <c r="CR54" s="7" t="inlineStr"/>
      <c r="CS54" s="7" t="inlineStr"/>
      <c r="CT54" s="7" t="inlineStr"/>
      <c r="CU54" s="7" t="inlineStr"/>
      <c r="CV54" s="7" t="inlineStr"/>
      <c r="CW54" s="7" t="inlineStr"/>
      <c r="CX54" s="7" t="inlineStr"/>
      <c r="CY54" s="7" t="inlineStr"/>
      <c r="CZ54" s="7" t="inlineStr"/>
      <c r="DA54" s="7">
        <f>DC54+DE54+DG54+DI54+DK54+DM54+DO54+DQ54+DS54+DU54+DW54+DY54+EA54</f>
        <v/>
      </c>
      <c r="DB54" s="7">
        <f>DD54+DF54+DH54+DJ54+DL54+DN54+DP54+DR54+DT54+DV54+DX54+DZ54+EB54</f>
        <v/>
      </c>
      <c r="DC54" s="7" t="inlineStr"/>
      <c r="DD54" s="7" t="inlineStr"/>
      <c r="DE54" s="7" t="inlineStr"/>
      <c r="DF54" s="7" t="inlineStr"/>
      <c r="DG54" s="7" t="inlineStr"/>
      <c r="DH54" s="7" t="inlineStr"/>
      <c r="DI54" s="7" t="inlineStr"/>
      <c r="DJ54" s="7" t="inlineStr"/>
      <c r="DK54" s="7" t="inlineStr"/>
      <c r="DL54" s="7" t="inlineStr"/>
      <c r="DM54" s="7" t="inlineStr"/>
      <c r="DN54" s="7" t="inlineStr"/>
      <c r="DO54" s="7" t="inlineStr"/>
      <c r="DP54" s="7" t="inlineStr"/>
      <c r="DQ54" s="7" t="inlineStr"/>
      <c r="DR54" s="7" t="inlineStr"/>
      <c r="DS54" s="7" t="inlineStr"/>
      <c r="DT54" s="7" t="inlineStr"/>
      <c r="DU54" s="7" t="inlineStr"/>
      <c r="DV54" s="7" t="inlineStr"/>
      <c r="DW54" s="7" t="inlineStr"/>
      <c r="DX54" s="7" t="inlineStr"/>
      <c r="DY54" s="7" t="inlineStr"/>
      <c r="DZ54" s="7" t="inlineStr"/>
      <c r="EA54" s="7" t="inlineStr"/>
      <c r="EB54" s="7" t="inlineStr"/>
      <c r="EC54" s="7">
        <f>E54+AU54+BI54+BS54+DA54</f>
        <v/>
      </c>
      <c r="ED54" s="7">
        <f>F54+AV54+BJ54+BT54+DB54</f>
        <v/>
      </c>
    </row>
    <row r="55" hidden="1" outlineLevel="1">
      <c r="A55" s="5" t="n">
        <v>51</v>
      </c>
      <c r="B55" s="6" t="inlineStr">
        <is>
          <t>ИХЛОС МЧЖ фил 1</t>
        </is>
      </c>
      <c r="C55" s="6" t="inlineStr">
        <is>
          <t>Коканд</t>
        </is>
      </c>
      <c r="D55" s="6" t="inlineStr">
        <is>
          <t>Коканд 1</t>
        </is>
      </c>
      <c r="E55" s="7">
        <f>G55+I55+K55+M55+O55+Q55+S55+U55+W55+Y55+AA55+AC55+AE55+AG55+AI55+AK55+AM55+AO55+AQ55+AS55</f>
        <v/>
      </c>
      <c r="F55" s="7">
        <f>H55+J55+L55+N55+P55+R55+T55+V55+X55+Z55+AB55+AD55+AF55+AH55+AJ55+AL55+AN55+AP55+AR55+AT55</f>
        <v/>
      </c>
      <c r="G55" s="7" t="inlineStr"/>
      <c r="H55" s="7" t="inlineStr"/>
      <c r="I55" s="7" t="inlineStr"/>
      <c r="J55" s="7" t="inlineStr"/>
      <c r="K55" s="7" t="n">
        <v>2</v>
      </c>
      <c r="L55" s="7" t="n">
        <v>147200</v>
      </c>
      <c r="M55" s="7" t="inlineStr"/>
      <c r="N55" s="7" t="inlineStr"/>
      <c r="O55" s="7" t="inlineStr"/>
      <c r="P55" s="7" t="inlineStr"/>
      <c r="Q55" s="7" t="n">
        <v>3</v>
      </c>
      <c r="R55" s="7" t="n">
        <v>607455</v>
      </c>
      <c r="S55" s="7" t="inlineStr"/>
      <c r="T55" s="7" t="inlineStr"/>
      <c r="U55" s="7" t="inlineStr"/>
      <c r="V55" s="7" t="inlineStr"/>
      <c r="W55" s="7" t="inlineStr"/>
      <c r="X55" s="7" t="inlineStr"/>
      <c r="Y55" s="7" t="inlineStr"/>
      <c r="Z55" s="7" t="inlineStr"/>
      <c r="AA55" s="7" t="inlineStr"/>
      <c r="AB55" s="7" t="inlineStr"/>
      <c r="AC55" s="7" t="inlineStr"/>
      <c r="AD55" s="7" t="inlineStr"/>
      <c r="AE55" s="7" t="inlineStr"/>
      <c r="AF55" s="7" t="inlineStr"/>
      <c r="AG55" s="7" t="inlineStr"/>
      <c r="AH55" s="7" t="inlineStr"/>
      <c r="AI55" s="7" t="inlineStr"/>
      <c r="AJ55" s="7" t="inlineStr"/>
      <c r="AK55" s="7" t="inlineStr"/>
      <c r="AL55" s="7" t="inlineStr"/>
      <c r="AM55" s="7" t="inlineStr"/>
      <c r="AN55" s="7" t="inlineStr"/>
      <c r="AO55" s="7" t="inlineStr"/>
      <c r="AP55" s="7" t="inlineStr"/>
      <c r="AQ55" s="7" t="inlineStr"/>
      <c r="AR55" s="7" t="inlineStr"/>
      <c r="AS55" s="7" t="inlineStr"/>
      <c r="AT55" s="7" t="inlineStr"/>
      <c r="AU55" s="7">
        <f>AW55+AY55+BA55+BC55+BE55+BG55</f>
        <v/>
      </c>
      <c r="AV55" s="7">
        <f>AX55+AZ55+BB55+BD55+BF55+BH55</f>
        <v/>
      </c>
      <c r="AW55" s="7" t="inlineStr"/>
      <c r="AX55" s="7" t="inlineStr"/>
      <c r="AY55" s="7" t="inlineStr"/>
      <c r="AZ55" s="7" t="inlineStr"/>
      <c r="BA55" s="7" t="inlineStr"/>
      <c r="BB55" s="7" t="inlineStr"/>
      <c r="BC55" s="7" t="inlineStr"/>
      <c r="BD55" s="7" t="inlineStr"/>
      <c r="BE55" s="7" t="inlineStr"/>
      <c r="BF55" s="7" t="inlineStr"/>
      <c r="BG55" s="7" t="inlineStr"/>
      <c r="BH55" s="7" t="inlineStr"/>
      <c r="BI55" s="7">
        <f>BK55+BM55+BO55+BQ55</f>
        <v/>
      </c>
      <c r="BJ55" s="7">
        <f>BL55+BN55+BP55+BR55</f>
        <v/>
      </c>
      <c r="BK55" s="7" t="inlineStr"/>
      <c r="BL55" s="7" t="inlineStr"/>
      <c r="BM55" s="7" t="inlineStr"/>
      <c r="BN55" s="7" t="inlineStr"/>
      <c r="BO55" s="7" t="inlineStr"/>
      <c r="BP55" s="7" t="inlineStr"/>
      <c r="BQ55" s="7" t="inlineStr"/>
      <c r="BR55" s="7" t="inlineStr"/>
      <c r="BS55" s="7">
        <f>BU55+BW55+BY55+CA55+CC55+CE55+CG55+CI55+CK55+CM55+CO55+CQ55+CS55+CU55+CW55+CY55</f>
        <v/>
      </c>
      <c r="BT55" s="7">
        <f>BV55+BX55+BZ55+CB55+CD55+CF55+CH55+CJ55+CL55+CN55+CP55+CR55+CT55+CV55+CX55+CZ55</f>
        <v/>
      </c>
      <c r="BU55" s="7" t="inlineStr"/>
      <c r="BV55" s="7" t="inlineStr"/>
      <c r="BW55" s="7" t="inlineStr"/>
      <c r="BX55" s="7" t="inlineStr"/>
      <c r="BY55" s="7" t="inlineStr"/>
      <c r="BZ55" s="7" t="inlineStr"/>
      <c r="CA55" s="7" t="inlineStr"/>
      <c r="CB55" s="7" t="inlineStr"/>
      <c r="CC55" s="7" t="inlineStr"/>
      <c r="CD55" s="7" t="inlineStr"/>
      <c r="CE55" s="7" t="inlineStr"/>
      <c r="CF55" s="7" t="inlineStr"/>
      <c r="CG55" s="7" t="inlineStr"/>
      <c r="CH55" s="7" t="inlineStr"/>
      <c r="CI55" s="7" t="inlineStr"/>
      <c r="CJ55" s="7" t="inlineStr"/>
      <c r="CK55" s="7" t="inlineStr"/>
      <c r="CL55" s="7" t="inlineStr"/>
      <c r="CM55" s="7" t="inlineStr"/>
      <c r="CN55" s="7" t="inlineStr"/>
      <c r="CO55" s="7" t="inlineStr"/>
      <c r="CP55" s="7" t="inlineStr"/>
      <c r="CQ55" s="7" t="inlineStr"/>
      <c r="CR55" s="7" t="inlineStr"/>
      <c r="CS55" s="7" t="inlineStr"/>
      <c r="CT55" s="7" t="inlineStr"/>
      <c r="CU55" s="7" t="inlineStr"/>
      <c r="CV55" s="7" t="inlineStr"/>
      <c r="CW55" s="7" t="inlineStr"/>
      <c r="CX55" s="7" t="inlineStr"/>
      <c r="CY55" s="7" t="inlineStr"/>
      <c r="CZ55" s="7" t="inlineStr"/>
      <c r="DA55" s="7">
        <f>DC55+DE55+DG55+DI55+DK55+DM55+DO55+DQ55+DS55+DU55+DW55+DY55+EA55</f>
        <v/>
      </c>
      <c r="DB55" s="7">
        <f>DD55+DF55+DH55+DJ55+DL55+DN55+DP55+DR55+DT55+DV55+DX55+DZ55+EB55</f>
        <v/>
      </c>
      <c r="DC55" s="7" t="inlineStr"/>
      <c r="DD55" s="7" t="inlineStr"/>
      <c r="DE55" s="7" t="inlineStr"/>
      <c r="DF55" s="7" t="inlineStr"/>
      <c r="DG55" s="7" t="inlineStr"/>
      <c r="DH55" s="7" t="inlineStr"/>
      <c r="DI55" s="7" t="inlineStr"/>
      <c r="DJ55" s="7" t="inlineStr"/>
      <c r="DK55" s="7" t="inlineStr"/>
      <c r="DL55" s="7" t="inlineStr"/>
      <c r="DM55" s="7" t="inlineStr"/>
      <c r="DN55" s="7" t="inlineStr"/>
      <c r="DO55" s="7" t="inlineStr"/>
      <c r="DP55" s="7" t="inlineStr"/>
      <c r="DQ55" s="7" t="inlineStr"/>
      <c r="DR55" s="7" t="inlineStr"/>
      <c r="DS55" s="7" t="inlineStr"/>
      <c r="DT55" s="7" t="inlineStr"/>
      <c r="DU55" s="7" t="inlineStr"/>
      <c r="DV55" s="7" t="inlineStr"/>
      <c r="DW55" s="7" t="inlineStr"/>
      <c r="DX55" s="7" t="inlineStr"/>
      <c r="DY55" s="7" t="inlineStr"/>
      <c r="DZ55" s="7" t="inlineStr"/>
      <c r="EA55" s="7" t="inlineStr"/>
      <c r="EB55" s="7" t="inlineStr"/>
      <c r="EC55" s="7">
        <f>E55+AU55+BI55+BS55+DA55</f>
        <v/>
      </c>
      <c r="ED55" s="7">
        <f>F55+AV55+BJ55+BT55+DB55</f>
        <v/>
      </c>
    </row>
    <row r="56" hidden="1" outlineLevel="1">
      <c r="A56" s="5" t="n">
        <v>52</v>
      </c>
      <c r="B56" s="6" t="inlineStr">
        <is>
          <t>МЧЖ "FARMADOK DIABET"  фил 1</t>
        </is>
      </c>
      <c r="C56" s="6" t="inlineStr">
        <is>
          <t>Коканд</t>
        </is>
      </c>
      <c r="D56" s="6" t="inlineStr">
        <is>
          <t>Коканд 1</t>
        </is>
      </c>
      <c r="E56" s="7">
        <f>G56+I56+K56+M56+O56+Q56+S56+U56+W56+Y56+AA56+AC56+AE56+AG56+AI56+AK56+AM56+AO56+AQ56+AS56</f>
        <v/>
      </c>
      <c r="F56" s="7">
        <f>H56+J56+L56+N56+P56+R56+T56+V56+X56+Z56+AB56+AD56+AF56+AH56+AJ56+AL56+AN56+AP56+AR56+AT56</f>
        <v/>
      </c>
      <c r="G56" s="7" t="inlineStr"/>
      <c r="H56" s="7" t="inlineStr"/>
      <c r="I56" s="7" t="inlineStr"/>
      <c r="J56" s="7" t="inlineStr"/>
      <c r="K56" s="7" t="inlineStr"/>
      <c r="L56" s="7" t="inlineStr"/>
      <c r="M56" s="7" t="inlineStr"/>
      <c r="N56" s="7" t="inlineStr"/>
      <c r="O56" s="7" t="inlineStr"/>
      <c r="P56" s="7" t="inlineStr"/>
      <c r="Q56" s="7" t="inlineStr"/>
      <c r="R56" s="7" t="inlineStr"/>
      <c r="S56" s="7" t="inlineStr"/>
      <c r="T56" s="7" t="inlineStr"/>
      <c r="U56" s="7" t="inlineStr"/>
      <c r="V56" s="7" t="inlineStr"/>
      <c r="W56" s="7" t="inlineStr"/>
      <c r="X56" s="7" t="inlineStr"/>
      <c r="Y56" s="7" t="inlineStr"/>
      <c r="Z56" s="7" t="inlineStr"/>
      <c r="AA56" s="7" t="inlineStr"/>
      <c r="AB56" s="7" t="inlineStr"/>
      <c r="AC56" s="7" t="inlineStr"/>
      <c r="AD56" s="7" t="inlineStr"/>
      <c r="AE56" s="7" t="inlineStr"/>
      <c r="AF56" s="7" t="inlineStr"/>
      <c r="AG56" s="7" t="inlineStr"/>
      <c r="AH56" s="7" t="inlineStr"/>
      <c r="AI56" s="7" t="inlineStr"/>
      <c r="AJ56" s="7" t="inlineStr"/>
      <c r="AK56" s="7" t="inlineStr"/>
      <c r="AL56" s="7" t="inlineStr"/>
      <c r="AM56" s="7" t="inlineStr"/>
      <c r="AN56" s="7" t="inlineStr"/>
      <c r="AO56" s="7" t="inlineStr"/>
      <c r="AP56" s="7" t="inlineStr"/>
      <c r="AQ56" s="7" t="inlineStr"/>
      <c r="AR56" s="7" t="inlineStr"/>
      <c r="AS56" s="7" t="inlineStr"/>
      <c r="AT56" s="7" t="inlineStr"/>
      <c r="AU56" s="7">
        <f>AW56+AY56+BA56+BC56+BE56+BG56</f>
        <v/>
      </c>
      <c r="AV56" s="7">
        <f>AX56+AZ56+BB56+BD56+BF56+BH56</f>
        <v/>
      </c>
      <c r="AW56" s="7" t="inlineStr"/>
      <c r="AX56" s="7" t="inlineStr"/>
      <c r="AY56" s="7" t="inlineStr"/>
      <c r="AZ56" s="7" t="inlineStr"/>
      <c r="BA56" s="7" t="inlineStr"/>
      <c r="BB56" s="7" t="inlineStr"/>
      <c r="BC56" s="7" t="inlineStr"/>
      <c r="BD56" s="7" t="inlineStr"/>
      <c r="BE56" s="7" t="inlineStr"/>
      <c r="BF56" s="7" t="inlineStr"/>
      <c r="BG56" s="7" t="inlineStr"/>
      <c r="BH56" s="7" t="inlineStr"/>
      <c r="BI56" s="7">
        <f>BK56+BM56+BO56+BQ56</f>
        <v/>
      </c>
      <c r="BJ56" s="7">
        <f>BL56+BN56+BP56+BR56</f>
        <v/>
      </c>
      <c r="BK56" s="7" t="inlineStr"/>
      <c r="BL56" s="7" t="inlineStr"/>
      <c r="BM56" s="7" t="inlineStr"/>
      <c r="BN56" s="7" t="inlineStr"/>
      <c r="BO56" s="7" t="inlineStr"/>
      <c r="BP56" s="7" t="inlineStr"/>
      <c r="BQ56" s="7" t="inlineStr"/>
      <c r="BR56" s="7" t="inlineStr"/>
      <c r="BS56" s="7">
        <f>BU56+BW56+BY56+CA56+CC56+CE56+CG56+CI56+CK56+CM56+CO56+CQ56+CS56+CU56+CW56+CY56</f>
        <v/>
      </c>
      <c r="BT56" s="7">
        <f>BV56+BX56+BZ56+CB56+CD56+CF56+CH56+CJ56+CL56+CN56+CP56+CR56+CT56+CV56+CX56+CZ56</f>
        <v/>
      </c>
      <c r="BU56" s="7" t="inlineStr"/>
      <c r="BV56" s="7" t="inlineStr"/>
      <c r="BW56" s="7" t="inlineStr"/>
      <c r="BX56" s="7" t="inlineStr"/>
      <c r="BY56" s="7" t="inlineStr"/>
      <c r="BZ56" s="7" t="inlineStr"/>
      <c r="CA56" s="7" t="inlineStr"/>
      <c r="CB56" s="7" t="inlineStr"/>
      <c r="CC56" s="7" t="n">
        <v>5</v>
      </c>
      <c r="CD56" s="7" t="n">
        <v>9078500</v>
      </c>
      <c r="CE56" s="7" t="inlineStr"/>
      <c r="CF56" s="7" t="inlineStr"/>
      <c r="CG56" s="7" t="inlineStr"/>
      <c r="CH56" s="7" t="inlineStr"/>
      <c r="CI56" s="7" t="inlineStr"/>
      <c r="CJ56" s="7" t="inlineStr"/>
      <c r="CK56" s="7" t="inlineStr"/>
      <c r="CL56" s="7" t="inlineStr"/>
      <c r="CM56" s="7" t="inlineStr"/>
      <c r="CN56" s="7" t="inlineStr"/>
      <c r="CO56" s="7" t="inlineStr"/>
      <c r="CP56" s="7" t="inlineStr"/>
      <c r="CQ56" s="7" t="inlineStr"/>
      <c r="CR56" s="7" t="inlineStr"/>
      <c r="CS56" s="7" t="inlineStr"/>
      <c r="CT56" s="7" t="inlineStr"/>
      <c r="CU56" s="7" t="inlineStr"/>
      <c r="CV56" s="7" t="inlineStr"/>
      <c r="CW56" s="7" t="inlineStr"/>
      <c r="CX56" s="7" t="inlineStr"/>
      <c r="CY56" s="7" t="inlineStr"/>
      <c r="CZ56" s="7" t="inlineStr"/>
      <c r="DA56" s="7">
        <f>DC56+DE56+DG56+DI56+DK56+DM56+DO56+DQ56+DS56+DU56+DW56+DY56+EA56</f>
        <v/>
      </c>
      <c r="DB56" s="7">
        <f>DD56+DF56+DH56+DJ56+DL56+DN56+DP56+DR56+DT56+DV56+DX56+DZ56+EB56</f>
        <v/>
      </c>
      <c r="DC56" s="7" t="inlineStr"/>
      <c r="DD56" s="7" t="inlineStr"/>
      <c r="DE56" s="7" t="inlineStr"/>
      <c r="DF56" s="7" t="inlineStr"/>
      <c r="DG56" s="7" t="inlineStr"/>
      <c r="DH56" s="7" t="inlineStr"/>
      <c r="DI56" s="7" t="inlineStr"/>
      <c r="DJ56" s="7" t="inlineStr"/>
      <c r="DK56" s="7" t="inlineStr"/>
      <c r="DL56" s="7" t="inlineStr"/>
      <c r="DM56" s="7" t="inlineStr"/>
      <c r="DN56" s="7" t="inlineStr"/>
      <c r="DO56" s="7" t="inlineStr"/>
      <c r="DP56" s="7" t="inlineStr"/>
      <c r="DQ56" s="7" t="inlineStr"/>
      <c r="DR56" s="7" t="inlineStr"/>
      <c r="DS56" s="7" t="inlineStr"/>
      <c r="DT56" s="7" t="inlineStr"/>
      <c r="DU56" s="7" t="inlineStr"/>
      <c r="DV56" s="7" t="inlineStr"/>
      <c r="DW56" s="7" t="inlineStr"/>
      <c r="DX56" s="7" t="inlineStr"/>
      <c r="DY56" s="7" t="inlineStr"/>
      <c r="DZ56" s="7" t="inlineStr"/>
      <c r="EA56" s="7" t="inlineStr"/>
      <c r="EB56" s="7" t="inlineStr"/>
      <c r="EC56" s="7">
        <f>E56+AU56+BI56+BS56+DA56</f>
        <v/>
      </c>
      <c r="ED56" s="7">
        <f>F56+AV56+BJ56+BT56+DB56</f>
        <v/>
      </c>
    </row>
    <row r="57" hidden="1" outlineLevel="1">
      <c r="A57" s="5" t="n">
        <v>53</v>
      </c>
      <c r="B57" s="6" t="inlineStr">
        <is>
          <t>ООО "GARMONIYA FARM" розн.</t>
        </is>
      </c>
      <c r="C57" s="6" t="inlineStr">
        <is>
          <t>Коканд</t>
        </is>
      </c>
      <c r="D57" s="6" t="inlineStr">
        <is>
          <t>Коканд 1</t>
        </is>
      </c>
      <c r="E57" s="7">
        <f>G57+I57+K57+M57+O57+Q57+S57+U57+W57+Y57+AA57+AC57+AE57+AG57+AI57+AK57+AM57+AO57+AQ57+AS57</f>
        <v/>
      </c>
      <c r="F57" s="7">
        <f>H57+J57+L57+N57+P57+R57+T57+V57+X57+Z57+AB57+AD57+AF57+AH57+AJ57+AL57+AN57+AP57+AR57+AT57</f>
        <v/>
      </c>
      <c r="G57" s="7" t="inlineStr"/>
      <c r="H57" s="7" t="inlineStr"/>
      <c r="I57" s="7" t="inlineStr"/>
      <c r="J57" s="7" t="inlineStr"/>
      <c r="K57" s="7" t="n">
        <v>2</v>
      </c>
      <c r="L57" s="7" t="n">
        <v>147200</v>
      </c>
      <c r="M57" s="7" t="inlineStr"/>
      <c r="N57" s="7" t="inlineStr"/>
      <c r="O57" s="7" t="inlineStr"/>
      <c r="P57" s="7" t="inlineStr"/>
      <c r="Q57" s="7" t="inlineStr"/>
      <c r="R57" s="7" t="inlineStr"/>
      <c r="S57" s="7" t="inlineStr"/>
      <c r="T57" s="7" t="inlineStr"/>
      <c r="U57" s="7" t="inlineStr"/>
      <c r="V57" s="7" t="inlineStr"/>
      <c r="W57" s="7" t="n">
        <v>25</v>
      </c>
      <c r="X57" s="7" t="n">
        <v>0</v>
      </c>
      <c r="Y57" s="7" t="inlineStr"/>
      <c r="Z57" s="7" t="inlineStr"/>
      <c r="AA57" s="7" t="inlineStr"/>
      <c r="AB57" s="7" t="inlineStr"/>
      <c r="AC57" s="7" t="n">
        <v>6</v>
      </c>
      <c r="AD57" s="7" t="n">
        <v>1159380</v>
      </c>
      <c r="AE57" s="7" t="n">
        <v>8</v>
      </c>
      <c r="AF57" s="7" t="n">
        <v>1562176</v>
      </c>
      <c r="AG57" s="7" t="n">
        <v>22</v>
      </c>
      <c r="AH57" s="7" t="n">
        <v>14983672</v>
      </c>
      <c r="AI57" s="7" t="n">
        <v>15</v>
      </c>
      <c r="AJ57" s="7" t="n">
        <v>5052825</v>
      </c>
      <c r="AK57" s="7" t="inlineStr"/>
      <c r="AL57" s="7" t="inlineStr"/>
      <c r="AM57" s="7" t="inlineStr"/>
      <c r="AN57" s="7" t="inlineStr"/>
      <c r="AO57" s="7" t="inlineStr"/>
      <c r="AP57" s="7" t="inlineStr"/>
      <c r="AQ57" s="7" t="inlineStr"/>
      <c r="AR57" s="7" t="inlineStr"/>
      <c r="AS57" s="7" t="inlineStr"/>
      <c r="AT57" s="7" t="inlineStr"/>
      <c r="AU57" s="7">
        <f>AW57+AY57+BA57+BC57+BE57+BG57</f>
        <v/>
      </c>
      <c r="AV57" s="7">
        <f>AX57+AZ57+BB57+BD57+BF57+BH57</f>
        <v/>
      </c>
      <c r="AW57" s="7" t="inlineStr"/>
      <c r="AX57" s="7" t="inlineStr"/>
      <c r="AY57" s="7" t="inlineStr"/>
      <c r="AZ57" s="7" t="inlineStr"/>
      <c r="BA57" s="7" t="inlineStr"/>
      <c r="BB57" s="7" t="inlineStr"/>
      <c r="BC57" s="7" t="inlineStr"/>
      <c r="BD57" s="7" t="inlineStr"/>
      <c r="BE57" s="7" t="inlineStr"/>
      <c r="BF57" s="7" t="inlineStr"/>
      <c r="BG57" s="7" t="inlineStr"/>
      <c r="BH57" s="7" t="inlineStr"/>
      <c r="BI57" s="7">
        <f>BK57+BM57+BO57+BQ57</f>
        <v/>
      </c>
      <c r="BJ57" s="7">
        <f>BL57+BN57+BP57+BR57</f>
        <v/>
      </c>
      <c r="BK57" s="7" t="inlineStr"/>
      <c r="BL57" s="7" t="inlineStr"/>
      <c r="BM57" s="7" t="inlineStr"/>
      <c r="BN57" s="7" t="inlineStr"/>
      <c r="BO57" s="7" t="inlineStr"/>
      <c r="BP57" s="7" t="inlineStr"/>
      <c r="BQ57" s="7" t="inlineStr"/>
      <c r="BR57" s="7" t="inlineStr"/>
      <c r="BS57" s="7">
        <f>BU57+BW57+BY57+CA57+CC57+CE57+CG57+CI57+CK57+CM57+CO57+CQ57+CS57+CU57+CW57+CY57</f>
        <v/>
      </c>
      <c r="BT57" s="7">
        <f>BV57+BX57+BZ57+CB57+CD57+CF57+CH57+CJ57+CL57+CN57+CP57+CR57+CT57+CV57+CX57+CZ57</f>
        <v/>
      </c>
      <c r="BU57" s="7" t="inlineStr"/>
      <c r="BV57" s="7" t="inlineStr"/>
      <c r="BW57" s="7" t="inlineStr"/>
      <c r="BX57" s="7" t="inlineStr"/>
      <c r="BY57" s="7" t="inlineStr"/>
      <c r="BZ57" s="7" t="inlineStr"/>
      <c r="CA57" s="7" t="inlineStr"/>
      <c r="CB57" s="7" t="inlineStr"/>
      <c r="CC57" s="7" t="n">
        <v>5</v>
      </c>
      <c r="CD57" s="7" t="n">
        <v>9534625</v>
      </c>
      <c r="CE57" s="7" t="inlineStr"/>
      <c r="CF57" s="7" t="inlineStr"/>
      <c r="CG57" s="7" t="inlineStr"/>
      <c r="CH57" s="7" t="inlineStr"/>
      <c r="CI57" s="7" t="inlineStr"/>
      <c r="CJ57" s="7" t="inlineStr"/>
      <c r="CK57" s="7" t="inlineStr"/>
      <c r="CL57" s="7" t="inlineStr"/>
      <c r="CM57" s="7" t="inlineStr"/>
      <c r="CN57" s="7" t="inlineStr"/>
      <c r="CO57" s="7" t="inlineStr"/>
      <c r="CP57" s="7" t="inlineStr"/>
      <c r="CQ57" s="7" t="inlineStr"/>
      <c r="CR57" s="7" t="inlineStr"/>
      <c r="CS57" s="7" t="inlineStr"/>
      <c r="CT57" s="7" t="inlineStr"/>
      <c r="CU57" s="7" t="inlineStr"/>
      <c r="CV57" s="7" t="inlineStr"/>
      <c r="CW57" s="7" t="inlineStr"/>
      <c r="CX57" s="7" t="inlineStr"/>
      <c r="CY57" s="7" t="inlineStr"/>
      <c r="CZ57" s="7" t="inlineStr"/>
      <c r="DA57" s="7">
        <f>DC57+DE57+DG57+DI57+DK57+DM57+DO57+DQ57+DS57+DU57+DW57+DY57+EA57</f>
        <v/>
      </c>
      <c r="DB57" s="7">
        <f>DD57+DF57+DH57+DJ57+DL57+DN57+DP57+DR57+DT57+DV57+DX57+DZ57+EB57</f>
        <v/>
      </c>
      <c r="DC57" s="7" t="inlineStr"/>
      <c r="DD57" s="7" t="inlineStr"/>
      <c r="DE57" s="7" t="inlineStr"/>
      <c r="DF57" s="7" t="inlineStr"/>
      <c r="DG57" s="7" t="inlineStr"/>
      <c r="DH57" s="7" t="inlineStr"/>
      <c r="DI57" s="7" t="inlineStr"/>
      <c r="DJ57" s="7" t="inlineStr"/>
      <c r="DK57" s="7" t="inlineStr"/>
      <c r="DL57" s="7" t="inlineStr"/>
      <c r="DM57" s="7" t="inlineStr"/>
      <c r="DN57" s="7" t="inlineStr"/>
      <c r="DO57" s="7" t="inlineStr"/>
      <c r="DP57" s="7" t="inlineStr"/>
      <c r="DQ57" s="7" t="n">
        <v>10</v>
      </c>
      <c r="DR57" s="7" t="n">
        <v>2607000</v>
      </c>
      <c r="DS57" s="7" t="inlineStr"/>
      <c r="DT57" s="7" t="inlineStr"/>
      <c r="DU57" s="7" t="n">
        <v>1</v>
      </c>
      <c r="DV57" s="7" t="n">
        <v>50910</v>
      </c>
      <c r="DW57" s="7" t="inlineStr"/>
      <c r="DX57" s="7" t="inlineStr"/>
      <c r="DY57" s="7" t="inlineStr"/>
      <c r="DZ57" s="7" t="inlineStr"/>
      <c r="EA57" s="7" t="inlineStr"/>
      <c r="EB57" s="7" t="inlineStr"/>
      <c r="EC57" s="7">
        <f>E57+AU57+BI57+BS57+DA57</f>
        <v/>
      </c>
      <c r="ED57" s="7">
        <f>F57+AV57+BJ57+BT57+DB57</f>
        <v/>
      </c>
    </row>
    <row r="58" hidden="1" outlineLevel="1">
      <c r="A58" s="5" t="n">
        <v>54</v>
      </c>
      <c r="B58" s="6" t="inlineStr">
        <is>
          <t>ООО "MADINA- FARM SINTEZ" Карши</t>
        </is>
      </c>
      <c r="C58" s="6" t="inlineStr">
        <is>
          <t>Коканд</t>
        </is>
      </c>
      <c r="D58" s="6" t="inlineStr">
        <is>
          <t>Коканд 1</t>
        </is>
      </c>
      <c r="E58" s="7">
        <f>G58+I58+K58+M58+O58+Q58+S58+U58+W58+Y58+AA58+AC58+AE58+AG58+AI58+AK58+AM58+AO58+AQ58+AS58</f>
        <v/>
      </c>
      <c r="F58" s="7">
        <f>H58+J58+L58+N58+P58+R58+T58+V58+X58+Z58+AB58+AD58+AF58+AH58+AJ58+AL58+AN58+AP58+AR58+AT58</f>
        <v/>
      </c>
      <c r="G58" s="7" t="inlineStr"/>
      <c r="H58" s="7" t="inlineStr"/>
      <c r="I58" s="7" t="inlineStr"/>
      <c r="J58" s="7" t="inlineStr"/>
      <c r="K58" s="7" t="inlineStr"/>
      <c r="L58" s="7" t="inlineStr"/>
      <c r="M58" s="7" t="inlineStr"/>
      <c r="N58" s="7" t="inlineStr"/>
      <c r="O58" s="7" t="inlineStr"/>
      <c r="P58" s="7" t="inlineStr"/>
      <c r="Q58" s="7" t="inlineStr"/>
      <c r="R58" s="7" t="inlineStr"/>
      <c r="S58" s="7" t="inlineStr"/>
      <c r="T58" s="7" t="inlineStr"/>
      <c r="U58" s="7" t="inlineStr"/>
      <c r="V58" s="7" t="inlineStr"/>
      <c r="W58" s="7" t="inlineStr"/>
      <c r="X58" s="7" t="inlineStr"/>
      <c r="Y58" s="7" t="inlineStr"/>
      <c r="Z58" s="7" t="inlineStr"/>
      <c r="AA58" s="7" t="inlineStr"/>
      <c r="AB58" s="7" t="inlineStr"/>
      <c r="AC58" s="7" t="inlineStr"/>
      <c r="AD58" s="7" t="inlineStr"/>
      <c r="AE58" s="7" t="inlineStr"/>
      <c r="AF58" s="7" t="inlineStr"/>
      <c r="AG58" s="7" t="inlineStr"/>
      <c r="AH58" s="7" t="inlineStr"/>
      <c r="AI58" s="7" t="inlineStr"/>
      <c r="AJ58" s="7" t="inlineStr"/>
      <c r="AK58" s="7" t="inlineStr"/>
      <c r="AL58" s="7" t="inlineStr"/>
      <c r="AM58" s="7" t="inlineStr"/>
      <c r="AN58" s="7" t="inlineStr"/>
      <c r="AO58" s="7" t="inlineStr"/>
      <c r="AP58" s="7" t="inlineStr"/>
      <c r="AQ58" s="7" t="inlineStr"/>
      <c r="AR58" s="7" t="inlineStr"/>
      <c r="AS58" s="7" t="inlineStr"/>
      <c r="AT58" s="7" t="inlineStr"/>
      <c r="AU58" s="7">
        <f>AW58+AY58+BA58+BC58+BE58+BG58</f>
        <v/>
      </c>
      <c r="AV58" s="7">
        <f>AX58+AZ58+BB58+BD58+BF58+BH58</f>
        <v/>
      </c>
      <c r="AW58" s="7" t="inlineStr"/>
      <c r="AX58" s="7" t="inlineStr"/>
      <c r="AY58" s="7" t="n">
        <v>5</v>
      </c>
      <c r="AZ58" s="7" t="n">
        <v>16518875</v>
      </c>
      <c r="BA58" s="7" t="inlineStr"/>
      <c r="BB58" s="7" t="inlineStr"/>
      <c r="BC58" s="7" t="inlineStr"/>
      <c r="BD58" s="7" t="inlineStr"/>
      <c r="BE58" s="7" t="inlineStr"/>
      <c r="BF58" s="7" t="inlineStr"/>
      <c r="BG58" s="7" t="inlineStr"/>
      <c r="BH58" s="7" t="inlineStr"/>
      <c r="BI58" s="7">
        <f>BK58+BM58+BO58+BQ58</f>
        <v/>
      </c>
      <c r="BJ58" s="7">
        <f>BL58+BN58+BP58+BR58</f>
        <v/>
      </c>
      <c r="BK58" s="7" t="inlineStr"/>
      <c r="BL58" s="7" t="inlineStr"/>
      <c r="BM58" s="7" t="n">
        <v>100</v>
      </c>
      <c r="BN58" s="7" t="n">
        <v>229500000</v>
      </c>
      <c r="BO58" s="7" t="inlineStr"/>
      <c r="BP58" s="7" t="inlineStr"/>
      <c r="BQ58" s="7" t="inlineStr"/>
      <c r="BR58" s="7" t="inlineStr"/>
      <c r="BS58" s="7">
        <f>BU58+BW58+BY58+CA58+CC58+CE58+CG58+CI58+CK58+CM58+CO58+CQ58+CS58+CU58+CW58+CY58</f>
        <v/>
      </c>
      <c r="BT58" s="7">
        <f>BV58+BX58+BZ58+CB58+CD58+CF58+CH58+CJ58+CL58+CN58+CP58+CR58+CT58+CV58+CX58+CZ58</f>
        <v/>
      </c>
      <c r="BU58" s="7" t="inlineStr"/>
      <c r="BV58" s="7" t="inlineStr"/>
      <c r="BW58" s="7" t="inlineStr"/>
      <c r="BX58" s="7" t="inlineStr"/>
      <c r="BY58" s="7" t="inlineStr"/>
      <c r="BZ58" s="7" t="inlineStr"/>
      <c r="CA58" s="7" t="inlineStr"/>
      <c r="CB58" s="7" t="inlineStr"/>
      <c r="CC58" s="7" t="inlineStr"/>
      <c r="CD58" s="7" t="inlineStr"/>
      <c r="CE58" s="7" t="inlineStr"/>
      <c r="CF58" s="7" t="inlineStr"/>
      <c r="CG58" s="7" t="inlineStr"/>
      <c r="CH58" s="7" t="inlineStr"/>
      <c r="CI58" s="7" t="inlineStr"/>
      <c r="CJ58" s="7" t="inlineStr"/>
      <c r="CK58" s="7" t="inlineStr"/>
      <c r="CL58" s="7" t="inlineStr"/>
      <c r="CM58" s="7" t="inlineStr"/>
      <c r="CN58" s="7" t="inlineStr"/>
      <c r="CO58" s="7" t="inlineStr"/>
      <c r="CP58" s="7" t="inlineStr"/>
      <c r="CQ58" s="7" t="inlineStr"/>
      <c r="CR58" s="7" t="inlineStr"/>
      <c r="CS58" s="7" t="inlineStr"/>
      <c r="CT58" s="7" t="inlineStr"/>
      <c r="CU58" s="7" t="inlineStr"/>
      <c r="CV58" s="7" t="inlineStr"/>
      <c r="CW58" s="7" t="inlineStr"/>
      <c r="CX58" s="7" t="inlineStr"/>
      <c r="CY58" s="7" t="inlineStr"/>
      <c r="CZ58" s="7" t="inlineStr"/>
      <c r="DA58" s="7">
        <f>DC58+DE58+DG58+DI58+DK58+DM58+DO58+DQ58+DS58+DU58+DW58+DY58+EA58</f>
        <v/>
      </c>
      <c r="DB58" s="7">
        <f>DD58+DF58+DH58+DJ58+DL58+DN58+DP58+DR58+DT58+DV58+DX58+DZ58+EB58</f>
        <v/>
      </c>
      <c r="DC58" s="7" t="inlineStr"/>
      <c r="DD58" s="7" t="inlineStr"/>
      <c r="DE58" s="7" t="inlineStr"/>
      <c r="DF58" s="7" t="inlineStr"/>
      <c r="DG58" s="7" t="inlineStr"/>
      <c r="DH58" s="7" t="inlineStr"/>
      <c r="DI58" s="7" t="inlineStr"/>
      <c r="DJ58" s="7" t="inlineStr"/>
      <c r="DK58" s="7" t="inlineStr"/>
      <c r="DL58" s="7" t="inlineStr"/>
      <c r="DM58" s="7" t="inlineStr"/>
      <c r="DN58" s="7" t="inlineStr"/>
      <c r="DO58" s="7" t="inlineStr"/>
      <c r="DP58" s="7" t="inlineStr"/>
      <c r="DQ58" s="7" t="inlineStr"/>
      <c r="DR58" s="7" t="inlineStr"/>
      <c r="DS58" s="7" t="inlineStr"/>
      <c r="DT58" s="7" t="inlineStr"/>
      <c r="DU58" s="7" t="inlineStr"/>
      <c r="DV58" s="7" t="inlineStr"/>
      <c r="DW58" s="7" t="inlineStr"/>
      <c r="DX58" s="7" t="inlineStr"/>
      <c r="DY58" s="7" t="inlineStr"/>
      <c r="DZ58" s="7" t="inlineStr"/>
      <c r="EA58" s="7" t="inlineStr"/>
      <c r="EB58" s="7" t="inlineStr"/>
      <c r="EC58" s="7">
        <f>E58+AU58+BI58+BS58+DA58</f>
        <v/>
      </c>
      <c r="ED58" s="7">
        <f>F58+AV58+BJ58+BT58+DB58</f>
        <v/>
      </c>
    </row>
    <row r="59" hidden="1" outlineLevel="1">
      <c r="A59" s="5" t="n">
        <v>55</v>
      </c>
      <c r="B59" s="6" t="inlineStr">
        <is>
          <t>ООО "MEROS CREED".</t>
        </is>
      </c>
      <c r="C59" s="6" t="inlineStr">
        <is>
          <t>Коканд</t>
        </is>
      </c>
      <c r="D59" s="6" t="inlineStr">
        <is>
          <t>Коканд 1</t>
        </is>
      </c>
      <c r="E59" s="7">
        <f>G59+I59+K59+M59+O59+Q59+S59+U59+W59+Y59+AA59+AC59+AE59+AG59+AI59+AK59+AM59+AO59+AQ59+AS59</f>
        <v/>
      </c>
      <c r="F59" s="7">
        <f>H59+J59+L59+N59+P59+R59+T59+V59+X59+Z59+AB59+AD59+AF59+AH59+AJ59+AL59+AN59+AP59+AR59+AT59</f>
        <v/>
      </c>
      <c r="G59" s="7" t="inlineStr"/>
      <c r="H59" s="7" t="inlineStr"/>
      <c r="I59" s="7" t="inlineStr"/>
      <c r="J59" s="7" t="inlineStr"/>
      <c r="K59" s="7" t="inlineStr"/>
      <c r="L59" s="7" t="inlineStr"/>
      <c r="M59" s="7" t="n">
        <v>10</v>
      </c>
      <c r="N59" s="7" t="n">
        <v>3303000</v>
      </c>
      <c r="O59" s="7" t="inlineStr"/>
      <c r="P59" s="7" t="inlineStr"/>
      <c r="Q59" s="7" t="n">
        <v>20</v>
      </c>
      <c r="R59" s="7" t="n">
        <v>26998000</v>
      </c>
      <c r="S59" s="7" t="inlineStr"/>
      <c r="T59" s="7" t="inlineStr"/>
      <c r="U59" s="7" t="inlineStr"/>
      <c r="V59" s="7" t="inlineStr"/>
      <c r="W59" s="7" t="inlineStr"/>
      <c r="X59" s="7" t="inlineStr"/>
      <c r="Y59" s="7" t="inlineStr"/>
      <c r="Z59" s="7" t="inlineStr"/>
      <c r="AA59" s="7" t="inlineStr"/>
      <c r="AB59" s="7" t="inlineStr"/>
      <c r="AC59" s="7" t="inlineStr"/>
      <c r="AD59" s="7" t="inlineStr"/>
      <c r="AE59" s="7" t="inlineStr"/>
      <c r="AF59" s="7" t="inlineStr"/>
      <c r="AG59" s="7" t="inlineStr"/>
      <c r="AH59" s="7" t="inlineStr"/>
      <c r="AI59" s="7" t="inlineStr"/>
      <c r="AJ59" s="7" t="inlineStr"/>
      <c r="AK59" s="7" t="inlineStr"/>
      <c r="AL59" s="7" t="inlineStr"/>
      <c r="AM59" s="7" t="inlineStr"/>
      <c r="AN59" s="7" t="inlineStr"/>
      <c r="AO59" s="7" t="inlineStr"/>
      <c r="AP59" s="7" t="inlineStr"/>
      <c r="AQ59" s="7" t="inlineStr"/>
      <c r="AR59" s="7" t="inlineStr"/>
      <c r="AS59" s="7" t="inlineStr"/>
      <c r="AT59" s="7" t="inlineStr"/>
      <c r="AU59" s="7">
        <f>AW59+AY59+BA59+BC59+BE59+BG59</f>
        <v/>
      </c>
      <c r="AV59" s="7">
        <f>AX59+AZ59+BB59+BD59+BF59+BH59</f>
        <v/>
      </c>
      <c r="AW59" s="7" t="n">
        <v>1</v>
      </c>
      <c r="AX59" s="7" t="n">
        <v>531820</v>
      </c>
      <c r="AY59" s="7" t="n">
        <v>1</v>
      </c>
      <c r="AZ59" s="7" t="n">
        <v>660755</v>
      </c>
      <c r="BA59" s="7" t="inlineStr"/>
      <c r="BB59" s="7" t="inlineStr"/>
      <c r="BC59" s="7" t="inlineStr"/>
      <c r="BD59" s="7" t="inlineStr"/>
      <c r="BE59" s="7" t="inlineStr"/>
      <c r="BF59" s="7" t="inlineStr"/>
      <c r="BG59" s="7" t="inlineStr"/>
      <c r="BH59" s="7" t="inlineStr"/>
      <c r="BI59" s="7">
        <f>BK59+BM59+BO59+BQ59</f>
        <v/>
      </c>
      <c r="BJ59" s="7">
        <f>BL59+BN59+BP59+BR59</f>
        <v/>
      </c>
      <c r="BK59" s="7" t="inlineStr"/>
      <c r="BL59" s="7" t="inlineStr"/>
      <c r="BM59" s="7" t="inlineStr"/>
      <c r="BN59" s="7" t="inlineStr"/>
      <c r="BO59" s="7" t="inlineStr"/>
      <c r="BP59" s="7" t="inlineStr"/>
      <c r="BQ59" s="7" t="inlineStr"/>
      <c r="BR59" s="7" t="inlineStr"/>
      <c r="BS59" s="7">
        <f>BU59+BW59+BY59+CA59+CC59+CE59+CG59+CI59+CK59+CM59+CO59+CQ59+CS59+CU59+CW59+CY59</f>
        <v/>
      </c>
      <c r="BT59" s="7">
        <f>BV59+BX59+BZ59+CB59+CD59+CF59+CH59+CJ59+CL59+CN59+CP59+CR59+CT59+CV59+CX59+CZ59</f>
        <v/>
      </c>
      <c r="BU59" s="7" t="inlineStr"/>
      <c r="BV59" s="7" t="inlineStr"/>
      <c r="BW59" s="7" t="inlineStr"/>
      <c r="BX59" s="7" t="inlineStr"/>
      <c r="BY59" s="7" t="inlineStr"/>
      <c r="BZ59" s="7" t="inlineStr"/>
      <c r="CA59" s="7" t="inlineStr"/>
      <c r="CB59" s="7" t="inlineStr"/>
      <c r="CC59" s="7" t="inlineStr"/>
      <c r="CD59" s="7" t="inlineStr"/>
      <c r="CE59" s="7" t="inlineStr"/>
      <c r="CF59" s="7" t="inlineStr"/>
      <c r="CG59" s="7" t="inlineStr"/>
      <c r="CH59" s="7" t="inlineStr"/>
      <c r="CI59" s="7" t="inlineStr"/>
      <c r="CJ59" s="7" t="inlineStr"/>
      <c r="CK59" s="7" t="inlineStr"/>
      <c r="CL59" s="7" t="inlineStr"/>
      <c r="CM59" s="7" t="inlineStr"/>
      <c r="CN59" s="7" t="inlineStr"/>
      <c r="CO59" s="7" t="inlineStr"/>
      <c r="CP59" s="7" t="inlineStr"/>
      <c r="CQ59" s="7" t="inlineStr"/>
      <c r="CR59" s="7" t="inlineStr"/>
      <c r="CS59" s="7" t="inlineStr"/>
      <c r="CT59" s="7" t="inlineStr"/>
      <c r="CU59" s="7" t="inlineStr"/>
      <c r="CV59" s="7" t="inlineStr"/>
      <c r="CW59" s="7" t="inlineStr"/>
      <c r="CX59" s="7" t="inlineStr"/>
      <c r="CY59" s="7" t="inlineStr"/>
      <c r="CZ59" s="7" t="inlineStr"/>
      <c r="DA59" s="7">
        <f>DC59+DE59+DG59+DI59+DK59+DM59+DO59+DQ59+DS59+DU59+DW59+DY59+EA59</f>
        <v/>
      </c>
      <c r="DB59" s="7">
        <f>DD59+DF59+DH59+DJ59+DL59+DN59+DP59+DR59+DT59+DV59+DX59+DZ59+EB59</f>
        <v/>
      </c>
      <c r="DC59" s="7" t="inlineStr"/>
      <c r="DD59" s="7" t="inlineStr"/>
      <c r="DE59" s="7" t="inlineStr"/>
      <c r="DF59" s="7" t="inlineStr"/>
      <c r="DG59" s="7" t="inlineStr"/>
      <c r="DH59" s="7" t="inlineStr"/>
      <c r="DI59" s="7" t="inlineStr"/>
      <c r="DJ59" s="7" t="inlineStr"/>
      <c r="DK59" s="7" t="inlineStr"/>
      <c r="DL59" s="7" t="inlineStr"/>
      <c r="DM59" s="7" t="inlineStr"/>
      <c r="DN59" s="7" t="inlineStr"/>
      <c r="DO59" s="7" t="inlineStr"/>
      <c r="DP59" s="7" t="inlineStr"/>
      <c r="DQ59" s="7" t="inlineStr"/>
      <c r="DR59" s="7" t="inlineStr"/>
      <c r="DS59" s="7" t="inlineStr"/>
      <c r="DT59" s="7" t="inlineStr"/>
      <c r="DU59" s="7" t="inlineStr"/>
      <c r="DV59" s="7" t="inlineStr"/>
      <c r="DW59" s="7" t="inlineStr"/>
      <c r="DX59" s="7" t="inlineStr"/>
      <c r="DY59" s="7" t="inlineStr"/>
      <c r="DZ59" s="7" t="inlineStr"/>
      <c r="EA59" s="7" t="n">
        <v>2</v>
      </c>
      <c r="EB59" s="7" t="n">
        <v>209416</v>
      </c>
      <c r="EC59" s="7">
        <f>E59+AU59+BI59+BS59+DA59</f>
        <v/>
      </c>
      <c r="ED59" s="7">
        <f>F59+AV59+BJ59+BT59+DB59</f>
        <v/>
      </c>
    </row>
    <row r="60" hidden="1" outlineLevel="1">
      <c r="A60" s="5" t="n">
        <v>56</v>
      </c>
      <c r="B60" s="6" t="inlineStr">
        <is>
          <t>Самарканд Олам Фарм ГорБольница</t>
        </is>
      </c>
      <c r="C60" s="6" t="inlineStr">
        <is>
          <t>Коканд</t>
        </is>
      </c>
      <c r="D60" s="6" t="inlineStr">
        <is>
          <t>Коканд 1</t>
        </is>
      </c>
      <c r="E60" s="7">
        <f>G60+I60+K60+M60+O60+Q60+S60+U60+W60+Y60+AA60+AC60+AE60+AG60+AI60+AK60+AM60+AO60+AQ60+AS60</f>
        <v/>
      </c>
      <c r="F60" s="7">
        <f>H60+J60+L60+N60+P60+R60+T60+V60+X60+Z60+AB60+AD60+AF60+AH60+AJ60+AL60+AN60+AP60+AR60+AT60</f>
        <v/>
      </c>
      <c r="G60" s="7" t="inlineStr"/>
      <c r="H60" s="7" t="inlineStr"/>
      <c r="I60" s="7" t="inlineStr"/>
      <c r="J60" s="7" t="inlineStr"/>
      <c r="K60" s="7" t="inlineStr"/>
      <c r="L60" s="7" t="inlineStr"/>
      <c r="M60" s="7" t="inlineStr"/>
      <c r="N60" s="7" t="inlineStr"/>
      <c r="O60" s="7" t="inlineStr"/>
      <c r="P60" s="7" t="inlineStr"/>
      <c r="Q60" s="7" t="n">
        <v>1</v>
      </c>
      <c r="R60" s="7" t="n">
        <v>65470</v>
      </c>
      <c r="S60" s="7" t="inlineStr"/>
      <c r="T60" s="7" t="inlineStr"/>
      <c r="U60" s="7" t="inlineStr"/>
      <c r="V60" s="7" t="inlineStr"/>
      <c r="W60" s="7" t="inlineStr"/>
      <c r="X60" s="7" t="inlineStr"/>
      <c r="Y60" s="7" t="inlineStr"/>
      <c r="Z60" s="7" t="inlineStr"/>
      <c r="AA60" s="7" t="inlineStr"/>
      <c r="AB60" s="7" t="inlineStr"/>
      <c r="AC60" s="7" t="n">
        <v>1</v>
      </c>
      <c r="AD60" s="7" t="n">
        <v>31239</v>
      </c>
      <c r="AE60" s="7" t="inlineStr"/>
      <c r="AF60" s="7" t="inlineStr"/>
      <c r="AG60" s="7" t="inlineStr"/>
      <c r="AH60" s="7" t="inlineStr"/>
      <c r="AI60" s="7" t="inlineStr"/>
      <c r="AJ60" s="7" t="inlineStr"/>
      <c r="AK60" s="7" t="inlineStr"/>
      <c r="AL60" s="7" t="inlineStr"/>
      <c r="AM60" s="7" t="inlineStr"/>
      <c r="AN60" s="7" t="inlineStr"/>
      <c r="AO60" s="7" t="inlineStr"/>
      <c r="AP60" s="7" t="inlineStr"/>
      <c r="AQ60" s="7" t="inlineStr"/>
      <c r="AR60" s="7" t="inlineStr"/>
      <c r="AS60" s="7" t="inlineStr"/>
      <c r="AT60" s="7" t="inlineStr"/>
      <c r="AU60" s="7">
        <f>AW60+AY60+BA60+BC60+BE60+BG60</f>
        <v/>
      </c>
      <c r="AV60" s="7">
        <f>AX60+AZ60+BB60+BD60+BF60+BH60</f>
        <v/>
      </c>
      <c r="AW60" s="7" t="inlineStr"/>
      <c r="AX60" s="7" t="inlineStr"/>
      <c r="AY60" s="7" t="inlineStr"/>
      <c r="AZ60" s="7" t="inlineStr"/>
      <c r="BA60" s="7" t="inlineStr"/>
      <c r="BB60" s="7" t="inlineStr"/>
      <c r="BC60" s="7" t="inlineStr"/>
      <c r="BD60" s="7" t="inlineStr"/>
      <c r="BE60" s="7" t="inlineStr"/>
      <c r="BF60" s="7" t="inlineStr"/>
      <c r="BG60" s="7" t="inlineStr"/>
      <c r="BH60" s="7" t="inlineStr"/>
      <c r="BI60" s="7">
        <f>BK60+BM60+BO60+BQ60</f>
        <v/>
      </c>
      <c r="BJ60" s="7">
        <f>BL60+BN60+BP60+BR60</f>
        <v/>
      </c>
      <c r="BK60" s="7" t="inlineStr"/>
      <c r="BL60" s="7" t="inlineStr"/>
      <c r="BM60" s="7" t="inlineStr"/>
      <c r="BN60" s="7" t="inlineStr"/>
      <c r="BO60" s="7" t="n">
        <v>5</v>
      </c>
      <c r="BP60" s="7" t="n">
        <v>1489325</v>
      </c>
      <c r="BQ60" s="7" t="inlineStr"/>
      <c r="BR60" s="7" t="inlineStr"/>
      <c r="BS60" s="7">
        <f>BU60+BW60+BY60+CA60+CC60+CE60+CG60+CI60+CK60+CM60+CO60+CQ60+CS60+CU60+CW60+CY60</f>
        <v/>
      </c>
      <c r="BT60" s="7">
        <f>BV60+BX60+BZ60+CB60+CD60+CF60+CH60+CJ60+CL60+CN60+CP60+CR60+CT60+CV60+CX60+CZ60</f>
        <v/>
      </c>
      <c r="BU60" s="7" t="inlineStr"/>
      <c r="BV60" s="7" t="inlineStr"/>
      <c r="BW60" s="7" t="inlineStr"/>
      <c r="BX60" s="7" t="inlineStr"/>
      <c r="BY60" s="7" t="inlineStr"/>
      <c r="BZ60" s="7" t="inlineStr"/>
      <c r="CA60" s="7" t="inlineStr"/>
      <c r="CB60" s="7" t="inlineStr"/>
      <c r="CC60" s="7" t="inlineStr"/>
      <c r="CD60" s="7" t="inlineStr"/>
      <c r="CE60" s="7" t="inlineStr"/>
      <c r="CF60" s="7" t="inlineStr"/>
      <c r="CG60" s="7" t="inlineStr"/>
      <c r="CH60" s="7" t="inlineStr"/>
      <c r="CI60" s="7" t="inlineStr"/>
      <c r="CJ60" s="7" t="inlineStr"/>
      <c r="CK60" s="7" t="n">
        <v>1</v>
      </c>
      <c r="CL60" s="7" t="n">
        <v>58025</v>
      </c>
      <c r="CM60" s="7" t="inlineStr"/>
      <c r="CN60" s="7" t="inlineStr"/>
      <c r="CO60" s="7" t="inlineStr"/>
      <c r="CP60" s="7" t="inlineStr"/>
      <c r="CQ60" s="7" t="inlineStr"/>
      <c r="CR60" s="7" t="inlineStr"/>
      <c r="CS60" s="7" t="inlineStr"/>
      <c r="CT60" s="7" t="inlineStr"/>
      <c r="CU60" s="7" t="inlineStr"/>
      <c r="CV60" s="7" t="inlineStr"/>
      <c r="CW60" s="7" t="inlineStr"/>
      <c r="CX60" s="7" t="inlineStr"/>
      <c r="CY60" s="7" t="inlineStr"/>
      <c r="CZ60" s="7" t="inlineStr"/>
      <c r="DA60" s="7">
        <f>DC60+DE60+DG60+DI60+DK60+DM60+DO60+DQ60+DS60+DU60+DW60+DY60+EA60</f>
        <v/>
      </c>
      <c r="DB60" s="7">
        <f>DD60+DF60+DH60+DJ60+DL60+DN60+DP60+DR60+DT60+DV60+DX60+DZ60+EB60</f>
        <v/>
      </c>
      <c r="DC60" s="7" t="inlineStr"/>
      <c r="DD60" s="7" t="inlineStr"/>
      <c r="DE60" s="7" t="inlineStr"/>
      <c r="DF60" s="7" t="inlineStr"/>
      <c r="DG60" s="7" t="inlineStr"/>
      <c r="DH60" s="7" t="inlineStr"/>
      <c r="DI60" s="7" t="inlineStr"/>
      <c r="DJ60" s="7" t="inlineStr"/>
      <c r="DK60" s="7" t="inlineStr"/>
      <c r="DL60" s="7" t="inlineStr"/>
      <c r="DM60" s="7" t="inlineStr"/>
      <c r="DN60" s="7" t="inlineStr"/>
      <c r="DO60" s="7" t="n">
        <v>2</v>
      </c>
      <c r="DP60" s="7" t="n">
        <v>186356</v>
      </c>
      <c r="DQ60" s="7" t="inlineStr"/>
      <c r="DR60" s="7" t="inlineStr"/>
      <c r="DS60" s="7" t="inlineStr"/>
      <c r="DT60" s="7" t="inlineStr"/>
      <c r="DU60" s="7" t="inlineStr"/>
      <c r="DV60" s="7" t="inlineStr"/>
      <c r="DW60" s="7" t="inlineStr"/>
      <c r="DX60" s="7" t="inlineStr"/>
      <c r="DY60" s="7" t="inlineStr"/>
      <c r="DZ60" s="7" t="inlineStr"/>
      <c r="EA60" s="7" t="inlineStr"/>
      <c r="EB60" s="7" t="inlineStr"/>
      <c r="EC60" s="7">
        <f>E60+AU60+BI60+BS60+DA60</f>
        <v/>
      </c>
      <c r="ED60" s="7">
        <f>F60+AV60+BJ60+BT60+DB60</f>
        <v/>
      </c>
    </row>
    <row r="61" hidden="1" outlineLevel="1">
      <c r="A61" s="5" t="n">
        <v>57</v>
      </c>
      <c r="B61" s="6" t="inlineStr">
        <is>
          <t>Самарканд Олам Фарм ДСК</t>
        </is>
      </c>
      <c r="C61" s="6" t="inlineStr">
        <is>
          <t>Коканд</t>
        </is>
      </c>
      <c r="D61" s="6" t="inlineStr">
        <is>
          <t>Коканд 1</t>
        </is>
      </c>
      <c r="E61" s="7">
        <f>G61+I61+K61+M61+O61+Q61+S61+U61+W61+Y61+AA61+AC61+AE61+AG61+AI61+AK61+AM61+AO61+AQ61+AS61</f>
        <v/>
      </c>
      <c r="F61" s="7">
        <f>H61+J61+L61+N61+P61+R61+T61+V61+X61+Z61+AB61+AD61+AF61+AH61+AJ61+AL61+AN61+AP61+AR61+AT61</f>
        <v/>
      </c>
      <c r="G61" s="7" t="inlineStr"/>
      <c r="H61" s="7" t="inlineStr"/>
      <c r="I61" s="7" t="inlineStr"/>
      <c r="J61" s="7" t="inlineStr"/>
      <c r="K61" s="7" t="n">
        <v>1</v>
      </c>
      <c r="L61" s="7" t="n">
        <v>35696</v>
      </c>
      <c r="M61" s="7" t="inlineStr"/>
      <c r="N61" s="7" t="inlineStr"/>
      <c r="O61" s="7" t="inlineStr"/>
      <c r="P61" s="7" t="inlineStr"/>
      <c r="Q61" s="7" t="n">
        <v>26</v>
      </c>
      <c r="R61" s="7" t="n">
        <v>3273500</v>
      </c>
      <c r="S61" s="7" t="inlineStr"/>
      <c r="T61" s="7" t="inlineStr"/>
      <c r="U61" s="7" t="inlineStr"/>
      <c r="V61" s="7" t="inlineStr"/>
      <c r="W61" s="7" t="inlineStr"/>
      <c r="X61" s="7" t="inlineStr"/>
      <c r="Y61" s="7" t="inlineStr"/>
      <c r="Z61" s="7" t="inlineStr"/>
      <c r="AA61" s="7" t="inlineStr"/>
      <c r="AB61" s="7" t="inlineStr"/>
      <c r="AC61" s="7" t="n">
        <v>6</v>
      </c>
      <c r="AD61" s="7" t="n">
        <v>249912</v>
      </c>
      <c r="AE61" s="7" t="n">
        <v>21</v>
      </c>
      <c r="AF61" s="7" t="n">
        <v>1678184</v>
      </c>
      <c r="AG61" s="7" t="n">
        <v>2</v>
      </c>
      <c r="AH61" s="7" t="n">
        <v>60046</v>
      </c>
      <c r="AI61" s="7" t="inlineStr"/>
      <c r="AJ61" s="7" t="inlineStr"/>
      <c r="AK61" s="7" t="inlineStr"/>
      <c r="AL61" s="7" t="inlineStr"/>
      <c r="AM61" s="7" t="inlineStr"/>
      <c r="AN61" s="7" t="inlineStr"/>
      <c r="AO61" s="7" t="inlineStr"/>
      <c r="AP61" s="7" t="inlineStr"/>
      <c r="AQ61" s="7" t="inlineStr"/>
      <c r="AR61" s="7" t="inlineStr"/>
      <c r="AS61" s="7" t="inlineStr"/>
      <c r="AT61" s="7" t="inlineStr"/>
      <c r="AU61" s="7">
        <f>AW61+AY61+BA61+BC61+BE61+BG61</f>
        <v/>
      </c>
      <c r="AV61" s="7">
        <f>AX61+AZ61+BB61+BD61+BF61+BH61</f>
        <v/>
      </c>
      <c r="AW61" s="7" t="inlineStr"/>
      <c r="AX61" s="7" t="inlineStr"/>
      <c r="AY61" s="7" t="inlineStr"/>
      <c r="AZ61" s="7" t="inlineStr"/>
      <c r="BA61" s="7" t="inlineStr"/>
      <c r="BB61" s="7" t="inlineStr"/>
      <c r="BC61" s="7" t="inlineStr"/>
      <c r="BD61" s="7" t="inlineStr"/>
      <c r="BE61" s="7" t="inlineStr"/>
      <c r="BF61" s="7" t="inlineStr"/>
      <c r="BG61" s="7" t="inlineStr"/>
      <c r="BH61" s="7" t="inlineStr"/>
      <c r="BI61" s="7">
        <f>BK61+BM61+BO61+BQ61</f>
        <v/>
      </c>
      <c r="BJ61" s="7">
        <f>BL61+BN61+BP61+BR61</f>
        <v/>
      </c>
      <c r="BK61" s="7" t="inlineStr"/>
      <c r="BL61" s="7" t="inlineStr"/>
      <c r="BM61" s="7" t="inlineStr"/>
      <c r="BN61" s="7" t="inlineStr"/>
      <c r="BO61" s="7" t="inlineStr"/>
      <c r="BP61" s="7" t="inlineStr"/>
      <c r="BQ61" s="7" t="inlineStr"/>
      <c r="BR61" s="7" t="inlineStr"/>
      <c r="BS61" s="7">
        <f>BU61+BW61+BY61+CA61+CC61+CE61+CG61+CI61+CK61+CM61+CO61+CQ61+CS61+CU61+CW61+CY61</f>
        <v/>
      </c>
      <c r="BT61" s="7">
        <f>BV61+BX61+BZ61+CB61+CD61+CF61+CH61+CJ61+CL61+CN61+CP61+CR61+CT61+CV61+CX61+CZ61</f>
        <v/>
      </c>
      <c r="BU61" s="7" t="inlineStr"/>
      <c r="BV61" s="7" t="inlineStr"/>
      <c r="BW61" s="7" t="inlineStr"/>
      <c r="BX61" s="7" t="inlineStr"/>
      <c r="BY61" s="7" t="inlineStr"/>
      <c r="BZ61" s="7" t="inlineStr"/>
      <c r="CA61" s="7" t="inlineStr"/>
      <c r="CB61" s="7" t="inlineStr"/>
      <c r="CC61" s="7" t="n">
        <v>1</v>
      </c>
      <c r="CD61" s="7" t="n">
        <v>363140</v>
      </c>
      <c r="CE61" s="7" t="inlineStr"/>
      <c r="CF61" s="7" t="inlineStr"/>
      <c r="CG61" s="7" t="inlineStr"/>
      <c r="CH61" s="7" t="inlineStr"/>
      <c r="CI61" s="7" t="inlineStr"/>
      <c r="CJ61" s="7" t="inlineStr"/>
      <c r="CK61" s="7" t="inlineStr"/>
      <c r="CL61" s="7" t="inlineStr"/>
      <c r="CM61" s="7" t="inlineStr"/>
      <c r="CN61" s="7" t="inlineStr"/>
      <c r="CO61" s="7" t="inlineStr"/>
      <c r="CP61" s="7" t="inlineStr"/>
      <c r="CQ61" s="7" t="inlineStr"/>
      <c r="CR61" s="7" t="inlineStr"/>
      <c r="CS61" s="7" t="inlineStr"/>
      <c r="CT61" s="7" t="inlineStr"/>
      <c r="CU61" s="7" t="inlineStr"/>
      <c r="CV61" s="7" t="inlineStr"/>
      <c r="CW61" s="7" t="inlineStr"/>
      <c r="CX61" s="7" t="inlineStr"/>
      <c r="CY61" s="7" t="inlineStr"/>
      <c r="CZ61" s="7" t="inlineStr"/>
      <c r="DA61" s="7">
        <f>DC61+DE61+DG61+DI61+DK61+DM61+DO61+DQ61+DS61+DU61+DW61+DY61+EA61</f>
        <v/>
      </c>
      <c r="DB61" s="7">
        <f>DD61+DF61+DH61+DJ61+DL61+DN61+DP61+DR61+DT61+DV61+DX61+DZ61+EB61</f>
        <v/>
      </c>
      <c r="DC61" s="7" t="inlineStr"/>
      <c r="DD61" s="7" t="inlineStr"/>
      <c r="DE61" s="7" t="inlineStr"/>
      <c r="DF61" s="7" t="inlineStr"/>
      <c r="DG61" s="7" t="inlineStr"/>
      <c r="DH61" s="7" t="inlineStr"/>
      <c r="DI61" s="7" t="inlineStr"/>
      <c r="DJ61" s="7" t="inlineStr"/>
      <c r="DK61" s="7" t="inlineStr"/>
      <c r="DL61" s="7" t="inlineStr"/>
      <c r="DM61" s="7" t="inlineStr"/>
      <c r="DN61" s="7" t="inlineStr"/>
      <c r="DO61" s="7" t="inlineStr"/>
      <c r="DP61" s="7" t="inlineStr"/>
      <c r="DQ61" s="7" t="inlineStr"/>
      <c r="DR61" s="7" t="inlineStr"/>
      <c r="DS61" s="7" t="inlineStr"/>
      <c r="DT61" s="7" t="inlineStr"/>
      <c r="DU61" s="7" t="inlineStr"/>
      <c r="DV61" s="7" t="inlineStr"/>
      <c r="DW61" s="7" t="inlineStr"/>
      <c r="DX61" s="7" t="inlineStr"/>
      <c r="DY61" s="7" t="inlineStr"/>
      <c r="DZ61" s="7" t="inlineStr"/>
      <c r="EA61" s="7" t="inlineStr"/>
      <c r="EB61" s="7" t="inlineStr"/>
      <c r="EC61" s="7">
        <f>E61+AU61+BI61+BS61+DA61</f>
        <v/>
      </c>
      <c r="ED61" s="7">
        <f>F61+AV61+BJ61+BT61+DB61</f>
        <v/>
      </c>
    </row>
    <row r="62" hidden="1" outlineLevel="1">
      <c r="A62" s="5" t="n">
        <v>58</v>
      </c>
      <c r="B62" s="6" t="inlineStr">
        <is>
          <t>Самарканд Олам Фарм Сельский</t>
        </is>
      </c>
      <c r="C62" s="6" t="inlineStr">
        <is>
          <t>Коканд</t>
        </is>
      </c>
      <c r="D62" s="6" t="inlineStr">
        <is>
          <t>Коканд 1</t>
        </is>
      </c>
      <c r="E62" s="7">
        <f>G62+I62+K62+M62+O62+Q62+S62+U62+W62+Y62+AA62+AC62+AE62+AG62+AI62+AK62+AM62+AO62+AQ62+AS62</f>
        <v/>
      </c>
      <c r="F62" s="7">
        <f>H62+J62+L62+N62+P62+R62+T62+V62+X62+Z62+AB62+AD62+AF62+AH62+AJ62+AL62+AN62+AP62+AR62+AT62</f>
        <v/>
      </c>
      <c r="G62" s="7" t="inlineStr"/>
      <c r="H62" s="7" t="inlineStr"/>
      <c r="I62" s="7" t="inlineStr"/>
      <c r="J62" s="7" t="inlineStr"/>
      <c r="K62" s="7" t="inlineStr"/>
      <c r="L62" s="7" t="inlineStr"/>
      <c r="M62" s="7" t="inlineStr"/>
      <c r="N62" s="7" t="inlineStr"/>
      <c r="O62" s="7" t="inlineStr"/>
      <c r="P62" s="7" t="inlineStr"/>
      <c r="Q62" s="7" t="n">
        <v>13</v>
      </c>
      <c r="R62" s="7" t="n">
        <v>2553330</v>
      </c>
      <c r="S62" s="7" t="inlineStr"/>
      <c r="T62" s="7" t="inlineStr"/>
      <c r="U62" s="7" t="inlineStr"/>
      <c r="V62" s="7" t="inlineStr"/>
      <c r="W62" s="7" t="inlineStr"/>
      <c r="X62" s="7" t="inlineStr"/>
      <c r="Y62" s="7" t="inlineStr"/>
      <c r="Z62" s="7" t="inlineStr"/>
      <c r="AA62" s="7" t="inlineStr"/>
      <c r="AB62" s="7" t="inlineStr"/>
      <c r="AC62" s="7" t="inlineStr"/>
      <c r="AD62" s="7" t="inlineStr"/>
      <c r="AE62" s="7" t="inlineStr"/>
      <c r="AF62" s="7" t="inlineStr"/>
      <c r="AG62" s="7" t="inlineStr"/>
      <c r="AH62" s="7" t="inlineStr"/>
      <c r="AI62" s="7" t="inlineStr"/>
      <c r="AJ62" s="7" t="inlineStr"/>
      <c r="AK62" s="7" t="inlineStr"/>
      <c r="AL62" s="7" t="inlineStr"/>
      <c r="AM62" s="7" t="inlineStr"/>
      <c r="AN62" s="7" t="inlineStr"/>
      <c r="AO62" s="7" t="inlineStr"/>
      <c r="AP62" s="7" t="inlineStr"/>
      <c r="AQ62" s="7" t="inlineStr"/>
      <c r="AR62" s="7" t="inlineStr"/>
      <c r="AS62" s="7" t="inlineStr"/>
      <c r="AT62" s="7" t="inlineStr"/>
      <c r="AU62" s="7">
        <f>AW62+AY62+BA62+BC62+BE62+BG62</f>
        <v/>
      </c>
      <c r="AV62" s="7">
        <f>AX62+AZ62+BB62+BD62+BF62+BH62</f>
        <v/>
      </c>
      <c r="AW62" s="7" t="inlineStr"/>
      <c r="AX62" s="7" t="inlineStr"/>
      <c r="AY62" s="7" t="inlineStr"/>
      <c r="AZ62" s="7" t="inlineStr"/>
      <c r="BA62" s="7" t="inlineStr"/>
      <c r="BB62" s="7" t="inlineStr"/>
      <c r="BC62" s="7" t="inlineStr"/>
      <c r="BD62" s="7" t="inlineStr"/>
      <c r="BE62" s="7" t="inlineStr"/>
      <c r="BF62" s="7" t="inlineStr"/>
      <c r="BG62" s="7" t="inlineStr"/>
      <c r="BH62" s="7" t="inlineStr"/>
      <c r="BI62" s="7">
        <f>BK62+BM62+BO62+BQ62</f>
        <v/>
      </c>
      <c r="BJ62" s="7">
        <f>BL62+BN62+BP62+BR62</f>
        <v/>
      </c>
      <c r="BK62" s="7" t="inlineStr"/>
      <c r="BL62" s="7" t="inlineStr"/>
      <c r="BM62" s="7" t="inlineStr"/>
      <c r="BN62" s="7" t="inlineStr"/>
      <c r="BO62" s="7" t="inlineStr"/>
      <c r="BP62" s="7" t="inlineStr"/>
      <c r="BQ62" s="7" t="inlineStr"/>
      <c r="BR62" s="7" t="inlineStr"/>
      <c r="BS62" s="7">
        <f>BU62+BW62+BY62+CA62+CC62+CE62+CG62+CI62+CK62+CM62+CO62+CQ62+CS62+CU62+CW62+CY62</f>
        <v/>
      </c>
      <c r="BT62" s="7">
        <f>BV62+BX62+BZ62+CB62+CD62+CF62+CH62+CJ62+CL62+CN62+CP62+CR62+CT62+CV62+CX62+CZ62</f>
        <v/>
      </c>
      <c r="BU62" s="7" t="inlineStr"/>
      <c r="BV62" s="7" t="inlineStr"/>
      <c r="BW62" s="7" t="inlineStr"/>
      <c r="BX62" s="7" t="inlineStr"/>
      <c r="BY62" s="7" t="inlineStr"/>
      <c r="BZ62" s="7" t="inlineStr"/>
      <c r="CA62" s="7" t="inlineStr"/>
      <c r="CB62" s="7" t="inlineStr"/>
      <c r="CC62" s="7" t="n">
        <v>1</v>
      </c>
      <c r="CD62" s="7" t="n">
        <v>363140</v>
      </c>
      <c r="CE62" s="7" t="inlineStr"/>
      <c r="CF62" s="7" t="inlineStr"/>
      <c r="CG62" s="7" t="inlineStr"/>
      <c r="CH62" s="7" t="inlineStr"/>
      <c r="CI62" s="7" t="inlineStr"/>
      <c r="CJ62" s="7" t="inlineStr"/>
      <c r="CK62" s="7" t="inlineStr"/>
      <c r="CL62" s="7" t="inlineStr"/>
      <c r="CM62" s="7" t="inlineStr"/>
      <c r="CN62" s="7" t="inlineStr"/>
      <c r="CO62" s="7" t="inlineStr"/>
      <c r="CP62" s="7" t="inlineStr"/>
      <c r="CQ62" s="7" t="inlineStr"/>
      <c r="CR62" s="7" t="inlineStr"/>
      <c r="CS62" s="7" t="inlineStr"/>
      <c r="CT62" s="7" t="inlineStr"/>
      <c r="CU62" s="7" t="inlineStr"/>
      <c r="CV62" s="7" t="inlineStr"/>
      <c r="CW62" s="7" t="inlineStr"/>
      <c r="CX62" s="7" t="inlineStr"/>
      <c r="CY62" s="7" t="inlineStr"/>
      <c r="CZ62" s="7" t="inlineStr"/>
      <c r="DA62" s="7">
        <f>DC62+DE62+DG62+DI62+DK62+DM62+DO62+DQ62+DS62+DU62+DW62+DY62+EA62</f>
        <v/>
      </c>
      <c r="DB62" s="7">
        <f>DD62+DF62+DH62+DJ62+DL62+DN62+DP62+DR62+DT62+DV62+DX62+DZ62+EB62</f>
        <v/>
      </c>
      <c r="DC62" s="7" t="inlineStr"/>
      <c r="DD62" s="7" t="inlineStr"/>
      <c r="DE62" s="7" t="inlineStr"/>
      <c r="DF62" s="7" t="inlineStr"/>
      <c r="DG62" s="7" t="inlineStr"/>
      <c r="DH62" s="7" t="inlineStr"/>
      <c r="DI62" s="7" t="inlineStr"/>
      <c r="DJ62" s="7" t="inlineStr"/>
      <c r="DK62" s="7" t="inlineStr"/>
      <c r="DL62" s="7" t="inlineStr"/>
      <c r="DM62" s="7" t="inlineStr"/>
      <c r="DN62" s="7" t="inlineStr"/>
      <c r="DO62" s="7" t="inlineStr"/>
      <c r="DP62" s="7" t="inlineStr"/>
      <c r="DQ62" s="7" t="inlineStr"/>
      <c r="DR62" s="7" t="inlineStr"/>
      <c r="DS62" s="7" t="inlineStr"/>
      <c r="DT62" s="7" t="inlineStr"/>
      <c r="DU62" s="7" t="inlineStr"/>
      <c r="DV62" s="7" t="inlineStr"/>
      <c r="DW62" s="7" t="inlineStr"/>
      <c r="DX62" s="7" t="inlineStr"/>
      <c r="DY62" s="7" t="inlineStr"/>
      <c r="DZ62" s="7" t="inlineStr"/>
      <c r="EA62" s="7" t="inlineStr"/>
      <c r="EB62" s="7" t="inlineStr"/>
      <c r="EC62" s="7">
        <f>E62+AU62+BI62+BS62+DA62</f>
        <v/>
      </c>
      <c r="ED62" s="7">
        <f>F62+AV62+BJ62+BT62+DB62</f>
        <v/>
      </c>
    </row>
    <row r="63" hidden="1" outlineLevel="1">
      <c r="A63" s="5" t="n">
        <v>59</v>
      </c>
      <c r="B63" s="6" t="inlineStr">
        <is>
          <t>Самарканд Олам Фарм Сиёб</t>
        </is>
      </c>
      <c r="C63" s="6" t="inlineStr">
        <is>
          <t>Коканд</t>
        </is>
      </c>
      <c r="D63" s="6" t="inlineStr">
        <is>
          <t>Коканд 1</t>
        </is>
      </c>
      <c r="E63" s="7">
        <f>G63+I63+K63+M63+O63+Q63+S63+U63+W63+Y63+AA63+AC63+AE63+AG63+AI63+AK63+AM63+AO63+AQ63+AS63</f>
        <v/>
      </c>
      <c r="F63" s="7">
        <f>H63+J63+L63+N63+P63+R63+T63+V63+X63+Z63+AB63+AD63+AF63+AH63+AJ63+AL63+AN63+AP63+AR63+AT63</f>
        <v/>
      </c>
      <c r="G63" s="7" t="inlineStr"/>
      <c r="H63" s="7" t="inlineStr"/>
      <c r="I63" s="7" t="inlineStr"/>
      <c r="J63" s="7" t="inlineStr"/>
      <c r="K63" s="7" t="inlineStr"/>
      <c r="L63" s="7" t="inlineStr"/>
      <c r="M63" s="7" t="n">
        <v>2</v>
      </c>
      <c r="N63" s="7" t="n">
        <v>125888</v>
      </c>
      <c r="O63" s="7" t="inlineStr"/>
      <c r="P63" s="7" t="inlineStr"/>
      <c r="Q63" s="7" t="n">
        <v>10</v>
      </c>
      <c r="R63" s="7" t="n">
        <v>1440340</v>
      </c>
      <c r="S63" s="7" t="inlineStr"/>
      <c r="T63" s="7" t="inlineStr"/>
      <c r="U63" s="7" t="inlineStr"/>
      <c r="V63" s="7" t="inlineStr"/>
      <c r="W63" s="7" t="inlineStr"/>
      <c r="X63" s="7" t="inlineStr"/>
      <c r="Y63" s="7" t="inlineStr"/>
      <c r="Z63" s="7" t="inlineStr"/>
      <c r="AA63" s="7" t="inlineStr"/>
      <c r="AB63" s="7" t="inlineStr"/>
      <c r="AC63" s="7" t="inlineStr"/>
      <c r="AD63" s="7" t="inlineStr"/>
      <c r="AE63" s="7" t="n">
        <v>1</v>
      </c>
      <c r="AF63" s="7" t="n">
        <v>23673</v>
      </c>
      <c r="AG63" s="7" t="inlineStr"/>
      <c r="AH63" s="7" t="inlineStr"/>
      <c r="AI63" s="7" t="inlineStr"/>
      <c r="AJ63" s="7" t="inlineStr"/>
      <c r="AK63" s="7" t="inlineStr"/>
      <c r="AL63" s="7" t="inlineStr"/>
      <c r="AM63" s="7" t="inlineStr"/>
      <c r="AN63" s="7" t="inlineStr"/>
      <c r="AO63" s="7" t="inlineStr"/>
      <c r="AP63" s="7" t="inlineStr"/>
      <c r="AQ63" s="7" t="inlineStr"/>
      <c r="AR63" s="7" t="inlineStr"/>
      <c r="AS63" s="7" t="inlineStr"/>
      <c r="AT63" s="7" t="inlineStr"/>
      <c r="AU63" s="7">
        <f>AW63+AY63+BA63+BC63+BE63+BG63</f>
        <v/>
      </c>
      <c r="AV63" s="7">
        <f>AX63+AZ63+BB63+BD63+BF63+BH63</f>
        <v/>
      </c>
      <c r="AW63" s="7" t="inlineStr"/>
      <c r="AX63" s="7" t="inlineStr"/>
      <c r="AY63" s="7" t="inlineStr"/>
      <c r="AZ63" s="7" t="inlineStr"/>
      <c r="BA63" s="7" t="inlineStr"/>
      <c r="BB63" s="7" t="inlineStr"/>
      <c r="BC63" s="7" t="inlineStr"/>
      <c r="BD63" s="7" t="inlineStr"/>
      <c r="BE63" s="7" t="inlineStr"/>
      <c r="BF63" s="7" t="inlineStr"/>
      <c r="BG63" s="7" t="inlineStr"/>
      <c r="BH63" s="7" t="inlineStr"/>
      <c r="BI63" s="7">
        <f>BK63+BM63+BO63+BQ63</f>
        <v/>
      </c>
      <c r="BJ63" s="7">
        <f>BL63+BN63+BP63+BR63</f>
        <v/>
      </c>
      <c r="BK63" s="7" t="inlineStr"/>
      <c r="BL63" s="7" t="inlineStr"/>
      <c r="BM63" s="7" t="inlineStr"/>
      <c r="BN63" s="7" t="inlineStr"/>
      <c r="BO63" s="7" t="n">
        <v>5</v>
      </c>
      <c r="BP63" s="7" t="n">
        <v>1489325</v>
      </c>
      <c r="BQ63" s="7" t="inlineStr"/>
      <c r="BR63" s="7" t="inlineStr"/>
      <c r="BS63" s="7">
        <f>BU63+BW63+BY63+CA63+CC63+CE63+CG63+CI63+CK63+CM63+CO63+CQ63+CS63+CU63+CW63+CY63</f>
        <v/>
      </c>
      <c r="BT63" s="7">
        <f>BV63+BX63+BZ63+CB63+CD63+CF63+CH63+CJ63+CL63+CN63+CP63+CR63+CT63+CV63+CX63+CZ63</f>
        <v/>
      </c>
      <c r="BU63" s="7" t="inlineStr"/>
      <c r="BV63" s="7" t="inlineStr"/>
      <c r="BW63" s="7" t="inlineStr"/>
      <c r="BX63" s="7" t="inlineStr"/>
      <c r="BY63" s="7" t="inlineStr"/>
      <c r="BZ63" s="7" t="inlineStr"/>
      <c r="CA63" s="7" t="inlineStr"/>
      <c r="CB63" s="7" t="inlineStr"/>
      <c r="CC63" s="7" t="inlineStr"/>
      <c r="CD63" s="7" t="inlineStr"/>
      <c r="CE63" s="7" t="inlineStr"/>
      <c r="CF63" s="7" t="inlineStr"/>
      <c r="CG63" s="7" t="inlineStr"/>
      <c r="CH63" s="7" t="inlineStr"/>
      <c r="CI63" s="7" t="inlineStr"/>
      <c r="CJ63" s="7" t="inlineStr"/>
      <c r="CK63" s="7" t="inlineStr"/>
      <c r="CL63" s="7" t="inlineStr"/>
      <c r="CM63" s="7" t="inlineStr"/>
      <c r="CN63" s="7" t="inlineStr"/>
      <c r="CO63" s="7" t="inlineStr"/>
      <c r="CP63" s="7" t="inlineStr"/>
      <c r="CQ63" s="7" t="inlineStr"/>
      <c r="CR63" s="7" t="inlineStr"/>
      <c r="CS63" s="7" t="inlineStr"/>
      <c r="CT63" s="7" t="inlineStr"/>
      <c r="CU63" s="7" t="inlineStr"/>
      <c r="CV63" s="7" t="inlineStr"/>
      <c r="CW63" s="7" t="inlineStr"/>
      <c r="CX63" s="7" t="inlineStr"/>
      <c r="CY63" s="7" t="inlineStr"/>
      <c r="CZ63" s="7" t="inlineStr"/>
      <c r="DA63" s="7">
        <f>DC63+DE63+DG63+DI63+DK63+DM63+DO63+DQ63+DS63+DU63+DW63+DY63+EA63</f>
        <v/>
      </c>
      <c r="DB63" s="7">
        <f>DD63+DF63+DH63+DJ63+DL63+DN63+DP63+DR63+DT63+DV63+DX63+DZ63+EB63</f>
        <v/>
      </c>
      <c r="DC63" s="7" t="inlineStr"/>
      <c r="DD63" s="7" t="inlineStr"/>
      <c r="DE63" s="7" t="inlineStr"/>
      <c r="DF63" s="7" t="inlineStr"/>
      <c r="DG63" s="7" t="inlineStr"/>
      <c r="DH63" s="7" t="inlineStr"/>
      <c r="DI63" s="7" t="inlineStr"/>
      <c r="DJ63" s="7" t="inlineStr"/>
      <c r="DK63" s="7" t="inlineStr"/>
      <c r="DL63" s="7" t="inlineStr"/>
      <c r="DM63" s="7" t="inlineStr"/>
      <c r="DN63" s="7" t="inlineStr"/>
      <c r="DO63" s="7" t="n">
        <v>2</v>
      </c>
      <c r="DP63" s="7" t="n">
        <v>186356</v>
      </c>
      <c r="DQ63" s="7" t="inlineStr"/>
      <c r="DR63" s="7" t="inlineStr"/>
      <c r="DS63" s="7" t="inlineStr"/>
      <c r="DT63" s="7" t="inlineStr"/>
      <c r="DU63" s="7" t="inlineStr"/>
      <c r="DV63" s="7" t="inlineStr"/>
      <c r="DW63" s="7" t="inlineStr"/>
      <c r="DX63" s="7" t="inlineStr"/>
      <c r="DY63" s="7" t="inlineStr"/>
      <c r="DZ63" s="7" t="inlineStr"/>
      <c r="EA63" s="7" t="inlineStr"/>
      <c r="EB63" s="7" t="inlineStr"/>
      <c r="EC63" s="7">
        <f>E63+AU63+BI63+BS63+DA63</f>
        <v/>
      </c>
      <c r="ED63" s="7">
        <f>F63+AV63+BJ63+BT63+DB63</f>
        <v/>
      </c>
    </row>
    <row r="64" hidden="1" outlineLevel="1">
      <c r="A64" s="5" t="n">
        <v>60</v>
      </c>
      <c r="B64" s="6" t="inlineStr">
        <is>
          <t>Самарканд Олам Фарм Согдиана</t>
        </is>
      </c>
      <c r="C64" s="6" t="inlineStr">
        <is>
          <t>Коканд</t>
        </is>
      </c>
      <c r="D64" s="6" t="inlineStr">
        <is>
          <t>Коканд 1</t>
        </is>
      </c>
      <c r="E64" s="7">
        <f>G64+I64+K64+M64+O64+Q64+S64+U64+W64+Y64+AA64+AC64+AE64+AG64+AI64+AK64+AM64+AO64+AQ64+AS64</f>
        <v/>
      </c>
      <c r="F64" s="7">
        <f>H64+J64+L64+N64+P64+R64+T64+V64+X64+Z64+AB64+AD64+AF64+AH64+AJ64+AL64+AN64+AP64+AR64+AT64</f>
        <v/>
      </c>
      <c r="G64" s="7" t="inlineStr"/>
      <c r="H64" s="7" t="inlineStr"/>
      <c r="I64" s="7" t="inlineStr"/>
      <c r="J64" s="7" t="inlineStr"/>
      <c r="K64" s="7" t="inlineStr"/>
      <c r="L64" s="7" t="inlineStr"/>
      <c r="M64" s="7" t="n">
        <v>4</v>
      </c>
      <c r="N64" s="7" t="n">
        <v>192234</v>
      </c>
      <c r="O64" s="7" t="inlineStr"/>
      <c r="P64" s="7" t="inlineStr"/>
      <c r="Q64" s="7" t="n">
        <v>19</v>
      </c>
      <c r="R64" s="7" t="n">
        <v>3208030</v>
      </c>
      <c r="S64" s="7" t="inlineStr"/>
      <c r="T64" s="7" t="inlineStr"/>
      <c r="U64" s="7" t="inlineStr"/>
      <c r="V64" s="7" t="inlineStr"/>
      <c r="W64" s="7" t="inlineStr"/>
      <c r="X64" s="7" t="inlineStr"/>
      <c r="Y64" s="7" t="inlineStr"/>
      <c r="Z64" s="7" t="inlineStr"/>
      <c r="AA64" s="7" t="inlineStr"/>
      <c r="AB64" s="7" t="inlineStr"/>
      <c r="AC64" s="7" t="inlineStr"/>
      <c r="AD64" s="7" t="inlineStr"/>
      <c r="AE64" s="7" t="inlineStr"/>
      <c r="AF64" s="7" t="inlineStr"/>
      <c r="AG64" s="7" t="inlineStr"/>
      <c r="AH64" s="7" t="inlineStr"/>
      <c r="AI64" s="7" t="inlineStr"/>
      <c r="AJ64" s="7" t="inlineStr"/>
      <c r="AK64" s="7" t="inlineStr"/>
      <c r="AL64" s="7" t="inlineStr"/>
      <c r="AM64" s="7" t="inlineStr"/>
      <c r="AN64" s="7" t="inlineStr"/>
      <c r="AO64" s="7" t="inlineStr"/>
      <c r="AP64" s="7" t="inlineStr"/>
      <c r="AQ64" s="7" t="inlineStr"/>
      <c r="AR64" s="7" t="inlineStr"/>
      <c r="AS64" s="7" t="inlineStr"/>
      <c r="AT64" s="7" t="inlineStr"/>
      <c r="AU64" s="7">
        <f>AW64+AY64+BA64+BC64+BE64+BG64</f>
        <v/>
      </c>
      <c r="AV64" s="7">
        <f>AX64+AZ64+BB64+BD64+BF64+BH64</f>
        <v/>
      </c>
      <c r="AW64" s="7" t="inlineStr"/>
      <c r="AX64" s="7" t="inlineStr"/>
      <c r="AY64" s="7" t="inlineStr"/>
      <c r="AZ64" s="7" t="inlineStr"/>
      <c r="BA64" s="7" t="inlineStr"/>
      <c r="BB64" s="7" t="inlineStr"/>
      <c r="BC64" s="7" t="inlineStr"/>
      <c r="BD64" s="7" t="inlineStr"/>
      <c r="BE64" s="7" t="inlineStr"/>
      <c r="BF64" s="7" t="inlineStr"/>
      <c r="BG64" s="7" t="inlineStr"/>
      <c r="BH64" s="7" t="inlineStr"/>
      <c r="BI64" s="7">
        <f>BK64+BM64+BO64+BQ64</f>
        <v/>
      </c>
      <c r="BJ64" s="7">
        <f>BL64+BN64+BP64+BR64</f>
        <v/>
      </c>
      <c r="BK64" s="7" t="inlineStr"/>
      <c r="BL64" s="7" t="inlineStr"/>
      <c r="BM64" s="7" t="inlineStr"/>
      <c r="BN64" s="7" t="inlineStr"/>
      <c r="BO64" s="7" t="inlineStr"/>
      <c r="BP64" s="7" t="inlineStr"/>
      <c r="BQ64" s="7" t="inlineStr"/>
      <c r="BR64" s="7" t="inlineStr"/>
      <c r="BS64" s="7">
        <f>BU64+BW64+BY64+CA64+CC64+CE64+CG64+CI64+CK64+CM64+CO64+CQ64+CS64+CU64+CW64+CY64</f>
        <v/>
      </c>
      <c r="BT64" s="7">
        <f>BV64+BX64+BZ64+CB64+CD64+CF64+CH64+CJ64+CL64+CN64+CP64+CR64+CT64+CV64+CX64+CZ64</f>
        <v/>
      </c>
      <c r="BU64" s="7" t="inlineStr"/>
      <c r="BV64" s="7" t="inlineStr"/>
      <c r="BW64" s="7" t="inlineStr"/>
      <c r="BX64" s="7" t="inlineStr"/>
      <c r="BY64" s="7" t="inlineStr"/>
      <c r="BZ64" s="7" t="inlineStr"/>
      <c r="CA64" s="7" t="inlineStr"/>
      <c r="CB64" s="7" t="inlineStr"/>
      <c r="CC64" s="7" t="inlineStr"/>
      <c r="CD64" s="7" t="inlineStr"/>
      <c r="CE64" s="7" t="inlineStr"/>
      <c r="CF64" s="7" t="inlineStr"/>
      <c r="CG64" s="7" t="inlineStr"/>
      <c r="CH64" s="7" t="inlineStr"/>
      <c r="CI64" s="7" t="inlineStr"/>
      <c r="CJ64" s="7" t="inlineStr"/>
      <c r="CK64" s="7" t="inlineStr"/>
      <c r="CL64" s="7" t="inlineStr"/>
      <c r="CM64" s="7" t="inlineStr"/>
      <c r="CN64" s="7" t="inlineStr"/>
      <c r="CO64" s="7" t="inlineStr"/>
      <c r="CP64" s="7" t="inlineStr"/>
      <c r="CQ64" s="7" t="inlineStr"/>
      <c r="CR64" s="7" t="inlineStr"/>
      <c r="CS64" s="7" t="inlineStr"/>
      <c r="CT64" s="7" t="inlineStr"/>
      <c r="CU64" s="7" t="inlineStr"/>
      <c r="CV64" s="7" t="inlineStr"/>
      <c r="CW64" s="7" t="inlineStr"/>
      <c r="CX64" s="7" t="inlineStr"/>
      <c r="CY64" s="7" t="inlineStr"/>
      <c r="CZ64" s="7" t="inlineStr"/>
      <c r="DA64" s="7">
        <f>DC64+DE64+DG64+DI64+DK64+DM64+DO64+DQ64+DS64+DU64+DW64+DY64+EA64</f>
        <v/>
      </c>
      <c r="DB64" s="7">
        <f>DD64+DF64+DH64+DJ64+DL64+DN64+DP64+DR64+DT64+DV64+DX64+DZ64+EB64</f>
        <v/>
      </c>
      <c r="DC64" s="7" t="inlineStr"/>
      <c r="DD64" s="7" t="inlineStr"/>
      <c r="DE64" s="7" t="inlineStr"/>
      <c r="DF64" s="7" t="inlineStr"/>
      <c r="DG64" s="7" t="inlineStr"/>
      <c r="DH64" s="7" t="inlineStr"/>
      <c r="DI64" s="7" t="inlineStr"/>
      <c r="DJ64" s="7" t="inlineStr"/>
      <c r="DK64" s="7" t="inlineStr"/>
      <c r="DL64" s="7" t="inlineStr"/>
      <c r="DM64" s="7" t="inlineStr"/>
      <c r="DN64" s="7" t="inlineStr"/>
      <c r="DO64" s="7" t="inlineStr"/>
      <c r="DP64" s="7" t="inlineStr"/>
      <c r="DQ64" s="7" t="inlineStr"/>
      <c r="DR64" s="7" t="inlineStr"/>
      <c r="DS64" s="7" t="inlineStr"/>
      <c r="DT64" s="7" t="inlineStr"/>
      <c r="DU64" s="7" t="inlineStr"/>
      <c r="DV64" s="7" t="inlineStr"/>
      <c r="DW64" s="7" t="inlineStr"/>
      <c r="DX64" s="7" t="inlineStr"/>
      <c r="DY64" s="7" t="inlineStr"/>
      <c r="DZ64" s="7" t="inlineStr"/>
      <c r="EA64" s="7" t="inlineStr"/>
      <c r="EB64" s="7" t="inlineStr"/>
      <c r="EC64" s="7">
        <f>E64+AU64+BI64+BS64+DA64</f>
        <v/>
      </c>
      <c r="ED64" s="7">
        <f>F64+AV64+BJ64+BT64+DB64</f>
        <v/>
      </c>
    </row>
    <row r="65" hidden="1" outlineLevel="1">
      <c r="A65" s="5" t="n">
        <v>61</v>
      </c>
      <c r="B65" s="6" t="inlineStr">
        <is>
          <t>Самарканд Олам Фарм Ургут</t>
        </is>
      </c>
      <c r="C65" s="6" t="inlineStr">
        <is>
          <t>Коканд</t>
        </is>
      </c>
      <c r="D65" s="6" t="inlineStr">
        <is>
          <t>Коканд 1</t>
        </is>
      </c>
      <c r="E65" s="7">
        <f>G65+I65+K65+M65+O65+Q65+S65+U65+W65+Y65+AA65+AC65+AE65+AG65+AI65+AK65+AM65+AO65+AQ65+AS65</f>
        <v/>
      </c>
      <c r="F65" s="7">
        <f>H65+J65+L65+N65+P65+R65+T65+V65+X65+Z65+AB65+AD65+AF65+AH65+AJ65+AL65+AN65+AP65+AR65+AT65</f>
        <v/>
      </c>
      <c r="G65" s="7" t="inlineStr"/>
      <c r="H65" s="7" t="inlineStr"/>
      <c r="I65" s="7" t="inlineStr"/>
      <c r="J65" s="7" t="inlineStr"/>
      <c r="K65" s="7" t="inlineStr"/>
      <c r="L65" s="7" t="inlineStr"/>
      <c r="M65" s="7" t="inlineStr"/>
      <c r="N65" s="7" t="inlineStr"/>
      <c r="O65" s="7" t="inlineStr"/>
      <c r="P65" s="7" t="inlineStr"/>
      <c r="Q65" s="7" t="n">
        <v>1</v>
      </c>
      <c r="R65" s="7" t="n">
        <v>65470</v>
      </c>
      <c r="S65" s="7" t="inlineStr"/>
      <c r="T65" s="7" t="inlineStr"/>
      <c r="U65" s="7" t="inlineStr"/>
      <c r="V65" s="7" t="inlineStr"/>
      <c r="W65" s="7" t="inlineStr"/>
      <c r="X65" s="7" t="inlineStr"/>
      <c r="Y65" s="7" t="inlineStr"/>
      <c r="Z65" s="7" t="inlineStr"/>
      <c r="AA65" s="7" t="inlineStr"/>
      <c r="AB65" s="7" t="inlineStr"/>
      <c r="AC65" s="7" t="inlineStr"/>
      <c r="AD65" s="7" t="inlineStr"/>
      <c r="AE65" s="7" t="inlineStr"/>
      <c r="AF65" s="7" t="inlineStr"/>
      <c r="AG65" s="7" t="inlineStr"/>
      <c r="AH65" s="7" t="inlineStr"/>
      <c r="AI65" s="7" t="inlineStr"/>
      <c r="AJ65" s="7" t="inlineStr"/>
      <c r="AK65" s="7" t="inlineStr"/>
      <c r="AL65" s="7" t="inlineStr"/>
      <c r="AM65" s="7" t="inlineStr"/>
      <c r="AN65" s="7" t="inlineStr"/>
      <c r="AO65" s="7" t="inlineStr"/>
      <c r="AP65" s="7" t="inlineStr"/>
      <c r="AQ65" s="7" t="inlineStr"/>
      <c r="AR65" s="7" t="inlineStr"/>
      <c r="AS65" s="7" t="inlineStr"/>
      <c r="AT65" s="7" t="inlineStr"/>
      <c r="AU65" s="7">
        <f>AW65+AY65+BA65+BC65+BE65+BG65</f>
        <v/>
      </c>
      <c r="AV65" s="7">
        <f>AX65+AZ65+BB65+BD65+BF65+BH65</f>
        <v/>
      </c>
      <c r="AW65" s="7" t="inlineStr"/>
      <c r="AX65" s="7" t="inlineStr"/>
      <c r="AY65" s="7" t="inlineStr"/>
      <c r="AZ65" s="7" t="inlineStr"/>
      <c r="BA65" s="7" t="inlineStr"/>
      <c r="BB65" s="7" t="inlineStr"/>
      <c r="BC65" s="7" t="inlineStr"/>
      <c r="BD65" s="7" t="inlineStr"/>
      <c r="BE65" s="7" t="inlineStr"/>
      <c r="BF65" s="7" t="inlineStr"/>
      <c r="BG65" s="7" t="inlineStr"/>
      <c r="BH65" s="7" t="inlineStr"/>
      <c r="BI65" s="7">
        <f>BK65+BM65+BO65+BQ65</f>
        <v/>
      </c>
      <c r="BJ65" s="7">
        <f>BL65+BN65+BP65+BR65</f>
        <v/>
      </c>
      <c r="BK65" s="7" t="inlineStr"/>
      <c r="BL65" s="7" t="inlineStr"/>
      <c r="BM65" s="7" t="inlineStr"/>
      <c r="BN65" s="7" t="inlineStr"/>
      <c r="BO65" s="7" t="inlineStr"/>
      <c r="BP65" s="7" t="inlineStr"/>
      <c r="BQ65" s="7" t="inlineStr"/>
      <c r="BR65" s="7" t="inlineStr"/>
      <c r="BS65" s="7">
        <f>BU65+BW65+BY65+CA65+CC65+CE65+CG65+CI65+CK65+CM65+CO65+CQ65+CS65+CU65+CW65+CY65</f>
        <v/>
      </c>
      <c r="BT65" s="7">
        <f>BV65+BX65+BZ65+CB65+CD65+CF65+CH65+CJ65+CL65+CN65+CP65+CR65+CT65+CV65+CX65+CZ65</f>
        <v/>
      </c>
      <c r="BU65" s="7" t="inlineStr"/>
      <c r="BV65" s="7" t="inlineStr"/>
      <c r="BW65" s="7" t="inlineStr"/>
      <c r="BX65" s="7" t="inlineStr"/>
      <c r="BY65" s="7" t="inlineStr"/>
      <c r="BZ65" s="7" t="inlineStr"/>
      <c r="CA65" s="7" t="inlineStr"/>
      <c r="CB65" s="7" t="inlineStr"/>
      <c r="CC65" s="7" t="inlineStr"/>
      <c r="CD65" s="7" t="inlineStr"/>
      <c r="CE65" s="7" t="inlineStr"/>
      <c r="CF65" s="7" t="inlineStr"/>
      <c r="CG65" s="7" t="inlineStr"/>
      <c r="CH65" s="7" t="inlineStr"/>
      <c r="CI65" s="7" t="inlineStr"/>
      <c r="CJ65" s="7" t="inlineStr"/>
      <c r="CK65" s="7" t="n">
        <v>2</v>
      </c>
      <c r="CL65" s="7" t="n">
        <v>116050</v>
      </c>
      <c r="CM65" s="7" t="inlineStr"/>
      <c r="CN65" s="7" t="inlineStr"/>
      <c r="CO65" s="7" t="inlineStr"/>
      <c r="CP65" s="7" t="inlineStr"/>
      <c r="CQ65" s="7" t="inlineStr"/>
      <c r="CR65" s="7" t="inlineStr"/>
      <c r="CS65" s="7" t="inlineStr"/>
      <c r="CT65" s="7" t="inlineStr"/>
      <c r="CU65" s="7" t="inlineStr"/>
      <c r="CV65" s="7" t="inlineStr"/>
      <c r="CW65" s="7" t="inlineStr"/>
      <c r="CX65" s="7" t="inlineStr"/>
      <c r="CY65" s="7" t="inlineStr"/>
      <c r="CZ65" s="7" t="inlineStr"/>
      <c r="DA65" s="7">
        <f>DC65+DE65+DG65+DI65+DK65+DM65+DO65+DQ65+DS65+DU65+DW65+DY65+EA65</f>
        <v/>
      </c>
      <c r="DB65" s="7">
        <f>DD65+DF65+DH65+DJ65+DL65+DN65+DP65+DR65+DT65+DV65+DX65+DZ65+EB65</f>
        <v/>
      </c>
      <c r="DC65" s="7" t="inlineStr"/>
      <c r="DD65" s="7" t="inlineStr"/>
      <c r="DE65" s="7" t="inlineStr"/>
      <c r="DF65" s="7" t="inlineStr"/>
      <c r="DG65" s="7" t="inlineStr"/>
      <c r="DH65" s="7" t="inlineStr"/>
      <c r="DI65" s="7" t="inlineStr"/>
      <c r="DJ65" s="7" t="inlineStr"/>
      <c r="DK65" s="7" t="inlineStr"/>
      <c r="DL65" s="7" t="inlineStr"/>
      <c r="DM65" s="7" t="inlineStr"/>
      <c r="DN65" s="7" t="inlineStr"/>
      <c r="DO65" s="7" t="inlineStr"/>
      <c r="DP65" s="7" t="inlineStr"/>
      <c r="DQ65" s="7" t="n">
        <v>1</v>
      </c>
      <c r="DR65" s="7" t="n">
        <v>25288</v>
      </c>
      <c r="DS65" s="7" t="inlineStr"/>
      <c r="DT65" s="7" t="inlineStr"/>
      <c r="DU65" s="7" t="inlineStr"/>
      <c r="DV65" s="7" t="inlineStr"/>
      <c r="DW65" s="7" t="inlineStr"/>
      <c r="DX65" s="7" t="inlineStr"/>
      <c r="DY65" s="7" t="inlineStr"/>
      <c r="DZ65" s="7" t="inlineStr"/>
      <c r="EA65" s="7" t="inlineStr"/>
      <c r="EB65" s="7" t="inlineStr"/>
      <c r="EC65" s="7">
        <f>E65+AU65+BI65+BS65+DA65</f>
        <v/>
      </c>
      <c r="ED65" s="7">
        <f>F65+AV65+BJ65+BT65+DB65</f>
        <v/>
      </c>
    </row>
    <row r="66" hidden="1" outlineLevel="1">
      <c r="A66" s="5" t="n">
        <v>62</v>
      </c>
      <c r="B66" s="6" t="inlineStr">
        <is>
          <t>Самарканд Олам Фарм Центральная</t>
        </is>
      </c>
      <c r="C66" s="6" t="inlineStr">
        <is>
          <t>Коканд</t>
        </is>
      </c>
      <c r="D66" s="6" t="inlineStr">
        <is>
          <t>Коканд 1</t>
        </is>
      </c>
      <c r="E66" s="7">
        <f>G66+I66+K66+M66+O66+Q66+S66+U66+W66+Y66+AA66+AC66+AE66+AG66+AI66+AK66+AM66+AO66+AQ66+AS66</f>
        <v/>
      </c>
      <c r="F66" s="7">
        <f>H66+J66+L66+N66+P66+R66+T66+V66+X66+Z66+AB66+AD66+AF66+AH66+AJ66+AL66+AN66+AP66+AR66+AT66</f>
        <v/>
      </c>
      <c r="G66" s="7" t="inlineStr"/>
      <c r="H66" s="7" t="inlineStr"/>
      <c r="I66" s="7" t="inlineStr"/>
      <c r="J66" s="7" t="inlineStr"/>
      <c r="K66" s="7" t="inlineStr"/>
      <c r="L66" s="7" t="inlineStr"/>
      <c r="M66" s="7" t="inlineStr"/>
      <c r="N66" s="7" t="inlineStr"/>
      <c r="O66" s="7" t="inlineStr"/>
      <c r="P66" s="7" t="inlineStr"/>
      <c r="Q66" s="7" t="n">
        <v>10</v>
      </c>
      <c r="R66" s="7" t="n">
        <v>2095040</v>
      </c>
      <c r="S66" s="7" t="inlineStr"/>
      <c r="T66" s="7" t="inlineStr"/>
      <c r="U66" s="7" t="inlineStr"/>
      <c r="V66" s="7" t="inlineStr"/>
      <c r="W66" s="7" t="inlineStr"/>
      <c r="X66" s="7" t="inlineStr"/>
      <c r="Y66" s="7" t="inlineStr"/>
      <c r="Z66" s="7" t="inlineStr"/>
      <c r="AA66" s="7" t="inlineStr"/>
      <c r="AB66" s="7" t="inlineStr"/>
      <c r="AC66" s="7" t="n">
        <v>1</v>
      </c>
      <c r="AD66" s="7" t="n">
        <v>31239</v>
      </c>
      <c r="AE66" s="7" t="inlineStr"/>
      <c r="AF66" s="7" t="inlineStr"/>
      <c r="AG66" s="7" t="inlineStr"/>
      <c r="AH66" s="7" t="inlineStr"/>
      <c r="AI66" s="7" t="n">
        <v>1</v>
      </c>
      <c r="AJ66" s="7" t="n">
        <v>21781</v>
      </c>
      <c r="AK66" s="7" t="inlineStr"/>
      <c r="AL66" s="7" t="inlineStr"/>
      <c r="AM66" s="7" t="inlineStr"/>
      <c r="AN66" s="7" t="inlineStr"/>
      <c r="AO66" s="7" t="inlineStr"/>
      <c r="AP66" s="7" t="inlineStr"/>
      <c r="AQ66" s="7" t="inlineStr"/>
      <c r="AR66" s="7" t="inlineStr"/>
      <c r="AS66" s="7" t="inlineStr"/>
      <c r="AT66" s="7" t="inlineStr"/>
      <c r="AU66" s="7">
        <f>AW66+AY66+BA66+BC66+BE66+BG66</f>
        <v/>
      </c>
      <c r="AV66" s="7">
        <f>AX66+AZ66+BB66+BD66+BF66+BH66</f>
        <v/>
      </c>
      <c r="AW66" s="7" t="inlineStr"/>
      <c r="AX66" s="7" t="inlineStr"/>
      <c r="AY66" s="7" t="inlineStr"/>
      <c r="AZ66" s="7" t="inlineStr"/>
      <c r="BA66" s="7" t="inlineStr"/>
      <c r="BB66" s="7" t="inlineStr"/>
      <c r="BC66" s="7" t="inlineStr"/>
      <c r="BD66" s="7" t="inlineStr"/>
      <c r="BE66" s="7" t="inlineStr"/>
      <c r="BF66" s="7" t="inlineStr"/>
      <c r="BG66" s="7" t="inlineStr"/>
      <c r="BH66" s="7" t="inlineStr"/>
      <c r="BI66" s="7">
        <f>BK66+BM66+BO66+BQ66</f>
        <v/>
      </c>
      <c r="BJ66" s="7">
        <f>BL66+BN66+BP66+BR66</f>
        <v/>
      </c>
      <c r="BK66" s="7" t="inlineStr"/>
      <c r="BL66" s="7" t="inlineStr"/>
      <c r="BM66" s="7" t="inlineStr"/>
      <c r="BN66" s="7" t="inlineStr"/>
      <c r="BO66" s="7" t="inlineStr"/>
      <c r="BP66" s="7" t="inlineStr"/>
      <c r="BQ66" s="7" t="inlineStr"/>
      <c r="BR66" s="7" t="inlineStr"/>
      <c r="BS66" s="7">
        <f>BU66+BW66+BY66+CA66+CC66+CE66+CG66+CI66+CK66+CM66+CO66+CQ66+CS66+CU66+CW66+CY66</f>
        <v/>
      </c>
      <c r="BT66" s="7">
        <f>BV66+BX66+BZ66+CB66+CD66+CF66+CH66+CJ66+CL66+CN66+CP66+CR66+CT66+CV66+CX66+CZ66</f>
        <v/>
      </c>
      <c r="BU66" s="7" t="inlineStr"/>
      <c r="BV66" s="7" t="inlineStr"/>
      <c r="BW66" s="7" t="inlineStr"/>
      <c r="BX66" s="7" t="inlineStr"/>
      <c r="BY66" s="7" t="inlineStr"/>
      <c r="BZ66" s="7" t="inlineStr"/>
      <c r="CA66" s="7" t="inlineStr"/>
      <c r="CB66" s="7" t="inlineStr"/>
      <c r="CC66" s="7" t="inlineStr"/>
      <c r="CD66" s="7" t="inlineStr"/>
      <c r="CE66" s="7" t="inlineStr"/>
      <c r="CF66" s="7" t="inlineStr"/>
      <c r="CG66" s="7" t="inlineStr"/>
      <c r="CH66" s="7" t="inlineStr"/>
      <c r="CI66" s="7" t="inlineStr"/>
      <c r="CJ66" s="7" t="inlineStr"/>
      <c r="CK66" s="7" t="inlineStr"/>
      <c r="CL66" s="7" t="inlineStr"/>
      <c r="CM66" s="7" t="inlineStr"/>
      <c r="CN66" s="7" t="inlineStr"/>
      <c r="CO66" s="7" t="inlineStr"/>
      <c r="CP66" s="7" t="inlineStr"/>
      <c r="CQ66" s="7" t="inlineStr"/>
      <c r="CR66" s="7" t="inlineStr"/>
      <c r="CS66" s="7" t="inlineStr"/>
      <c r="CT66" s="7" t="inlineStr"/>
      <c r="CU66" s="7" t="inlineStr"/>
      <c r="CV66" s="7" t="inlineStr"/>
      <c r="CW66" s="7" t="inlineStr"/>
      <c r="CX66" s="7" t="inlineStr"/>
      <c r="CY66" s="7" t="inlineStr"/>
      <c r="CZ66" s="7" t="inlineStr"/>
      <c r="DA66" s="7">
        <f>DC66+DE66+DG66+DI66+DK66+DM66+DO66+DQ66+DS66+DU66+DW66+DY66+EA66</f>
        <v/>
      </c>
      <c r="DB66" s="7">
        <f>DD66+DF66+DH66+DJ66+DL66+DN66+DP66+DR66+DT66+DV66+DX66+DZ66+EB66</f>
        <v/>
      </c>
      <c r="DC66" s="7" t="inlineStr"/>
      <c r="DD66" s="7" t="inlineStr"/>
      <c r="DE66" s="7" t="inlineStr"/>
      <c r="DF66" s="7" t="inlineStr"/>
      <c r="DG66" s="7" t="inlineStr"/>
      <c r="DH66" s="7" t="inlineStr"/>
      <c r="DI66" s="7" t="inlineStr"/>
      <c r="DJ66" s="7" t="inlineStr"/>
      <c r="DK66" s="7" t="inlineStr"/>
      <c r="DL66" s="7" t="inlineStr"/>
      <c r="DM66" s="7" t="inlineStr"/>
      <c r="DN66" s="7" t="inlineStr"/>
      <c r="DO66" s="7" t="inlineStr"/>
      <c r="DP66" s="7" t="inlineStr"/>
      <c r="DQ66" s="7" t="n">
        <v>4</v>
      </c>
      <c r="DR66" s="7" t="n">
        <v>151728</v>
      </c>
      <c r="DS66" s="7" t="inlineStr"/>
      <c r="DT66" s="7" t="inlineStr"/>
      <c r="DU66" s="7" t="inlineStr"/>
      <c r="DV66" s="7" t="inlineStr"/>
      <c r="DW66" s="7" t="inlineStr"/>
      <c r="DX66" s="7" t="inlineStr"/>
      <c r="DY66" s="7" t="inlineStr"/>
      <c r="DZ66" s="7" t="inlineStr"/>
      <c r="EA66" s="7" t="inlineStr"/>
      <c r="EB66" s="7" t="inlineStr"/>
      <c r="EC66" s="7">
        <f>E66+AU66+BI66+BS66+DA66</f>
        <v/>
      </c>
      <c r="ED66" s="7">
        <f>F66+AV66+BJ66+BT66+DB66</f>
        <v/>
      </c>
    </row>
    <row r="67" hidden="1" outlineLevel="1">
      <c r="A67" s="5" t="n">
        <v>63</v>
      </c>
      <c r="B67" s="6" t="inlineStr">
        <is>
          <t>ЧП "MAFTUNA FARM OLTIARIQ" фил 2</t>
        </is>
      </c>
      <c r="C67" s="6" t="inlineStr">
        <is>
          <t>Коканд</t>
        </is>
      </c>
      <c r="D67" s="6" t="inlineStr">
        <is>
          <t>Коканд 1</t>
        </is>
      </c>
      <c r="E67" s="7">
        <f>G67+I67+K67+M67+O67+Q67+S67+U67+W67+Y67+AA67+AC67+AE67+AG67+AI67+AK67+AM67+AO67+AQ67+AS67</f>
        <v/>
      </c>
      <c r="F67" s="7">
        <f>H67+J67+L67+N67+P67+R67+T67+V67+X67+Z67+AB67+AD67+AF67+AH67+AJ67+AL67+AN67+AP67+AR67+AT67</f>
        <v/>
      </c>
      <c r="G67" s="7" t="inlineStr"/>
      <c r="H67" s="7" t="inlineStr"/>
      <c r="I67" s="7" t="inlineStr"/>
      <c r="J67" s="7" t="inlineStr"/>
      <c r="K67" s="7" t="inlineStr"/>
      <c r="L67" s="7" t="inlineStr"/>
      <c r="M67" s="7" t="inlineStr"/>
      <c r="N67" s="7" t="inlineStr"/>
      <c r="O67" s="7" t="inlineStr"/>
      <c r="P67" s="7" t="inlineStr"/>
      <c r="Q67" s="7" t="inlineStr"/>
      <c r="R67" s="7" t="inlineStr"/>
      <c r="S67" s="7" t="inlineStr"/>
      <c r="T67" s="7" t="inlineStr"/>
      <c r="U67" s="7" t="inlineStr"/>
      <c r="V67" s="7" t="inlineStr"/>
      <c r="W67" s="7" t="inlineStr"/>
      <c r="X67" s="7" t="inlineStr"/>
      <c r="Y67" s="7" t="inlineStr"/>
      <c r="Z67" s="7" t="inlineStr"/>
      <c r="AA67" s="7" t="inlineStr"/>
      <c r="AB67" s="7" t="inlineStr"/>
      <c r="AC67" s="7" t="inlineStr"/>
      <c r="AD67" s="7" t="inlineStr"/>
      <c r="AE67" s="7" t="inlineStr"/>
      <c r="AF67" s="7" t="inlineStr"/>
      <c r="AG67" s="7" t="inlineStr"/>
      <c r="AH67" s="7" t="inlineStr"/>
      <c r="AI67" s="7" t="inlineStr"/>
      <c r="AJ67" s="7" t="inlineStr"/>
      <c r="AK67" s="7" t="inlineStr"/>
      <c r="AL67" s="7" t="inlineStr"/>
      <c r="AM67" s="7" t="inlineStr"/>
      <c r="AN67" s="7" t="inlineStr"/>
      <c r="AO67" s="7" t="inlineStr"/>
      <c r="AP67" s="7" t="inlineStr"/>
      <c r="AQ67" s="7" t="inlineStr"/>
      <c r="AR67" s="7" t="inlineStr"/>
      <c r="AS67" s="7" t="inlineStr"/>
      <c r="AT67" s="7" t="inlineStr"/>
      <c r="AU67" s="7">
        <f>AW67+AY67+BA67+BC67+BE67+BG67</f>
        <v/>
      </c>
      <c r="AV67" s="7">
        <f>AX67+AZ67+BB67+BD67+BF67+BH67</f>
        <v/>
      </c>
      <c r="AW67" s="7" t="inlineStr"/>
      <c r="AX67" s="7" t="inlineStr"/>
      <c r="AY67" s="7" t="inlineStr"/>
      <c r="AZ67" s="7" t="inlineStr"/>
      <c r="BA67" s="7" t="inlineStr"/>
      <c r="BB67" s="7" t="inlineStr"/>
      <c r="BC67" s="7" t="inlineStr"/>
      <c r="BD67" s="7" t="inlineStr"/>
      <c r="BE67" s="7" t="inlineStr"/>
      <c r="BF67" s="7" t="inlineStr"/>
      <c r="BG67" s="7" t="inlineStr"/>
      <c r="BH67" s="7" t="inlineStr"/>
      <c r="BI67" s="7">
        <f>BK67+BM67+BO67+BQ67</f>
        <v/>
      </c>
      <c r="BJ67" s="7">
        <f>BL67+BN67+BP67+BR67</f>
        <v/>
      </c>
      <c r="BK67" s="7" t="n">
        <v>2</v>
      </c>
      <c r="BL67" s="7" t="n">
        <v>515848</v>
      </c>
      <c r="BM67" s="7" t="inlineStr"/>
      <c r="BN67" s="7" t="inlineStr"/>
      <c r="BO67" s="7" t="inlineStr"/>
      <c r="BP67" s="7" t="inlineStr"/>
      <c r="BQ67" s="7" t="n">
        <v>2</v>
      </c>
      <c r="BR67" s="7" t="n">
        <v>125976</v>
      </c>
      <c r="BS67" s="7">
        <f>BU67+BW67+BY67+CA67+CC67+CE67+CG67+CI67+CK67+CM67+CO67+CQ67+CS67+CU67+CW67+CY67</f>
        <v/>
      </c>
      <c r="BT67" s="7">
        <f>BV67+BX67+BZ67+CB67+CD67+CF67+CH67+CJ67+CL67+CN67+CP67+CR67+CT67+CV67+CX67+CZ67</f>
        <v/>
      </c>
      <c r="BU67" s="7" t="inlineStr"/>
      <c r="BV67" s="7" t="inlineStr"/>
      <c r="BW67" s="7" t="inlineStr"/>
      <c r="BX67" s="7" t="inlineStr"/>
      <c r="BY67" s="7" t="inlineStr"/>
      <c r="BZ67" s="7" t="inlineStr"/>
      <c r="CA67" s="7" t="inlineStr"/>
      <c r="CB67" s="7" t="inlineStr"/>
      <c r="CC67" s="7" t="inlineStr"/>
      <c r="CD67" s="7" t="inlineStr"/>
      <c r="CE67" s="7" t="inlineStr"/>
      <c r="CF67" s="7" t="inlineStr"/>
      <c r="CG67" s="7" t="inlineStr"/>
      <c r="CH67" s="7" t="inlineStr"/>
      <c r="CI67" s="7" t="inlineStr"/>
      <c r="CJ67" s="7" t="inlineStr"/>
      <c r="CK67" s="7" t="inlineStr"/>
      <c r="CL67" s="7" t="inlineStr"/>
      <c r="CM67" s="7" t="inlineStr"/>
      <c r="CN67" s="7" t="inlineStr"/>
      <c r="CO67" s="7" t="inlineStr"/>
      <c r="CP67" s="7" t="inlineStr"/>
      <c r="CQ67" s="7" t="inlineStr"/>
      <c r="CR67" s="7" t="inlineStr"/>
      <c r="CS67" s="7" t="inlineStr"/>
      <c r="CT67" s="7" t="inlineStr"/>
      <c r="CU67" s="7" t="inlineStr"/>
      <c r="CV67" s="7" t="inlineStr"/>
      <c r="CW67" s="7" t="inlineStr"/>
      <c r="CX67" s="7" t="inlineStr"/>
      <c r="CY67" s="7" t="inlineStr"/>
      <c r="CZ67" s="7" t="inlineStr"/>
      <c r="DA67" s="7">
        <f>DC67+DE67+DG67+DI67+DK67+DM67+DO67+DQ67+DS67+DU67+DW67+DY67+EA67</f>
        <v/>
      </c>
      <c r="DB67" s="7">
        <f>DD67+DF67+DH67+DJ67+DL67+DN67+DP67+DR67+DT67+DV67+DX67+DZ67+EB67</f>
        <v/>
      </c>
      <c r="DC67" s="7" t="inlineStr"/>
      <c r="DD67" s="7" t="inlineStr"/>
      <c r="DE67" s="7" t="inlineStr"/>
      <c r="DF67" s="7" t="inlineStr"/>
      <c r="DG67" s="7" t="inlineStr"/>
      <c r="DH67" s="7" t="inlineStr"/>
      <c r="DI67" s="7" t="inlineStr"/>
      <c r="DJ67" s="7" t="inlineStr"/>
      <c r="DK67" s="7" t="inlineStr"/>
      <c r="DL67" s="7" t="inlineStr"/>
      <c r="DM67" s="7" t="inlineStr"/>
      <c r="DN67" s="7" t="inlineStr"/>
      <c r="DO67" s="7" t="inlineStr"/>
      <c r="DP67" s="7" t="inlineStr"/>
      <c r="DQ67" s="7" t="inlineStr"/>
      <c r="DR67" s="7" t="inlineStr"/>
      <c r="DS67" s="7" t="inlineStr"/>
      <c r="DT67" s="7" t="inlineStr"/>
      <c r="DU67" s="7" t="inlineStr"/>
      <c r="DV67" s="7" t="inlineStr"/>
      <c r="DW67" s="7" t="inlineStr"/>
      <c r="DX67" s="7" t="inlineStr"/>
      <c r="DY67" s="7" t="inlineStr"/>
      <c r="DZ67" s="7" t="inlineStr"/>
      <c r="EA67" s="7" t="n">
        <v>3</v>
      </c>
      <c r="EB67" s="7" t="n">
        <v>457047</v>
      </c>
      <c r="EC67" s="7">
        <f>E67+AU67+BI67+BS67+DA67</f>
        <v/>
      </c>
      <c r="ED67" s="7">
        <f>F67+AV67+BJ67+BT67+DB67</f>
        <v/>
      </c>
    </row>
    <row r="68" hidden="1" outlineLevel="1">
      <c r="A68" s="5" t="n">
        <v>64</v>
      </c>
      <c r="B68" s="6" t="inlineStr">
        <is>
          <t>ЧП ДАРДГА ДАРМОН СЕРВИС 2 фил</t>
        </is>
      </c>
      <c r="C68" s="6" t="inlineStr">
        <is>
          <t>Коканд</t>
        </is>
      </c>
      <c r="D68" s="6" t="inlineStr">
        <is>
          <t>Коканд 1</t>
        </is>
      </c>
      <c r="E68" s="7">
        <f>G68+I68+K68+M68+O68+Q68+S68+U68+W68+Y68+AA68+AC68+AE68+AG68+AI68+AK68+AM68+AO68+AQ68+AS68</f>
        <v/>
      </c>
      <c r="F68" s="7">
        <f>H68+J68+L68+N68+P68+R68+T68+V68+X68+Z68+AB68+AD68+AF68+AH68+AJ68+AL68+AN68+AP68+AR68+AT68</f>
        <v/>
      </c>
      <c r="G68" s="7" t="inlineStr"/>
      <c r="H68" s="7" t="inlineStr"/>
      <c r="I68" s="7" t="inlineStr"/>
      <c r="J68" s="7" t="inlineStr"/>
      <c r="K68" s="7" t="inlineStr"/>
      <c r="L68" s="7" t="inlineStr"/>
      <c r="M68" s="7" t="inlineStr"/>
      <c r="N68" s="7" t="inlineStr"/>
      <c r="O68" s="7" t="inlineStr"/>
      <c r="P68" s="7" t="inlineStr"/>
      <c r="Q68" s="7" t="n">
        <v>15</v>
      </c>
      <c r="R68" s="7" t="n">
        <v>8436875</v>
      </c>
      <c r="S68" s="7" t="inlineStr"/>
      <c r="T68" s="7" t="inlineStr"/>
      <c r="U68" s="7" t="inlineStr"/>
      <c r="V68" s="7" t="inlineStr"/>
      <c r="W68" s="7" t="inlineStr"/>
      <c r="X68" s="7" t="inlineStr"/>
      <c r="Y68" s="7" t="inlineStr"/>
      <c r="Z68" s="7" t="inlineStr"/>
      <c r="AA68" s="7" t="inlineStr"/>
      <c r="AB68" s="7" t="inlineStr"/>
      <c r="AC68" s="7" t="inlineStr"/>
      <c r="AD68" s="7" t="inlineStr"/>
      <c r="AE68" s="7" t="inlineStr"/>
      <c r="AF68" s="7" t="inlineStr"/>
      <c r="AG68" s="7" t="inlineStr"/>
      <c r="AH68" s="7" t="inlineStr"/>
      <c r="AI68" s="7" t="inlineStr"/>
      <c r="AJ68" s="7" t="inlineStr"/>
      <c r="AK68" s="7" t="inlineStr"/>
      <c r="AL68" s="7" t="inlineStr"/>
      <c r="AM68" s="7" t="inlineStr"/>
      <c r="AN68" s="7" t="inlineStr"/>
      <c r="AO68" s="7" t="inlineStr"/>
      <c r="AP68" s="7" t="inlineStr"/>
      <c r="AQ68" s="7" t="inlineStr"/>
      <c r="AR68" s="7" t="inlineStr"/>
      <c r="AS68" s="7" t="inlineStr"/>
      <c r="AT68" s="7" t="inlineStr"/>
      <c r="AU68" s="7">
        <f>AW68+AY68+BA68+BC68+BE68+BG68</f>
        <v/>
      </c>
      <c r="AV68" s="7">
        <f>AX68+AZ68+BB68+BD68+BF68+BH68</f>
        <v/>
      </c>
      <c r="AW68" s="7" t="n">
        <v>5</v>
      </c>
      <c r="AX68" s="7" t="n">
        <v>13295500</v>
      </c>
      <c r="AY68" s="7" t="inlineStr"/>
      <c r="AZ68" s="7" t="inlineStr"/>
      <c r="BA68" s="7" t="inlineStr"/>
      <c r="BB68" s="7" t="inlineStr"/>
      <c r="BC68" s="7" t="inlineStr"/>
      <c r="BD68" s="7" t="inlineStr"/>
      <c r="BE68" s="7" t="inlineStr"/>
      <c r="BF68" s="7" t="inlineStr"/>
      <c r="BG68" s="7" t="inlineStr"/>
      <c r="BH68" s="7" t="inlineStr"/>
      <c r="BI68" s="7">
        <f>BK68+BM68+BO68+BQ68</f>
        <v/>
      </c>
      <c r="BJ68" s="7">
        <f>BL68+BN68+BP68+BR68</f>
        <v/>
      </c>
      <c r="BK68" s="7" t="inlineStr"/>
      <c r="BL68" s="7" t="inlineStr"/>
      <c r="BM68" s="7" t="inlineStr"/>
      <c r="BN68" s="7" t="inlineStr"/>
      <c r="BO68" s="7" t="inlineStr"/>
      <c r="BP68" s="7" t="inlineStr"/>
      <c r="BQ68" s="7" t="inlineStr"/>
      <c r="BR68" s="7" t="inlineStr"/>
      <c r="BS68" s="7">
        <f>BU68+BW68+BY68+CA68+CC68+CE68+CG68+CI68+CK68+CM68+CO68+CQ68+CS68+CU68+CW68+CY68</f>
        <v/>
      </c>
      <c r="BT68" s="7">
        <f>BV68+BX68+BZ68+CB68+CD68+CF68+CH68+CJ68+CL68+CN68+CP68+CR68+CT68+CV68+CX68+CZ68</f>
        <v/>
      </c>
      <c r="BU68" s="7" t="inlineStr"/>
      <c r="BV68" s="7" t="inlineStr"/>
      <c r="BW68" s="7" t="inlineStr"/>
      <c r="BX68" s="7" t="inlineStr"/>
      <c r="BY68" s="7" t="inlineStr"/>
      <c r="BZ68" s="7" t="inlineStr"/>
      <c r="CA68" s="7" t="inlineStr"/>
      <c r="CB68" s="7" t="inlineStr"/>
      <c r="CC68" s="7" t="n">
        <v>5</v>
      </c>
      <c r="CD68" s="7" t="n">
        <v>9534625</v>
      </c>
      <c r="CE68" s="7" t="inlineStr"/>
      <c r="CF68" s="7" t="inlineStr"/>
      <c r="CG68" s="7" t="inlineStr"/>
      <c r="CH68" s="7" t="inlineStr"/>
      <c r="CI68" s="7" t="inlineStr"/>
      <c r="CJ68" s="7" t="inlineStr"/>
      <c r="CK68" s="7" t="inlineStr"/>
      <c r="CL68" s="7" t="inlineStr"/>
      <c r="CM68" s="7" t="inlineStr"/>
      <c r="CN68" s="7" t="inlineStr"/>
      <c r="CO68" s="7" t="inlineStr"/>
      <c r="CP68" s="7" t="inlineStr"/>
      <c r="CQ68" s="7" t="inlineStr"/>
      <c r="CR68" s="7" t="inlineStr"/>
      <c r="CS68" s="7" t="inlineStr"/>
      <c r="CT68" s="7" t="inlineStr"/>
      <c r="CU68" s="7" t="inlineStr"/>
      <c r="CV68" s="7" t="inlineStr"/>
      <c r="CW68" s="7" t="inlineStr"/>
      <c r="CX68" s="7" t="inlineStr"/>
      <c r="CY68" s="7" t="inlineStr"/>
      <c r="CZ68" s="7" t="inlineStr"/>
      <c r="DA68" s="7">
        <f>DC68+DE68+DG68+DI68+DK68+DM68+DO68+DQ68+DS68+DU68+DW68+DY68+EA68</f>
        <v/>
      </c>
      <c r="DB68" s="7">
        <f>DD68+DF68+DH68+DJ68+DL68+DN68+DP68+DR68+DT68+DV68+DX68+DZ68+EB68</f>
        <v/>
      </c>
      <c r="DC68" s="7" t="inlineStr"/>
      <c r="DD68" s="7" t="inlineStr"/>
      <c r="DE68" s="7" t="inlineStr"/>
      <c r="DF68" s="7" t="inlineStr"/>
      <c r="DG68" s="7" t="inlineStr"/>
      <c r="DH68" s="7" t="inlineStr"/>
      <c r="DI68" s="7" t="inlineStr"/>
      <c r="DJ68" s="7" t="inlineStr"/>
      <c r="DK68" s="7" t="inlineStr"/>
      <c r="DL68" s="7" t="inlineStr"/>
      <c r="DM68" s="7" t="inlineStr"/>
      <c r="DN68" s="7" t="inlineStr"/>
      <c r="DO68" s="7" t="n">
        <v>5</v>
      </c>
      <c r="DP68" s="7" t="n">
        <v>1200750</v>
      </c>
      <c r="DQ68" s="7" t="inlineStr"/>
      <c r="DR68" s="7" t="inlineStr"/>
      <c r="DS68" s="7" t="inlineStr"/>
      <c r="DT68" s="7" t="inlineStr"/>
      <c r="DU68" s="7" t="inlineStr"/>
      <c r="DV68" s="7" t="inlineStr"/>
      <c r="DW68" s="7" t="inlineStr"/>
      <c r="DX68" s="7" t="inlineStr"/>
      <c r="DY68" s="7" t="inlineStr"/>
      <c r="DZ68" s="7" t="inlineStr"/>
      <c r="EA68" s="7" t="inlineStr"/>
      <c r="EB68" s="7" t="inlineStr"/>
      <c r="EC68" s="7">
        <f>E68+AU68+BI68+BS68+DA68</f>
        <v/>
      </c>
      <c r="ED68" s="7">
        <f>F68+AV68+BJ68+BT68+DB68</f>
        <v/>
      </c>
    </row>
    <row r="69">
      <c r="A69" s="2" t="n">
        <v>0</v>
      </c>
      <c r="B69" s="3" t="inlineStr">
        <is>
          <t>Grand</t>
        </is>
      </c>
      <c r="C69" s="3" t="inlineStr"/>
      <c r="D69" s="3" t="inlineStr"/>
      <c r="E69" s="4">
        <f>SUM(E70:E109)</f>
        <v/>
      </c>
      <c r="F69" s="4">
        <f>SUM(F70:F109)</f>
        <v/>
      </c>
      <c r="G69" s="4">
        <f>SUM(G70:G109)</f>
        <v/>
      </c>
      <c r="H69" s="4">
        <f>SUM(H70:H109)</f>
        <v/>
      </c>
      <c r="I69" s="4">
        <f>SUM(I70:I109)</f>
        <v/>
      </c>
      <c r="J69" s="4">
        <f>SUM(J70:J109)</f>
        <v/>
      </c>
      <c r="K69" s="4">
        <f>SUM(K70:K109)</f>
        <v/>
      </c>
      <c r="L69" s="4">
        <f>SUM(L70:L109)</f>
        <v/>
      </c>
      <c r="M69" s="4">
        <f>SUM(M70:M109)</f>
        <v/>
      </c>
      <c r="N69" s="4">
        <f>SUM(N70:N109)</f>
        <v/>
      </c>
      <c r="O69" s="4">
        <f>SUM(O70:O109)</f>
        <v/>
      </c>
      <c r="P69" s="4">
        <f>SUM(P70:P109)</f>
        <v/>
      </c>
      <c r="Q69" s="4">
        <f>SUM(Q70:Q109)</f>
        <v/>
      </c>
      <c r="R69" s="4">
        <f>SUM(R70:R109)</f>
        <v/>
      </c>
      <c r="S69" s="4">
        <f>SUM(S70:S109)</f>
        <v/>
      </c>
      <c r="T69" s="4">
        <f>SUM(T70:T109)</f>
        <v/>
      </c>
      <c r="U69" s="4">
        <f>SUM(U70:U109)</f>
        <v/>
      </c>
      <c r="V69" s="4">
        <f>SUM(V70:V109)</f>
        <v/>
      </c>
      <c r="W69" s="4">
        <f>SUM(W70:W109)</f>
        <v/>
      </c>
      <c r="X69" s="4">
        <f>SUM(X70:X109)</f>
        <v/>
      </c>
      <c r="Y69" s="4">
        <f>SUM(Y70:Y109)</f>
        <v/>
      </c>
      <c r="Z69" s="4">
        <f>SUM(Z70:Z109)</f>
        <v/>
      </c>
      <c r="AA69" s="4">
        <f>SUM(AA70:AA109)</f>
        <v/>
      </c>
      <c r="AB69" s="4">
        <f>SUM(AB70:AB109)</f>
        <v/>
      </c>
      <c r="AC69" s="4">
        <f>SUM(AC70:AC109)</f>
        <v/>
      </c>
      <c r="AD69" s="4">
        <f>SUM(AD70:AD109)</f>
        <v/>
      </c>
      <c r="AE69" s="4">
        <f>SUM(AE70:AE109)</f>
        <v/>
      </c>
      <c r="AF69" s="4">
        <f>SUM(AF70:AF109)</f>
        <v/>
      </c>
      <c r="AG69" s="4">
        <f>SUM(AG70:AG109)</f>
        <v/>
      </c>
      <c r="AH69" s="4">
        <f>SUM(AH70:AH109)</f>
        <v/>
      </c>
      <c r="AI69" s="4">
        <f>SUM(AI70:AI109)</f>
        <v/>
      </c>
      <c r="AJ69" s="4">
        <f>SUM(AJ70:AJ109)</f>
        <v/>
      </c>
      <c r="AK69" s="4">
        <f>SUM(AK70:AK109)</f>
        <v/>
      </c>
      <c r="AL69" s="4">
        <f>SUM(AL70:AL109)</f>
        <v/>
      </c>
      <c r="AM69" s="4">
        <f>SUM(AM70:AM109)</f>
        <v/>
      </c>
      <c r="AN69" s="4">
        <f>SUM(AN70:AN109)</f>
        <v/>
      </c>
      <c r="AO69" s="4">
        <f>SUM(AO70:AO109)</f>
        <v/>
      </c>
      <c r="AP69" s="4">
        <f>SUM(AP70:AP109)</f>
        <v/>
      </c>
      <c r="AQ69" s="4">
        <f>SUM(AQ70:AQ109)</f>
        <v/>
      </c>
      <c r="AR69" s="4">
        <f>SUM(AR70:AR109)</f>
        <v/>
      </c>
      <c r="AS69" s="4">
        <f>SUM(AS70:AS109)</f>
        <v/>
      </c>
      <c r="AT69" s="4">
        <f>SUM(AT70:AT109)</f>
        <v/>
      </c>
      <c r="AU69" s="4">
        <f>SUM(AU70:AU109)</f>
        <v/>
      </c>
      <c r="AV69" s="4">
        <f>SUM(AV70:AV109)</f>
        <v/>
      </c>
      <c r="AW69" s="4">
        <f>SUM(AW70:AW109)</f>
        <v/>
      </c>
      <c r="AX69" s="4">
        <f>SUM(AX70:AX109)</f>
        <v/>
      </c>
      <c r="AY69" s="4">
        <f>SUM(AY70:AY109)</f>
        <v/>
      </c>
      <c r="AZ69" s="4">
        <f>SUM(AZ70:AZ109)</f>
        <v/>
      </c>
      <c r="BA69" s="4">
        <f>SUM(BA70:BA109)</f>
        <v/>
      </c>
      <c r="BB69" s="4">
        <f>SUM(BB70:BB109)</f>
        <v/>
      </c>
      <c r="BC69" s="4">
        <f>SUM(BC70:BC109)</f>
        <v/>
      </c>
      <c r="BD69" s="4">
        <f>SUM(BD70:BD109)</f>
        <v/>
      </c>
      <c r="BE69" s="4">
        <f>SUM(BE70:BE109)</f>
        <v/>
      </c>
      <c r="BF69" s="4">
        <f>SUM(BF70:BF109)</f>
        <v/>
      </c>
      <c r="BG69" s="4">
        <f>SUM(BG70:BG109)</f>
        <v/>
      </c>
      <c r="BH69" s="4">
        <f>SUM(BH70:BH109)</f>
        <v/>
      </c>
      <c r="BI69" s="4">
        <f>SUM(BI70:BI109)</f>
        <v/>
      </c>
      <c r="BJ69" s="4">
        <f>SUM(BJ70:BJ109)</f>
        <v/>
      </c>
      <c r="BK69" s="4">
        <f>SUM(BK70:BK109)</f>
        <v/>
      </c>
      <c r="BL69" s="4">
        <f>SUM(BL70:BL109)</f>
        <v/>
      </c>
      <c r="BM69" s="4">
        <f>SUM(BM70:BM109)</f>
        <v/>
      </c>
      <c r="BN69" s="4">
        <f>SUM(BN70:BN109)</f>
        <v/>
      </c>
      <c r="BO69" s="4">
        <f>SUM(BO70:BO109)</f>
        <v/>
      </c>
      <c r="BP69" s="4">
        <f>SUM(BP70:BP109)</f>
        <v/>
      </c>
      <c r="BQ69" s="4">
        <f>SUM(BQ70:BQ109)</f>
        <v/>
      </c>
      <c r="BR69" s="4">
        <f>SUM(BR70:BR109)</f>
        <v/>
      </c>
      <c r="BS69" s="4">
        <f>SUM(BS70:BS109)</f>
        <v/>
      </c>
      <c r="BT69" s="4">
        <f>SUM(BT70:BT109)</f>
        <v/>
      </c>
      <c r="BU69" s="4">
        <f>SUM(BU70:BU109)</f>
        <v/>
      </c>
      <c r="BV69" s="4">
        <f>SUM(BV70:BV109)</f>
        <v/>
      </c>
      <c r="BW69" s="4">
        <f>SUM(BW70:BW109)</f>
        <v/>
      </c>
      <c r="BX69" s="4">
        <f>SUM(BX70:BX109)</f>
        <v/>
      </c>
      <c r="BY69" s="4">
        <f>SUM(BY70:BY109)</f>
        <v/>
      </c>
      <c r="BZ69" s="4">
        <f>SUM(BZ70:BZ109)</f>
        <v/>
      </c>
      <c r="CA69" s="4">
        <f>SUM(CA70:CA109)</f>
        <v/>
      </c>
      <c r="CB69" s="4">
        <f>SUM(CB70:CB109)</f>
        <v/>
      </c>
      <c r="CC69" s="4">
        <f>SUM(CC70:CC109)</f>
        <v/>
      </c>
      <c r="CD69" s="4">
        <f>SUM(CD70:CD109)</f>
        <v/>
      </c>
      <c r="CE69" s="4">
        <f>SUM(CE70:CE109)</f>
        <v/>
      </c>
      <c r="CF69" s="4">
        <f>SUM(CF70:CF109)</f>
        <v/>
      </c>
      <c r="CG69" s="4">
        <f>SUM(CG70:CG109)</f>
        <v/>
      </c>
      <c r="CH69" s="4">
        <f>SUM(CH70:CH109)</f>
        <v/>
      </c>
      <c r="CI69" s="4">
        <f>SUM(CI70:CI109)</f>
        <v/>
      </c>
      <c r="CJ69" s="4">
        <f>SUM(CJ70:CJ109)</f>
        <v/>
      </c>
      <c r="CK69" s="4">
        <f>SUM(CK70:CK109)</f>
        <v/>
      </c>
      <c r="CL69" s="4">
        <f>SUM(CL70:CL109)</f>
        <v/>
      </c>
      <c r="CM69" s="4">
        <f>SUM(CM70:CM109)</f>
        <v/>
      </c>
      <c r="CN69" s="4">
        <f>SUM(CN70:CN109)</f>
        <v/>
      </c>
      <c r="CO69" s="4">
        <f>SUM(CO70:CO109)</f>
        <v/>
      </c>
      <c r="CP69" s="4">
        <f>SUM(CP70:CP109)</f>
        <v/>
      </c>
      <c r="CQ69" s="4">
        <f>SUM(CQ70:CQ109)</f>
        <v/>
      </c>
      <c r="CR69" s="4">
        <f>SUM(CR70:CR109)</f>
        <v/>
      </c>
      <c r="CS69" s="4">
        <f>SUM(CS70:CS109)</f>
        <v/>
      </c>
      <c r="CT69" s="4">
        <f>SUM(CT70:CT109)</f>
        <v/>
      </c>
      <c r="CU69" s="4">
        <f>SUM(CU70:CU109)</f>
        <v/>
      </c>
      <c r="CV69" s="4">
        <f>SUM(CV70:CV109)</f>
        <v/>
      </c>
      <c r="CW69" s="4">
        <f>SUM(CW70:CW109)</f>
        <v/>
      </c>
      <c r="CX69" s="4">
        <f>SUM(CX70:CX109)</f>
        <v/>
      </c>
      <c r="CY69" s="4">
        <f>SUM(CY70:CY109)</f>
        <v/>
      </c>
      <c r="CZ69" s="4">
        <f>SUM(CZ70:CZ109)</f>
        <v/>
      </c>
      <c r="DA69" s="4">
        <f>SUM(DA70:DA109)</f>
        <v/>
      </c>
      <c r="DB69" s="4">
        <f>SUM(DB70:DB109)</f>
        <v/>
      </c>
      <c r="DC69" s="4">
        <f>SUM(DC70:DC109)</f>
        <v/>
      </c>
      <c r="DD69" s="4">
        <f>SUM(DD70:DD109)</f>
        <v/>
      </c>
      <c r="DE69" s="4">
        <f>SUM(DE70:DE109)</f>
        <v/>
      </c>
      <c r="DF69" s="4">
        <f>SUM(DF70:DF109)</f>
        <v/>
      </c>
      <c r="DG69" s="4">
        <f>SUM(DG70:DG109)</f>
        <v/>
      </c>
      <c r="DH69" s="4">
        <f>SUM(DH70:DH109)</f>
        <v/>
      </c>
      <c r="DI69" s="4">
        <f>SUM(DI70:DI109)</f>
        <v/>
      </c>
      <c r="DJ69" s="4">
        <f>SUM(DJ70:DJ109)</f>
        <v/>
      </c>
      <c r="DK69" s="4">
        <f>SUM(DK70:DK109)</f>
        <v/>
      </c>
      <c r="DL69" s="4">
        <f>SUM(DL70:DL109)</f>
        <v/>
      </c>
      <c r="DM69" s="4">
        <f>SUM(DM70:DM109)</f>
        <v/>
      </c>
      <c r="DN69" s="4">
        <f>SUM(DN70:DN109)</f>
        <v/>
      </c>
      <c r="DO69" s="4">
        <f>SUM(DO70:DO109)</f>
        <v/>
      </c>
      <c r="DP69" s="4">
        <f>SUM(DP70:DP109)</f>
        <v/>
      </c>
      <c r="DQ69" s="4">
        <f>SUM(DQ70:DQ109)</f>
        <v/>
      </c>
      <c r="DR69" s="4">
        <f>SUM(DR70:DR109)</f>
        <v/>
      </c>
      <c r="DS69" s="4">
        <f>SUM(DS70:DS109)</f>
        <v/>
      </c>
      <c r="DT69" s="4">
        <f>SUM(DT70:DT109)</f>
        <v/>
      </c>
      <c r="DU69" s="4">
        <f>SUM(DU70:DU109)</f>
        <v/>
      </c>
      <c r="DV69" s="4">
        <f>SUM(DV70:DV109)</f>
        <v/>
      </c>
      <c r="DW69" s="4">
        <f>SUM(DW70:DW109)</f>
        <v/>
      </c>
      <c r="DX69" s="4">
        <f>SUM(DX70:DX109)</f>
        <v/>
      </c>
      <c r="DY69" s="4">
        <f>SUM(DY70:DY109)</f>
        <v/>
      </c>
      <c r="DZ69" s="4">
        <f>SUM(DZ70:DZ109)</f>
        <v/>
      </c>
      <c r="EA69" s="4">
        <f>SUM(EA70:EA109)</f>
        <v/>
      </c>
      <c r="EB69" s="4">
        <f>SUM(EB70:EB109)</f>
        <v/>
      </c>
      <c r="EC69" s="4">
        <f>SUM(EC70:EC109)</f>
        <v/>
      </c>
      <c r="ED69" s="4">
        <f>SUM(ED70:ED109)</f>
        <v/>
      </c>
    </row>
    <row r="70" hidden="1" outlineLevel="1">
      <c r="A70" s="5" t="n">
        <v>1</v>
      </c>
      <c r="B70" s="6" t="inlineStr">
        <is>
          <t>777 Darmon Farm MCHJ</t>
        </is>
      </c>
      <c r="C70" s="6" t="inlineStr">
        <is>
          <t>Коканд</t>
        </is>
      </c>
      <c r="D70" s="6" t="inlineStr">
        <is>
          <t>Коканд 1</t>
        </is>
      </c>
      <c r="E70" s="7">
        <f>G70+I70+K70+M70+O70+Q70+S70+U70+W70+Y70+AA70+AC70+AE70+AG70+AI70+AK70+AM70+AO70+AQ70+AS70</f>
        <v/>
      </c>
      <c r="F70" s="7">
        <f>H70+J70+L70+N70+P70+R70+T70+V70+X70+Z70+AB70+AD70+AF70+AH70+AJ70+AL70+AN70+AP70+AR70+AT70</f>
        <v/>
      </c>
      <c r="G70" s="7" t="inlineStr"/>
      <c r="H70" s="7" t="inlineStr"/>
      <c r="I70" s="7" t="inlineStr"/>
      <c r="J70" s="7" t="inlineStr"/>
      <c r="K70" s="7" t="inlineStr"/>
      <c r="L70" s="7" t="inlineStr"/>
      <c r="M70" s="7" t="inlineStr"/>
      <c r="N70" s="7" t="inlineStr"/>
      <c r="O70" s="7" t="inlineStr"/>
      <c r="P70" s="7" t="inlineStr"/>
      <c r="Q70" s="7" t="n">
        <v>15</v>
      </c>
      <c r="R70" s="7" t="n">
        <v>7002135</v>
      </c>
      <c r="S70" s="7" t="inlineStr"/>
      <c r="T70" s="7" t="inlineStr"/>
      <c r="U70" s="7" t="inlineStr"/>
      <c r="V70" s="7" t="inlineStr"/>
      <c r="W70" s="7" t="inlineStr"/>
      <c r="X70" s="7" t="inlineStr"/>
      <c r="Y70" s="7" t="inlineStr"/>
      <c r="Z70" s="7" t="inlineStr"/>
      <c r="AA70" s="7" t="inlineStr"/>
      <c r="AB70" s="7" t="inlineStr"/>
      <c r="AC70" s="7" t="n">
        <v>5</v>
      </c>
      <c r="AD70" s="7" t="n">
        <v>353605</v>
      </c>
      <c r="AE70" s="7" t="n">
        <v>5</v>
      </c>
      <c r="AF70" s="7" t="n">
        <v>664830</v>
      </c>
      <c r="AG70" s="7" t="inlineStr"/>
      <c r="AH70" s="7" t="inlineStr"/>
      <c r="AI70" s="7" t="inlineStr"/>
      <c r="AJ70" s="7" t="inlineStr"/>
      <c r="AK70" s="7" t="inlineStr"/>
      <c r="AL70" s="7" t="inlineStr"/>
      <c r="AM70" s="7" t="inlineStr"/>
      <c r="AN70" s="7" t="inlineStr"/>
      <c r="AO70" s="7" t="inlineStr"/>
      <c r="AP70" s="7" t="inlineStr"/>
      <c r="AQ70" s="7" t="inlineStr"/>
      <c r="AR70" s="7" t="inlineStr"/>
      <c r="AS70" s="7" t="inlineStr"/>
      <c r="AT70" s="7" t="inlineStr"/>
      <c r="AU70" s="7">
        <f>AW70+AY70+BA70+BC70+BE70+BG70</f>
        <v/>
      </c>
      <c r="AV70" s="7">
        <f>AX70+AZ70+BB70+BD70+BF70+BH70</f>
        <v/>
      </c>
      <c r="AW70" s="7" t="inlineStr"/>
      <c r="AX70" s="7" t="inlineStr"/>
      <c r="AY70" s="7" t="inlineStr"/>
      <c r="AZ70" s="7" t="inlineStr"/>
      <c r="BA70" s="7" t="inlineStr"/>
      <c r="BB70" s="7" t="inlineStr"/>
      <c r="BC70" s="7" t="inlineStr"/>
      <c r="BD70" s="7" t="inlineStr"/>
      <c r="BE70" s="7" t="inlineStr"/>
      <c r="BF70" s="7" t="inlineStr"/>
      <c r="BG70" s="7" t="inlineStr"/>
      <c r="BH70" s="7" t="inlineStr"/>
      <c r="BI70" s="7">
        <f>BK70+BM70+BO70+BQ70</f>
        <v/>
      </c>
      <c r="BJ70" s="7">
        <f>BL70+BN70+BP70+BR70</f>
        <v/>
      </c>
      <c r="BK70" s="7" t="inlineStr"/>
      <c r="BL70" s="7" t="inlineStr"/>
      <c r="BM70" s="7" t="inlineStr"/>
      <c r="BN70" s="7" t="inlineStr"/>
      <c r="BO70" s="7" t="inlineStr"/>
      <c r="BP70" s="7" t="inlineStr"/>
      <c r="BQ70" s="7" t="inlineStr"/>
      <c r="BR70" s="7" t="inlineStr"/>
      <c r="BS70" s="7">
        <f>BU70+BW70+BY70+CA70+CC70+CE70+CG70+CI70+CK70+CM70+CO70+CQ70+CS70+CU70+CW70+CY70</f>
        <v/>
      </c>
      <c r="BT70" s="7">
        <f>BV70+BX70+BZ70+CB70+CD70+CF70+CH70+CJ70+CL70+CN70+CP70+CR70+CT70+CV70+CX70+CZ70</f>
        <v/>
      </c>
      <c r="BU70" s="7" t="inlineStr"/>
      <c r="BV70" s="7" t="inlineStr"/>
      <c r="BW70" s="7" t="inlineStr"/>
      <c r="BX70" s="7" t="inlineStr"/>
      <c r="BY70" s="7" t="inlineStr"/>
      <c r="BZ70" s="7" t="inlineStr"/>
      <c r="CA70" s="7" t="inlineStr"/>
      <c r="CB70" s="7" t="inlineStr"/>
      <c r="CC70" s="7" t="n">
        <v>1</v>
      </c>
      <c r="CD70" s="7" t="n">
        <v>121922</v>
      </c>
      <c r="CE70" s="7" t="inlineStr"/>
      <c r="CF70" s="7" t="inlineStr"/>
      <c r="CG70" s="7" t="inlineStr"/>
      <c r="CH70" s="7" t="inlineStr"/>
      <c r="CI70" s="7" t="inlineStr"/>
      <c r="CJ70" s="7" t="inlineStr"/>
      <c r="CK70" s="7" t="inlineStr"/>
      <c r="CL70" s="7" t="inlineStr"/>
      <c r="CM70" s="7" t="inlineStr"/>
      <c r="CN70" s="7" t="inlineStr"/>
      <c r="CO70" s="7" t="inlineStr"/>
      <c r="CP70" s="7" t="inlineStr"/>
      <c r="CQ70" s="7" t="inlineStr"/>
      <c r="CR70" s="7" t="inlineStr"/>
      <c r="CS70" s="7" t="inlineStr"/>
      <c r="CT70" s="7" t="inlineStr"/>
      <c r="CU70" s="7" t="inlineStr"/>
      <c r="CV70" s="7" t="inlineStr"/>
      <c r="CW70" s="7" t="inlineStr"/>
      <c r="CX70" s="7" t="inlineStr"/>
      <c r="CY70" s="7" t="inlineStr"/>
      <c r="CZ70" s="7" t="inlineStr"/>
      <c r="DA70" s="7">
        <f>DC70+DE70+DG70+DI70+DK70+DM70+DO70+DQ70+DS70+DU70+DW70+DY70+EA70</f>
        <v/>
      </c>
      <c r="DB70" s="7">
        <f>DD70+DF70+DH70+DJ70+DL70+DN70+DP70+DR70+DT70+DV70+DX70+DZ70+EB70</f>
        <v/>
      </c>
      <c r="DC70" s="7" t="inlineStr"/>
      <c r="DD70" s="7" t="inlineStr"/>
      <c r="DE70" s="7" t="inlineStr"/>
      <c r="DF70" s="7" t="inlineStr"/>
      <c r="DG70" s="7" t="inlineStr"/>
      <c r="DH70" s="7" t="inlineStr"/>
      <c r="DI70" s="7" t="inlineStr"/>
      <c r="DJ70" s="7" t="inlineStr"/>
      <c r="DK70" s="7" t="inlineStr"/>
      <c r="DL70" s="7" t="inlineStr"/>
      <c r="DM70" s="7" t="inlineStr"/>
      <c r="DN70" s="7" t="inlineStr"/>
      <c r="DO70" s="7" t="inlineStr"/>
      <c r="DP70" s="7" t="inlineStr"/>
      <c r="DQ70" s="7" t="inlineStr"/>
      <c r="DR70" s="7" t="inlineStr"/>
      <c r="DS70" s="7" t="inlineStr"/>
      <c r="DT70" s="7" t="inlineStr"/>
      <c r="DU70" s="7" t="inlineStr"/>
      <c r="DV70" s="7" t="inlineStr"/>
      <c r="DW70" s="7" t="inlineStr"/>
      <c r="DX70" s="7" t="inlineStr"/>
      <c r="DY70" s="7" t="inlineStr"/>
      <c r="DZ70" s="7" t="inlineStr"/>
      <c r="EA70" s="7" t="inlineStr"/>
      <c r="EB70" s="7" t="inlineStr"/>
      <c r="EC70" s="7">
        <f>E70+AU70+BI70+BS70+DA70</f>
        <v/>
      </c>
      <c r="ED70" s="7">
        <f>F70+AV70+BJ70+BT70+DB70</f>
        <v/>
      </c>
    </row>
    <row r="71" hidden="1" outlineLevel="1">
      <c r="A71" s="5" t="n">
        <v>2</v>
      </c>
      <c r="B71" s="6" t="inlineStr">
        <is>
          <t>A'lo Servis Farm MCHJ</t>
        </is>
      </c>
      <c r="C71" s="6" t="inlineStr">
        <is>
          <t>Коканд</t>
        </is>
      </c>
      <c r="D71" s="6" t="inlineStr">
        <is>
          <t>Коканд 1</t>
        </is>
      </c>
      <c r="E71" s="7">
        <f>G71+I71+K71+M71+O71+Q71+S71+U71+W71+Y71+AA71+AC71+AE71+AG71+AI71+AK71+AM71+AO71+AQ71+AS71</f>
        <v/>
      </c>
      <c r="F71" s="7">
        <f>H71+J71+L71+N71+P71+R71+T71+V71+X71+Z71+AB71+AD71+AF71+AH71+AJ71+AL71+AN71+AP71+AR71+AT71</f>
        <v/>
      </c>
      <c r="G71" s="7" t="inlineStr"/>
      <c r="H71" s="7" t="inlineStr"/>
      <c r="I71" s="7" t="n">
        <v>2</v>
      </c>
      <c r="J71" s="7" t="n">
        <v>218330</v>
      </c>
      <c r="K71" s="7" t="n">
        <v>2</v>
      </c>
      <c r="L71" s="7" t="n">
        <v>921194</v>
      </c>
      <c r="M71" s="7" t="inlineStr"/>
      <c r="N71" s="7" t="inlineStr"/>
      <c r="O71" s="7" t="inlineStr"/>
      <c r="P71" s="7" t="inlineStr"/>
      <c r="Q71" s="7" t="inlineStr"/>
      <c r="R71" s="7" t="inlineStr"/>
      <c r="S71" s="7" t="inlineStr"/>
      <c r="T71" s="7" t="inlineStr"/>
      <c r="U71" s="7" t="inlineStr"/>
      <c r="V71" s="7" t="inlineStr"/>
      <c r="W71" s="7" t="inlineStr"/>
      <c r="X71" s="7" t="inlineStr"/>
      <c r="Y71" s="7" t="inlineStr"/>
      <c r="Z71" s="7" t="inlineStr"/>
      <c r="AA71" s="7" t="inlineStr"/>
      <c r="AB71" s="7" t="inlineStr"/>
      <c r="AC71" s="7" t="inlineStr"/>
      <c r="AD71" s="7" t="inlineStr"/>
      <c r="AE71" s="7" t="inlineStr"/>
      <c r="AF71" s="7" t="inlineStr"/>
      <c r="AG71" s="7" t="inlineStr"/>
      <c r="AH71" s="7" t="inlineStr"/>
      <c r="AI71" s="7" t="inlineStr"/>
      <c r="AJ71" s="7" t="inlineStr"/>
      <c r="AK71" s="7" t="inlineStr"/>
      <c r="AL71" s="7" t="inlineStr"/>
      <c r="AM71" s="7" t="inlineStr"/>
      <c r="AN71" s="7" t="inlineStr"/>
      <c r="AO71" s="7" t="inlineStr"/>
      <c r="AP71" s="7" t="inlineStr"/>
      <c r="AQ71" s="7" t="inlineStr"/>
      <c r="AR71" s="7" t="inlineStr"/>
      <c r="AS71" s="7" t="inlineStr"/>
      <c r="AT71" s="7" t="inlineStr"/>
      <c r="AU71" s="7">
        <f>AW71+AY71+BA71+BC71+BE71+BG71</f>
        <v/>
      </c>
      <c r="AV71" s="7">
        <f>AX71+AZ71+BB71+BD71+BF71+BH71</f>
        <v/>
      </c>
      <c r="AW71" s="7" t="inlineStr"/>
      <c r="AX71" s="7" t="inlineStr"/>
      <c r="AY71" s="7" t="inlineStr"/>
      <c r="AZ71" s="7" t="inlineStr"/>
      <c r="BA71" s="7" t="inlineStr"/>
      <c r="BB71" s="7" t="inlineStr"/>
      <c r="BC71" s="7" t="inlineStr"/>
      <c r="BD71" s="7" t="inlineStr"/>
      <c r="BE71" s="7" t="inlineStr"/>
      <c r="BF71" s="7" t="inlineStr"/>
      <c r="BG71" s="7" t="inlineStr"/>
      <c r="BH71" s="7" t="inlineStr"/>
      <c r="BI71" s="7">
        <f>BK71+BM71+BO71+BQ71</f>
        <v/>
      </c>
      <c r="BJ71" s="7">
        <f>BL71+BN71+BP71+BR71</f>
        <v/>
      </c>
      <c r="BK71" s="7" t="inlineStr"/>
      <c r="BL71" s="7" t="inlineStr"/>
      <c r="BM71" s="7" t="inlineStr"/>
      <c r="BN71" s="7" t="inlineStr"/>
      <c r="BO71" s="7" t="inlineStr"/>
      <c r="BP71" s="7" t="inlineStr"/>
      <c r="BQ71" s="7" t="inlineStr"/>
      <c r="BR71" s="7" t="inlineStr"/>
      <c r="BS71" s="7">
        <f>BU71+BW71+BY71+CA71+CC71+CE71+CG71+CI71+CK71+CM71+CO71+CQ71+CS71+CU71+CW71+CY71</f>
        <v/>
      </c>
      <c r="BT71" s="7">
        <f>BV71+BX71+BZ71+CB71+CD71+CF71+CH71+CJ71+CL71+CN71+CP71+CR71+CT71+CV71+CX71+CZ71</f>
        <v/>
      </c>
      <c r="BU71" s="7" t="inlineStr"/>
      <c r="BV71" s="7" t="inlineStr"/>
      <c r="BW71" s="7" t="n">
        <v>20</v>
      </c>
      <c r="BX71" s="7" t="n">
        <v>4806120</v>
      </c>
      <c r="BY71" s="7" t="inlineStr"/>
      <c r="BZ71" s="7" t="inlineStr"/>
      <c r="CA71" s="7" t="inlineStr"/>
      <c r="CB71" s="7" t="inlineStr"/>
      <c r="CC71" s="7" t="inlineStr"/>
      <c r="CD71" s="7" t="inlineStr"/>
      <c r="CE71" s="7" t="inlineStr"/>
      <c r="CF71" s="7" t="inlineStr"/>
      <c r="CG71" s="7" t="inlineStr"/>
      <c r="CH71" s="7" t="inlineStr"/>
      <c r="CI71" s="7" t="inlineStr"/>
      <c r="CJ71" s="7" t="inlineStr"/>
      <c r="CK71" s="7" t="inlineStr"/>
      <c r="CL71" s="7" t="inlineStr"/>
      <c r="CM71" s="7" t="inlineStr"/>
      <c r="CN71" s="7" t="inlineStr"/>
      <c r="CO71" s="7" t="inlineStr"/>
      <c r="CP71" s="7" t="inlineStr"/>
      <c r="CQ71" s="7" t="inlineStr"/>
      <c r="CR71" s="7" t="inlineStr"/>
      <c r="CS71" s="7" t="inlineStr"/>
      <c r="CT71" s="7" t="inlineStr"/>
      <c r="CU71" s="7" t="inlineStr"/>
      <c r="CV71" s="7" t="inlineStr"/>
      <c r="CW71" s="7" t="inlineStr"/>
      <c r="CX71" s="7" t="inlineStr"/>
      <c r="CY71" s="7" t="inlineStr"/>
      <c r="CZ71" s="7" t="inlineStr"/>
      <c r="DA71" s="7">
        <f>DC71+DE71+DG71+DI71+DK71+DM71+DO71+DQ71+DS71+DU71+DW71+DY71+EA71</f>
        <v/>
      </c>
      <c r="DB71" s="7">
        <f>DD71+DF71+DH71+DJ71+DL71+DN71+DP71+DR71+DT71+DV71+DX71+DZ71+EB71</f>
        <v/>
      </c>
      <c r="DC71" s="7" t="inlineStr"/>
      <c r="DD71" s="7" t="inlineStr"/>
      <c r="DE71" s="7" t="inlineStr"/>
      <c r="DF71" s="7" t="inlineStr"/>
      <c r="DG71" s="7" t="inlineStr"/>
      <c r="DH71" s="7" t="inlineStr"/>
      <c r="DI71" s="7" t="inlineStr"/>
      <c r="DJ71" s="7" t="inlineStr"/>
      <c r="DK71" s="7" t="inlineStr"/>
      <c r="DL71" s="7" t="inlineStr"/>
      <c r="DM71" s="7" t="inlineStr"/>
      <c r="DN71" s="7" t="inlineStr"/>
      <c r="DO71" s="7" t="inlineStr"/>
      <c r="DP71" s="7" t="inlineStr"/>
      <c r="DQ71" s="7" t="n">
        <v>7</v>
      </c>
      <c r="DR71" s="7" t="n">
        <v>502194</v>
      </c>
      <c r="DS71" s="7" t="inlineStr"/>
      <c r="DT71" s="7" t="inlineStr"/>
      <c r="DU71" s="7" t="n">
        <v>3</v>
      </c>
      <c r="DV71" s="7" t="n">
        <v>156111</v>
      </c>
      <c r="DW71" s="7" t="inlineStr"/>
      <c r="DX71" s="7" t="inlineStr"/>
      <c r="DY71" s="7" t="inlineStr"/>
      <c r="DZ71" s="7" t="inlineStr"/>
      <c r="EA71" s="7" t="inlineStr"/>
      <c r="EB71" s="7" t="inlineStr"/>
      <c r="EC71" s="7">
        <f>E71+AU71+BI71+BS71+DA71</f>
        <v/>
      </c>
      <c r="ED71" s="7">
        <f>F71+AV71+BJ71+BT71+DB71</f>
        <v/>
      </c>
    </row>
    <row r="72" hidden="1" outlineLevel="1">
      <c r="A72" s="5" t="n">
        <v>3</v>
      </c>
      <c r="B72" s="6" t="inlineStr">
        <is>
          <t>APTEKA CENTR MChJ</t>
        </is>
      </c>
      <c r="C72" s="6" t="inlineStr">
        <is>
          <t>Коканд</t>
        </is>
      </c>
      <c r="D72" s="6" t="inlineStr">
        <is>
          <t>Коканд 1</t>
        </is>
      </c>
      <c r="E72" s="7">
        <f>G72+I72+K72+M72+O72+Q72+S72+U72+W72+Y72+AA72+AC72+AE72+AG72+AI72+AK72+AM72+AO72+AQ72+AS72</f>
        <v/>
      </c>
      <c r="F72" s="7">
        <f>H72+J72+L72+N72+P72+R72+T72+V72+X72+Z72+AB72+AD72+AF72+AH72+AJ72+AL72+AN72+AP72+AR72+AT72</f>
        <v/>
      </c>
      <c r="G72" s="7" t="n">
        <v>20</v>
      </c>
      <c r="H72" s="7" t="n">
        <v>4671920</v>
      </c>
      <c r="I72" s="7" t="n">
        <v>5</v>
      </c>
      <c r="J72" s="7" t="n">
        <v>1879600</v>
      </c>
      <c r="K72" s="7" t="n">
        <v>5</v>
      </c>
      <c r="L72" s="7" t="n">
        <v>2456785</v>
      </c>
      <c r="M72" s="7" t="n">
        <v>10</v>
      </c>
      <c r="N72" s="7" t="n">
        <v>498330</v>
      </c>
      <c r="O72" s="7" t="inlineStr"/>
      <c r="P72" s="7" t="inlineStr"/>
      <c r="Q72" s="7" t="inlineStr"/>
      <c r="R72" s="7" t="inlineStr"/>
      <c r="S72" s="7" t="inlineStr"/>
      <c r="T72" s="7" t="inlineStr"/>
      <c r="U72" s="7" t="inlineStr"/>
      <c r="V72" s="7" t="inlineStr"/>
      <c r="W72" s="7" t="inlineStr"/>
      <c r="X72" s="7" t="inlineStr"/>
      <c r="Y72" s="7" t="inlineStr"/>
      <c r="Z72" s="7" t="inlineStr"/>
      <c r="AA72" s="7" t="inlineStr"/>
      <c r="AB72" s="7" t="inlineStr"/>
      <c r="AC72" s="7" t="inlineStr"/>
      <c r="AD72" s="7" t="inlineStr"/>
      <c r="AE72" s="7" t="inlineStr"/>
      <c r="AF72" s="7" t="inlineStr"/>
      <c r="AG72" s="7" t="inlineStr"/>
      <c r="AH72" s="7" t="inlineStr"/>
      <c r="AI72" s="7" t="inlineStr"/>
      <c r="AJ72" s="7" t="inlineStr"/>
      <c r="AK72" s="7" t="inlineStr"/>
      <c r="AL72" s="7" t="inlineStr"/>
      <c r="AM72" s="7" t="inlineStr"/>
      <c r="AN72" s="7" t="inlineStr"/>
      <c r="AO72" s="7" t="inlineStr"/>
      <c r="AP72" s="7" t="inlineStr"/>
      <c r="AQ72" s="7" t="inlineStr"/>
      <c r="AR72" s="7" t="inlineStr"/>
      <c r="AS72" s="7" t="inlineStr"/>
      <c r="AT72" s="7" t="inlineStr"/>
      <c r="AU72" s="7">
        <f>AW72+AY72+BA72+BC72+BE72+BG72</f>
        <v/>
      </c>
      <c r="AV72" s="7">
        <f>AX72+AZ72+BB72+BD72+BF72+BH72</f>
        <v/>
      </c>
      <c r="AW72" s="7" t="inlineStr"/>
      <c r="AX72" s="7" t="inlineStr"/>
      <c r="AY72" s="7" t="inlineStr"/>
      <c r="AZ72" s="7" t="inlineStr"/>
      <c r="BA72" s="7" t="n">
        <v>10</v>
      </c>
      <c r="BB72" s="7" t="n">
        <v>2743600</v>
      </c>
      <c r="BC72" s="7" t="inlineStr"/>
      <c r="BD72" s="7" t="inlineStr"/>
      <c r="BE72" s="7" t="n">
        <v>20</v>
      </c>
      <c r="BF72" s="7" t="n">
        <v>1505160</v>
      </c>
      <c r="BG72" s="7" t="n">
        <v>20</v>
      </c>
      <c r="BH72" s="7" t="n">
        <v>3203180</v>
      </c>
      <c r="BI72" s="7">
        <f>BK72+BM72+BO72+BQ72</f>
        <v/>
      </c>
      <c r="BJ72" s="7">
        <f>BL72+BN72+BP72+BR72</f>
        <v/>
      </c>
      <c r="BK72" s="7" t="inlineStr"/>
      <c r="BL72" s="7" t="inlineStr"/>
      <c r="BM72" s="7" t="inlineStr"/>
      <c r="BN72" s="7" t="inlineStr"/>
      <c r="BO72" s="7" t="inlineStr"/>
      <c r="BP72" s="7" t="inlineStr"/>
      <c r="BQ72" s="7" t="inlineStr"/>
      <c r="BR72" s="7" t="inlineStr"/>
      <c r="BS72" s="7">
        <f>BU72+BW72+BY72+CA72+CC72+CE72+CG72+CI72+CK72+CM72+CO72+CQ72+CS72+CU72+CW72+CY72</f>
        <v/>
      </c>
      <c r="BT72" s="7">
        <f>BV72+BX72+BZ72+CB72+CD72+CF72+CH72+CJ72+CL72+CN72+CP72+CR72+CT72+CV72+CX72+CZ72</f>
        <v/>
      </c>
      <c r="BU72" s="7" t="inlineStr"/>
      <c r="BV72" s="7" t="inlineStr"/>
      <c r="BW72" s="7" t="n">
        <v>150</v>
      </c>
      <c r="BX72" s="7" t="n">
        <v>55506400</v>
      </c>
      <c r="BY72" s="7" t="inlineStr"/>
      <c r="BZ72" s="7" t="inlineStr"/>
      <c r="CA72" s="7" t="n">
        <v>20</v>
      </c>
      <c r="CB72" s="7" t="n">
        <v>2087080</v>
      </c>
      <c r="CC72" s="7" t="n">
        <v>3</v>
      </c>
      <c r="CD72" s="7" t="n">
        <v>111231</v>
      </c>
      <c r="CE72" s="7" t="inlineStr"/>
      <c r="CF72" s="7" t="inlineStr"/>
      <c r="CG72" s="7" t="inlineStr"/>
      <c r="CH72" s="7" t="inlineStr"/>
      <c r="CI72" s="7" t="inlineStr"/>
      <c r="CJ72" s="7" t="inlineStr"/>
      <c r="CK72" s="7" t="n">
        <v>10</v>
      </c>
      <c r="CL72" s="7" t="n">
        <v>1141030</v>
      </c>
      <c r="CM72" s="7" t="inlineStr"/>
      <c r="CN72" s="7" t="inlineStr"/>
      <c r="CO72" s="7" t="inlineStr"/>
      <c r="CP72" s="7" t="inlineStr"/>
      <c r="CQ72" s="7" t="inlineStr"/>
      <c r="CR72" s="7" t="inlineStr"/>
      <c r="CS72" s="7" t="inlineStr"/>
      <c r="CT72" s="7" t="inlineStr"/>
      <c r="CU72" s="7" t="inlineStr"/>
      <c r="CV72" s="7" t="inlineStr"/>
      <c r="CW72" s="7" t="inlineStr"/>
      <c r="CX72" s="7" t="inlineStr"/>
      <c r="CY72" s="7" t="inlineStr"/>
      <c r="CZ72" s="7" t="inlineStr"/>
      <c r="DA72" s="7">
        <f>DC72+DE72+DG72+DI72+DK72+DM72+DO72+DQ72+DS72+DU72+DW72+DY72+EA72</f>
        <v/>
      </c>
      <c r="DB72" s="7">
        <f>DD72+DF72+DH72+DJ72+DL72+DN72+DP72+DR72+DT72+DV72+DX72+DZ72+EB72</f>
        <v/>
      </c>
      <c r="DC72" s="7" t="inlineStr"/>
      <c r="DD72" s="7" t="inlineStr"/>
      <c r="DE72" s="7" t="inlineStr"/>
      <c r="DF72" s="7" t="inlineStr"/>
      <c r="DG72" s="7" t="inlineStr"/>
      <c r="DH72" s="7" t="inlineStr"/>
      <c r="DI72" s="7" t="inlineStr"/>
      <c r="DJ72" s="7" t="inlineStr"/>
      <c r="DK72" s="7" t="n">
        <v>5</v>
      </c>
      <c r="DL72" s="7" t="n">
        <v>621995</v>
      </c>
      <c r="DM72" s="7" t="inlineStr"/>
      <c r="DN72" s="7" t="inlineStr"/>
      <c r="DO72" s="7" t="inlineStr"/>
      <c r="DP72" s="7" t="inlineStr"/>
      <c r="DQ72" s="7" t="n">
        <v>5</v>
      </c>
      <c r="DR72" s="7" t="n">
        <v>979230</v>
      </c>
      <c r="DS72" s="7" t="n">
        <v>5</v>
      </c>
      <c r="DT72" s="7" t="n">
        <v>1481985</v>
      </c>
      <c r="DU72" s="7" t="n">
        <v>5</v>
      </c>
      <c r="DV72" s="7" t="n">
        <v>1771895</v>
      </c>
      <c r="DW72" s="7" t="inlineStr"/>
      <c r="DX72" s="7" t="inlineStr"/>
      <c r="DY72" s="7" t="inlineStr"/>
      <c r="DZ72" s="7" t="inlineStr"/>
      <c r="EA72" s="7" t="inlineStr"/>
      <c r="EB72" s="7" t="inlineStr"/>
      <c r="EC72" s="7">
        <f>E72+AU72+BI72+BS72+DA72</f>
        <v/>
      </c>
      <c r="ED72" s="7">
        <f>F72+AV72+BJ72+BT72+DB72</f>
        <v/>
      </c>
    </row>
    <row r="73" hidden="1" outlineLevel="1">
      <c r="A73" s="5" t="n">
        <v>4</v>
      </c>
      <c r="B73" s="6" t="inlineStr">
        <is>
          <t>Abu Bakr Pharm Business MChJ</t>
        </is>
      </c>
      <c r="C73" s="6" t="inlineStr">
        <is>
          <t>Коканд</t>
        </is>
      </c>
      <c r="D73" s="6" t="inlineStr">
        <is>
          <t>Коканд 1</t>
        </is>
      </c>
      <c r="E73" s="7">
        <f>G73+I73+K73+M73+O73+Q73+S73+U73+W73+Y73+AA73+AC73+AE73+AG73+AI73+AK73+AM73+AO73+AQ73+AS73</f>
        <v/>
      </c>
      <c r="F73" s="7">
        <f>H73+J73+L73+N73+P73+R73+T73+V73+X73+Z73+AB73+AD73+AF73+AH73+AJ73+AL73+AN73+AP73+AR73+AT73</f>
        <v/>
      </c>
      <c r="G73" s="7" t="inlineStr"/>
      <c r="H73" s="7" t="inlineStr"/>
      <c r="I73" s="7" t="inlineStr"/>
      <c r="J73" s="7" t="inlineStr"/>
      <c r="K73" s="7" t="inlineStr"/>
      <c r="L73" s="7" t="inlineStr"/>
      <c r="M73" s="7" t="inlineStr"/>
      <c r="N73" s="7" t="inlineStr"/>
      <c r="O73" s="7" t="inlineStr"/>
      <c r="P73" s="7" t="inlineStr"/>
      <c r="Q73" s="7" t="inlineStr"/>
      <c r="R73" s="7" t="inlineStr"/>
      <c r="S73" s="7" t="inlineStr"/>
      <c r="T73" s="7" t="inlineStr"/>
      <c r="U73" s="7" t="inlineStr"/>
      <c r="V73" s="7" t="inlineStr"/>
      <c r="W73" s="7" t="inlineStr"/>
      <c r="X73" s="7" t="inlineStr"/>
      <c r="Y73" s="7" t="inlineStr"/>
      <c r="Z73" s="7" t="inlineStr"/>
      <c r="AA73" s="7" t="inlineStr"/>
      <c r="AB73" s="7" t="inlineStr"/>
      <c r="AC73" s="7" t="inlineStr"/>
      <c r="AD73" s="7" t="inlineStr"/>
      <c r="AE73" s="7" t="inlineStr"/>
      <c r="AF73" s="7" t="inlineStr"/>
      <c r="AG73" s="7" t="inlineStr"/>
      <c r="AH73" s="7" t="inlineStr"/>
      <c r="AI73" s="7" t="inlineStr"/>
      <c r="AJ73" s="7" t="inlineStr"/>
      <c r="AK73" s="7" t="inlineStr"/>
      <c r="AL73" s="7" t="inlineStr"/>
      <c r="AM73" s="7" t="inlineStr"/>
      <c r="AN73" s="7" t="inlineStr"/>
      <c r="AO73" s="7" t="inlineStr"/>
      <c r="AP73" s="7" t="inlineStr"/>
      <c r="AQ73" s="7" t="inlineStr"/>
      <c r="AR73" s="7" t="inlineStr"/>
      <c r="AS73" s="7" t="inlineStr"/>
      <c r="AT73" s="7" t="inlineStr"/>
      <c r="AU73" s="7">
        <f>AW73+AY73+BA73+BC73+BE73+BG73</f>
        <v/>
      </c>
      <c r="AV73" s="7">
        <f>AX73+AZ73+BB73+BD73+BF73+BH73</f>
        <v/>
      </c>
      <c r="AW73" s="7" t="inlineStr"/>
      <c r="AX73" s="7" t="inlineStr"/>
      <c r="AY73" s="7" t="inlineStr"/>
      <c r="AZ73" s="7" t="inlineStr"/>
      <c r="BA73" s="7" t="inlineStr"/>
      <c r="BB73" s="7" t="inlineStr"/>
      <c r="BC73" s="7" t="inlineStr"/>
      <c r="BD73" s="7" t="inlineStr"/>
      <c r="BE73" s="7" t="inlineStr"/>
      <c r="BF73" s="7" t="inlineStr"/>
      <c r="BG73" s="7" t="inlineStr"/>
      <c r="BH73" s="7" t="inlineStr"/>
      <c r="BI73" s="7">
        <f>BK73+BM73+BO73+BQ73</f>
        <v/>
      </c>
      <c r="BJ73" s="7">
        <f>BL73+BN73+BP73+BR73</f>
        <v/>
      </c>
      <c r="BK73" s="7" t="inlineStr"/>
      <c r="BL73" s="7" t="inlineStr"/>
      <c r="BM73" s="7" t="inlineStr"/>
      <c r="BN73" s="7" t="inlineStr"/>
      <c r="BO73" s="7" t="inlineStr"/>
      <c r="BP73" s="7" t="inlineStr"/>
      <c r="BQ73" s="7" t="inlineStr"/>
      <c r="BR73" s="7" t="inlineStr"/>
      <c r="BS73" s="7">
        <f>BU73+BW73+BY73+CA73+CC73+CE73+CG73+CI73+CK73+CM73+CO73+CQ73+CS73+CU73+CW73+CY73</f>
        <v/>
      </c>
      <c r="BT73" s="7">
        <f>BV73+BX73+BZ73+CB73+CD73+CF73+CH73+CJ73+CL73+CN73+CP73+CR73+CT73+CV73+CX73+CZ73</f>
        <v/>
      </c>
      <c r="BU73" s="7" t="inlineStr"/>
      <c r="BV73" s="7" t="inlineStr"/>
      <c r="BW73" s="7" t="n">
        <v>30</v>
      </c>
      <c r="BX73" s="7" t="n">
        <v>3103650</v>
      </c>
      <c r="BY73" s="7" t="inlineStr"/>
      <c r="BZ73" s="7" t="inlineStr"/>
      <c r="CA73" s="7" t="inlineStr"/>
      <c r="CB73" s="7" t="inlineStr"/>
      <c r="CC73" s="7" t="inlineStr"/>
      <c r="CD73" s="7" t="inlineStr"/>
      <c r="CE73" s="7" t="inlineStr"/>
      <c r="CF73" s="7" t="inlineStr"/>
      <c r="CG73" s="7" t="inlineStr"/>
      <c r="CH73" s="7" t="inlineStr"/>
      <c r="CI73" s="7" t="inlineStr"/>
      <c r="CJ73" s="7" t="inlineStr"/>
      <c r="CK73" s="7" t="inlineStr"/>
      <c r="CL73" s="7" t="inlineStr"/>
      <c r="CM73" s="7" t="inlineStr"/>
      <c r="CN73" s="7" t="inlineStr"/>
      <c r="CO73" s="7" t="inlineStr"/>
      <c r="CP73" s="7" t="inlineStr"/>
      <c r="CQ73" s="7" t="inlineStr"/>
      <c r="CR73" s="7" t="inlineStr"/>
      <c r="CS73" s="7" t="inlineStr"/>
      <c r="CT73" s="7" t="inlineStr"/>
      <c r="CU73" s="7" t="inlineStr"/>
      <c r="CV73" s="7" t="inlineStr"/>
      <c r="CW73" s="7" t="inlineStr"/>
      <c r="CX73" s="7" t="inlineStr"/>
      <c r="CY73" s="7" t="inlineStr"/>
      <c r="CZ73" s="7" t="inlineStr"/>
      <c r="DA73" s="7">
        <f>DC73+DE73+DG73+DI73+DK73+DM73+DO73+DQ73+DS73+DU73+DW73+DY73+EA73</f>
        <v/>
      </c>
      <c r="DB73" s="7">
        <f>DD73+DF73+DH73+DJ73+DL73+DN73+DP73+DR73+DT73+DV73+DX73+DZ73+EB73</f>
        <v/>
      </c>
      <c r="DC73" s="7" t="inlineStr"/>
      <c r="DD73" s="7" t="inlineStr"/>
      <c r="DE73" s="7" t="inlineStr"/>
      <c r="DF73" s="7" t="inlineStr"/>
      <c r="DG73" s="7" t="inlineStr"/>
      <c r="DH73" s="7" t="inlineStr"/>
      <c r="DI73" s="7" t="inlineStr"/>
      <c r="DJ73" s="7" t="inlineStr"/>
      <c r="DK73" s="7" t="inlineStr"/>
      <c r="DL73" s="7" t="inlineStr"/>
      <c r="DM73" s="7" t="inlineStr"/>
      <c r="DN73" s="7" t="inlineStr"/>
      <c r="DO73" s="7" t="inlineStr"/>
      <c r="DP73" s="7" t="inlineStr"/>
      <c r="DQ73" s="7" t="inlineStr"/>
      <c r="DR73" s="7" t="inlineStr"/>
      <c r="DS73" s="7" t="inlineStr"/>
      <c r="DT73" s="7" t="inlineStr"/>
      <c r="DU73" s="7" t="inlineStr"/>
      <c r="DV73" s="7" t="inlineStr"/>
      <c r="DW73" s="7" t="inlineStr"/>
      <c r="DX73" s="7" t="inlineStr"/>
      <c r="DY73" s="7" t="inlineStr"/>
      <c r="DZ73" s="7" t="inlineStr"/>
      <c r="EA73" s="7" t="inlineStr"/>
      <c r="EB73" s="7" t="inlineStr"/>
      <c r="EC73" s="7">
        <f>E73+AU73+BI73+BS73+DA73</f>
        <v/>
      </c>
      <c r="ED73" s="7">
        <f>F73+AV73+BJ73+BT73+DB73</f>
        <v/>
      </c>
    </row>
    <row r="74" hidden="1" outlineLevel="1">
      <c r="A74" s="5" t="n">
        <v>5</v>
      </c>
      <c r="B74" s="6" t="inlineStr">
        <is>
          <t>Al-Xikmat Shifo XK</t>
        </is>
      </c>
      <c r="C74" s="6" t="inlineStr">
        <is>
          <t>Коканд</t>
        </is>
      </c>
      <c r="D74" s="6" t="inlineStr">
        <is>
          <t>Коканд 1</t>
        </is>
      </c>
      <c r="E74" s="7">
        <f>G74+I74+K74+M74+O74+Q74+S74+U74+W74+Y74+AA74+AC74+AE74+AG74+AI74+AK74+AM74+AO74+AQ74+AS74</f>
        <v/>
      </c>
      <c r="F74" s="7">
        <f>H74+J74+L74+N74+P74+R74+T74+V74+X74+Z74+AB74+AD74+AF74+AH74+AJ74+AL74+AN74+AP74+AR74+AT74</f>
        <v/>
      </c>
      <c r="G74" s="7" t="inlineStr"/>
      <c r="H74" s="7" t="inlineStr"/>
      <c r="I74" s="7" t="n">
        <v>15</v>
      </c>
      <c r="J74" s="7" t="n">
        <v>7393365</v>
      </c>
      <c r="K74" s="7" t="n">
        <v>15</v>
      </c>
      <c r="L74" s="7" t="n">
        <v>3406035</v>
      </c>
      <c r="M74" s="7" t="inlineStr"/>
      <c r="N74" s="7" t="inlineStr"/>
      <c r="O74" s="7" t="inlineStr"/>
      <c r="P74" s="7" t="inlineStr"/>
      <c r="Q74" s="7" t="inlineStr"/>
      <c r="R74" s="7" t="inlineStr"/>
      <c r="S74" s="7" t="inlineStr"/>
      <c r="T74" s="7" t="inlineStr"/>
      <c r="U74" s="7" t="inlineStr"/>
      <c r="V74" s="7" t="inlineStr"/>
      <c r="W74" s="7" t="inlineStr"/>
      <c r="X74" s="7" t="inlineStr"/>
      <c r="Y74" s="7" t="inlineStr"/>
      <c r="Z74" s="7" t="inlineStr"/>
      <c r="AA74" s="7" t="inlineStr"/>
      <c r="AB74" s="7" t="inlineStr"/>
      <c r="AC74" s="7" t="inlineStr"/>
      <c r="AD74" s="7" t="inlineStr"/>
      <c r="AE74" s="7" t="inlineStr"/>
      <c r="AF74" s="7" t="inlineStr"/>
      <c r="AG74" s="7" t="inlineStr"/>
      <c r="AH74" s="7" t="inlineStr"/>
      <c r="AI74" s="7" t="inlineStr"/>
      <c r="AJ74" s="7" t="inlineStr"/>
      <c r="AK74" s="7" t="inlineStr"/>
      <c r="AL74" s="7" t="inlineStr"/>
      <c r="AM74" s="7" t="inlineStr"/>
      <c r="AN74" s="7" t="inlineStr"/>
      <c r="AO74" s="7" t="inlineStr"/>
      <c r="AP74" s="7" t="inlineStr"/>
      <c r="AQ74" s="7" t="inlineStr"/>
      <c r="AR74" s="7" t="inlineStr"/>
      <c r="AS74" s="7" t="inlineStr"/>
      <c r="AT74" s="7" t="inlineStr"/>
      <c r="AU74" s="7">
        <f>AW74+AY74+BA74+BC74+BE74+BG74</f>
        <v/>
      </c>
      <c r="AV74" s="7">
        <f>AX74+AZ74+BB74+BD74+BF74+BH74</f>
        <v/>
      </c>
      <c r="AW74" s="7" t="n">
        <v>5</v>
      </c>
      <c r="AX74" s="7" t="n">
        <v>1095060</v>
      </c>
      <c r="AY74" s="7" t="n">
        <v>5</v>
      </c>
      <c r="AZ74" s="7" t="n">
        <v>1246805</v>
      </c>
      <c r="BA74" s="7" t="n">
        <v>45</v>
      </c>
      <c r="BB74" s="7" t="n">
        <v>3562610</v>
      </c>
      <c r="BC74" s="7" t="inlineStr"/>
      <c r="BD74" s="7" t="inlineStr"/>
      <c r="BE74" s="7" t="inlineStr"/>
      <c r="BF74" s="7" t="inlineStr"/>
      <c r="BG74" s="7" t="inlineStr"/>
      <c r="BH74" s="7" t="inlineStr"/>
      <c r="BI74" s="7">
        <f>BK74+BM74+BO74+BQ74</f>
        <v/>
      </c>
      <c r="BJ74" s="7">
        <f>BL74+BN74+BP74+BR74</f>
        <v/>
      </c>
      <c r="BK74" s="7" t="inlineStr"/>
      <c r="BL74" s="7" t="inlineStr"/>
      <c r="BM74" s="7" t="n">
        <v>200</v>
      </c>
      <c r="BN74" s="7" t="n">
        <v>2371400</v>
      </c>
      <c r="BO74" s="7" t="inlineStr"/>
      <c r="BP74" s="7" t="inlineStr"/>
      <c r="BQ74" s="7" t="inlineStr"/>
      <c r="BR74" s="7" t="inlineStr"/>
      <c r="BS74" s="7">
        <f>BU74+BW74+BY74+CA74+CC74+CE74+CG74+CI74+CK74+CM74+CO74+CQ74+CS74+CU74+CW74+CY74</f>
        <v/>
      </c>
      <c r="BT74" s="7">
        <f>BV74+BX74+BZ74+CB74+CD74+CF74+CH74+CJ74+CL74+CN74+CP74+CR74+CT74+CV74+CX74+CZ74</f>
        <v/>
      </c>
      <c r="BU74" s="7" t="inlineStr"/>
      <c r="BV74" s="7" t="inlineStr"/>
      <c r="BW74" s="7" t="n">
        <v>300</v>
      </c>
      <c r="BX74" s="7" t="n">
        <v>68481600</v>
      </c>
      <c r="BY74" s="7" t="inlineStr"/>
      <c r="BZ74" s="7" t="inlineStr"/>
      <c r="CA74" s="7" t="inlineStr"/>
      <c r="CB74" s="7" t="inlineStr"/>
      <c r="CC74" s="7" t="inlineStr"/>
      <c r="CD74" s="7" t="inlineStr"/>
      <c r="CE74" s="7" t="inlineStr"/>
      <c r="CF74" s="7" t="inlineStr"/>
      <c r="CG74" s="7" t="inlineStr"/>
      <c r="CH74" s="7" t="inlineStr"/>
      <c r="CI74" s="7" t="inlineStr"/>
      <c r="CJ74" s="7" t="inlineStr"/>
      <c r="CK74" s="7" t="inlineStr"/>
      <c r="CL74" s="7" t="inlineStr"/>
      <c r="CM74" s="7" t="inlineStr"/>
      <c r="CN74" s="7" t="inlineStr"/>
      <c r="CO74" s="7" t="inlineStr"/>
      <c r="CP74" s="7" t="inlineStr"/>
      <c r="CQ74" s="7" t="inlineStr"/>
      <c r="CR74" s="7" t="inlineStr"/>
      <c r="CS74" s="7" t="inlineStr"/>
      <c r="CT74" s="7" t="inlineStr"/>
      <c r="CU74" s="7" t="inlineStr"/>
      <c r="CV74" s="7" t="inlineStr"/>
      <c r="CW74" s="7" t="inlineStr"/>
      <c r="CX74" s="7" t="inlineStr"/>
      <c r="CY74" s="7" t="inlineStr"/>
      <c r="CZ74" s="7" t="inlineStr"/>
      <c r="DA74" s="7">
        <f>DC74+DE74+DG74+DI74+DK74+DM74+DO74+DQ74+DS74+DU74+DW74+DY74+EA74</f>
        <v/>
      </c>
      <c r="DB74" s="7">
        <f>DD74+DF74+DH74+DJ74+DL74+DN74+DP74+DR74+DT74+DV74+DX74+DZ74+EB74</f>
        <v/>
      </c>
      <c r="DC74" s="7" t="inlineStr"/>
      <c r="DD74" s="7" t="inlineStr"/>
      <c r="DE74" s="7" t="inlineStr"/>
      <c r="DF74" s="7" t="inlineStr"/>
      <c r="DG74" s="7" t="inlineStr"/>
      <c r="DH74" s="7" t="inlineStr"/>
      <c r="DI74" s="7" t="inlineStr"/>
      <c r="DJ74" s="7" t="inlineStr"/>
      <c r="DK74" s="7" t="inlineStr"/>
      <c r="DL74" s="7" t="inlineStr"/>
      <c r="DM74" s="7" t="inlineStr"/>
      <c r="DN74" s="7" t="inlineStr"/>
      <c r="DO74" s="7" t="inlineStr"/>
      <c r="DP74" s="7" t="inlineStr"/>
      <c r="DQ74" s="7" t="inlineStr"/>
      <c r="DR74" s="7" t="inlineStr"/>
      <c r="DS74" s="7" t="inlineStr"/>
      <c r="DT74" s="7" t="inlineStr"/>
      <c r="DU74" s="7" t="inlineStr"/>
      <c r="DV74" s="7" t="inlineStr"/>
      <c r="DW74" s="7" t="inlineStr"/>
      <c r="DX74" s="7" t="inlineStr"/>
      <c r="DY74" s="7" t="inlineStr"/>
      <c r="DZ74" s="7" t="inlineStr"/>
      <c r="EA74" s="7" t="inlineStr"/>
      <c r="EB74" s="7" t="inlineStr"/>
      <c r="EC74" s="7">
        <f>E74+AU74+BI74+BS74+DA74</f>
        <v/>
      </c>
      <c r="ED74" s="7">
        <f>F74+AV74+BJ74+BT74+DB74</f>
        <v/>
      </c>
    </row>
    <row r="75" hidden="1" outlineLevel="1">
      <c r="A75" s="5" t="n">
        <v>6</v>
      </c>
      <c r="B75" s="6" t="inlineStr">
        <is>
          <t>Al-Zavra MCHJ</t>
        </is>
      </c>
      <c r="C75" s="6" t="inlineStr">
        <is>
          <t>Коканд</t>
        </is>
      </c>
      <c r="D75" s="6" t="inlineStr">
        <is>
          <t>Коканд 1</t>
        </is>
      </c>
      <c r="E75" s="7">
        <f>G75+I75+K75+M75+O75+Q75+S75+U75+W75+Y75+AA75+AC75+AE75+AG75+AI75+AK75+AM75+AO75+AQ75+AS75</f>
        <v/>
      </c>
      <c r="F75" s="7">
        <f>H75+J75+L75+N75+P75+R75+T75+V75+X75+Z75+AB75+AD75+AF75+AH75+AJ75+AL75+AN75+AP75+AR75+AT75</f>
        <v/>
      </c>
      <c r="G75" s="7" t="inlineStr"/>
      <c r="H75" s="7" t="inlineStr"/>
      <c r="I75" s="7" t="inlineStr"/>
      <c r="J75" s="7" t="inlineStr"/>
      <c r="K75" s="7" t="inlineStr"/>
      <c r="L75" s="7" t="inlineStr"/>
      <c r="M75" s="7" t="n">
        <v>5</v>
      </c>
      <c r="N75" s="7" t="n">
        <v>2205360</v>
      </c>
      <c r="O75" s="7" t="inlineStr"/>
      <c r="P75" s="7" t="inlineStr"/>
      <c r="Q75" s="7" t="inlineStr"/>
      <c r="R75" s="7" t="inlineStr"/>
      <c r="S75" s="7" t="inlineStr"/>
      <c r="T75" s="7" t="inlineStr"/>
      <c r="U75" s="7" t="inlineStr"/>
      <c r="V75" s="7" t="inlineStr"/>
      <c r="W75" s="7" t="inlineStr"/>
      <c r="X75" s="7" t="inlineStr"/>
      <c r="Y75" s="7" t="inlineStr"/>
      <c r="Z75" s="7" t="inlineStr"/>
      <c r="AA75" s="7" t="inlineStr"/>
      <c r="AB75" s="7" t="inlineStr"/>
      <c r="AC75" s="7" t="inlineStr"/>
      <c r="AD75" s="7" t="inlineStr"/>
      <c r="AE75" s="7" t="inlineStr"/>
      <c r="AF75" s="7" t="inlineStr"/>
      <c r="AG75" s="7" t="n">
        <v>10</v>
      </c>
      <c r="AH75" s="7" t="n">
        <v>2699800</v>
      </c>
      <c r="AI75" s="7" t="inlineStr"/>
      <c r="AJ75" s="7" t="inlineStr"/>
      <c r="AK75" s="7" t="inlineStr"/>
      <c r="AL75" s="7" t="inlineStr"/>
      <c r="AM75" s="7" t="inlineStr"/>
      <c r="AN75" s="7" t="inlineStr"/>
      <c r="AO75" s="7" t="inlineStr"/>
      <c r="AP75" s="7" t="inlineStr"/>
      <c r="AQ75" s="7" t="inlineStr"/>
      <c r="AR75" s="7" t="inlineStr"/>
      <c r="AS75" s="7" t="inlineStr"/>
      <c r="AT75" s="7" t="inlineStr"/>
      <c r="AU75" s="7">
        <f>AW75+AY75+BA75+BC75+BE75+BG75</f>
        <v/>
      </c>
      <c r="AV75" s="7">
        <f>AX75+AZ75+BB75+BD75+BF75+BH75</f>
        <v/>
      </c>
      <c r="AW75" s="7" t="inlineStr"/>
      <c r="AX75" s="7" t="inlineStr"/>
      <c r="AY75" s="7" t="inlineStr"/>
      <c r="AZ75" s="7" t="inlineStr"/>
      <c r="BA75" s="7" t="inlineStr"/>
      <c r="BB75" s="7" t="inlineStr"/>
      <c r="BC75" s="7" t="inlineStr"/>
      <c r="BD75" s="7" t="inlineStr"/>
      <c r="BE75" s="7" t="inlineStr"/>
      <c r="BF75" s="7" t="inlineStr"/>
      <c r="BG75" s="7" t="inlineStr"/>
      <c r="BH75" s="7" t="inlineStr"/>
      <c r="BI75" s="7">
        <f>BK75+BM75+BO75+BQ75</f>
        <v/>
      </c>
      <c r="BJ75" s="7">
        <f>BL75+BN75+BP75+BR75</f>
        <v/>
      </c>
      <c r="BK75" s="7" t="inlineStr"/>
      <c r="BL75" s="7" t="inlineStr"/>
      <c r="BM75" s="7" t="inlineStr"/>
      <c r="BN75" s="7" t="inlineStr"/>
      <c r="BO75" s="7" t="inlineStr"/>
      <c r="BP75" s="7" t="inlineStr"/>
      <c r="BQ75" s="7" t="inlineStr"/>
      <c r="BR75" s="7" t="inlineStr"/>
      <c r="BS75" s="7">
        <f>BU75+BW75+BY75+CA75+CC75+CE75+CG75+CI75+CK75+CM75+CO75+CQ75+CS75+CU75+CW75+CY75</f>
        <v/>
      </c>
      <c r="BT75" s="7">
        <f>BV75+BX75+BZ75+CB75+CD75+CF75+CH75+CJ75+CL75+CN75+CP75+CR75+CT75+CV75+CX75+CZ75</f>
        <v/>
      </c>
      <c r="BU75" s="7" t="inlineStr"/>
      <c r="BV75" s="7" t="inlineStr"/>
      <c r="BW75" s="7" t="inlineStr"/>
      <c r="BX75" s="7" t="inlineStr"/>
      <c r="BY75" s="7" t="inlineStr"/>
      <c r="BZ75" s="7" t="inlineStr"/>
      <c r="CA75" s="7" t="inlineStr"/>
      <c r="CB75" s="7" t="inlineStr"/>
      <c r="CC75" s="7" t="inlineStr"/>
      <c r="CD75" s="7" t="inlineStr"/>
      <c r="CE75" s="7" t="inlineStr"/>
      <c r="CF75" s="7" t="inlineStr"/>
      <c r="CG75" s="7" t="inlineStr"/>
      <c r="CH75" s="7" t="inlineStr"/>
      <c r="CI75" s="7" t="inlineStr"/>
      <c r="CJ75" s="7" t="inlineStr"/>
      <c r="CK75" s="7" t="inlineStr"/>
      <c r="CL75" s="7" t="inlineStr"/>
      <c r="CM75" s="7" t="inlineStr"/>
      <c r="CN75" s="7" t="inlineStr"/>
      <c r="CO75" s="7" t="inlineStr"/>
      <c r="CP75" s="7" t="inlineStr"/>
      <c r="CQ75" s="7" t="inlineStr"/>
      <c r="CR75" s="7" t="inlineStr"/>
      <c r="CS75" s="7" t="inlineStr"/>
      <c r="CT75" s="7" t="inlineStr"/>
      <c r="CU75" s="7" t="inlineStr"/>
      <c r="CV75" s="7" t="inlineStr"/>
      <c r="CW75" s="7" t="inlineStr"/>
      <c r="CX75" s="7" t="inlineStr"/>
      <c r="CY75" s="7" t="inlineStr"/>
      <c r="CZ75" s="7" t="inlineStr"/>
      <c r="DA75" s="7">
        <f>DC75+DE75+DG75+DI75+DK75+DM75+DO75+DQ75+DS75+DU75+DW75+DY75+EA75</f>
        <v/>
      </c>
      <c r="DB75" s="7">
        <f>DD75+DF75+DH75+DJ75+DL75+DN75+DP75+DR75+DT75+DV75+DX75+DZ75+EB75</f>
        <v/>
      </c>
      <c r="DC75" s="7" t="inlineStr"/>
      <c r="DD75" s="7" t="inlineStr"/>
      <c r="DE75" s="7" t="inlineStr"/>
      <c r="DF75" s="7" t="inlineStr"/>
      <c r="DG75" s="7" t="inlineStr"/>
      <c r="DH75" s="7" t="inlineStr"/>
      <c r="DI75" s="7" t="inlineStr"/>
      <c r="DJ75" s="7" t="inlineStr"/>
      <c r="DK75" s="7" t="inlineStr"/>
      <c r="DL75" s="7" t="inlineStr"/>
      <c r="DM75" s="7" t="inlineStr"/>
      <c r="DN75" s="7" t="inlineStr"/>
      <c r="DO75" s="7" t="inlineStr"/>
      <c r="DP75" s="7" t="inlineStr"/>
      <c r="DQ75" s="7" t="inlineStr"/>
      <c r="DR75" s="7" t="inlineStr"/>
      <c r="DS75" s="7" t="inlineStr"/>
      <c r="DT75" s="7" t="inlineStr"/>
      <c r="DU75" s="7" t="inlineStr"/>
      <c r="DV75" s="7" t="inlineStr"/>
      <c r="DW75" s="7" t="inlineStr"/>
      <c r="DX75" s="7" t="inlineStr"/>
      <c r="DY75" s="7" t="inlineStr"/>
      <c r="DZ75" s="7" t="inlineStr"/>
      <c r="EA75" s="7" t="inlineStr"/>
      <c r="EB75" s="7" t="inlineStr"/>
      <c r="EC75" s="7">
        <f>E75+AU75+BI75+BS75+DA75</f>
        <v/>
      </c>
      <c r="ED75" s="7">
        <f>F75+AV75+BJ75+BT75+DB75</f>
        <v/>
      </c>
    </row>
    <row r="76" hidden="1" outlineLevel="1">
      <c r="A76" s="5" t="n">
        <v>7</v>
      </c>
      <c r="B76" s="6" t="inlineStr">
        <is>
          <t>Axkur 50Mchj</t>
        </is>
      </c>
      <c r="C76" s="6" t="inlineStr">
        <is>
          <t>Коканд</t>
        </is>
      </c>
      <c r="D76" s="6" t="inlineStr">
        <is>
          <t>Коканд 1</t>
        </is>
      </c>
      <c r="E76" s="7">
        <f>G76+I76+K76+M76+O76+Q76+S76+U76+W76+Y76+AA76+AC76+AE76+AG76+AI76+AK76+AM76+AO76+AQ76+AS76</f>
        <v/>
      </c>
      <c r="F76" s="7">
        <f>H76+J76+L76+N76+P76+R76+T76+V76+X76+Z76+AB76+AD76+AF76+AH76+AJ76+AL76+AN76+AP76+AR76+AT76</f>
        <v/>
      </c>
      <c r="G76" s="7" t="inlineStr"/>
      <c r="H76" s="7" t="inlineStr"/>
      <c r="I76" s="7" t="n">
        <v>4</v>
      </c>
      <c r="J76" s="7" t="n">
        <v>1667696</v>
      </c>
      <c r="K76" s="7" t="inlineStr"/>
      <c r="L76" s="7" t="inlineStr"/>
      <c r="M76" s="7" t="inlineStr"/>
      <c r="N76" s="7" t="inlineStr"/>
      <c r="O76" s="7" t="inlineStr"/>
      <c r="P76" s="7" t="inlineStr"/>
      <c r="Q76" s="7" t="inlineStr"/>
      <c r="R76" s="7" t="inlineStr"/>
      <c r="S76" s="7" t="inlineStr"/>
      <c r="T76" s="7" t="inlineStr"/>
      <c r="U76" s="7" t="inlineStr"/>
      <c r="V76" s="7" t="inlineStr"/>
      <c r="W76" s="7" t="inlineStr"/>
      <c r="X76" s="7" t="inlineStr"/>
      <c r="Y76" s="7" t="inlineStr"/>
      <c r="Z76" s="7" t="inlineStr"/>
      <c r="AA76" s="7" t="n">
        <v>5</v>
      </c>
      <c r="AB76" s="7" t="n">
        <v>732995</v>
      </c>
      <c r="AC76" s="7" t="inlineStr"/>
      <c r="AD76" s="7" t="inlineStr"/>
      <c r="AE76" s="7" t="inlineStr"/>
      <c r="AF76" s="7" t="inlineStr"/>
      <c r="AG76" s="7" t="inlineStr"/>
      <c r="AH76" s="7" t="inlineStr"/>
      <c r="AI76" s="7" t="inlineStr"/>
      <c r="AJ76" s="7" t="inlineStr"/>
      <c r="AK76" s="7" t="inlineStr"/>
      <c r="AL76" s="7" t="inlineStr"/>
      <c r="AM76" s="7" t="inlineStr"/>
      <c r="AN76" s="7" t="inlineStr"/>
      <c r="AO76" s="7" t="inlineStr"/>
      <c r="AP76" s="7" t="inlineStr"/>
      <c r="AQ76" s="7" t="inlineStr"/>
      <c r="AR76" s="7" t="inlineStr"/>
      <c r="AS76" s="7" t="inlineStr"/>
      <c r="AT76" s="7" t="inlineStr"/>
      <c r="AU76" s="7">
        <f>AW76+AY76+BA76+BC76+BE76+BG76</f>
        <v/>
      </c>
      <c r="AV76" s="7">
        <f>AX76+AZ76+BB76+BD76+BF76+BH76</f>
        <v/>
      </c>
      <c r="AW76" s="7" t="inlineStr"/>
      <c r="AX76" s="7" t="inlineStr"/>
      <c r="AY76" s="7" t="inlineStr"/>
      <c r="AZ76" s="7" t="inlineStr"/>
      <c r="BA76" s="7" t="n">
        <v>5</v>
      </c>
      <c r="BB76" s="7" t="n">
        <v>1430340</v>
      </c>
      <c r="BC76" s="7" t="inlineStr"/>
      <c r="BD76" s="7" t="inlineStr"/>
      <c r="BE76" s="7" t="inlineStr"/>
      <c r="BF76" s="7" t="inlineStr"/>
      <c r="BG76" s="7" t="inlineStr"/>
      <c r="BH76" s="7" t="inlineStr"/>
      <c r="BI76" s="7">
        <f>BK76+BM76+BO76+BQ76</f>
        <v/>
      </c>
      <c r="BJ76" s="7">
        <f>BL76+BN76+BP76+BR76</f>
        <v/>
      </c>
      <c r="BK76" s="7" t="inlineStr"/>
      <c r="BL76" s="7" t="inlineStr"/>
      <c r="BM76" s="7" t="inlineStr"/>
      <c r="BN76" s="7" t="inlineStr"/>
      <c r="BO76" s="7" t="inlineStr"/>
      <c r="BP76" s="7" t="inlineStr"/>
      <c r="BQ76" s="7" t="inlineStr"/>
      <c r="BR76" s="7" t="inlineStr"/>
      <c r="BS76" s="7">
        <f>BU76+BW76+BY76+CA76+CC76+CE76+CG76+CI76+CK76+CM76+CO76+CQ76+CS76+CU76+CW76+CY76</f>
        <v/>
      </c>
      <c r="BT76" s="7">
        <f>BV76+BX76+BZ76+CB76+CD76+CF76+CH76+CJ76+CL76+CN76+CP76+CR76+CT76+CV76+CX76+CZ76</f>
        <v/>
      </c>
      <c r="BU76" s="7" t="inlineStr"/>
      <c r="BV76" s="7" t="inlineStr"/>
      <c r="BW76" s="7" t="inlineStr"/>
      <c r="BX76" s="7" t="inlineStr"/>
      <c r="BY76" s="7" t="inlineStr"/>
      <c r="BZ76" s="7" t="inlineStr"/>
      <c r="CA76" s="7" t="n">
        <v>10</v>
      </c>
      <c r="CB76" s="7" t="n">
        <v>4503490</v>
      </c>
      <c r="CC76" s="7" t="inlineStr"/>
      <c r="CD76" s="7" t="inlineStr"/>
      <c r="CE76" s="7" t="inlineStr"/>
      <c r="CF76" s="7" t="inlineStr"/>
      <c r="CG76" s="7" t="inlineStr"/>
      <c r="CH76" s="7" t="inlineStr"/>
      <c r="CI76" s="7" t="inlineStr"/>
      <c r="CJ76" s="7" t="inlineStr"/>
      <c r="CK76" s="7" t="inlineStr"/>
      <c r="CL76" s="7" t="inlineStr"/>
      <c r="CM76" s="7" t="inlineStr"/>
      <c r="CN76" s="7" t="inlineStr"/>
      <c r="CO76" s="7" t="inlineStr"/>
      <c r="CP76" s="7" t="inlineStr"/>
      <c r="CQ76" s="7" t="inlineStr"/>
      <c r="CR76" s="7" t="inlineStr"/>
      <c r="CS76" s="7" t="inlineStr"/>
      <c r="CT76" s="7" t="inlineStr"/>
      <c r="CU76" s="7" t="inlineStr"/>
      <c r="CV76" s="7" t="inlineStr"/>
      <c r="CW76" s="7" t="inlineStr"/>
      <c r="CX76" s="7" t="inlineStr"/>
      <c r="CY76" s="7" t="inlineStr"/>
      <c r="CZ76" s="7" t="inlineStr"/>
      <c r="DA76" s="7">
        <f>DC76+DE76+DG76+DI76+DK76+DM76+DO76+DQ76+DS76+DU76+DW76+DY76+EA76</f>
        <v/>
      </c>
      <c r="DB76" s="7">
        <f>DD76+DF76+DH76+DJ76+DL76+DN76+DP76+DR76+DT76+DV76+DX76+DZ76+EB76</f>
        <v/>
      </c>
      <c r="DC76" s="7" t="inlineStr"/>
      <c r="DD76" s="7" t="inlineStr"/>
      <c r="DE76" s="7" t="inlineStr"/>
      <c r="DF76" s="7" t="inlineStr"/>
      <c r="DG76" s="7" t="inlineStr"/>
      <c r="DH76" s="7" t="inlineStr"/>
      <c r="DI76" s="7" t="inlineStr"/>
      <c r="DJ76" s="7" t="inlineStr"/>
      <c r="DK76" s="7" t="inlineStr"/>
      <c r="DL76" s="7" t="inlineStr"/>
      <c r="DM76" s="7" t="inlineStr"/>
      <c r="DN76" s="7" t="inlineStr"/>
      <c r="DO76" s="7" t="inlineStr"/>
      <c r="DP76" s="7" t="inlineStr"/>
      <c r="DQ76" s="7" t="inlineStr"/>
      <c r="DR76" s="7" t="inlineStr"/>
      <c r="DS76" s="7" t="inlineStr"/>
      <c r="DT76" s="7" t="inlineStr"/>
      <c r="DU76" s="7" t="inlineStr"/>
      <c r="DV76" s="7" t="inlineStr"/>
      <c r="DW76" s="7" t="inlineStr"/>
      <c r="DX76" s="7" t="inlineStr"/>
      <c r="DY76" s="7" t="inlineStr"/>
      <c r="DZ76" s="7" t="inlineStr"/>
      <c r="EA76" s="7" t="inlineStr"/>
      <c r="EB76" s="7" t="inlineStr"/>
      <c r="EC76" s="7">
        <f>E76+AU76+BI76+BS76+DA76</f>
        <v/>
      </c>
      <c r="ED76" s="7">
        <f>F76+AV76+BJ76+BT76+DB76</f>
        <v/>
      </c>
    </row>
    <row r="77" hidden="1" outlineLevel="1">
      <c r="A77" s="5" t="n">
        <v>8</v>
      </c>
      <c r="B77" s="6" t="inlineStr">
        <is>
          <t>Eczone Farm MCHJ</t>
        </is>
      </c>
      <c r="C77" s="6" t="inlineStr">
        <is>
          <t>Коканд</t>
        </is>
      </c>
      <c r="D77" s="6" t="inlineStr">
        <is>
          <t>Коканд 1</t>
        </is>
      </c>
      <c r="E77" s="7">
        <f>G77+I77+K77+M77+O77+Q77+S77+U77+W77+Y77+AA77+AC77+AE77+AG77+AI77+AK77+AM77+AO77+AQ77+AS77</f>
        <v/>
      </c>
      <c r="F77" s="7">
        <f>H77+J77+L77+N77+P77+R77+T77+V77+X77+Z77+AB77+AD77+AF77+AH77+AJ77+AL77+AN77+AP77+AR77+AT77</f>
        <v/>
      </c>
      <c r="G77" s="7" t="n">
        <v>5</v>
      </c>
      <c r="H77" s="7" t="n">
        <v>401550</v>
      </c>
      <c r="I77" s="7" t="inlineStr"/>
      <c r="J77" s="7" t="inlineStr"/>
      <c r="K77" s="7" t="inlineStr"/>
      <c r="L77" s="7" t="inlineStr"/>
      <c r="M77" s="7" t="inlineStr"/>
      <c r="N77" s="7" t="inlineStr"/>
      <c r="O77" s="7" t="inlineStr"/>
      <c r="P77" s="7" t="inlineStr"/>
      <c r="Q77" s="7" t="n">
        <v>2</v>
      </c>
      <c r="R77" s="7" t="n">
        <v>285700</v>
      </c>
      <c r="S77" s="7" t="inlineStr"/>
      <c r="T77" s="7" t="inlineStr"/>
      <c r="U77" s="7" t="inlineStr"/>
      <c r="V77" s="7" t="inlineStr"/>
      <c r="W77" s="7" t="inlineStr"/>
      <c r="X77" s="7" t="inlineStr"/>
      <c r="Y77" s="7" t="inlineStr"/>
      <c r="Z77" s="7" t="inlineStr"/>
      <c r="AA77" s="7" t="inlineStr"/>
      <c r="AB77" s="7" t="inlineStr"/>
      <c r="AC77" s="7" t="inlineStr"/>
      <c r="AD77" s="7" t="inlineStr"/>
      <c r="AE77" s="7" t="inlineStr"/>
      <c r="AF77" s="7" t="inlineStr"/>
      <c r="AG77" s="7" t="inlineStr"/>
      <c r="AH77" s="7" t="inlineStr"/>
      <c r="AI77" s="7" t="inlineStr"/>
      <c r="AJ77" s="7" t="inlineStr"/>
      <c r="AK77" s="7" t="inlineStr"/>
      <c r="AL77" s="7" t="inlineStr"/>
      <c r="AM77" s="7" t="inlineStr"/>
      <c r="AN77" s="7" t="inlineStr"/>
      <c r="AO77" s="7" t="inlineStr"/>
      <c r="AP77" s="7" t="inlineStr"/>
      <c r="AQ77" s="7" t="inlineStr"/>
      <c r="AR77" s="7" t="inlineStr"/>
      <c r="AS77" s="7" t="inlineStr"/>
      <c r="AT77" s="7" t="inlineStr"/>
      <c r="AU77" s="7">
        <f>AW77+AY77+BA77+BC77+BE77+BG77</f>
        <v/>
      </c>
      <c r="AV77" s="7">
        <f>AX77+AZ77+BB77+BD77+BF77+BH77</f>
        <v/>
      </c>
      <c r="AW77" s="7" t="inlineStr"/>
      <c r="AX77" s="7" t="inlineStr"/>
      <c r="AY77" s="7" t="inlineStr"/>
      <c r="AZ77" s="7" t="inlineStr"/>
      <c r="BA77" s="7" t="inlineStr"/>
      <c r="BB77" s="7" t="inlineStr"/>
      <c r="BC77" s="7" t="inlineStr"/>
      <c r="BD77" s="7" t="inlineStr"/>
      <c r="BE77" s="7" t="inlineStr"/>
      <c r="BF77" s="7" t="inlineStr"/>
      <c r="BG77" s="7" t="inlineStr"/>
      <c r="BH77" s="7" t="inlineStr"/>
      <c r="BI77" s="7">
        <f>BK77+BM77+BO77+BQ77</f>
        <v/>
      </c>
      <c r="BJ77" s="7">
        <f>BL77+BN77+BP77+BR77</f>
        <v/>
      </c>
      <c r="BK77" s="7" t="inlineStr"/>
      <c r="BL77" s="7" t="inlineStr"/>
      <c r="BM77" s="7" t="inlineStr"/>
      <c r="BN77" s="7" t="inlineStr"/>
      <c r="BO77" s="7" t="inlineStr"/>
      <c r="BP77" s="7" t="inlineStr"/>
      <c r="BQ77" s="7" t="inlineStr"/>
      <c r="BR77" s="7" t="inlineStr"/>
      <c r="BS77" s="7">
        <f>BU77+BW77+BY77+CA77+CC77+CE77+CG77+CI77+CK77+CM77+CO77+CQ77+CS77+CU77+CW77+CY77</f>
        <v/>
      </c>
      <c r="BT77" s="7">
        <f>BV77+BX77+BZ77+CB77+CD77+CF77+CH77+CJ77+CL77+CN77+CP77+CR77+CT77+CV77+CX77+CZ77</f>
        <v/>
      </c>
      <c r="BU77" s="7" t="inlineStr"/>
      <c r="BV77" s="7" t="inlineStr"/>
      <c r="BW77" s="7" t="inlineStr"/>
      <c r="BX77" s="7" t="inlineStr"/>
      <c r="BY77" s="7" t="inlineStr"/>
      <c r="BZ77" s="7" t="inlineStr"/>
      <c r="CA77" s="7" t="inlineStr"/>
      <c r="CB77" s="7" t="inlineStr"/>
      <c r="CC77" s="7" t="inlineStr"/>
      <c r="CD77" s="7" t="inlineStr"/>
      <c r="CE77" s="7" t="inlineStr"/>
      <c r="CF77" s="7" t="inlineStr"/>
      <c r="CG77" s="7" t="inlineStr"/>
      <c r="CH77" s="7" t="inlineStr"/>
      <c r="CI77" s="7" t="inlineStr"/>
      <c r="CJ77" s="7" t="inlineStr"/>
      <c r="CK77" s="7" t="inlineStr"/>
      <c r="CL77" s="7" t="inlineStr"/>
      <c r="CM77" s="7" t="inlineStr"/>
      <c r="CN77" s="7" t="inlineStr"/>
      <c r="CO77" s="7" t="inlineStr"/>
      <c r="CP77" s="7" t="inlineStr"/>
      <c r="CQ77" s="7" t="inlineStr"/>
      <c r="CR77" s="7" t="inlineStr"/>
      <c r="CS77" s="7" t="inlineStr"/>
      <c r="CT77" s="7" t="inlineStr"/>
      <c r="CU77" s="7" t="inlineStr"/>
      <c r="CV77" s="7" t="inlineStr"/>
      <c r="CW77" s="7" t="inlineStr"/>
      <c r="CX77" s="7" t="inlineStr"/>
      <c r="CY77" s="7" t="inlineStr"/>
      <c r="CZ77" s="7" t="inlineStr"/>
      <c r="DA77" s="7">
        <f>DC77+DE77+DG77+DI77+DK77+DM77+DO77+DQ77+DS77+DU77+DW77+DY77+EA77</f>
        <v/>
      </c>
      <c r="DB77" s="7">
        <f>DD77+DF77+DH77+DJ77+DL77+DN77+DP77+DR77+DT77+DV77+DX77+DZ77+EB77</f>
        <v/>
      </c>
      <c r="DC77" s="7" t="inlineStr"/>
      <c r="DD77" s="7" t="inlineStr"/>
      <c r="DE77" s="7" t="inlineStr"/>
      <c r="DF77" s="7" t="inlineStr"/>
      <c r="DG77" s="7" t="inlineStr"/>
      <c r="DH77" s="7" t="inlineStr"/>
      <c r="DI77" s="7" t="inlineStr"/>
      <c r="DJ77" s="7" t="inlineStr"/>
      <c r="DK77" s="7" t="inlineStr"/>
      <c r="DL77" s="7" t="inlineStr"/>
      <c r="DM77" s="7" t="inlineStr"/>
      <c r="DN77" s="7" t="inlineStr"/>
      <c r="DO77" s="7" t="inlineStr"/>
      <c r="DP77" s="7" t="inlineStr"/>
      <c r="DQ77" s="7" t="inlineStr"/>
      <c r="DR77" s="7" t="inlineStr"/>
      <c r="DS77" s="7" t="inlineStr"/>
      <c r="DT77" s="7" t="inlineStr"/>
      <c r="DU77" s="7" t="inlineStr"/>
      <c r="DV77" s="7" t="inlineStr"/>
      <c r="DW77" s="7" t="inlineStr"/>
      <c r="DX77" s="7" t="inlineStr"/>
      <c r="DY77" s="7" t="inlineStr"/>
      <c r="DZ77" s="7" t="inlineStr"/>
      <c r="EA77" s="7" t="inlineStr"/>
      <c r="EB77" s="7" t="inlineStr"/>
      <c r="EC77" s="7">
        <f>E77+AU77+BI77+BS77+DA77</f>
        <v/>
      </c>
      <c r="ED77" s="7">
        <f>F77+AV77+BJ77+BT77+DB77</f>
        <v/>
      </c>
    </row>
    <row r="78" hidden="1" outlineLevel="1">
      <c r="A78" s="5" t="n">
        <v>9</v>
      </c>
      <c r="B78" s="6" t="inlineStr">
        <is>
          <t>Express Farm Kokand MCHJ</t>
        </is>
      </c>
      <c r="C78" s="6" t="inlineStr">
        <is>
          <t>Коканд</t>
        </is>
      </c>
      <c r="D78" s="6" t="inlineStr">
        <is>
          <t>Коканд 1</t>
        </is>
      </c>
      <c r="E78" s="7">
        <f>G78+I78+K78+M78+O78+Q78+S78+U78+W78+Y78+AA78+AC78+AE78+AG78+AI78+AK78+AM78+AO78+AQ78+AS78</f>
        <v/>
      </c>
      <c r="F78" s="7">
        <f>H78+J78+L78+N78+P78+R78+T78+V78+X78+Z78+AB78+AD78+AF78+AH78+AJ78+AL78+AN78+AP78+AR78+AT78</f>
        <v/>
      </c>
      <c r="G78" s="7" t="inlineStr"/>
      <c r="H78" s="7" t="inlineStr"/>
      <c r="I78" s="7" t="n">
        <v>5</v>
      </c>
      <c r="J78" s="7" t="n">
        <v>440725</v>
      </c>
      <c r="K78" s="7" t="inlineStr"/>
      <c r="L78" s="7" t="inlineStr"/>
      <c r="M78" s="7" t="inlineStr"/>
      <c r="N78" s="7" t="inlineStr"/>
      <c r="O78" s="7" t="inlineStr"/>
      <c r="P78" s="7" t="inlineStr"/>
      <c r="Q78" s="7" t="inlineStr"/>
      <c r="R78" s="7" t="inlineStr"/>
      <c r="S78" s="7" t="inlineStr"/>
      <c r="T78" s="7" t="inlineStr"/>
      <c r="U78" s="7" t="inlineStr"/>
      <c r="V78" s="7" t="inlineStr"/>
      <c r="W78" s="7" t="inlineStr"/>
      <c r="X78" s="7" t="inlineStr"/>
      <c r="Y78" s="7" t="inlineStr"/>
      <c r="Z78" s="7" t="inlineStr"/>
      <c r="AA78" s="7" t="inlineStr"/>
      <c r="AB78" s="7" t="inlineStr"/>
      <c r="AC78" s="7" t="inlineStr"/>
      <c r="AD78" s="7" t="inlineStr"/>
      <c r="AE78" s="7" t="inlineStr"/>
      <c r="AF78" s="7" t="inlineStr"/>
      <c r="AG78" s="7" t="inlineStr"/>
      <c r="AH78" s="7" t="inlineStr"/>
      <c r="AI78" s="7" t="inlineStr"/>
      <c r="AJ78" s="7" t="inlineStr"/>
      <c r="AK78" s="7" t="inlineStr"/>
      <c r="AL78" s="7" t="inlineStr"/>
      <c r="AM78" s="7" t="inlineStr"/>
      <c r="AN78" s="7" t="inlineStr"/>
      <c r="AO78" s="7" t="inlineStr"/>
      <c r="AP78" s="7" t="inlineStr"/>
      <c r="AQ78" s="7" t="inlineStr"/>
      <c r="AR78" s="7" t="inlineStr"/>
      <c r="AS78" s="7" t="inlineStr"/>
      <c r="AT78" s="7" t="inlineStr"/>
      <c r="AU78" s="7">
        <f>AW78+AY78+BA78+BC78+BE78+BG78</f>
        <v/>
      </c>
      <c r="AV78" s="7">
        <f>AX78+AZ78+BB78+BD78+BF78+BH78</f>
        <v/>
      </c>
      <c r="AW78" s="7" t="inlineStr"/>
      <c r="AX78" s="7" t="inlineStr"/>
      <c r="AY78" s="7" t="inlineStr"/>
      <c r="AZ78" s="7" t="inlineStr"/>
      <c r="BA78" s="7" t="n">
        <v>20</v>
      </c>
      <c r="BB78" s="7" t="n">
        <v>8237000</v>
      </c>
      <c r="BC78" s="7" t="inlineStr"/>
      <c r="BD78" s="7" t="inlineStr"/>
      <c r="BE78" s="7" t="inlineStr"/>
      <c r="BF78" s="7" t="inlineStr"/>
      <c r="BG78" s="7" t="inlineStr"/>
      <c r="BH78" s="7" t="inlineStr"/>
      <c r="BI78" s="7">
        <f>BK78+BM78+BO78+BQ78</f>
        <v/>
      </c>
      <c r="BJ78" s="7">
        <f>BL78+BN78+BP78+BR78</f>
        <v/>
      </c>
      <c r="BK78" s="7" t="inlineStr"/>
      <c r="BL78" s="7" t="inlineStr"/>
      <c r="BM78" s="7" t="inlineStr"/>
      <c r="BN78" s="7" t="inlineStr"/>
      <c r="BO78" s="7" t="inlineStr"/>
      <c r="BP78" s="7" t="inlineStr"/>
      <c r="BQ78" s="7" t="inlineStr"/>
      <c r="BR78" s="7" t="inlineStr"/>
      <c r="BS78" s="7">
        <f>BU78+BW78+BY78+CA78+CC78+CE78+CG78+CI78+CK78+CM78+CO78+CQ78+CS78+CU78+CW78+CY78</f>
        <v/>
      </c>
      <c r="BT78" s="7">
        <f>BV78+BX78+BZ78+CB78+CD78+CF78+CH78+CJ78+CL78+CN78+CP78+CR78+CT78+CV78+CX78+CZ78</f>
        <v/>
      </c>
      <c r="BU78" s="7" t="inlineStr"/>
      <c r="BV78" s="7" t="inlineStr"/>
      <c r="BW78" s="7" t="n">
        <v>50</v>
      </c>
      <c r="BX78" s="7" t="n">
        <v>12115600</v>
      </c>
      <c r="BY78" s="7" t="inlineStr"/>
      <c r="BZ78" s="7" t="inlineStr"/>
      <c r="CA78" s="7" t="inlineStr"/>
      <c r="CB78" s="7" t="inlineStr"/>
      <c r="CC78" s="7" t="inlineStr"/>
      <c r="CD78" s="7" t="inlineStr"/>
      <c r="CE78" s="7" t="inlineStr"/>
      <c r="CF78" s="7" t="inlineStr"/>
      <c r="CG78" s="7" t="inlineStr"/>
      <c r="CH78" s="7" t="inlineStr"/>
      <c r="CI78" s="7" t="inlineStr"/>
      <c r="CJ78" s="7" t="inlineStr"/>
      <c r="CK78" s="7" t="inlineStr"/>
      <c r="CL78" s="7" t="inlineStr"/>
      <c r="CM78" s="7" t="inlineStr"/>
      <c r="CN78" s="7" t="inlineStr"/>
      <c r="CO78" s="7" t="inlineStr"/>
      <c r="CP78" s="7" t="inlineStr"/>
      <c r="CQ78" s="7" t="inlineStr"/>
      <c r="CR78" s="7" t="inlineStr"/>
      <c r="CS78" s="7" t="inlineStr"/>
      <c r="CT78" s="7" t="inlineStr"/>
      <c r="CU78" s="7" t="inlineStr"/>
      <c r="CV78" s="7" t="inlineStr"/>
      <c r="CW78" s="7" t="inlineStr"/>
      <c r="CX78" s="7" t="inlineStr"/>
      <c r="CY78" s="7" t="inlineStr"/>
      <c r="CZ78" s="7" t="inlineStr"/>
      <c r="DA78" s="7">
        <f>DC78+DE78+DG78+DI78+DK78+DM78+DO78+DQ78+DS78+DU78+DW78+DY78+EA78</f>
        <v/>
      </c>
      <c r="DB78" s="7">
        <f>DD78+DF78+DH78+DJ78+DL78+DN78+DP78+DR78+DT78+DV78+DX78+DZ78+EB78</f>
        <v/>
      </c>
      <c r="DC78" s="7" t="inlineStr"/>
      <c r="DD78" s="7" t="inlineStr"/>
      <c r="DE78" s="7" t="inlineStr"/>
      <c r="DF78" s="7" t="inlineStr"/>
      <c r="DG78" s="7" t="inlineStr"/>
      <c r="DH78" s="7" t="inlineStr"/>
      <c r="DI78" s="7" t="inlineStr"/>
      <c r="DJ78" s="7" t="inlineStr"/>
      <c r="DK78" s="7" t="inlineStr"/>
      <c r="DL78" s="7" t="inlineStr"/>
      <c r="DM78" s="7" t="inlineStr"/>
      <c r="DN78" s="7" t="inlineStr"/>
      <c r="DO78" s="7" t="inlineStr"/>
      <c r="DP78" s="7" t="inlineStr"/>
      <c r="DQ78" s="7" t="inlineStr"/>
      <c r="DR78" s="7" t="inlineStr"/>
      <c r="DS78" s="7" t="inlineStr"/>
      <c r="DT78" s="7" t="inlineStr"/>
      <c r="DU78" s="7" t="inlineStr"/>
      <c r="DV78" s="7" t="inlineStr"/>
      <c r="DW78" s="7" t="inlineStr"/>
      <c r="DX78" s="7" t="inlineStr"/>
      <c r="DY78" s="7" t="inlineStr"/>
      <c r="DZ78" s="7" t="inlineStr"/>
      <c r="EA78" s="7" t="inlineStr"/>
      <c r="EB78" s="7" t="inlineStr"/>
      <c r="EC78" s="7">
        <f>E78+AU78+BI78+BS78+DA78</f>
        <v/>
      </c>
      <c r="ED78" s="7">
        <f>F78+AV78+BJ78+BT78+DB78</f>
        <v/>
      </c>
    </row>
    <row r="79" hidden="1" outlineLevel="1">
      <c r="A79" s="5" t="n">
        <v>10</v>
      </c>
      <c r="B79" s="6" t="inlineStr">
        <is>
          <t>FARM INVEST KOKAND MChJ</t>
        </is>
      </c>
      <c r="C79" s="6" t="inlineStr">
        <is>
          <t>Коканд</t>
        </is>
      </c>
      <c r="D79" s="6" t="inlineStr">
        <is>
          <t>Коканд 1</t>
        </is>
      </c>
      <c r="E79" s="7">
        <f>G79+I79+K79+M79+O79+Q79+S79+U79+W79+Y79+AA79+AC79+AE79+AG79+AI79+AK79+AM79+AO79+AQ79+AS79</f>
        <v/>
      </c>
      <c r="F79" s="7">
        <f>H79+J79+L79+N79+P79+R79+T79+V79+X79+Z79+AB79+AD79+AF79+AH79+AJ79+AL79+AN79+AP79+AR79+AT79</f>
        <v/>
      </c>
      <c r="G79" s="7" t="inlineStr"/>
      <c r="H79" s="7" t="inlineStr"/>
      <c r="I79" s="7" t="n">
        <v>25</v>
      </c>
      <c r="J79" s="7" t="n">
        <v>11452975</v>
      </c>
      <c r="K79" s="7" t="inlineStr"/>
      <c r="L79" s="7" t="inlineStr"/>
      <c r="M79" s="7" t="inlineStr"/>
      <c r="N79" s="7" t="inlineStr"/>
      <c r="O79" s="7" t="inlineStr"/>
      <c r="P79" s="7" t="inlineStr"/>
      <c r="Q79" s="7" t="inlineStr"/>
      <c r="R79" s="7" t="inlineStr"/>
      <c r="S79" s="7" t="inlineStr"/>
      <c r="T79" s="7" t="inlineStr"/>
      <c r="U79" s="7" t="inlineStr"/>
      <c r="V79" s="7" t="inlineStr"/>
      <c r="W79" s="7" t="inlineStr"/>
      <c r="X79" s="7" t="inlineStr"/>
      <c r="Y79" s="7" t="inlineStr"/>
      <c r="Z79" s="7" t="inlineStr"/>
      <c r="AA79" s="7" t="inlineStr"/>
      <c r="AB79" s="7" t="inlineStr"/>
      <c r="AC79" s="7" t="inlineStr"/>
      <c r="AD79" s="7" t="inlineStr"/>
      <c r="AE79" s="7" t="inlineStr"/>
      <c r="AF79" s="7" t="inlineStr"/>
      <c r="AG79" s="7" t="inlineStr"/>
      <c r="AH79" s="7" t="inlineStr"/>
      <c r="AI79" s="7" t="inlineStr"/>
      <c r="AJ79" s="7" t="inlineStr"/>
      <c r="AK79" s="7" t="inlineStr"/>
      <c r="AL79" s="7" t="inlineStr"/>
      <c r="AM79" s="7" t="inlineStr"/>
      <c r="AN79" s="7" t="inlineStr"/>
      <c r="AO79" s="7" t="inlineStr"/>
      <c r="AP79" s="7" t="inlineStr"/>
      <c r="AQ79" s="7" t="inlineStr"/>
      <c r="AR79" s="7" t="inlineStr"/>
      <c r="AS79" s="7" t="inlineStr"/>
      <c r="AT79" s="7" t="inlineStr"/>
      <c r="AU79" s="7">
        <f>AW79+AY79+BA79+BC79+BE79+BG79</f>
        <v/>
      </c>
      <c r="AV79" s="7">
        <f>AX79+AZ79+BB79+BD79+BF79+BH79</f>
        <v/>
      </c>
      <c r="AW79" s="7" t="inlineStr"/>
      <c r="AX79" s="7" t="inlineStr"/>
      <c r="AY79" s="7" t="inlineStr"/>
      <c r="AZ79" s="7" t="inlineStr"/>
      <c r="BA79" s="7" t="inlineStr"/>
      <c r="BB79" s="7" t="inlineStr"/>
      <c r="BC79" s="7" t="inlineStr"/>
      <c r="BD79" s="7" t="inlineStr"/>
      <c r="BE79" s="7" t="n">
        <v>20</v>
      </c>
      <c r="BF79" s="7" t="n">
        <v>2780580</v>
      </c>
      <c r="BG79" s="7" t="n">
        <v>80</v>
      </c>
      <c r="BH79" s="7" t="n">
        <v>34402160</v>
      </c>
      <c r="BI79" s="7">
        <f>BK79+BM79+BO79+BQ79</f>
        <v/>
      </c>
      <c r="BJ79" s="7">
        <f>BL79+BN79+BP79+BR79</f>
        <v/>
      </c>
      <c r="BK79" s="7" t="inlineStr"/>
      <c r="BL79" s="7" t="inlineStr"/>
      <c r="BM79" s="7" t="inlineStr"/>
      <c r="BN79" s="7" t="inlineStr"/>
      <c r="BO79" s="7" t="inlineStr"/>
      <c r="BP79" s="7" t="inlineStr"/>
      <c r="BQ79" s="7" t="inlineStr"/>
      <c r="BR79" s="7" t="inlineStr"/>
      <c r="BS79" s="7">
        <f>BU79+BW79+BY79+CA79+CC79+CE79+CG79+CI79+CK79+CM79+CO79+CQ79+CS79+CU79+CW79+CY79</f>
        <v/>
      </c>
      <c r="BT79" s="7">
        <f>BV79+BX79+BZ79+CB79+CD79+CF79+CH79+CJ79+CL79+CN79+CP79+CR79+CT79+CV79+CX79+CZ79</f>
        <v/>
      </c>
      <c r="BU79" s="7" t="inlineStr"/>
      <c r="BV79" s="7" t="inlineStr"/>
      <c r="BW79" s="7" t="n">
        <v>100</v>
      </c>
      <c r="BX79" s="7" t="n">
        <v>31138500</v>
      </c>
      <c r="BY79" s="7" t="inlineStr"/>
      <c r="BZ79" s="7" t="inlineStr"/>
      <c r="CA79" s="7" t="inlineStr"/>
      <c r="CB79" s="7" t="inlineStr"/>
      <c r="CC79" s="7" t="inlineStr"/>
      <c r="CD79" s="7" t="inlineStr"/>
      <c r="CE79" s="7" t="inlineStr"/>
      <c r="CF79" s="7" t="inlineStr"/>
      <c r="CG79" s="7" t="inlineStr"/>
      <c r="CH79" s="7" t="inlineStr"/>
      <c r="CI79" s="7" t="inlineStr"/>
      <c r="CJ79" s="7" t="inlineStr"/>
      <c r="CK79" s="7" t="inlineStr"/>
      <c r="CL79" s="7" t="inlineStr"/>
      <c r="CM79" s="7" t="inlineStr"/>
      <c r="CN79" s="7" t="inlineStr"/>
      <c r="CO79" s="7" t="inlineStr"/>
      <c r="CP79" s="7" t="inlineStr"/>
      <c r="CQ79" s="7" t="inlineStr"/>
      <c r="CR79" s="7" t="inlineStr"/>
      <c r="CS79" s="7" t="inlineStr"/>
      <c r="CT79" s="7" t="inlineStr"/>
      <c r="CU79" s="7" t="inlineStr"/>
      <c r="CV79" s="7" t="inlineStr"/>
      <c r="CW79" s="7" t="inlineStr"/>
      <c r="CX79" s="7" t="inlineStr"/>
      <c r="CY79" s="7" t="inlineStr"/>
      <c r="CZ79" s="7" t="inlineStr"/>
      <c r="DA79" s="7">
        <f>DC79+DE79+DG79+DI79+DK79+DM79+DO79+DQ79+DS79+DU79+DW79+DY79+EA79</f>
        <v/>
      </c>
      <c r="DB79" s="7">
        <f>DD79+DF79+DH79+DJ79+DL79+DN79+DP79+DR79+DT79+DV79+DX79+DZ79+EB79</f>
        <v/>
      </c>
      <c r="DC79" s="7" t="inlineStr"/>
      <c r="DD79" s="7" t="inlineStr"/>
      <c r="DE79" s="7" t="inlineStr"/>
      <c r="DF79" s="7" t="inlineStr"/>
      <c r="DG79" s="7" t="inlineStr"/>
      <c r="DH79" s="7" t="inlineStr"/>
      <c r="DI79" s="7" t="inlineStr"/>
      <c r="DJ79" s="7" t="inlineStr"/>
      <c r="DK79" s="7" t="inlineStr"/>
      <c r="DL79" s="7" t="inlineStr"/>
      <c r="DM79" s="7" t="inlineStr"/>
      <c r="DN79" s="7" t="inlineStr"/>
      <c r="DO79" s="7" t="n">
        <v>20</v>
      </c>
      <c r="DP79" s="7" t="n">
        <v>9516120</v>
      </c>
      <c r="DQ79" s="7" t="n">
        <v>100</v>
      </c>
      <c r="DR79" s="7" t="n">
        <v>22734500</v>
      </c>
      <c r="DS79" s="7" t="inlineStr"/>
      <c r="DT79" s="7" t="inlineStr"/>
      <c r="DU79" s="7" t="n">
        <v>40</v>
      </c>
      <c r="DV79" s="7" t="n">
        <v>3540520</v>
      </c>
      <c r="DW79" s="7" t="inlineStr"/>
      <c r="DX79" s="7" t="inlineStr"/>
      <c r="DY79" s="7" t="inlineStr"/>
      <c r="DZ79" s="7" t="inlineStr"/>
      <c r="EA79" s="7" t="inlineStr"/>
      <c r="EB79" s="7" t="inlineStr"/>
      <c r="EC79" s="7">
        <f>E79+AU79+BI79+BS79+DA79</f>
        <v/>
      </c>
      <c r="ED79" s="7">
        <f>F79+AV79+BJ79+BT79+DB79</f>
        <v/>
      </c>
    </row>
    <row r="80" hidden="1" outlineLevel="1">
      <c r="A80" s="5" t="n">
        <v>11</v>
      </c>
      <c r="B80" s="6" t="inlineStr">
        <is>
          <t>Farovon 98 Mchj</t>
        </is>
      </c>
      <c r="C80" s="6" t="inlineStr">
        <is>
          <t>Коканд</t>
        </is>
      </c>
      <c r="D80" s="6" t="inlineStr">
        <is>
          <t>Коканд 1</t>
        </is>
      </c>
      <c r="E80" s="7">
        <f>G80+I80+K80+M80+O80+Q80+S80+U80+W80+Y80+AA80+AC80+AE80+AG80+AI80+AK80+AM80+AO80+AQ80+AS80</f>
        <v/>
      </c>
      <c r="F80" s="7">
        <f>H80+J80+L80+N80+P80+R80+T80+V80+X80+Z80+AB80+AD80+AF80+AH80+AJ80+AL80+AN80+AP80+AR80+AT80</f>
        <v/>
      </c>
      <c r="G80" s="7" t="inlineStr"/>
      <c r="H80" s="7" t="inlineStr"/>
      <c r="I80" s="7" t="inlineStr"/>
      <c r="J80" s="7" t="inlineStr"/>
      <c r="K80" s="7" t="inlineStr"/>
      <c r="L80" s="7" t="inlineStr"/>
      <c r="M80" s="7" t="n">
        <v>5</v>
      </c>
      <c r="N80" s="7" t="n">
        <v>2001240</v>
      </c>
      <c r="O80" s="7" t="inlineStr"/>
      <c r="P80" s="7" t="inlineStr"/>
      <c r="Q80" s="7" t="n">
        <v>11</v>
      </c>
      <c r="R80" s="7" t="n">
        <v>4000307</v>
      </c>
      <c r="S80" s="7" t="inlineStr"/>
      <c r="T80" s="7" t="inlineStr"/>
      <c r="U80" s="7" t="inlineStr"/>
      <c r="V80" s="7" t="inlineStr"/>
      <c r="W80" s="7" t="inlineStr"/>
      <c r="X80" s="7" t="inlineStr"/>
      <c r="Y80" s="7" t="inlineStr"/>
      <c r="Z80" s="7" t="inlineStr"/>
      <c r="AA80" s="7" t="inlineStr"/>
      <c r="AB80" s="7" t="inlineStr"/>
      <c r="AC80" s="7" t="inlineStr"/>
      <c r="AD80" s="7" t="inlineStr"/>
      <c r="AE80" s="7" t="inlineStr"/>
      <c r="AF80" s="7" t="inlineStr"/>
      <c r="AG80" s="7" t="inlineStr"/>
      <c r="AH80" s="7" t="inlineStr"/>
      <c r="AI80" s="7" t="inlineStr"/>
      <c r="AJ80" s="7" t="inlineStr"/>
      <c r="AK80" s="7" t="inlineStr"/>
      <c r="AL80" s="7" t="inlineStr"/>
      <c r="AM80" s="7" t="inlineStr"/>
      <c r="AN80" s="7" t="inlineStr"/>
      <c r="AO80" s="7" t="inlineStr"/>
      <c r="AP80" s="7" t="inlineStr"/>
      <c r="AQ80" s="7" t="inlineStr"/>
      <c r="AR80" s="7" t="inlineStr"/>
      <c r="AS80" s="7" t="inlineStr"/>
      <c r="AT80" s="7" t="inlineStr"/>
      <c r="AU80" s="7">
        <f>AW80+AY80+BA80+BC80+BE80+BG80</f>
        <v/>
      </c>
      <c r="AV80" s="7">
        <f>AX80+AZ80+BB80+BD80+BF80+BH80</f>
        <v/>
      </c>
      <c r="AW80" s="7" t="inlineStr"/>
      <c r="AX80" s="7" t="inlineStr"/>
      <c r="AY80" s="7" t="inlineStr"/>
      <c r="AZ80" s="7" t="inlineStr"/>
      <c r="BA80" s="7" t="inlineStr"/>
      <c r="BB80" s="7" t="inlineStr"/>
      <c r="BC80" s="7" t="inlineStr"/>
      <c r="BD80" s="7" t="inlineStr"/>
      <c r="BE80" s="7" t="inlineStr"/>
      <c r="BF80" s="7" t="inlineStr"/>
      <c r="BG80" s="7" t="inlineStr"/>
      <c r="BH80" s="7" t="inlineStr"/>
      <c r="BI80" s="7">
        <f>BK80+BM80+BO80+BQ80</f>
        <v/>
      </c>
      <c r="BJ80" s="7">
        <f>BL80+BN80+BP80+BR80</f>
        <v/>
      </c>
      <c r="BK80" s="7" t="inlineStr"/>
      <c r="BL80" s="7" t="inlineStr"/>
      <c r="BM80" s="7" t="inlineStr"/>
      <c r="BN80" s="7" t="inlineStr"/>
      <c r="BO80" s="7" t="inlineStr"/>
      <c r="BP80" s="7" t="inlineStr"/>
      <c r="BQ80" s="7" t="inlineStr"/>
      <c r="BR80" s="7" t="inlineStr"/>
      <c r="BS80" s="7">
        <f>BU80+BW80+BY80+CA80+CC80+CE80+CG80+CI80+CK80+CM80+CO80+CQ80+CS80+CU80+CW80+CY80</f>
        <v/>
      </c>
      <c r="BT80" s="7">
        <f>BV80+BX80+BZ80+CB80+CD80+CF80+CH80+CJ80+CL80+CN80+CP80+CR80+CT80+CV80+CX80+CZ80</f>
        <v/>
      </c>
      <c r="BU80" s="7" t="inlineStr"/>
      <c r="BV80" s="7" t="inlineStr"/>
      <c r="BW80" s="7" t="inlineStr"/>
      <c r="BX80" s="7" t="inlineStr"/>
      <c r="BY80" s="7" t="inlineStr"/>
      <c r="BZ80" s="7" t="inlineStr"/>
      <c r="CA80" s="7" t="inlineStr"/>
      <c r="CB80" s="7" t="inlineStr"/>
      <c r="CC80" s="7" t="n">
        <v>1</v>
      </c>
      <c r="CD80" s="7" t="n">
        <v>101286</v>
      </c>
      <c r="CE80" s="7" t="inlineStr"/>
      <c r="CF80" s="7" t="inlineStr"/>
      <c r="CG80" s="7" t="inlineStr"/>
      <c r="CH80" s="7" t="inlineStr"/>
      <c r="CI80" s="7" t="inlineStr"/>
      <c r="CJ80" s="7" t="inlineStr"/>
      <c r="CK80" s="7" t="inlineStr"/>
      <c r="CL80" s="7" t="inlineStr"/>
      <c r="CM80" s="7" t="inlineStr"/>
      <c r="CN80" s="7" t="inlineStr"/>
      <c r="CO80" s="7" t="inlineStr"/>
      <c r="CP80" s="7" t="inlineStr"/>
      <c r="CQ80" s="7" t="inlineStr"/>
      <c r="CR80" s="7" t="inlineStr"/>
      <c r="CS80" s="7" t="inlineStr"/>
      <c r="CT80" s="7" t="inlineStr"/>
      <c r="CU80" s="7" t="inlineStr"/>
      <c r="CV80" s="7" t="inlineStr"/>
      <c r="CW80" s="7" t="inlineStr"/>
      <c r="CX80" s="7" t="inlineStr"/>
      <c r="CY80" s="7" t="inlineStr"/>
      <c r="CZ80" s="7" t="inlineStr"/>
      <c r="DA80" s="7">
        <f>DC80+DE80+DG80+DI80+DK80+DM80+DO80+DQ80+DS80+DU80+DW80+DY80+EA80</f>
        <v/>
      </c>
      <c r="DB80" s="7">
        <f>DD80+DF80+DH80+DJ80+DL80+DN80+DP80+DR80+DT80+DV80+DX80+DZ80+EB80</f>
        <v/>
      </c>
      <c r="DC80" s="7" t="inlineStr"/>
      <c r="DD80" s="7" t="inlineStr"/>
      <c r="DE80" s="7" t="inlineStr"/>
      <c r="DF80" s="7" t="inlineStr"/>
      <c r="DG80" s="7" t="inlineStr"/>
      <c r="DH80" s="7" t="inlineStr"/>
      <c r="DI80" s="7" t="inlineStr"/>
      <c r="DJ80" s="7" t="inlineStr"/>
      <c r="DK80" s="7" t="inlineStr"/>
      <c r="DL80" s="7" t="inlineStr"/>
      <c r="DM80" s="7" t="inlineStr"/>
      <c r="DN80" s="7" t="inlineStr"/>
      <c r="DO80" s="7" t="n">
        <v>3</v>
      </c>
      <c r="DP80" s="7" t="n">
        <v>653079</v>
      </c>
      <c r="DQ80" s="7" t="inlineStr"/>
      <c r="DR80" s="7" t="inlineStr"/>
      <c r="DS80" s="7" t="inlineStr"/>
      <c r="DT80" s="7" t="inlineStr"/>
      <c r="DU80" s="7" t="inlineStr"/>
      <c r="DV80" s="7" t="inlineStr"/>
      <c r="DW80" s="7" t="inlineStr"/>
      <c r="DX80" s="7" t="inlineStr"/>
      <c r="DY80" s="7" t="inlineStr"/>
      <c r="DZ80" s="7" t="inlineStr"/>
      <c r="EA80" s="7" t="inlineStr"/>
      <c r="EB80" s="7" t="inlineStr"/>
      <c r="EC80" s="7">
        <f>E80+AU80+BI80+BS80+DA80</f>
        <v/>
      </c>
      <c r="ED80" s="7">
        <f>F80+AV80+BJ80+BT80+DB80</f>
        <v/>
      </c>
    </row>
    <row r="81" hidden="1" outlineLevel="1">
      <c r="A81" s="5" t="n">
        <v>12</v>
      </c>
      <c r="B81" s="6" t="inlineStr">
        <is>
          <t>Fartuna vita MChJ</t>
        </is>
      </c>
      <c r="C81" s="6" t="inlineStr">
        <is>
          <t>Коканд</t>
        </is>
      </c>
      <c r="D81" s="6" t="inlineStr">
        <is>
          <t>Коканд 1</t>
        </is>
      </c>
      <c r="E81" s="7">
        <f>G81+I81+K81+M81+O81+Q81+S81+U81+W81+Y81+AA81+AC81+AE81+AG81+AI81+AK81+AM81+AO81+AQ81+AS81</f>
        <v/>
      </c>
      <c r="F81" s="7">
        <f>H81+J81+L81+N81+P81+R81+T81+V81+X81+Z81+AB81+AD81+AF81+AH81+AJ81+AL81+AN81+AP81+AR81+AT81</f>
        <v/>
      </c>
      <c r="G81" s="7" t="inlineStr"/>
      <c r="H81" s="7" t="inlineStr"/>
      <c r="I81" s="7" t="inlineStr"/>
      <c r="J81" s="7" t="inlineStr"/>
      <c r="K81" s="7" t="inlineStr"/>
      <c r="L81" s="7" t="inlineStr"/>
      <c r="M81" s="7" t="inlineStr"/>
      <c r="N81" s="7" t="inlineStr"/>
      <c r="O81" s="7" t="inlineStr"/>
      <c r="P81" s="7" t="inlineStr"/>
      <c r="Q81" s="7" t="n">
        <v>24</v>
      </c>
      <c r="R81" s="7" t="n">
        <v>4602906</v>
      </c>
      <c r="S81" s="7" t="inlineStr"/>
      <c r="T81" s="7" t="inlineStr"/>
      <c r="U81" s="7" t="inlineStr"/>
      <c r="V81" s="7" t="inlineStr"/>
      <c r="W81" s="7" t="n">
        <v>15</v>
      </c>
      <c r="X81" s="7" t="n">
        <v>7040655</v>
      </c>
      <c r="Y81" s="7" t="inlineStr"/>
      <c r="Z81" s="7" t="inlineStr"/>
      <c r="AA81" s="7" t="inlineStr"/>
      <c r="AB81" s="7" t="inlineStr"/>
      <c r="AC81" s="7" t="n">
        <v>20</v>
      </c>
      <c r="AD81" s="7" t="n">
        <v>5571420</v>
      </c>
      <c r="AE81" s="7" t="n">
        <v>10</v>
      </c>
      <c r="AF81" s="7" t="n">
        <v>2815610</v>
      </c>
      <c r="AG81" s="7" t="inlineStr"/>
      <c r="AH81" s="7" t="inlineStr"/>
      <c r="AI81" s="7" t="inlineStr"/>
      <c r="AJ81" s="7" t="inlineStr"/>
      <c r="AK81" s="7" t="inlineStr"/>
      <c r="AL81" s="7" t="inlineStr"/>
      <c r="AM81" s="7" t="inlineStr"/>
      <c r="AN81" s="7" t="inlineStr"/>
      <c r="AO81" s="7" t="inlineStr"/>
      <c r="AP81" s="7" t="inlineStr"/>
      <c r="AQ81" s="7" t="inlineStr"/>
      <c r="AR81" s="7" t="inlineStr"/>
      <c r="AS81" s="7" t="inlineStr"/>
      <c r="AT81" s="7" t="inlineStr"/>
      <c r="AU81" s="7">
        <f>AW81+AY81+BA81+BC81+BE81+BG81</f>
        <v/>
      </c>
      <c r="AV81" s="7">
        <f>AX81+AZ81+BB81+BD81+BF81+BH81</f>
        <v/>
      </c>
      <c r="AW81" s="7" t="inlineStr"/>
      <c r="AX81" s="7" t="inlineStr"/>
      <c r="AY81" s="7" t="inlineStr"/>
      <c r="AZ81" s="7" t="inlineStr"/>
      <c r="BA81" s="7" t="inlineStr"/>
      <c r="BB81" s="7" t="inlineStr"/>
      <c r="BC81" s="7" t="inlineStr"/>
      <c r="BD81" s="7" t="inlineStr"/>
      <c r="BE81" s="7" t="inlineStr"/>
      <c r="BF81" s="7" t="inlineStr"/>
      <c r="BG81" s="7" t="inlineStr"/>
      <c r="BH81" s="7" t="inlineStr"/>
      <c r="BI81" s="7">
        <f>BK81+BM81+BO81+BQ81</f>
        <v/>
      </c>
      <c r="BJ81" s="7">
        <f>BL81+BN81+BP81+BR81</f>
        <v/>
      </c>
      <c r="BK81" s="7" t="inlineStr"/>
      <c r="BL81" s="7" t="inlineStr"/>
      <c r="BM81" s="7" t="inlineStr"/>
      <c r="BN81" s="7" t="inlineStr"/>
      <c r="BO81" s="7" t="inlineStr"/>
      <c r="BP81" s="7" t="inlineStr"/>
      <c r="BQ81" s="7" t="inlineStr"/>
      <c r="BR81" s="7" t="inlineStr"/>
      <c r="BS81" s="7">
        <f>BU81+BW81+BY81+CA81+CC81+CE81+CG81+CI81+CK81+CM81+CO81+CQ81+CS81+CU81+CW81+CY81</f>
        <v/>
      </c>
      <c r="BT81" s="7">
        <f>BV81+BX81+BZ81+CB81+CD81+CF81+CH81+CJ81+CL81+CN81+CP81+CR81+CT81+CV81+CX81+CZ81</f>
        <v/>
      </c>
      <c r="BU81" s="7" t="inlineStr"/>
      <c r="BV81" s="7" t="inlineStr"/>
      <c r="BW81" s="7" t="inlineStr"/>
      <c r="BX81" s="7" t="inlineStr"/>
      <c r="BY81" s="7" t="inlineStr"/>
      <c r="BZ81" s="7" t="inlineStr"/>
      <c r="CA81" s="7" t="inlineStr"/>
      <c r="CB81" s="7" t="inlineStr"/>
      <c r="CC81" s="7" t="inlineStr"/>
      <c r="CD81" s="7" t="inlineStr"/>
      <c r="CE81" s="7" t="inlineStr"/>
      <c r="CF81" s="7" t="inlineStr"/>
      <c r="CG81" s="7" t="inlineStr"/>
      <c r="CH81" s="7" t="inlineStr"/>
      <c r="CI81" s="7" t="inlineStr"/>
      <c r="CJ81" s="7" t="inlineStr"/>
      <c r="CK81" s="7" t="inlineStr"/>
      <c r="CL81" s="7" t="inlineStr"/>
      <c r="CM81" s="7" t="inlineStr"/>
      <c r="CN81" s="7" t="inlineStr"/>
      <c r="CO81" s="7" t="inlineStr"/>
      <c r="CP81" s="7" t="inlineStr"/>
      <c r="CQ81" s="7" t="inlineStr"/>
      <c r="CR81" s="7" t="inlineStr"/>
      <c r="CS81" s="7" t="inlineStr"/>
      <c r="CT81" s="7" t="inlineStr"/>
      <c r="CU81" s="7" t="inlineStr"/>
      <c r="CV81" s="7" t="inlineStr"/>
      <c r="CW81" s="7" t="inlineStr"/>
      <c r="CX81" s="7" t="inlineStr"/>
      <c r="CY81" s="7" t="inlineStr"/>
      <c r="CZ81" s="7" t="inlineStr"/>
      <c r="DA81" s="7">
        <f>DC81+DE81+DG81+DI81+DK81+DM81+DO81+DQ81+DS81+DU81+DW81+DY81+EA81</f>
        <v/>
      </c>
      <c r="DB81" s="7">
        <f>DD81+DF81+DH81+DJ81+DL81+DN81+DP81+DR81+DT81+DV81+DX81+DZ81+EB81</f>
        <v/>
      </c>
      <c r="DC81" s="7" t="inlineStr"/>
      <c r="DD81" s="7" t="inlineStr"/>
      <c r="DE81" s="7" t="inlineStr"/>
      <c r="DF81" s="7" t="inlineStr"/>
      <c r="DG81" s="7" t="inlineStr"/>
      <c r="DH81" s="7" t="inlineStr"/>
      <c r="DI81" s="7" t="inlineStr"/>
      <c r="DJ81" s="7" t="inlineStr"/>
      <c r="DK81" s="7" t="inlineStr"/>
      <c r="DL81" s="7" t="inlineStr"/>
      <c r="DM81" s="7" t="inlineStr"/>
      <c r="DN81" s="7" t="inlineStr"/>
      <c r="DO81" s="7" t="inlineStr"/>
      <c r="DP81" s="7" t="inlineStr"/>
      <c r="DQ81" s="7" t="n">
        <v>9</v>
      </c>
      <c r="DR81" s="7" t="n">
        <v>2246787</v>
      </c>
      <c r="DS81" s="7" t="inlineStr"/>
      <c r="DT81" s="7" t="inlineStr"/>
      <c r="DU81" s="7" t="inlineStr"/>
      <c r="DV81" s="7" t="inlineStr"/>
      <c r="DW81" s="7" t="inlineStr"/>
      <c r="DX81" s="7" t="inlineStr"/>
      <c r="DY81" s="7" t="inlineStr"/>
      <c r="DZ81" s="7" t="inlineStr"/>
      <c r="EA81" s="7" t="inlineStr"/>
      <c r="EB81" s="7" t="inlineStr"/>
      <c r="EC81" s="7">
        <f>E81+AU81+BI81+BS81+DA81</f>
        <v/>
      </c>
      <c r="ED81" s="7">
        <f>F81+AV81+BJ81+BT81+DB81</f>
        <v/>
      </c>
    </row>
    <row r="82" hidden="1" outlineLevel="1">
      <c r="A82" s="5" t="n">
        <v>13</v>
      </c>
      <c r="B82" s="6" t="inlineStr">
        <is>
          <t>Forte Effect MCHJ</t>
        </is>
      </c>
      <c r="C82" s="6" t="inlineStr">
        <is>
          <t>Коканд</t>
        </is>
      </c>
      <c r="D82" s="6" t="inlineStr">
        <is>
          <t>Коканд 1</t>
        </is>
      </c>
      <c r="E82" s="7">
        <f>G82+I82+K82+M82+O82+Q82+S82+U82+W82+Y82+AA82+AC82+AE82+AG82+AI82+AK82+AM82+AO82+AQ82+AS82</f>
        <v/>
      </c>
      <c r="F82" s="7">
        <f>H82+J82+L82+N82+P82+R82+T82+V82+X82+Z82+AB82+AD82+AF82+AH82+AJ82+AL82+AN82+AP82+AR82+AT82</f>
        <v/>
      </c>
      <c r="G82" s="7" t="inlineStr"/>
      <c r="H82" s="7" t="inlineStr"/>
      <c r="I82" s="7" t="inlineStr"/>
      <c r="J82" s="7" t="inlineStr"/>
      <c r="K82" s="7" t="inlineStr"/>
      <c r="L82" s="7" t="inlineStr"/>
      <c r="M82" s="7" t="inlineStr"/>
      <c r="N82" s="7" t="inlineStr"/>
      <c r="O82" s="7" t="inlineStr"/>
      <c r="P82" s="7" t="inlineStr"/>
      <c r="Q82" s="7" t="inlineStr"/>
      <c r="R82" s="7" t="inlineStr"/>
      <c r="S82" s="7" t="inlineStr"/>
      <c r="T82" s="7" t="inlineStr"/>
      <c r="U82" s="7" t="inlineStr"/>
      <c r="V82" s="7" t="inlineStr"/>
      <c r="W82" s="7" t="n">
        <v>8</v>
      </c>
      <c r="X82" s="7" t="n">
        <v>2818760</v>
      </c>
      <c r="Y82" s="7" t="inlineStr"/>
      <c r="Z82" s="7" t="inlineStr"/>
      <c r="AA82" s="7" t="inlineStr"/>
      <c r="AB82" s="7" t="inlineStr"/>
      <c r="AC82" s="7" t="n">
        <v>6</v>
      </c>
      <c r="AD82" s="7" t="n">
        <v>1619754</v>
      </c>
      <c r="AE82" s="7" t="inlineStr"/>
      <c r="AF82" s="7" t="inlineStr"/>
      <c r="AG82" s="7" t="n">
        <v>10</v>
      </c>
      <c r="AH82" s="7" t="n">
        <v>828870</v>
      </c>
      <c r="AI82" s="7" t="inlineStr"/>
      <c r="AJ82" s="7" t="inlineStr"/>
      <c r="AK82" s="7" t="inlineStr"/>
      <c r="AL82" s="7" t="inlineStr"/>
      <c r="AM82" s="7" t="inlineStr"/>
      <c r="AN82" s="7" t="inlineStr"/>
      <c r="AO82" s="7" t="inlineStr"/>
      <c r="AP82" s="7" t="inlineStr"/>
      <c r="AQ82" s="7" t="inlineStr"/>
      <c r="AR82" s="7" t="inlineStr"/>
      <c r="AS82" s="7" t="inlineStr"/>
      <c r="AT82" s="7" t="inlineStr"/>
      <c r="AU82" s="7">
        <f>AW82+AY82+BA82+BC82+BE82+BG82</f>
        <v/>
      </c>
      <c r="AV82" s="7">
        <f>AX82+AZ82+BB82+BD82+BF82+BH82</f>
        <v/>
      </c>
      <c r="AW82" s="7" t="inlineStr"/>
      <c r="AX82" s="7" t="inlineStr"/>
      <c r="AY82" s="7" t="inlineStr"/>
      <c r="AZ82" s="7" t="inlineStr"/>
      <c r="BA82" s="7" t="n">
        <v>10</v>
      </c>
      <c r="BB82" s="7" t="n">
        <v>4290430</v>
      </c>
      <c r="BC82" s="7" t="inlineStr"/>
      <c r="BD82" s="7" t="inlineStr"/>
      <c r="BE82" s="7" t="inlineStr"/>
      <c r="BF82" s="7" t="inlineStr"/>
      <c r="BG82" s="7" t="inlineStr"/>
      <c r="BH82" s="7" t="inlineStr"/>
      <c r="BI82" s="7">
        <f>BK82+BM82+BO82+BQ82</f>
        <v/>
      </c>
      <c r="BJ82" s="7">
        <f>BL82+BN82+BP82+BR82</f>
        <v/>
      </c>
      <c r="BK82" s="7" t="n">
        <v>3</v>
      </c>
      <c r="BL82" s="7" t="n">
        <v>200004</v>
      </c>
      <c r="BM82" s="7" t="n">
        <v>10</v>
      </c>
      <c r="BN82" s="7" t="n">
        <v>145900</v>
      </c>
      <c r="BO82" s="7" t="inlineStr"/>
      <c r="BP82" s="7" t="inlineStr"/>
      <c r="BQ82" s="7" t="inlineStr"/>
      <c r="BR82" s="7" t="inlineStr"/>
      <c r="BS82" s="7">
        <f>BU82+BW82+BY82+CA82+CC82+CE82+CG82+CI82+CK82+CM82+CO82+CQ82+CS82+CU82+CW82+CY82</f>
        <v/>
      </c>
      <c r="BT82" s="7">
        <f>BV82+BX82+BZ82+CB82+CD82+CF82+CH82+CJ82+CL82+CN82+CP82+CR82+CT82+CV82+CX82+CZ82</f>
        <v/>
      </c>
      <c r="BU82" s="7" t="inlineStr"/>
      <c r="BV82" s="7" t="inlineStr"/>
      <c r="BW82" s="7" t="n">
        <v>60</v>
      </c>
      <c r="BX82" s="7" t="n">
        <v>24074880</v>
      </c>
      <c r="BY82" s="7" t="inlineStr"/>
      <c r="BZ82" s="7" t="inlineStr"/>
      <c r="CA82" s="7" t="n">
        <v>327</v>
      </c>
      <c r="CB82" s="7" t="n">
        <v>66843628</v>
      </c>
      <c r="CC82" s="7" t="n">
        <v>1</v>
      </c>
      <c r="CD82" s="7" t="n">
        <v>412924</v>
      </c>
      <c r="CE82" s="7" t="inlineStr"/>
      <c r="CF82" s="7" t="inlineStr"/>
      <c r="CG82" s="7" t="inlineStr"/>
      <c r="CH82" s="7" t="inlineStr"/>
      <c r="CI82" s="7" t="inlineStr"/>
      <c r="CJ82" s="7" t="inlineStr"/>
      <c r="CK82" s="7" t="n">
        <v>7</v>
      </c>
      <c r="CL82" s="7" t="n">
        <v>2500293</v>
      </c>
      <c r="CM82" s="7" t="inlineStr"/>
      <c r="CN82" s="7" t="inlineStr"/>
      <c r="CO82" s="7" t="inlineStr"/>
      <c r="CP82" s="7" t="inlineStr"/>
      <c r="CQ82" s="7" t="inlineStr"/>
      <c r="CR82" s="7" t="inlineStr"/>
      <c r="CS82" s="7" t="inlineStr"/>
      <c r="CT82" s="7" t="inlineStr"/>
      <c r="CU82" s="7" t="inlineStr"/>
      <c r="CV82" s="7" t="inlineStr"/>
      <c r="CW82" s="7" t="inlineStr"/>
      <c r="CX82" s="7" t="inlineStr"/>
      <c r="CY82" s="7" t="inlineStr"/>
      <c r="CZ82" s="7" t="inlineStr"/>
      <c r="DA82" s="7">
        <f>DC82+DE82+DG82+DI82+DK82+DM82+DO82+DQ82+DS82+DU82+DW82+DY82+EA82</f>
        <v/>
      </c>
      <c r="DB82" s="7">
        <f>DD82+DF82+DH82+DJ82+DL82+DN82+DP82+DR82+DT82+DV82+DX82+DZ82+EB82</f>
        <v/>
      </c>
      <c r="DC82" s="7" t="inlineStr"/>
      <c r="DD82" s="7" t="inlineStr"/>
      <c r="DE82" s="7" t="inlineStr"/>
      <c r="DF82" s="7" t="inlineStr"/>
      <c r="DG82" s="7" t="inlineStr"/>
      <c r="DH82" s="7" t="inlineStr"/>
      <c r="DI82" s="7" t="inlineStr"/>
      <c r="DJ82" s="7" t="inlineStr"/>
      <c r="DK82" s="7" t="inlineStr"/>
      <c r="DL82" s="7" t="inlineStr"/>
      <c r="DM82" s="7" t="n">
        <v>2</v>
      </c>
      <c r="DN82" s="7" t="n">
        <v>163118</v>
      </c>
      <c r="DO82" s="7" t="inlineStr"/>
      <c r="DP82" s="7" t="inlineStr"/>
      <c r="DQ82" s="7" t="inlineStr"/>
      <c r="DR82" s="7" t="inlineStr"/>
      <c r="DS82" s="7" t="inlineStr"/>
      <c r="DT82" s="7" t="inlineStr"/>
      <c r="DU82" s="7" t="n">
        <v>4</v>
      </c>
      <c r="DV82" s="7" t="n">
        <v>1478202</v>
      </c>
      <c r="DW82" s="7" t="inlineStr"/>
      <c r="DX82" s="7" t="inlineStr"/>
      <c r="DY82" s="7" t="inlineStr"/>
      <c r="DZ82" s="7" t="inlineStr"/>
      <c r="EA82" s="7" t="inlineStr"/>
      <c r="EB82" s="7" t="inlineStr"/>
      <c r="EC82" s="7">
        <f>E82+AU82+BI82+BS82+DA82</f>
        <v/>
      </c>
      <c r="ED82" s="7">
        <f>F82+AV82+BJ82+BT82+DB82</f>
        <v/>
      </c>
    </row>
    <row r="83" hidden="1" outlineLevel="1">
      <c r="A83" s="5" t="n">
        <v>14</v>
      </c>
      <c r="B83" s="6" t="inlineStr">
        <is>
          <t>IMRONSHOX MEDICAL FARM MChJ</t>
        </is>
      </c>
      <c r="C83" s="6" t="inlineStr">
        <is>
          <t>Коканд</t>
        </is>
      </c>
      <c r="D83" s="6" t="inlineStr">
        <is>
          <t>Коканд 1</t>
        </is>
      </c>
      <c r="E83" s="7">
        <f>G83+I83+K83+M83+O83+Q83+S83+U83+W83+Y83+AA83+AC83+AE83+AG83+AI83+AK83+AM83+AO83+AQ83+AS83</f>
        <v/>
      </c>
      <c r="F83" s="7">
        <f>H83+J83+L83+N83+P83+R83+T83+V83+X83+Z83+AB83+AD83+AF83+AH83+AJ83+AL83+AN83+AP83+AR83+AT83</f>
        <v/>
      </c>
      <c r="G83" s="7" t="inlineStr"/>
      <c r="H83" s="7" t="inlineStr"/>
      <c r="I83" s="7" t="n">
        <v>8</v>
      </c>
      <c r="J83" s="7" t="n">
        <v>1808894</v>
      </c>
      <c r="K83" s="7" t="n">
        <v>8</v>
      </c>
      <c r="L83" s="7" t="n">
        <v>3111173</v>
      </c>
      <c r="M83" s="7" t="inlineStr"/>
      <c r="N83" s="7" t="inlineStr"/>
      <c r="O83" s="7" t="inlineStr"/>
      <c r="P83" s="7" t="inlineStr"/>
      <c r="Q83" s="7" t="inlineStr"/>
      <c r="R83" s="7" t="inlineStr"/>
      <c r="S83" s="7" t="inlineStr"/>
      <c r="T83" s="7" t="inlineStr"/>
      <c r="U83" s="7" t="inlineStr"/>
      <c r="V83" s="7" t="inlineStr"/>
      <c r="W83" s="7" t="inlineStr"/>
      <c r="X83" s="7" t="inlineStr"/>
      <c r="Y83" s="7" t="inlineStr"/>
      <c r="Z83" s="7" t="inlineStr"/>
      <c r="AA83" s="7" t="inlineStr"/>
      <c r="AB83" s="7" t="inlineStr"/>
      <c r="AC83" s="7" t="inlineStr"/>
      <c r="AD83" s="7" t="inlineStr"/>
      <c r="AE83" s="7" t="inlineStr"/>
      <c r="AF83" s="7" t="inlineStr"/>
      <c r="AG83" s="7" t="inlineStr"/>
      <c r="AH83" s="7" t="inlineStr"/>
      <c r="AI83" s="7" t="inlineStr"/>
      <c r="AJ83" s="7" t="inlineStr"/>
      <c r="AK83" s="7" t="inlineStr"/>
      <c r="AL83" s="7" t="inlineStr"/>
      <c r="AM83" s="7" t="inlineStr"/>
      <c r="AN83" s="7" t="inlineStr"/>
      <c r="AO83" s="7" t="inlineStr"/>
      <c r="AP83" s="7" t="inlineStr"/>
      <c r="AQ83" s="7" t="inlineStr"/>
      <c r="AR83" s="7" t="inlineStr"/>
      <c r="AS83" s="7" t="inlineStr"/>
      <c r="AT83" s="7" t="inlineStr"/>
      <c r="AU83" s="7">
        <f>AW83+AY83+BA83+BC83+BE83+BG83</f>
        <v/>
      </c>
      <c r="AV83" s="7">
        <f>AX83+AZ83+BB83+BD83+BF83+BH83</f>
        <v/>
      </c>
      <c r="AW83" s="7" t="inlineStr"/>
      <c r="AX83" s="7" t="inlineStr"/>
      <c r="AY83" s="7" t="inlineStr"/>
      <c r="AZ83" s="7" t="inlineStr"/>
      <c r="BA83" s="7" t="inlineStr"/>
      <c r="BB83" s="7" t="inlineStr"/>
      <c r="BC83" s="7" t="inlineStr"/>
      <c r="BD83" s="7" t="inlineStr"/>
      <c r="BE83" s="7" t="inlineStr"/>
      <c r="BF83" s="7" t="inlineStr"/>
      <c r="BG83" s="7" t="n">
        <v>40</v>
      </c>
      <c r="BH83" s="7" t="n">
        <v>19354360</v>
      </c>
      <c r="BI83" s="7">
        <f>BK83+BM83+BO83+BQ83</f>
        <v/>
      </c>
      <c r="BJ83" s="7">
        <f>BL83+BN83+BP83+BR83</f>
        <v/>
      </c>
      <c r="BK83" s="7" t="inlineStr"/>
      <c r="BL83" s="7" t="inlineStr"/>
      <c r="BM83" s="7" t="inlineStr"/>
      <c r="BN83" s="7" t="inlineStr"/>
      <c r="BO83" s="7" t="inlineStr"/>
      <c r="BP83" s="7" t="inlineStr"/>
      <c r="BQ83" s="7" t="inlineStr"/>
      <c r="BR83" s="7" t="inlineStr"/>
      <c r="BS83" s="7">
        <f>BU83+BW83+BY83+CA83+CC83+CE83+CG83+CI83+CK83+CM83+CO83+CQ83+CS83+CU83+CW83+CY83</f>
        <v/>
      </c>
      <c r="BT83" s="7">
        <f>BV83+BX83+BZ83+CB83+CD83+CF83+CH83+CJ83+CL83+CN83+CP83+CR83+CT83+CV83+CX83+CZ83</f>
        <v/>
      </c>
      <c r="BU83" s="7" t="inlineStr"/>
      <c r="BV83" s="7" t="inlineStr"/>
      <c r="BW83" s="7" t="inlineStr"/>
      <c r="BX83" s="7" t="inlineStr"/>
      <c r="BY83" s="7" t="inlineStr"/>
      <c r="BZ83" s="7" t="inlineStr"/>
      <c r="CA83" s="7" t="inlineStr"/>
      <c r="CB83" s="7" t="inlineStr"/>
      <c r="CC83" s="7" t="inlineStr"/>
      <c r="CD83" s="7" t="inlineStr"/>
      <c r="CE83" s="7" t="inlineStr"/>
      <c r="CF83" s="7" t="inlineStr"/>
      <c r="CG83" s="7" t="inlineStr"/>
      <c r="CH83" s="7" t="inlineStr"/>
      <c r="CI83" s="7" t="inlineStr"/>
      <c r="CJ83" s="7" t="inlineStr"/>
      <c r="CK83" s="7" t="n">
        <v>20</v>
      </c>
      <c r="CL83" s="7" t="n">
        <v>1452460</v>
      </c>
      <c r="CM83" s="7" t="inlineStr"/>
      <c r="CN83" s="7" t="inlineStr"/>
      <c r="CO83" s="7" t="inlineStr"/>
      <c r="CP83" s="7" t="inlineStr"/>
      <c r="CQ83" s="7" t="inlineStr"/>
      <c r="CR83" s="7" t="inlineStr"/>
      <c r="CS83" s="7" t="inlineStr"/>
      <c r="CT83" s="7" t="inlineStr"/>
      <c r="CU83" s="7" t="inlineStr"/>
      <c r="CV83" s="7" t="inlineStr"/>
      <c r="CW83" s="7" t="inlineStr"/>
      <c r="CX83" s="7" t="inlineStr"/>
      <c r="CY83" s="7" t="inlineStr"/>
      <c r="CZ83" s="7" t="inlineStr"/>
      <c r="DA83" s="7">
        <f>DC83+DE83+DG83+DI83+DK83+DM83+DO83+DQ83+DS83+DU83+DW83+DY83+EA83</f>
        <v/>
      </c>
      <c r="DB83" s="7">
        <f>DD83+DF83+DH83+DJ83+DL83+DN83+DP83+DR83+DT83+DV83+DX83+DZ83+EB83</f>
        <v/>
      </c>
      <c r="DC83" s="7" t="inlineStr"/>
      <c r="DD83" s="7" t="inlineStr"/>
      <c r="DE83" s="7" t="inlineStr"/>
      <c r="DF83" s="7" t="inlineStr"/>
      <c r="DG83" s="7" t="inlineStr"/>
      <c r="DH83" s="7" t="inlineStr"/>
      <c r="DI83" s="7" t="inlineStr"/>
      <c r="DJ83" s="7" t="inlineStr"/>
      <c r="DK83" s="7" t="inlineStr"/>
      <c r="DL83" s="7" t="inlineStr"/>
      <c r="DM83" s="7" t="inlineStr"/>
      <c r="DN83" s="7" t="inlineStr"/>
      <c r="DO83" s="7" t="n">
        <v>15</v>
      </c>
      <c r="DP83" s="7" t="n">
        <v>5054940</v>
      </c>
      <c r="DQ83" s="7" t="inlineStr"/>
      <c r="DR83" s="7" t="inlineStr"/>
      <c r="DS83" s="7" t="n">
        <v>5</v>
      </c>
      <c r="DT83" s="7" t="n">
        <v>1491825</v>
      </c>
      <c r="DU83" s="7" t="n">
        <v>10</v>
      </c>
      <c r="DV83" s="7" t="n">
        <v>2469170</v>
      </c>
      <c r="DW83" s="7" t="inlineStr"/>
      <c r="DX83" s="7" t="inlineStr"/>
      <c r="DY83" s="7" t="inlineStr"/>
      <c r="DZ83" s="7" t="inlineStr"/>
      <c r="EA83" s="7" t="inlineStr"/>
      <c r="EB83" s="7" t="inlineStr"/>
      <c r="EC83" s="7">
        <f>E83+AU83+BI83+BS83+DA83</f>
        <v/>
      </c>
      <c r="ED83" s="7">
        <f>F83+AV83+BJ83+BT83+DB83</f>
        <v/>
      </c>
    </row>
    <row r="84" hidden="1" outlineLevel="1">
      <c r="A84" s="5" t="n">
        <v>15</v>
      </c>
      <c r="B84" s="6" t="inlineStr">
        <is>
          <t>KOKAND HUMO FARM MCHJ</t>
        </is>
      </c>
      <c r="C84" s="6" t="inlineStr">
        <is>
          <t>Коканд</t>
        </is>
      </c>
      <c r="D84" s="6" t="inlineStr">
        <is>
          <t>Коканд 1</t>
        </is>
      </c>
      <c r="E84" s="7">
        <f>G84+I84+K84+M84+O84+Q84+S84+U84+W84+Y84+AA84+AC84+AE84+AG84+AI84+AK84+AM84+AO84+AQ84+AS84</f>
        <v/>
      </c>
      <c r="F84" s="7">
        <f>H84+J84+L84+N84+P84+R84+T84+V84+X84+Z84+AB84+AD84+AF84+AH84+AJ84+AL84+AN84+AP84+AR84+AT84</f>
        <v/>
      </c>
      <c r="G84" s="7" t="inlineStr"/>
      <c r="H84" s="7" t="inlineStr"/>
      <c r="I84" s="7" t="inlineStr"/>
      <c r="J84" s="7" t="inlineStr"/>
      <c r="K84" s="7" t="inlineStr"/>
      <c r="L84" s="7" t="inlineStr"/>
      <c r="M84" s="7" t="n">
        <v>10</v>
      </c>
      <c r="N84" s="7" t="n">
        <v>2247740</v>
      </c>
      <c r="O84" s="7" t="inlineStr"/>
      <c r="P84" s="7" t="inlineStr"/>
      <c r="Q84" s="7" t="inlineStr"/>
      <c r="R84" s="7" t="inlineStr"/>
      <c r="S84" s="7" t="inlineStr"/>
      <c r="T84" s="7" t="inlineStr"/>
      <c r="U84" s="7" t="inlineStr"/>
      <c r="V84" s="7" t="inlineStr"/>
      <c r="W84" s="7" t="inlineStr"/>
      <c r="X84" s="7" t="inlineStr"/>
      <c r="Y84" s="7" t="inlineStr"/>
      <c r="Z84" s="7" t="inlineStr"/>
      <c r="AA84" s="7" t="inlineStr"/>
      <c r="AB84" s="7" t="inlineStr"/>
      <c r="AC84" s="7" t="inlineStr"/>
      <c r="AD84" s="7" t="inlineStr"/>
      <c r="AE84" s="7" t="inlineStr"/>
      <c r="AF84" s="7" t="inlineStr"/>
      <c r="AG84" s="7" t="inlineStr"/>
      <c r="AH84" s="7" t="inlineStr"/>
      <c r="AI84" s="7" t="inlineStr"/>
      <c r="AJ84" s="7" t="inlineStr"/>
      <c r="AK84" s="7" t="inlineStr"/>
      <c r="AL84" s="7" t="inlineStr"/>
      <c r="AM84" s="7" t="inlineStr"/>
      <c r="AN84" s="7" t="inlineStr"/>
      <c r="AO84" s="7" t="inlineStr"/>
      <c r="AP84" s="7" t="inlineStr"/>
      <c r="AQ84" s="7" t="inlineStr"/>
      <c r="AR84" s="7" t="inlineStr"/>
      <c r="AS84" s="7" t="inlineStr"/>
      <c r="AT84" s="7" t="inlineStr"/>
      <c r="AU84" s="7">
        <f>AW84+AY84+BA84+BC84+BE84+BG84</f>
        <v/>
      </c>
      <c r="AV84" s="7">
        <f>AX84+AZ84+BB84+BD84+BF84+BH84</f>
        <v/>
      </c>
      <c r="AW84" s="7" t="inlineStr"/>
      <c r="AX84" s="7" t="inlineStr"/>
      <c r="AY84" s="7" t="inlineStr"/>
      <c r="AZ84" s="7" t="inlineStr"/>
      <c r="BA84" s="7" t="inlineStr"/>
      <c r="BB84" s="7" t="inlineStr"/>
      <c r="BC84" s="7" t="inlineStr"/>
      <c r="BD84" s="7" t="inlineStr"/>
      <c r="BE84" s="7" t="inlineStr"/>
      <c r="BF84" s="7" t="inlineStr"/>
      <c r="BG84" s="7" t="inlineStr"/>
      <c r="BH84" s="7" t="inlineStr"/>
      <c r="BI84" s="7">
        <f>BK84+BM84+BO84+BQ84</f>
        <v/>
      </c>
      <c r="BJ84" s="7">
        <f>BL84+BN84+BP84+BR84</f>
        <v/>
      </c>
      <c r="BK84" s="7" t="inlineStr"/>
      <c r="BL84" s="7" t="inlineStr"/>
      <c r="BM84" s="7" t="inlineStr"/>
      <c r="BN84" s="7" t="inlineStr"/>
      <c r="BO84" s="7" t="inlineStr"/>
      <c r="BP84" s="7" t="inlineStr"/>
      <c r="BQ84" s="7" t="inlineStr"/>
      <c r="BR84" s="7" t="inlineStr"/>
      <c r="BS84" s="7">
        <f>BU84+BW84+BY84+CA84+CC84+CE84+CG84+CI84+CK84+CM84+CO84+CQ84+CS84+CU84+CW84+CY84</f>
        <v/>
      </c>
      <c r="BT84" s="7">
        <f>BV84+BX84+BZ84+CB84+CD84+CF84+CH84+CJ84+CL84+CN84+CP84+CR84+CT84+CV84+CX84+CZ84</f>
        <v/>
      </c>
      <c r="BU84" s="7" t="inlineStr"/>
      <c r="BV84" s="7" t="inlineStr"/>
      <c r="BW84" s="7" t="inlineStr"/>
      <c r="BX84" s="7" t="inlineStr"/>
      <c r="BY84" s="7" t="inlineStr"/>
      <c r="BZ84" s="7" t="inlineStr"/>
      <c r="CA84" s="7" t="inlineStr"/>
      <c r="CB84" s="7" t="inlineStr"/>
      <c r="CC84" s="7" t="inlineStr"/>
      <c r="CD84" s="7" t="inlineStr"/>
      <c r="CE84" s="7" t="inlineStr"/>
      <c r="CF84" s="7" t="inlineStr"/>
      <c r="CG84" s="7" t="inlineStr"/>
      <c r="CH84" s="7" t="inlineStr"/>
      <c r="CI84" s="7" t="inlineStr"/>
      <c r="CJ84" s="7" t="inlineStr"/>
      <c r="CK84" s="7" t="inlineStr"/>
      <c r="CL84" s="7" t="inlineStr"/>
      <c r="CM84" s="7" t="inlineStr"/>
      <c r="CN84" s="7" t="inlineStr"/>
      <c r="CO84" s="7" t="inlineStr"/>
      <c r="CP84" s="7" t="inlineStr"/>
      <c r="CQ84" s="7" t="inlineStr"/>
      <c r="CR84" s="7" t="inlineStr"/>
      <c r="CS84" s="7" t="inlineStr"/>
      <c r="CT84" s="7" t="inlineStr"/>
      <c r="CU84" s="7" t="inlineStr"/>
      <c r="CV84" s="7" t="inlineStr"/>
      <c r="CW84" s="7" t="inlineStr"/>
      <c r="CX84" s="7" t="inlineStr"/>
      <c r="CY84" s="7" t="inlineStr"/>
      <c r="CZ84" s="7" t="inlineStr"/>
      <c r="DA84" s="7">
        <f>DC84+DE84+DG84+DI84+DK84+DM84+DO84+DQ84+DS84+DU84+DW84+DY84+EA84</f>
        <v/>
      </c>
      <c r="DB84" s="7">
        <f>DD84+DF84+DH84+DJ84+DL84+DN84+DP84+DR84+DT84+DV84+DX84+DZ84+EB84</f>
        <v/>
      </c>
      <c r="DC84" s="7" t="inlineStr"/>
      <c r="DD84" s="7" t="inlineStr"/>
      <c r="DE84" s="7" t="inlineStr"/>
      <c r="DF84" s="7" t="inlineStr"/>
      <c r="DG84" s="7" t="inlineStr"/>
      <c r="DH84" s="7" t="inlineStr"/>
      <c r="DI84" s="7" t="inlineStr"/>
      <c r="DJ84" s="7" t="inlineStr"/>
      <c r="DK84" s="7" t="inlineStr"/>
      <c r="DL84" s="7" t="inlineStr"/>
      <c r="DM84" s="7" t="inlineStr"/>
      <c r="DN84" s="7" t="inlineStr"/>
      <c r="DO84" s="7" t="inlineStr"/>
      <c r="DP84" s="7" t="inlineStr"/>
      <c r="DQ84" s="7" t="inlineStr"/>
      <c r="DR84" s="7" t="inlineStr"/>
      <c r="DS84" s="7" t="inlineStr"/>
      <c r="DT84" s="7" t="inlineStr"/>
      <c r="DU84" s="7" t="inlineStr"/>
      <c r="DV84" s="7" t="inlineStr"/>
      <c r="DW84" s="7" t="inlineStr"/>
      <c r="DX84" s="7" t="inlineStr"/>
      <c r="DY84" s="7" t="inlineStr"/>
      <c r="DZ84" s="7" t="inlineStr"/>
      <c r="EA84" s="7" t="inlineStr"/>
      <c r="EB84" s="7" t="inlineStr"/>
      <c r="EC84" s="7">
        <f>E84+AU84+BI84+BS84+DA84</f>
        <v/>
      </c>
      <c r="ED84" s="7">
        <f>F84+AV84+BJ84+BT84+DB84</f>
        <v/>
      </c>
    </row>
    <row r="85" hidden="1" outlineLevel="1">
      <c r="A85" s="5" t="n">
        <v>16</v>
      </c>
      <c r="B85" s="6" t="inlineStr">
        <is>
          <t>Kokand Farm Servis MCHJ</t>
        </is>
      </c>
      <c r="C85" s="6" t="inlineStr">
        <is>
          <t>Коканд</t>
        </is>
      </c>
      <c r="D85" s="6" t="inlineStr">
        <is>
          <t>Коканд 1</t>
        </is>
      </c>
      <c r="E85" s="7">
        <f>G85+I85+K85+M85+O85+Q85+S85+U85+W85+Y85+AA85+AC85+AE85+AG85+AI85+AK85+AM85+AO85+AQ85+AS85</f>
        <v/>
      </c>
      <c r="F85" s="7">
        <f>H85+J85+L85+N85+P85+R85+T85+V85+X85+Z85+AB85+AD85+AF85+AH85+AJ85+AL85+AN85+AP85+AR85+AT85</f>
        <v/>
      </c>
      <c r="G85" s="7" t="n">
        <v>10</v>
      </c>
      <c r="H85" s="7" t="n">
        <v>804370</v>
      </c>
      <c r="I85" s="7" t="n">
        <v>100</v>
      </c>
      <c r="J85" s="7" t="n">
        <v>18316612</v>
      </c>
      <c r="K85" s="7" t="n">
        <v>100</v>
      </c>
      <c r="L85" s="7" t="n">
        <v>31832200</v>
      </c>
      <c r="M85" s="7" t="n">
        <v>30</v>
      </c>
      <c r="N85" s="7" t="n">
        <v>14635440</v>
      </c>
      <c r="O85" s="7" t="inlineStr"/>
      <c r="P85" s="7" t="inlineStr"/>
      <c r="Q85" s="7" t="n">
        <v>100</v>
      </c>
      <c r="R85" s="7" t="n">
        <v>41385900</v>
      </c>
      <c r="S85" s="7" t="inlineStr"/>
      <c r="T85" s="7" t="inlineStr"/>
      <c r="U85" s="7" t="inlineStr"/>
      <c r="V85" s="7" t="inlineStr"/>
      <c r="W85" s="7" t="inlineStr"/>
      <c r="X85" s="7" t="inlineStr"/>
      <c r="Y85" s="7" t="inlineStr"/>
      <c r="Z85" s="7" t="inlineStr"/>
      <c r="AA85" s="7" t="inlineStr"/>
      <c r="AB85" s="7" t="inlineStr"/>
      <c r="AC85" s="7" t="inlineStr"/>
      <c r="AD85" s="7" t="inlineStr"/>
      <c r="AE85" s="7" t="inlineStr"/>
      <c r="AF85" s="7" t="inlineStr"/>
      <c r="AG85" s="7" t="inlineStr"/>
      <c r="AH85" s="7" t="inlineStr"/>
      <c r="AI85" s="7" t="inlineStr"/>
      <c r="AJ85" s="7" t="inlineStr"/>
      <c r="AK85" s="7" t="inlineStr"/>
      <c r="AL85" s="7" t="inlineStr"/>
      <c r="AM85" s="7" t="inlineStr"/>
      <c r="AN85" s="7" t="inlineStr"/>
      <c r="AO85" s="7" t="inlineStr"/>
      <c r="AP85" s="7" t="inlineStr"/>
      <c r="AQ85" s="7" t="inlineStr"/>
      <c r="AR85" s="7" t="inlineStr"/>
      <c r="AS85" s="7" t="inlineStr"/>
      <c r="AT85" s="7" t="inlineStr"/>
      <c r="AU85" s="7">
        <f>AW85+AY85+BA85+BC85+BE85+BG85</f>
        <v/>
      </c>
      <c r="AV85" s="7">
        <f>AX85+AZ85+BB85+BD85+BF85+BH85</f>
        <v/>
      </c>
      <c r="AW85" s="7" t="inlineStr"/>
      <c r="AX85" s="7" t="inlineStr"/>
      <c r="AY85" s="7" t="inlineStr"/>
      <c r="AZ85" s="7" t="inlineStr"/>
      <c r="BA85" s="7" t="n">
        <v>10</v>
      </c>
      <c r="BB85" s="7" t="n">
        <v>1967090</v>
      </c>
      <c r="BC85" s="7" t="inlineStr"/>
      <c r="BD85" s="7" t="inlineStr"/>
      <c r="BE85" s="7" t="inlineStr"/>
      <c r="BF85" s="7" t="inlineStr"/>
      <c r="BG85" s="7" t="inlineStr"/>
      <c r="BH85" s="7" t="inlineStr"/>
      <c r="BI85" s="7">
        <f>BK85+BM85+BO85+BQ85</f>
        <v/>
      </c>
      <c r="BJ85" s="7">
        <f>BL85+BN85+BP85+BR85</f>
        <v/>
      </c>
      <c r="BK85" s="7" t="inlineStr"/>
      <c r="BL85" s="7" t="inlineStr"/>
      <c r="BM85" s="7" t="inlineStr"/>
      <c r="BN85" s="7" t="inlineStr"/>
      <c r="BO85" s="7" t="inlineStr"/>
      <c r="BP85" s="7" t="inlineStr"/>
      <c r="BQ85" s="7" t="inlineStr"/>
      <c r="BR85" s="7" t="inlineStr"/>
      <c r="BS85" s="7">
        <f>BU85+BW85+BY85+CA85+CC85+CE85+CG85+CI85+CK85+CM85+CO85+CQ85+CS85+CU85+CW85+CY85</f>
        <v/>
      </c>
      <c r="BT85" s="7">
        <f>BV85+BX85+BZ85+CB85+CD85+CF85+CH85+CJ85+CL85+CN85+CP85+CR85+CT85+CV85+CX85+CZ85</f>
        <v/>
      </c>
      <c r="BU85" s="7" t="inlineStr"/>
      <c r="BV85" s="7" t="inlineStr"/>
      <c r="BW85" s="7" t="n">
        <v>20</v>
      </c>
      <c r="BX85" s="7" t="n">
        <v>1643240</v>
      </c>
      <c r="BY85" s="7" t="inlineStr"/>
      <c r="BZ85" s="7" t="inlineStr"/>
      <c r="CA85" s="7" t="n">
        <v>20</v>
      </c>
      <c r="CB85" s="7" t="n">
        <v>9567920</v>
      </c>
      <c r="CC85" s="7" t="inlineStr"/>
      <c r="CD85" s="7" t="inlineStr"/>
      <c r="CE85" s="7" t="inlineStr"/>
      <c r="CF85" s="7" t="inlineStr"/>
      <c r="CG85" s="7" t="inlineStr"/>
      <c r="CH85" s="7" t="inlineStr"/>
      <c r="CI85" s="7" t="inlineStr"/>
      <c r="CJ85" s="7" t="inlineStr"/>
      <c r="CK85" s="7" t="inlineStr"/>
      <c r="CL85" s="7" t="inlineStr"/>
      <c r="CM85" s="7" t="inlineStr"/>
      <c r="CN85" s="7" t="inlineStr"/>
      <c r="CO85" s="7" t="inlineStr"/>
      <c r="CP85" s="7" t="inlineStr"/>
      <c r="CQ85" s="7" t="inlineStr"/>
      <c r="CR85" s="7" t="inlineStr"/>
      <c r="CS85" s="7" t="inlineStr"/>
      <c r="CT85" s="7" t="inlineStr"/>
      <c r="CU85" s="7" t="inlineStr"/>
      <c r="CV85" s="7" t="inlineStr"/>
      <c r="CW85" s="7" t="inlineStr"/>
      <c r="CX85" s="7" t="inlineStr"/>
      <c r="CY85" s="7" t="inlineStr"/>
      <c r="CZ85" s="7" t="inlineStr"/>
      <c r="DA85" s="7">
        <f>DC85+DE85+DG85+DI85+DK85+DM85+DO85+DQ85+DS85+DU85+DW85+DY85+EA85</f>
        <v/>
      </c>
      <c r="DB85" s="7">
        <f>DD85+DF85+DH85+DJ85+DL85+DN85+DP85+DR85+DT85+DV85+DX85+DZ85+EB85</f>
        <v/>
      </c>
      <c r="DC85" s="7" t="inlineStr"/>
      <c r="DD85" s="7" t="inlineStr"/>
      <c r="DE85" s="7" t="inlineStr"/>
      <c r="DF85" s="7" t="inlineStr"/>
      <c r="DG85" s="7" t="inlineStr"/>
      <c r="DH85" s="7" t="inlineStr"/>
      <c r="DI85" s="7" t="inlineStr"/>
      <c r="DJ85" s="7" t="inlineStr"/>
      <c r="DK85" s="7" t="n">
        <v>5</v>
      </c>
      <c r="DL85" s="7" t="n">
        <v>88295</v>
      </c>
      <c r="DM85" s="7" t="inlineStr"/>
      <c r="DN85" s="7" t="inlineStr"/>
      <c r="DO85" s="7" t="n">
        <v>55</v>
      </c>
      <c r="DP85" s="7" t="n">
        <v>3613940</v>
      </c>
      <c r="DQ85" s="7" t="inlineStr"/>
      <c r="DR85" s="7" t="inlineStr"/>
      <c r="DS85" s="7" t="inlineStr"/>
      <c r="DT85" s="7" t="inlineStr"/>
      <c r="DU85" s="7" t="inlineStr"/>
      <c r="DV85" s="7" t="inlineStr"/>
      <c r="DW85" s="7" t="n">
        <v>5</v>
      </c>
      <c r="DX85" s="7" t="n">
        <v>1242545</v>
      </c>
      <c r="DY85" s="7" t="inlineStr"/>
      <c r="DZ85" s="7" t="inlineStr"/>
      <c r="EA85" s="7" t="inlineStr"/>
      <c r="EB85" s="7" t="inlineStr"/>
      <c r="EC85" s="7">
        <f>E85+AU85+BI85+BS85+DA85</f>
        <v/>
      </c>
      <c r="ED85" s="7">
        <f>F85+AV85+BJ85+BT85+DB85</f>
        <v/>
      </c>
    </row>
    <row r="86" hidden="1" outlineLevel="1">
      <c r="A86" s="5" t="n">
        <v>17</v>
      </c>
      <c r="B86" s="6" t="inlineStr">
        <is>
          <t>Komil Savdo Baraka MCHJ</t>
        </is>
      </c>
      <c r="C86" s="6" t="inlineStr">
        <is>
          <t>Коканд</t>
        </is>
      </c>
      <c r="D86" s="6" t="inlineStr">
        <is>
          <t>Коканд 1</t>
        </is>
      </c>
      <c r="E86" s="7">
        <f>G86+I86+K86+M86+O86+Q86+S86+U86+W86+Y86+AA86+AC86+AE86+AG86+AI86+AK86+AM86+AO86+AQ86+AS86</f>
        <v/>
      </c>
      <c r="F86" s="7">
        <f>H86+J86+L86+N86+P86+R86+T86+V86+X86+Z86+AB86+AD86+AF86+AH86+AJ86+AL86+AN86+AP86+AR86+AT86</f>
        <v/>
      </c>
      <c r="G86" s="7" t="inlineStr"/>
      <c r="H86" s="7" t="inlineStr"/>
      <c r="I86" s="7" t="n">
        <v>5</v>
      </c>
      <c r="J86" s="7" t="n">
        <v>860325</v>
      </c>
      <c r="K86" s="7" t="n">
        <v>5</v>
      </c>
      <c r="L86" s="7" t="n">
        <v>2093225</v>
      </c>
      <c r="M86" s="7" t="inlineStr"/>
      <c r="N86" s="7" t="inlineStr"/>
      <c r="O86" s="7" t="inlineStr"/>
      <c r="P86" s="7" t="inlineStr"/>
      <c r="Q86" s="7" t="inlineStr"/>
      <c r="R86" s="7" t="inlineStr"/>
      <c r="S86" s="7" t="inlineStr"/>
      <c r="T86" s="7" t="inlineStr"/>
      <c r="U86" s="7" t="inlineStr"/>
      <c r="V86" s="7" t="inlineStr"/>
      <c r="W86" s="7" t="inlineStr"/>
      <c r="X86" s="7" t="inlineStr"/>
      <c r="Y86" s="7" t="inlineStr"/>
      <c r="Z86" s="7" t="inlineStr"/>
      <c r="AA86" s="7" t="inlineStr"/>
      <c r="AB86" s="7" t="inlineStr"/>
      <c r="AC86" s="7" t="inlineStr"/>
      <c r="AD86" s="7" t="inlineStr"/>
      <c r="AE86" s="7" t="inlineStr"/>
      <c r="AF86" s="7" t="inlineStr"/>
      <c r="AG86" s="7" t="inlineStr"/>
      <c r="AH86" s="7" t="inlineStr"/>
      <c r="AI86" s="7" t="inlineStr"/>
      <c r="AJ86" s="7" t="inlineStr"/>
      <c r="AK86" s="7" t="inlineStr"/>
      <c r="AL86" s="7" t="inlineStr"/>
      <c r="AM86" s="7" t="inlineStr"/>
      <c r="AN86" s="7" t="inlineStr"/>
      <c r="AO86" s="7" t="inlineStr"/>
      <c r="AP86" s="7" t="inlineStr"/>
      <c r="AQ86" s="7" t="inlineStr"/>
      <c r="AR86" s="7" t="inlineStr"/>
      <c r="AS86" s="7" t="inlineStr"/>
      <c r="AT86" s="7" t="inlineStr"/>
      <c r="AU86" s="7">
        <f>AW86+AY86+BA86+BC86+BE86+BG86</f>
        <v/>
      </c>
      <c r="AV86" s="7">
        <f>AX86+AZ86+BB86+BD86+BF86+BH86</f>
        <v/>
      </c>
      <c r="AW86" s="7" t="inlineStr"/>
      <c r="AX86" s="7" t="inlineStr"/>
      <c r="AY86" s="7" t="inlineStr"/>
      <c r="AZ86" s="7" t="inlineStr"/>
      <c r="BA86" s="7" t="inlineStr"/>
      <c r="BB86" s="7" t="inlineStr"/>
      <c r="BC86" s="7" t="inlineStr"/>
      <c r="BD86" s="7" t="inlineStr"/>
      <c r="BE86" s="7" t="inlineStr"/>
      <c r="BF86" s="7" t="inlineStr"/>
      <c r="BG86" s="7" t="inlineStr"/>
      <c r="BH86" s="7" t="inlineStr"/>
      <c r="BI86" s="7">
        <f>BK86+BM86+BO86+BQ86</f>
        <v/>
      </c>
      <c r="BJ86" s="7">
        <f>BL86+BN86+BP86+BR86</f>
        <v/>
      </c>
      <c r="BK86" s="7" t="inlineStr"/>
      <c r="BL86" s="7" t="inlineStr"/>
      <c r="BM86" s="7" t="inlineStr"/>
      <c r="BN86" s="7" t="inlineStr"/>
      <c r="BO86" s="7" t="inlineStr"/>
      <c r="BP86" s="7" t="inlineStr"/>
      <c r="BQ86" s="7" t="inlineStr"/>
      <c r="BR86" s="7" t="inlineStr"/>
      <c r="BS86" s="7">
        <f>BU86+BW86+BY86+CA86+CC86+CE86+CG86+CI86+CK86+CM86+CO86+CQ86+CS86+CU86+CW86+CY86</f>
        <v/>
      </c>
      <c r="BT86" s="7">
        <f>BV86+BX86+BZ86+CB86+CD86+CF86+CH86+CJ86+CL86+CN86+CP86+CR86+CT86+CV86+CX86+CZ86</f>
        <v/>
      </c>
      <c r="BU86" s="7" t="inlineStr"/>
      <c r="BV86" s="7" t="inlineStr"/>
      <c r="BW86" s="7" t="inlineStr"/>
      <c r="BX86" s="7" t="inlineStr"/>
      <c r="BY86" s="7" t="inlineStr"/>
      <c r="BZ86" s="7" t="inlineStr"/>
      <c r="CA86" s="7" t="inlineStr"/>
      <c r="CB86" s="7" t="inlineStr"/>
      <c r="CC86" s="7" t="inlineStr"/>
      <c r="CD86" s="7" t="inlineStr"/>
      <c r="CE86" s="7" t="inlineStr"/>
      <c r="CF86" s="7" t="inlineStr"/>
      <c r="CG86" s="7" t="inlineStr"/>
      <c r="CH86" s="7" t="inlineStr"/>
      <c r="CI86" s="7" t="inlineStr"/>
      <c r="CJ86" s="7" t="inlineStr"/>
      <c r="CK86" s="7" t="inlineStr"/>
      <c r="CL86" s="7" t="inlineStr"/>
      <c r="CM86" s="7" t="inlineStr"/>
      <c r="CN86" s="7" t="inlineStr"/>
      <c r="CO86" s="7" t="inlineStr"/>
      <c r="CP86" s="7" t="inlineStr"/>
      <c r="CQ86" s="7" t="inlineStr"/>
      <c r="CR86" s="7" t="inlineStr"/>
      <c r="CS86" s="7" t="inlineStr"/>
      <c r="CT86" s="7" t="inlineStr"/>
      <c r="CU86" s="7" t="inlineStr"/>
      <c r="CV86" s="7" t="inlineStr"/>
      <c r="CW86" s="7" t="inlineStr"/>
      <c r="CX86" s="7" t="inlineStr"/>
      <c r="CY86" s="7" t="inlineStr"/>
      <c r="CZ86" s="7" t="inlineStr"/>
      <c r="DA86" s="7">
        <f>DC86+DE86+DG86+DI86+DK86+DM86+DO86+DQ86+DS86+DU86+DW86+DY86+EA86</f>
        <v/>
      </c>
      <c r="DB86" s="7">
        <f>DD86+DF86+DH86+DJ86+DL86+DN86+DP86+DR86+DT86+DV86+DX86+DZ86+EB86</f>
        <v/>
      </c>
      <c r="DC86" s="7" t="inlineStr"/>
      <c r="DD86" s="7" t="inlineStr"/>
      <c r="DE86" s="7" t="inlineStr"/>
      <c r="DF86" s="7" t="inlineStr"/>
      <c r="DG86" s="7" t="inlineStr"/>
      <c r="DH86" s="7" t="inlineStr"/>
      <c r="DI86" s="7" t="inlineStr"/>
      <c r="DJ86" s="7" t="inlineStr"/>
      <c r="DK86" s="7" t="inlineStr"/>
      <c r="DL86" s="7" t="inlineStr"/>
      <c r="DM86" s="7" t="inlineStr"/>
      <c r="DN86" s="7" t="inlineStr"/>
      <c r="DO86" s="7" t="inlineStr"/>
      <c r="DP86" s="7" t="inlineStr"/>
      <c r="DQ86" s="7" t="inlineStr"/>
      <c r="DR86" s="7" t="inlineStr"/>
      <c r="DS86" s="7" t="inlineStr"/>
      <c r="DT86" s="7" t="inlineStr"/>
      <c r="DU86" s="7" t="inlineStr"/>
      <c r="DV86" s="7" t="inlineStr"/>
      <c r="DW86" s="7" t="inlineStr"/>
      <c r="DX86" s="7" t="inlineStr"/>
      <c r="DY86" s="7" t="inlineStr"/>
      <c r="DZ86" s="7" t="inlineStr"/>
      <c r="EA86" s="7" t="inlineStr"/>
      <c r="EB86" s="7" t="inlineStr"/>
      <c r="EC86" s="7">
        <f>E86+AU86+BI86+BS86+DA86</f>
        <v/>
      </c>
      <c r="ED86" s="7">
        <f>F86+AV86+BJ86+BT86+DB86</f>
        <v/>
      </c>
    </row>
    <row r="87" hidden="1" outlineLevel="1">
      <c r="A87" s="5" t="n">
        <v>18</v>
      </c>
      <c r="B87" s="6" t="inlineStr">
        <is>
          <t>Lyuksor Kokand Plyus MCHJ</t>
        </is>
      </c>
      <c r="C87" s="6" t="inlineStr">
        <is>
          <t>Коканд</t>
        </is>
      </c>
      <c r="D87" s="6" t="inlineStr">
        <is>
          <t>Коканд 1</t>
        </is>
      </c>
      <c r="E87" s="7">
        <f>G87+I87+K87+M87+O87+Q87+S87+U87+W87+Y87+AA87+AC87+AE87+AG87+AI87+AK87+AM87+AO87+AQ87+AS87</f>
        <v/>
      </c>
      <c r="F87" s="7">
        <f>H87+J87+L87+N87+P87+R87+T87+V87+X87+Z87+AB87+AD87+AF87+AH87+AJ87+AL87+AN87+AP87+AR87+AT87</f>
        <v/>
      </c>
      <c r="G87" s="7" t="inlineStr"/>
      <c r="H87" s="7" t="inlineStr"/>
      <c r="I87" s="7" t="inlineStr"/>
      <c r="J87" s="7" t="inlineStr"/>
      <c r="K87" s="7" t="inlineStr"/>
      <c r="L87" s="7" t="inlineStr"/>
      <c r="M87" s="7" t="inlineStr"/>
      <c r="N87" s="7" t="inlineStr"/>
      <c r="O87" s="7" t="inlineStr"/>
      <c r="P87" s="7" t="inlineStr"/>
      <c r="Q87" s="7" t="inlineStr"/>
      <c r="R87" s="7" t="inlineStr"/>
      <c r="S87" s="7" t="inlineStr"/>
      <c r="T87" s="7" t="inlineStr"/>
      <c r="U87" s="7" t="inlineStr"/>
      <c r="V87" s="7" t="inlineStr"/>
      <c r="W87" s="7" t="inlineStr"/>
      <c r="X87" s="7" t="inlineStr"/>
      <c r="Y87" s="7" t="inlineStr"/>
      <c r="Z87" s="7" t="inlineStr"/>
      <c r="AA87" s="7" t="inlineStr"/>
      <c r="AB87" s="7" t="inlineStr"/>
      <c r="AC87" s="7" t="inlineStr"/>
      <c r="AD87" s="7" t="inlineStr"/>
      <c r="AE87" s="7" t="inlineStr"/>
      <c r="AF87" s="7" t="inlineStr"/>
      <c r="AG87" s="7" t="inlineStr"/>
      <c r="AH87" s="7" t="inlineStr"/>
      <c r="AI87" s="7" t="inlineStr"/>
      <c r="AJ87" s="7" t="inlineStr"/>
      <c r="AK87" s="7" t="inlineStr"/>
      <c r="AL87" s="7" t="inlineStr"/>
      <c r="AM87" s="7" t="inlineStr"/>
      <c r="AN87" s="7" t="inlineStr"/>
      <c r="AO87" s="7" t="inlineStr"/>
      <c r="AP87" s="7" t="inlineStr"/>
      <c r="AQ87" s="7" t="inlineStr"/>
      <c r="AR87" s="7" t="inlineStr"/>
      <c r="AS87" s="7" t="inlineStr"/>
      <c r="AT87" s="7" t="inlineStr"/>
      <c r="AU87" s="7">
        <f>AW87+AY87+BA87+BC87+BE87+BG87</f>
        <v/>
      </c>
      <c r="AV87" s="7">
        <f>AX87+AZ87+BB87+BD87+BF87+BH87</f>
        <v/>
      </c>
      <c r="AW87" s="7" t="inlineStr"/>
      <c r="AX87" s="7" t="inlineStr"/>
      <c r="AY87" s="7" t="inlineStr"/>
      <c r="AZ87" s="7" t="inlineStr"/>
      <c r="BA87" s="7" t="inlineStr"/>
      <c r="BB87" s="7" t="inlineStr"/>
      <c r="BC87" s="7" t="inlineStr"/>
      <c r="BD87" s="7" t="inlineStr"/>
      <c r="BE87" s="7" t="inlineStr"/>
      <c r="BF87" s="7" t="inlineStr"/>
      <c r="BG87" s="7" t="inlineStr"/>
      <c r="BH87" s="7" t="inlineStr"/>
      <c r="BI87" s="7">
        <f>BK87+BM87+BO87+BQ87</f>
        <v/>
      </c>
      <c r="BJ87" s="7">
        <f>BL87+BN87+BP87+BR87</f>
        <v/>
      </c>
      <c r="BK87" s="7" t="inlineStr"/>
      <c r="BL87" s="7" t="inlineStr"/>
      <c r="BM87" s="7" t="inlineStr"/>
      <c r="BN87" s="7" t="inlineStr"/>
      <c r="BO87" s="7" t="inlineStr"/>
      <c r="BP87" s="7" t="inlineStr"/>
      <c r="BQ87" s="7" t="inlineStr"/>
      <c r="BR87" s="7" t="inlineStr"/>
      <c r="BS87" s="7">
        <f>BU87+BW87+BY87+CA87+CC87+CE87+CG87+CI87+CK87+CM87+CO87+CQ87+CS87+CU87+CW87+CY87</f>
        <v/>
      </c>
      <c r="BT87" s="7">
        <f>BV87+BX87+BZ87+CB87+CD87+CF87+CH87+CJ87+CL87+CN87+CP87+CR87+CT87+CV87+CX87+CZ87</f>
        <v/>
      </c>
      <c r="BU87" s="7" t="inlineStr"/>
      <c r="BV87" s="7" t="inlineStr"/>
      <c r="BW87" s="7" t="inlineStr"/>
      <c r="BX87" s="7" t="inlineStr"/>
      <c r="BY87" s="7" t="inlineStr"/>
      <c r="BZ87" s="7" t="inlineStr"/>
      <c r="CA87" s="7" t="n">
        <v>30</v>
      </c>
      <c r="CB87" s="7" t="n">
        <v>909180</v>
      </c>
      <c r="CC87" s="7" t="inlineStr"/>
      <c r="CD87" s="7" t="inlineStr"/>
      <c r="CE87" s="7" t="inlineStr"/>
      <c r="CF87" s="7" t="inlineStr"/>
      <c r="CG87" s="7" t="inlineStr"/>
      <c r="CH87" s="7" t="inlineStr"/>
      <c r="CI87" s="7" t="inlineStr"/>
      <c r="CJ87" s="7" t="inlineStr"/>
      <c r="CK87" s="7" t="inlineStr"/>
      <c r="CL87" s="7" t="inlineStr"/>
      <c r="CM87" s="7" t="inlineStr"/>
      <c r="CN87" s="7" t="inlineStr"/>
      <c r="CO87" s="7" t="inlineStr"/>
      <c r="CP87" s="7" t="inlineStr"/>
      <c r="CQ87" s="7" t="inlineStr"/>
      <c r="CR87" s="7" t="inlineStr"/>
      <c r="CS87" s="7" t="inlineStr"/>
      <c r="CT87" s="7" t="inlineStr"/>
      <c r="CU87" s="7" t="inlineStr"/>
      <c r="CV87" s="7" t="inlineStr"/>
      <c r="CW87" s="7" t="inlineStr"/>
      <c r="CX87" s="7" t="inlineStr"/>
      <c r="CY87" s="7" t="inlineStr"/>
      <c r="CZ87" s="7" t="inlineStr"/>
      <c r="DA87" s="7">
        <f>DC87+DE87+DG87+DI87+DK87+DM87+DO87+DQ87+DS87+DU87+DW87+DY87+EA87</f>
        <v/>
      </c>
      <c r="DB87" s="7">
        <f>DD87+DF87+DH87+DJ87+DL87+DN87+DP87+DR87+DT87+DV87+DX87+DZ87+EB87</f>
        <v/>
      </c>
      <c r="DC87" s="7" t="inlineStr"/>
      <c r="DD87" s="7" t="inlineStr"/>
      <c r="DE87" s="7" t="inlineStr"/>
      <c r="DF87" s="7" t="inlineStr"/>
      <c r="DG87" s="7" t="inlineStr"/>
      <c r="DH87" s="7" t="inlineStr"/>
      <c r="DI87" s="7" t="inlineStr"/>
      <c r="DJ87" s="7" t="inlineStr"/>
      <c r="DK87" s="7" t="inlineStr"/>
      <c r="DL87" s="7" t="inlineStr"/>
      <c r="DM87" s="7" t="inlineStr"/>
      <c r="DN87" s="7" t="inlineStr"/>
      <c r="DO87" s="7" t="inlineStr"/>
      <c r="DP87" s="7" t="inlineStr"/>
      <c r="DQ87" s="7" t="inlineStr"/>
      <c r="DR87" s="7" t="inlineStr"/>
      <c r="DS87" s="7" t="inlineStr"/>
      <c r="DT87" s="7" t="inlineStr"/>
      <c r="DU87" s="7" t="inlineStr"/>
      <c r="DV87" s="7" t="inlineStr"/>
      <c r="DW87" s="7" t="inlineStr"/>
      <c r="DX87" s="7" t="inlineStr"/>
      <c r="DY87" s="7" t="inlineStr"/>
      <c r="DZ87" s="7" t="inlineStr"/>
      <c r="EA87" s="7" t="inlineStr"/>
      <c r="EB87" s="7" t="inlineStr"/>
      <c r="EC87" s="7">
        <f>E87+AU87+BI87+BS87+DA87</f>
        <v/>
      </c>
      <c r="ED87" s="7">
        <f>F87+AV87+BJ87+BT87+DB87</f>
        <v/>
      </c>
    </row>
    <row r="88" hidden="1" outlineLevel="1">
      <c r="A88" s="5" t="n">
        <v>19</v>
      </c>
      <c r="B88" s="6" t="inlineStr">
        <is>
          <t>Medexpres Dorixonasi MCHJ</t>
        </is>
      </c>
      <c r="C88" s="6" t="inlineStr">
        <is>
          <t>Коканд</t>
        </is>
      </c>
      <c r="D88" s="6" t="inlineStr">
        <is>
          <t>Коканд 1</t>
        </is>
      </c>
      <c r="E88" s="7">
        <f>G88+I88+K88+M88+O88+Q88+S88+U88+W88+Y88+AA88+AC88+AE88+AG88+AI88+AK88+AM88+AO88+AQ88+AS88</f>
        <v/>
      </c>
      <c r="F88" s="7">
        <f>H88+J88+L88+N88+P88+R88+T88+V88+X88+Z88+AB88+AD88+AF88+AH88+AJ88+AL88+AN88+AP88+AR88+AT88</f>
        <v/>
      </c>
      <c r="G88" s="7" t="inlineStr"/>
      <c r="H88" s="7" t="inlineStr"/>
      <c r="I88" s="7" t="n">
        <v>2</v>
      </c>
      <c r="J88" s="7" t="n">
        <v>936468</v>
      </c>
      <c r="K88" s="7" t="n">
        <v>2</v>
      </c>
      <c r="L88" s="7" t="n">
        <v>697568</v>
      </c>
      <c r="M88" s="7" t="inlineStr"/>
      <c r="N88" s="7" t="inlineStr"/>
      <c r="O88" s="7" t="inlineStr"/>
      <c r="P88" s="7" t="inlineStr"/>
      <c r="Q88" s="7" t="inlineStr"/>
      <c r="R88" s="7" t="inlineStr"/>
      <c r="S88" s="7" t="inlineStr"/>
      <c r="T88" s="7" t="inlineStr"/>
      <c r="U88" s="7" t="inlineStr"/>
      <c r="V88" s="7" t="inlineStr"/>
      <c r="W88" s="7" t="inlineStr"/>
      <c r="X88" s="7" t="inlineStr"/>
      <c r="Y88" s="7" t="inlineStr"/>
      <c r="Z88" s="7" t="inlineStr"/>
      <c r="AA88" s="7" t="inlineStr"/>
      <c r="AB88" s="7" t="inlineStr"/>
      <c r="AC88" s="7" t="inlineStr"/>
      <c r="AD88" s="7" t="inlineStr"/>
      <c r="AE88" s="7" t="inlineStr"/>
      <c r="AF88" s="7" t="inlineStr"/>
      <c r="AG88" s="7" t="inlineStr"/>
      <c r="AH88" s="7" t="inlineStr"/>
      <c r="AI88" s="7" t="inlineStr"/>
      <c r="AJ88" s="7" t="inlineStr"/>
      <c r="AK88" s="7" t="inlineStr"/>
      <c r="AL88" s="7" t="inlineStr"/>
      <c r="AM88" s="7" t="inlineStr"/>
      <c r="AN88" s="7" t="inlineStr"/>
      <c r="AO88" s="7" t="inlineStr"/>
      <c r="AP88" s="7" t="inlineStr"/>
      <c r="AQ88" s="7" t="inlineStr"/>
      <c r="AR88" s="7" t="inlineStr"/>
      <c r="AS88" s="7" t="inlineStr"/>
      <c r="AT88" s="7" t="inlineStr"/>
      <c r="AU88" s="7">
        <f>AW88+AY88+BA88+BC88+BE88+BG88</f>
        <v/>
      </c>
      <c r="AV88" s="7">
        <f>AX88+AZ88+BB88+BD88+BF88+BH88</f>
        <v/>
      </c>
      <c r="AW88" s="7" t="inlineStr"/>
      <c r="AX88" s="7" t="inlineStr"/>
      <c r="AY88" s="7" t="inlineStr"/>
      <c r="AZ88" s="7" t="inlineStr"/>
      <c r="BA88" s="7" t="inlineStr"/>
      <c r="BB88" s="7" t="inlineStr"/>
      <c r="BC88" s="7" t="inlineStr"/>
      <c r="BD88" s="7" t="inlineStr"/>
      <c r="BE88" s="7" t="inlineStr"/>
      <c r="BF88" s="7" t="inlineStr"/>
      <c r="BG88" s="7" t="inlineStr"/>
      <c r="BH88" s="7" t="inlineStr"/>
      <c r="BI88" s="7">
        <f>BK88+BM88+BO88+BQ88</f>
        <v/>
      </c>
      <c r="BJ88" s="7">
        <f>BL88+BN88+BP88+BR88</f>
        <v/>
      </c>
      <c r="BK88" s="7" t="inlineStr"/>
      <c r="BL88" s="7" t="inlineStr"/>
      <c r="BM88" s="7" t="inlineStr"/>
      <c r="BN88" s="7" t="inlineStr"/>
      <c r="BO88" s="7" t="inlineStr"/>
      <c r="BP88" s="7" t="inlineStr"/>
      <c r="BQ88" s="7" t="inlineStr"/>
      <c r="BR88" s="7" t="inlineStr"/>
      <c r="BS88" s="7">
        <f>BU88+BW88+BY88+CA88+CC88+CE88+CG88+CI88+CK88+CM88+CO88+CQ88+CS88+CU88+CW88+CY88</f>
        <v/>
      </c>
      <c r="BT88" s="7">
        <f>BV88+BX88+BZ88+CB88+CD88+CF88+CH88+CJ88+CL88+CN88+CP88+CR88+CT88+CV88+CX88+CZ88</f>
        <v/>
      </c>
      <c r="BU88" s="7" t="inlineStr"/>
      <c r="BV88" s="7" t="inlineStr"/>
      <c r="BW88" s="7" t="inlineStr"/>
      <c r="BX88" s="7" t="inlineStr"/>
      <c r="BY88" s="7" t="inlineStr"/>
      <c r="BZ88" s="7" t="inlineStr"/>
      <c r="CA88" s="7" t="inlineStr"/>
      <c r="CB88" s="7" t="inlineStr"/>
      <c r="CC88" s="7" t="inlineStr"/>
      <c r="CD88" s="7" t="inlineStr"/>
      <c r="CE88" s="7" t="inlineStr"/>
      <c r="CF88" s="7" t="inlineStr"/>
      <c r="CG88" s="7" t="inlineStr"/>
      <c r="CH88" s="7" t="inlineStr"/>
      <c r="CI88" s="7" t="inlineStr"/>
      <c r="CJ88" s="7" t="inlineStr"/>
      <c r="CK88" s="7" t="inlineStr"/>
      <c r="CL88" s="7" t="inlineStr"/>
      <c r="CM88" s="7" t="inlineStr"/>
      <c r="CN88" s="7" t="inlineStr"/>
      <c r="CO88" s="7" t="inlineStr"/>
      <c r="CP88" s="7" t="inlineStr"/>
      <c r="CQ88" s="7" t="inlineStr"/>
      <c r="CR88" s="7" t="inlineStr"/>
      <c r="CS88" s="7" t="inlineStr"/>
      <c r="CT88" s="7" t="inlineStr"/>
      <c r="CU88" s="7" t="inlineStr"/>
      <c r="CV88" s="7" t="inlineStr"/>
      <c r="CW88" s="7" t="inlineStr"/>
      <c r="CX88" s="7" t="inlineStr"/>
      <c r="CY88" s="7" t="inlineStr"/>
      <c r="CZ88" s="7" t="inlineStr"/>
      <c r="DA88" s="7">
        <f>DC88+DE88+DG88+DI88+DK88+DM88+DO88+DQ88+DS88+DU88+DW88+DY88+EA88</f>
        <v/>
      </c>
      <c r="DB88" s="7">
        <f>DD88+DF88+DH88+DJ88+DL88+DN88+DP88+DR88+DT88+DV88+DX88+DZ88+EB88</f>
        <v/>
      </c>
      <c r="DC88" s="7" t="inlineStr"/>
      <c r="DD88" s="7" t="inlineStr"/>
      <c r="DE88" s="7" t="inlineStr"/>
      <c r="DF88" s="7" t="inlineStr"/>
      <c r="DG88" s="7" t="inlineStr"/>
      <c r="DH88" s="7" t="inlineStr"/>
      <c r="DI88" s="7" t="inlineStr"/>
      <c r="DJ88" s="7" t="inlineStr"/>
      <c r="DK88" s="7" t="inlineStr"/>
      <c r="DL88" s="7" t="inlineStr"/>
      <c r="DM88" s="7" t="inlineStr"/>
      <c r="DN88" s="7" t="inlineStr"/>
      <c r="DO88" s="7" t="inlineStr"/>
      <c r="DP88" s="7" t="inlineStr"/>
      <c r="DQ88" s="7" t="inlineStr"/>
      <c r="DR88" s="7" t="inlineStr"/>
      <c r="DS88" s="7" t="inlineStr"/>
      <c r="DT88" s="7" t="inlineStr"/>
      <c r="DU88" s="7" t="inlineStr"/>
      <c r="DV88" s="7" t="inlineStr"/>
      <c r="DW88" s="7" t="inlineStr"/>
      <c r="DX88" s="7" t="inlineStr"/>
      <c r="DY88" s="7" t="inlineStr"/>
      <c r="DZ88" s="7" t="inlineStr"/>
      <c r="EA88" s="7" t="inlineStr"/>
      <c r="EB88" s="7" t="inlineStr"/>
      <c r="EC88" s="7">
        <f>E88+AU88+BI88+BS88+DA88</f>
        <v/>
      </c>
      <c r="ED88" s="7">
        <f>F88+AV88+BJ88+BT88+DB88</f>
        <v/>
      </c>
    </row>
    <row r="89" hidden="1" outlineLevel="1">
      <c r="A89" s="5" t="n">
        <v>20</v>
      </c>
      <c r="B89" s="6" t="inlineStr">
        <is>
          <t>Medikoid Kokand XK</t>
        </is>
      </c>
      <c r="C89" s="6" t="inlineStr">
        <is>
          <t>Коканд</t>
        </is>
      </c>
      <c r="D89" s="6" t="inlineStr">
        <is>
          <t>Коканд 1</t>
        </is>
      </c>
      <c r="E89" s="7">
        <f>G89+I89+K89+M89+O89+Q89+S89+U89+W89+Y89+AA89+AC89+AE89+AG89+AI89+AK89+AM89+AO89+AQ89+AS89</f>
        <v/>
      </c>
      <c r="F89" s="7">
        <f>H89+J89+L89+N89+P89+R89+T89+V89+X89+Z89+AB89+AD89+AF89+AH89+AJ89+AL89+AN89+AP89+AR89+AT89</f>
        <v/>
      </c>
      <c r="G89" s="7" t="inlineStr"/>
      <c r="H89" s="7" t="inlineStr"/>
      <c r="I89" s="7" t="inlineStr"/>
      <c r="J89" s="7" t="inlineStr"/>
      <c r="K89" s="7" t="inlineStr"/>
      <c r="L89" s="7" t="inlineStr"/>
      <c r="M89" s="7" t="inlineStr"/>
      <c r="N89" s="7" t="inlineStr"/>
      <c r="O89" s="7" t="inlineStr"/>
      <c r="P89" s="7" t="inlineStr"/>
      <c r="Q89" s="7" t="n">
        <v>5</v>
      </c>
      <c r="R89" s="7" t="n">
        <v>668685</v>
      </c>
      <c r="S89" s="7" t="inlineStr"/>
      <c r="T89" s="7" t="inlineStr"/>
      <c r="U89" s="7" t="inlineStr"/>
      <c r="V89" s="7" t="inlineStr"/>
      <c r="W89" s="7" t="inlineStr"/>
      <c r="X89" s="7" t="inlineStr"/>
      <c r="Y89" s="7" t="inlineStr"/>
      <c r="Z89" s="7" t="inlineStr"/>
      <c r="AA89" s="7" t="inlineStr"/>
      <c r="AB89" s="7" t="inlineStr"/>
      <c r="AC89" s="7" t="inlineStr"/>
      <c r="AD89" s="7" t="inlineStr"/>
      <c r="AE89" s="7" t="inlineStr"/>
      <c r="AF89" s="7" t="inlineStr"/>
      <c r="AG89" s="7" t="inlineStr"/>
      <c r="AH89" s="7" t="inlineStr"/>
      <c r="AI89" s="7" t="inlineStr"/>
      <c r="AJ89" s="7" t="inlineStr"/>
      <c r="AK89" s="7" t="inlineStr"/>
      <c r="AL89" s="7" t="inlineStr"/>
      <c r="AM89" s="7" t="inlineStr"/>
      <c r="AN89" s="7" t="inlineStr"/>
      <c r="AO89" s="7" t="inlineStr"/>
      <c r="AP89" s="7" t="inlineStr"/>
      <c r="AQ89" s="7" t="inlineStr"/>
      <c r="AR89" s="7" t="inlineStr"/>
      <c r="AS89" s="7" t="inlineStr"/>
      <c r="AT89" s="7" t="inlineStr"/>
      <c r="AU89" s="7">
        <f>AW89+AY89+BA89+BC89+BE89+BG89</f>
        <v/>
      </c>
      <c r="AV89" s="7">
        <f>AX89+AZ89+BB89+BD89+BF89+BH89</f>
        <v/>
      </c>
      <c r="AW89" s="7" t="inlineStr"/>
      <c r="AX89" s="7" t="inlineStr"/>
      <c r="AY89" s="7" t="inlineStr"/>
      <c r="AZ89" s="7" t="inlineStr"/>
      <c r="BA89" s="7" t="inlineStr"/>
      <c r="BB89" s="7" t="inlineStr"/>
      <c r="BC89" s="7" t="inlineStr"/>
      <c r="BD89" s="7" t="inlineStr"/>
      <c r="BE89" s="7" t="inlineStr"/>
      <c r="BF89" s="7" t="inlineStr"/>
      <c r="BG89" s="7" t="inlineStr"/>
      <c r="BH89" s="7" t="inlineStr"/>
      <c r="BI89" s="7">
        <f>BK89+BM89+BO89+BQ89</f>
        <v/>
      </c>
      <c r="BJ89" s="7">
        <f>BL89+BN89+BP89+BR89</f>
        <v/>
      </c>
      <c r="BK89" s="7" t="inlineStr"/>
      <c r="BL89" s="7" t="inlineStr"/>
      <c r="BM89" s="7" t="inlineStr"/>
      <c r="BN89" s="7" t="inlineStr"/>
      <c r="BO89" s="7" t="inlineStr"/>
      <c r="BP89" s="7" t="inlineStr"/>
      <c r="BQ89" s="7" t="inlineStr"/>
      <c r="BR89" s="7" t="inlineStr"/>
      <c r="BS89" s="7">
        <f>BU89+BW89+BY89+CA89+CC89+CE89+CG89+CI89+CK89+CM89+CO89+CQ89+CS89+CU89+CW89+CY89</f>
        <v/>
      </c>
      <c r="BT89" s="7">
        <f>BV89+BX89+BZ89+CB89+CD89+CF89+CH89+CJ89+CL89+CN89+CP89+CR89+CT89+CV89+CX89+CZ89</f>
        <v/>
      </c>
      <c r="BU89" s="7" t="inlineStr"/>
      <c r="BV89" s="7" t="inlineStr"/>
      <c r="BW89" s="7" t="inlineStr"/>
      <c r="BX89" s="7" t="inlineStr"/>
      <c r="BY89" s="7" t="inlineStr"/>
      <c r="BZ89" s="7" t="inlineStr"/>
      <c r="CA89" s="7" t="inlineStr"/>
      <c r="CB89" s="7" t="inlineStr"/>
      <c r="CC89" s="7" t="inlineStr"/>
      <c r="CD89" s="7" t="inlineStr"/>
      <c r="CE89" s="7" t="inlineStr"/>
      <c r="CF89" s="7" t="inlineStr"/>
      <c r="CG89" s="7" t="inlineStr"/>
      <c r="CH89" s="7" t="inlineStr"/>
      <c r="CI89" s="7" t="inlineStr"/>
      <c r="CJ89" s="7" t="inlineStr"/>
      <c r="CK89" s="7" t="inlineStr"/>
      <c r="CL89" s="7" t="inlineStr"/>
      <c r="CM89" s="7" t="inlineStr"/>
      <c r="CN89" s="7" t="inlineStr"/>
      <c r="CO89" s="7" t="inlineStr"/>
      <c r="CP89" s="7" t="inlineStr"/>
      <c r="CQ89" s="7" t="inlineStr"/>
      <c r="CR89" s="7" t="inlineStr"/>
      <c r="CS89" s="7" t="inlineStr"/>
      <c r="CT89" s="7" t="inlineStr"/>
      <c r="CU89" s="7" t="inlineStr"/>
      <c r="CV89" s="7" t="inlineStr"/>
      <c r="CW89" s="7" t="inlineStr"/>
      <c r="CX89" s="7" t="inlineStr"/>
      <c r="CY89" s="7" t="inlineStr"/>
      <c r="CZ89" s="7" t="inlineStr"/>
      <c r="DA89" s="7">
        <f>DC89+DE89+DG89+DI89+DK89+DM89+DO89+DQ89+DS89+DU89+DW89+DY89+EA89</f>
        <v/>
      </c>
      <c r="DB89" s="7">
        <f>DD89+DF89+DH89+DJ89+DL89+DN89+DP89+DR89+DT89+DV89+DX89+DZ89+EB89</f>
        <v/>
      </c>
      <c r="DC89" s="7" t="inlineStr"/>
      <c r="DD89" s="7" t="inlineStr"/>
      <c r="DE89" s="7" t="inlineStr"/>
      <c r="DF89" s="7" t="inlineStr"/>
      <c r="DG89" s="7" t="inlineStr"/>
      <c r="DH89" s="7" t="inlineStr"/>
      <c r="DI89" s="7" t="inlineStr"/>
      <c r="DJ89" s="7" t="inlineStr"/>
      <c r="DK89" s="7" t="inlineStr"/>
      <c r="DL89" s="7" t="inlineStr"/>
      <c r="DM89" s="7" t="inlineStr"/>
      <c r="DN89" s="7" t="inlineStr"/>
      <c r="DO89" s="7" t="inlineStr"/>
      <c r="DP89" s="7" t="inlineStr"/>
      <c r="DQ89" s="7" t="inlineStr"/>
      <c r="DR89" s="7" t="inlineStr"/>
      <c r="DS89" s="7" t="inlineStr"/>
      <c r="DT89" s="7" t="inlineStr"/>
      <c r="DU89" s="7" t="inlineStr"/>
      <c r="DV89" s="7" t="inlineStr"/>
      <c r="DW89" s="7" t="inlineStr"/>
      <c r="DX89" s="7" t="inlineStr"/>
      <c r="DY89" s="7" t="inlineStr"/>
      <c r="DZ89" s="7" t="inlineStr"/>
      <c r="EA89" s="7" t="inlineStr"/>
      <c r="EB89" s="7" t="inlineStr"/>
      <c r="EC89" s="7">
        <f>E89+AU89+BI89+BS89+DA89</f>
        <v/>
      </c>
      <c r="ED89" s="7">
        <f>F89+AV89+BJ89+BT89+DB89</f>
        <v/>
      </c>
    </row>
    <row r="90" hidden="1" outlineLevel="1">
      <c r="A90" s="5" t="n">
        <v>21</v>
      </c>
      <c r="B90" s="6" t="inlineStr">
        <is>
          <t>Mubina Muhlisa Muhammadazim Farm MChJ</t>
        </is>
      </c>
      <c r="C90" s="6" t="inlineStr">
        <is>
          <t>Коканд</t>
        </is>
      </c>
      <c r="D90" s="6" t="inlineStr">
        <is>
          <t>Коканд 1</t>
        </is>
      </c>
      <c r="E90" s="7">
        <f>G90+I90+K90+M90+O90+Q90+S90+U90+W90+Y90+AA90+AC90+AE90+AG90+AI90+AK90+AM90+AO90+AQ90+AS90</f>
        <v/>
      </c>
      <c r="F90" s="7">
        <f>H90+J90+L90+N90+P90+R90+T90+V90+X90+Z90+AB90+AD90+AF90+AH90+AJ90+AL90+AN90+AP90+AR90+AT90</f>
        <v/>
      </c>
      <c r="G90" s="7" t="inlineStr"/>
      <c r="H90" s="7" t="inlineStr"/>
      <c r="I90" s="7" t="inlineStr"/>
      <c r="J90" s="7" t="inlineStr"/>
      <c r="K90" s="7" t="inlineStr"/>
      <c r="L90" s="7" t="inlineStr"/>
      <c r="M90" s="7" t="inlineStr"/>
      <c r="N90" s="7" t="inlineStr"/>
      <c r="O90" s="7" t="inlineStr"/>
      <c r="P90" s="7" t="inlineStr"/>
      <c r="Q90" s="7" t="inlineStr"/>
      <c r="R90" s="7" t="inlineStr"/>
      <c r="S90" s="7" t="inlineStr"/>
      <c r="T90" s="7" t="inlineStr"/>
      <c r="U90" s="7" t="inlineStr"/>
      <c r="V90" s="7" t="inlineStr"/>
      <c r="W90" s="7" t="n">
        <v>5</v>
      </c>
      <c r="X90" s="7" t="n">
        <v>14195</v>
      </c>
      <c r="Y90" s="7" t="inlineStr"/>
      <c r="Z90" s="7" t="inlineStr"/>
      <c r="AA90" s="7" t="inlineStr"/>
      <c r="AB90" s="7" t="inlineStr"/>
      <c r="AC90" s="7" t="inlineStr"/>
      <c r="AD90" s="7" t="inlineStr"/>
      <c r="AE90" s="7" t="inlineStr"/>
      <c r="AF90" s="7" t="inlineStr"/>
      <c r="AG90" s="7" t="inlineStr"/>
      <c r="AH90" s="7" t="inlineStr"/>
      <c r="AI90" s="7" t="n">
        <v>10</v>
      </c>
      <c r="AJ90" s="7" t="n">
        <v>2878160</v>
      </c>
      <c r="AK90" s="7" t="inlineStr"/>
      <c r="AL90" s="7" t="inlineStr"/>
      <c r="AM90" s="7" t="inlineStr"/>
      <c r="AN90" s="7" t="inlineStr"/>
      <c r="AO90" s="7" t="inlineStr"/>
      <c r="AP90" s="7" t="inlineStr"/>
      <c r="AQ90" s="7" t="inlineStr"/>
      <c r="AR90" s="7" t="inlineStr"/>
      <c r="AS90" s="7" t="inlineStr"/>
      <c r="AT90" s="7" t="inlineStr"/>
      <c r="AU90" s="7">
        <f>AW90+AY90+BA90+BC90+BE90+BG90</f>
        <v/>
      </c>
      <c r="AV90" s="7">
        <f>AX90+AZ90+BB90+BD90+BF90+BH90</f>
        <v/>
      </c>
      <c r="AW90" s="7" t="inlineStr"/>
      <c r="AX90" s="7" t="inlineStr"/>
      <c r="AY90" s="7" t="inlineStr"/>
      <c r="AZ90" s="7" t="inlineStr"/>
      <c r="BA90" s="7" t="inlineStr"/>
      <c r="BB90" s="7" t="inlineStr"/>
      <c r="BC90" s="7" t="inlineStr"/>
      <c r="BD90" s="7" t="inlineStr"/>
      <c r="BE90" s="7" t="inlineStr"/>
      <c r="BF90" s="7" t="inlineStr"/>
      <c r="BG90" s="7" t="inlineStr"/>
      <c r="BH90" s="7" t="inlineStr"/>
      <c r="BI90" s="7">
        <f>BK90+BM90+BO90+BQ90</f>
        <v/>
      </c>
      <c r="BJ90" s="7">
        <f>BL90+BN90+BP90+BR90</f>
        <v/>
      </c>
      <c r="BK90" s="7" t="inlineStr"/>
      <c r="BL90" s="7" t="inlineStr"/>
      <c r="BM90" s="7" t="inlineStr"/>
      <c r="BN90" s="7" t="inlineStr"/>
      <c r="BO90" s="7" t="inlineStr"/>
      <c r="BP90" s="7" t="inlineStr"/>
      <c r="BQ90" s="7" t="inlineStr"/>
      <c r="BR90" s="7" t="inlineStr"/>
      <c r="BS90" s="7">
        <f>BU90+BW90+BY90+CA90+CC90+CE90+CG90+CI90+CK90+CM90+CO90+CQ90+CS90+CU90+CW90+CY90</f>
        <v/>
      </c>
      <c r="BT90" s="7">
        <f>BV90+BX90+BZ90+CB90+CD90+CF90+CH90+CJ90+CL90+CN90+CP90+CR90+CT90+CV90+CX90+CZ90</f>
        <v/>
      </c>
      <c r="BU90" s="7" t="inlineStr"/>
      <c r="BV90" s="7" t="inlineStr"/>
      <c r="BW90" s="7" t="inlineStr"/>
      <c r="BX90" s="7" t="inlineStr"/>
      <c r="BY90" s="7" t="inlineStr"/>
      <c r="BZ90" s="7" t="inlineStr"/>
      <c r="CA90" s="7" t="inlineStr"/>
      <c r="CB90" s="7" t="inlineStr"/>
      <c r="CC90" s="7" t="n">
        <v>1</v>
      </c>
      <c r="CD90" s="7" t="n">
        <v>354316</v>
      </c>
      <c r="CE90" s="7" t="inlineStr"/>
      <c r="CF90" s="7" t="inlineStr"/>
      <c r="CG90" s="7" t="inlineStr"/>
      <c r="CH90" s="7" t="inlineStr"/>
      <c r="CI90" s="7" t="inlineStr"/>
      <c r="CJ90" s="7" t="inlineStr"/>
      <c r="CK90" s="7" t="n">
        <v>2</v>
      </c>
      <c r="CL90" s="7" t="n">
        <v>272496</v>
      </c>
      <c r="CM90" s="7" t="inlineStr"/>
      <c r="CN90" s="7" t="inlineStr"/>
      <c r="CO90" s="7" t="inlineStr"/>
      <c r="CP90" s="7" t="inlineStr"/>
      <c r="CQ90" s="7" t="inlineStr"/>
      <c r="CR90" s="7" t="inlineStr"/>
      <c r="CS90" s="7" t="inlineStr"/>
      <c r="CT90" s="7" t="inlineStr"/>
      <c r="CU90" s="7" t="inlineStr"/>
      <c r="CV90" s="7" t="inlineStr"/>
      <c r="CW90" s="7" t="inlineStr"/>
      <c r="CX90" s="7" t="inlineStr"/>
      <c r="CY90" s="7" t="inlineStr"/>
      <c r="CZ90" s="7" t="inlineStr"/>
      <c r="DA90" s="7">
        <f>DC90+DE90+DG90+DI90+DK90+DM90+DO90+DQ90+DS90+DU90+DW90+DY90+EA90</f>
        <v/>
      </c>
      <c r="DB90" s="7">
        <f>DD90+DF90+DH90+DJ90+DL90+DN90+DP90+DR90+DT90+DV90+DX90+DZ90+EB90</f>
        <v/>
      </c>
      <c r="DC90" s="7" t="inlineStr"/>
      <c r="DD90" s="7" t="inlineStr"/>
      <c r="DE90" s="7" t="inlineStr"/>
      <c r="DF90" s="7" t="inlineStr"/>
      <c r="DG90" s="7" t="inlineStr"/>
      <c r="DH90" s="7" t="inlineStr"/>
      <c r="DI90" s="7" t="inlineStr"/>
      <c r="DJ90" s="7" t="inlineStr"/>
      <c r="DK90" s="7" t="inlineStr"/>
      <c r="DL90" s="7" t="inlineStr"/>
      <c r="DM90" s="7" t="inlineStr"/>
      <c r="DN90" s="7" t="inlineStr"/>
      <c r="DO90" s="7" t="inlineStr"/>
      <c r="DP90" s="7" t="inlineStr"/>
      <c r="DQ90" s="7" t="inlineStr"/>
      <c r="DR90" s="7" t="inlineStr"/>
      <c r="DS90" s="7" t="inlineStr"/>
      <c r="DT90" s="7" t="inlineStr"/>
      <c r="DU90" s="7" t="inlineStr"/>
      <c r="DV90" s="7" t="inlineStr"/>
      <c r="DW90" s="7" t="inlineStr"/>
      <c r="DX90" s="7" t="inlineStr"/>
      <c r="DY90" s="7" t="inlineStr"/>
      <c r="DZ90" s="7" t="inlineStr"/>
      <c r="EA90" s="7" t="inlineStr"/>
      <c r="EB90" s="7" t="inlineStr"/>
      <c r="EC90" s="7">
        <f>E90+AU90+BI90+BS90+DA90</f>
        <v/>
      </c>
      <c r="ED90" s="7">
        <f>F90+AV90+BJ90+BT90+DB90</f>
        <v/>
      </c>
    </row>
    <row r="91" hidden="1" outlineLevel="1">
      <c r="A91" s="5" t="n">
        <v>22</v>
      </c>
      <c r="B91" s="6" t="inlineStr">
        <is>
          <t>Mumiyo Dorixonalari Tarmogi MChJ</t>
        </is>
      </c>
      <c r="C91" s="6" t="inlineStr">
        <is>
          <t>Коканд</t>
        </is>
      </c>
      <c r="D91" s="6" t="inlineStr">
        <is>
          <t>Коканд 1</t>
        </is>
      </c>
      <c r="E91" s="7">
        <f>G91+I91+K91+M91+O91+Q91+S91+U91+W91+Y91+AA91+AC91+AE91+AG91+AI91+AK91+AM91+AO91+AQ91+AS91</f>
        <v/>
      </c>
      <c r="F91" s="7">
        <f>H91+J91+L91+N91+P91+R91+T91+V91+X91+Z91+AB91+AD91+AF91+AH91+AJ91+AL91+AN91+AP91+AR91+AT91</f>
        <v/>
      </c>
      <c r="G91" s="7" t="inlineStr"/>
      <c r="H91" s="7" t="inlineStr"/>
      <c r="I91" s="7" t="inlineStr"/>
      <c r="J91" s="7" t="inlineStr"/>
      <c r="K91" s="7" t="inlineStr"/>
      <c r="L91" s="7" t="inlineStr"/>
      <c r="M91" s="7" t="inlineStr"/>
      <c r="N91" s="7" t="inlineStr"/>
      <c r="O91" s="7" t="inlineStr"/>
      <c r="P91" s="7" t="inlineStr"/>
      <c r="Q91" s="7" t="inlineStr"/>
      <c r="R91" s="7" t="inlineStr"/>
      <c r="S91" s="7" t="inlineStr"/>
      <c r="T91" s="7" t="inlineStr"/>
      <c r="U91" s="7" t="inlineStr"/>
      <c r="V91" s="7" t="inlineStr"/>
      <c r="W91" s="7" t="inlineStr"/>
      <c r="X91" s="7" t="inlineStr"/>
      <c r="Y91" s="7" t="inlineStr"/>
      <c r="Z91" s="7" t="inlineStr"/>
      <c r="AA91" s="7" t="inlineStr"/>
      <c r="AB91" s="7" t="inlineStr"/>
      <c r="AC91" s="7" t="inlineStr"/>
      <c r="AD91" s="7" t="inlineStr"/>
      <c r="AE91" s="7" t="inlineStr"/>
      <c r="AF91" s="7" t="inlineStr"/>
      <c r="AG91" s="7" t="inlineStr"/>
      <c r="AH91" s="7" t="inlineStr"/>
      <c r="AI91" s="7" t="inlineStr"/>
      <c r="AJ91" s="7" t="inlineStr"/>
      <c r="AK91" s="7" t="inlineStr"/>
      <c r="AL91" s="7" t="inlineStr"/>
      <c r="AM91" s="7" t="inlineStr"/>
      <c r="AN91" s="7" t="inlineStr"/>
      <c r="AO91" s="7" t="inlineStr"/>
      <c r="AP91" s="7" t="inlineStr"/>
      <c r="AQ91" s="7" t="inlineStr"/>
      <c r="AR91" s="7" t="inlineStr"/>
      <c r="AS91" s="7" t="inlineStr"/>
      <c r="AT91" s="7" t="inlineStr"/>
      <c r="AU91" s="7">
        <f>AW91+AY91+BA91+BC91+BE91+BG91</f>
        <v/>
      </c>
      <c r="AV91" s="7">
        <f>AX91+AZ91+BB91+BD91+BF91+BH91</f>
        <v/>
      </c>
      <c r="AW91" s="7" t="inlineStr"/>
      <c r="AX91" s="7" t="inlineStr"/>
      <c r="AY91" s="7" t="inlineStr"/>
      <c r="AZ91" s="7" t="inlineStr"/>
      <c r="BA91" s="7" t="n">
        <v>10</v>
      </c>
      <c r="BB91" s="7" t="n">
        <v>4925520</v>
      </c>
      <c r="BC91" s="7" t="inlineStr"/>
      <c r="BD91" s="7" t="inlineStr"/>
      <c r="BE91" s="7" t="inlineStr"/>
      <c r="BF91" s="7" t="inlineStr"/>
      <c r="BG91" s="7" t="inlineStr"/>
      <c r="BH91" s="7" t="inlineStr"/>
      <c r="BI91" s="7">
        <f>BK91+BM91+BO91+BQ91</f>
        <v/>
      </c>
      <c r="BJ91" s="7">
        <f>BL91+BN91+BP91+BR91</f>
        <v/>
      </c>
      <c r="BK91" s="7" t="inlineStr"/>
      <c r="BL91" s="7" t="inlineStr"/>
      <c r="BM91" s="7" t="inlineStr"/>
      <c r="BN91" s="7" t="inlineStr"/>
      <c r="BO91" s="7" t="inlineStr"/>
      <c r="BP91" s="7" t="inlineStr"/>
      <c r="BQ91" s="7" t="inlineStr"/>
      <c r="BR91" s="7" t="inlineStr"/>
      <c r="BS91" s="7">
        <f>BU91+BW91+BY91+CA91+CC91+CE91+CG91+CI91+CK91+CM91+CO91+CQ91+CS91+CU91+CW91+CY91</f>
        <v/>
      </c>
      <c r="BT91" s="7">
        <f>BV91+BX91+BZ91+CB91+CD91+CF91+CH91+CJ91+CL91+CN91+CP91+CR91+CT91+CV91+CX91+CZ91</f>
        <v/>
      </c>
      <c r="BU91" s="7" t="inlineStr"/>
      <c r="BV91" s="7" t="inlineStr"/>
      <c r="BW91" s="7" t="inlineStr"/>
      <c r="BX91" s="7" t="inlineStr"/>
      <c r="BY91" s="7" t="inlineStr"/>
      <c r="BZ91" s="7" t="inlineStr"/>
      <c r="CA91" s="7" t="n">
        <v>20</v>
      </c>
      <c r="CB91" s="7" t="n">
        <v>9456280</v>
      </c>
      <c r="CC91" s="7" t="inlineStr"/>
      <c r="CD91" s="7" t="inlineStr"/>
      <c r="CE91" s="7" t="inlineStr"/>
      <c r="CF91" s="7" t="inlineStr"/>
      <c r="CG91" s="7" t="inlineStr"/>
      <c r="CH91" s="7" t="inlineStr"/>
      <c r="CI91" s="7" t="inlineStr"/>
      <c r="CJ91" s="7" t="inlineStr"/>
      <c r="CK91" s="7" t="inlineStr"/>
      <c r="CL91" s="7" t="inlineStr"/>
      <c r="CM91" s="7" t="inlineStr"/>
      <c r="CN91" s="7" t="inlineStr"/>
      <c r="CO91" s="7" t="inlineStr"/>
      <c r="CP91" s="7" t="inlineStr"/>
      <c r="CQ91" s="7" t="inlineStr"/>
      <c r="CR91" s="7" t="inlineStr"/>
      <c r="CS91" s="7" t="inlineStr"/>
      <c r="CT91" s="7" t="inlineStr"/>
      <c r="CU91" s="7" t="inlineStr"/>
      <c r="CV91" s="7" t="inlineStr"/>
      <c r="CW91" s="7" t="inlineStr"/>
      <c r="CX91" s="7" t="inlineStr"/>
      <c r="CY91" s="7" t="inlineStr"/>
      <c r="CZ91" s="7" t="inlineStr"/>
      <c r="DA91" s="7">
        <f>DC91+DE91+DG91+DI91+DK91+DM91+DO91+DQ91+DS91+DU91+DW91+DY91+EA91</f>
        <v/>
      </c>
      <c r="DB91" s="7">
        <f>DD91+DF91+DH91+DJ91+DL91+DN91+DP91+DR91+DT91+DV91+DX91+DZ91+EB91</f>
        <v/>
      </c>
      <c r="DC91" s="7" t="inlineStr"/>
      <c r="DD91" s="7" t="inlineStr"/>
      <c r="DE91" s="7" t="inlineStr"/>
      <c r="DF91" s="7" t="inlineStr"/>
      <c r="DG91" s="7" t="inlineStr"/>
      <c r="DH91" s="7" t="inlineStr"/>
      <c r="DI91" s="7" t="inlineStr"/>
      <c r="DJ91" s="7" t="inlineStr"/>
      <c r="DK91" s="7" t="inlineStr"/>
      <c r="DL91" s="7" t="inlineStr"/>
      <c r="DM91" s="7" t="inlineStr"/>
      <c r="DN91" s="7" t="inlineStr"/>
      <c r="DO91" s="7" t="inlineStr"/>
      <c r="DP91" s="7" t="inlineStr"/>
      <c r="DQ91" s="7" t="inlineStr"/>
      <c r="DR91" s="7" t="inlineStr"/>
      <c r="DS91" s="7" t="inlineStr"/>
      <c r="DT91" s="7" t="inlineStr"/>
      <c r="DU91" s="7" t="inlineStr"/>
      <c r="DV91" s="7" t="inlineStr"/>
      <c r="DW91" s="7" t="inlineStr"/>
      <c r="DX91" s="7" t="inlineStr"/>
      <c r="DY91" s="7" t="inlineStr"/>
      <c r="DZ91" s="7" t="inlineStr"/>
      <c r="EA91" s="7" t="inlineStr"/>
      <c r="EB91" s="7" t="inlineStr"/>
      <c r="EC91" s="7">
        <f>E91+AU91+BI91+BS91+DA91</f>
        <v/>
      </c>
      <c r="ED91" s="7">
        <f>F91+AV91+BJ91+BT91+DB91</f>
        <v/>
      </c>
    </row>
    <row r="92" hidden="1" outlineLevel="1">
      <c r="A92" s="5" t="n">
        <v>23</v>
      </c>
      <c r="B92" s="6" t="inlineStr">
        <is>
          <t>Niyozbek Farm MCHJ</t>
        </is>
      </c>
      <c r="C92" s="6" t="inlineStr">
        <is>
          <t>Коканд</t>
        </is>
      </c>
      <c r="D92" s="6" t="inlineStr">
        <is>
          <t>Коканд 1</t>
        </is>
      </c>
      <c r="E92" s="7">
        <f>G92+I92+K92+M92+O92+Q92+S92+U92+W92+Y92+AA92+AC92+AE92+AG92+AI92+AK92+AM92+AO92+AQ92+AS92</f>
        <v/>
      </c>
      <c r="F92" s="7">
        <f>H92+J92+L92+N92+P92+R92+T92+V92+X92+Z92+AB92+AD92+AF92+AH92+AJ92+AL92+AN92+AP92+AR92+AT92</f>
        <v/>
      </c>
      <c r="G92" s="7" t="inlineStr"/>
      <c r="H92" s="7" t="inlineStr"/>
      <c r="I92" s="7" t="inlineStr"/>
      <c r="J92" s="7" t="inlineStr"/>
      <c r="K92" s="7" t="n">
        <v>2</v>
      </c>
      <c r="L92" s="7" t="n">
        <v>974200</v>
      </c>
      <c r="M92" s="7" t="inlineStr"/>
      <c r="N92" s="7" t="inlineStr"/>
      <c r="O92" s="7" t="inlineStr"/>
      <c r="P92" s="7" t="inlineStr"/>
      <c r="Q92" s="7" t="inlineStr"/>
      <c r="R92" s="7" t="inlineStr"/>
      <c r="S92" s="7" t="inlineStr"/>
      <c r="T92" s="7" t="inlineStr"/>
      <c r="U92" s="7" t="inlineStr"/>
      <c r="V92" s="7" t="inlineStr"/>
      <c r="W92" s="7" t="inlineStr"/>
      <c r="X92" s="7" t="inlineStr"/>
      <c r="Y92" s="7" t="inlineStr"/>
      <c r="Z92" s="7" t="inlineStr"/>
      <c r="AA92" s="7" t="inlineStr"/>
      <c r="AB92" s="7" t="inlineStr"/>
      <c r="AC92" s="7" t="inlineStr"/>
      <c r="AD92" s="7" t="inlineStr"/>
      <c r="AE92" s="7" t="inlineStr"/>
      <c r="AF92" s="7" t="inlineStr"/>
      <c r="AG92" s="7" t="inlineStr"/>
      <c r="AH92" s="7" t="inlineStr"/>
      <c r="AI92" s="7" t="inlineStr"/>
      <c r="AJ92" s="7" t="inlineStr"/>
      <c r="AK92" s="7" t="inlineStr"/>
      <c r="AL92" s="7" t="inlineStr"/>
      <c r="AM92" s="7" t="inlineStr"/>
      <c r="AN92" s="7" t="inlineStr"/>
      <c r="AO92" s="7" t="inlineStr"/>
      <c r="AP92" s="7" t="inlineStr"/>
      <c r="AQ92" s="7" t="inlineStr"/>
      <c r="AR92" s="7" t="inlineStr"/>
      <c r="AS92" s="7" t="inlineStr"/>
      <c r="AT92" s="7" t="inlineStr"/>
      <c r="AU92" s="7">
        <f>AW92+AY92+BA92+BC92+BE92+BG92</f>
        <v/>
      </c>
      <c r="AV92" s="7">
        <f>AX92+AZ92+BB92+BD92+BF92+BH92</f>
        <v/>
      </c>
      <c r="AW92" s="7" t="inlineStr"/>
      <c r="AX92" s="7" t="inlineStr"/>
      <c r="AY92" s="7" t="inlineStr"/>
      <c r="AZ92" s="7" t="inlineStr"/>
      <c r="BA92" s="7" t="n">
        <v>55</v>
      </c>
      <c r="BB92" s="7" t="n">
        <v>15619110</v>
      </c>
      <c r="BC92" s="7" t="inlineStr"/>
      <c r="BD92" s="7" t="inlineStr"/>
      <c r="BE92" s="7" t="inlineStr"/>
      <c r="BF92" s="7" t="inlineStr"/>
      <c r="BG92" s="7" t="inlineStr"/>
      <c r="BH92" s="7" t="inlineStr"/>
      <c r="BI92" s="7">
        <f>BK92+BM92+BO92+BQ92</f>
        <v/>
      </c>
      <c r="BJ92" s="7">
        <f>BL92+BN92+BP92+BR92</f>
        <v/>
      </c>
      <c r="BK92" s="7" t="inlineStr"/>
      <c r="BL92" s="7" t="inlineStr"/>
      <c r="BM92" s="7" t="n">
        <v>10</v>
      </c>
      <c r="BN92" s="7" t="n">
        <v>1818200</v>
      </c>
      <c r="BO92" s="7" t="inlineStr"/>
      <c r="BP92" s="7" t="inlineStr"/>
      <c r="BQ92" s="7" t="inlineStr"/>
      <c r="BR92" s="7" t="inlineStr"/>
      <c r="BS92" s="7">
        <f>BU92+BW92+BY92+CA92+CC92+CE92+CG92+CI92+CK92+CM92+CO92+CQ92+CS92+CU92+CW92+CY92</f>
        <v/>
      </c>
      <c r="BT92" s="7">
        <f>BV92+BX92+BZ92+CB92+CD92+CF92+CH92+CJ92+CL92+CN92+CP92+CR92+CT92+CV92+CX92+CZ92</f>
        <v/>
      </c>
      <c r="BU92" s="7" t="inlineStr"/>
      <c r="BV92" s="7" t="inlineStr"/>
      <c r="BW92" s="7" t="n">
        <v>1674</v>
      </c>
      <c r="BX92" s="7" t="n">
        <v>700414992</v>
      </c>
      <c r="BY92" s="7" t="inlineStr"/>
      <c r="BZ92" s="7" t="inlineStr"/>
      <c r="CA92" s="7" t="inlineStr"/>
      <c r="CB92" s="7" t="inlineStr"/>
      <c r="CC92" s="7" t="inlineStr"/>
      <c r="CD92" s="7" t="inlineStr"/>
      <c r="CE92" s="7" t="inlineStr"/>
      <c r="CF92" s="7" t="inlineStr"/>
      <c r="CG92" s="7" t="inlineStr"/>
      <c r="CH92" s="7" t="inlineStr"/>
      <c r="CI92" s="7" t="inlineStr"/>
      <c r="CJ92" s="7" t="inlineStr"/>
      <c r="CK92" s="7" t="inlineStr"/>
      <c r="CL92" s="7" t="inlineStr"/>
      <c r="CM92" s="7" t="inlineStr"/>
      <c r="CN92" s="7" t="inlineStr"/>
      <c r="CO92" s="7" t="inlineStr"/>
      <c r="CP92" s="7" t="inlineStr"/>
      <c r="CQ92" s="7" t="inlineStr"/>
      <c r="CR92" s="7" t="inlineStr"/>
      <c r="CS92" s="7" t="inlineStr"/>
      <c r="CT92" s="7" t="inlineStr"/>
      <c r="CU92" s="7" t="inlineStr"/>
      <c r="CV92" s="7" t="inlineStr"/>
      <c r="CW92" s="7" t="inlineStr"/>
      <c r="CX92" s="7" t="inlineStr"/>
      <c r="CY92" s="7" t="inlineStr"/>
      <c r="CZ92" s="7" t="inlineStr"/>
      <c r="DA92" s="7">
        <f>DC92+DE92+DG92+DI92+DK92+DM92+DO92+DQ92+DS92+DU92+DW92+DY92+EA92</f>
        <v/>
      </c>
      <c r="DB92" s="7">
        <f>DD92+DF92+DH92+DJ92+DL92+DN92+DP92+DR92+DT92+DV92+DX92+DZ92+EB92</f>
        <v/>
      </c>
      <c r="DC92" s="7" t="inlineStr"/>
      <c r="DD92" s="7" t="inlineStr"/>
      <c r="DE92" s="7" t="inlineStr"/>
      <c r="DF92" s="7" t="inlineStr"/>
      <c r="DG92" s="7" t="inlineStr"/>
      <c r="DH92" s="7" t="inlineStr"/>
      <c r="DI92" s="7" t="inlineStr"/>
      <c r="DJ92" s="7" t="inlineStr"/>
      <c r="DK92" s="7" t="inlineStr"/>
      <c r="DL92" s="7" t="inlineStr"/>
      <c r="DM92" s="7" t="inlineStr"/>
      <c r="DN92" s="7" t="inlineStr"/>
      <c r="DO92" s="7" t="inlineStr"/>
      <c r="DP92" s="7" t="inlineStr"/>
      <c r="DQ92" s="7" t="n">
        <v>12</v>
      </c>
      <c r="DR92" s="7" t="n">
        <v>3527460</v>
      </c>
      <c r="DS92" s="7" t="inlineStr"/>
      <c r="DT92" s="7" t="inlineStr"/>
      <c r="DU92" s="7" t="inlineStr"/>
      <c r="DV92" s="7" t="inlineStr"/>
      <c r="DW92" s="7" t="inlineStr"/>
      <c r="DX92" s="7" t="inlineStr"/>
      <c r="DY92" s="7" t="inlineStr"/>
      <c r="DZ92" s="7" t="inlineStr"/>
      <c r="EA92" s="7" t="inlineStr"/>
      <c r="EB92" s="7" t="inlineStr"/>
      <c r="EC92" s="7">
        <f>E92+AU92+BI92+BS92+DA92</f>
        <v/>
      </c>
      <c r="ED92" s="7">
        <f>F92+AV92+BJ92+BT92+DB92</f>
        <v/>
      </c>
    </row>
    <row r="93" hidden="1" outlineLevel="1">
      <c r="A93" s="5" t="n">
        <v>24</v>
      </c>
      <c r="B93" s="6" t="inlineStr">
        <is>
          <t>Ostona Farm MCHJ</t>
        </is>
      </c>
      <c r="C93" s="6" t="inlineStr">
        <is>
          <t>Коканд</t>
        </is>
      </c>
      <c r="D93" s="6" t="inlineStr">
        <is>
          <t>Коканд 1</t>
        </is>
      </c>
      <c r="E93" s="7">
        <f>G93+I93+K93+M93+O93+Q93+S93+U93+W93+Y93+AA93+AC93+AE93+AG93+AI93+AK93+AM93+AO93+AQ93+AS93</f>
        <v/>
      </c>
      <c r="F93" s="7">
        <f>H93+J93+L93+N93+P93+R93+T93+V93+X93+Z93+AB93+AD93+AF93+AH93+AJ93+AL93+AN93+AP93+AR93+AT93</f>
        <v/>
      </c>
      <c r="G93" s="7" t="inlineStr"/>
      <c r="H93" s="7" t="inlineStr"/>
      <c r="I93" s="7" t="inlineStr"/>
      <c r="J93" s="7" t="inlineStr"/>
      <c r="K93" s="7" t="inlineStr"/>
      <c r="L93" s="7" t="inlineStr"/>
      <c r="M93" s="7" t="inlineStr"/>
      <c r="N93" s="7" t="inlineStr"/>
      <c r="O93" s="7" t="inlineStr"/>
      <c r="P93" s="7" t="inlineStr"/>
      <c r="Q93" s="7" t="inlineStr"/>
      <c r="R93" s="7" t="inlineStr"/>
      <c r="S93" s="7" t="inlineStr"/>
      <c r="T93" s="7" t="inlineStr"/>
      <c r="U93" s="7" t="inlineStr"/>
      <c r="V93" s="7" t="inlineStr"/>
      <c r="W93" s="7" t="inlineStr"/>
      <c r="X93" s="7" t="inlineStr"/>
      <c r="Y93" s="7" t="n">
        <v>15</v>
      </c>
      <c r="Z93" s="7" t="n">
        <v>7497750</v>
      </c>
      <c r="AA93" s="7" t="inlineStr"/>
      <c r="AB93" s="7" t="inlineStr"/>
      <c r="AC93" s="7" t="inlineStr"/>
      <c r="AD93" s="7" t="inlineStr"/>
      <c r="AE93" s="7" t="inlineStr"/>
      <c r="AF93" s="7" t="inlineStr"/>
      <c r="AG93" s="7" t="inlineStr"/>
      <c r="AH93" s="7" t="inlineStr"/>
      <c r="AI93" s="7" t="inlineStr"/>
      <c r="AJ93" s="7" t="inlineStr"/>
      <c r="AK93" s="7" t="inlineStr"/>
      <c r="AL93" s="7" t="inlineStr"/>
      <c r="AM93" s="7" t="inlineStr"/>
      <c r="AN93" s="7" t="inlineStr"/>
      <c r="AO93" s="7" t="inlineStr"/>
      <c r="AP93" s="7" t="inlineStr"/>
      <c r="AQ93" s="7" t="inlineStr"/>
      <c r="AR93" s="7" t="inlineStr"/>
      <c r="AS93" s="7" t="inlineStr"/>
      <c r="AT93" s="7" t="inlineStr"/>
      <c r="AU93" s="7">
        <f>AW93+AY93+BA93+BC93+BE93+BG93</f>
        <v/>
      </c>
      <c r="AV93" s="7">
        <f>AX93+AZ93+BB93+BD93+BF93+BH93</f>
        <v/>
      </c>
      <c r="AW93" s="7" t="inlineStr"/>
      <c r="AX93" s="7" t="inlineStr"/>
      <c r="AY93" s="7" t="inlineStr"/>
      <c r="AZ93" s="7" t="inlineStr"/>
      <c r="BA93" s="7" t="inlineStr"/>
      <c r="BB93" s="7" t="inlineStr"/>
      <c r="BC93" s="7" t="inlineStr"/>
      <c r="BD93" s="7" t="inlineStr"/>
      <c r="BE93" s="7" t="inlineStr"/>
      <c r="BF93" s="7" t="inlineStr"/>
      <c r="BG93" s="7" t="inlineStr"/>
      <c r="BH93" s="7" t="inlineStr"/>
      <c r="BI93" s="7">
        <f>BK93+BM93+BO93+BQ93</f>
        <v/>
      </c>
      <c r="BJ93" s="7">
        <f>BL93+BN93+BP93+BR93</f>
        <v/>
      </c>
      <c r="BK93" s="7" t="inlineStr"/>
      <c r="BL93" s="7" t="inlineStr"/>
      <c r="BM93" s="7" t="inlineStr"/>
      <c r="BN93" s="7" t="inlineStr"/>
      <c r="BO93" s="7" t="inlineStr"/>
      <c r="BP93" s="7" t="inlineStr"/>
      <c r="BQ93" s="7" t="inlineStr"/>
      <c r="BR93" s="7" t="inlineStr"/>
      <c r="BS93" s="7">
        <f>BU93+BW93+BY93+CA93+CC93+CE93+CG93+CI93+CK93+CM93+CO93+CQ93+CS93+CU93+CW93+CY93</f>
        <v/>
      </c>
      <c r="BT93" s="7">
        <f>BV93+BX93+BZ93+CB93+CD93+CF93+CH93+CJ93+CL93+CN93+CP93+CR93+CT93+CV93+CX93+CZ93</f>
        <v/>
      </c>
      <c r="BU93" s="7" t="inlineStr"/>
      <c r="BV93" s="7" t="inlineStr"/>
      <c r="BW93" s="7" t="inlineStr"/>
      <c r="BX93" s="7" t="inlineStr"/>
      <c r="BY93" s="7" t="inlineStr"/>
      <c r="BZ93" s="7" t="inlineStr"/>
      <c r="CA93" s="7" t="inlineStr"/>
      <c r="CB93" s="7" t="inlineStr"/>
      <c r="CC93" s="7" t="inlineStr"/>
      <c r="CD93" s="7" t="inlineStr"/>
      <c r="CE93" s="7" t="inlineStr"/>
      <c r="CF93" s="7" t="inlineStr"/>
      <c r="CG93" s="7" t="inlineStr"/>
      <c r="CH93" s="7" t="inlineStr"/>
      <c r="CI93" s="7" t="inlineStr"/>
      <c r="CJ93" s="7" t="inlineStr"/>
      <c r="CK93" s="7" t="inlineStr"/>
      <c r="CL93" s="7" t="inlineStr"/>
      <c r="CM93" s="7" t="inlineStr"/>
      <c r="CN93" s="7" t="inlineStr"/>
      <c r="CO93" s="7" t="inlineStr"/>
      <c r="CP93" s="7" t="inlineStr"/>
      <c r="CQ93" s="7" t="inlineStr"/>
      <c r="CR93" s="7" t="inlineStr"/>
      <c r="CS93" s="7" t="inlineStr"/>
      <c r="CT93" s="7" t="inlineStr"/>
      <c r="CU93" s="7" t="inlineStr"/>
      <c r="CV93" s="7" t="inlineStr"/>
      <c r="CW93" s="7" t="inlineStr"/>
      <c r="CX93" s="7" t="inlineStr"/>
      <c r="CY93" s="7" t="inlineStr"/>
      <c r="CZ93" s="7" t="inlineStr"/>
      <c r="DA93" s="7">
        <f>DC93+DE93+DG93+DI93+DK93+DM93+DO93+DQ93+DS93+DU93+DW93+DY93+EA93</f>
        <v/>
      </c>
      <c r="DB93" s="7">
        <f>DD93+DF93+DH93+DJ93+DL93+DN93+DP93+DR93+DT93+DV93+DX93+DZ93+EB93</f>
        <v/>
      </c>
      <c r="DC93" s="7" t="inlineStr"/>
      <c r="DD93" s="7" t="inlineStr"/>
      <c r="DE93" s="7" t="inlineStr"/>
      <c r="DF93" s="7" t="inlineStr"/>
      <c r="DG93" s="7" t="inlineStr"/>
      <c r="DH93" s="7" t="inlineStr"/>
      <c r="DI93" s="7" t="inlineStr"/>
      <c r="DJ93" s="7" t="inlineStr"/>
      <c r="DK93" s="7" t="inlineStr"/>
      <c r="DL93" s="7" t="inlineStr"/>
      <c r="DM93" s="7" t="inlineStr"/>
      <c r="DN93" s="7" t="inlineStr"/>
      <c r="DO93" s="7" t="inlineStr"/>
      <c r="DP93" s="7" t="inlineStr"/>
      <c r="DQ93" s="7" t="inlineStr"/>
      <c r="DR93" s="7" t="inlineStr"/>
      <c r="DS93" s="7" t="inlineStr"/>
      <c r="DT93" s="7" t="inlineStr"/>
      <c r="DU93" s="7" t="inlineStr"/>
      <c r="DV93" s="7" t="inlineStr"/>
      <c r="DW93" s="7" t="inlineStr"/>
      <c r="DX93" s="7" t="inlineStr"/>
      <c r="DY93" s="7" t="inlineStr"/>
      <c r="DZ93" s="7" t="inlineStr"/>
      <c r="EA93" s="7" t="inlineStr"/>
      <c r="EB93" s="7" t="inlineStr"/>
      <c r="EC93" s="7">
        <f>E93+AU93+BI93+BS93+DA93</f>
        <v/>
      </c>
      <c r="ED93" s="7">
        <f>F93+AV93+BJ93+BT93+DB93</f>
        <v/>
      </c>
    </row>
    <row r="94" hidden="1" outlineLevel="1">
      <c r="A94" s="5" t="n">
        <v>25</v>
      </c>
      <c r="B94" s="6" t="inlineStr">
        <is>
          <t>PRIME PHARM MEDICAL MChJ</t>
        </is>
      </c>
      <c r="C94" s="6" t="inlineStr">
        <is>
          <t>Коканд</t>
        </is>
      </c>
      <c r="D94" s="6" t="inlineStr">
        <is>
          <t>Коканд 1</t>
        </is>
      </c>
      <c r="E94" s="7">
        <f>G94+I94+K94+M94+O94+Q94+S94+U94+W94+Y94+AA94+AC94+AE94+AG94+AI94+AK94+AM94+AO94+AQ94+AS94</f>
        <v/>
      </c>
      <c r="F94" s="7">
        <f>H94+J94+L94+N94+P94+R94+T94+V94+X94+Z94+AB94+AD94+AF94+AH94+AJ94+AL94+AN94+AP94+AR94+AT94</f>
        <v/>
      </c>
      <c r="G94" s="7" t="inlineStr"/>
      <c r="H94" s="7" t="inlineStr"/>
      <c r="I94" s="7" t="inlineStr"/>
      <c r="J94" s="7" t="inlineStr"/>
      <c r="K94" s="7" t="inlineStr"/>
      <c r="L94" s="7" t="inlineStr"/>
      <c r="M94" s="7" t="inlineStr"/>
      <c r="N94" s="7" t="inlineStr"/>
      <c r="O94" s="7" t="inlineStr"/>
      <c r="P94" s="7" t="inlineStr"/>
      <c r="Q94" s="7" t="inlineStr"/>
      <c r="R94" s="7" t="inlineStr"/>
      <c r="S94" s="7" t="inlineStr"/>
      <c r="T94" s="7" t="inlineStr"/>
      <c r="U94" s="7" t="inlineStr"/>
      <c r="V94" s="7" t="inlineStr"/>
      <c r="W94" s="7" t="inlineStr"/>
      <c r="X94" s="7" t="inlineStr"/>
      <c r="Y94" s="7" t="inlineStr"/>
      <c r="Z94" s="7" t="inlineStr"/>
      <c r="AA94" s="7" t="inlineStr"/>
      <c r="AB94" s="7" t="inlineStr"/>
      <c r="AC94" s="7" t="inlineStr"/>
      <c r="AD94" s="7" t="inlineStr"/>
      <c r="AE94" s="7" t="inlineStr"/>
      <c r="AF94" s="7" t="inlineStr"/>
      <c r="AG94" s="7" t="inlineStr"/>
      <c r="AH94" s="7" t="inlineStr"/>
      <c r="AI94" s="7" t="inlineStr"/>
      <c r="AJ94" s="7" t="inlineStr"/>
      <c r="AK94" s="7" t="inlineStr"/>
      <c r="AL94" s="7" t="inlineStr"/>
      <c r="AM94" s="7" t="inlineStr"/>
      <c r="AN94" s="7" t="inlineStr"/>
      <c r="AO94" s="7" t="inlineStr"/>
      <c r="AP94" s="7" t="inlineStr"/>
      <c r="AQ94" s="7" t="inlineStr"/>
      <c r="AR94" s="7" t="inlineStr"/>
      <c r="AS94" s="7" t="inlineStr"/>
      <c r="AT94" s="7" t="inlineStr"/>
      <c r="AU94" s="7">
        <f>AW94+AY94+BA94+BC94+BE94+BG94</f>
        <v/>
      </c>
      <c r="AV94" s="7">
        <f>AX94+AZ94+BB94+BD94+BF94+BH94</f>
        <v/>
      </c>
      <c r="AW94" s="7" t="inlineStr"/>
      <c r="AX94" s="7" t="inlineStr"/>
      <c r="AY94" s="7" t="inlineStr"/>
      <c r="AZ94" s="7" t="inlineStr"/>
      <c r="BA94" s="7" t="inlineStr"/>
      <c r="BB94" s="7" t="inlineStr"/>
      <c r="BC94" s="7" t="inlineStr"/>
      <c r="BD94" s="7" t="inlineStr"/>
      <c r="BE94" s="7" t="inlineStr"/>
      <c r="BF94" s="7" t="inlineStr"/>
      <c r="BG94" s="7" t="inlineStr"/>
      <c r="BH94" s="7" t="inlineStr"/>
      <c r="BI94" s="7">
        <f>BK94+BM94+BO94+BQ94</f>
        <v/>
      </c>
      <c r="BJ94" s="7">
        <f>BL94+BN94+BP94+BR94</f>
        <v/>
      </c>
      <c r="BK94" s="7" t="inlineStr"/>
      <c r="BL94" s="7" t="inlineStr"/>
      <c r="BM94" s="7" t="inlineStr"/>
      <c r="BN94" s="7" t="inlineStr"/>
      <c r="BO94" s="7" t="inlineStr"/>
      <c r="BP94" s="7" t="inlineStr"/>
      <c r="BQ94" s="7" t="inlineStr"/>
      <c r="BR94" s="7" t="inlineStr"/>
      <c r="BS94" s="7">
        <f>BU94+BW94+BY94+CA94+CC94+CE94+CG94+CI94+CK94+CM94+CO94+CQ94+CS94+CU94+CW94+CY94</f>
        <v/>
      </c>
      <c r="BT94" s="7">
        <f>BV94+BX94+BZ94+CB94+CD94+CF94+CH94+CJ94+CL94+CN94+CP94+CR94+CT94+CV94+CX94+CZ94</f>
        <v/>
      </c>
      <c r="BU94" s="7" t="inlineStr"/>
      <c r="BV94" s="7" t="inlineStr"/>
      <c r="BW94" s="7" t="inlineStr"/>
      <c r="BX94" s="7" t="inlineStr"/>
      <c r="BY94" s="7" t="inlineStr"/>
      <c r="BZ94" s="7" t="inlineStr"/>
      <c r="CA94" s="7" t="inlineStr"/>
      <c r="CB94" s="7" t="inlineStr"/>
      <c r="CC94" s="7" t="inlineStr"/>
      <c r="CD94" s="7" t="inlineStr"/>
      <c r="CE94" s="7" t="inlineStr"/>
      <c r="CF94" s="7" t="inlineStr"/>
      <c r="CG94" s="7" t="inlineStr"/>
      <c r="CH94" s="7" t="inlineStr"/>
      <c r="CI94" s="7" t="inlineStr"/>
      <c r="CJ94" s="7" t="inlineStr"/>
      <c r="CK94" s="7" t="n">
        <v>8</v>
      </c>
      <c r="CL94" s="7" t="n">
        <v>1331008</v>
      </c>
      <c r="CM94" s="7" t="inlineStr"/>
      <c r="CN94" s="7" t="inlineStr"/>
      <c r="CO94" s="7" t="inlineStr"/>
      <c r="CP94" s="7" t="inlineStr"/>
      <c r="CQ94" s="7" t="inlineStr"/>
      <c r="CR94" s="7" t="inlineStr"/>
      <c r="CS94" s="7" t="inlineStr"/>
      <c r="CT94" s="7" t="inlineStr"/>
      <c r="CU94" s="7" t="inlineStr"/>
      <c r="CV94" s="7" t="inlineStr"/>
      <c r="CW94" s="7" t="inlineStr"/>
      <c r="CX94" s="7" t="inlineStr"/>
      <c r="CY94" s="7" t="inlineStr"/>
      <c r="CZ94" s="7" t="inlineStr"/>
      <c r="DA94" s="7">
        <f>DC94+DE94+DG94+DI94+DK94+DM94+DO94+DQ94+DS94+DU94+DW94+DY94+EA94</f>
        <v/>
      </c>
      <c r="DB94" s="7">
        <f>DD94+DF94+DH94+DJ94+DL94+DN94+DP94+DR94+DT94+DV94+DX94+DZ94+EB94</f>
        <v/>
      </c>
      <c r="DC94" s="7" t="inlineStr"/>
      <c r="DD94" s="7" t="inlineStr"/>
      <c r="DE94" s="7" t="inlineStr"/>
      <c r="DF94" s="7" t="inlineStr"/>
      <c r="DG94" s="7" t="inlineStr"/>
      <c r="DH94" s="7" t="inlineStr"/>
      <c r="DI94" s="7" t="inlineStr"/>
      <c r="DJ94" s="7" t="inlineStr"/>
      <c r="DK94" s="7" t="inlineStr"/>
      <c r="DL94" s="7" t="inlineStr"/>
      <c r="DM94" s="7" t="inlineStr"/>
      <c r="DN94" s="7" t="inlineStr"/>
      <c r="DO94" s="7" t="n">
        <v>2</v>
      </c>
      <c r="DP94" s="7" t="n">
        <v>934006</v>
      </c>
      <c r="DQ94" s="7" t="inlineStr"/>
      <c r="DR94" s="7" t="inlineStr"/>
      <c r="DS94" s="7" t="inlineStr"/>
      <c r="DT94" s="7" t="inlineStr"/>
      <c r="DU94" s="7" t="inlineStr"/>
      <c r="DV94" s="7" t="inlineStr"/>
      <c r="DW94" s="7" t="inlineStr"/>
      <c r="DX94" s="7" t="inlineStr"/>
      <c r="DY94" s="7" t="inlineStr"/>
      <c r="DZ94" s="7" t="inlineStr"/>
      <c r="EA94" s="7" t="inlineStr"/>
      <c r="EB94" s="7" t="inlineStr"/>
      <c r="EC94" s="7">
        <f>E94+AU94+BI94+BS94+DA94</f>
        <v/>
      </c>
      <c r="ED94" s="7">
        <f>F94+AV94+BJ94+BT94+DB94</f>
        <v/>
      </c>
    </row>
    <row r="95" hidden="1" outlineLevel="1">
      <c r="A95" s="5" t="n">
        <v>26</v>
      </c>
      <c r="B95" s="6" t="inlineStr">
        <is>
          <t>QO'QON FAYZLI NUR SAVDO MChJ</t>
        </is>
      </c>
      <c r="C95" s="6" t="inlineStr">
        <is>
          <t>Коканд</t>
        </is>
      </c>
      <c r="D95" s="6" t="inlineStr">
        <is>
          <t>Коканд 1</t>
        </is>
      </c>
      <c r="E95" s="7">
        <f>G95+I95+K95+M95+O95+Q95+S95+U95+W95+Y95+AA95+AC95+AE95+AG95+AI95+AK95+AM95+AO95+AQ95+AS95</f>
        <v/>
      </c>
      <c r="F95" s="7">
        <f>H95+J95+L95+N95+P95+R95+T95+V95+X95+Z95+AB95+AD95+AF95+AH95+AJ95+AL95+AN95+AP95+AR95+AT95</f>
        <v/>
      </c>
      <c r="G95" s="7" t="inlineStr"/>
      <c r="H95" s="7" t="inlineStr"/>
      <c r="I95" s="7" t="inlineStr"/>
      <c r="J95" s="7" t="inlineStr"/>
      <c r="K95" s="7" t="inlineStr"/>
      <c r="L95" s="7" t="inlineStr"/>
      <c r="M95" s="7" t="inlineStr"/>
      <c r="N95" s="7" t="inlineStr"/>
      <c r="O95" s="7" t="inlineStr"/>
      <c r="P95" s="7" t="inlineStr"/>
      <c r="Q95" s="7" t="inlineStr"/>
      <c r="R95" s="7" t="inlineStr"/>
      <c r="S95" s="7" t="inlineStr"/>
      <c r="T95" s="7" t="inlineStr"/>
      <c r="U95" s="7" t="inlineStr"/>
      <c r="V95" s="7" t="inlineStr"/>
      <c r="W95" s="7" t="n">
        <v>20</v>
      </c>
      <c r="X95" s="7" t="n">
        <v>5005960</v>
      </c>
      <c r="Y95" s="7" t="inlineStr"/>
      <c r="Z95" s="7" t="inlineStr"/>
      <c r="AA95" s="7" t="inlineStr"/>
      <c r="AB95" s="7" t="inlineStr"/>
      <c r="AC95" s="7" t="inlineStr"/>
      <c r="AD95" s="7" t="inlineStr"/>
      <c r="AE95" s="7" t="inlineStr"/>
      <c r="AF95" s="7" t="inlineStr"/>
      <c r="AG95" s="7" t="n">
        <v>20</v>
      </c>
      <c r="AH95" s="7" t="n">
        <v>9012440</v>
      </c>
      <c r="AI95" s="7" t="n">
        <v>20</v>
      </c>
      <c r="AJ95" s="7" t="n">
        <v>3980000</v>
      </c>
      <c r="AK95" s="7" t="inlineStr"/>
      <c r="AL95" s="7" t="inlineStr"/>
      <c r="AM95" s="7" t="inlineStr"/>
      <c r="AN95" s="7" t="inlineStr"/>
      <c r="AO95" s="7" t="inlineStr"/>
      <c r="AP95" s="7" t="inlineStr"/>
      <c r="AQ95" s="7" t="inlineStr"/>
      <c r="AR95" s="7" t="inlineStr"/>
      <c r="AS95" s="7" t="inlineStr"/>
      <c r="AT95" s="7" t="inlineStr"/>
      <c r="AU95" s="7">
        <f>AW95+AY95+BA95+BC95+BE95+BG95</f>
        <v/>
      </c>
      <c r="AV95" s="7">
        <f>AX95+AZ95+BB95+BD95+BF95+BH95</f>
        <v/>
      </c>
      <c r="AW95" s="7" t="inlineStr"/>
      <c r="AX95" s="7" t="inlineStr"/>
      <c r="AY95" s="7" t="n">
        <v>2</v>
      </c>
      <c r="AZ95" s="7" t="n">
        <v>127318</v>
      </c>
      <c r="BA95" s="7" t="n">
        <v>15</v>
      </c>
      <c r="BB95" s="7" t="n">
        <v>355980</v>
      </c>
      <c r="BC95" s="7" t="inlineStr"/>
      <c r="BD95" s="7" t="inlineStr"/>
      <c r="BE95" s="7" t="n">
        <v>20</v>
      </c>
      <c r="BF95" s="7" t="n">
        <v>3983760</v>
      </c>
      <c r="BG95" s="7" t="n">
        <v>80</v>
      </c>
      <c r="BH95" s="7" t="n">
        <v>33742880</v>
      </c>
      <c r="BI95" s="7">
        <f>BK95+BM95+BO95+BQ95</f>
        <v/>
      </c>
      <c r="BJ95" s="7">
        <f>BL95+BN95+BP95+BR95</f>
        <v/>
      </c>
      <c r="BK95" s="7" t="inlineStr"/>
      <c r="BL95" s="7" t="inlineStr"/>
      <c r="BM95" s="7" t="n">
        <v>50</v>
      </c>
      <c r="BN95" s="7" t="n">
        <v>10758300</v>
      </c>
      <c r="BO95" s="7" t="n">
        <v>20</v>
      </c>
      <c r="BP95" s="7" t="n">
        <v>949740</v>
      </c>
      <c r="BQ95" s="7" t="inlineStr"/>
      <c r="BR95" s="7" t="inlineStr"/>
      <c r="BS95" s="7">
        <f>BU95+BW95+BY95+CA95+CC95+CE95+CG95+CI95+CK95+CM95+CO95+CQ95+CS95+CU95+CW95+CY95</f>
        <v/>
      </c>
      <c r="BT95" s="7">
        <f>BV95+BX95+BZ95+CB95+CD95+CF95+CH95+CJ95+CL95+CN95+CP95+CR95+CT95+CV95+CX95+CZ95</f>
        <v/>
      </c>
      <c r="BU95" s="7" t="inlineStr"/>
      <c r="BV95" s="7" t="inlineStr"/>
      <c r="BW95" s="7" t="n">
        <v>200</v>
      </c>
      <c r="BX95" s="7" t="n">
        <v>38853000</v>
      </c>
      <c r="BY95" s="7" t="inlineStr"/>
      <c r="BZ95" s="7" t="inlineStr"/>
      <c r="CA95" s="7" t="inlineStr"/>
      <c r="CB95" s="7" t="inlineStr"/>
      <c r="CC95" s="7" t="inlineStr"/>
      <c r="CD95" s="7" t="inlineStr"/>
      <c r="CE95" s="7" t="inlineStr"/>
      <c r="CF95" s="7" t="inlineStr"/>
      <c r="CG95" s="7" t="inlineStr"/>
      <c r="CH95" s="7" t="inlineStr"/>
      <c r="CI95" s="7" t="inlineStr"/>
      <c r="CJ95" s="7" t="inlineStr"/>
      <c r="CK95" s="7" t="n">
        <v>20</v>
      </c>
      <c r="CL95" s="7" t="n">
        <v>5204400</v>
      </c>
      <c r="CM95" s="7" t="inlineStr"/>
      <c r="CN95" s="7" t="inlineStr"/>
      <c r="CO95" s="7" t="inlineStr"/>
      <c r="CP95" s="7" t="inlineStr"/>
      <c r="CQ95" s="7" t="inlineStr"/>
      <c r="CR95" s="7" t="inlineStr"/>
      <c r="CS95" s="7" t="inlineStr"/>
      <c r="CT95" s="7" t="inlineStr"/>
      <c r="CU95" s="7" t="inlineStr"/>
      <c r="CV95" s="7" t="inlineStr"/>
      <c r="CW95" s="7" t="inlineStr"/>
      <c r="CX95" s="7" t="inlineStr"/>
      <c r="CY95" s="7" t="inlineStr"/>
      <c r="CZ95" s="7" t="inlineStr"/>
      <c r="DA95" s="7">
        <f>DC95+DE95+DG95+DI95+DK95+DM95+DO95+DQ95+DS95+DU95+DW95+DY95+EA95</f>
        <v/>
      </c>
      <c r="DB95" s="7">
        <f>DD95+DF95+DH95+DJ95+DL95+DN95+DP95+DR95+DT95+DV95+DX95+DZ95+EB95</f>
        <v/>
      </c>
      <c r="DC95" s="7" t="inlineStr"/>
      <c r="DD95" s="7" t="inlineStr"/>
      <c r="DE95" s="7" t="inlineStr"/>
      <c r="DF95" s="7" t="inlineStr"/>
      <c r="DG95" s="7" t="inlineStr"/>
      <c r="DH95" s="7" t="inlineStr"/>
      <c r="DI95" s="7" t="inlineStr"/>
      <c r="DJ95" s="7" t="inlineStr"/>
      <c r="DK95" s="7" t="inlineStr"/>
      <c r="DL95" s="7" t="inlineStr"/>
      <c r="DM95" s="7" t="inlineStr"/>
      <c r="DN95" s="7" t="inlineStr"/>
      <c r="DO95" s="7" t="inlineStr"/>
      <c r="DP95" s="7" t="inlineStr"/>
      <c r="DQ95" s="7" t="n">
        <v>10</v>
      </c>
      <c r="DR95" s="7" t="n">
        <v>1544400</v>
      </c>
      <c r="DS95" s="7" t="inlineStr"/>
      <c r="DT95" s="7" t="inlineStr"/>
      <c r="DU95" s="7" t="inlineStr"/>
      <c r="DV95" s="7" t="inlineStr"/>
      <c r="DW95" s="7" t="inlineStr"/>
      <c r="DX95" s="7" t="inlineStr"/>
      <c r="DY95" s="7" t="inlineStr"/>
      <c r="DZ95" s="7" t="inlineStr"/>
      <c r="EA95" s="7" t="inlineStr"/>
      <c r="EB95" s="7" t="inlineStr"/>
      <c r="EC95" s="7">
        <f>E95+AU95+BI95+BS95+DA95</f>
        <v/>
      </c>
      <c r="ED95" s="7">
        <f>F95+AV95+BJ95+BT95+DB95</f>
        <v/>
      </c>
    </row>
    <row r="96" hidden="1" outlineLevel="1">
      <c r="A96" s="5" t="n">
        <v>27</v>
      </c>
      <c r="B96" s="6" t="inlineStr">
        <is>
          <t>Qo'qon Lutfiy Savdo XK</t>
        </is>
      </c>
      <c r="C96" s="6" t="inlineStr">
        <is>
          <t>Коканд</t>
        </is>
      </c>
      <c r="D96" s="6" t="inlineStr">
        <is>
          <t>Коканд 1</t>
        </is>
      </c>
      <c r="E96" s="7">
        <f>G96+I96+K96+M96+O96+Q96+S96+U96+W96+Y96+AA96+AC96+AE96+AG96+AI96+AK96+AM96+AO96+AQ96+AS96</f>
        <v/>
      </c>
      <c r="F96" s="7">
        <f>H96+J96+L96+N96+P96+R96+T96+V96+X96+Z96+AB96+AD96+AF96+AH96+AJ96+AL96+AN96+AP96+AR96+AT96</f>
        <v/>
      </c>
      <c r="G96" s="7" t="inlineStr"/>
      <c r="H96" s="7" t="inlineStr"/>
      <c r="I96" s="7" t="inlineStr"/>
      <c r="J96" s="7" t="inlineStr"/>
      <c r="K96" s="7" t="inlineStr"/>
      <c r="L96" s="7" t="inlineStr"/>
      <c r="M96" s="7" t="n">
        <v>2</v>
      </c>
      <c r="N96" s="7" t="n">
        <v>511877</v>
      </c>
      <c r="O96" s="7" t="inlineStr"/>
      <c r="P96" s="7" t="inlineStr"/>
      <c r="Q96" s="7" t="n">
        <v>2</v>
      </c>
      <c r="R96" s="7" t="n">
        <v>362707</v>
      </c>
      <c r="S96" s="7" t="inlineStr"/>
      <c r="T96" s="7" t="inlineStr"/>
      <c r="U96" s="7" t="inlineStr"/>
      <c r="V96" s="7" t="inlineStr"/>
      <c r="W96" s="7" t="n">
        <v>5</v>
      </c>
      <c r="X96" s="7" t="n">
        <v>1340718</v>
      </c>
      <c r="Y96" s="7" t="inlineStr"/>
      <c r="Z96" s="7" t="inlineStr"/>
      <c r="AA96" s="7" t="inlineStr"/>
      <c r="AB96" s="7" t="inlineStr"/>
      <c r="AC96" s="7" t="n">
        <v>6</v>
      </c>
      <c r="AD96" s="7" t="n">
        <v>892806</v>
      </c>
      <c r="AE96" s="7" t="n">
        <v>4</v>
      </c>
      <c r="AF96" s="7" t="n">
        <v>715048</v>
      </c>
      <c r="AG96" s="7" t="inlineStr"/>
      <c r="AH96" s="7" t="inlineStr"/>
      <c r="AI96" s="7" t="inlineStr"/>
      <c r="AJ96" s="7" t="inlineStr"/>
      <c r="AK96" s="7" t="inlineStr"/>
      <c r="AL96" s="7" t="inlineStr"/>
      <c r="AM96" s="7" t="inlineStr"/>
      <c r="AN96" s="7" t="inlineStr"/>
      <c r="AO96" s="7" t="inlineStr"/>
      <c r="AP96" s="7" t="inlineStr"/>
      <c r="AQ96" s="7" t="inlineStr"/>
      <c r="AR96" s="7" t="inlineStr"/>
      <c r="AS96" s="7" t="inlineStr"/>
      <c r="AT96" s="7" t="inlineStr"/>
      <c r="AU96" s="7">
        <f>AW96+AY96+BA96+BC96+BE96+BG96</f>
        <v/>
      </c>
      <c r="AV96" s="7">
        <f>AX96+AZ96+BB96+BD96+BF96+BH96</f>
        <v/>
      </c>
      <c r="AW96" s="7" t="inlineStr"/>
      <c r="AX96" s="7" t="inlineStr"/>
      <c r="AY96" s="7" t="inlineStr"/>
      <c r="AZ96" s="7" t="inlineStr"/>
      <c r="BA96" s="7" t="inlineStr"/>
      <c r="BB96" s="7" t="inlineStr"/>
      <c r="BC96" s="7" t="inlineStr"/>
      <c r="BD96" s="7" t="inlineStr"/>
      <c r="BE96" s="7" t="inlineStr"/>
      <c r="BF96" s="7" t="inlineStr"/>
      <c r="BG96" s="7" t="inlineStr"/>
      <c r="BH96" s="7" t="inlineStr"/>
      <c r="BI96" s="7">
        <f>BK96+BM96+BO96+BQ96</f>
        <v/>
      </c>
      <c r="BJ96" s="7">
        <f>BL96+BN96+BP96+BR96</f>
        <v/>
      </c>
      <c r="BK96" s="7" t="inlineStr"/>
      <c r="BL96" s="7" t="inlineStr"/>
      <c r="BM96" s="7" t="inlineStr"/>
      <c r="BN96" s="7" t="inlineStr"/>
      <c r="BO96" s="7" t="inlineStr"/>
      <c r="BP96" s="7" t="inlineStr"/>
      <c r="BQ96" s="7" t="inlineStr"/>
      <c r="BR96" s="7" t="inlineStr"/>
      <c r="BS96" s="7">
        <f>BU96+BW96+BY96+CA96+CC96+CE96+CG96+CI96+CK96+CM96+CO96+CQ96+CS96+CU96+CW96+CY96</f>
        <v/>
      </c>
      <c r="BT96" s="7">
        <f>BV96+BX96+BZ96+CB96+CD96+CF96+CH96+CJ96+CL96+CN96+CP96+CR96+CT96+CV96+CX96+CZ96</f>
        <v/>
      </c>
      <c r="BU96" s="7" t="inlineStr"/>
      <c r="BV96" s="7" t="inlineStr"/>
      <c r="BW96" s="7" t="inlineStr"/>
      <c r="BX96" s="7" t="inlineStr"/>
      <c r="BY96" s="7" t="inlineStr"/>
      <c r="BZ96" s="7" t="inlineStr"/>
      <c r="CA96" s="7" t="inlineStr"/>
      <c r="CB96" s="7" t="inlineStr"/>
      <c r="CC96" s="7" t="inlineStr"/>
      <c r="CD96" s="7" t="inlineStr"/>
      <c r="CE96" s="7" t="inlineStr"/>
      <c r="CF96" s="7" t="inlineStr"/>
      <c r="CG96" s="7" t="inlineStr"/>
      <c r="CH96" s="7" t="inlineStr"/>
      <c r="CI96" s="7" t="inlineStr"/>
      <c r="CJ96" s="7" t="inlineStr"/>
      <c r="CK96" s="7" t="inlineStr"/>
      <c r="CL96" s="7" t="inlineStr"/>
      <c r="CM96" s="7" t="inlineStr"/>
      <c r="CN96" s="7" t="inlineStr"/>
      <c r="CO96" s="7" t="inlineStr"/>
      <c r="CP96" s="7" t="inlineStr"/>
      <c r="CQ96" s="7" t="inlineStr"/>
      <c r="CR96" s="7" t="inlineStr"/>
      <c r="CS96" s="7" t="inlineStr"/>
      <c r="CT96" s="7" t="inlineStr"/>
      <c r="CU96" s="7" t="inlineStr"/>
      <c r="CV96" s="7" t="inlineStr"/>
      <c r="CW96" s="7" t="inlineStr"/>
      <c r="CX96" s="7" t="inlineStr"/>
      <c r="CY96" s="7" t="inlineStr"/>
      <c r="CZ96" s="7" t="inlineStr"/>
      <c r="DA96" s="7">
        <f>DC96+DE96+DG96+DI96+DK96+DM96+DO96+DQ96+DS96+DU96+DW96+DY96+EA96</f>
        <v/>
      </c>
      <c r="DB96" s="7">
        <f>DD96+DF96+DH96+DJ96+DL96+DN96+DP96+DR96+DT96+DV96+DX96+DZ96+EB96</f>
        <v/>
      </c>
      <c r="DC96" s="7" t="inlineStr"/>
      <c r="DD96" s="7" t="inlineStr"/>
      <c r="DE96" s="7" t="inlineStr"/>
      <c r="DF96" s="7" t="inlineStr"/>
      <c r="DG96" s="7" t="inlineStr"/>
      <c r="DH96" s="7" t="inlineStr"/>
      <c r="DI96" s="7" t="inlineStr"/>
      <c r="DJ96" s="7" t="inlineStr"/>
      <c r="DK96" s="7" t="n">
        <v>10</v>
      </c>
      <c r="DL96" s="7" t="n">
        <v>4515725</v>
      </c>
      <c r="DM96" s="7" t="inlineStr"/>
      <c r="DN96" s="7" t="inlineStr"/>
      <c r="DO96" s="7" t="n">
        <v>2</v>
      </c>
      <c r="DP96" s="7" t="n">
        <v>332779</v>
      </c>
      <c r="DQ96" s="7" t="inlineStr"/>
      <c r="DR96" s="7" t="inlineStr"/>
      <c r="DS96" s="7" t="inlineStr"/>
      <c r="DT96" s="7" t="inlineStr"/>
      <c r="DU96" s="7" t="inlineStr"/>
      <c r="DV96" s="7" t="inlineStr"/>
      <c r="DW96" s="7" t="inlineStr"/>
      <c r="DX96" s="7" t="inlineStr"/>
      <c r="DY96" s="7" t="inlineStr"/>
      <c r="DZ96" s="7" t="inlineStr"/>
      <c r="EA96" s="7" t="inlineStr"/>
      <c r="EB96" s="7" t="inlineStr"/>
      <c r="EC96" s="7">
        <f>E96+AU96+BI96+BS96+DA96</f>
        <v/>
      </c>
      <c r="ED96" s="7">
        <f>F96+AV96+BJ96+BT96+DB96</f>
        <v/>
      </c>
    </row>
    <row r="97" hidden="1" outlineLevel="1">
      <c r="A97" s="5" t="n">
        <v>28</v>
      </c>
      <c r="B97" s="6" t="inlineStr">
        <is>
          <t>Refer Invest MCHJ</t>
        </is>
      </c>
      <c r="C97" s="6" t="inlineStr">
        <is>
          <t>Коканд</t>
        </is>
      </c>
      <c r="D97" s="6" t="inlineStr">
        <is>
          <t>Коканд 1</t>
        </is>
      </c>
      <c r="E97" s="7">
        <f>G97+I97+K97+M97+O97+Q97+S97+U97+W97+Y97+AA97+AC97+AE97+AG97+AI97+AK97+AM97+AO97+AQ97+AS97</f>
        <v/>
      </c>
      <c r="F97" s="7">
        <f>H97+J97+L97+N97+P97+R97+T97+V97+X97+Z97+AB97+AD97+AF97+AH97+AJ97+AL97+AN97+AP97+AR97+AT97</f>
        <v/>
      </c>
      <c r="G97" s="7" t="inlineStr"/>
      <c r="H97" s="7" t="inlineStr"/>
      <c r="I97" s="7" t="inlineStr"/>
      <c r="J97" s="7" t="inlineStr"/>
      <c r="K97" s="7" t="inlineStr"/>
      <c r="L97" s="7" t="inlineStr"/>
      <c r="M97" s="7" t="inlineStr"/>
      <c r="N97" s="7" t="inlineStr"/>
      <c r="O97" s="7" t="inlineStr"/>
      <c r="P97" s="7" t="inlineStr"/>
      <c r="Q97" s="7" t="inlineStr"/>
      <c r="R97" s="7" t="inlineStr"/>
      <c r="S97" s="7" t="inlineStr"/>
      <c r="T97" s="7" t="inlineStr"/>
      <c r="U97" s="7" t="inlineStr"/>
      <c r="V97" s="7" t="inlineStr"/>
      <c r="W97" s="7" t="n">
        <v>42</v>
      </c>
      <c r="X97" s="7" t="n">
        <v>2415042</v>
      </c>
      <c r="Y97" s="7" t="inlineStr"/>
      <c r="Z97" s="7" t="inlineStr"/>
      <c r="AA97" s="7" t="inlineStr"/>
      <c r="AB97" s="7" t="inlineStr"/>
      <c r="AC97" s="7" t="n">
        <v>100</v>
      </c>
      <c r="AD97" s="7" t="n">
        <v>19590300</v>
      </c>
      <c r="AE97" s="7" t="inlineStr"/>
      <c r="AF97" s="7" t="inlineStr"/>
      <c r="AG97" s="7" t="inlineStr"/>
      <c r="AH97" s="7" t="inlineStr"/>
      <c r="AI97" s="7" t="inlineStr"/>
      <c r="AJ97" s="7" t="inlineStr"/>
      <c r="AK97" s="7" t="inlineStr"/>
      <c r="AL97" s="7" t="inlineStr"/>
      <c r="AM97" s="7" t="inlineStr"/>
      <c r="AN97" s="7" t="inlineStr"/>
      <c r="AO97" s="7" t="inlineStr"/>
      <c r="AP97" s="7" t="inlineStr"/>
      <c r="AQ97" s="7" t="inlineStr"/>
      <c r="AR97" s="7" t="inlineStr"/>
      <c r="AS97" s="7" t="inlineStr"/>
      <c r="AT97" s="7" t="inlineStr"/>
      <c r="AU97" s="7">
        <f>AW97+AY97+BA97+BC97+BE97+BG97</f>
        <v/>
      </c>
      <c r="AV97" s="7">
        <f>AX97+AZ97+BB97+BD97+BF97+BH97</f>
        <v/>
      </c>
      <c r="AW97" s="7" t="inlineStr"/>
      <c r="AX97" s="7" t="inlineStr"/>
      <c r="AY97" s="7" t="inlineStr"/>
      <c r="AZ97" s="7" t="inlineStr"/>
      <c r="BA97" s="7" t="inlineStr"/>
      <c r="BB97" s="7" t="inlineStr"/>
      <c r="BC97" s="7" t="inlineStr"/>
      <c r="BD97" s="7" t="inlineStr"/>
      <c r="BE97" s="7" t="inlineStr"/>
      <c r="BF97" s="7" t="inlineStr"/>
      <c r="BG97" s="7" t="inlineStr"/>
      <c r="BH97" s="7" t="inlineStr"/>
      <c r="BI97" s="7">
        <f>BK97+BM97+BO97+BQ97</f>
        <v/>
      </c>
      <c r="BJ97" s="7">
        <f>BL97+BN97+BP97+BR97</f>
        <v/>
      </c>
      <c r="BK97" s="7" t="inlineStr"/>
      <c r="BL97" s="7" t="inlineStr"/>
      <c r="BM97" s="7" t="inlineStr"/>
      <c r="BN97" s="7" t="inlineStr"/>
      <c r="BO97" s="7" t="inlineStr"/>
      <c r="BP97" s="7" t="inlineStr"/>
      <c r="BQ97" s="7" t="inlineStr"/>
      <c r="BR97" s="7" t="inlineStr"/>
      <c r="BS97" s="7">
        <f>BU97+BW97+BY97+CA97+CC97+CE97+CG97+CI97+CK97+CM97+CO97+CQ97+CS97+CU97+CW97+CY97</f>
        <v/>
      </c>
      <c r="BT97" s="7">
        <f>BV97+BX97+BZ97+CB97+CD97+CF97+CH97+CJ97+CL97+CN97+CP97+CR97+CT97+CV97+CX97+CZ97</f>
        <v/>
      </c>
      <c r="BU97" s="7" t="inlineStr"/>
      <c r="BV97" s="7" t="inlineStr"/>
      <c r="BW97" s="7" t="inlineStr"/>
      <c r="BX97" s="7" t="inlineStr"/>
      <c r="BY97" s="7" t="inlineStr"/>
      <c r="BZ97" s="7" t="inlineStr"/>
      <c r="CA97" s="7" t="inlineStr"/>
      <c r="CB97" s="7" t="inlineStr"/>
      <c r="CC97" s="7" t="inlineStr"/>
      <c r="CD97" s="7" t="inlineStr"/>
      <c r="CE97" s="7" t="inlineStr"/>
      <c r="CF97" s="7" t="inlineStr"/>
      <c r="CG97" s="7" t="inlineStr"/>
      <c r="CH97" s="7" t="inlineStr"/>
      <c r="CI97" s="7" t="inlineStr"/>
      <c r="CJ97" s="7" t="inlineStr"/>
      <c r="CK97" s="7" t="inlineStr"/>
      <c r="CL97" s="7" t="inlineStr"/>
      <c r="CM97" s="7" t="inlineStr"/>
      <c r="CN97" s="7" t="inlineStr"/>
      <c r="CO97" s="7" t="inlineStr"/>
      <c r="CP97" s="7" t="inlineStr"/>
      <c r="CQ97" s="7" t="inlineStr"/>
      <c r="CR97" s="7" t="inlineStr"/>
      <c r="CS97" s="7" t="inlineStr"/>
      <c r="CT97" s="7" t="inlineStr"/>
      <c r="CU97" s="7" t="inlineStr"/>
      <c r="CV97" s="7" t="inlineStr"/>
      <c r="CW97" s="7" t="inlineStr"/>
      <c r="CX97" s="7" t="inlineStr"/>
      <c r="CY97" s="7" t="inlineStr"/>
      <c r="CZ97" s="7" t="inlineStr"/>
      <c r="DA97" s="7">
        <f>DC97+DE97+DG97+DI97+DK97+DM97+DO97+DQ97+DS97+DU97+DW97+DY97+EA97</f>
        <v/>
      </c>
      <c r="DB97" s="7">
        <f>DD97+DF97+DH97+DJ97+DL97+DN97+DP97+DR97+DT97+DV97+DX97+DZ97+EB97</f>
        <v/>
      </c>
      <c r="DC97" s="7" t="inlineStr"/>
      <c r="DD97" s="7" t="inlineStr"/>
      <c r="DE97" s="7" t="inlineStr"/>
      <c r="DF97" s="7" t="inlineStr"/>
      <c r="DG97" s="7" t="inlineStr"/>
      <c r="DH97" s="7" t="inlineStr"/>
      <c r="DI97" s="7" t="inlineStr"/>
      <c r="DJ97" s="7" t="inlineStr"/>
      <c r="DK97" s="7" t="inlineStr"/>
      <c r="DL97" s="7" t="inlineStr"/>
      <c r="DM97" s="7" t="inlineStr"/>
      <c r="DN97" s="7" t="inlineStr"/>
      <c r="DO97" s="7" t="inlineStr"/>
      <c r="DP97" s="7" t="inlineStr"/>
      <c r="DQ97" s="7" t="inlineStr"/>
      <c r="DR97" s="7" t="inlineStr"/>
      <c r="DS97" s="7" t="inlineStr"/>
      <c r="DT97" s="7" t="inlineStr"/>
      <c r="DU97" s="7" t="inlineStr"/>
      <c r="DV97" s="7" t="inlineStr"/>
      <c r="DW97" s="7" t="inlineStr"/>
      <c r="DX97" s="7" t="inlineStr"/>
      <c r="DY97" s="7" t="inlineStr"/>
      <c r="DZ97" s="7" t="inlineStr"/>
      <c r="EA97" s="7" t="inlineStr"/>
      <c r="EB97" s="7" t="inlineStr"/>
      <c r="EC97" s="7">
        <f>E97+AU97+BI97+BS97+DA97</f>
        <v/>
      </c>
      <c r="ED97" s="7">
        <f>F97+AV97+BJ97+BT97+DB97</f>
        <v/>
      </c>
    </row>
    <row r="98" hidden="1" outlineLevel="1">
      <c r="A98" s="5" t="n">
        <v>29</v>
      </c>
      <c r="B98" s="6" t="inlineStr">
        <is>
          <t>SADRBEK FARM MChJ</t>
        </is>
      </c>
      <c r="C98" s="6" t="inlineStr">
        <is>
          <t>Коканд</t>
        </is>
      </c>
      <c r="D98" s="6" t="inlineStr">
        <is>
          <t>Коканд 1</t>
        </is>
      </c>
      <c r="E98" s="7">
        <f>G98+I98+K98+M98+O98+Q98+S98+U98+W98+Y98+AA98+AC98+AE98+AG98+AI98+AK98+AM98+AO98+AQ98+AS98</f>
        <v/>
      </c>
      <c r="F98" s="7">
        <f>H98+J98+L98+N98+P98+R98+T98+V98+X98+Z98+AB98+AD98+AF98+AH98+AJ98+AL98+AN98+AP98+AR98+AT98</f>
        <v/>
      </c>
      <c r="G98" s="7" t="inlineStr"/>
      <c r="H98" s="7" t="inlineStr"/>
      <c r="I98" s="7" t="inlineStr"/>
      <c r="J98" s="7" t="inlineStr"/>
      <c r="K98" s="7" t="inlineStr"/>
      <c r="L98" s="7" t="inlineStr"/>
      <c r="M98" s="7" t="inlineStr"/>
      <c r="N98" s="7" t="inlineStr"/>
      <c r="O98" s="7" t="inlineStr"/>
      <c r="P98" s="7" t="inlineStr"/>
      <c r="Q98" s="7" t="inlineStr"/>
      <c r="R98" s="7" t="inlineStr"/>
      <c r="S98" s="7" t="inlineStr"/>
      <c r="T98" s="7" t="inlineStr"/>
      <c r="U98" s="7" t="inlineStr"/>
      <c r="V98" s="7" t="inlineStr"/>
      <c r="W98" s="7" t="inlineStr"/>
      <c r="X98" s="7" t="inlineStr"/>
      <c r="Y98" s="7" t="inlineStr"/>
      <c r="Z98" s="7" t="inlineStr"/>
      <c r="AA98" s="7" t="inlineStr"/>
      <c r="AB98" s="7" t="inlineStr"/>
      <c r="AC98" s="7" t="n">
        <v>10</v>
      </c>
      <c r="AD98" s="7" t="n">
        <v>2077440</v>
      </c>
      <c r="AE98" s="7" t="inlineStr"/>
      <c r="AF98" s="7" t="inlineStr"/>
      <c r="AG98" s="7" t="inlineStr"/>
      <c r="AH98" s="7" t="inlineStr"/>
      <c r="AI98" s="7" t="inlineStr"/>
      <c r="AJ98" s="7" t="inlineStr"/>
      <c r="AK98" s="7" t="inlineStr"/>
      <c r="AL98" s="7" t="inlineStr"/>
      <c r="AM98" s="7" t="inlineStr"/>
      <c r="AN98" s="7" t="inlineStr"/>
      <c r="AO98" s="7" t="inlineStr"/>
      <c r="AP98" s="7" t="inlineStr"/>
      <c r="AQ98" s="7" t="inlineStr"/>
      <c r="AR98" s="7" t="inlineStr"/>
      <c r="AS98" s="7" t="inlineStr"/>
      <c r="AT98" s="7" t="inlineStr"/>
      <c r="AU98" s="7">
        <f>AW98+AY98+BA98+BC98+BE98+BG98</f>
        <v/>
      </c>
      <c r="AV98" s="7">
        <f>AX98+AZ98+BB98+BD98+BF98+BH98</f>
        <v/>
      </c>
      <c r="AW98" s="7" t="inlineStr"/>
      <c r="AX98" s="7" t="inlineStr"/>
      <c r="AY98" s="7" t="inlineStr"/>
      <c r="AZ98" s="7" t="inlineStr"/>
      <c r="BA98" s="7" t="n">
        <v>10</v>
      </c>
      <c r="BB98" s="7" t="n">
        <v>903250</v>
      </c>
      <c r="BC98" s="7" t="inlineStr"/>
      <c r="BD98" s="7" t="inlineStr"/>
      <c r="BE98" s="7" t="inlineStr"/>
      <c r="BF98" s="7" t="inlineStr"/>
      <c r="BG98" s="7" t="inlineStr"/>
      <c r="BH98" s="7" t="inlineStr"/>
      <c r="BI98" s="7">
        <f>BK98+BM98+BO98+BQ98</f>
        <v/>
      </c>
      <c r="BJ98" s="7">
        <f>BL98+BN98+BP98+BR98</f>
        <v/>
      </c>
      <c r="BK98" s="7" t="inlineStr"/>
      <c r="BL98" s="7" t="inlineStr"/>
      <c r="BM98" s="7" t="inlineStr"/>
      <c r="BN98" s="7" t="inlineStr"/>
      <c r="BO98" s="7" t="inlineStr"/>
      <c r="BP98" s="7" t="inlineStr"/>
      <c r="BQ98" s="7" t="inlineStr"/>
      <c r="BR98" s="7" t="inlineStr"/>
      <c r="BS98" s="7">
        <f>BU98+BW98+BY98+CA98+CC98+CE98+CG98+CI98+CK98+CM98+CO98+CQ98+CS98+CU98+CW98+CY98</f>
        <v/>
      </c>
      <c r="BT98" s="7">
        <f>BV98+BX98+BZ98+CB98+CD98+CF98+CH98+CJ98+CL98+CN98+CP98+CR98+CT98+CV98+CX98+CZ98</f>
        <v/>
      </c>
      <c r="BU98" s="7" t="inlineStr"/>
      <c r="BV98" s="7" t="inlineStr"/>
      <c r="BW98" s="7" t="n">
        <v>80</v>
      </c>
      <c r="BX98" s="7" t="n">
        <v>18627320</v>
      </c>
      <c r="BY98" s="7" t="inlineStr"/>
      <c r="BZ98" s="7" t="inlineStr"/>
      <c r="CA98" s="7" t="n">
        <v>10</v>
      </c>
      <c r="CB98" s="7" t="n">
        <v>4826820</v>
      </c>
      <c r="CC98" s="7" t="inlineStr"/>
      <c r="CD98" s="7" t="inlineStr"/>
      <c r="CE98" s="7" t="inlineStr"/>
      <c r="CF98" s="7" t="inlineStr"/>
      <c r="CG98" s="7" t="inlineStr"/>
      <c r="CH98" s="7" t="inlineStr"/>
      <c r="CI98" s="7" t="inlineStr"/>
      <c r="CJ98" s="7" t="inlineStr"/>
      <c r="CK98" s="7" t="inlineStr"/>
      <c r="CL98" s="7" t="inlineStr"/>
      <c r="CM98" s="7" t="inlineStr"/>
      <c r="CN98" s="7" t="inlineStr"/>
      <c r="CO98" s="7" t="inlineStr"/>
      <c r="CP98" s="7" t="inlineStr"/>
      <c r="CQ98" s="7" t="inlineStr"/>
      <c r="CR98" s="7" t="inlineStr"/>
      <c r="CS98" s="7" t="inlineStr"/>
      <c r="CT98" s="7" t="inlineStr"/>
      <c r="CU98" s="7" t="inlineStr"/>
      <c r="CV98" s="7" t="inlineStr"/>
      <c r="CW98" s="7" t="inlineStr"/>
      <c r="CX98" s="7" t="inlineStr"/>
      <c r="CY98" s="7" t="inlineStr"/>
      <c r="CZ98" s="7" t="inlineStr"/>
      <c r="DA98" s="7">
        <f>DC98+DE98+DG98+DI98+DK98+DM98+DO98+DQ98+DS98+DU98+DW98+DY98+EA98</f>
        <v/>
      </c>
      <c r="DB98" s="7">
        <f>DD98+DF98+DH98+DJ98+DL98+DN98+DP98+DR98+DT98+DV98+DX98+DZ98+EB98</f>
        <v/>
      </c>
      <c r="DC98" s="7" t="inlineStr"/>
      <c r="DD98" s="7" t="inlineStr"/>
      <c r="DE98" s="7" t="inlineStr"/>
      <c r="DF98" s="7" t="inlineStr"/>
      <c r="DG98" s="7" t="inlineStr"/>
      <c r="DH98" s="7" t="inlineStr"/>
      <c r="DI98" s="7" t="inlineStr"/>
      <c r="DJ98" s="7" t="inlineStr"/>
      <c r="DK98" s="7" t="inlineStr"/>
      <c r="DL98" s="7" t="inlineStr"/>
      <c r="DM98" s="7" t="inlineStr"/>
      <c r="DN98" s="7" t="inlineStr"/>
      <c r="DO98" s="7" t="n">
        <v>5</v>
      </c>
      <c r="DP98" s="7" t="n">
        <v>1733260</v>
      </c>
      <c r="DQ98" s="7" t="inlineStr"/>
      <c r="DR98" s="7" t="inlineStr"/>
      <c r="DS98" s="7" t="inlineStr"/>
      <c r="DT98" s="7" t="inlineStr"/>
      <c r="DU98" s="7" t="n">
        <v>2</v>
      </c>
      <c r="DV98" s="7" t="n">
        <v>944136</v>
      </c>
      <c r="DW98" s="7" t="inlineStr"/>
      <c r="DX98" s="7" t="inlineStr"/>
      <c r="DY98" s="7" t="inlineStr"/>
      <c r="DZ98" s="7" t="inlineStr"/>
      <c r="EA98" s="7" t="inlineStr"/>
      <c r="EB98" s="7" t="inlineStr"/>
      <c r="EC98" s="7">
        <f>E98+AU98+BI98+BS98+DA98</f>
        <v/>
      </c>
      <c r="ED98" s="7">
        <f>F98+AV98+BJ98+BT98+DB98</f>
        <v/>
      </c>
    </row>
    <row r="99" hidden="1" outlineLevel="1">
      <c r="A99" s="5" t="n">
        <v>30</v>
      </c>
      <c r="B99" s="6" t="inlineStr">
        <is>
          <t>SALOMATLIK-A MCHJ</t>
        </is>
      </c>
      <c r="C99" s="6" t="inlineStr">
        <is>
          <t>Коканд</t>
        </is>
      </c>
      <c r="D99" s="6" t="inlineStr">
        <is>
          <t>Коканд 1</t>
        </is>
      </c>
      <c r="E99" s="7">
        <f>G99+I99+K99+M99+O99+Q99+S99+U99+W99+Y99+AA99+AC99+AE99+AG99+AI99+AK99+AM99+AO99+AQ99+AS99</f>
        <v/>
      </c>
      <c r="F99" s="7">
        <f>H99+J99+L99+N99+P99+R99+T99+V99+X99+Z99+AB99+AD99+AF99+AH99+AJ99+AL99+AN99+AP99+AR99+AT99</f>
        <v/>
      </c>
      <c r="G99" s="7" t="inlineStr"/>
      <c r="H99" s="7" t="inlineStr"/>
      <c r="I99" s="7" t="inlineStr"/>
      <c r="J99" s="7" t="inlineStr"/>
      <c r="K99" s="7" t="inlineStr"/>
      <c r="L99" s="7" t="inlineStr"/>
      <c r="M99" s="7" t="inlineStr"/>
      <c r="N99" s="7" t="inlineStr"/>
      <c r="O99" s="7" t="inlineStr"/>
      <c r="P99" s="7" t="inlineStr"/>
      <c r="Q99" s="7" t="inlineStr"/>
      <c r="R99" s="7" t="inlineStr"/>
      <c r="S99" s="7" t="inlineStr"/>
      <c r="T99" s="7" t="inlineStr"/>
      <c r="U99" s="7" t="inlineStr"/>
      <c r="V99" s="7" t="inlineStr"/>
      <c r="W99" s="7" t="inlineStr"/>
      <c r="X99" s="7" t="inlineStr"/>
      <c r="Y99" s="7" t="inlineStr"/>
      <c r="Z99" s="7" t="inlineStr"/>
      <c r="AA99" s="7" t="inlineStr"/>
      <c r="AB99" s="7" t="inlineStr"/>
      <c r="AC99" s="7" t="inlineStr"/>
      <c r="AD99" s="7" t="inlineStr"/>
      <c r="AE99" s="7" t="inlineStr"/>
      <c r="AF99" s="7" t="inlineStr"/>
      <c r="AG99" s="7" t="inlineStr"/>
      <c r="AH99" s="7" t="inlineStr"/>
      <c r="AI99" s="7" t="inlineStr"/>
      <c r="AJ99" s="7" t="inlineStr"/>
      <c r="AK99" s="7" t="inlineStr"/>
      <c r="AL99" s="7" t="inlineStr"/>
      <c r="AM99" s="7" t="inlineStr"/>
      <c r="AN99" s="7" t="inlineStr"/>
      <c r="AO99" s="7" t="inlineStr"/>
      <c r="AP99" s="7" t="inlineStr"/>
      <c r="AQ99" s="7" t="inlineStr"/>
      <c r="AR99" s="7" t="inlineStr"/>
      <c r="AS99" s="7" t="inlineStr"/>
      <c r="AT99" s="7" t="inlineStr"/>
      <c r="AU99" s="7">
        <f>AW99+AY99+BA99+BC99+BE99+BG99</f>
        <v/>
      </c>
      <c r="AV99" s="7">
        <f>AX99+AZ99+BB99+BD99+BF99+BH99</f>
        <v/>
      </c>
      <c r="AW99" s="7" t="inlineStr"/>
      <c r="AX99" s="7" t="inlineStr"/>
      <c r="AY99" s="7" t="inlineStr"/>
      <c r="AZ99" s="7" t="inlineStr"/>
      <c r="BA99" s="7" t="inlineStr"/>
      <c r="BB99" s="7" t="inlineStr"/>
      <c r="BC99" s="7" t="inlineStr"/>
      <c r="BD99" s="7" t="inlineStr"/>
      <c r="BE99" s="7" t="inlineStr"/>
      <c r="BF99" s="7" t="inlineStr"/>
      <c r="BG99" s="7" t="inlineStr"/>
      <c r="BH99" s="7" t="inlineStr"/>
      <c r="BI99" s="7">
        <f>BK99+BM99+BO99+BQ99</f>
        <v/>
      </c>
      <c r="BJ99" s="7">
        <f>BL99+BN99+BP99+BR99</f>
        <v/>
      </c>
      <c r="BK99" s="7" t="inlineStr"/>
      <c r="BL99" s="7" t="inlineStr"/>
      <c r="BM99" s="7" t="inlineStr"/>
      <c r="BN99" s="7" t="inlineStr"/>
      <c r="BO99" s="7" t="inlineStr"/>
      <c r="BP99" s="7" t="inlineStr"/>
      <c r="BQ99" s="7" t="inlineStr"/>
      <c r="BR99" s="7" t="inlineStr"/>
      <c r="BS99" s="7">
        <f>BU99+BW99+BY99+CA99+CC99+CE99+CG99+CI99+CK99+CM99+CO99+CQ99+CS99+CU99+CW99+CY99</f>
        <v/>
      </c>
      <c r="BT99" s="7">
        <f>BV99+BX99+BZ99+CB99+CD99+CF99+CH99+CJ99+CL99+CN99+CP99+CR99+CT99+CV99+CX99+CZ99</f>
        <v/>
      </c>
      <c r="BU99" s="7" t="inlineStr"/>
      <c r="BV99" s="7" t="inlineStr"/>
      <c r="BW99" s="7" t="n">
        <v>80</v>
      </c>
      <c r="BX99" s="7" t="n">
        <v>20173160</v>
      </c>
      <c r="BY99" s="7" t="inlineStr"/>
      <c r="BZ99" s="7" t="inlineStr"/>
      <c r="CA99" s="7" t="inlineStr"/>
      <c r="CB99" s="7" t="inlineStr"/>
      <c r="CC99" s="7" t="inlineStr"/>
      <c r="CD99" s="7" t="inlineStr"/>
      <c r="CE99" s="7" t="inlineStr"/>
      <c r="CF99" s="7" t="inlineStr"/>
      <c r="CG99" s="7" t="inlineStr"/>
      <c r="CH99" s="7" t="inlineStr"/>
      <c r="CI99" s="7" t="inlineStr"/>
      <c r="CJ99" s="7" t="inlineStr"/>
      <c r="CK99" s="7" t="inlineStr"/>
      <c r="CL99" s="7" t="inlineStr"/>
      <c r="CM99" s="7" t="inlineStr"/>
      <c r="CN99" s="7" t="inlineStr"/>
      <c r="CO99" s="7" t="inlineStr"/>
      <c r="CP99" s="7" t="inlineStr"/>
      <c r="CQ99" s="7" t="inlineStr"/>
      <c r="CR99" s="7" t="inlineStr"/>
      <c r="CS99" s="7" t="inlineStr"/>
      <c r="CT99" s="7" t="inlineStr"/>
      <c r="CU99" s="7" t="inlineStr"/>
      <c r="CV99" s="7" t="inlineStr"/>
      <c r="CW99" s="7" t="inlineStr"/>
      <c r="CX99" s="7" t="inlineStr"/>
      <c r="CY99" s="7" t="inlineStr"/>
      <c r="CZ99" s="7" t="inlineStr"/>
      <c r="DA99" s="7">
        <f>DC99+DE99+DG99+DI99+DK99+DM99+DO99+DQ99+DS99+DU99+DW99+DY99+EA99</f>
        <v/>
      </c>
      <c r="DB99" s="7">
        <f>DD99+DF99+DH99+DJ99+DL99+DN99+DP99+DR99+DT99+DV99+DX99+DZ99+EB99</f>
        <v/>
      </c>
      <c r="DC99" s="7" t="inlineStr"/>
      <c r="DD99" s="7" t="inlineStr"/>
      <c r="DE99" s="7" t="inlineStr"/>
      <c r="DF99" s="7" t="inlineStr"/>
      <c r="DG99" s="7" t="n">
        <v>6</v>
      </c>
      <c r="DH99" s="7" t="n">
        <v>973758</v>
      </c>
      <c r="DI99" s="7" t="inlineStr"/>
      <c r="DJ99" s="7" t="inlineStr"/>
      <c r="DK99" s="7" t="inlineStr"/>
      <c r="DL99" s="7" t="inlineStr"/>
      <c r="DM99" s="7" t="inlineStr"/>
      <c r="DN99" s="7" t="inlineStr"/>
      <c r="DO99" s="7" t="inlineStr"/>
      <c r="DP99" s="7" t="inlineStr"/>
      <c r="DQ99" s="7" t="inlineStr"/>
      <c r="DR99" s="7" t="inlineStr"/>
      <c r="DS99" s="7" t="inlineStr"/>
      <c r="DT99" s="7" t="inlineStr"/>
      <c r="DU99" s="7" t="inlineStr"/>
      <c r="DV99" s="7" t="inlineStr"/>
      <c r="DW99" s="7" t="inlineStr"/>
      <c r="DX99" s="7" t="inlineStr"/>
      <c r="DY99" s="7" t="inlineStr"/>
      <c r="DZ99" s="7" t="inlineStr"/>
      <c r="EA99" s="7" t="inlineStr"/>
      <c r="EB99" s="7" t="inlineStr"/>
      <c r="EC99" s="7">
        <f>E99+AU99+BI99+BS99+DA99</f>
        <v/>
      </c>
      <c r="ED99" s="7">
        <f>F99+AV99+BJ99+BT99+DB99</f>
        <v/>
      </c>
    </row>
    <row r="100" hidden="1" outlineLevel="1">
      <c r="A100" s="5" t="n">
        <v>31</v>
      </c>
      <c r="B100" s="6" t="inlineStr">
        <is>
          <t>Sadaf N MCHJ</t>
        </is>
      </c>
      <c r="C100" s="6" t="inlineStr">
        <is>
          <t>Коканд</t>
        </is>
      </c>
      <c r="D100" s="6" t="inlineStr">
        <is>
          <t>Коканд 1</t>
        </is>
      </c>
      <c r="E100" s="7">
        <f>G100+I100+K100+M100+O100+Q100+S100+U100+W100+Y100+AA100+AC100+AE100+AG100+AI100+AK100+AM100+AO100+AQ100+AS100</f>
        <v/>
      </c>
      <c r="F100" s="7">
        <f>H100+J100+L100+N100+P100+R100+T100+V100+X100+Z100+AB100+AD100+AF100+AH100+AJ100+AL100+AN100+AP100+AR100+AT100</f>
        <v/>
      </c>
      <c r="G100" s="7" t="inlineStr"/>
      <c r="H100" s="7" t="inlineStr"/>
      <c r="I100" s="7" t="n">
        <v>2</v>
      </c>
      <c r="J100" s="7" t="n">
        <v>937632</v>
      </c>
      <c r="K100" s="7" t="inlineStr"/>
      <c r="L100" s="7" t="inlineStr"/>
      <c r="M100" s="7" t="inlineStr"/>
      <c r="N100" s="7" t="inlineStr"/>
      <c r="O100" s="7" t="inlineStr"/>
      <c r="P100" s="7" t="inlineStr"/>
      <c r="Q100" s="7" t="inlineStr"/>
      <c r="R100" s="7" t="inlineStr"/>
      <c r="S100" s="7" t="inlineStr"/>
      <c r="T100" s="7" t="inlineStr"/>
      <c r="U100" s="7" t="inlineStr"/>
      <c r="V100" s="7" t="inlineStr"/>
      <c r="W100" s="7" t="inlineStr"/>
      <c r="X100" s="7" t="inlineStr"/>
      <c r="Y100" s="7" t="inlineStr"/>
      <c r="Z100" s="7" t="inlineStr"/>
      <c r="AA100" s="7" t="inlineStr"/>
      <c r="AB100" s="7" t="inlineStr"/>
      <c r="AC100" s="7" t="inlineStr"/>
      <c r="AD100" s="7" t="inlineStr"/>
      <c r="AE100" s="7" t="inlineStr"/>
      <c r="AF100" s="7" t="inlineStr"/>
      <c r="AG100" s="7" t="inlineStr"/>
      <c r="AH100" s="7" t="inlineStr"/>
      <c r="AI100" s="7" t="inlineStr"/>
      <c r="AJ100" s="7" t="inlineStr"/>
      <c r="AK100" s="7" t="inlineStr"/>
      <c r="AL100" s="7" t="inlineStr"/>
      <c r="AM100" s="7" t="inlineStr"/>
      <c r="AN100" s="7" t="inlineStr"/>
      <c r="AO100" s="7" t="inlineStr"/>
      <c r="AP100" s="7" t="inlineStr"/>
      <c r="AQ100" s="7" t="inlineStr"/>
      <c r="AR100" s="7" t="inlineStr"/>
      <c r="AS100" s="7" t="inlineStr"/>
      <c r="AT100" s="7" t="inlineStr"/>
      <c r="AU100" s="7">
        <f>AW100+AY100+BA100+BC100+BE100+BG100</f>
        <v/>
      </c>
      <c r="AV100" s="7">
        <f>AX100+AZ100+BB100+BD100+BF100+BH100</f>
        <v/>
      </c>
      <c r="AW100" s="7" t="inlineStr"/>
      <c r="AX100" s="7" t="inlineStr"/>
      <c r="AY100" s="7" t="inlineStr"/>
      <c r="AZ100" s="7" t="inlineStr"/>
      <c r="BA100" s="7" t="inlineStr"/>
      <c r="BB100" s="7" t="inlineStr"/>
      <c r="BC100" s="7" t="inlineStr"/>
      <c r="BD100" s="7" t="inlineStr"/>
      <c r="BE100" s="7" t="inlineStr"/>
      <c r="BF100" s="7" t="inlineStr"/>
      <c r="BG100" s="7" t="inlineStr"/>
      <c r="BH100" s="7" t="inlineStr"/>
      <c r="BI100" s="7">
        <f>BK100+BM100+BO100+BQ100</f>
        <v/>
      </c>
      <c r="BJ100" s="7">
        <f>BL100+BN100+BP100+BR100</f>
        <v/>
      </c>
      <c r="BK100" s="7" t="inlineStr"/>
      <c r="BL100" s="7" t="inlineStr"/>
      <c r="BM100" s="7" t="inlineStr"/>
      <c r="BN100" s="7" t="inlineStr"/>
      <c r="BO100" s="7" t="inlineStr"/>
      <c r="BP100" s="7" t="inlineStr"/>
      <c r="BQ100" s="7" t="inlineStr"/>
      <c r="BR100" s="7" t="inlineStr"/>
      <c r="BS100" s="7">
        <f>BU100+BW100+BY100+CA100+CC100+CE100+CG100+CI100+CK100+CM100+CO100+CQ100+CS100+CU100+CW100+CY100</f>
        <v/>
      </c>
      <c r="BT100" s="7">
        <f>BV100+BX100+BZ100+CB100+CD100+CF100+CH100+CJ100+CL100+CN100+CP100+CR100+CT100+CV100+CX100+CZ100</f>
        <v/>
      </c>
      <c r="BU100" s="7" t="inlineStr"/>
      <c r="BV100" s="7" t="inlineStr"/>
      <c r="BW100" s="7" t="inlineStr"/>
      <c r="BX100" s="7" t="inlineStr"/>
      <c r="BY100" s="7" t="inlineStr"/>
      <c r="BZ100" s="7" t="inlineStr"/>
      <c r="CA100" s="7" t="inlineStr"/>
      <c r="CB100" s="7" t="inlineStr"/>
      <c r="CC100" s="7" t="inlineStr"/>
      <c r="CD100" s="7" t="inlineStr"/>
      <c r="CE100" s="7" t="inlineStr"/>
      <c r="CF100" s="7" t="inlineStr"/>
      <c r="CG100" s="7" t="inlineStr"/>
      <c r="CH100" s="7" t="inlineStr"/>
      <c r="CI100" s="7" t="inlineStr"/>
      <c r="CJ100" s="7" t="inlineStr"/>
      <c r="CK100" s="7" t="inlineStr"/>
      <c r="CL100" s="7" t="inlineStr"/>
      <c r="CM100" s="7" t="inlineStr"/>
      <c r="CN100" s="7" t="inlineStr"/>
      <c r="CO100" s="7" t="inlineStr"/>
      <c r="CP100" s="7" t="inlineStr"/>
      <c r="CQ100" s="7" t="inlineStr"/>
      <c r="CR100" s="7" t="inlineStr"/>
      <c r="CS100" s="7" t="inlineStr"/>
      <c r="CT100" s="7" t="inlineStr"/>
      <c r="CU100" s="7" t="inlineStr"/>
      <c r="CV100" s="7" t="inlineStr"/>
      <c r="CW100" s="7" t="inlineStr"/>
      <c r="CX100" s="7" t="inlineStr"/>
      <c r="CY100" s="7" t="inlineStr"/>
      <c r="CZ100" s="7" t="inlineStr"/>
      <c r="DA100" s="7">
        <f>DC100+DE100+DG100+DI100+DK100+DM100+DO100+DQ100+DS100+DU100+DW100+DY100+EA100</f>
        <v/>
      </c>
      <c r="DB100" s="7">
        <f>DD100+DF100+DH100+DJ100+DL100+DN100+DP100+DR100+DT100+DV100+DX100+DZ100+EB100</f>
        <v/>
      </c>
      <c r="DC100" s="7" t="inlineStr"/>
      <c r="DD100" s="7" t="inlineStr"/>
      <c r="DE100" s="7" t="inlineStr"/>
      <c r="DF100" s="7" t="inlineStr"/>
      <c r="DG100" s="7" t="inlineStr"/>
      <c r="DH100" s="7" t="inlineStr"/>
      <c r="DI100" s="7" t="inlineStr"/>
      <c r="DJ100" s="7" t="inlineStr"/>
      <c r="DK100" s="7" t="inlineStr"/>
      <c r="DL100" s="7" t="inlineStr"/>
      <c r="DM100" s="7" t="inlineStr"/>
      <c r="DN100" s="7" t="inlineStr"/>
      <c r="DO100" s="7" t="inlineStr"/>
      <c r="DP100" s="7" t="inlineStr"/>
      <c r="DQ100" s="7" t="inlineStr"/>
      <c r="DR100" s="7" t="inlineStr"/>
      <c r="DS100" s="7" t="inlineStr"/>
      <c r="DT100" s="7" t="inlineStr"/>
      <c r="DU100" s="7" t="inlineStr"/>
      <c r="DV100" s="7" t="inlineStr"/>
      <c r="DW100" s="7" t="inlineStr"/>
      <c r="DX100" s="7" t="inlineStr"/>
      <c r="DY100" s="7" t="inlineStr"/>
      <c r="DZ100" s="7" t="inlineStr"/>
      <c r="EA100" s="7" t="inlineStr"/>
      <c r="EB100" s="7" t="inlineStr"/>
      <c r="EC100" s="7">
        <f>E100+AU100+BI100+BS100+DA100</f>
        <v/>
      </c>
      <c r="ED100" s="7">
        <f>F100+AV100+BJ100+BT100+DB100</f>
        <v/>
      </c>
    </row>
    <row r="101" hidden="1" outlineLevel="1">
      <c r="A101" s="5" t="n">
        <v>32</v>
      </c>
      <c r="B101" s="6" t="inlineStr">
        <is>
          <t>Saodat Farm Qo'qon MCHJ</t>
        </is>
      </c>
      <c r="C101" s="6" t="inlineStr">
        <is>
          <t>Коканд</t>
        </is>
      </c>
      <c r="D101" s="6" t="inlineStr">
        <is>
          <t>Коканд 1</t>
        </is>
      </c>
      <c r="E101" s="7">
        <f>G101+I101+K101+M101+O101+Q101+S101+U101+W101+Y101+AA101+AC101+AE101+AG101+AI101+AK101+AM101+AO101+AQ101+AS101</f>
        <v/>
      </c>
      <c r="F101" s="7">
        <f>H101+J101+L101+N101+P101+R101+T101+V101+X101+Z101+AB101+AD101+AF101+AH101+AJ101+AL101+AN101+AP101+AR101+AT101</f>
        <v/>
      </c>
      <c r="G101" s="7" t="inlineStr"/>
      <c r="H101" s="7" t="inlineStr"/>
      <c r="I101" s="7" t="n">
        <v>15</v>
      </c>
      <c r="J101" s="7" t="n">
        <v>3148020</v>
      </c>
      <c r="K101" s="7" t="inlineStr"/>
      <c r="L101" s="7" t="inlineStr"/>
      <c r="M101" s="7" t="inlineStr"/>
      <c r="N101" s="7" t="inlineStr"/>
      <c r="O101" s="7" t="inlineStr"/>
      <c r="P101" s="7" t="inlineStr"/>
      <c r="Q101" s="7" t="inlineStr"/>
      <c r="R101" s="7" t="inlineStr"/>
      <c r="S101" s="7" t="inlineStr"/>
      <c r="T101" s="7" t="inlineStr"/>
      <c r="U101" s="7" t="inlineStr"/>
      <c r="V101" s="7" t="inlineStr"/>
      <c r="W101" s="7" t="inlineStr"/>
      <c r="X101" s="7" t="inlineStr"/>
      <c r="Y101" s="7" t="inlineStr"/>
      <c r="Z101" s="7" t="inlineStr"/>
      <c r="AA101" s="7" t="inlineStr"/>
      <c r="AB101" s="7" t="inlineStr"/>
      <c r="AC101" s="7" t="inlineStr"/>
      <c r="AD101" s="7" t="inlineStr"/>
      <c r="AE101" s="7" t="inlineStr"/>
      <c r="AF101" s="7" t="inlineStr"/>
      <c r="AG101" s="7" t="inlineStr"/>
      <c r="AH101" s="7" t="inlineStr"/>
      <c r="AI101" s="7" t="inlineStr"/>
      <c r="AJ101" s="7" t="inlineStr"/>
      <c r="AK101" s="7" t="inlineStr"/>
      <c r="AL101" s="7" t="inlineStr"/>
      <c r="AM101" s="7" t="inlineStr"/>
      <c r="AN101" s="7" t="inlineStr"/>
      <c r="AO101" s="7" t="inlineStr"/>
      <c r="AP101" s="7" t="inlineStr"/>
      <c r="AQ101" s="7" t="inlineStr"/>
      <c r="AR101" s="7" t="inlineStr"/>
      <c r="AS101" s="7" t="inlineStr"/>
      <c r="AT101" s="7" t="inlineStr"/>
      <c r="AU101" s="7">
        <f>AW101+AY101+BA101+BC101+BE101+BG101</f>
        <v/>
      </c>
      <c r="AV101" s="7">
        <f>AX101+AZ101+BB101+BD101+BF101+BH101</f>
        <v/>
      </c>
      <c r="AW101" s="7" t="inlineStr"/>
      <c r="AX101" s="7" t="inlineStr"/>
      <c r="AY101" s="7" t="inlineStr"/>
      <c r="AZ101" s="7" t="inlineStr"/>
      <c r="BA101" s="7" t="inlineStr"/>
      <c r="BB101" s="7" t="inlineStr"/>
      <c r="BC101" s="7" t="n">
        <v>1</v>
      </c>
      <c r="BD101" s="7" t="n">
        <v>176524</v>
      </c>
      <c r="BE101" s="7" t="inlineStr"/>
      <c r="BF101" s="7" t="inlineStr"/>
      <c r="BG101" s="7" t="inlineStr"/>
      <c r="BH101" s="7" t="inlineStr"/>
      <c r="BI101" s="7">
        <f>BK101+BM101+BO101+BQ101</f>
        <v/>
      </c>
      <c r="BJ101" s="7">
        <f>BL101+BN101+BP101+BR101</f>
        <v/>
      </c>
      <c r="BK101" s="7" t="inlineStr"/>
      <c r="BL101" s="7" t="inlineStr"/>
      <c r="BM101" s="7" t="n">
        <v>20</v>
      </c>
      <c r="BN101" s="7" t="n">
        <v>5882680</v>
      </c>
      <c r="BO101" s="7" t="inlineStr"/>
      <c r="BP101" s="7" t="inlineStr"/>
      <c r="BQ101" s="7" t="inlineStr"/>
      <c r="BR101" s="7" t="inlineStr"/>
      <c r="BS101" s="7">
        <f>BU101+BW101+BY101+CA101+CC101+CE101+CG101+CI101+CK101+CM101+CO101+CQ101+CS101+CU101+CW101+CY101</f>
        <v/>
      </c>
      <c r="BT101" s="7">
        <f>BV101+BX101+BZ101+CB101+CD101+CF101+CH101+CJ101+CL101+CN101+CP101+CR101+CT101+CV101+CX101+CZ101</f>
        <v/>
      </c>
      <c r="BU101" s="7" t="inlineStr"/>
      <c r="BV101" s="7" t="inlineStr"/>
      <c r="BW101" s="7" t="n">
        <v>25</v>
      </c>
      <c r="BX101" s="7" t="n">
        <v>7977875</v>
      </c>
      <c r="BY101" s="7" t="inlineStr"/>
      <c r="BZ101" s="7" t="inlineStr"/>
      <c r="CA101" s="7" t="n">
        <v>10</v>
      </c>
      <c r="CB101" s="7" t="n">
        <v>4611660</v>
      </c>
      <c r="CC101" s="7" t="inlineStr"/>
      <c r="CD101" s="7" t="inlineStr"/>
      <c r="CE101" s="7" t="inlineStr"/>
      <c r="CF101" s="7" t="inlineStr"/>
      <c r="CG101" s="7" t="inlineStr"/>
      <c r="CH101" s="7" t="inlineStr"/>
      <c r="CI101" s="7" t="inlineStr"/>
      <c r="CJ101" s="7" t="inlineStr"/>
      <c r="CK101" s="7" t="inlineStr"/>
      <c r="CL101" s="7" t="inlineStr"/>
      <c r="CM101" s="7" t="inlineStr"/>
      <c r="CN101" s="7" t="inlineStr"/>
      <c r="CO101" s="7" t="inlineStr"/>
      <c r="CP101" s="7" t="inlineStr"/>
      <c r="CQ101" s="7" t="inlineStr"/>
      <c r="CR101" s="7" t="inlineStr"/>
      <c r="CS101" s="7" t="inlineStr"/>
      <c r="CT101" s="7" t="inlineStr"/>
      <c r="CU101" s="7" t="inlineStr"/>
      <c r="CV101" s="7" t="inlineStr"/>
      <c r="CW101" s="7" t="inlineStr"/>
      <c r="CX101" s="7" t="inlineStr"/>
      <c r="CY101" s="7" t="inlineStr"/>
      <c r="CZ101" s="7" t="inlineStr"/>
      <c r="DA101" s="7">
        <f>DC101+DE101+DG101+DI101+DK101+DM101+DO101+DQ101+DS101+DU101+DW101+DY101+EA101</f>
        <v/>
      </c>
      <c r="DB101" s="7">
        <f>DD101+DF101+DH101+DJ101+DL101+DN101+DP101+DR101+DT101+DV101+DX101+DZ101+EB101</f>
        <v/>
      </c>
      <c r="DC101" s="7" t="inlineStr"/>
      <c r="DD101" s="7" t="inlineStr"/>
      <c r="DE101" s="7" t="inlineStr"/>
      <c r="DF101" s="7" t="inlineStr"/>
      <c r="DG101" s="7" t="inlineStr"/>
      <c r="DH101" s="7" t="inlineStr"/>
      <c r="DI101" s="7" t="inlineStr"/>
      <c r="DJ101" s="7" t="inlineStr"/>
      <c r="DK101" s="7" t="inlineStr"/>
      <c r="DL101" s="7" t="inlineStr"/>
      <c r="DM101" s="7" t="inlineStr"/>
      <c r="DN101" s="7" t="inlineStr"/>
      <c r="DO101" s="7" t="inlineStr"/>
      <c r="DP101" s="7" t="inlineStr"/>
      <c r="DQ101" s="7" t="inlineStr"/>
      <c r="DR101" s="7" t="inlineStr"/>
      <c r="DS101" s="7" t="inlineStr"/>
      <c r="DT101" s="7" t="inlineStr"/>
      <c r="DU101" s="7" t="inlineStr"/>
      <c r="DV101" s="7" t="inlineStr"/>
      <c r="DW101" s="7" t="inlineStr"/>
      <c r="DX101" s="7" t="inlineStr"/>
      <c r="DY101" s="7" t="inlineStr"/>
      <c r="DZ101" s="7" t="inlineStr"/>
      <c r="EA101" s="7" t="inlineStr"/>
      <c r="EB101" s="7" t="inlineStr"/>
      <c r="EC101" s="7">
        <f>E101+AU101+BI101+BS101+DA101</f>
        <v/>
      </c>
      <c r="ED101" s="7">
        <f>F101+AV101+BJ101+BT101+DB101</f>
        <v/>
      </c>
    </row>
    <row r="102" hidden="1" outlineLevel="1">
      <c r="A102" s="5" t="n">
        <v>33</v>
      </c>
      <c r="B102" s="6" t="inlineStr">
        <is>
          <t>Shahlo Farm Trade MChJ</t>
        </is>
      </c>
      <c r="C102" s="6" t="inlineStr">
        <is>
          <t>Коканд</t>
        </is>
      </c>
      <c r="D102" s="6" t="inlineStr">
        <is>
          <t>Коканд 1</t>
        </is>
      </c>
      <c r="E102" s="7">
        <f>G102+I102+K102+M102+O102+Q102+S102+U102+W102+Y102+AA102+AC102+AE102+AG102+AI102+AK102+AM102+AO102+AQ102+AS102</f>
        <v/>
      </c>
      <c r="F102" s="7">
        <f>H102+J102+L102+N102+P102+R102+T102+V102+X102+Z102+AB102+AD102+AF102+AH102+AJ102+AL102+AN102+AP102+AR102+AT102</f>
        <v/>
      </c>
      <c r="G102" s="7" t="inlineStr"/>
      <c r="H102" s="7" t="inlineStr"/>
      <c r="I102" s="7" t="inlineStr"/>
      <c r="J102" s="7" t="inlineStr"/>
      <c r="K102" s="7" t="inlineStr"/>
      <c r="L102" s="7" t="inlineStr"/>
      <c r="M102" s="7" t="inlineStr"/>
      <c r="N102" s="7" t="inlineStr"/>
      <c r="O102" s="7" t="inlineStr"/>
      <c r="P102" s="7" t="inlineStr"/>
      <c r="Q102" s="7" t="inlineStr"/>
      <c r="R102" s="7" t="inlineStr"/>
      <c r="S102" s="7" t="inlineStr"/>
      <c r="T102" s="7" t="inlineStr"/>
      <c r="U102" s="7" t="inlineStr"/>
      <c r="V102" s="7" t="inlineStr"/>
      <c r="W102" s="7" t="inlineStr"/>
      <c r="X102" s="7" t="inlineStr"/>
      <c r="Y102" s="7" t="inlineStr"/>
      <c r="Z102" s="7" t="inlineStr"/>
      <c r="AA102" s="7" t="inlineStr"/>
      <c r="AB102" s="7" t="inlineStr"/>
      <c r="AC102" s="7" t="inlineStr"/>
      <c r="AD102" s="7" t="inlineStr"/>
      <c r="AE102" s="7" t="inlineStr"/>
      <c r="AF102" s="7" t="inlineStr"/>
      <c r="AG102" s="7" t="inlineStr"/>
      <c r="AH102" s="7" t="inlineStr"/>
      <c r="AI102" s="7" t="inlineStr"/>
      <c r="AJ102" s="7" t="inlineStr"/>
      <c r="AK102" s="7" t="inlineStr"/>
      <c r="AL102" s="7" t="inlineStr"/>
      <c r="AM102" s="7" t="inlineStr"/>
      <c r="AN102" s="7" t="inlineStr"/>
      <c r="AO102" s="7" t="inlineStr"/>
      <c r="AP102" s="7" t="inlineStr"/>
      <c r="AQ102" s="7" t="inlineStr"/>
      <c r="AR102" s="7" t="inlineStr"/>
      <c r="AS102" s="7" t="inlineStr"/>
      <c r="AT102" s="7" t="inlineStr"/>
      <c r="AU102" s="7">
        <f>AW102+AY102+BA102+BC102+BE102+BG102</f>
        <v/>
      </c>
      <c r="AV102" s="7">
        <f>AX102+AZ102+BB102+BD102+BF102+BH102</f>
        <v/>
      </c>
      <c r="AW102" s="7" t="inlineStr"/>
      <c r="AX102" s="7" t="inlineStr"/>
      <c r="AY102" s="7" t="inlineStr"/>
      <c r="AZ102" s="7" t="inlineStr"/>
      <c r="BA102" s="7" t="inlineStr"/>
      <c r="BB102" s="7" t="inlineStr"/>
      <c r="BC102" s="7" t="inlineStr"/>
      <c r="BD102" s="7" t="inlineStr"/>
      <c r="BE102" s="7" t="inlineStr"/>
      <c r="BF102" s="7" t="inlineStr"/>
      <c r="BG102" s="7" t="inlineStr"/>
      <c r="BH102" s="7" t="inlineStr"/>
      <c r="BI102" s="7">
        <f>BK102+BM102+BO102+BQ102</f>
        <v/>
      </c>
      <c r="BJ102" s="7">
        <f>BL102+BN102+BP102+BR102</f>
        <v/>
      </c>
      <c r="BK102" s="7" t="inlineStr"/>
      <c r="BL102" s="7" t="inlineStr"/>
      <c r="BM102" s="7" t="inlineStr"/>
      <c r="BN102" s="7" t="inlineStr"/>
      <c r="BO102" s="7" t="inlineStr"/>
      <c r="BP102" s="7" t="inlineStr"/>
      <c r="BQ102" s="7" t="inlineStr"/>
      <c r="BR102" s="7" t="inlineStr"/>
      <c r="BS102" s="7">
        <f>BU102+BW102+BY102+CA102+CC102+CE102+CG102+CI102+CK102+CM102+CO102+CQ102+CS102+CU102+CW102+CY102</f>
        <v/>
      </c>
      <c r="BT102" s="7">
        <f>BV102+BX102+BZ102+CB102+CD102+CF102+CH102+CJ102+CL102+CN102+CP102+CR102+CT102+CV102+CX102+CZ102</f>
        <v/>
      </c>
      <c r="BU102" s="7" t="inlineStr"/>
      <c r="BV102" s="7" t="inlineStr"/>
      <c r="BW102" s="7" t="inlineStr"/>
      <c r="BX102" s="7" t="inlineStr"/>
      <c r="BY102" s="7" t="inlineStr"/>
      <c r="BZ102" s="7" t="inlineStr"/>
      <c r="CA102" s="7" t="n">
        <v>20</v>
      </c>
      <c r="CB102" s="7" t="n">
        <v>7037980</v>
      </c>
      <c r="CC102" s="7" t="inlineStr"/>
      <c r="CD102" s="7" t="inlineStr"/>
      <c r="CE102" s="7" t="inlineStr"/>
      <c r="CF102" s="7" t="inlineStr"/>
      <c r="CG102" s="7" t="inlineStr"/>
      <c r="CH102" s="7" t="inlineStr"/>
      <c r="CI102" s="7" t="inlineStr"/>
      <c r="CJ102" s="7" t="inlineStr"/>
      <c r="CK102" s="7" t="inlineStr"/>
      <c r="CL102" s="7" t="inlineStr"/>
      <c r="CM102" s="7" t="inlineStr"/>
      <c r="CN102" s="7" t="inlineStr"/>
      <c r="CO102" s="7" t="inlineStr"/>
      <c r="CP102" s="7" t="inlineStr"/>
      <c r="CQ102" s="7" t="inlineStr"/>
      <c r="CR102" s="7" t="inlineStr"/>
      <c r="CS102" s="7" t="inlineStr"/>
      <c r="CT102" s="7" t="inlineStr"/>
      <c r="CU102" s="7" t="inlineStr"/>
      <c r="CV102" s="7" t="inlineStr"/>
      <c r="CW102" s="7" t="inlineStr"/>
      <c r="CX102" s="7" t="inlineStr"/>
      <c r="CY102" s="7" t="inlineStr"/>
      <c r="CZ102" s="7" t="inlineStr"/>
      <c r="DA102" s="7">
        <f>DC102+DE102+DG102+DI102+DK102+DM102+DO102+DQ102+DS102+DU102+DW102+DY102+EA102</f>
        <v/>
      </c>
      <c r="DB102" s="7">
        <f>DD102+DF102+DH102+DJ102+DL102+DN102+DP102+DR102+DT102+DV102+DX102+DZ102+EB102</f>
        <v/>
      </c>
      <c r="DC102" s="7" t="inlineStr"/>
      <c r="DD102" s="7" t="inlineStr"/>
      <c r="DE102" s="7" t="inlineStr"/>
      <c r="DF102" s="7" t="inlineStr"/>
      <c r="DG102" s="7" t="inlineStr"/>
      <c r="DH102" s="7" t="inlineStr"/>
      <c r="DI102" s="7" t="inlineStr"/>
      <c r="DJ102" s="7" t="inlineStr"/>
      <c r="DK102" s="7" t="inlineStr"/>
      <c r="DL102" s="7" t="inlineStr"/>
      <c r="DM102" s="7" t="inlineStr"/>
      <c r="DN102" s="7" t="inlineStr"/>
      <c r="DO102" s="7" t="inlineStr"/>
      <c r="DP102" s="7" t="inlineStr"/>
      <c r="DQ102" s="7" t="inlineStr"/>
      <c r="DR102" s="7" t="inlineStr"/>
      <c r="DS102" s="7" t="inlineStr"/>
      <c r="DT102" s="7" t="inlineStr"/>
      <c r="DU102" s="7" t="inlineStr"/>
      <c r="DV102" s="7" t="inlineStr"/>
      <c r="DW102" s="7" t="inlineStr"/>
      <c r="DX102" s="7" t="inlineStr"/>
      <c r="DY102" s="7" t="inlineStr"/>
      <c r="DZ102" s="7" t="inlineStr"/>
      <c r="EA102" s="7" t="inlineStr"/>
      <c r="EB102" s="7" t="inlineStr"/>
      <c r="EC102" s="7">
        <f>E102+AU102+BI102+BS102+DA102</f>
        <v/>
      </c>
      <c r="ED102" s="7">
        <f>F102+AV102+BJ102+BT102+DB102</f>
        <v/>
      </c>
    </row>
    <row r="103" hidden="1" outlineLevel="1">
      <c r="A103" s="5" t="n">
        <v>34</v>
      </c>
      <c r="B103" s="6" t="inlineStr">
        <is>
          <t>Sheroz Global Savdo MCHJ</t>
        </is>
      </c>
      <c r="C103" s="6" t="inlineStr">
        <is>
          <t>Коканд</t>
        </is>
      </c>
      <c r="D103" s="6" t="inlineStr">
        <is>
          <t>Коканд 1</t>
        </is>
      </c>
      <c r="E103" s="7">
        <f>G103+I103+K103+M103+O103+Q103+S103+U103+W103+Y103+AA103+AC103+AE103+AG103+AI103+AK103+AM103+AO103+AQ103+AS103</f>
        <v/>
      </c>
      <c r="F103" s="7">
        <f>H103+J103+L103+N103+P103+R103+T103+V103+X103+Z103+AB103+AD103+AF103+AH103+AJ103+AL103+AN103+AP103+AR103+AT103</f>
        <v/>
      </c>
      <c r="G103" s="7" t="inlineStr"/>
      <c r="H103" s="7" t="inlineStr"/>
      <c r="I103" s="7" t="inlineStr"/>
      <c r="J103" s="7" t="inlineStr"/>
      <c r="K103" s="7" t="inlineStr"/>
      <c r="L103" s="7" t="inlineStr"/>
      <c r="M103" s="7" t="inlineStr"/>
      <c r="N103" s="7" t="inlineStr"/>
      <c r="O103" s="7" t="inlineStr"/>
      <c r="P103" s="7" t="inlineStr"/>
      <c r="Q103" s="7" t="inlineStr"/>
      <c r="R103" s="7" t="inlineStr"/>
      <c r="S103" s="7" t="inlineStr"/>
      <c r="T103" s="7" t="inlineStr"/>
      <c r="U103" s="7" t="inlineStr"/>
      <c r="V103" s="7" t="inlineStr"/>
      <c r="W103" s="7" t="inlineStr"/>
      <c r="X103" s="7" t="inlineStr"/>
      <c r="Y103" s="7" t="inlineStr"/>
      <c r="Z103" s="7" t="inlineStr"/>
      <c r="AA103" s="7" t="inlineStr"/>
      <c r="AB103" s="7" t="inlineStr"/>
      <c r="AC103" s="7" t="inlineStr"/>
      <c r="AD103" s="7" t="inlineStr"/>
      <c r="AE103" s="7" t="inlineStr"/>
      <c r="AF103" s="7" t="inlineStr"/>
      <c r="AG103" s="7" t="inlineStr"/>
      <c r="AH103" s="7" t="inlineStr"/>
      <c r="AI103" s="7" t="inlineStr"/>
      <c r="AJ103" s="7" t="inlineStr"/>
      <c r="AK103" s="7" t="inlineStr"/>
      <c r="AL103" s="7" t="inlineStr"/>
      <c r="AM103" s="7" t="inlineStr"/>
      <c r="AN103" s="7" t="inlineStr"/>
      <c r="AO103" s="7" t="inlineStr"/>
      <c r="AP103" s="7" t="inlineStr"/>
      <c r="AQ103" s="7" t="inlineStr"/>
      <c r="AR103" s="7" t="inlineStr"/>
      <c r="AS103" s="7" t="inlineStr"/>
      <c r="AT103" s="7" t="inlineStr"/>
      <c r="AU103" s="7">
        <f>AW103+AY103+BA103+BC103+BE103+BG103</f>
        <v/>
      </c>
      <c r="AV103" s="7">
        <f>AX103+AZ103+BB103+BD103+BF103+BH103</f>
        <v/>
      </c>
      <c r="AW103" s="7" t="inlineStr"/>
      <c r="AX103" s="7" t="inlineStr"/>
      <c r="AY103" s="7" t="inlineStr"/>
      <c r="AZ103" s="7" t="inlineStr"/>
      <c r="BA103" s="7" t="inlineStr"/>
      <c r="BB103" s="7" t="inlineStr"/>
      <c r="BC103" s="7" t="inlineStr"/>
      <c r="BD103" s="7" t="inlineStr"/>
      <c r="BE103" s="7" t="inlineStr"/>
      <c r="BF103" s="7" t="inlineStr"/>
      <c r="BG103" s="7" t="inlineStr"/>
      <c r="BH103" s="7" t="inlineStr"/>
      <c r="BI103" s="7">
        <f>BK103+BM103+BO103+BQ103</f>
        <v/>
      </c>
      <c r="BJ103" s="7">
        <f>BL103+BN103+BP103+BR103</f>
        <v/>
      </c>
      <c r="BK103" s="7" t="inlineStr"/>
      <c r="BL103" s="7" t="inlineStr"/>
      <c r="BM103" s="7" t="inlineStr"/>
      <c r="BN103" s="7" t="inlineStr"/>
      <c r="BO103" s="7" t="n">
        <v>5</v>
      </c>
      <c r="BP103" s="7" t="n">
        <v>189375</v>
      </c>
      <c r="BQ103" s="7" t="inlineStr"/>
      <c r="BR103" s="7" t="inlineStr"/>
      <c r="BS103" s="7">
        <f>BU103+BW103+BY103+CA103+CC103+CE103+CG103+CI103+CK103+CM103+CO103+CQ103+CS103+CU103+CW103+CY103</f>
        <v/>
      </c>
      <c r="BT103" s="7">
        <f>BV103+BX103+BZ103+CB103+CD103+CF103+CH103+CJ103+CL103+CN103+CP103+CR103+CT103+CV103+CX103+CZ103</f>
        <v/>
      </c>
      <c r="BU103" s="7" t="inlineStr"/>
      <c r="BV103" s="7" t="inlineStr"/>
      <c r="BW103" s="7" t="inlineStr"/>
      <c r="BX103" s="7" t="inlineStr"/>
      <c r="BY103" s="7" t="inlineStr"/>
      <c r="BZ103" s="7" t="inlineStr"/>
      <c r="CA103" s="7" t="inlineStr"/>
      <c r="CB103" s="7" t="inlineStr"/>
      <c r="CC103" s="7" t="inlineStr"/>
      <c r="CD103" s="7" t="inlineStr"/>
      <c r="CE103" s="7" t="inlineStr"/>
      <c r="CF103" s="7" t="inlineStr"/>
      <c r="CG103" s="7" t="inlineStr"/>
      <c r="CH103" s="7" t="inlineStr"/>
      <c r="CI103" s="7" t="inlineStr"/>
      <c r="CJ103" s="7" t="inlineStr"/>
      <c r="CK103" s="7" t="inlineStr"/>
      <c r="CL103" s="7" t="inlineStr"/>
      <c r="CM103" s="7" t="inlineStr"/>
      <c r="CN103" s="7" t="inlineStr"/>
      <c r="CO103" s="7" t="inlineStr"/>
      <c r="CP103" s="7" t="inlineStr"/>
      <c r="CQ103" s="7" t="inlineStr"/>
      <c r="CR103" s="7" t="inlineStr"/>
      <c r="CS103" s="7" t="inlineStr"/>
      <c r="CT103" s="7" t="inlineStr"/>
      <c r="CU103" s="7" t="inlineStr"/>
      <c r="CV103" s="7" t="inlineStr"/>
      <c r="CW103" s="7" t="inlineStr"/>
      <c r="CX103" s="7" t="inlineStr"/>
      <c r="CY103" s="7" t="inlineStr"/>
      <c r="CZ103" s="7" t="inlineStr"/>
      <c r="DA103" s="7">
        <f>DC103+DE103+DG103+DI103+DK103+DM103+DO103+DQ103+DS103+DU103+DW103+DY103+EA103</f>
        <v/>
      </c>
      <c r="DB103" s="7">
        <f>DD103+DF103+DH103+DJ103+DL103+DN103+DP103+DR103+DT103+DV103+DX103+DZ103+EB103</f>
        <v/>
      </c>
      <c r="DC103" s="7" t="inlineStr"/>
      <c r="DD103" s="7" t="inlineStr"/>
      <c r="DE103" s="7" t="inlineStr"/>
      <c r="DF103" s="7" t="inlineStr"/>
      <c r="DG103" s="7" t="inlineStr"/>
      <c r="DH103" s="7" t="inlineStr"/>
      <c r="DI103" s="7" t="inlineStr"/>
      <c r="DJ103" s="7" t="inlineStr"/>
      <c r="DK103" s="7" t="inlineStr"/>
      <c r="DL103" s="7" t="inlineStr"/>
      <c r="DM103" s="7" t="inlineStr"/>
      <c r="DN103" s="7" t="inlineStr"/>
      <c r="DO103" s="7" t="inlineStr"/>
      <c r="DP103" s="7" t="inlineStr"/>
      <c r="DQ103" s="7" t="inlineStr"/>
      <c r="DR103" s="7" t="inlineStr"/>
      <c r="DS103" s="7" t="inlineStr"/>
      <c r="DT103" s="7" t="inlineStr"/>
      <c r="DU103" s="7" t="inlineStr"/>
      <c r="DV103" s="7" t="inlineStr"/>
      <c r="DW103" s="7" t="inlineStr"/>
      <c r="DX103" s="7" t="inlineStr"/>
      <c r="DY103" s="7" t="inlineStr"/>
      <c r="DZ103" s="7" t="inlineStr"/>
      <c r="EA103" s="7" t="inlineStr"/>
      <c r="EB103" s="7" t="inlineStr"/>
      <c r="EC103" s="7">
        <f>E103+AU103+BI103+BS103+DA103</f>
        <v/>
      </c>
      <c r="ED103" s="7">
        <f>F103+AV103+BJ103+BT103+DB103</f>
        <v/>
      </c>
    </row>
    <row r="104" hidden="1" outlineLevel="1">
      <c r="A104" s="5" t="n">
        <v>35</v>
      </c>
      <c r="B104" s="6" t="inlineStr">
        <is>
          <t>Soglom Xayot Uchun XK</t>
        </is>
      </c>
      <c r="C104" s="6" t="inlineStr">
        <is>
          <t>Коканд</t>
        </is>
      </c>
      <c r="D104" s="6" t="inlineStr">
        <is>
          <t>Коканд 1</t>
        </is>
      </c>
      <c r="E104" s="7">
        <f>G104+I104+K104+M104+O104+Q104+S104+U104+W104+Y104+AA104+AC104+AE104+AG104+AI104+AK104+AM104+AO104+AQ104+AS104</f>
        <v/>
      </c>
      <c r="F104" s="7">
        <f>H104+J104+L104+N104+P104+R104+T104+V104+X104+Z104+AB104+AD104+AF104+AH104+AJ104+AL104+AN104+AP104+AR104+AT104</f>
        <v/>
      </c>
      <c r="G104" s="7" t="inlineStr"/>
      <c r="H104" s="7" t="inlineStr"/>
      <c r="I104" s="7" t="inlineStr"/>
      <c r="J104" s="7" t="inlineStr"/>
      <c r="K104" s="7" t="inlineStr"/>
      <c r="L104" s="7" t="inlineStr"/>
      <c r="M104" s="7" t="inlineStr"/>
      <c r="N104" s="7" t="inlineStr"/>
      <c r="O104" s="7" t="inlineStr"/>
      <c r="P104" s="7" t="inlineStr"/>
      <c r="Q104" s="7" t="inlineStr"/>
      <c r="R104" s="7" t="inlineStr"/>
      <c r="S104" s="7" t="inlineStr"/>
      <c r="T104" s="7" t="inlineStr"/>
      <c r="U104" s="7" t="inlineStr"/>
      <c r="V104" s="7" t="inlineStr"/>
      <c r="W104" s="7" t="inlineStr"/>
      <c r="X104" s="7" t="inlineStr"/>
      <c r="Y104" s="7" t="inlineStr"/>
      <c r="Z104" s="7" t="inlineStr"/>
      <c r="AA104" s="7" t="inlineStr"/>
      <c r="AB104" s="7" t="inlineStr"/>
      <c r="AC104" s="7" t="inlineStr"/>
      <c r="AD104" s="7" t="inlineStr"/>
      <c r="AE104" s="7" t="inlineStr"/>
      <c r="AF104" s="7" t="inlineStr"/>
      <c r="AG104" s="7" t="inlineStr"/>
      <c r="AH104" s="7" t="inlineStr"/>
      <c r="AI104" s="7" t="inlineStr"/>
      <c r="AJ104" s="7" t="inlineStr"/>
      <c r="AK104" s="7" t="inlineStr"/>
      <c r="AL104" s="7" t="inlineStr"/>
      <c r="AM104" s="7" t="inlineStr"/>
      <c r="AN104" s="7" t="inlineStr"/>
      <c r="AO104" s="7" t="inlineStr"/>
      <c r="AP104" s="7" t="inlineStr"/>
      <c r="AQ104" s="7" t="inlineStr"/>
      <c r="AR104" s="7" t="inlineStr"/>
      <c r="AS104" s="7" t="inlineStr"/>
      <c r="AT104" s="7" t="inlineStr"/>
      <c r="AU104" s="7">
        <f>AW104+AY104+BA104+BC104+BE104+BG104</f>
        <v/>
      </c>
      <c r="AV104" s="7">
        <f>AX104+AZ104+BB104+BD104+BF104+BH104</f>
        <v/>
      </c>
      <c r="AW104" s="7" t="inlineStr"/>
      <c r="AX104" s="7" t="inlineStr"/>
      <c r="AY104" s="7" t="inlineStr"/>
      <c r="AZ104" s="7" t="inlineStr"/>
      <c r="BA104" s="7" t="inlineStr"/>
      <c r="BB104" s="7" t="inlineStr"/>
      <c r="BC104" s="7" t="inlineStr"/>
      <c r="BD104" s="7" t="inlineStr"/>
      <c r="BE104" s="7" t="inlineStr"/>
      <c r="BF104" s="7" t="inlineStr"/>
      <c r="BG104" s="7" t="inlineStr"/>
      <c r="BH104" s="7" t="inlineStr"/>
      <c r="BI104" s="7">
        <f>BK104+BM104+BO104+BQ104</f>
        <v/>
      </c>
      <c r="BJ104" s="7">
        <f>BL104+BN104+BP104+BR104</f>
        <v/>
      </c>
      <c r="BK104" s="7" t="inlineStr"/>
      <c r="BL104" s="7" t="inlineStr"/>
      <c r="BM104" s="7" t="inlineStr"/>
      <c r="BN104" s="7" t="inlineStr"/>
      <c r="BO104" s="7" t="inlineStr"/>
      <c r="BP104" s="7" t="inlineStr"/>
      <c r="BQ104" s="7" t="inlineStr"/>
      <c r="BR104" s="7" t="inlineStr"/>
      <c r="BS104" s="7">
        <f>BU104+BW104+BY104+CA104+CC104+CE104+CG104+CI104+CK104+CM104+CO104+CQ104+CS104+CU104+CW104+CY104</f>
        <v/>
      </c>
      <c r="BT104" s="7">
        <f>BV104+BX104+BZ104+CB104+CD104+CF104+CH104+CJ104+CL104+CN104+CP104+CR104+CT104+CV104+CX104+CZ104</f>
        <v/>
      </c>
      <c r="BU104" s="7" t="inlineStr"/>
      <c r="BV104" s="7" t="inlineStr"/>
      <c r="BW104" s="7" t="inlineStr"/>
      <c r="BX104" s="7" t="inlineStr"/>
      <c r="BY104" s="7" t="inlineStr"/>
      <c r="BZ104" s="7" t="inlineStr"/>
      <c r="CA104" s="7" t="inlineStr"/>
      <c r="CB104" s="7" t="inlineStr"/>
      <c r="CC104" s="7" t="inlineStr"/>
      <c r="CD104" s="7" t="inlineStr"/>
      <c r="CE104" s="7" t="inlineStr"/>
      <c r="CF104" s="7" t="inlineStr"/>
      <c r="CG104" s="7" t="inlineStr"/>
      <c r="CH104" s="7" t="inlineStr"/>
      <c r="CI104" s="7" t="inlineStr"/>
      <c r="CJ104" s="7" t="inlineStr"/>
      <c r="CK104" s="7" t="n">
        <v>5</v>
      </c>
      <c r="CL104" s="7" t="n">
        <v>1301575</v>
      </c>
      <c r="CM104" s="7" t="inlineStr"/>
      <c r="CN104" s="7" t="inlineStr"/>
      <c r="CO104" s="7" t="inlineStr"/>
      <c r="CP104" s="7" t="inlineStr"/>
      <c r="CQ104" s="7" t="inlineStr"/>
      <c r="CR104" s="7" t="inlineStr"/>
      <c r="CS104" s="7" t="inlineStr"/>
      <c r="CT104" s="7" t="inlineStr"/>
      <c r="CU104" s="7" t="inlineStr"/>
      <c r="CV104" s="7" t="inlineStr"/>
      <c r="CW104" s="7" t="inlineStr"/>
      <c r="CX104" s="7" t="inlineStr"/>
      <c r="CY104" s="7" t="inlineStr"/>
      <c r="CZ104" s="7" t="inlineStr"/>
      <c r="DA104" s="7">
        <f>DC104+DE104+DG104+DI104+DK104+DM104+DO104+DQ104+DS104+DU104+DW104+DY104+EA104</f>
        <v/>
      </c>
      <c r="DB104" s="7">
        <f>DD104+DF104+DH104+DJ104+DL104+DN104+DP104+DR104+DT104+DV104+DX104+DZ104+EB104</f>
        <v/>
      </c>
      <c r="DC104" s="7" t="inlineStr"/>
      <c r="DD104" s="7" t="inlineStr"/>
      <c r="DE104" s="7" t="inlineStr"/>
      <c r="DF104" s="7" t="inlineStr"/>
      <c r="DG104" s="7" t="inlineStr"/>
      <c r="DH104" s="7" t="inlineStr"/>
      <c r="DI104" s="7" t="inlineStr"/>
      <c r="DJ104" s="7" t="inlineStr"/>
      <c r="DK104" s="7" t="inlineStr"/>
      <c r="DL104" s="7" t="inlineStr"/>
      <c r="DM104" s="7" t="inlineStr"/>
      <c r="DN104" s="7" t="inlineStr"/>
      <c r="DO104" s="7" t="inlineStr"/>
      <c r="DP104" s="7" t="inlineStr"/>
      <c r="DQ104" s="7" t="inlineStr"/>
      <c r="DR104" s="7" t="inlineStr"/>
      <c r="DS104" s="7" t="inlineStr"/>
      <c r="DT104" s="7" t="inlineStr"/>
      <c r="DU104" s="7" t="n">
        <v>2</v>
      </c>
      <c r="DV104" s="7" t="n">
        <v>106556</v>
      </c>
      <c r="DW104" s="7" t="inlineStr"/>
      <c r="DX104" s="7" t="inlineStr"/>
      <c r="DY104" s="7" t="inlineStr"/>
      <c r="DZ104" s="7" t="inlineStr"/>
      <c r="EA104" s="7" t="inlineStr"/>
      <c r="EB104" s="7" t="inlineStr"/>
      <c r="EC104" s="7">
        <f>E104+AU104+BI104+BS104+DA104</f>
        <v/>
      </c>
      <c r="ED104" s="7">
        <f>F104+AV104+BJ104+BT104+DB104</f>
        <v/>
      </c>
    </row>
    <row r="105" hidden="1" outlineLevel="1">
      <c r="A105" s="5" t="n">
        <v>36</v>
      </c>
      <c r="B105" s="6" t="inlineStr">
        <is>
          <t>Sumayya Farmasevt MChJ</t>
        </is>
      </c>
      <c r="C105" s="6" t="inlineStr">
        <is>
          <t>Коканд</t>
        </is>
      </c>
      <c r="D105" s="6" t="inlineStr">
        <is>
          <t>Коканд 1</t>
        </is>
      </c>
      <c r="E105" s="7">
        <f>G105+I105+K105+M105+O105+Q105+S105+U105+W105+Y105+AA105+AC105+AE105+AG105+AI105+AK105+AM105+AO105+AQ105+AS105</f>
        <v/>
      </c>
      <c r="F105" s="7">
        <f>H105+J105+L105+N105+P105+R105+T105+V105+X105+Z105+AB105+AD105+AF105+AH105+AJ105+AL105+AN105+AP105+AR105+AT105</f>
        <v/>
      </c>
      <c r="G105" s="7" t="inlineStr"/>
      <c r="H105" s="7" t="inlineStr"/>
      <c r="I105" s="7" t="inlineStr"/>
      <c r="J105" s="7" t="inlineStr"/>
      <c r="K105" s="7" t="inlineStr"/>
      <c r="L105" s="7" t="inlineStr"/>
      <c r="M105" s="7" t="inlineStr"/>
      <c r="N105" s="7" t="inlineStr"/>
      <c r="O105" s="7" t="inlineStr"/>
      <c r="P105" s="7" t="inlineStr"/>
      <c r="Q105" s="7" t="inlineStr"/>
      <c r="R105" s="7" t="inlineStr"/>
      <c r="S105" s="7" t="inlineStr"/>
      <c r="T105" s="7" t="inlineStr"/>
      <c r="U105" s="7" t="inlineStr"/>
      <c r="V105" s="7" t="inlineStr"/>
      <c r="W105" s="7" t="inlineStr"/>
      <c r="X105" s="7" t="inlineStr"/>
      <c r="Y105" s="7" t="inlineStr"/>
      <c r="Z105" s="7" t="inlineStr"/>
      <c r="AA105" s="7" t="inlineStr"/>
      <c r="AB105" s="7" t="inlineStr"/>
      <c r="AC105" s="7" t="n">
        <v>6</v>
      </c>
      <c r="AD105" s="7" t="n">
        <v>2708580</v>
      </c>
      <c r="AE105" s="7" t="inlineStr"/>
      <c r="AF105" s="7" t="inlineStr"/>
      <c r="AG105" s="7" t="inlineStr"/>
      <c r="AH105" s="7" t="inlineStr"/>
      <c r="AI105" s="7" t="inlineStr"/>
      <c r="AJ105" s="7" t="inlineStr"/>
      <c r="AK105" s="7" t="inlineStr"/>
      <c r="AL105" s="7" t="inlineStr"/>
      <c r="AM105" s="7" t="inlineStr"/>
      <c r="AN105" s="7" t="inlineStr"/>
      <c r="AO105" s="7" t="inlineStr"/>
      <c r="AP105" s="7" t="inlineStr"/>
      <c r="AQ105" s="7" t="inlineStr"/>
      <c r="AR105" s="7" t="inlineStr"/>
      <c r="AS105" s="7" t="inlineStr"/>
      <c r="AT105" s="7" t="inlineStr"/>
      <c r="AU105" s="7">
        <f>AW105+AY105+BA105+BC105+BE105+BG105</f>
        <v/>
      </c>
      <c r="AV105" s="7">
        <f>AX105+AZ105+BB105+BD105+BF105+BH105</f>
        <v/>
      </c>
      <c r="AW105" s="7" t="inlineStr"/>
      <c r="AX105" s="7" t="inlineStr"/>
      <c r="AY105" s="7" t="inlineStr"/>
      <c r="AZ105" s="7" t="inlineStr"/>
      <c r="BA105" s="7" t="n">
        <v>4</v>
      </c>
      <c r="BB105" s="7" t="n">
        <v>717966</v>
      </c>
      <c r="BC105" s="7" t="inlineStr"/>
      <c r="BD105" s="7" t="inlineStr"/>
      <c r="BE105" s="7" t="inlineStr"/>
      <c r="BF105" s="7" t="inlineStr"/>
      <c r="BG105" s="7" t="inlineStr"/>
      <c r="BH105" s="7" t="inlineStr"/>
      <c r="BI105" s="7">
        <f>BK105+BM105+BO105+BQ105</f>
        <v/>
      </c>
      <c r="BJ105" s="7">
        <f>BL105+BN105+BP105+BR105</f>
        <v/>
      </c>
      <c r="BK105" s="7" t="inlineStr"/>
      <c r="BL105" s="7" t="inlineStr"/>
      <c r="BM105" s="7" t="n">
        <v>15</v>
      </c>
      <c r="BN105" s="7" t="n">
        <v>944945</v>
      </c>
      <c r="BO105" s="7" t="inlineStr"/>
      <c r="BP105" s="7" t="inlineStr"/>
      <c r="BQ105" s="7" t="inlineStr"/>
      <c r="BR105" s="7" t="inlineStr"/>
      <c r="BS105" s="7">
        <f>BU105+BW105+BY105+CA105+CC105+CE105+CG105+CI105+CK105+CM105+CO105+CQ105+CS105+CU105+CW105+CY105</f>
        <v/>
      </c>
      <c r="BT105" s="7">
        <f>BV105+BX105+BZ105+CB105+CD105+CF105+CH105+CJ105+CL105+CN105+CP105+CR105+CT105+CV105+CX105+CZ105</f>
        <v/>
      </c>
      <c r="BU105" s="7" t="inlineStr"/>
      <c r="BV105" s="7" t="inlineStr"/>
      <c r="BW105" s="7" t="n">
        <v>5</v>
      </c>
      <c r="BX105" s="7" t="n">
        <v>2346095</v>
      </c>
      <c r="BY105" s="7" t="inlineStr"/>
      <c r="BZ105" s="7" t="inlineStr"/>
      <c r="CA105" s="7" t="inlineStr"/>
      <c r="CB105" s="7" t="inlineStr"/>
      <c r="CC105" s="7" t="inlineStr"/>
      <c r="CD105" s="7" t="inlineStr"/>
      <c r="CE105" s="7" t="inlineStr"/>
      <c r="CF105" s="7" t="inlineStr"/>
      <c r="CG105" s="7" t="inlineStr"/>
      <c r="CH105" s="7" t="inlineStr"/>
      <c r="CI105" s="7" t="inlineStr"/>
      <c r="CJ105" s="7" t="inlineStr"/>
      <c r="CK105" s="7" t="inlineStr"/>
      <c r="CL105" s="7" t="inlineStr"/>
      <c r="CM105" s="7" t="inlineStr"/>
      <c r="CN105" s="7" t="inlineStr"/>
      <c r="CO105" s="7" t="inlineStr"/>
      <c r="CP105" s="7" t="inlineStr"/>
      <c r="CQ105" s="7" t="inlineStr"/>
      <c r="CR105" s="7" t="inlineStr"/>
      <c r="CS105" s="7" t="inlineStr"/>
      <c r="CT105" s="7" t="inlineStr"/>
      <c r="CU105" s="7" t="inlineStr"/>
      <c r="CV105" s="7" t="inlineStr"/>
      <c r="CW105" s="7" t="inlineStr"/>
      <c r="CX105" s="7" t="inlineStr"/>
      <c r="CY105" s="7" t="inlineStr"/>
      <c r="CZ105" s="7" t="inlineStr"/>
      <c r="DA105" s="7">
        <f>DC105+DE105+DG105+DI105+DK105+DM105+DO105+DQ105+DS105+DU105+DW105+DY105+EA105</f>
        <v/>
      </c>
      <c r="DB105" s="7">
        <f>DD105+DF105+DH105+DJ105+DL105+DN105+DP105+DR105+DT105+DV105+DX105+DZ105+EB105</f>
        <v/>
      </c>
      <c r="DC105" s="7" t="inlineStr"/>
      <c r="DD105" s="7" t="inlineStr"/>
      <c r="DE105" s="7" t="inlineStr"/>
      <c r="DF105" s="7" t="inlineStr"/>
      <c r="DG105" s="7" t="inlineStr"/>
      <c r="DH105" s="7" t="inlineStr"/>
      <c r="DI105" s="7" t="inlineStr"/>
      <c r="DJ105" s="7" t="inlineStr"/>
      <c r="DK105" s="7" t="inlineStr"/>
      <c r="DL105" s="7" t="inlineStr"/>
      <c r="DM105" s="7" t="inlineStr"/>
      <c r="DN105" s="7" t="inlineStr"/>
      <c r="DO105" s="7" t="inlineStr"/>
      <c r="DP105" s="7" t="inlineStr"/>
      <c r="DQ105" s="7" t="inlineStr"/>
      <c r="DR105" s="7" t="inlineStr"/>
      <c r="DS105" s="7" t="inlineStr"/>
      <c r="DT105" s="7" t="inlineStr"/>
      <c r="DU105" s="7" t="inlineStr"/>
      <c r="DV105" s="7" t="inlineStr"/>
      <c r="DW105" s="7" t="inlineStr"/>
      <c r="DX105" s="7" t="inlineStr"/>
      <c r="DY105" s="7" t="inlineStr"/>
      <c r="DZ105" s="7" t="inlineStr"/>
      <c r="EA105" s="7" t="inlineStr"/>
      <c r="EB105" s="7" t="inlineStr"/>
      <c r="EC105" s="7">
        <f>E105+AU105+BI105+BS105+DA105</f>
        <v/>
      </c>
      <c r="ED105" s="7">
        <f>F105+AV105+BJ105+BT105+DB105</f>
        <v/>
      </c>
    </row>
    <row r="106" hidden="1" outlineLevel="1">
      <c r="A106" s="5" t="n">
        <v>37</v>
      </c>
      <c r="B106" s="6" t="inlineStr">
        <is>
          <t>The One Pharma MCHJ</t>
        </is>
      </c>
      <c r="C106" s="6" t="inlineStr">
        <is>
          <t>Коканд</t>
        </is>
      </c>
      <c r="D106" s="6" t="inlineStr">
        <is>
          <t>Коканд 1</t>
        </is>
      </c>
      <c r="E106" s="7">
        <f>G106+I106+K106+M106+O106+Q106+S106+U106+W106+Y106+AA106+AC106+AE106+AG106+AI106+AK106+AM106+AO106+AQ106+AS106</f>
        <v/>
      </c>
      <c r="F106" s="7">
        <f>H106+J106+L106+N106+P106+R106+T106+V106+X106+Z106+AB106+AD106+AF106+AH106+AJ106+AL106+AN106+AP106+AR106+AT106</f>
        <v/>
      </c>
      <c r="G106" s="7" t="inlineStr"/>
      <c r="H106" s="7" t="inlineStr"/>
      <c r="I106" s="7" t="inlineStr"/>
      <c r="J106" s="7" t="inlineStr"/>
      <c r="K106" s="7" t="inlineStr"/>
      <c r="L106" s="7" t="inlineStr"/>
      <c r="M106" s="7" t="inlineStr"/>
      <c r="N106" s="7" t="inlineStr"/>
      <c r="O106" s="7" t="inlineStr"/>
      <c r="P106" s="7" t="inlineStr"/>
      <c r="Q106" s="7" t="inlineStr"/>
      <c r="R106" s="7" t="inlineStr"/>
      <c r="S106" s="7" t="inlineStr"/>
      <c r="T106" s="7" t="inlineStr"/>
      <c r="U106" s="7" t="inlineStr"/>
      <c r="V106" s="7" t="inlineStr"/>
      <c r="W106" s="7" t="inlineStr"/>
      <c r="X106" s="7" t="inlineStr"/>
      <c r="Y106" s="7" t="inlineStr"/>
      <c r="Z106" s="7" t="inlineStr"/>
      <c r="AA106" s="7" t="inlineStr"/>
      <c r="AB106" s="7" t="inlineStr"/>
      <c r="AC106" s="7" t="inlineStr"/>
      <c r="AD106" s="7" t="inlineStr"/>
      <c r="AE106" s="7" t="inlineStr"/>
      <c r="AF106" s="7" t="inlineStr"/>
      <c r="AG106" s="7" t="inlineStr"/>
      <c r="AH106" s="7" t="inlineStr"/>
      <c r="AI106" s="7" t="inlineStr"/>
      <c r="AJ106" s="7" t="inlineStr"/>
      <c r="AK106" s="7" t="inlineStr"/>
      <c r="AL106" s="7" t="inlineStr"/>
      <c r="AM106" s="7" t="inlineStr"/>
      <c r="AN106" s="7" t="inlineStr"/>
      <c r="AO106" s="7" t="inlineStr"/>
      <c r="AP106" s="7" t="inlineStr"/>
      <c r="AQ106" s="7" t="inlineStr"/>
      <c r="AR106" s="7" t="inlineStr"/>
      <c r="AS106" s="7" t="inlineStr"/>
      <c r="AT106" s="7" t="inlineStr"/>
      <c r="AU106" s="7">
        <f>AW106+AY106+BA106+BC106+BE106+BG106</f>
        <v/>
      </c>
      <c r="AV106" s="7">
        <f>AX106+AZ106+BB106+BD106+BF106+BH106</f>
        <v/>
      </c>
      <c r="AW106" s="7" t="inlineStr"/>
      <c r="AX106" s="7" t="inlineStr"/>
      <c r="AY106" s="7" t="inlineStr"/>
      <c r="AZ106" s="7" t="inlineStr"/>
      <c r="BA106" s="7" t="inlineStr"/>
      <c r="BB106" s="7" t="inlineStr"/>
      <c r="BC106" s="7" t="inlineStr"/>
      <c r="BD106" s="7" t="inlineStr"/>
      <c r="BE106" s="7" t="inlineStr"/>
      <c r="BF106" s="7" t="inlineStr"/>
      <c r="BG106" s="7" t="inlineStr"/>
      <c r="BH106" s="7" t="inlineStr"/>
      <c r="BI106" s="7">
        <f>BK106+BM106+BO106+BQ106</f>
        <v/>
      </c>
      <c r="BJ106" s="7">
        <f>BL106+BN106+BP106+BR106</f>
        <v/>
      </c>
      <c r="BK106" s="7" t="inlineStr"/>
      <c r="BL106" s="7" t="inlineStr"/>
      <c r="BM106" s="7" t="inlineStr"/>
      <c r="BN106" s="7" t="inlineStr"/>
      <c r="BO106" s="7" t="inlineStr"/>
      <c r="BP106" s="7" t="inlineStr"/>
      <c r="BQ106" s="7" t="inlineStr"/>
      <c r="BR106" s="7" t="inlineStr"/>
      <c r="BS106" s="7">
        <f>BU106+BW106+BY106+CA106+CC106+CE106+CG106+CI106+CK106+CM106+CO106+CQ106+CS106+CU106+CW106+CY106</f>
        <v/>
      </c>
      <c r="BT106" s="7">
        <f>BV106+BX106+BZ106+CB106+CD106+CF106+CH106+CJ106+CL106+CN106+CP106+CR106+CT106+CV106+CX106+CZ106</f>
        <v/>
      </c>
      <c r="BU106" s="7" t="inlineStr"/>
      <c r="BV106" s="7" t="inlineStr"/>
      <c r="BW106" s="7" t="inlineStr"/>
      <c r="BX106" s="7" t="inlineStr"/>
      <c r="BY106" s="7" t="inlineStr"/>
      <c r="BZ106" s="7" t="inlineStr"/>
      <c r="CA106" s="7" t="inlineStr"/>
      <c r="CB106" s="7" t="inlineStr"/>
      <c r="CC106" s="7" t="inlineStr"/>
      <c r="CD106" s="7" t="inlineStr"/>
      <c r="CE106" s="7" t="inlineStr"/>
      <c r="CF106" s="7" t="inlineStr"/>
      <c r="CG106" s="7" t="inlineStr"/>
      <c r="CH106" s="7" t="inlineStr"/>
      <c r="CI106" s="7" t="inlineStr"/>
      <c r="CJ106" s="7" t="inlineStr"/>
      <c r="CK106" s="7" t="inlineStr"/>
      <c r="CL106" s="7" t="inlineStr"/>
      <c r="CM106" s="7" t="inlineStr"/>
      <c r="CN106" s="7" t="inlineStr"/>
      <c r="CO106" s="7" t="inlineStr"/>
      <c r="CP106" s="7" t="inlineStr"/>
      <c r="CQ106" s="7" t="inlineStr"/>
      <c r="CR106" s="7" t="inlineStr"/>
      <c r="CS106" s="7" t="inlineStr"/>
      <c r="CT106" s="7" t="inlineStr"/>
      <c r="CU106" s="7" t="inlineStr"/>
      <c r="CV106" s="7" t="inlineStr"/>
      <c r="CW106" s="7" t="inlineStr"/>
      <c r="CX106" s="7" t="inlineStr"/>
      <c r="CY106" s="7" t="inlineStr"/>
      <c r="CZ106" s="7" t="inlineStr"/>
      <c r="DA106" s="7">
        <f>DC106+DE106+DG106+DI106+DK106+DM106+DO106+DQ106+DS106+DU106+DW106+DY106+EA106</f>
        <v/>
      </c>
      <c r="DB106" s="7">
        <f>DD106+DF106+DH106+DJ106+DL106+DN106+DP106+DR106+DT106+DV106+DX106+DZ106+EB106</f>
        <v/>
      </c>
      <c r="DC106" s="7" t="inlineStr"/>
      <c r="DD106" s="7" t="inlineStr"/>
      <c r="DE106" s="7" t="inlineStr"/>
      <c r="DF106" s="7" t="inlineStr"/>
      <c r="DG106" s="7" t="inlineStr"/>
      <c r="DH106" s="7" t="inlineStr"/>
      <c r="DI106" s="7" t="inlineStr"/>
      <c r="DJ106" s="7" t="inlineStr"/>
      <c r="DK106" s="7" t="inlineStr"/>
      <c r="DL106" s="7" t="inlineStr"/>
      <c r="DM106" s="7" t="inlineStr"/>
      <c r="DN106" s="7" t="inlineStr"/>
      <c r="DO106" s="7" t="inlineStr"/>
      <c r="DP106" s="7" t="inlineStr"/>
      <c r="DQ106" s="7" t="inlineStr"/>
      <c r="DR106" s="7" t="inlineStr"/>
      <c r="DS106" s="7" t="inlineStr"/>
      <c r="DT106" s="7" t="inlineStr"/>
      <c r="DU106" s="7" t="n">
        <v>3</v>
      </c>
      <c r="DV106" s="7" t="n">
        <v>203217</v>
      </c>
      <c r="DW106" s="7" t="inlineStr"/>
      <c r="DX106" s="7" t="inlineStr"/>
      <c r="DY106" s="7" t="inlineStr"/>
      <c r="DZ106" s="7" t="inlineStr"/>
      <c r="EA106" s="7" t="inlineStr"/>
      <c r="EB106" s="7" t="inlineStr"/>
      <c r="EC106" s="7">
        <f>E106+AU106+BI106+BS106+DA106</f>
        <v/>
      </c>
      <c r="ED106" s="7">
        <f>F106+AV106+BJ106+BT106+DB106</f>
        <v/>
      </c>
    </row>
    <row r="107" hidden="1" outlineLevel="1">
      <c r="A107" s="5" t="n">
        <v>38</v>
      </c>
      <c r="B107" s="6" t="inlineStr">
        <is>
          <t>Umar farm 888 OK</t>
        </is>
      </c>
      <c r="C107" s="6" t="inlineStr">
        <is>
          <t>Коканд</t>
        </is>
      </c>
      <c r="D107" s="6" t="inlineStr">
        <is>
          <t>Коканд 1</t>
        </is>
      </c>
      <c r="E107" s="7">
        <f>G107+I107+K107+M107+O107+Q107+S107+U107+W107+Y107+AA107+AC107+AE107+AG107+AI107+AK107+AM107+AO107+AQ107+AS107</f>
        <v/>
      </c>
      <c r="F107" s="7">
        <f>H107+J107+L107+N107+P107+R107+T107+V107+X107+Z107+AB107+AD107+AF107+AH107+AJ107+AL107+AN107+AP107+AR107+AT107</f>
        <v/>
      </c>
      <c r="G107" s="7" t="n">
        <v>5</v>
      </c>
      <c r="H107" s="7" t="n">
        <v>1321875</v>
      </c>
      <c r="I107" s="7" t="inlineStr"/>
      <c r="J107" s="7" t="inlineStr"/>
      <c r="K107" s="7" t="inlineStr"/>
      <c r="L107" s="7" t="inlineStr"/>
      <c r="M107" s="7" t="inlineStr"/>
      <c r="N107" s="7" t="inlineStr"/>
      <c r="O107" s="7" t="inlineStr"/>
      <c r="P107" s="7" t="inlineStr"/>
      <c r="Q107" s="7" t="inlineStr"/>
      <c r="R107" s="7" t="inlineStr"/>
      <c r="S107" s="7" t="inlineStr"/>
      <c r="T107" s="7" t="inlineStr"/>
      <c r="U107" s="7" t="inlineStr"/>
      <c r="V107" s="7" t="inlineStr"/>
      <c r="W107" s="7" t="inlineStr"/>
      <c r="X107" s="7" t="inlineStr"/>
      <c r="Y107" s="7" t="inlineStr"/>
      <c r="Z107" s="7" t="inlineStr"/>
      <c r="AA107" s="7" t="inlineStr"/>
      <c r="AB107" s="7" t="inlineStr"/>
      <c r="AC107" s="7" t="inlineStr"/>
      <c r="AD107" s="7" t="inlineStr"/>
      <c r="AE107" s="7" t="inlineStr"/>
      <c r="AF107" s="7" t="inlineStr"/>
      <c r="AG107" s="7" t="inlineStr"/>
      <c r="AH107" s="7" t="inlineStr"/>
      <c r="AI107" s="7" t="inlineStr"/>
      <c r="AJ107" s="7" t="inlineStr"/>
      <c r="AK107" s="7" t="inlineStr"/>
      <c r="AL107" s="7" t="inlineStr"/>
      <c r="AM107" s="7" t="inlineStr"/>
      <c r="AN107" s="7" t="inlineStr"/>
      <c r="AO107" s="7" t="inlineStr"/>
      <c r="AP107" s="7" t="inlineStr"/>
      <c r="AQ107" s="7" t="inlineStr"/>
      <c r="AR107" s="7" t="inlineStr"/>
      <c r="AS107" s="7" t="inlineStr"/>
      <c r="AT107" s="7" t="inlineStr"/>
      <c r="AU107" s="7">
        <f>AW107+AY107+BA107+BC107+BE107+BG107</f>
        <v/>
      </c>
      <c r="AV107" s="7">
        <f>AX107+AZ107+BB107+BD107+BF107+BH107</f>
        <v/>
      </c>
      <c r="AW107" s="7" t="inlineStr"/>
      <c r="AX107" s="7" t="inlineStr"/>
      <c r="AY107" s="7" t="inlineStr"/>
      <c r="AZ107" s="7" t="inlineStr"/>
      <c r="BA107" s="7" t="inlineStr"/>
      <c r="BB107" s="7" t="inlineStr"/>
      <c r="BC107" s="7" t="inlineStr"/>
      <c r="BD107" s="7" t="inlineStr"/>
      <c r="BE107" s="7" t="inlineStr"/>
      <c r="BF107" s="7" t="inlineStr"/>
      <c r="BG107" s="7" t="inlineStr"/>
      <c r="BH107" s="7" t="inlineStr"/>
      <c r="BI107" s="7">
        <f>BK107+BM107+BO107+BQ107</f>
        <v/>
      </c>
      <c r="BJ107" s="7">
        <f>BL107+BN107+BP107+BR107</f>
        <v/>
      </c>
      <c r="BK107" s="7" t="n">
        <v>10</v>
      </c>
      <c r="BL107" s="7" t="n">
        <v>1904870</v>
      </c>
      <c r="BM107" s="7" t="inlineStr"/>
      <c r="BN107" s="7" t="inlineStr"/>
      <c r="BO107" s="7" t="inlineStr"/>
      <c r="BP107" s="7" t="inlineStr"/>
      <c r="BQ107" s="7" t="inlineStr"/>
      <c r="BR107" s="7" t="inlineStr"/>
      <c r="BS107" s="7">
        <f>BU107+BW107+BY107+CA107+CC107+CE107+CG107+CI107+CK107+CM107+CO107+CQ107+CS107+CU107+CW107+CY107</f>
        <v/>
      </c>
      <c r="BT107" s="7">
        <f>BV107+BX107+BZ107+CB107+CD107+CF107+CH107+CJ107+CL107+CN107+CP107+CR107+CT107+CV107+CX107+CZ107</f>
        <v/>
      </c>
      <c r="BU107" s="7" t="inlineStr"/>
      <c r="BV107" s="7" t="inlineStr"/>
      <c r="BW107" s="7" t="inlineStr"/>
      <c r="BX107" s="7" t="inlineStr"/>
      <c r="BY107" s="7" t="inlineStr"/>
      <c r="BZ107" s="7" t="inlineStr"/>
      <c r="CA107" s="7" t="inlineStr"/>
      <c r="CB107" s="7" t="inlineStr"/>
      <c r="CC107" s="7" t="inlineStr"/>
      <c r="CD107" s="7" t="inlineStr"/>
      <c r="CE107" s="7" t="inlineStr"/>
      <c r="CF107" s="7" t="inlineStr"/>
      <c r="CG107" s="7" t="inlineStr"/>
      <c r="CH107" s="7" t="inlineStr"/>
      <c r="CI107" s="7" t="inlineStr"/>
      <c r="CJ107" s="7" t="inlineStr"/>
      <c r="CK107" s="7" t="n">
        <v>2</v>
      </c>
      <c r="CL107" s="7" t="n">
        <v>843582</v>
      </c>
      <c r="CM107" s="7" t="inlineStr"/>
      <c r="CN107" s="7" t="inlineStr"/>
      <c r="CO107" s="7" t="inlineStr"/>
      <c r="CP107" s="7" t="inlineStr"/>
      <c r="CQ107" s="7" t="inlineStr"/>
      <c r="CR107" s="7" t="inlineStr"/>
      <c r="CS107" s="7" t="inlineStr"/>
      <c r="CT107" s="7" t="inlineStr"/>
      <c r="CU107" s="7" t="inlineStr"/>
      <c r="CV107" s="7" t="inlineStr"/>
      <c r="CW107" s="7" t="inlineStr"/>
      <c r="CX107" s="7" t="inlineStr"/>
      <c r="CY107" s="7" t="inlineStr"/>
      <c r="CZ107" s="7" t="inlineStr"/>
      <c r="DA107" s="7">
        <f>DC107+DE107+DG107+DI107+DK107+DM107+DO107+DQ107+DS107+DU107+DW107+DY107+EA107</f>
        <v/>
      </c>
      <c r="DB107" s="7">
        <f>DD107+DF107+DH107+DJ107+DL107+DN107+DP107+DR107+DT107+DV107+DX107+DZ107+EB107</f>
        <v/>
      </c>
      <c r="DC107" s="7" t="inlineStr"/>
      <c r="DD107" s="7" t="inlineStr"/>
      <c r="DE107" s="7" t="inlineStr"/>
      <c r="DF107" s="7" t="inlineStr"/>
      <c r="DG107" s="7" t="inlineStr"/>
      <c r="DH107" s="7" t="inlineStr"/>
      <c r="DI107" s="7" t="inlineStr"/>
      <c r="DJ107" s="7" t="inlineStr"/>
      <c r="DK107" s="7" t="inlineStr"/>
      <c r="DL107" s="7" t="inlineStr"/>
      <c r="DM107" s="7" t="inlineStr"/>
      <c r="DN107" s="7" t="inlineStr"/>
      <c r="DO107" s="7" t="inlineStr"/>
      <c r="DP107" s="7" t="inlineStr"/>
      <c r="DQ107" s="7" t="inlineStr"/>
      <c r="DR107" s="7" t="inlineStr"/>
      <c r="DS107" s="7" t="inlineStr"/>
      <c r="DT107" s="7" t="inlineStr"/>
      <c r="DU107" s="7" t="inlineStr"/>
      <c r="DV107" s="7" t="inlineStr"/>
      <c r="DW107" s="7" t="inlineStr"/>
      <c r="DX107" s="7" t="inlineStr"/>
      <c r="DY107" s="7" t="inlineStr"/>
      <c r="DZ107" s="7" t="inlineStr"/>
      <c r="EA107" s="7" t="inlineStr"/>
      <c r="EB107" s="7" t="inlineStr"/>
      <c r="EC107" s="7">
        <f>E107+AU107+BI107+BS107+DA107</f>
        <v/>
      </c>
      <c r="ED107" s="7">
        <f>F107+AV107+BJ107+BT107+DB107</f>
        <v/>
      </c>
    </row>
    <row r="108" hidden="1" outlineLevel="1">
      <c r="A108" s="5" t="n">
        <v>39</v>
      </c>
      <c r="B108" s="6" t="inlineStr">
        <is>
          <t>Venera Farm MCHJ</t>
        </is>
      </c>
      <c r="C108" s="6" t="inlineStr">
        <is>
          <t>Коканд</t>
        </is>
      </c>
      <c r="D108" s="6" t="inlineStr">
        <is>
          <t>Коканд 1</t>
        </is>
      </c>
      <c r="E108" s="7">
        <f>G108+I108+K108+M108+O108+Q108+S108+U108+W108+Y108+AA108+AC108+AE108+AG108+AI108+AK108+AM108+AO108+AQ108+AS108</f>
        <v/>
      </c>
      <c r="F108" s="7">
        <f>H108+J108+L108+N108+P108+R108+T108+V108+X108+Z108+AB108+AD108+AF108+AH108+AJ108+AL108+AN108+AP108+AR108+AT108</f>
        <v/>
      </c>
      <c r="G108" s="7" t="inlineStr"/>
      <c r="H108" s="7" t="inlineStr"/>
      <c r="I108" s="7" t="n">
        <v>30</v>
      </c>
      <c r="J108" s="7" t="n">
        <v>1816470</v>
      </c>
      <c r="K108" s="7" t="inlineStr"/>
      <c r="L108" s="7" t="inlineStr"/>
      <c r="M108" s="7" t="inlineStr"/>
      <c r="N108" s="7" t="inlineStr"/>
      <c r="O108" s="7" t="inlineStr"/>
      <c r="P108" s="7" t="inlineStr"/>
      <c r="Q108" s="7" t="inlineStr"/>
      <c r="R108" s="7" t="inlineStr"/>
      <c r="S108" s="7" t="inlineStr"/>
      <c r="T108" s="7" t="inlineStr"/>
      <c r="U108" s="7" t="inlineStr"/>
      <c r="V108" s="7" t="inlineStr"/>
      <c r="W108" s="7" t="inlineStr"/>
      <c r="X108" s="7" t="inlineStr"/>
      <c r="Y108" s="7" t="inlineStr"/>
      <c r="Z108" s="7" t="inlineStr"/>
      <c r="AA108" s="7" t="inlineStr"/>
      <c r="AB108" s="7" t="inlineStr"/>
      <c r="AC108" s="7" t="inlineStr"/>
      <c r="AD108" s="7" t="inlineStr"/>
      <c r="AE108" s="7" t="inlineStr"/>
      <c r="AF108" s="7" t="inlineStr"/>
      <c r="AG108" s="7" t="inlineStr"/>
      <c r="AH108" s="7" t="inlineStr"/>
      <c r="AI108" s="7" t="inlineStr"/>
      <c r="AJ108" s="7" t="inlineStr"/>
      <c r="AK108" s="7" t="inlineStr"/>
      <c r="AL108" s="7" t="inlineStr"/>
      <c r="AM108" s="7" t="inlineStr"/>
      <c r="AN108" s="7" t="inlineStr"/>
      <c r="AO108" s="7" t="inlineStr"/>
      <c r="AP108" s="7" t="inlineStr"/>
      <c r="AQ108" s="7" t="inlineStr"/>
      <c r="AR108" s="7" t="inlineStr"/>
      <c r="AS108" s="7" t="inlineStr"/>
      <c r="AT108" s="7" t="inlineStr"/>
      <c r="AU108" s="7">
        <f>AW108+AY108+BA108+BC108+BE108+BG108</f>
        <v/>
      </c>
      <c r="AV108" s="7">
        <f>AX108+AZ108+BB108+BD108+BF108+BH108</f>
        <v/>
      </c>
      <c r="AW108" s="7" t="inlineStr"/>
      <c r="AX108" s="7" t="inlineStr"/>
      <c r="AY108" s="7" t="inlineStr"/>
      <c r="AZ108" s="7" t="inlineStr"/>
      <c r="BA108" s="7" t="inlineStr"/>
      <c r="BB108" s="7" t="inlineStr"/>
      <c r="BC108" s="7" t="inlineStr"/>
      <c r="BD108" s="7" t="inlineStr"/>
      <c r="BE108" s="7" t="inlineStr"/>
      <c r="BF108" s="7" t="inlineStr"/>
      <c r="BG108" s="7" t="inlineStr"/>
      <c r="BH108" s="7" t="inlineStr"/>
      <c r="BI108" s="7">
        <f>BK108+BM108+BO108+BQ108</f>
        <v/>
      </c>
      <c r="BJ108" s="7">
        <f>BL108+BN108+BP108+BR108</f>
        <v/>
      </c>
      <c r="BK108" s="7" t="inlineStr"/>
      <c r="BL108" s="7" t="inlineStr"/>
      <c r="BM108" s="7" t="n">
        <v>60</v>
      </c>
      <c r="BN108" s="7" t="n">
        <v>11410830</v>
      </c>
      <c r="BO108" s="7" t="inlineStr"/>
      <c r="BP108" s="7" t="inlineStr"/>
      <c r="BQ108" s="7" t="inlineStr"/>
      <c r="BR108" s="7" t="inlineStr"/>
      <c r="BS108" s="7">
        <f>BU108+BW108+BY108+CA108+CC108+CE108+CG108+CI108+CK108+CM108+CO108+CQ108+CS108+CU108+CW108+CY108</f>
        <v/>
      </c>
      <c r="BT108" s="7">
        <f>BV108+BX108+BZ108+CB108+CD108+CF108+CH108+CJ108+CL108+CN108+CP108+CR108+CT108+CV108+CX108+CZ108</f>
        <v/>
      </c>
      <c r="BU108" s="7" t="inlineStr"/>
      <c r="BV108" s="7" t="inlineStr"/>
      <c r="BW108" s="7" t="inlineStr"/>
      <c r="BX108" s="7" t="inlineStr"/>
      <c r="BY108" s="7" t="inlineStr"/>
      <c r="BZ108" s="7" t="inlineStr"/>
      <c r="CA108" s="7" t="inlineStr"/>
      <c r="CB108" s="7" t="inlineStr"/>
      <c r="CC108" s="7" t="inlineStr"/>
      <c r="CD108" s="7" t="inlineStr"/>
      <c r="CE108" s="7" t="inlineStr"/>
      <c r="CF108" s="7" t="inlineStr"/>
      <c r="CG108" s="7" t="inlineStr"/>
      <c r="CH108" s="7" t="inlineStr"/>
      <c r="CI108" s="7" t="inlineStr"/>
      <c r="CJ108" s="7" t="inlineStr"/>
      <c r="CK108" s="7" t="inlineStr"/>
      <c r="CL108" s="7" t="inlineStr"/>
      <c r="CM108" s="7" t="inlineStr"/>
      <c r="CN108" s="7" t="inlineStr"/>
      <c r="CO108" s="7" t="inlineStr"/>
      <c r="CP108" s="7" t="inlineStr"/>
      <c r="CQ108" s="7" t="inlineStr"/>
      <c r="CR108" s="7" t="inlineStr"/>
      <c r="CS108" s="7" t="inlineStr"/>
      <c r="CT108" s="7" t="inlineStr"/>
      <c r="CU108" s="7" t="inlineStr"/>
      <c r="CV108" s="7" t="inlineStr"/>
      <c r="CW108" s="7" t="inlineStr"/>
      <c r="CX108" s="7" t="inlineStr"/>
      <c r="CY108" s="7" t="inlineStr"/>
      <c r="CZ108" s="7" t="inlineStr"/>
      <c r="DA108" s="7">
        <f>DC108+DE108+DG108+DI108+DK108+DM108+DO108+DQ108+DS108+DU108+DW108+DY108+EA108</f>
        <v/>
      </c>
      <c r="DB108" s="7">
        <f>DD108+DF108+DH108+DJ108+DL108+DN108+DP108+DR108+DT108+DV108+DX108+DZ108+EB108</f>
        <v/>
      </c>
      <c r="DC108" s="7" t="inlineStr"/>
      <c r="DD108" s="7" t="inlineStr"/>
      <c r="DE108" s="7" t="inlineStr"/>
      <c r="DF108" s="7" t="inlineStr"/>
      <c r="DG108" s="7" t="inlineStr"/>
      <c r="DH108" s="7" t="inlineStr"/>
      <c r="DI108" s="7" t="inlineStr"/>
      <c r="DJ108" s="7" t="inlineStr"/>
      <c r="DK108" s="7" t="inlineStr"/>
      <c r="DL108" s="7" t="inlineStr"/>
      <c r="DM108" s="7" t="inlineStr"/>
      <c r="DN108" s="7" t="inlineStr"/>
      <c r="DO108" s="7" t="n">
        <v>10</v>
      </c>
      <c r="DP108" s="7" t="n">
        <v>3475050</v>
      </c>
      <c r="DQ108" s="7" t="inlineStr"/>
      <c r="DR108" s="7" t="inlineStr"/>
      <c r="DS108" s="7" t="inlineStr"/>
      <c r="DT108" s="7" t="inlineStr"/>
      <c r="DU108" s="7" t="inlineStr"/>
      <c r="DV108" s="7" t="inlineStr"/>
      <c r="DW108" s="7" t="inlineStr"/>
      <c r="DX108" s="7" t="inlineStr"/>
      <c r="DY108" s="7" t="inlineStr"/>
      <c r="DZ108" s="7" t="inlineStr"/>
      <c r="EA108" s="7" t="inlineStr"/>
      <c r="EB108" s="7" t="inlineStr"/>
      <c r="EC108" s="7">
        <f>E108+AU108+BI108+BS108+DA108</f>
        <v/>
      </c>
      <c r="ED108" s="7">
        <f>F108+AV108+BJ108+BT108+DB108</f>
        <v/>
      </c>
    </row>
    <row r="109" hidden="1" outlineLevel="1">
      <c r="A109" s="5" t="n">
        <v>40</v>
      </c>
      <c r="B109" s="6" t="inlineStr">
        <is>
          <t>Yanochka MCHJ</t>
        </is>
      </c>
      <c r="C109" s="6" t="inlineStr">
        <is>
          <t>Коканд</t>
        </is>
      </c>
      <c r="D109" s="6" t="inlineStr">
        <is>
          <t>Коканд 1</t>
        </is>
      </c>
      <c r="E109" s="7">
        <f>G109+I109+K109+M109+O109+Q109+S109+U109+W109+Y109+AA109+AC109+AE109+AG109+AI109+AK109+AM109+AO109+AQ109+AS109</f>
        <v/>
      </c>
      <c r="F109" s="7">
        <f>H109+J109+L109+N109+P109+R109+T109+V109+X109+Z109+AB109+AD109+AF109+AH109+AJ109+AL109+AN109+AP109+AR109+AT109</f>
        <v/>
      </c>
      <c r="G109" s="7" t="inlineStr"/>
      <c r="H109" s="7" t="inlineStr"/>
      <c r="I109" s="7" t="inlineStr"/>
      <c r="J109" s="7" t="inlineStr"/>
      <c r="K109" s="7" t="inlineStr"/>
      <c r="L109" s="7" t="inlineStr"/>
      <c r="M109" s="7" t="inlineStr"/>
      <c r="N109" s="7" t="inlineStr"/>
      <c r="O109" s="7" t="inlineStr"/>
      <c r="P109" s="7" t="inlineStr"/>
      <c r="Q109" s="7" t="n">
        <v>2</v>
      </c>
      <c r="R109" s="7" t="n">
        <v>207392</v>
      </c>
      <c r="S109" s="7" t="inlineStr"/>
      <c r="T109" s="7" t="inlineStr"/>
      <c r="U109" s="7" t="inlineStr"/>
      <c r="V109" s="7" t="inlineStr"/>
      <c r="W109" s="7" t="n">
        <v>2</v>
      </c>
      <c r="X109" s="7" t="n">
        <v>202246</v>
      </c>
      <c r="Y109" s="7" t="inlineStr"/>
      <c r="Z109" s="7" t="inlineStr"/>
      <c r="AA109" s="7" t="inlineStr"/>
      <c r="AB109" s="7" t="inlineStr"/>
      <c r="AC109" s="7" t="inlineStr"/>
      <c r="AD109" s="7" t="inlineStr"/>
      <c r="AE109" s="7" t="inlineStr"/>
      <c r="AF109" s="7" t="inlineStr"/>
      <c r="AG109" s="7" t="n">
        <v>4</v>
      </c>
      <c r="AH109" s="7" t="n">
        <v>1137912</v>
      </c>
      <c r="AI109" s="7" t="inlineStr"/>
      <c r="AJ109" s="7" t="inlineStr"/>
      <c r="AK109" s="7" t="inlineStr"/>
      <c r="AL109" s="7" t="inlineStr"/>
      <c r="AM109" s="7" t="inlineStr"/>
      <c r="AN109" s="7" t="inlineStr"/>
      <c r="AO109" s="7" t="inlineStr"/>
      <c r="AP109" s="7" t="inlineStr"/>
      <c r="AQ109" s="7" t="inlineStr"/>
      <c r="AR109" s="7" t="inlineStr"/>
      <c r="AS109" s="7" t="inlineStr"/>
      <c r="AT109" s="7" t="inlineStr"/>
      <c r="AU109" s="7">
        <f>AW109+AY109+BA109+BC109+BE109+BG109</f>
        <v/>
      </c>
      <c r="AV109" s="7">
        <f>AX109+AZ109+BB109+BD109+BF109+BH109</f>
        <v/>
      </c>
      <c r="AW109" s="7" t="inlineStr"/>
      <c r="AX109" s="7" t="inlineStr"/>
      <c r="AY109" s="7" t="inlineStr"/>
      <c r="AZ109" s="7" t="inlineStr"/>
      <c r="BA109" s="7" t="inlineStr"/>
      <c r="BB109" s="7" t="inlineStr"/>
      <c r="BC109" s="7" t="inlineStr"/>
      <c r="BD109" s="7" t="inlineStr"/>
      <c r="BE109" s="7" t="inlineStr"/>
      <c r="BF109" s="7" t="inlineStr"/>
      <c r="BG109" s="7" t="inlineStr"/>
      <c r="BH109" s="7" t="inlineStr"/>
      <c r="BI109" s="7">
        <f>BK109+BM109+BO109+BQ109</f>
        <v/>
      </c>
      <c r="BJ109" s="7">
        <f>BL109+BN109+BP109+BR109</f>
        <v/>
      </c>
      <c r="BK109" s="7" t="inlineStr"/>
      <c r="BL109" s="7" t="inlineStr"/>
      <c r="BM109" s="7" t="inlineStr"/>
      <c r="BN109" s="7" t="inlineStr"/>
      <c r="BO109" s="7" t="inlineStr"/>
      <c r="BP109" s="7" t="inlineStr"/>
      <c r="BQ109" s="7" t="inlineStr"/>
      <c r="BR109" s="7" t="inlineStr"/>
      <c r="BS109" s="7">
        <f>BU109+BW109+BY109+CA109+CC109+CE109+CG109+CI109+CK109+CM109+CO109+CQ109+CS109+CU109+CW109+CY109</f>
        <v/>
      </c>
      <c r="BT109" s="7">
        <f>BV109+BX109+BZ109+CB109+CD109+CF109+CH109+CJ109+CL109+CN109+CP109+CR109+CT109+CV109+CX109+CZ109</f>
        <v/>
      </c>
      <c r="BU109" s="7" t="inlineStr"/>
      <c r="BV109" s="7" t="inlineStr"/>
      <c r="BW109" s="7" t="inlineStr"/>
      <c r="BX109" s="7" t="inlineStr"/>
      <c r="BY109" s="7" t="inlineStr"/>
      <c r="BZ109" s="7" t="inlineStr"/>
      <c r="CA109" s="7" t="inlineStr"/>
      <c r="CB109" s="7" t="inlineStr"/>
      <c r="CC109" s="7" t="inlineStr"/>
      <c r="CD109" s="7" t="inlineStr"/>
      <c r="CE109" s="7" t="inlineStr"/>
      <c r="CF109" s="7" t="inlineStr"/>
      <c r="CG109" s="7" t="inlineStr"/>
      <c r="CH109" s="7" t="inlineStr"/>
      <c r="CI109" s="7" t="inlineStr"/>
      <c r="CJ109" s="7" t="inlineStr"/>
      <c r="CK109" s="7" t="inlineStr"/>
      <c r="CL109" s="7" t="inlineStr"/>
      <c r="CM109" s="7" t="inlineStr"/>
      <c r="CN109" s="7" t="inlineStr"/>
      <c r="CO109" s="7" t="inlineStr"/>
      <c r="CP109" s="7" t="inlineStr"/>
      <c r="CQ109" s="7" t="inlineStr"/>
      <c r="CR109" s="7" t="inlineStr"/>
      <c r="CS109" s="7" t="inlineStr"/>
      <c r="CT109" s="7" t="inlineStr"/>
      <c r="CU109" s="7" t="inlineStr"/>
      <c r="CV109" s="7" t="inlineStr"/>
      <c r="CW109" s="7" t="inlineStr"/>
      <c r="CX109" s="7" t="inlineStr"/>
      <c r="CY109" s="7" t="inlineStr"/>
      <c r="CZ109" s="7" t="inlineStr"/>
      <c r="DA109" s="7">
        <f>DC109+DE109+DG109+DI109+DK109+DM109+DO109+DQ109+DS109+DU109+DW109+DY109+EA109</f>
        <v/>
      </c>
      <c r="DB109" s="7">
        <f>DD109+DF109+DH109+DJ109+DL109+DN109+DP109+DR109+DT109+DV109+DX109+DZ109+EB109</f>
        <v/>
      </c>
      <c r="DC109" s="7" t="inlineStr"/>
      <c r="DD109" s="7" t="inlineStr"/>
      <c r="DE109" s="7" t="inlineStr"/>
      <c r="DF109" s="7" t="inlineStr"/>
      <c r="DG109" s="7" t="inlineStr"/>
      <c r="DH109" s="7" t="inlineStr"/>
      <c r="DI109" s="7" t="inlineStr"/>
      <c r="DJ109" s="7" t="inlineStr"/>
      <c r="DK109" s="7" t="inlineStr"/>
      <c r="DL109" s="7" t="inlineStr"/>
      <c r="DM109" s="7" t="inlineStr"/>
      <c r="DN109" s="7" t="inlineStr"/>
      <c r="DO109" s="7" t="inlineStr"/>
      <c r="DP109" s="7" t="inlineStr"/>
      <c r="DQ109" s="7" t="n">
        <v>4</v>
      </c>
      <c r="DR109" s="7" t="n">
        <v>1255332</v>
      </c>
      <c r="DS109" s="7" t="inlineStr"/>
      <c r="DT109" s="7" t="inlineStr"/>
      <c r="DU109" s="7" t="inlineStr"/>
      <c r="DV109" s="7" t="inlineStr"/>
      <c r="DW109" s="7" t="inlineStr"/>
      <c r="DX109" s="7" t="inlineStr"/>
      <c r="DY109" s="7" t="inlineStr"/>
      <c r="DZ109" s="7" t="inlineStr"/>
      <c r="EA109" s="7" t="inlineStr"/>
      <c r="EB109" s="7" t="inlineStr"/>
      <c r="EC109" s="7">
        <f>E109+AU109+BI109+BS109+DA109</f>
        <v/>
      </c>
      <c r="ED109" s="7">
        <f>F109+AV109+BJ109+BT109+DB109</f>
        <v/>
      </c>
    </row>
    <row r="110">
      <c r="A110" s="2" t="n">
        <v>0</v>
      </c>
      <c r="B110" s="3" t="inlineStr">
        <is>
          <t>Shayana</t>
        </is>
      </c>
      <c r="C110" s="3" t="inlineStr"/>
      <c r="D110" s="3" t="inlineStr"/>
      <c r="E110" s="4">
        <f>SUM(E111:E155)</f>
        <v/>
      </c>
      <c r="F110" s="4">
        <f>SUM(F111:F155)</f>
        <v/>
      </c>
      <c r="G110" s="4">
        <f>SUM(G111:G155)</f>
        <v/>
      </c>
      <c r="H110" s="4">
        <f>SUM(H111:H155)</f>
        <v/>
      </c>
      <c r="I110" s="4">
        <f>SUM(I111:I155)</f>
        <v/>
      </c>
      <c r="J110" s="4">
        <f>SUM(J111:J155)</f>
        <v/>
      </c>
      <c r="K110" s="4">
        <f>SUM(K111:K155)</f>
        <v/>
      </c>
      <c r="L110" s="4">
        <f>SUM(L111:L155)</f>
        <v/>
      </c>
      <c r="M110" s="4">
        <f>SUM(M111:M155)</f>
        <v/>
      </c>
      <c r="N110" s="4">
        <f>SUM(N111:N155)</f>
        <v/>
      </c>
      <c r="O110" s="4">
        <f>SUM(O111:O155)</f>
        <v/>
      </c>
      <c r="P110" s="4">
        <f>SUM(P111:P155)</f>
        <v/>
      </c>
      <c r="Q110" s="4">
        <f>SUM(Q111:Q155)</f>
        <v/>
      </c>
      <c r="R110" s="4">
        <f>SUM(R111:R155)</f>
        <v/>
      </c>
      <c r="S110" s="4">
        <f>SUM(S111:S155)</f>
        <v/>
      </c>
      <c r="T110" s="4">
        <f>SUM(T111:T155)</f>
        <v/>
      </c>
      <c r="U110" s="4">
        <f>SUM(U111:U155)</f>
        <v/>
      </c>
      <c r="V110" s="4">
        <f>SUM(V111:V155)</f>
        <v/>
      </c>
      <c r="W110" s="4">
        <f>SUM(W111:W155)</f>
        <v/>
      </c>
      <c r="X110" s="4">
        <f>SUM(X111:X155)</f>
        <v/>
      </c>
      <c r="Y110" s="4">
        <f>SUM(Y111:Y155)</f>
        <v/>
      </c>
      <c r="Z110" s="4">
        <f>SUM(Z111:Z155)</f>
        <v/>
      </c>
      <c r="AA110" s="4">
        <f>SUM(AA111:AA155)</f>
        <v/>
      </c>
      <c r="AB110" s="4">
        <f>SUM(AB111:AB155)</f>
        <v/>
      </c>
      <c r="AC110" s="4">
        <f>SUM(AC111:AC155)</f>
        <v/>
      </c>
      <c r="AD110" s="4">
        <f>SUM(AD111:AD155)</f>
        <v/>
      </c>
      <c r="AE110" s="4">
        <f>SUM(AE111:AE155)</f>
        <v/>
      </c>
      <c r="AF110" s="4">
        <f>SUM(AF111:AF155)</f>
        <v/>
      </c>
      <c r="AG110" s="4">
        <f>SUM(AG111:AG155)</f>
        <v/>
      </c>
      <c r="AH110" s="4">
        <f>SUM(AH111:AH155)</f>
        <v/>
      </c>
      <c r="AI110" s="4">
        <f>SUM(AI111:AI155)</f>
        <v/>
      </c>
      <c r="AJ110" s="4">
        <f>SUM(AJ111:AJ155)</f>
        <v/>
      </c>
      <c r="AK110" s="4">
        <f>SUM(AK111:AK155)</f>
        <v/>
      </c>
      <c r="AL110" s="4">
        <f>SUM(AL111:AL155)</f>
        <v/>
      </c>
      <c r="AM110" s="4">
        <f>SUM(AM111:AM155)</f>
        <v/>
      </c>
      <c r="AN110" s="4">
        <f>SUM(AN111:AN155)</f>
        <v/>
      </c>
      <c r="AO110" s="4">
        <f>SUM(AO111:AO155)</f>
        <v/>
      </c>
      <c r="AP110" s="4">
        <f>SUM(AP111:AP155)</f>
        <v/>
      </c>
      <c r="AQ110" s="4">
        <f>SUM(AQ111:AQ155)</f>
        <v/>
      </c>
      <c r="AR110" s="4">
        <f>SUM(AR111:AR155)</f>
        <v/>
      </c>
      <c r="AS110" s="4">
        <f>SUM(AS111:AS155)</f>
        <v/>
      </c>
      <c r="AT110" s="4">
        <f>SUM(AT111:AT155)</f>
        <v/>
      </c>
      <c r="AU110" s="4">
        <f>SUM(AU111:AU155)</f>
        <v/>
      </c>
      <c r="AV110" s="4">
        <f>SUM(AV111:AV155)</f>
        <v/>
      </c>
      <c r="AW110" s="4">
        <f>SUM(AW111:AW155)</f>
        <v/>
      </c>
      <c r="AX110" s="4">
        <f>SUM(AX111:AX155)</f>
        <v/>
      </c>
      <c r="AY110" s="4">
        <f>SUM(AY111:AY155)</f>
        <v/>
      </c>
      <c r="AZ110" s="4">
        <f>SUM(AZ111:AZ155)</f>
        <v/>
      </c>
      <c r="BA110" s="4">
        <f>SUM(BA111:BA155)</f>
        <v/>
      </c>
      <c r="BB110" s="4">
        <f>SUM(BB111:BB155)</f>
        <v/>
      </c>
      <c r="BC110" s="4">
        <f>SUM(BC111:BC155)</f>
        <v/>
      </c>
      <c r="BD110" s="4">
        <f>SUM(BD111:BD155)</f>
        <v/>
      </c>
      <c r="BE110" s="4">
        <f>SUM(BE111:BE155)</f>
        <v/>
      </c>
      <c r="BF110" s="4">
        <f>SUM(BF111:BF155)</f>
        <v/>
      </c>
      <c r="BG110" s="4">
        <f>SUM(BG111:BG155)</f>
        <v/>
      </c>
      <c r="BH110" s="4">
        <f>SUM(BH111:BH155)</f>
        <v/>
      </c>
      <c r="BI110" s="4">
        <f>SUM(BI111:BI155)</f>
        <v/>
      </c>
      <c r="BJ110" s="4">
        <f>SUM(BJ111:BJ155)</f>
        <v/>
      </c>
      <c r="BK110" s="4">
        <f>SUM(BK111:BK155)</f>
        <v/>
      </c>
      <c r="BL110" s="4">
        <f>SUM(BL111:BL155)</f>
        <v/>
      </c>
      <c r="BM110" s="4">
        <f>SUM(BM111:BM155)</f>
        <v/>
      </c>
      <c r="BN110" s="4">
        <f>SUM(BN111:BN155)</f>
        <v/>
      </c>
      <c r="BO110" s="4">
        <f>SUM(BO111:BO155)</f>
        <v/>
      </c>
      <c r="BP110" s="4">
        <f>SUM(BP111:BP155)</f>
        <v/>
      </c>
      <c r="BQ110" s="4">
        <f>SUM(BQ111:BQ155)</f>
        <v/>
      </c>
      <c r="BR110" s="4">
        <f>SUM(BR111:BR155)</f>
        <v/>
      </c>
      <c r="BS110" s="4">
        <f>SUM(BS111:BS155)</f>
        <v/>
      </c>
      <c r="BT110" s="4">
        <f>SUM(BT111:BT155)</f>
        <v/>
      </c>
      <c r="BU110" s="4">
        <f>SUM(BU111:BU155)</f>
        <v/>
      </c>
      <c r="BV110" s="4">
        <f>SUM(BV111:BV155)</f>
        <v/>
      </c>
      <c r="BW110" s="4">
        <f>SUM(BW111:BW155)</f>
        <v/>
      </c>
      <c r="BX110" s="4">
        <f>SUM(BX111:BX155)</f>
        <v/>
      </c>
      <c r="BY110" s="4">
        <f>SUM(BY111:BY155)</f>
        <v/>
      </c>
      <c r="BZ110" s="4">
        <f>SUM(BZ111:BZ155)</f>
        <v/>
      </c>
      <c r="CA110" s="4">
        <f>SUM(CA111:CA155)</f>
        <v/>
      </c>
      <c r="CB110" s="4">
        <f>SUM(CB111:CB155)</f>
        <v/>
      </c>
      <c r="CC110" s="4">
        <f>SUM(CC111:CC155)</f>
        <v/>
      </c>
      <c r="CD110" s="4">
        <f>SUM(CD111:CD155)</f>
        <v/>
      </c>
      <c r="CE110" s="4">
        <f>SUM(CE111:CE155)</f>
        <v/>
      </c>
      <c r="CF110" s="4">
        <f>SUM(CF111:CF155)</f>
        <v/>
      </c>
      <c r="CG110" s="4">
        <f>SUM(CG111:CG155)</f>
        <v/>
      </c>
      <c r="CH110" s="4">
        <f>SUM(CH111:CH155)</f>
        <v/>
      </c>
      <c r="CI110" s="4">
        <f>SUM(CI111:CI155)</f>
        <v/>
      </c>
      <c r="CJ110" s="4">
        <f>SUM(CJ111:CJ155)</f>
        <v/>
      </c>
      <c r="CK110" s="4">
        <f>SUM(CK111:CK155)</f>
        <v/>
      </c>
      <c r="CL110" s="4">
        <f>SUM(CL111:CL155)</f>
        <v/>
      </c>
      <c r="CM110" s="4">
        <f>SUM(CM111:CM155)</f>
        <v/>
      </c>
      <c r="CN110" s="4">
        <f>SUM(CN111:CN155)</f>
        <v/>
      </c>
      <c r="CO110" s="4">
        <f>SUM(CO111:CO155)</f>
        <v/>
      </c>
      <c r="CP110" s="4">
        <f>SUM(CP111:CP155)</f>
        <v/>
      </c>
      <c r="CQ110" s="4">
        <f>SUM(CQ111:CQ155)</f>
        <v/>
      </c>
      <c r="CR110" s="4">
        <f>SUM(CR111:CR155)</f>
        <v/>
      </c>
      <c r="CS110" s="4">
        <f>SUM(CS111:CS155)</f>
        <v/>
      </c>
      <c r="CT110" s="4">
        <f>SUM(CT111:CT155)</f>
        <v/>
      </c>
      <c r="CU110" s="4">
        <f>SUM(CU111:CU155)</f>
        <v/>
      </c>
      <c r="CV110" s="4">
        <f>SUM(CV111:CV155)</f>
        <v/>
      </c>
      <c r="CW110" s="4">
        <f>SUM(CW111:CW155)</f>
        <v/>
      </c>
      <c r="CX110" s="4">
        <f>SUM(CX111:CX155)</f>
        <v/>
      </c>
      <c r="CY110" s="4">
        <f>SUM(CY111:CY155)</f>
        <v/>
      </c>
      <c r="CZ110" s="4">
        <f>SUM(CZ111:CZ155)</f>
        <v/>
      </c>
      <c r="DA110" s="4">
        <f>SUM(DA111:DA155)</f>
        <v/>
      </c>
      <c r="DB110" s="4">
        <f>SUM(DB111:DB155)</f>
        <v/>
      </c>
      <c r="DC110" s="4">
        <f>SUM(DC111:DC155)</f>
        <v/>
      </c>
      <c r="DD110" s="4">
        <f>SUM(DD111:DD155)</f>
        <v/>
      </c>
      <c r="DE110" s="4">
        <f>SUM(DE111:DE155)</f>
        <v/>
      </c>
      <c r="DF110" s="4">
        <f>SUM(DF111:DF155)</f>
        <v/>
      </c>
      <c r="DG110" s="4">
        <f>SUM(DG111:DG155)</f>
        <v/>
      </c>
      <c r="DH110" s="4">
        <f>SUM(DH111:DH155)</f>
        <v/>
      </c>
      <c r="DI110" s="4">
        <f>SUM(DI111:DI155)</f>
        <v/>
      </c>
      <c r="DJ110" s="4">
        <f>SUM(DJ111:DJ155)</f>
        <v/>
      </c>
      <c r="DK110" s="4">
        <f>SUM(DK111:DK155)</f>
        <v/>
      </c>
      <c r="DL110" s="4">
        <f>SUM(DL111:DL155)</f>
        <v/>
      </c>
      <c r="DM110" s="4">
        <f>SUM(DM111:DM155)</f>
        <v/>
      </c>
      <c r="DN110" s="4">
        <f>SUM(DN111:DN155)</f>
        <v/>
      </c>
      <c r="DO110" s="4">
        <f>SUM(DO111:DO155)</f>
        <v/>
      </c>
      <c r="DP110" s="4">
        <f>SUM(DP111:DP155)</f>
        <v/>
      </c>
      <c r="DQ110" s="4">
        <f>SUM(DQ111:DQ155)</f>
        <v/>
      </c>
      <c r="DR110" s="4">
        <f>SUM(DR111:DR155)</f>
        <v/>
      </c>
      <c r="DS110" s="4">
        <f>SUM(DS111:DS155)</f>
        <v/>
      </c>
      <c r="DT110" s="4">
        <f>SUM(DT111:DT155)</f>
        <v/>
      </c>
      <c r="DU110" s="4">
        <f>SUM(DU111:DU155)</f>
        <v/>
      </c>
      <c r="DV110" s="4">
        <f>SUM(DV111:DV155)</f>
        <v/>
      </c>
      <c r="DW110" s="4">
        <f>SUM(DW111:DW155)</f>
        <v/>
      </c>
      <c r="DX110" s="4">
        <f>SUM(DX111:DX155)</f>
        <v/>
      </c>
      <c r="DY110" s="4">
        <f>SUM(DY111:DY155)</f>
        <v/>
      </c>
      <c r="DZ110" s="4">
        <f>SUM(DZ111:DZ155)</f>
        <v/>
      </c>
      <c r="EA110" s="4">
        <f>SUM(EA111:EA155)</f>
        <v/>
      </c>
      <c r="EB110" s="4">
        <f>SUM(EB111:EB155)</f>
        <v/>
      </c>
      <c r="EC110" s="4">
        <f>SUM(EC111:EC155)</f>
        <v/>
      </c>
      <c r="ED110" s="4">
        <f>SUM(ED111:ED155)</f>
        <v/>
      </c>
    </row>
    <row r="111" hidden="1" outlineLevel="1">
      <c r="A111" s="5" t="n">
        <v>1</v>
      </c>
      <c r="B111" s="6" t="inlineStr">
        <is>
          <t>АБДУЛХАМИД ФАРМ ЛАЙН</t>
        </is>
      </c>
      <c r="C111" s="6" t="inlineStr">
        <is>
          <t>Коканд</t>
        </is>
      </c>
      <c r="D111" s="6" t="inlineStr">
        <is>
          <t>Коканд 1</t>
        </is>
      </c>
      <c r="E111" s="7">
        <f>G111+I111+K111+M111+O111+Q111+S111+U111+W111+Y111+AA111+AC111+AE111+AG111+AI111+AK111+AM111+AO111+AQ111+AS111</f>
        <v/>
      </c>
      <c r="F111" s="7">
        <f>H111+J111+L111+N111+P111+R111+T111+V111+X111+Z111+AB111+AD111+AF111+AH111+AJ111+AL111+AN111+AP111+AR111+AT111</f>
        <v/>
      </c>
      <c r="G111" s="7" t="inlineStr"/>
      <c r="H111" s="7" t="inlineStr"/>
      <c r="I111" s="7" t="inlineStr"/>
      <c r="J111" s="7" t="inlineStr"/>
      <c r="K111" s="7" t="inlineStr"/>
      <c r="L111" s="7" t="inlineStr"/>
      <c r="M111" s="7" t="inlineStr"/>
      <c r="N111" s="7" t="inlineStr"/>
      <c r="O111" s="7" t="inlineStr"/>
      <c r="P111" s="7" t="inlineStr"/>
      <c r="Q111" s="7" t="inlineStr"/>
      <c r="R111" s="7" t="inlineStr"/>
      <c r="S111" s="7" t="n">
        <v>35</v>
      </c>
      <c r="T111" s="7" t="n">
        <v>164347.4</v>
      </c>
      <c r="U111" s="7" t="inlineStr"/>
      <c r="V111" s="7" t="inlineStr"/>
      <c r="W111" s="7" t="n">
        <v>37</v>
      </c>
      <c r="X111" s="7" t="n">
        <v>258380.99</v>
      </c>
      <c r="Y111" s="7" t="n">
        <v>35</v>
      </c>
      <c r="Z111" s="7" t="n">
        <v>164347.4</v>
      </c>
      <c r="AA111" s="7" t="inlineStr"/>
      <c r="AB111" s="7" t="inlineStr"/>
      <c r="AC111" s="7" t="inlineStr"/>
      <c r="AD111" s="7" t="inlineStr"/>
      <c r="AE111" s="7" t="inlineStr"/>
      <c r="AF111" s="7" t="inlineStr"/>
      <c r="AG111" s="7" t="inlineStr"/>
      <c r="AH111" s="7" t="inlineStr"/>
      <c r="AI111" s="7" t="inlineStr"/>
      <c r="AJ111" s="7" t="inlineStr"/>
      <c r="AK111" s="7" t="n">
        <v>40</v>
      </c>
      <c r="AL111" s="7" t="n">
        <v>175105.2</v>
      </c>
      <c r="AM111" s="7" t="n">
        <v>35</v>
      </c>
      <c r="AN111" s="7" t="n">
        <v>101169.25</v>
      </c>
      <c r="AO111" s="7" t="inlineStr"/>
      <c r="AP111" s="7" t="inlineStr"/>
      <c r="AQ111" s="7" t="inlineStr"/>
      <c r="AR111" s="7" t="inlineStr"/>
      <c r="AS111" s="7" t="inlineStr"/>
      <c r="AT111" s="7" t="inlineStr"/>
      <c r="AU111" s="7">
        <f>AW111+AY111+BA111+BC111+BE111+BG111</f>
        <v/>
      </c>
      <c r="AV111" s="7">
        <f>AX111+AZ111+BB111+BD111+BF111+BH111</f>
        <v/>
      </c>
      <c r="AW111" s="7" t="inlineStr"/>
      <c r="AX111" s="7" t="inlineStr"/>
      <c r="AY111" s="7" t="inlineStr"/>
      <c r="AZ111" s="7" t="inlineStr"/>
      <c r="BA111" s="7" t="inlineStr"/>
      <c r="BB111" s="7" t="inlineStr"/>
      <c r="BC111" s="7" t="inlineStr"/>
      <c r="BD111" s="7" t="inlineStr"/>
      <c r="BE111" s="7" t="inlineStr"/>
      <c r="BF111" s="7" t="inlineStr"/>
      <c r="BG111" s="7" t="inlineStr"/>
      <c r="BH111" s="7" t="inlineStr"/>
      <c r="BI111" s="7">
        <f>BK111+BM111+BO111+BQ111</f>
        <v/>
      </c>
      <c r="BJ111" s="7">
        <f>BL111+BN111+BP111+BR111</f>
        <v/>
      </c>
      <c r="BK111" s="7" t="inlineStr"/>
      <c r="BL111" s="7" t="inlineStr"/>
      <c r="BM111" s="7" t="inlineStr"/>
      <c r="BN111" s="7" t="inlineStr"/>
      <c r="BO111" s="7" t="inlineStr"/>
      <c r="BP111" s="7" t="inlineStr"/>
      <c r="BQ111" s="7" t="n">
        <v>1</v>
      </c>
      <c r="BR111" s="7" t="n">
        <v>26918.97</v>
      </c>
      <c r="BS111" s="7">
        <f>BU111+BW111+BY111+CA111+CC111+CE111+CG111+CI111+CK111+CM111+CO111+CQ111+CS111+CU111+CW111+CY111</f>
        <v/>
      </c>
      <c r="BT111" s="7">
        <f>BV111+BX111+BZ111+CB111+CD111+CF111+CH111+CJ111+CL111+CN111+CP111+CR111+CT111+CV111+CX111+CZ111</f>
        <v/>
      </c>
      <c r="BU111" s="7" t="inlineStr"/>
      <c r="BV111" s="7" t="inlineStr"/>
      <c r="BW111" s="7" t="inlineStr"/>
      <c r="BX111" s="7" t="inlineStr"/>
      <c r="BY111" s="7" t="n">
        <v>100</v>
      </c>
      <c r="BZ111" s="7" t="n">
        <v>5452528</v>
      </c>
      <c r="CA111" s="7" t="inlineStr"/>
      <c r="CB111" s="7" t="inlineStr"/>
      <c r="CC111" s="7" t="inlineStr"/>
      <c r="CD111" s="7" t="inlineStr"/>
      <c r="CE111" s="7" t="n">
        <v>1</v>
      </c>
      <c r="CF111" s="7" t="n">
        <v>45150</v>
      </c>
      <c r="CG111" s="7" t="n">
        <v>35</v>
      </c>
      <c r="CH111" s="7" t="n">
        <v>109600.05</v>
      </c>
      <c r="CI111" s="7" t="inlineStr"/>
      <c r="CJ111" s="7" t="inlineStr"/>
      <c r="CK111" s="7" t="n">
        <v>100</v>
      </c>
      <c r="CL111" s="7" t="n">
        <v>4960093</v>
      </c>
      <c r="CM111" s="7" t="inlineStr"/>
      <c r="CN111" s="7" t="inlineStr"/>
      <c r="CO111" s="7" t="inlineStr"/>
      <c r="CP111" s="7" t="inlineStr"/>
      <c r="CQ111" s="7" t="inlineStr"/>
      <c r="CR111" s="7" t="inlineStr"/>
      <c r="CS111" s="7" t="inlineStr"/>
      <c r="CT111" s="7" t="inlineStr"/>
      <c r="CU111" s="7" t="inlineStr"/>
      <c r="CV111" s="7" t="inlineStr"/>
      <c r="CW111" s="7" t="n">
        <v>35</v>
      </c>
      <c r="CX111" s="7" t="n">
        <v>92738.79999999999</v>
      </c>
      <c r="CY111" s="7" t="inlineStr"/>
      <c r="CZ111" s="7" t="inlineStr"/>
      <c r="DA111" s="7">
        <f>DC111+DE111+DG111+DI111+DK111+DM111+DO111+DQ111+DS111+DU111+DW111+DY111+EA111</f>
        <v/>
      </c>
      <c r="DB111" s="7">
        <f>DD111+DF111+DH111+DJ111+DL111+DN111+DP111+DR111+DT111+DV111+DX111+DZ111+EB111</f>
        <v/>
      </c>
      <c r="DC111" s="7" t="inlineStr"/>
      <c r="DD111" s="7" t="inlineStr"/>
      <c r="DE111" s="7" t="inlineStr"/>
      <c r="DF111" s="7" t="inlineStr"/>
      <c r="DG111" s="7" t="inlineStr"/>
      <c r="DH111" s="7" t="inlineStr"/>
      <c r="DI111" s="7" t="inlineStr"/>
      <c r="DJ111" s="7" t="inlineStr"/>
      <c r="DK111" s="7" t="inlineStr"/>
      <c r="DL111" s="7" t="inlineStr"/>
      <c r="DM111" s="7" t="inlineStr"/>
      <c r="DN111" s="7" t="inlineStr"/>
      <c r="DO111" s="7" t="inlineStr"/>
      <c r="DP111" s="7" t="inlineStr"/>
      <c r="DQ111" s="7" t="n">
        <v>1</v>
      </c>
      <c r="DR111" s="7" t="n">
        <v>21615.3</v>
      </c>
      <c r="DS111" s="7" t="n">
        <v>1</v>
      </c>
      <c r="DT111" s="7" t="n">
        <v>40706.38</v>
      </c>
      <c r="DU111" s="7" t="inlineStr"/>
      <c r="DV111" s="7" t="inlineStr"/>
      <c r="DW111" s="7" t="n">
        <v>1</v>
      </c>
      <c r="DX111" s="7" t="n">
        <v>41414.96</v>
      </c>
      <c r="DY111" s="7" t="n">
        <v>1</v>
      </c>
      <c r="DZ111" s="7" t="n">
        <v>74766.52</v>
      </c>
      <c r="EA111" s="7" t="inlineStr"/>
      <c r="EB111" s="7" t="inlineStr"/>
      <c r="EC111" s="7">
        <f>E111+AU111+BI111+BS111+DA111</f>
        <v/>
      </c>
      <c r="ED111" s="7">
        <f>F111+AV111+BJ111+BT111+DB111</f>
        <v/>
      </c>
    </row>
    <row r="112" hidden="1" outlineLevel="1">
      <c r="A112" s="5" t="n">
        <v>2</v>
      </c>
      <c r="B112" s="6" t="inlineStr">
        <is>
          <t>АЛ ИМРОН ШИФО</t>
        </is>
      </c>
      <c r="C112" s="6" t="inlineStr">
        <is>
          <t>Коканд</t>
        </is>
      </c>
      <c r="D112" s="6" t="inlineStr">
        <is>
          <t>Коканд 1</t>
        </is>
      </c>
      <c r="E112" s="7">
        <f>G112+I112+K112+M112+O112+Q112+S112+U112+W112+Y112+AA112+AC112+AE112+AG112+AI112+AK112+AM112+AO112+AQ112+AS112</f>
        <v/>
      </c>
      <c r="F112" s="7">
        <f>H112+J112+L112+N112+P112+R112+T112+V112+X112+Z112+AB112+AD112+AF112+AH112+AJ112+AL112+AN112+AP112+AR112+AT112</f>
        <v/>
      </c>
      <c r="G112" s="7" t="inlineStr"/>
      <c r="H112" s="7" t="inlineStr"/>
      <c r="I112" s="7" t="inlineStr"/>
      <c r="J112" s="7" t="inlineStr"/>
      <c r="K112" s="7" t="inlineStr"/>
      <c r="L112" s="7" t="inlineStr"/>
      <c r="M112" s="7" t="inlineStr"/>
      <c r="N112" s="7" t="inlineStr"/>
      <c r="O112" s="7" t="inlineStr"/>
      <c r="P112" s="7" t="inlineStr"/>
      <c r="Q112" s="7" t="inlineStr"/>
      <c r="R112" s="7" t="inlineStr"/>
      <c r="S112" s="7" t="n">
        <v>170</v>
      </c>
      <c r="T112" s="7" t="n">
        <v>798258.8</v>
      </c>
      <c r="U112" s="7" t="inlineStr"/>
      <c r="V112" s="7" t="inlineStr"/>
      <c r="W112" s="7" t="inlineStr"/>
      <c r="X112" s="7" t="inlineStr"/>
      <c r="Y112" s="7" t="inlineStr"/>
      <c r="Z112" s="7" t="inlineStr"/>
      <c r="AA112" s="7" t="inlineStr"/>
      <c r="AB112" s="7" t="inlineStr"/>
      <c r="AC112" s="7" t="inlineStr"/>
      <c r="AD112" s="7" t="inlineStr"/>
      <c r="AE112" s="7" t="inlineStr"/>
      <c r="AF112" s="7" t="inlineStr"/>
      <c r="AG112" s="7" t="inlineStr"/>
      <c r="AH112" s="7" t="inlineStr"/>
      <c r="AI112" s="7" t="inlineStr"/>
      <c r="AJ112" s="7" t="inlineStr"/>
      <c r="AK112" s="7" t="inlineStr"/>
      <c r="AL112" s="7" t="inlineStr"/>
      <c r="AM112" s="7" t="inlineStr"/>
      <c r="AN112" s="7" t="inlineStr"/>
      <c r="AO112" s="7" t="inlineStr"/>
      <c r="AP112" s="7" t="inlineStr"/>
      <c r="AQ112" s="7" t="inlineStr"/>
      <c r="AR112" s="7" t="inlineStr"/>
      <c r="AS112" s="7" t="inlineStr"/>
      <c r="AT112" s="7" t="inlineStr"/>
      <c r="AU112" s="7">
        <f>AW112+AY112+BA112+BC112+BE112+BG112</f>
        <v/>
      </c>
      <c r="AV112" s="7">
        <f>AX112+AZ112+BB112+BD112+BF112+BH112</f>
        <v/>
      </c>
      <c r="AW112" s="7" t="inlineStr"/>
      <c r="AX112" s="7" t="inlineStr"/>
      <c r="AY112" s="7" t="inlineStr"/>
      <c r="AZ112" s="7" t="inlineStr"/>
      <c r="BA112" s="7" t="inlineStr"/>
      <c r="BB112" s="7" t="inlineStr"/>
      <c r="BC112" s="7" t="inlineStr"/>
      <c r="BD112" s="7" t="inlineStr"/>
      <c r="BE112" s="7" t="inlineStr"/>
      <c r="BF112" s="7" t="inlineStr"/>
      <c r="BG112" s="7" t="inlineStr"/>
      <c r="BH112" s="7" t="inlineStr"/>
      <c r="BI112" s="7">
        <f>BK112+BM112+BO112+BQ112</f>
        <v/>
      </c>
      <c r="BJ112" s="7">
        <f>BL112+BN112+BP112+BR112</f>
        <v/>
      </c>
      <c r="BK112" s="7" t="inlineStr"/>
      <c r="BL112" s="7" t="inlineStr"/>
      <c r="BM112" s="7" t="inlineStr"/>
      <c r="BN112" s="7" t="inlineStr"/>
      <c r="BO112" s="7" t="inlineStr"/>
      <c r="BP112" s="7" t="inlineStr"/>
      <c r="BQ112" s="7" t="n">
        <v>1</v>
      </c>
      <c r="BR112" s="7" t="n">
        <v>26918.97</v>
      </c>
      <c r="BS112" s="7">
        <f>BU112+BW112+BY112+CA112+CC112+CE112+CG112+CI112+CK112+CM112+CO112+CQ112+CS112+CU112+CW112+CY112</f>
        <v/>
      </c>
      <c r="BT112" s="7">
        <f>BV112+BX112+BZ112+CB112+CD112+CF112+CH112+CJ112+CL112+CN112+CP112+CR112+CT112+CV112+CX112+CZ112</f>
        <v/>
      </c>
      <c r="BU112" s="7" t="inlineStr"/>
      <c r="BV112" s="7" t="inlineStr"/>
      <c r="BW112" s="7" t="inlineStr"/>
      <c r="BX112" s="7" t="inlineStr"/>
      <c r="BY112" s="7" t="n">
        <v>50</v>
      </c>
      <c r="BZ112" s="7" t="n">
        <v>2726264</v>
      </c>
      <c r="CA112" s="7" t="inlineStr"/>
      <c r="CB112" s="7" t="inlineStr"/>
      <c r="CC112" s="7" t="inlineStr"/>
      <c r="CD112" s="7" t="inlineStr"/>
      <c r="CE112" s="7" t="n">
        <v>1</v>
      </c>
      <c r="CF112" s="7" t="n">
        <v>45150</v>
      </c>
      <c r="CG112" s="7" t="inlineStr"/>
      <c r="CH112" s="7" t="inlineStr"/>
      <c r="CI112" s="7" t="inlineStr"/>
      <c r="CJ112" s="7" t="inlineStr"/>
      <c r="CK112" s="7" t="n">
        <v>21</v>
      </c>
      <c r="CL112" s="7" t="n">
        <v>1041619.53</v>
      </c>
      <c r="CM112" s="7" t="inlineStr"/>
      <c r="CN112" s="7" t="inlineStr"/>
      <c r="CO112" s="7" t="inlineStr"/>
      <c r="CP112" s="7" t="inlineStr"/>
      <c r="CQ112" s="7" t="inlineStr"/>
      <c r="CR112" s="7" t="inlineStr"/>
      <c r="CS112" s="7" t="inlineStr"/>
      <c r="CT112" s="7" t="inlineStr"/>
      <c r="CU112" s="7" t="inlineStr"/>
      <c r="CV112" s="7" t="inlineStr"/>
      <c r="CW112" s="7" t="inlineStr"/>
      <c r="CX112" s="7" t="inlineStr"/>
      <c r="CY112" s="7" t="inlineStr"/>
      <c r="CZ112" s="7" t="inlineStr"/>
      <c r="DA112" s="7">
        <f>DC112+DE112+DG112+DI112+DK112+DM112+DO112+DQ112+DS112+DU112+DW112+DY112+EA112</f>
        <v/>
      </c>
      <c r="DB112" s="7">
        <f>DD112+DF112+DH112+DJ112+DL112+DN112+DP112+DR112+DT112+DV112+DX112+DZ112+EB112</f>
        <v/>
      </c>
      <c r="DC112" s="7" t="inlineStr"/>
      <c r="DD112" s="7" t="inlineStr"/>
      <c r="DE112" s="7" t="inlineStr"/>
      <c r="DF112" s="7" t="inlineStr"/>
      <c r="DG112" s="7" t="inlineStr"/>
      <c r="DH112" s="7" t="inlineStr"/>
      <c r="DI112" s="7" t="inlineStr"/>
      <c r="DJ112" s="7" t="inlineStr"/>
      <c r="DK112" s="7" t="inlineStr"/>
      <c r="DL112" s="7" t="inlineStr"/>
      <c r="DM112" s="7" t="inlineStr"/>
      <c r="DN112" s="7" t="inlineStr"/>
      <c r="DO112" s="7" t="inlineStr"/>
      <c r="DP112" s="7" t="inlineStr"/>
      <c r="DQ112" s="7" t="n">
        <v>5</v>
      </c>
      <c r="DR112" s="7" t="n">
        <v>108076.5</v>
      </c>
      <c r="DS112" s="7" t="n">
        <v>10</v>
      </c>
      <c r="DT112" s="7" t="n">
        <v>407063.8</v>
      </c>
      <c r="DU112" s="7" t="inlineStr"/>
      <c r="DV112" s="7" t="inlineStr"/>
      <c r="DW112" s="7" t="n">
        <v>1</v>
      </c>
      <c r="DX112" s="7" t="n">
        <v>41414.96</v>
      </c>
      <c r="DY112" s="7" t="n">
        <v>1</v>
      </c>
      <c r="DZ112" s="7" t="n">
        <v>74766.52</v>
      </c>
      <c r="EA112" s="7" t="inlineStr"/>
      <c r="EB112" s="7" t="inlineStr"/>
      <c r="EC112" s="7">
        <f>E112+AU112+BI112+BS112+DA112</f>
        <v/>
      </c>
      <c r="ED112" s="7">
        <f>F112+AV112+BJ112+BT112+DB112</f>
        <v/>
      </c>
    </row>
    <row r="113" hidden="1" outlineLevel="1">
      <c r="A113" s="5" t="n">
        <v>3</v>
      </c>
      <c r="B113" s="6" t="inlineStr">
        <is>
          <t>АНОР ДАВО ФАРМ</t>
        </is>
      </c>
      <c r="C113" s="6" t="inlineStr">
        <is>
          <t>Коканд</t>
        </is>
      </c>
      <c r="D113" s="6" t="inlineStr">
        <is>
          <t>Коканд 1</t>
        </is>
      </c>
      <c r="E113" s="7">
        <f>G113+I113+K113+M113+O113+Q113+S113+U113+W113+Y113+AA113+AC113+AE113+AG113+AI113+AK113+AM113+AO113+AQ113+AS113</f>
        <v/>
      </c>
      <c r="F113" s="7">
        <f>H113+J113+L113+N113+P113+R113+T113+V113+X113+Z113+AB113+AD113+AF113+AH113+AJ113+AL113+AN113+AP113+AR113+AT113</f>
        <v/>
      </c>
      <c r="G113" s="7" t="inlineStr"/>
      <c r="H113" s="7" t="inlineStr"/>
      <c r="I113" s="7" t="inlineStr"/>
      <c r="J113" s="7" t="inlineStr"/>
      <c r="K113" s="7" t="inlineStr"/>
      <c r="L113" s="7" t="inlineStr"/>
      <c r="M113" s="7" t="inlineStr"/>
      <c r="N113" s="7" t="inlineStr"/>
      <c r="O113" s="7" t="inlineStr"/>
      <c r="P113" s="7" t="inlineStr"/>
      <c r="Q113" s="7" t="inlineStr"/>
      <c r="R113" s="7" t="inlineStr"/>
      <c r="S113" s="7" t="n">
        <v>15</v>
      </c>
      <c r="T113" s="7" t="n">
        <v>70434.60000000001</v>
      </c>
      <c r="U113" s="7" t="inlineStr"/>
      <c r="V113" s="7" t="inlineStr"/>
      <c r="W113" s="7" t="n">
        <v>15</v>
      </c>
      <c r="X113" s="7" t="n">
        <v>104749.05</v>
      </c>
      <c r="Y113" s="7" t="n">
        <v>15</v>
      </c>
      <c r="Z113" s="7" t="n">
        <v>70434.60000000001</v>
      </c>
      <c r="AA113" s="7" t="inlineStr"/>
      <c r="AB113" s="7" t="inlineStr"/>
      <c r="AC113" s="7" t="inlineStr"/>
      <c r="AD113" s="7" t="inlineStr"/>
      <c r="AE113" s="7" t="inlineStr"/>
      <c r="AF113" s="7" t="inlineStr"/>
      <c r="AG113" s="7" t="inlineStr"/>
      <c r="AH113" s="7" t="inlineStr"/>
      <c r="AI113" s="7" t="inlineStr"/>
      <c r="AJ113" s="7" t="inlineStr"/>
      <c r="AK113" s="7" t="n">
        <v>15</v>
      </c>
      <c r="AL113" s="7" t="n">
        <v>65664.45</v>
      </c>
      <c r="AM113" s="7" t="n">
        <v>25</v>
      </c>
      <c r="AN113" s="7" t="n">
        <v>72263.75</v>
      </c>
      <c r="AO113" s="7" t="inlineStr"/>
      <c r="AP113" s="7" t="inlineStr"/>
      <c r="AQ113" s="7" t="inlineStr"/>
      <c r="AR113" s="7" t="inlineStr"/>
      <c r="AS113" s="7" t="inlineStr"/>
      <c r="AT113" s="7" t="inlineStr"/>
      <c r="AU113" s="7">
        <f>AW113+AY113+BA113+BC113+BE113+BG113</f>
        <v/>
      </c>
      <c r="AV113" s="7">
        <f>AX113+AZ113+BB113+BD113+BF113+BH113</f>
        <v/>
      </c>
      <c r="AW113" s="7" t="inlineStr"/>
      <c r="AX113" s="7" t="inlineStr"/>
      <c r="AY113" s="7" t="inlineStr"/>
      <c r="AZ113" s="7" t="inlineStr"/>
      <c r="BA113" s="7" t="inlineStr"/>
      <c r="BB113" s="7" t="inlineStr"/>
      <c r="BC113" s="7" t="inlineStr"/>
      <c r="BD113" s="7" t="inlineStr"/>
      <c r="BE113" s="7" t="inlineStr"/>
      <c r="BF113" s="7" t="inlineStr"/>
      <c r="BG113" s="7" t="inlineStr"/>
      <c r="BH113" s="7" t="inlineStr"/>
      <c r="BI113" s="7">
        <f>BK113+BM113+BO113+BQ113</f>
        <v/>
      </c>
      <c r="BJ113" s="7">
        <f>BL113+BN113+BP113+BR113</f>
        <v/>
      </c>
      <c r="BK113" s="7" t="inlineStr"/>
      <c r="BL113" s="7" t="inlineStr"/>
      <c r="BM113" s="7" t="inlineStr"/>
      <c r="BN113" s="7" t="inlineStr"/>
      <c r="BO113" s="7" t="inlineStr"/>
      <c r="BP113" s="7" t="inlineStr"/>
      <c r="BQ113" s="7" t="n">
        <v>1</v>
      </c>
      <c r="BR113" s="7" t="n">
        <v>26918.97</v>
      </c>
      <c r="BS113" s="7">
        <f>BU113+BW113+BY113+CA113+CC113+CE113+CG113+CI113+CK113+CM113+CO113+CQ113+CS113+CU113+CW113+CY113</f>
        <v/>
      </c>
      <c r="BT113" s="7">
        <f>BV113+BX113+BZ113+CB113+CD113+CF113+CH113+CJ113+CL113+CN113+CP113+CR113+CT113+CV113+CX113+CZ113</f>
        <v/>
      </c>
      <c r="BU113" s="7" t="inlineStr"/>
      <c r="BV113" s="7" t="inlineStr"/>
      <c r="BW113" s="7" t="inlineStr"/>
      <c r="BX113" s="7" t="inlineStr"/>
      <c r="BY113" s="7" t="n">
        <v>1</v>
      </c>
      <c r="BZ113" s="7" t="n">
        <v>54525.28</v>
      </c>
      <c r="CA113" s="7" t="inlineStr"/>
      <c r="CB113" s="7" t="inlineStr"/>
      <c r="CC113" s="7" t="inlineStr"/>
      <c r="CD113" s="7" t="inlineStr"/>
      <c r="CE113" s="7" t="n">
        <v>1</v>
      </c>
      <c r="CF113" s="7" t="n">
        <v>45150</v>
      </c>
      <c r="CG113" s="7" t="n">
        <v>25</v>
      </c>
      <c r="CH113" s="7" t="n">
        <v>78285.75</v>
      </c>
      <c r="CI113" s="7" t="inlineStr"/>
      <c r="CJ113" s="7" t="inlineStr"/>
      <c r="CK113" s="7" t="n">
        <v>100</v>
      </c>
      <c r="CL113" s="7" t="n">
        <v>4960093</v>
      </c>
      <c r="CM113" s="7" t="inlineStr"/>
      <c r="CN113" s="7" t="inlineStr"/>
      <c r="CO113" s="7" t="inlineStr"/>
      <c r="CP113" s="7" t="inlineStr"/>
      <c r="CQ113" s="7" t="inlineStr"/>
      <c r="CR113" s="7" t="inlineStr"/>
      <c r="CS113" s="7" t="inlineStr"/>
      <c r="CT113" s="7" t="inlineStr"/>
      <c r="CU113" s="7" t="inlineStr"/>
      <c r="CV113" s="7" t="inlineStr"/>
      <c r="CW113" s="7" t="n">
        <v>26</v>
      </c>
      <c r="CX113" s="7" t="n">
        <v>68891.67999999999</v>
      </c>
      <c r="CY113" s="7" t="inlineStr"/>
      <c r="CZ113" s="7" t="inlineStr"/>
      <c r="DA113" s="7">
        <f>DC113+DE113+DG113+DI113+DK113+DM113+DO113+DQ113+DS113+DU113+DW113+DY113+EA113</f>
        <v/>
      </c>
      <c r="DB113" s="7">
        <f>DD113+DF113+DH113+DJ113+DL113+DN113+DP113+DR113+DT113+DV113+DX113+DZ113+EB113</f>
        <v/>
      </c>
      <c r="DC113" s="7" t="inlineStr"/>
      <c r="DD113" s="7" t="inlineStr"/>
      <c r="DE113" s="7" t="inlineStr"/>
      <c r="DF113" s="7" t="inlineStr"/>
      <c r="DG113" s="7" t="inlineStr"/>
      <c r="DH113" s="7" t="inlineStr"/>
      <c r="DI113" s="7" t="inlineStr"/>
      <c r="DJ113" s="7" t="inlineStr"/>
      <c r="DK113" s="7" t="inlineStr"/>
      <c r="DL113" s="7" t="inlineStr"/>
      <c r="DM113" s="7" t="inlineStr"/>
      <c r="DN113" s="7" t="inlineStr"/>
      <c r="DO113" s="7" t="inlineStr"/>
      <c r="DP113" s="7" t="inlineStr"/>
      <c r="DQ113" s="7" t="n">
        <v>1</v>
      </c>
      <c r="DR113" s="7" t="n">
        <v>21615.3</v>
      </c>
      <c r="DS113" s="7" t="n">
        <v>1</v>
      </c>
      <c r="DT113" s="7" t="n">
        <v>40706.38</v>
      </c>
      <c r="DU113" s="7" t="inlineStr"/>
      <c r="DV113" s="7" t="inlineStr"/>
      <c r="DW113" s="7" t="n">
        <v>1</v>
      </c>
      <c r="DX113" s="7" t="n">
        <v>41414.96</v>
      </c>
      <c r="DY113" s="7" t="n">
        <v>1</v>
      </c>
      <c r="DZ113" s="7" t="n">
        <v>74766.52</v>
      </c>
      <c r="EA113" s="7" t="inlineStr"/>
      <c r="EB113" s="7" t="inlineStr"/>
      <c r="EC113" s="7">
        <f>E113+AU113+BI113+BS113+DA113</f>
        <v/>
      </c>
      <c r="ED113" s="7">
        <f>F113+AV113+BJ113+BT113+DB113</f>
        <v/>
      </c>
    </row>
    <row r="114" hidden="1" outlineLevel="1">
      <c r="A114" s="5" t="n">
        <v>4</v>
      </c>
      <c r="B114" s="6" t="inlineStr">
        <is>
          <t>АСЛ ИШОНЧ ФАРМ 777</t>
        </is>
      </c>
      <c r="C114" s="6" t="inlineStr">
        <is>
          <t>Коканд</t>
        </is>
      </c>
      <c r="D114" s="6" t="inlineStr">
        <is>
          <t>Коканд 1</t>
        </is>
      </c>
      <c r="E114" s="7">
        <f>G114+I114+K114+M114+O114+Q114+S114+U114+W114+Y114+AA114+AC114+AE114+AG114+AI114+AK114+AM114+AO114+AQ114+AS114</f>
        <v/>
      </c>
      <c r="F114" s="7">
        <f>H114+J114+L114+N114+P114+R114+T114+V114+X114+Z114+AB114+AD114+AF114+AH114+AJ114+AL114+AN114+AP114+AR114+AT114</f>
        <v/>
      </c>
      <c r="G114" s="7" t="inlineStr"/>
      <c r="H114" s="7" t="inlineStr"/>
      <c r="I114" s="7" t="inlineStr"/>
      <c r="J114" s="7" t="inlineStr"/>
      <c r="K114" s="7" t="inlineStr"/>
      <c r="L114" s="7" t="inlineStr"/>
      <c r="M114" s="7" t="inlineStr"/>
      <c r="N114" s="7" t="inlineStr"/>
      <c r="O114" s="7" t="inlineStr"/>
      <c r="P114" s="7" t="inlineStr"/>
      <c r="Q114" s="7" t="inlineStr"/>
      <c r="R114" s="7" t="inlineStr"/>
      <c r="S114" s="7" t="inlineStr"/>
      <c r="T114" s="7" t="inlineStr"/>
      <c r="U114" s="7" t="inlineStr"/>
      <c r="V114" s="7" t="inlineStr"/>
      <c r="W114" s="7" t="inlineStr"/>
      <c r="X114" s="7" t="inlineStr"/>
      <c r="Y114" s="7" t="inlineStr"/>
      <c r="Z114" s="7" t="inlineStr"/>
      <c r="AA114" s="7" t="inlineStr"/>
      <c r="AB114" s="7" t="inlineStr"/>
      <c r="AC114" s="7" t="inlineStr"/>
      <c r="AD114" s="7" t="inlineStr"/>
      <c r="AE114" s="7" t="inlineStr"/>
      <c r="AF114" s="7" t="inlineStr"/>
      <c r="AG114" s="7" t="inlineStr"/>
      <c r="AH114" s="7" t="inlineStr"/>
      <c r="AI114" s="7" t="inlineStr"/>
      <c r="AJ114" s="7" t="inlineStr"/>
      <c r="AK114" s="7" t="inlineStr"/>
      <c r="AL114" s="7" t="inlineStr"/>
      <c r="AM114" s="7" t="n">
        <v>155</v>
      </c>
      <c r="AN114" s="7" t="n">
        <v>448035.25</v>
      </c>
      <c r="AO114" s="7" t="inlineStr"/>
      <c r="AP114" s="7" t="inlineStr"/>
      <c r="AQ114" s="7" t="inlineStr"/>
      <c r="AR114" s="7" t="inlineStr"/>
      <c r="AS114" s="7" t="inlineStr"/>
      <c r="AT114" s="7" t="inlineStr"/>
      <c r="AU114" s="7">
        <f>AW114+AY114+BA114+BC114+BE114+BG114</f>
        <v/>
      </c>
      <c r="AV114" s="7">
        <f>AX114+AZ114+BB114+BD114+BF114+BH114</f>
        <v/>
      </c>
      <c r="AW114" s="7" t="inlineStr"/>
      <c r="AX114" s="7" t="inlineStr"/>
      <c r="AY114" s="7" t="inlineStr"/>
      <c r="AZ114" s="7" t="inlineStr"/>
      <c r="BA114" s="7" t="inlineStr"/>
      <c r="BB114" s="7" t="inlineStr"/>
      <c r="BC114" s="7" t="inlineStr"/>
      <c r="BD114" s="7" t="inlineStr"/>
      <c r="BE114" s="7" t="inlineStr"/>
      <c r="BF114" s="7" t="inlineStr"/>
      <c r="BG114" s="7" t="inlineStr"/>
      <c r="BH114" s="7" t="inlineStr"/>
      <c r="BI114" s="7">
        <f>BK114+BM114+BO114+BQ114</f>
        <v/>
      </c>
      <c r="BJ114" s="7">
        <f>BL114+BN114+BP114+BR114</f>
        <v/>
      </c>
      <c r="BK114" s="7" t="inlineStr"/>
      <c r="BL114" s="7" t="inlineStr"/>
      <c r="BM114" s="7" t="inlineStr"/>
      <c r="BN114" s="7" t="inlineStr"/>
      <c r="BO114" s="7" t="inlineStr"/>
      <c r="BP114" s="7" t="inlineStr"/>
      <c r="BQ114" s="7" t="n">
        <v>1</v>
      </c>
      <c r="BR114" s="7" t="n">
        <v>26918.97</v>
      </c>
      <c r="BS114" s="7">
        <f>BU114+BW114+BY114+CA114+CC114+CE114+CG114+CI114+CK114+CM114+CO114+CQ114+CS114+CU114+CW114+CY114</f>
        <v/>
      </c>
      <c r="BT114" s="7">
        <f>BV114+BX114+BZ114+CB114+CD114+CF114+CH114+CJ114+CL114+CN114+CP114+CR114+CT114+CV114+CX114+CZ114</f>
        <v/>
      </c>
      <c r="BU114" s="7" t="inlineStr"/>
      <c r="BV114" s="7" t="inlineStr"/>
      <c r="BW114" s="7" t="inlineStr"/>
      <c r="BX114" s="7" t="inlineStr"/>
      <c r="BY114" s="7" t="n">
        <v>1</v>
      </c>
      <c r="BZ114" s="7" t="n">
        <v>54525.28</v>
      </c>
      <c r="CA114" s="7" t="inlineStr"/>
      <c r="CB114" s="7" t="inlineStr"/>
      <c r="CC114" s="7" t="inlineStr"/>
      <c r="CD114" s="7" t="inlineStr"/>
      <c r="CE114" s="7" t="n">
        <v>5</v>
      </c>
      <c r="CF114" s="7" t="n">
        <v>225750</v>
      </c>
      <c r="CG114" s="7" t="inlineStr"/>
      <c r="CH114" s="7" t="inlineStr"/>
      <c r="CI114" s="7" t="inlineStr"/>
      <c r="CJ114" s="7" t="inlineStr"/>
      <c r="CK114" s="7" t="n">
        <v>5</v>
      </c>
      <c r="CL114" s="7" t="n">
        <v>248004.65</v>
      </c>
      <c r="CM114" s="7" t="inlineStr"/>
      <c r="CN114" s="7" t="inlineStr"/>
      <c r="CO114" s="7" t="inlineStr"/>
      <c r="CP114" s="7" t="inlineStr"/>
      <c r="CQ114" s="7" t="inlineStr"/>
      <c r="CR114" s="7" t="inlineStr"/>
      <c r="CS114" s="7" t="inlineStr"/>
      <c r="CT114" s="7" t="inlineStr"/>
      <c r="CU114" s="7" t="inlineStr"/>
      <c r="CV114" s="7" t="inlineStr"/>
      <c r="CW114" s="7" t="inlineStr"/>
      <c r="CX114" s="7" t="inlineStr"/>
      <c r="CY114" s="7" t="inlineStr"/>
      <c r="CZ114" s="7" t="inlineStr"/>
      <c r="DA114" s="7">
        <f>DC114+DE114+DG114+DI114+DK114+DM114+DO114+DQ114+DS114+DU114+DW114+DY114+EA114</f>
        <v/>
      </c>
      <c r="DB114" s="7">
        <f>DD114+DF114+DH114+DJ114+DL114+DN114+DP114+DR114+DT114+DV114+DX114+DZ114+EB114</f>
        <v/>
      </c>
      <c r="DC114" s="7" t="inlineStr"/>
      <c r="DD114" s="7" t="inlineStr"/>
      <c r="DE114" s="7" t="inlineStr"/>
      <c r="DF114" s="7" t="inlineStr"/>
      <c r="DG114" s="7" t="inlineStr"/>
      <c r="DH114" s="7" t="inlineStr"/>
      <c r="DI114" s="7" t="inlineStr"/>
      <c r="DJ114" s="7" t="inlineStr"/>
      <c r="DK114" s="7" t="inlineStr"/>
      <c r="DL114" s="7" t="inlineStr"/>
      <c r="DM114" s="7" t="inlineStr"/>
      <c r="DN114" s="7" t="inlineStr"/>
      <c r="DO114" s="7" t="inlineStr"/>
      <c r="DP114" s="7" t="inlineStr"/>
      <c r="DQ114" s="7" t="n">
        <v>150</v>
      </c>
      <c r="DR114" s="7" t="n">
        <v>3242295</v>
      </c>
      <c r="DS114" s="7" t="n">
        <v>10</v>
      </c>
      <c r="DT114" s="7" t="n">
        <v>407063.8</v>
      </c>
      <c r="DU114" s="7" t="inlineStr"/>
      <c r="DV114" s="7" t="inlineStr"/>
      <c r="DW114" s="7" t="n">
        <v>5</v>
      </c>
      <c r="DX114" s="7" t="n">
        <v>207074.8</v>
      </c>
      <c r="DY114" s="7" t="n">
        <v>1</v>
      </c>
      <c r="DZ114" s="7" t="n">
        <v>74766.52</v>
      </c>
      <c r="EA114" s="7" t="inlineStr"/>
      <c r="EB114" s="7" t="inlineStr"/>
      <c r="EC114" s="7">
        <f>E114+AU114+BI114+BS114+DA114</f>
        <v/>
      </c>
      <c r="ED114" s="7">
        <f>F114+AV114+BJ114+BT114+DB114</f>
        <v/>
      </c>
    </row>
    <row r="115" hidden="1" outlineLevel="1">
      <c r="A115" s="5" t="n">
        <v>5</v>
      </c>
      <c r="B115" s="6" t="inlineStr">
        <is>
          <t>Акмал</t>
        </is>
      </c>
      <c r="C115" s="6" t="inlineStr">
        <is>
          <t>Коканд</t>
        </is>
      </c>
      <c r="D115" s="6" t="inlineStr">
        <is>
          <t>Коканд 1</t>
        </is>
      </c>
      <c r="E115" s="7">
        <f>G115+I115+K115+M115+O115+Q115+S115+U115+W115+Y115+AA115+AC115+AE115+AG115+AI115+AK115+AM115+AO115+AQ115+AS115</f>
        <v/>
      </c>
      <c r="F115" s="7">
        <f>H115+J115+L115+N115+P115+R115+T115+V115+X115+Z115+AB115+AD115+AF115+AH115+AJ115+AL115+AN115+AP115+AR115+AT115</f>
        <v/>
      </c>
      <c r="G115" s="7" t="inlineStr"/>
      <c r="H115" s="7" t="inlineStr"/>
      <c r="I115" s="7" t="inlineStr"/>
      <c r="J115" s="7" t="inlineStr"/>
      <c r="K115" s="7" t="inlineStr"/>
      <c r="L115" s="7" t="inlineStr"/>
      <c r="M115" s="7" t="inlineStr"/>
      <c r="N115" s="7" t="inlineStr"/>
      <c r="O115" s="7" t="inlineStr"/>
      <c r="P115" s="7" t="inlineStr"/>
      <c r="Q115" s="7" t="inlineStr"/>
      <c r="R115" s="7" t="inlineStr"/>
      <c r="S115" s="7" t="inlineStr"/>
      <c r="T115" s="7" t="inlineStr"/>
      <c r="U115" s="7" t="inlineStr"/>
      <c r="V115" s="7" t="inlineStr"/>
      <c r="W115" s="7" t="inlineStr"/>
      <c r="X115" s="7" t="inlineStr"/>
      <c r="Y115" s="7" t="inlineStr"/>
      <c r="Z115" s="7" t="inlineStr"/>
      <c r="AA115" s="7" t="inlineStr"/>
      <c r="AB115" s="7" t="inlineStr"/>
      <c r="AC115" s="7" t="inlineStr"/>
      <c r="AD115" s="7" t="inlineStr"/>
      <c r="AE115" s="7" t="inlineStr"/>
      <c r="AF115" s="7" t="inlineStr"/>
      <c r="AG115" s="7" t="inlineStr"/>
      <c r="AH115" s="7" t="inlineStr"/>
      <c r="AI115" s="7" t="inlineStr"/>
      <c r="AJ115" s="7" t="inlineStr"/>
      <c r="AK115" s="7" t="inlineStr"/>
      <c r="AL115" s="7" t="inlineStr"/>
      <c r="AM115" s="7" t="inlineStr"/>
      <c r="AN115" s="7" t="inlineStr"/>
      <c r="AO115" s="7" t="inlineStr"/>
      <c r="AP115" s="7" t="inlineStr"/>
      <c r="AQ115" s="7" t="inlineStr"/>
      <c r="AR115" s="7" t="inlineStr"/>
      <c r="AS115" s="7" t="inlineStr"/>
      <c r="AT115" s="7" t="inlineStr"/>
      <c r="AU115" s="7">
        <f>AW115+AY115+BA115+BC115+BE115+BG115</f>
        <v/>
      </c>
      <c r="AV115" s="7">
        <f>AX115+AZ115+BB115+BD115+BF115+BH115</f>
        <v/>
      </c>
      <c r="AW115" s="7" t="inlineStr"/>
      <c r="AX115" s="7" t="inlineStr"/>
      <c r="AY115" s="7" t="inlineStr"/>
      <c r="AZ115" s="7" t="inlineStr"/>
      <c r="BA115" s="7" t="inlineStr"/>
      <c r="BB115" s="7" t="inlineStr"/>
      <c r="BC115" s="7" t="inlineStr"/>
      <c r="BD115" s="7" t="inlineStr"/>
      <c r="BE115" s="7" t="inlineStr"/>
      <c r="BF115" s="7" t="inlineStr"/>
      <c r="BG115" s="7" t="inlineStr"/>
      <c r="BH115" s="7" t="inlineStr"/>
      <c r="BI115" s="7">
        <f>BK115+BM115+BO115+BQ115</f>
        <v/>
      </c>
      <c r="BJ115" s="7">
        <f>BL115+BN115+BP115+BR115</f>
        <v/>
      </c>
      <c r="BK115" s="7" t="inlineStr"/>
      <c r="BL115" s="7" t="inlineStr"/>
      <c r="BM115" s="7" t="inlineStr"/>
      <c r="BN115" s="7" t="inlineStr"/>
      <c r="BO115" s="7" t="inlineStr"/>
      <c r="BP115" s="7" t="inlineStr"/>
      <c r="BQ115" s="7" t="n">
        <v>10</v>
      </c>
      <c r="BR115" s="7" t="n">
        <v>269189.7</v>
      </c>
      <c r="BS115" s="7">
        <f>BU115+BW115+BY115+CA115+CC115+CE115+CG115+CI115+CK115+CM115+CO115+CQ115+CS115+CU115+CW115+CY115</f>
        <v/>
      </c>
      <c r="BT115" s="7">
        <f>BV115+BX115+BZ115+CB115+CD115+CF115+CH115+CJ115+CL115+CN115+CP115+CR115+CT115+CV115+CX115+CZ115</f>
        <v/>
      </c>
      <c r="BU115" s="7" t="inlineStr"/>
      <c r="BV115" s="7" t="inlineStr"/>
      <c r="BW115" s="7" t="inlineStr"/>
      <c r="BX115" s="7" t="inlineStr"/>
      <c r="BY115" s="7" t="n">
        <v>1</v>
      </c>
      <c r="BZ115" s="7" t="n">
        <v>54525.28</v>
      </c>
      <c r="CA115" s="7" t="inlineStr"/>
      <c r="CB115" s="7" t="inlineStr"/>
      <c r="CC115" s="7" t="inlineStr"/>
      <c r="CD115" s="7" t="inlineStr"/>
      <c r="CE115" s="7" t="n">
        <v>1</v>
      </c>
      <c r="CF115" s="7" t="n">
        <v>45150</v>
      </c>
      <c r="CG115" s="7" t="inlineStr"/>
      <c r="CH115" s="7" t="inlineStr"/>
      <c r="CI115" s="7" t="inlineStr"/>
      <c r="CJ115" s="7" t="inlineStr"/>
      <c r="CK115" s="7" t="n">
        <v>50</v>
      </c>
      <c r="CL115" s="7" t="n">
        <v>2480046.5</v>
      </c>
      <c r="CM115" s="7" t="inlineStr"/>
      <c r="CN115" s="7" t="inlineStr"/>
      <c r="CO115" s="7" t="inlineStr"/>
      <c r="CP115" s="7" t="inlineStr"/>
      <c r="CQ115" s="7" t="inlineStr"/>
      <c r="CR115" s="7" t="inlineStr"/>
      <c r="CS115" s="7" t="inlineStr"/>
      <c r="CT115" s="7" t="inlineStr"/>
      <c r="CU115" s="7" t="inlineStr"/>
      <c r="CV115" s="7" t="inlineStr"/>
      <c r="CW115" s="7" t="n">
        <v>168</v>
      </c>
      <c r="CX115" s="7" t="n">
        <v>445146.24</v>
      </c>
      <c r="CY115" s="7" t="inlineStr"/>
      <c r="CZ115" s="7" t="inlineStr"/>
      <c r="DA115" s="7">
        <f>DC115+DE115+DG115+DI115+DK115+DM115+DO115+DQ115+DS115+DU115+DW115+DY115+EA115</f>
        <v/>
      </c>
      <c r="DB115" s="7">
        <f>DD115+DF115+DH115+DJ115+DL115+DN115+DP115+DR115+DT115+DV115+DX115+DZ115+EB115</f>
        <v/>
      </c>
      <c r="DC115" s="7" t="inlineStr"/>
      <c r="DD115" s="7" t="inlineStr"/>
      <c r="DE115" s="7" t="inlineStr"/>
      <c r="DF115" s="7" t="inlineStr"/>
      <c r="DG115" s="7" t="inlineStr"/>
      <c r="DH115" s="7" t="inlineStr"/>
      <c r="DI115" s="7" t="inlineStr"/>
      <c r="DJ115" s="7" t="inlineStr"/>
      <c r="DK115" s="7" t="inlineStr"/>
      <c r="DL115" s="7" t="inlineStr"/>
      <c r="DM115" s="7" t="inlineStr"/>
      <c r="DN115" s="7" t="inlineStr"/>
      <c r="DO115" s="7" t="inlineStr"/>
      <c r="DP115" s="7" t="inlineStr"/>
      <c r="DQ115" s="7" t="n">
        <v>50</v>
      </c>
      <c r="DR115" s="7" t="n">
        <v>1080765</v>
      </c>
      <c r="DS115" s="7" t="n">
        <v>1</v>
      </c>
      <c r="DT115" s="7" t="n">
        <v>40706.38</v>
      </c>
      <c r="DU115" s="7" t="inlineStr"/>
      <c r="DV115" s="7" t="inlineStr"/>
      <c r="DW115" s="7" t="n">
        <v>10</v>
      </c>
      <c r="DX115" s="7" t="n">
        <v>414149.6</v>
      </c>
      <c r="DY115" s="7" t="n">
        <v>1</v>
      </c>
      <c r="DZ115" s="7" t="n">
        <v>74766.52</v>
      </c>
      <c r="EA115" s="7" t="inlineStr"/>
      <c r="EB115" s="7" t="inlineStr"/>
      <c r="EC115" s="7">
        <f>E115+AU115+BI115+BS115+DA115</f>
        <v/>
      </c>
      <c r="ED115" s="7">
        <f>F115+AV115+BJ115+BT115+DB115</f>
        <v/>
      </c>
    </row>
    <row r="116" hidden="1" outlineLevel="1">
      <c r="A116" s="5" t="n">
        <v>6</v>
      </c>
      <c r="B116" s="6" t="inlineStr">
        <is>
          <t>Ал Акбар Фарм Мед( бывш. Акмал Фарм)</t>
        </is>
      </c>
      <c r="C116" s="6" t="inlineStr">
        <is>
          <t>Коканд</t>
        </is>
      </c>
      <c r="D116" s="6" t="inlineStr">
        <is>
          <t>Коканд 1</t>
        </is>
      </c>
      <c r="E116" s="7">
        <f>G116+I116+K116+M116+O116+Q116+S116+U116+W116+Y116+AA116+AC116+AE116+AG116+AI116+AK116+AM116+AO116+AQ116+AS116</f>
        <v/>
      </c>
      <c r="F116" s="7">
        <f>H116+J116+L116+N116+P116+R116+T116+V116+X116+Z116+AB116+AD116+AF116+AH116+AJ116+AL116+AN116+AP116+AR116+AT116</f>
        <v/>
      </c>
      <c r="G116" s="7" t="inlineStr"/>
      <c r="H116" s="7" t="inlineStr"/>
      <c r="I116" s="7" t="inlineStr"/>
      <c r="J116" s="7" t="inlineStr"/>
      <c r="K116" s="7" t="inlineStr"/>
      <c r="L116" s="7" t="inlineStr"/>
      <c r="M116" s="7" t="inlineStr"/>
      <c r="N116" s="7" t="inlineStr"/>
      <c r="O116" s="7" t="inlineStr"/>
      <c r="P116" s="7" t="inlineStr"/>
      <c r="Q116" s="7" t="inlineStr"/>
      <c r="R116" s="7" t="inlineStr"/>
      <c r="S116" s="7" t="inlineStr"/>
      <c r="T116" s="7" t="inlineStr"/>
      <c r="U116" s="7" t="inlineStr"/>
      <c r="V116" s="7" t="inlineStr"/>
      <c r="W116" s="7" t="inlineStr"/>
      <c r="X116" s="7" t="inlineStr"/>
      <c r="Y116" s="7" t="inlineStr"/>
      <c r="Z116" s="7" t="inlineStr"/>
      <c r="AA116" s="7" t="inlineStr"/>
      <c r="AB116" s="7" t="inlineStr"/>
      <c r="AC116" s="7" t="inlineStr"/>
      <c r="AD116" s="7" t="inlineStr"/>
      <c r="AE116" s="7" t="inlineStr"/>
      <c r="AF116" s="7" t="inlineStr"/>
      <c r="AG116" s="7" t="inlineStr"/>
      <c r="AH116" s="7" t="inlineStr"/>
      <c r="AI116" s="7" t="inlineStr"/>
      <c r="AJ116" s="7" t="inlineStr"/>
      <c r="AK116" s="7" t="inlineStr"/>
      <c r="AL116" s="7" t="inlineStr"/>
      <c r="AM116" s="7" t="inlineStr"/>
      <c r="AN116" s="7" t="inlineStr"/>
      <c r="AO116" s="7" t="inlineStr"/>
      <c r="AP116" s="7" t="inlineStr"/>
      <c r="AQ116" s="7" t="inlineStr"/>
      <c r="AR116" s="7" t="inlineStr"/>
      <c r="AS116" s="7" t="inlineStr"/>
      <c r="AT116" s="7" t="inlineStr"/>
      <c r="AU116" s="7">
        <f>AW116+AY116+BA116+BC116+BE116+BG116</f>
        <v/>
      </c>
      <c r="AV116" s="7">
        <f>AX116+AZ116+BB116+BD116+BF116+BH116</f>
        <v/>
      </c>
      <c r="AW116" s="7" t="inlineStr"/>
      <c r="AX116" s="7" t="inlineStr"/>
      <c r="AY116" s="7" t="inlineStr"/>
      <c r="AZ116" s="7" t="inlineStr"/>
      <c r="BA116" s="7" t="inlineStr"/>
      <c r="BB116" s="7" t="inlineStr"/>
      <c r="BC116" s="7" t="inlineStr"/>
      <c r="BD116" s="7" t="inlineStr"/>
      <c r="BE116" s="7" t="inlineStr"/>
      <c r="BF116" s="7" t="inlineStr"/>
      <c r="BG116" s="7" t="inlineStr"/>
      <c r="BH116" s="7" t="inlineStr"/>
      <c r="BI116" s="7">
        <f>BK116+BM116+BO116+BQ116</f>
        <v/>
      </c>
      <c r="BJ116" s="7">
        <f>BL116+BN116+BP116+BR116</f>
        <v/>
      </c>
      <c r="BK116" s="7" t="inlineStr"/>
      <c r="BL116" s="7" t="inlineStr"/>
      <c r="BM116" s="7" t="inlineStr"/>
      <c r="BN116" s="7" t="inlineStr"/>
      <c r="BO116" s="7" t="inlineStr"/>
      <c r="BP116" s="7" t="inlineStr"/>
      <c r="BQ116" s="7" t="n">
        <v>1</v>
      </c>
      <c r="BR116" s="7" t="n">
        <v>26918.97</v>
      </c>
      <c r="BS116" s="7">
        <f>BU116+BW116+BY116+CA116+CC116+CE116+CG116+CI116+CK116+CM116+CO116+CQ116+CS116+CU116+CW116+CY116</f>
        <v/>
      </c>
      <c r="BT116" s="7">
        <f>BV116+BX116+BZ116+CB116+CD116+CF116+CH116+CJ116+CL116+CN116+CP116+CR116+CT116+CV116+CX116+CZ116</f>
        <v/>
      </c>
      <c r="BU116" s="7" t="inlineStr"/>
      <c r="BV116" s="7" t="inlineStr"/>
      <c r="BW116" s="7" t="inlineStr"/>
      <c r="BX116" s="7" t="inlineStr"/>
      <c r="BY116" s="7" t="n">
        <v>100</v>
      </c>
      <c r="BZ116" s="7" t="n">
        <v>5452528</v>
      </c>
      <c r="CA116" s="7" t="inlineStr"/>
      <c r="CB116" s="7" t="inlineStr"/>
      <c r="CC116" s="7" t="inlineStr"/>
      <c r="CD116" s="7" t="inlineStr"/>
      <c r="CE116" s="7" t="n">
        <v>1</v>
      </c>
      <c r="CF116" s="7" t="n">
        <v>45150</v>
      </c>
      <c r="CG116" s="7" t="inlineStr"/>
      <c r="CH116" s="7" t="inlineStr"/>
      <c r="CI116" s="7" t="inlineStr"/>
      <c r="CJ116" s="7" t="inlineStr"/>
      <c r="CK116" s="7" t="n">
        <v>100</v>
      </c>
      <c r="CL116" s="7" t="n">
        <v>4960093</v>
      </c>
      <c r="CM116" s="7" t="inlineStr"/>
      <c r="CN116" s="7" t="inlineStr"/>
      <c r="CO116" s="7" t="inlineStr"/>
      <c r="CP116" s="7" t="inlineStr"/>
      <c r="CQ116" s="7" t="inlineStr"/>
      <c r="CR116" s="7" t="inlineStr"/>
      <c r="CS116" s="7" t="inlineStr"/>
      <c r="CT116" s="7" t="inlineStr"/>
      <c r="CU116" s="7" t="inlineStr"/>
      <c r="CV116" s="7" t="inlineStr"/>
      <c r="CW116" s="7" t="n">
        <v>402</v>
      </c>
      <c r="CX116" s="7" t="n">
        <v>1065171.36</v>
      </c>
      <c r="CY116" s="7" t="inlineStr"/>
      <c r="CZ116" s="7" t="inlineStr"/>
      <c r="DA116" s="7">
        <f>DC116+DE116+DG116+DI116+DK116+DM116+DO116+DQ116+DS116+DU116+DW116+DY116+EA116</f>
        <v/>
      </c>
      <c r="DB116" s="7">
        <f>DD116+DF116+DH116+DJ116+DL116+DN116+DP116+DR116+DT116+DV116+DX116+DZ116+EB116</f>
        <v/>
      </c>
      <c r="DC116" s="7" t="inlineStr"/>
      <c r="DD116" s="7" t="inlineStr"/>
      <c r="DE116" s="7" t="inlineStr"/>
      <c r="DF116" s="7" t="inlineStr"/>
      <c r="DG116" s="7" t="inlineStr"/>
      <c r="DH116" s="7" t="inlineStr"/>
      <c r="DI116" s="7" t="inlineStr"/>
      <c r="DJ116" s="7" t="inlineStr"/>
      <c r="DK116" s="7" t="inlineStr"/>
      <c r="DL116" s="7" t="inlineStr"/>
      <c r="DM116" s="7" t="inlineStr"/>
      <c r="DN116" s="7" t="inlineStr"/>
      <c r="DO116" s="7" t="inlineStr"/>
      <c r="DP116" s="7" t="inlineStr"/>
      <c r="DQ116" s="7" t="n">
        <v>1</v>
      </c>
      <c r="DR116" s="7" t="n">
        <v>18238.57</v>
      </c>
      <c r="DS116" s="7" t="n">
        <v>1</v>
      </c>
      <c r="DT116" s="7" t="n">
        <v>40706.38</v>
      </c>
      <c r="DU116" s="7" t="inlineStr"/>
      <c r="DV116" s="7" t="inlineStr"/>
      <c r="DW116" s="7" t="n">
        <v>1</v>
      </c>
      <c r="DX116" s="7" t="n">
        <v>41414.96</v>
      </c>
      <c r="DY116" s="7" t="n">
        <v>1</v>
      </c>
      <c r="DZ116" s="7" t="n">
        <v>74766.52</v>
      </c>
      <c r="EA116" s="7" t="inlineStr"/>
      <c r="EB116" s="7" t="inlineStr"/>
      <c r="EC116" s="7">
        <f>E116+AU116+BI116+BS116+DA116</f>
        <v/>
      </c>
      <c r="ED116" s="7">
        <f>F116+AV116+BJ116+BT116+DB116</f>
        <v/>
      </c>
    </row>
    <row r="117" hidden="1" outlineLevel="1">
      <c r="A117" s="5" t="n">
        <v>7</v>
      </c>
      <c r="B117" s="6" t="inlineStr">
        <is>
          <t>Асрор Шифокор</t>
        </is>
      </c>
      <c r="C117" s="6" t="inlineStr">
        <is>
          <t>Коканд</t>
        </is>
      </c>
      <c r="D117" s="6" t="inlineStr">
        <is>
          <t>Коканд 1</t>
        </is>
      </c>
      <c r="E117" s="7">
        <f>G117+I117+K117+M117+O117+Q117+S117+U117+W117+Y117+AA117+AC117+AE117+AG117+AI117+AK117+AM117+AO117+AQ117+AS117</f>
        <v/>
      </c>
      <c r="F117" s="7">
        <f>H117+J117+L117+N117+P117+R117+T117+V117+X117+Z117+AB117+AD117+AF117+AH117+AJ117+AL117+AN117+AP117+AR117+AT117</f>
        <v/>
      </c>
      <c r="G117" s="7" t="inlineStr"/>
      <c r="H117" s="7" t="inlineStr"/>
      <c r="I117" s="7" t="inlineStr"/>
      <c r="J117" s="7" t="inlineStr"/>
      <c r="K117" s="7" t="inlineStr"/>
      <c r="L117" s="7" t="inlineStr"/>
      <c r="M117" s="7" t="inlineStr"/>
      <c r="N117" s="7" t="inlineStr"/>
      <c r="O117" s="7" t="inlineStr"/>
      <c r="P117" s="7" t="inlineStr"/>
      <c r="Q117" s="7" t="inlineStr"/>
      <c r="R117" s="7" t="inlineStr"/>
      <c r="S117" s="7" t="inlineStr"/>
      <c r="T117" s="7" t="inlineStr"/>
      <c r="U117" s="7" t="inlineStr"/>
      <c r="V117" s="7" t="inlineStr"/>
      <c r="W117" s="7" t="inlineStr"/>
      <c r="X117" s="7" t="inlineStr"/>
      <c r="Y117" s="7" t="inlineStr"/>
      <c r="Z117" s="7" t="inlineStr"/>
      <c r="AA117" s="7" t="inlineStr"/>
      <c r="AB117" s="7" t="inlineStr"/>
      <c r="AC117" s="7" t="inlineStr"/>
      <c r="AD117" s="7" t="inlineStr"/>
      <c r="AE117" s="7" t="inlineStr"/>
      <c r="AF117" s="7" t="inlineStr"/>
      <c r="AG117" s="7" t="inlineStr"/>
      <c r="AH117" s="7" t="inlineStr"/>
      <c r="AI117" s="7" t="inlineStr"/>
      <c r="AJ117" s="7" t="inlineStr"/>
      <c r="AK117" s="7" t="inlineStr"/>
      <c r="AL117" s="7" t="inlineStr"/>
      <c r="AM117" s="7" t="inlineStr"/>
      <c r="AN117" s="7" t="inlineStr"/>
      <c r="AO117" s="7" t="inlineStr"/>
      <c r="AP117" s="7" t="inlineStr"/>
      <c r="AQ117" s="7" t="inlineStr"/>
      <c r="AR117" s="7" t="inlineStr"/>
      <c r="AS117" s="7" t="inlineStr"/>
      <c r="AT117" s="7" t="inlineStr"/>
      <c r="AU117" s="7">
        <f>AW117+AY117+BA117+BC117+BE117+BG117</f>
        <v/>
      </c>
      <c r="AV117" s="7">
        <f>AX117+AZ117+BB117+BD117+BF117+BH117</f>
        <v/>
      </c>
      <c r="AW117" s="7" t="n">
        <v>14</v>
      </c>
      <c r="AX117" s="7" t="n">
        <v>6643017.640000001</v>
      </c>
      <c r="AY117" s="7" t="n">
        <v>3</v>
      </c>
      <c r="AZ117" s="7" t="n">
        <v>1768619.16</v>
      </c>
      <c r="BA117" s="7" t="inlineStr"/>
      <c r="BB117" s="7" t="inlineStr"/>
      <c r="BC117" s="7" t="inlineStr"/>
      <c r="BD117" s="7" t="inlineStr"/>
      <c r="BE117" s="7" t="inlineStr"/>
      <c r="BF117" s="7" t="inlineStr"/>
      <c r="BG117" s="7" t="n">
        <v>140</v>
      </c>
      <c r="BH117" s="7" t="n">
        <v>5594814.399999999</v>
      </c>
      <c r="BI117" s="7">
        <f>BK117+BM117+BO117+BQ117</f>
        <v/>
      </c>
      <c r="BJ117" s="7">
        <f>BL117+BN117+BP117+BR117</f>
        <v/>
      </c>
      <c r="BK117" s="7" t="inlineStr"/>
      <c r="BL117" s="7" t="inlineStr"/>
      <c r="BM117" s="7" t="inlineStr"/>
      <c r="BN117" s="7" t="inlineStr"/>
      <c r="BO117" s="7" t="inlineStr"/>
      <c r="BP117" s="7" t="inlineStr"/>
      <c r="BQ117" s="7" t="inlineStr"/>
      <c r="BR117" s="7" t="inlineStr"/>
      <c r="BS117" s="7">
        <f>BU117+BW117+BY117+CA117+CC117+CE117+CG117+CI117+CK117+CM117+CO117+CQ117+CS117+CU117+CW117+CY117</f>
        <v/>
      </c>
      <c r="BT117" s="7">
        <f>BV117+BX117+BZ117+CB117+CD117+CF117+CH117+CJ117+CL117+CN117+CP117+CR117+CT117+CV117+CX117+CZ117</f>
        <v/>
      </c>
      <c r="BU117" s="7" t="inlineStr"/>
      <c r="BV117" s="7" t="inlineStr"/>
      <c r="BW117" s="7" t="inlineStr"/>
      <c r="BX117" s="7" t="inlineStr"/>
      <c r="BY117" s="7" t="inlineStr"/>
      <c r="BZ117" s="7" t="inlineStr"/>
      <c r="CA117" s="7" t="inlineStr"/>
      <c r="CB117" s="7" t="inlineStr"/>
      <c r="CC117" s="7" t="inlineStr"/>
      <c r="CD117" s="7" t="inlineStr"/>
      <c r="CE117" s="7" t="inlineStr"/>
      <c r="CF117" s="7" t="inlineStr"/>
      <c r="CG117" s="7" t="inlineStr"/>
      <c r="CH117" s="7" t="inlineStr"/>
      <c r="CI117" s="7" t="inlineStr"/>
      <c r="CJ117" s="7" t="inlineStr"/>
      <c r="CK117" s="7" t="inlineStr"/>
      <c r="CL117" s="7" t="inlineStr"/>
      <c r="CM117" s="7" t="inlineStr"/>
      <c r="CN117" s="7" t="inlineStr"/>
      <c r="CO117" s="7" t="inlineStr"/>
      <c r="CP117" s="7" t="inlineStr"/>
      <c r="CQ117" s="7" t="inlineStr"/>
      <c r="CR117" s="7" t="inlineStr"/>
      <c r="CS117" s="7" t="inlineStr"/>
      <c r="CT117" s="7" t="inlineStr"/>
      <c r="CU117" s="7" t="inlineStr"/>
      <c r="CV117" s="7" t="inlineStr"/>
      <c r="CW117" s="7" t="inlineStr"/>
      <c r="CX117" s="7" t="inlineStr"/>
      <c r="CY117" s="7" t="inlineStr"/>
      <c r="CZ117" s="7" t="inlineStr"/>
      <c r="DA117" s="7">
        <f>DC117+DE117+DG117+DI117+DK117+DM117+DO117+DQ117+DS117+DU117+DW117+DY117+EA117</f>
        <v/>
      </c>
      <c r="DB117" s="7">
        <f>DD117+DF117+DH117+DJ117+DL117+DN117+DP117+DR117+DT117+DV117+DX117+DZ117+EB117</f>
        <v/>
      </c>
      <c r="DC117" s="7" t="inlineStr"/>
      <c r="DD117" s="7" t="inlineStr"/>
      <c r="DE117" s="7" t="inlineStr"/>
      <c r="DF117" s="7" t="inlineStr"/>
      <c r="DG117" s="7" t="inlineStr"/>
      <c r="DH117" s="7" t="inlineStr"/>
      <c r="DI117" s="7" t="inlineStr"/>
      <c r="DJ117" s="7" t="inlineStr"/>
      <c r="DK117" s="7" t="inlineStr"/>
      <c r="DL117" s="7" t="inlineStr"/>
      <c r="DM117" s="7" t="inlineStr"/>
      <c r="DN117" s="7" t="inlineStr"/>
      <c r="DO117" s="7" t="inlineStr"/>
      <c r="DP117" s="7" t="inlineStr"/>
      <c r="DQ117" s="7" t="inlineStr"/>
      <c r="DR117" s="7" t="inlineStr"/>
      <c r="DS117" s="7" t="inlineStr"/>
      <c r="DT117" s="7" t="inlineStr"/>
      <c r="DU117" s="7" t="inlineStr"/>
      <c r="DV117" s="7" t="inlineStr"/>
      <c r="DW117" s="7" t="inlineStr"/>
      <c r="DX117" s="7" t="inlineStr"/>
      <c r="DY117" s="7" t="inlineStr"/>
      <c r="DZ117" s="7" t="inlineStr"/>
      <c r="EA117" s="7" t="inlineStr"/>
      <c r="EB117" s="7" t="inlineStr"/>
      <c r="EC117" s="7">
        <f>E117+AU117+BI117+BS117+DA117</f>
        <v/>
      </c>
      <c r="ED117" s="7">
        <f>F117+AV117+BJ117+BT117+DB117</f>
        <v/>
      </c>
    </row>
    <row r="118" hidden="1" outlineLevel="1">
      <c r="A118" s="5" t="n">
        <v>8</v>
      </c>
      <c r="B118" s="6" t="inlineStr">
        <is>
          <t>ВИТАМИН-С</t>
        </is>
      </c>
      <c r="C118" s="6" t="inlineStr">
        <is>
          <t>Коканд</t>
        </is>
      </c>
      <c r="D118" s="6" t="inlineStr">
        <is>
          <t>Коканд 1</t>
        </is>
      </c>
      <c r="E118" s="7">
        <f>G118+I118+K118+M118+O118+Q118+S118+U118+W118+Y118+AA118+AC118+AE118+AG118+AI118+AK118+AM118+AO118+AQ118+AS118</f>
        <v/>
      </c>
      <c r="F118" s="7">
        <f>H118+J118+L118+N118+P118+R118+T118+V118+X118+Z118+AB118+AD118+AF118+AH118+AJ118+AL118+AN118+AP118+AR118+AT118</f>
        <v/>
      </c>
      <c r="G118" s="7" t="inlineStr"/>
      <c r="H118" s="7" t="inlineStr"/>
      <c r="I118" s="7" t="inlineStr"/>
      <c r="J118" s="7" t="inlineStr"/>
      <c r="K118" s="7" t="inlineStr"/>
      <c r="L118" s="7" t="inlineStr"/>
      <c r="M118" s="7" t="inlineStr"/>
      <c r="N118" s="7" t="inlineStr"/>
      <c r="O118" s="7" t="inlineStr"/>
      <c r="P118" s="7" t="inlineStr"/>
      <c r="Q118" s="7" t="inlineStr"/>
      <c r="R118" s="7" t="inlineStr"/>
      <c r="S118" s="7" t="n">
        <v>20</v>
      </c>
      <c r="T118" s="7" t="n">
        <v>93912.8</v>
      </c>
      <c r="U118" s="7" t="inlineStr"/>
      <c r="V118" s="7" t="inlineStr"/>
      <c r="W118" s="7" t="n">
        <v>19</v>
      </c>
      <c r="X118" s="7" t="n">
        <v>132682.13</v>
      </c>
      <c r="Y118" s="7" t="n">
        <v>20</v>
      </c>
      <c r="Z118" s="7" t="n">
        <v>93912.8</v>
      </c>
      <c r="AA118" s="7" t="inlineStr"/>
      <c r="AB118" s="7" t="inlineStr"/>
      <c r="AC118" s="7" t="inlineStr"/>
      <c r="AD118" s="7" t="inlineStr"/>
      <c r="AE118" s="7" t="inlineStr"/>
      <c r="AF118" s="7" t="inlineStr"/>
      <c r="AG118" s="7" t="inlineStr"/>
      <c r="AH118" s="7" t="inlineStr"/>
      <c r="AI118" s="7" t="inlineStr"/>
      <c r="AJ118" s="7" t="inlineStr"/>
      <c r="AK118" s="7" t="n">
        <v>20</v>
      </c>
      <c r="AL118" s="7" t="n">
        <v>87552.60000000001</v>
      </c>
      <c r="AM118" s="7" t="inlineStr"/>
      <c r="AN118" s="7" t="inlineStr"/>
      <c r="AO118" s="7" t="inlineStr"/>
      <c r="AP118" s="7" t="inlineStr"/>
      <c r="AQ118" s="7" t="inlineStr"/>
      <c r="AR118" s="7" t="inlineStr"/>
      <c r="AS118" s="7" t="inlineStr"/>
      <c r="AT118" s="7" t="inlineStr"/>
      <c r="AU118" s="7">
        <f>AW118+AY118+BA118+BC118+BE118+BG118</f>
        <v/>
      </c>
      <c r="AV118" s="7">
        <f>AX118+AZ118+BB118+BD118+BF118+BH118</f>
        <v/>
      </c>
      <c r="AW118" s="7" t="inlineStr"/>
      <c r="AX118" s="7" t="inlineStr"/>
      <c r="AY118" s="7" t="inlineStr"/>
      <c r="AZ118" s="7" t="inlineStr"/>
      <c r="BA118" s="7" t="inlineStr"/>
      <c r="BB118" s="7" t="inlineStr"/>
      <c r="BC118" s="7" t="inlineStr"/>
      <c r="BD118" s="7" t="inlineStr"/>
      <c r="BE118" s="7" t="inlineStr"/>
      <c r="BF118" s="7" t="inlineStr"/>
      <c r="BG118" s="7" t="inlineStr"/>
      <c r="BH118" s="7" t="inlineStr"/>
      <c r="BI118" s="7">
        <f>BK118+BM118+BO118+BQ118</f>
        <v/>
      </c>
      <c r="BJ118" s="7">
        <f>BL118+BN118+BP118+BR118</f>
        <v/>
      </c>
      <c r="BK118" s="7" t="inlineStr"/>
      <c r="BL118" s="7" t="inlineStr"/>
      <c r="BM118" s="7" t="inlineStr"/>
      <c r="BN118" s="7" t="inlineStr"/>
      <c r="BO118" s="7" t="inlineStr"/>
      <c r="BP118" s="7" t="inlineStr"/>
      <c r="BQ118" s="7" t="n">
        <v>1</v>
      </c>
      <c r="BR118" s="7" t="n">
        <v>26918.97</v>
      </c>
      <c r="BS118" s="7">
        <f>BU118+BW118+BY118+CA118+CC118+CE118+CG118+CI118+CK118+CM118+CO118+CQ118+CS118+CU118+CW118+CY118</f>
        <v/>
      </c>
      <c r="BT118" s="7">
        <f>BV118+BX118+BZ118+CB118+CD118+CF118+CH118+CJ118+CL118+CN118+CP118+CR118+CT118+CV118+CX118+CZ118</f>
        <v/>
      </c>
      <c r="BU118" s="7" t="inlineStr"/>
      <c r="BV118" s="7" t="inlineStr"/>
      <c r="BW118" s="7" t="inlineStr"/>
      <c r="BX118" s="7" t="inlineStr"/>
      <c r="BY118" s="7" t="n">
        <v>1</v>
      </c>
      <c r="BZ118" s="7" t="n">
        <v>54525.28</v>
      </c>
      <c r="CA118" s="7" t="inlineStr"/>
      <c r="CB118" s="7" t="inlineStr"/>
      <c r="CC118" s="7" t="inlineStr"/>
      <c r="CD118" s="7" t="inlineStr"/>
      <c r="CE118" s="7" t="n">
        <v>1</v>
      </c>
      <c r="CF118" s="7" t="n">
        <v>45150</v>
      </c>
      <c r="CG118" s="7" t="n">
        <v>20</v>
      </c>
      <c r="CH118" s="7" t="n">
        <v>62628.6</v>
      </c>
      <c r="CI118" s="7" t="inlineStr"/>
      <c r="CJ118" s="7" t="inlineStr"/>
      <c r="CK118" s="7" t="n">
        <v>50</v>
      </c>
      <c r="CL118" s="7" t="n">
        <v>2480046.5</v>
      </c>
      <c r="CM118" s="7" t="inlineStr"/>
      <c r="CN118" s="7" t="inlineStr"/>
      <c r="CO118" s="7" t="inlineStr"/>
      <c r="CP118" s="7" t="inlineStr"/>
      <c r="CQ118" s="7" t="inlineStr"/>
      <c r="CR118" s="7" t="inlineStr"/>
      <c r="CS118" s="7" t="inlineStr"/>
      <c r="CT118" s="7" t="inlineStr"/>
      <c r="CU118" s="7" t="inlineStr"/>
      <c r="CV118" s="7" t="inlineStr"/>
      <c r="CW118" s="7" t="inlineStr"/>
      <c r="CX118" s="7" t="inlineStr"/>
      <c r="CY118" s="7" t="inlineStr"/>
      <c r="CZ118" s="7" t="inlineStr"/>
      <c r="DA118" s="7">
        <f>DC118+DE118+DG118+DI118+DK118+DM118+DO118+DQ118+DS118+DU118+DW118+DY118+EA118</f>
        <v/>
      </c>
      <c r="DB118" s="7">
        <f>DD118+DF118+DH118+DJ118+DL118+DN118+DP118+DR118+DT118+DV118+DX118+DZ118+EB118</f>
        <v/>
      </c>
      <c r="DC118" s="7" t="inlineStr"/>
      <c r="DD118" s="7" t="inlineStr"/>
      <c r="DE118" s="7" t="inlineStr"/>
      <c r="DF118" s="7" t="inlineStr"/>
      <c r="DG118" s="7" t="inlineStr"/>
      <c r="DH118" s="7" t="inlineStr"/>
      <c r="DI118" s="7" t="inlineStr"/>
      <c r="DJ118" s="7" t="inlineStr"/>
      <c r="DK118" s="7" t="inlineStr"/>
      <c r="DL118" s="7" t="inlineStr"/>
      <c r="DM118" s="7" t="inlineStr"/>
      <c r="DN118" s="7" t="inlineStr"/>
      <c r="DO118" s="7" t="inlineStr"/>
      <c r="DP118" s="7" t="inlineStr"/>
      <c r="DQ118" s="7" t="n">
        <v>90</v>
      </c>
      <c r="DR118" s="7" t="n">
        <v>1945377</v>
      </c>
      <c r="DS118" s="7" t="n">
        <v>1</v>
      </c>
      <c r="DT118" s="7" t="n">
        <v>40706.38</v>
      </c>
      <c r="DU118" s="7" t="inlineStr"/>
      <c r="DV118" s="7" t="inlineStr"/>
      <c r="DW118" s="7" t="n">
        <v>1</v>
      </c>
      <c r="DX118" s="7" t="n">
        <v>41414.96</v>
      </c>
      <c r="DY118" s="7" t="n">
        <v>1</v>
      </c>
      <c r="DZ118" s="7" t="n">
        <v>74766.52</v>
      </c>
      <c r="EA118" s="7" t="inlineStr"/>
      <c r="EB118" s="7" t="inlineStr"/>
      <c r="EC118" s="7">
        <f>E118+AU118+BI118+BS118+DA118</f>
        <v/>
      </c>
      <c r="ED118" s="7">
        <f>F118+AV118+BJ118+BT118+DB118</f>
        <v/>
      </c>
    </row>
    <row r="119" hidden="1" outlineLevel="1">
      <c r="A119" s="5" t="n">
        <v>9</v>
      </c>
      <c r="B119" s="6" t="inlineStr">
        <is>
          <t>ДАВЛАТШОХ ФАРМ</t>
        </is>
      </c>
      <c r="C119" s="6" t="inlineStr">
        <is>
          <t>Коканд</t>
        </is>
      </c>
      <c r="D119" s="6" t="inlineStr">
        <is>
          <t>Коканд 1</t>
        </is>
      </c>
      <c r="E119" s="7">
        <f>G119+I119+K119+M119+O119+Q119+S119+U119+W119+Y119+AA119+AC119+AE119+AG119+AI119+AK119+AM119+AO119+AQ119+AS119</f>
        <v/>
      </c>
      <c r="F119" s="7">
        <f>H119+J119+L119+N119+P119+R119+T119+V119+X119+Z119+AB119+AD119+AF119+AH119+AJ119+AL119+AN119+AP119+AR119+AT119</f>
        <v/>
      </c>
      <c r="G119" s="7" t="inlineStr"/>
      <c r="H119" s="7" t="inlineStr"/>
      <c r="I119" s="7" t="inlineStr"/>
      <c r="J119" s="7" t="inlineStr"/>
      <c r="K119" s="7" t="inlineStr"/>
      <c r="L119" s="7" t="inlineStr"/>
      <c r="M119" s="7" t="inlineStr"/>
      <c r="N119" s="7" t="inlineStr"/>
      <c r="O119" s="7" t="inlineStr"/>
      <c r="P119" s="7" t="inlineStr"/>
      <c r="Q119" s="7" t="inlineStr"/>
      <c r="R119" s="7" t="inlineStr"/>
      <c r="S119" s="7" t="inlineStr"/>
      <c r="T119" s="7" t="inlineStr"/>
      <c r="U119" s="7" t="inlineStr"/>
      <c r="V119" s="7" t="inlineStr"/>
      <c r="W119" s="7" t="inlineStr"/>
      <c r="X119" s="7" t="inlineStr"/>
      <c r="Y119" s="7" t="inlineStr"/>
      <c r="Z119" s="7" t="inlineStr"/>
      <c r="AA119" s="7" t="inlineStr"/>
      <c r="AB119" s="7" t="inlineStr"/>
      <c r="AC119" s="7" t="inlineStr"/>
      <c r="AD119" s="7" t="inlineStr"/>
      <c r="AE119" s="7" t="inlineStr"/>
      <c r="AF119" s="7" t="inlineStr"/>
      <c r="AG119" s="7" t="inlineStr"/>
      <c r="AH119" s="7" t="inlineStr"/>
      <c r="AI119" s="7" t="inlineStr"/>
      <c r="AJ119" s="7" t="inlineStr"/>
      <c r="AK119" s="7" t="inlineStr"/>
      <c r="AL119" s="7" t="inlineStr"/>
      <c r="AM119" s="7" t="inlineStr"/>
      <c r="AN119" s="7" t="inlineStr"/>
      <c r="AO119" s="7" t="inlineStr"/>
      <c r="AP119" s="7" t="inlineStr"/>
      <c r="AQ119" s="7" t="inlineStr"/>
      <c r="AR119" s="7" t="inlineStr"/>
      <c r="AS119" s="7" t="inlineStr"/>
      <c r="AT119" s="7" t="inlineStr"/>
      <c r="AU119" s="7">
        <f>AW119+AY119+BA119+BC119+BE119+BG119</f>
        <v/>
      </c>
      <c r="AV119" s="7">
        <f>AX119+AZ119+BB119+BD119+BF119+BH119</f>
        <v/>
      </c>
      <c r="AW119" s="7" t="inlineStr"/>
      <c r="AX119" s="7" t="inlineStr"/>
      <c r="AY119" s="7" t="inlineStr"/>
      <c r="AZ119" s="7" t="inlineStr"/>
      <c r="BA119" s="7" t="inlineStr"/>
      <c r="BB119" s="7" t="inlineStr"/>
      <c r="BC119" s="7" t="inlineStr"/>
      <c r="BD119" s="7" t="inlineStr"/>
      <c r="BE119" s="7" t="inlineStr"/>
      <c r="BF119" s="7" t="inlineStr"/>
      <c r="BG119" s="7" t="inlineStr"/>
      <c r="BH119" s="7" t="inlineStr"/>
      <c r="BI119" s="7">
        <f>BK119+BM119+BO119+BQ119</f>
        <v/>
      </c>
      <c r="BJ119" s="7">
        <f>BL119+BN119+BP119+BR119</f>
        <v/>
      </c>
      <c r="BK119" s="7" t="inlineStr"/>
      <c r="BL119" s="7" t="inlineStr"/>
      <c r="BM119" s="7" t="inlineStr"/>
      <c r="BN119" s="7" t="inlineStr"/>
      <c r="BO119" s="7" t="inlineStr"/>
      <c r="BP119" s="7" t="inlineStr"/>
      <c r="BQ119" s="7" t="n">
        <v>5</v>
      </c>
      <c r="BR119" s="7" t="n">
        <v>134594.85</v>
      </c>
      <c r="BS119" s="7">
        <f>BU119+BW119+BY119+CA119+CC119+CE119+CG119+CI119+CK119+CM119+CO119+CQ119+CS119+CU119+CW119+CY119</f>
        <v/>
      </c>
      <c r="BT119" s="7">
        <f>BV119+BX119+BZ119+CB119+CD119+CF119+CH119+CJ119+CL119+CN119+CP119+CR119+CT119+CV119+CX119+CZ119</f>
        <v/>
      </c>
      <c r="BU119" s="7" t="inlineStr"/>
      <c r="BV119" s="7" t="inlineStr"/>
      <c r="BW119" s="7" t="inlineStr"/>
      <c r="BX119" s="7" t="inlineStr"/>
      <c r="BY119" s="7" t="n">
        <v>1</v>
      </c>
      <c r="BZ119" s="7" t="n">
        <v>54525.28</v>
      </c>
      <c r="CA119" s="7" t="inlineStr"/>
      <c r="CB119" s="7" t="inlineStr"/>
      <c r="CC119" s="7" t="inlineStr"/>
      <c r="CD119" s="7" t="inlineStr"/>
      <c r="CE119" s="7" t="n">
        <v>2</v>
      </c>
      <c r="CF119" s="7" t="n">
        <v>90300</v>
      </c>
      <c r="CG119" s="7" t="inlineStr"/>
      <c r="CH119" s="7" t="inlineStr"/>
      <c r="CI119" s="7" t="inlineStr"/>
      <c r="CJ119" s="7" t="inlineStr"/>
      <c r="CK119" s="7" t="n">
        <v>5</v>
      </c>
      <c r="CL119" s="7" t="n">
        <v>248004.65</v>
      </c>
      <c r="CM119" s="7" t="inlineStr"/>
      <c r="CN119" s="7" t="inlineStr"/>
      <c r="CO119" s="7" t="inlineStr"/>
      <c r="CP119" s="7" t="inlineStr"/>
      <c r="CQ119" s="7" t="inlineStr"/>
      <c r="CR119" s="7" t="inlineStr"/>
      <c r="CS119" s="7" t="inlineStr"/>
      <c r="CT119" s="7" t="inlineStr"/>
      <c r="CU119" s="7" t="inlineStr"/>
      <c r="CV119" s="7" t="inlineStr"/>
      <c r="CW119" s="7" t="inlineStr"/>
      <c r="CX119" s="7" t="inlineStr"/>
      <c r="CY119" s="7" t="inlineStr"/>
      <c r="CZ119" s="7" t="inlineStr"/>
      <c r="DA119" s="7">
        <f>DC119+DE119+DG119+DI119+DK119+DM119+DO119+DQ119+DS119+DU119+DW119+DY119+EA119</f>
        <v/>
      </c>
      <c r="DB119" s="7">
        <f>DD119+DF119+DH119+DJ119+DL119+DN119+DP119+DR119+DT119+DV119+DX119+DZ119+EB119</f>
        <v/>
      </c>
      <c r="DC119" s="7" t="inlineStr"/>
      <c r="DD119" s="7" t="inlineStr"/>
      <c r="DE119" s="7" t="inlineStr"/>
      <c r="DF119" s="7" t="inlineStr"/>
      <c r="DG119" s="7" t="inlineStr"/>
      <c r="DH119" s="7" t="inlineStr"/>
      <c r="DI119" s="7" t="inlineStr"/>
      <c r="DJ119" s="7" t="inlineStr"/>
      <c r="DK119" s="7" t="inlineStr"/>
      <c r="DL119" s="7" t="inlineStr"/>
      <c r="DM119" s="7" t="inlineStr"/>
      <c r="DN119" s="7" t="inlineStr"/>
      <c r="DO119" s="7" t="inlineStr"/>
      <c r="DP119" s="7" t="inlineStr"/>
      <c r="DQ119" s="7" t="n">
        <v>104</v>
      </c>
      <c r="DR119" s="7" t="n">
        <v>2247991.2</v>
      </c>
      <c r="DS119" s="7" t="n">
        <v>3</v>
      </c>
      <c r="DT119" s="7" t="n">
        <v>122119.14</v>
      </c>
      <c r="DU119" s="7" t="inlineStr"/>
      <c r="DV119" s="7" t="inlineStr"/>
      <c r="DW119" s="7" t="n">
        <v>20</v>
      </c>
      <c r="DX119" s="7" t="n">
        <v>828299.2</v>
      </c>
      <c r="DY119" s="7" t="n">
        <v>10</v>
      </c>
      <c r="DZ119" s="7" t="n">
        <v>747665.2</v>
      </c>
      <c r="EA119" s="7" t="inlineStr"/>
      <c r="EB119" s="7" t="inlineStr"/>
      <c r="EC119" s="7">
        <f>E119+AU119+BI119+BS119+DA119</f>
        <v/>
      </c>
      <c r="ED119" s="7">
        <f>F119+AV119+BJ119+BT119+DB119</f>
        <v/>
      </c>
    </row>
    <row r="120" hidden="1" outlineLevel="1">
      <c r="A120" s="5" t="n">
        <v>10</v>
      </c>
      <c r="B120" s="6" t="inlineStr">
        <is>
          <t>ДИЛШОДБЕК ДОКТОР МЕДИКАЛ</t>
        </is>
      </c>
      <c r="C120" s="6" t="inlineStr">
        <is>
          <t>Коканд</t>
        </is>
      </c>
      <c r="D120" s="6" t="inlineStr">
        <is>
          <t>Коканд 1</t>
        </is>
      </c>
      <c r="E120" s="7">
        <f>G120+I120+K120+M120+O120+Q120+S120+U120+W120+Y120+AA120+AC120+AE120+AG120+AI120+AK120+AM120+AO120+AQ120+AS120</f>
        <v/>
      </c>
      <c r="F120" s="7">
        <f>H120+J120+L120+N120+P120+R120+T120+V120+X120+Z120+AB120+AD120+AF120+AH120+AJ120+AL120+AN120+AP120+AR120+AT120</f>
        <v/>
      </c>
      <c r="G120" s="7" t="inlineStr"/>
      <c r="H120" s="7" t="inlineStr"/>
      <c r="I120" s="7" t="inlineStr"/>
      <c r="J120" s="7" t="inlineStr"/>
      <c r="K120" s="7" t="inlineStr"/>
      <c r="L120" s="7" t="inlineStr"/>
      <c r="M120" s="7" t="inlineStr"/>
      <c r="N120" s="7" t="inlineStr"/>
      <c r="O120" s="7" t="inlineStr"/>
      <c r="P120" s="7" t="inlineStr"/>
      <c r="Q120" s="7" t="inlineStr"/>
      <c r="R120" s="7" t="inlineStr"/>
      <c r="S120" s="7" t="inlineStr"/>
      <c r="T120" s="7" t="inlineStr"/>
      <c r="U120" s="7" t="inlineStr"/>
      <c r="V120" s="7" t="inlineStr"/>
      <c r="W120" s="7" t="inlineStr"/>
      <c r="X120" s="7" t="inlineStr"/>
      <c r="Y120" s="7" t="inlineStr"/>
      <c r="Z120" s="7" t="inlineStr"/>
      <c r="AA120" s="7" t="inlineStr"/>
      <c r="AB120" s="7" t="inlineStr"/>
      <c r="AC120" s="7" t="inlineStr"/>
      <c r="AD120" s="7" t="inlineStr"/>
      <c r="AE120" s="7" t="inlineStr"/>
      <c r="AF120" s="7" t="inlineStr"/>
      <c r="AG120" s="7" t="inlineStr"/>
      <c r="AH120" s="7" t="inlineStr"/>
      <c r="AI120" s="7" t="inlineStr"/>
      <c r="AJ120" s="7" t="inlineStr"/>
      <c r="AK120" s="7" t="n">
        <v>114</v>
      </c>
      <c r="AL120" s="7" t="n">
        <v>499049.82</v>
      </c>
      <c r="AM120" s="7" t="inlineStr"/>
      <c r="AN120" s="7" t="inlineStr"/>
      <c r="AO120" s="7" t="inlineStr"/>
      <c r="AP120" s="7" t="inlineStr"/>
      <c r="AQ120" s="7" t="inlineStr"/>
      <c r="AR120" s="7" t="inlineStr"/>
      <c r="AS120" s="7" t="inlineStr"/>
      <c r="AT120" s="7" t="inlineStr"/>
      <c r="AU120" s="7">
        <f>AW120+AY120+BA120+BC120+BE120+BG120</f>
        <v/>
      </c>
      <c r="AV120" s="7">
        <f>AX120+AZ120+BB120+BD120+BF120+BH120</f>
        <v/>
      </c>
      <c r="AW120" s="7" t="inlineStr"/>
      <c r="AX120" s="7" t="inlineStr"/>
      <c r="AY120" s="7" t="inlineStr"/>
      <c r="AZ120" s="7" t="inlineStr"/>
      <c r="BA120" s="7" t="inlineStr"/>
      <c r="BB120" s="7" t="inlineStr"/>
      <c r="BC120" s="7" t="inlineStr"/>
      <c r="BD120" s="7" t="inlineStr"/>
      <c r="BE120" s="7" t="inlineStr"/>
      <c r="BF120" s="7" t="inlineStr"/>
      <c r="BG120" s="7" t="inlineStr"/>
      <c r="BH120" s="7" t="inlineStr"/>
      <c r="BI120" s="7">
        <f>BK120+BM120+BO120+BQ120</f>
        <v/>
      </c>
      <c r="BJ120" s="7">
        <f>BL120+BN120+BP120+BR120</f>
        <v/>
      </c>
      <c r="BK120" s="7" t="inlineStr"/>
      <c r="BL120" s="7" t="inlineStr"/>
      <c r="BM120" s="7" t="inlineStr"/>
      <c r="BN120" s="7" t="inlineStr"/>
      <c r="BO120" s="7" t="inlineStr"/>
      <c r="BP120" s="7" t="inlineStr"/>
      <c r="BQ120" s="7" t="n">
        <v>1</v>
      </c>
      <c r="BR120" s="7" t="n">
        <v>26918.97</v>
      </c>
      <c r="BS120" s="7">
        <f>BU120+BW120+BY120+CA120+CC120+CE120+CG120+CI120+CK120+CM120+CO120+CQ120+CS120+CU120+CW120+CY120</f>
        <v/>
      </c>
      <c r="BT120" s="7">
        <f>BV120+BX120+BZ120+CB120+CD120+CF120+CH120+CJ120+CL120+CN120+CP120+CR120+CT120+CV120+CX120+CZ120</f>
        <v/>
      </c>
      <c r="BU120" s="7" t="inlineStr"/>
      <c r="BV120" s="7" t="inlineStr"/>
      <c r="BW120" s="7" t="inlineStr"/>
      <c r="BX120" s="7" t="inlineStr"/>
      <c r="BY120" s="7" t="n">
        <v>30</v>
      </c>
      <c r="BZ120" s="7" t="n">
        <v>1635758.4</v>
      </c>
      <c r="CA120" s="7" t="inlineStr"/>
      <c r="CB120" s="7" t="inlineStr"/>
      <c r="CC120" s="7" t="inlineStr"/>
      <c r="CD120" s="7" t="inlineStr"/>
      <c r="CE120" s="7" t="n">
        <v>1</v>
      </c>
      <c r="CF120" s="7" t="n">
        <v>45150</v>
      </c>
      <c r="CG120" s="7" t="inlineStr"/>
      <c r="CH120" s="7" t="inlineStr"/>
      <c r="CI120" s="7" t="inlineStr"/>
      <c r="CJ120" s="7" t="inlineStr"/>
      <c r="CK120" s="7" t="n">
        <v>30</v>
      </c>
      <c r="CL120" s="7" t="n">
        <v>1488027.9</v>
      </c>
      <c r="CM120" s="7" t="inlineStr"/>
      <c r="CN120" s="7" t="inlineStr"/>
      <c r="CO120" s="7" t="inlineStr"/>
      <c r="CP120" s="7" t="inlineStr"/>
      <c r="CQ120" s="7" t="inlineStr"/>
      <c r="CR120" s="7" t="inlineStr"/>
      <c r="CS120" s="7" t="inlineStr"/>
      <c r="CT120" s="7" t="inlineStr"/>
      <c r="CU120" s="7" t="inlineStr"/>
      <c r="CV120" s="7" t="inlineStr"/>
      <c r="CW120" s="7" t="inlineStr"/>
      <c r="CX120" s="7" t="inlineStr"/>
      <c r="CY120" s="7" t="inlineStr"/>
      <c r="CZ120" s="7" t="inlineStr"/>
      <c r="DA120" s="7">
        <f>DC120+DE120+DG120+DI120+DK120+DM120+DO120+DQ120+DS120+DU120+DW120+DY120+EA120</f>
        <v/>
      </c>
      <c r="DB120" s="7">
        <f>DD120+DF120+DH120+DJ120+DL120+DN120+DP120+DR120+DT120+DV120+DX120+DZ120+EB120</f>
        <v/>
      </c>
      <c r="DC120" s="7" t="inlineStr"/>
      <c r="DD120" s="7" t="inlineStr"/>
      <c r="DE120" s="7" t="inlineStr"/>
      <c r="DF120" s="7" t="inlineStr"/>
      <c r="DG120" s="7" t="inlineStr"/>
      <c r="DH120" s="7" t="inlineStr"/>
      <c r="DI120" s="7" t="inlineStr"/>
      <c r="DJ120" s="7" t="inlineStr"/>
      <c r="DK120" s="7" t="inlineStr"/>
      <c r="DL120" s="7" t="inlineStr"/>
      <c r="DM120" s="7" t="inlineStr"/>
      <c r="DN120" s="7" t="inlineStr"/>
      <c r="DO120" s="7" t="inlineStr"/>
      <c r="DP120" s="7" t="inlineStr"/>
      <c r="DQ120" s="7" t="n">
        <v>40</v>
      </c>
      <c r="DR120" s="7" t="n">
        <v>864612</v>
      </c>
      <c r="DS120" s="7" t="n">
        <v>1</v>
      </c>
      <c r="DT120" s="7" t="n">
        <v>40706.38</v>
      </c>
      <c r="DU120" s="7" t="inlineStr"/>
      <c r="DV120" s="7" t="inlineStr"/>
      <c r="DW120" s="7" t="n">
        <v>20</v>
      </c>
      <c r="DX120" s="7" t="n">
        <v>828299.2</v>
      </c>
      <c r="DY120" s="7" t="n">
        <v>1</v>
      </c>
      <c r="DZ120" s="7" t="n">
        <v>74766.52</v>
      </c>
      <c r="EA120" s="7" t="inlineStr"/>
      <c r="EB120" s="7" t="inlineStr"/>
      <c r="EC120" s="7">
        <f>E120+AU120+BI120+BS120+DA120</f>
        <v/>
      </c>
      <c r="ED120" s="7">
        <f>F120+AV120+BJ120+BT120+DB120</f>
        <v/>
      </c>
    </row>
    <row r="121" hidden="1" outlineLevel="1">
      <c r="A121" s="5" t="n">
        <v>11</v>
      </c>
      <c r="B121" s="6" t="inlineStr">
        <is>
          <t>Давлатёр Шифо</t>
        </is>
      </c>
      <c r="C121" s="6" t="inlineStr">
        <is>
          <t>Коканд</t>
        </is>
      </c>
      <c r="D121" s="6" t="inlineStr">
        <is>
          <t>Коканд 1</t>
        </is>
      </c>
      <c r="E121" s="7">
        <f>G121+I121+K121+M121+O121+Q121+S121+U121+W121+Y121+AA121+AC121+AE121+AG121+AI121+AK121+AM121+AO121+AQ121+AS121</f>
        <v/>
      </c>
      <c r="F121" s="7">
        <f>H121+J121+L121+N121+P121+R121+T121+V121+X121+Z121+AB121+AD121+AF121+AH121+AJ121+AL121+AN121+AP121+AR121+AT121</f>
        <v/>
      </c>
      <c r="G121" s="7" t="inlineStr"/>
      <c r="H121" s="7" t="inlineStr"/>
      <c r="I121" s="7" t="inlineStr"/>
      <c r="J121" s="7" t="inlineStr"/>
      <c r="K121" s="7" t="inlineStr"/>
      <c r="L121" s="7" t="inlineStr"/>
      <c r="M121" s="7" t="inlineStr"/>
      <c r="N121" s="7" t="inlineStr"/>
      <c r="O121" s="7" t="inlineStr"/>
      <c r="P121" s="7" t="inlineStr"/>
      <c r="Q121" s="7" t="inlineStr"/>
      <c r="R121" s="7" t="inlineStr"/>
      <c r="S121" s="7" t="n">
        <v>15</v>
      </c>
      <c r="T121" s="7" t="n">
        <v>70434.60000000001</v>
      </c>
      <c r="U121" s="7" t="inlineStr"/>
      <c r="V121" s="7" t="inlineStr"/>
      <c r="W121" s="7" t="n">
        <v>17</v>
      </c>
      <c r="X121" s="7" t="n">
        <v>118715.59</v>
      </c>
      <c r="Y121" s="7" t="n">
        <v>15</v>
      </c>
      <c r="Z121" s="7" t="n">
        <v>70434.60000000001</v>
      </c>
      <c r="AA121" s="7" t="inlineStr"/>
      <c r="AB121" s="7" t="inlineStr"/>
      <c r="AC121" s="7" t="inlineStr"/>
      <c r="AD121" s="7" t="inlineStr"/>
      <c r="AE121" s="7" t="inlineStr"/>
      <c r="AF121" s="7" t="inlineStr"/>
      <c r="AG121" s="7" t="inlineStr"/>
      <c r="AH121" s="7" t="inlineStr"/>
      <c r="AI121" s="7" t="inlineStr"/>
      <c r="AJ121" s="7" t="inlineStr"/>
      <c r="AK121" s="7" t="n">
        <v>18</v>
      </c>
      <c r="AL121" s="7" t="n">
        <v>78797.34</v>
      </c>
      <c r="AM121" s="7" t="n">
        <v>16</v>
      </c>
      <c r="AN121" s="7" t="n">
        <v>46248.8</v>
      </c>
      <c r="AO121" s="7" t="inlineStr"/>
      <c r="AP121" s="7" t="inlineStr"/>
      <c r="AQ121" s="7" t="inlineStr"/>
      <c r="AR121" s="7" t="inlineStr"/>
      <c r="AS121" s="7" t="inlineStr"/>
      <c r="AT121" s="7" t="inlineStr"/>
      <c r="AU121" s="7">
        <f>AW121+AY121+BA121+BC121+BE121+BG121</f>
        <v/>
      </c>
      <c r="AV121" s="7">
        <f>AX121+AZ121+BB121+BD121+BF121+BH121</f>
        <v/>
      </c>
      <c r="AW121" s="7" t="inlineStr"/>
      <c r="AX121" s="7" t="inlineStr"/>
      <c r="AY121" s="7" t="inlineStr"/>
      <c r="AZ121" s="7" t="inlineStr"/>
      <c r="BA121" s="7" t="inlineStr"/>
      <c r="BB121" s="7" t="inlineStr"/>
      <c r="BC121" s="7" t="inlineStr"/>
      <c r="BD121" s="7" t="inlineStr"/>
      <c r="BE121" s="7" t="inlineStr"/>
      <c r="BF121" s="7" t="inlineStr"/>
      <c r="BG121" s="7" t="inlineStr"/>
      <c r="BH121" s="7" t="inlineStr"/>
      <c r="BI121" s="7">
        <f>BK121+BM121+BO121+BQ121</f>
        <v/>
      </c>
      <c r="BJ121" s="7">
        <f>BL121+BN121+BP121+BR121</f>
        <v/>
      </c>
      <c r="BK121" s="7" t="inlineStr"/>
      <c r="BL121" s="7" t="inlineStr"/>
      <c r="BM121" s="7" t="inlineStr"/>
      <c r="BN121" s="7" t="inlineStr"/>
      <c r="BO121" s="7" t="inlineStr"/>
      <c r="BP121" s="7" t="inlineStr"/>
      <c r="BQ121" s="7" t="n">
        <v>1</v>
      </c>
      <c r="BR121" s="7" t="n">
        <v>26918.97</v>
      </c>
      <c r="BS121" s="7">
        <f>BU121+BW121+BY121+CA121+CC121+CE121+CG121+CI121+CK121+CM121+CO121+CQ121+CS121+CU121+CW121+CY121</f>
        <v/>
      </c>
      <c r="BT121" s="7">
        <f>BV121+BX121+BZ121+CB121+CD121+CF121+CH121+CJ121+CL121+CN121+CP121+CR121+CT121+CV121+CX121+CZ121</f>
        <v/>
      </c>
      <c r="BU121" s="7" t="inlineStr"/>
      <c r="BV121" s="7" t="inlineStr"/>
      <c r="BW121" s="7" t="inlineStr"/>
      <c r="BX121" s="7" t="inlineStr"/>
      <c r="BY121" s="7" t="n">
        <v>1</v>
      </c>
      <c r="BZ121" s="7" t="n">
        <v>54525.28</v>
      </c>
      <c r="CA121" s="7" t="inlineStr"/>
      <c r="CB121" s="7" t="inlineStr"/>
      <c r="CC121" s="7" t="inlineStr"/>
      <c r="CD121" s="7" t="inlineStr"/>
      <c r="CE121" s="7" t="n">
        <v>10</v>
      </c>
      <c r="CF121" s="7" t="n">
        <v>451500</v>
      </c>
      <c r="CG121" s="7" t="n">
        <v>15</v>
      </c>
      <c r="CH121" s="7" t="n">
        <v>46971.45</v>
      </c>
      <c r="CI121" s="7" t="inlineStr"/>
      <c r="CJ121" s="7" t="inlineStr"/>
      <c r="CK121" s="7" t="n">
        <v>1</v>
      </c>
      <c r="CL121" s="7" t="n">
        <v>49600.93</v>
      </c>
      <c r="CM121" s="7" t="inlineStr"/>
      <c r="CN121" s="7" t="inlineStr"/>
      <c r="CO121" s="7" t="inlineStr"/>
      <c r="CP121" s="7" t="inlineStr"/>
      <c r="CQ121" s="7" t="inlineStr"/>
      <c r="CR121" s="7" t="inlineStr"/>
      <c r="CS121" s="7" t="inlineStr"/>
      <c r="CT121" s="7" t="inlineStr"/>
      <c r="CU121" s="7" t="inlineStr"/>
      <c r="CV121" s="7" t="inlineStr"/>
      <c r="CW121" s="7" t="inlineStr"/>
      <c r="CX121" s="7" t="inlineStr"/>
      <c r="CY121" s="7" t="inlineStr"/>
      <c r="CZ121" s="7" t="inlineStr"/>
      <c r="DA121" s="7">
        <f>DC121+DE121+DG121+DI121+DK121+DM121+DO121+DQ121+DS121+DU121+DW121+DY121+EA121</f>
        <v/>
      </c>
      <c r="DB121" s="7">
        <f>DD121+DF121+DH121+DJ121+DL121+DN121+DP121+DR121+DT121+DV121+DX121+DZ121+EB121</f>
        <v/>
      </c>
      <c r="DC121" s="7" t="inlineStr"/>
      <c r="DD121" s="7" t="inlineStr"/>
      <c r="DE121" s="7" t="inlineStr"/>
      <c r="DF121" s="7" t="inlineStr"/>
      <c r="DG121" s="7" t="inlineStr"/>
      <c r="DH121" s="7" t="inlineStr"/>
      <c r="DI121" s="7" t="inlineStr"/>
      <c r="DJ121" s="7" t="inlineStr"/>
      <c r="DK121" s="7" t="inlineStr"/>
      <c r="DL121" s="7" t="inlineStr"/>
      <c r="DM121" s="7" t="inlineStr"/>
      <c r="DN121" s="7" t="inlineStr"/>
      <c r="DO121" s="7" t="inlineStr"/>
      <c r="DP121" s="7" t="inlineStr"/>
      <c r="DQ121" s="7" t="n">
        <v>30</v>
      </c>
      <c r="DR121" s="7" t="n">
        <v>648459</v>
      </c>
      <c r="DS121" s="7" t="n">
        <v>20</v>
      </c>
      <c r="DT121" s="7" t="n">
        <v>814127.6</v>
      </c>
      <c r="DU121" s="7" t="inlineStr"/>
      <c r="DV121" s="7" t="inlineStr"/>
      <c r="DW121" s="7" t="n">
        <v>30</v>
      </c>
      <c r="DX121" s="7" t="n">
        <v>1242448.8</v>
      </c>
      <c r="DY121" s="7" t="n">
        <v>10</v>
      </c>
      <c r="DZ121" s="7" t="n">
        <v>747665.2</v>
      </c>
      <c r="EA121" s="7" t="inlineStr"/>
      <c r="EB121" s="7" t="inlineStr"/>
      <c r="EC121" s="7">
        <f>E121+AU121+BI121+BS121+DA121</f>
        <v/>
      </c>
      <c r="ED121" s="7">
        <f>F121+AV121+BJ121+BT121+DB121</f>
        <v/>
      </c>
    </row>
    <row r="122" hidden="1" outlineLevel="1">
      <c r="A122" s="5" t="n">
        <v>12</v>
      </c>
      <c r="B122" s="6" t="inlineStr">
        <is>
          <t>Дилдора плюс фарм хусусий фирмаси</t>
        </is>
      </c>
      <c r="C122" s="6" t="inlineStr">
        <is>
          <t>Коканд</t>
        </is>
      </c>
      <c r="D122" s="6" t="inlineStr">
        <is>
          <t>Коканд 1</t>
        </is>
      </c>
      <c r="E122" s="7">
        <f>G122+I122+K122+M122+O122+Q122+S122+U122+W122+Y122+AA122+AC122+AE122+AG122+AI122+AK122+AM122+AO122+AQ122+AS122</f>
        <v/>
      </c>
      <c r="F122" s="7">
        <f>H122+J122+L122+N122+P122+R122+T122+V122+X122+Z122+AB122+AD122+AF122+AH122+AJ122+AL122+AN122+AP122+AR122+AT122</f>
        <v/>
      </c>
      <c r="G122" s="7" t="inlineStr"/>
      <c r="H122" s="7" t="inlineStr"/>
      <c r="I122" s="7" t="inlineStr"/>
      <c r="J122" s="7" t="inlineStr"/>
      <c r="K122" s="7" t="inlineStr"/>
      <c r="L122" s="7" t="inlineStr"/>
      <c r="M122" s="7" t="inlineStr"/>
      <c r="N122" s="7" t="inlineStr"/>
      <c r="O122" s="7" t="inlineStr"/>
      <c r="P122" s="7" t="inlineStr"/>
      <c r="Q122" s="7" t="inlineStr"/>
      <c r="R122" s="7" t="inlineStr"/>
      <c r="S122" s="7" t="n">
        <v>30</v>
      </c>
      <c r="T122" s="7" t="n">
        <v>140869.2</v>
      </c>
      <c r="U122" s="7" t="inlineStr"/>
      <c r="V122" s="7" t="inlineStr"/>
      <c r="W122" s="7" t="n">
        <v>20</v>
      </c>
      <c r="X122" s="7" t="n">
        <v>139665.4</v>
      </c>
      <c r="Y122" s="7" t="n">
        <v>24</v>
      </c>
      <c r="Z122" s="7" t="n">
        <v>112695.36</v>
      </c>
      <c r="AA122" s="7" t="inlineStr"/>
      <c r="AB122" s="7" t="inlineStr"/>
      <c r="AC122" s="7" t="inlineStr"/>
      <c r="AD122" s="7" t="inlineStr"/>
      <c r="AE122" s="7" t="inlineStr"/>
      <c r="AF122" s="7" t="inlineStr"/>
      <c r="AG122" s="7" t="inlineStr"/>
      <c r="AH122" s="7" t="inlineStr"/>
      <c r="AI122" s="7" t="inlineStr"/>
      <c r="AJ122" s="7" t="inlineStr"/>
      <c r="AK122" s="7" t="inlineStr"/>
      <c r="AL122" s="7" t="inlineStr"/>
      <c r="AM122" s="7" t="n">
        <v>30</v>
      </c>
      <c r="AN122" s="7" t="n">
        <v>86716.5</v>
      </c>
      <c r="AO122" s="7" t="inlineStr"/>
      <c r="AP122" s="7" t="inlineStr"/>
      <c r="AQ122" s="7" t="inlineStr"/>
      <c r="AR122" s="7" t="inlineStr"/>
      <c r="AS122" s="7" t="inlineStr"/>
      <c r="AT122" s="7" t="inlineStr"/>
      <c r="AU122" s="7">
        <f>AW122+AY122+BA122+BC122+BE122+BG122</f>
        <v/>
      </c>
      <c r="AV122" s="7">
        <f>AX122+AZ122+BB122+BD122+BF122+BH122</f>
        <v/>
      </c>
      <c r="AW122" s="7" t="inlineStr"/>
      <c r="AX122" s="7" t="inlineStr"/>
      <c r="AY122" s="7" t="inlineStr"/>
      <c r="AZ122" s="7" t="inlineStr"/>
      <c r="BA122" s="7" t="inlineStr"/>
      <c r="BB122" s="7" t="inlineStr"/>
      <c r="BC122" s="7" t="inlineStr"/>
      <c r="BD122" s="7" t="inlineStr"/>
      <c r="BE122" s="7" t="inlineStr"/>
      <c r="BF122" s="7" t="inlineStr"/>
      <c r="BG122" s="7" t="inlineStr"/>
      <c r="BH122" s="7" t="inlineStr"/>
      <c r="BI122" s="7">
        <f>BK122+BM122+BO122+BQ122</f>
        <v/>
      </c>
      <c r="BJ122" s="7">
        <f>BL122+BN122+BP122+BR122</f>
        <v/>
      </c>
      <c r="BK122" s="7" t="inlineStr"/>
      <c r="BL122" s="7" t="inlineStr"/>
      <c r="BM122" s="7" t="inlineStr"/>
      <c r="BN122" s="7" t="inlineStr"/>
      <c r="BO122" s="7" t="inlineStr"/>
      <c r="BP122" s="7" t="inlineStr"/>
      <c r="BQ122" s="7" t="n">
        <v>1</v>
      </c>
      <c r="BR122" s="7" t="n">
        <v>26918.97</v>
      </c>
      <c r="BS122" s="7">
        <f>BU122+BW122+BY122+CA122+CC122+CE122+CG122+CI122+CK122+CM122+CO122+CQ122+CS122+CU122+CW122+CY122</f>
        <v/>
      </c>
      <c r="BT122" s="7">
        <f>BV122+BX122+BZ122+CB122+CD122+CF122+CH122+CJ122+CL122+CN122+CP122+CR122+CT122+CV122+CX122+CZ122</f>
        <v/>
      </c>
      <c r="BU122" s="7" t="inlineStr"/>
      <c r="BV122" s="7" t="inlineStr"/>
      <c r="BW122" s="7" t="inlineStr"/>
      <c r="BX122" s="7" t="inlineStr"/>
      <c r="BY122" s="7" t="n">
        <v>10</v>
      </c>
      <c r="BZ122" s="7" t="n">
        <v>545252.8000000002</v>
      </c>
      <c r="CA122" s="7" t="inlineStr"/>
      <c r="CB122" s="7" t="inlineStr"/>
      <c r="CC122" s="7" t="inlineStr"/>
      <c r="CD122" s="7" t="inlineStr"/>
      <c r="CE122" s="7" t="n">
        <v>1</v>
      </c>
      <c r="CF122" s="7" t="n">
        <v>45150</v>
      </c>
      <c r="CG122" s="7" t="n">
        <v>30</v>
      </c>
      <c r="CH122" s="7" t="n">
        <v>93942.89999999999</v>
      </c>
      <c r="CI122" s="7" t="inlineStr"/>
      <c r="CJ122" s="7" t="inlineStr"/>
      <c r="CK122" s="7" t="n">
        <v>100</v>
      </c>
      <c r="CL122" s="7" t="n">
        <v>4960093</v>
      </c>
      <c r="CM122" s="7" t="inlineStr"/>
      <c r="CN122" s="7" t="inlineStr"/>
      <c r="CO122" s="7" t="inlineStr"/>
      <c r="CP122" s="7" t="inlineStr"/>
      <c r="CQ122" s="7" t="inlineStr"/>
      <c r="CR122" s="7" t="inlineStr"/>
      <c r="CS122" s="7" t="inlineStr"/>
      <c r="CT122" s="7" t="inlineStr"/>
      <c r="CU122" s="7" t="inlineStr"/>
      <c r="CV122" s="7" t="inlineStr"/>
      <c r="CW122" s="7" t="n">
        <v>30</v>
      </c>
      <c r="CX122" s="7" t="n">
        <v>79490.39999999999</v>
      </c>
      <c r="CY122" s="7" t="inlineStr"/>
      <c r="CZ122" s="7" t="inlineStr"/>
      <c r="DA122" s="7">
        <f>DC122+DE122+DG122+DI122+DK122+DM122+DO122+DQ122+DS122+DU122+DW122+DY122+EA122</f>
        <v/>
      </c>
      <c r="DB122" s="7">
        <f>DD122+DF122+DH122+DJ122+DL122+DN122+DP122+DR122+DT122+DV122+DX122+DZ122+EB122</f>
        <v/>
      </c>
      <c r="DC122" s="7" t="inlineStr"/>
      <c r="DD122" s="7" t="inlineStr"/>
      <c r="DE122" s="7" t="inlineStr"/>
      <c r="DF122" s="7" t="inlineStr"/>
      <c r="DG122" s="7" t="inlineStr"/>
      <c r="DH122" s="7" t="inlineStr"/>
      <c r="DI122" s="7" t="inlineStr"/>
      <c r="DJ122" s="7" t="inlineStr"/>
      <c r="DK122" s="7" t="inlineStr"/>
      <c r="DL122" s="7" t="inlineStr"/>
      <c r="DM122" s="7" t="inlineStr"/>
      <c r="DN122" s="7" t="inlineStr"/>
      <c r="DO122" s="7" t="inlineStr"/>
      <c r="DP122" s="7" t="inlineStr"/>
      <c r="DQ122" s="7" t="n">
        <v>20</v>
      </c>
      <c r="DR122" s="7" t="n">
        <v>432306</v>
      </c>
      <c r="DS122" s="7" t="n">
        <v>10</v>
      </c>
      <c r="DT122" s="7" t="n">
        <v>407063.8</v>
      </c>
      <c r="DU122" s="7" t="inlineStr"/>
      <c r="DV122" s="7" t="inlineStr"/>
      <c r="DW122" s="7" t="n">
        <v>1</v>
      </c>
      <c r="DX122" s="7" t="n">
        <v>41414.96</v>
      </c>
      <c r="DY122" s="7" t="n">
        <v>1</v>
      </c>
      <c r="DZ122" s="7" t="n">
        <v>74766.52</v>
      </c>
      <c r="EA122" s="7" t="inlineStr"/>
      <c r="EB122" s="7" t="inlineStr"/>
      <c r="EC122" s="7">
        <f>E122+AU122+BI122+BS122+DA122</f>
        <v/>
      </c>
      <c r="ED122" s="7">
        <f>F122+AV122+BJ122+BT122+DB122</f>
        <v/>
      </c>
    </row>
    <row r="123" hidden="1" outlineLevel="1">
      <c r="A123" s="5" t="n">
        <v>13</v>
      </c>
      <c r="B123" s="6" t="inlineStr">
        <is>
          <t>Дилшод Палохон</t>
        </is>
      </c>
      <c r="C123" s="6" t="inlineStr">
        <is>
          <t>Коканд</t>
        </is>
      </c>
      <c r="D123" s="6" t="inlineStr">
        <is>
          <t>Коканд 1</t>
        </is>
      </c>
      <c r="E123" s="7">
        <f>G123+I123+K123+M123+O123+Q123+S123+U123+W123+Y123+AA123+AC123+AE123+AG123+AI123+AK123+AM123+AO123+AQ123+AS123</f>
        <v/>
      </c>
      <c r="F123" s="7">
        <f>H123+J123+L123+N123+P123+R123+T123+V123+X123+Z123+AB123+AD123+AF123+AH123+AJ123+AL123+AN123+AP123+AR123+AT123</f>
        <v/>
      </c>
      <c r="G123" s="7" t="inlineStr"/>
      <c r="H123" s="7" t="inlineStr"/>
      <c r="I123" s="7" t="inlineStr"/>
      <c r="J123" s="7" t="inlineStr"/>
      <c r="K123" s="7" t="inlineStr"/>
      <c r="L123" s="7" t="inlineStr"/>
      <c r="M123" s="7" t="inlineStr"/>
      <c r="N123" s="7" t="inlineStr"/>
      <c r="O123" s="7" t="inlineStr"/>
      <c r="P123" s="7" t="inlineStr"/>
      <c r="Q123" s="7" t="inlineStr"/>
      <c r="R123" s="7" t="inlineStr"/>
      <c r="S123" s="7" t="inlineStr"/>
      <c r="T123" s="7" t="inlineStr"/>
      <c r="U123" s="7" t="inlineStr"/>
      <c r="V123" s="7" t="inlineStr"/>
      <c r="W123" s="7" t="inlineStr"/>
      <c r="X123" s="7" t="inlineStr"/>
      <c r="Y123" s="7" t="inlineStr"/>
      <c r="Z123" s="7" t="inlineStr"/>
      <c r="AA123" s="7" t="inlineStr"/>
      <c r="AB123" s="7" t="inlineStr"/>
      <c r="AC123" s="7" t="inlineStr"/>
      <c r="AD123" s="7" t="inlineStr"/>
      <c r="AE123" s="7" t="inlineStr"/>
      <c r="AF123" s="7" t="inlineStr"/>
      <c r="AG123" s="7" t="inlineStr"/>
      <c r="AH123" s="7" t="inlineStr"/>
      <c r="AI123" s="7" t="inlineStr"/>
      <c r="AJ123" s="7" t="inlineStr"/>
      <c r="AK123" s="7" t="inlineStr"/>
      <c r="AL123" s="7" t="inlineStr"/>
      <c r="AM123" s="7" t="inlineStr"/>
      <c r="AN123" s="7" t="inlineStr"/>
      <c r="AO123" s="7" t="inlineStr"/>
      <c r="AP123" s="7" t="inlineStr"/>
      <c r="AQ123" s="7" t="inlineStr"/>
      <c r="AR123" s="7" t="inlineStr"/>
      <c r="AS123" s="7" t="inlineStr"/>
      <c r="AT123" s="7" t="inlineStr"/>
      <c r="AU123" s="7">
        <f>AW123+AY123+BA123+BC123+BE123+BG123</f>
        <v/>
      </c>
      <c r="AV123" s="7">
        <f>AX123+AZ123+BB123+BD123+BF123+BH123</f>
        <v/>
      </c>
      <c r="AW123" s="7" t="inlineStr"/>
      <c r="AX123" s="7" t="inlineStr"/>
      <c r="AY123" s="7" t="inlineStr"/>
      <c r="AZ123" s="7" t="inlineStr"/>
      <c r="BA123" s="7" t="inlineStr"/>
      <c r="BB123" s="7" t="inlineStr"/>
      <c r="BC123" s="7" t="inlineStr"/>
      <c r="BD123" s="7" t="inlineStr"/>
      <c r="BE123" s="7" t="inlineStr"/>
      <c r="BF123" s="7" t="inlineStr"/>
      <c r="BG123" s="7" t="inlineStr"/>
      <c r="BH123" s="7" t="inlineStr"/>
      <c r="BI123" s="7">
        <f>BK123+BM123+BO123+BQ123</f>
        <v/>
      </c>
      <c r="BJ123" s="7">
        <f>BL123+BN123+BP123+BR123</f>
        <v/>
      </c>
      <c r="BK123" s="7" t="inlineStr"/>
      <c r="BL123" s="7" t="inlineStr"/>
      <c r="BM123" s="7" t="inlineStr"/>
      <c r="BN123" s="7" t="inlineStr"/>
      <c r="BO123" s="7" t="inlineStr"/>
      <c r="BP123" s="7" t="inlineStr"/>
      <c r="BQ123" s="7" t="n">
        <v>10</v>
      </c>
      <c r="BR123" s="7" t="n">
        <v>269189.7</v>
      </c>
      <c r="BS123" s="7">
        <f>BU123+BW123+BY123+CA123+CC123+CE123+CG123+CI123+CK123+CM123+CO123+CQ123+CS123+CU123+CW123+CY123</f>
        <v/>
      </c>
      <c r="BT123" s="7">
        <f>BV123+BX123+BZ123+CB123+CD123+CF123+CH123+CJ123+CL123+CN123+CP123+CR123+CT123+CV123+CX123+CZ123</f>
        <v/>
      </c>
      <c r="BU123" s="7" t="inlineStr"/>
      <c r="BV123" s="7" t="inlineStr"/>
      <c r="BW123" s="7" t="inlineStr"/>
      <c r="BX123" s="7" t="inlineStr"/>
      <c r="BY123" s="7" t="n">
        <v>100</v>
      </c>
      <c r="BZ123" s="7" t="n">
        <v>5452528</v>
      </c>
      <c r="CA123" s="7" t="inlineStr"/>
      <c r="CB123" s="7" t="inlineStr"/>
      <c r="CC123" s="7" t="inlineStr"/>
      <c r="CD123" s="7" t="inlineStr"/>
      <c r="CE123" s="7" t="n">
        <v>1</v>
      </c>
      <c r="CF123" s="7" t="n">
        <v>45150</v>
      </c>
      <c r="CG123" s="7" t="inlineStr"/>
      <c r="CH123" s="7" t="inlineStr"/>
      <c r="CI123" s="7" t="inlineStr"/>
      <c r="CJ123" s="7" t="inlineStr"/>
      <c r="CK123" s="7" t="n">
        <v>100</v>
      </c>
      <c r="CL123" s="7" t="n">
        <v>4960093</v>
      </c>
      <c r="CM123" s="7" t="inlineStr"/>
      <c r="CN123" s="7" t="inlineStr"/>
      <c r="CO123" s="7" t="inlineStr"/>
      <c r="CP123" s="7" t="inlineStr"/>
      <c r="CQ123" s="7" t="inlineStr"/>
      <c r="CR123" s="7" t="inlineStr"/>
      <c r="CS123" s="7" t="inlineStr"/>
      <c r="CT123" s="7" t="inlineStr"/>
      <c r="CU123" s="7" t="inlineStr"/>
      <c r="CV123" s="7" t="inlineStr"/>
      <c r="CW123" s="7" t="n">
        <v>427</v>
      </c>
      <c r="CX123" s="7" t="n">
        <v>1131413.36</v>
      </c>
      <c r="CY123" s="7" t="inlineStr"/>
      <c r="CZ123" s="7" t="inlineStr"/>
      <c r="DA123" s="7">
        <f>DC123+DE123+DG123+DI123+DK123+DM123+DO123+DQ123+DS123+DU123+DW123+DY123+EA123</f>
        <v/>
      </c>
      <c r="DB123" s="7">
        <f>DD123+DF123+DH123+DJ123+DL123+DN123+DP123+DR123+DT123+DV123+DX123+DZ123+EB123</f>
        <v/>
      </c>
      <c r="DC123" s="7" t="inlineStr"/>
      <c r="DD123" s="7" t="inlineStr"/>
      <c r="DE123" s="7" t="inlineStr"/>
      <c r="DF123" s="7" t="inlineStr"/>
      <c r="DG123" s="7" t="inlineStr"/>
      <c r="DH123" s="7" t="inlineStr"/>
      <c r="DI123" s="7" t="inlineStr"/>
      <c r="DJ123" s="7" t="inlineStr"/>
      <c r="DK123" s="7" t="inlineStr"/>
      <c r="DL123" s="7" t="inlineStr"/>
      <c r="DM123" s="7" t="inlineStr"/>
      <c r="DN123" s="7" t="inlineStr"/>
      <c r="DO123" s="7" t="inlineStr"/>
      <c r="DP123" s="7" t="inlineStr"/>
      <c r="DQ123" s="7" t="n">
        <v>20</v>
      </c>
      <c r="DR123" s="7" t="n">
        <v>432306</v>
      </c>
      <c r="DS123" s="7" t="n">
        <v>1</v>
      </c>
      <c r="DT123" s="7" t="n">
        <v>40706.38</v>
      </c>
      <c r="DU123" s="7" t="inlineStr"/>
      <c r="DV123" s="7" t="inlineStr"/>
      <c r="DW123" s="7" t="n">
        <v>1</v>
      </c>
      <c r="DX123" s="7" t="n">
        <v>41414.96</v>
      </c>
      <c r="DY123" s="7" t="n">
        <v>1</v>
      </c>
      <c r="DZ123" s="7" t="n">
        <v>74766.52</v>
      </c>
      <c r="EA123" s="7" t="inlineStr"/>
      <c r="EB123" s="7" t="inlineStr"/>
      <c r="EC123" s="7">
        <f>E123+AU123+BI123+BS123+DA123</f>
        <v/>
      </c>
      <c r="ED123" s="7">
        <f>F123+AV123+BJ123+BT123+DB123</f>
        <v/>
      </c>
    </row>
    <row r="124" hidden="1" outlineLevel="1">
      <c r="A124" s="5" t="n">
        <v>14</v>
      </c>
      <c r="B124" s="6" t="inlineStr">
        <is>
          <t>ЖАСМИНА-МУБИНА-ФАРМ</t>
        </is>
      </c>
      <c r="C124" s="6" t="inlineStr">
        <is>
          <t>Коканд</t>
        </is>
      </c>
      <c r="D124" s="6" t="inlineStr">
        <is>
          <t>Коканд 1</t>
        </is>
      </c>
      <c r="E124" s="7">
        <f>G124+I124+K124+M124+O124+Q124+S124+U124+W124+Y124+AA124+AC124+AE124+AG124+AI124+AK124+AM124+AO124+AQ124+AS124</f>
        <v/>
      </c>
      <c r="F124" s="7">
        <f>H124+J124+L124+N124+P124+R124+T124+V124+X124+Z124+AB124+AD124+AF124+AH124+AJ124+AL124+AN124+AP124+AR124+AT124</f>
        <v/>
      </c>
      <c r="G124" s="7" t="inlineStr"/>
      <c r="H124" s="7" t="inlineStr"/>
      <c r="I124" s="7" t="inlineStr"/>
      <c r="J124" s="7" t="inlineStr"/>
      <c r="K124" s="7" t="inlineStr"/>
      <c r="L124" s="7" t="inlineStr"/>
      <c r="M124" s="7" t="inlineStr"/>
      <c r="N124" s="7" t="inlineStr"/>
      <c r="O124" s="7" t="inlineStr"/>
      <c r="P124" s="7" t="inlineStr"/>
      <c r="Q124" s="7" t="inlineStr"/>
      <c r="R124" s="7" t="inlineStr"/>
      <c r="S124" s="7" t="n">
        <v>35</v>
      </c>
      <c r="T124" s="7" t="n">
        <v>164347.4</v>
      </c>
      <c r="U124" s="7" t="inlineStr"/>
      <c r="V124" s="7" t="inlineStr"/>
      <c r="W124" s="7" t="n">
        <v>30</v>
      </c>
      <c r="X124" s="7" t="n">
        <v>209498.1</v>
      </c>
      <c r="Y124" s="7" t="n">
        <v>35</v>
      </c>
      <c r="Z124" s="7" t="n">
        <v>164347.4</v>
      </c>
      <c r="AA124" s="7" t="inlineStr"/>
      <c r="AB124" s="7" t="inlineStr"/>
      <c r="AC124" s="7" t="inlineStr"/>
      <c r="AD124" s="7" t="inlineStr"/>
      <c r="AE124" s="7" t="inlineStr"/>
      <c r="AF124" s="7" t="inlineStr"/>
      <c r="AG124" s="7" t="inlineStr"/>
      <c r="AH124" s="7" t="inlineStr"/>
      <c r="AI124" s="7" t="inlineStr"/>
      <c r="AJ124" s="7" t="inlineStr"/>
      <c r="AK124" s="7" t="n">
        <v>30</v>
      </c>
      <c r="AL124" s="7" t="n">
        <v>131328.9</v>
      </c>
      <c r="AM124" s="7" t="n">
        <v>35</v>
      </c>
      <c r="AN124" s="7" t="n">
        <v>101169.25</v>
      </c>
      <c r="AO124" s="7" t="inlineStr"/>
      <c r="AP124" s="7" t="inlineStr"/>
      <c r="AQ124" s="7" t="inlineStr"/>
      <c r="AR124" s="7" t="inlineStr"/>
      <c r="AS124" s="7" t="inlineStr"/>
      <c r="AT124" s="7" t="inlineStr"/>
      <c r="AU124" s="7">
        <f>AW124+AY124+BA124+BC124+BE124+BG124</f>
        <v/>
      </c>
      <c r="AV124" s="7">
        <f>AX124+AZ124+BB124+BD124+BF124+BH124</f>
        <v/>
      </c>
      <c r="AW124" s="7" t="inlineStr"/>
      <c r="AX124" s="7" t="inlineStr"/>
      <c r="AY124" s="7" t="inlineStr"/>
      <c r="AZ124" s="7" t="inlineStr"/>
      <c r="BA124" s="7" t="inlineStr"/>
      <c r="BB124" s="7" t="inlineStr"/>
      <c r="BC124" s="7" t="inlineStr"/>
      <c r="BD124" s="7" t="inlineStr"/>
      <c r="BE124" s="7" t="inlineStr"/>
      <c r="BF124" s="7" t="inlineStr"/>
      <c r="BG124" s="7" t="inlineStr"/>
      <c r="BH124" s="7" t="inlineStr"/>
      <c r="BI124" s="7">
        <f>BK124+BM124+BO124+BQ124</f>
        <v/>
      </c>
      <c r="BJ124" s="7">
        <f>BL124+BN124+BP124+BR124</f>
        <v/>
      </c>
      <c r="BK124" s="7" t="inlineStr"/>
      <c r="BL124" s="7" t="inlineStr"/>
      <c r="BM124" s="7" t="inlineStr"/>
      <c r="BN124" s="7" t="inlineStr"/>
      <c r="BO124" s="7" t="inlineStr"/>
      <c r="BP124" s="7" t="inlineStr"/>
      <c r="BQ124" s="7" t="n">
        <v>1</v>
      </c>
      <c r="BR124" s="7" t="n">
        <v>26918.97</v>
      </c>
      <c r="BS124" s="7">
        <f>BU124+BW124+BY124+CA124+CC124+CE124+CG124+CI124+CK124+CM124+CO124+CQ124+CS124+CU124+CW124+CY124</f>
        <v/>
      </c>
      <c r="BT124" s="7">
        <f>BV124+BX124+BZ124+CB124+CD124+CF124+CH124+CJ124+CL124+CN124+CP124+CR124+CT124+CV124+CX124+CZ124</f>
        <v/>
      </c>
      <c r="BU124" s="7" t="inlineStr"/>
      <c r="BV124" s="7" t="inlineStr"/>
      <c r="BW124" s="7" t="inlineStr"/>
      <c r="BX124" s="7" t="inlineStr"/>
      <c r="BY124" s="7" t="n">
        <v>50</v>
      </c>
      <c r="BZ124" s="7" t="n">
        <v>2726264</v>
      </c>
      <c r="CA124" s="7" t="inlineStr"/>
      <c r="CB124" s="7" t="inlineStr"/>
      <c r="CC124" s="7" t="inlineStr"/>
      <c r="CD124" s="7" t="inlineStr"/>
      <c r="CE124" s="7" t="n">
        <v>1</v>
      </c>
      <c r="CF124" s="7" t="n">
        <v>45150</v>
      </c>
      <c r="CG124" s="7" t="n">
        <v>35</v>
      </c>
      <c r="CH124" s="7" t="n">
        <v>109600.05</v>
      </c>
      <c r="CI124" s="7" t="inlineStr"/>
      <c r="CJ124" s="7" t="inlineStr"/>
      <c r="CK124" s="7" t="n">
        <v>100</v>
      </c>
      <c r="CL124" s="7" t="n">
        <v>4960093</v>
      </c>
      <c r="CM124" s="7" t="inlineStr"/>
      <c r="CN124" s="7" t="inlineStr"/>
      <c r="CO124" s="7" t="inlineStr"/>
      <c r="CP124" s="7" t="inlineStr"/>
      <c r="CQ124" s="7" t="inlineStr"/>
      <c r="CR124" s="7" t="inlineStr"/>
      <c r="CS124" s="7" t="inlineStr"/>
      <c r="CT124" s="7" t="inlineStr"/>
      <c r="CU124" s="7" t="inlineStr"/>
      <c r="CV124" s="7" t="inlineStr"/>
      <c r="CW124" s="7" t="n">
        <v>35</v>
      </c>
      <c r="CX124" s="7" t="n">
        <v>92738.79999999999</v>
      </c>
      <c r="CY124" s="7" t="inlineStr"/>
      <c r="CZ124" s="7" t="inlineStr"/>
      <c r="DA124" s="7">
        <f>DC124+DE124+DG124+DI124+DK124+DM124+DO124+DQ124+DS124+DU124+DW124+DY124+EA124</f>
        <v/>
      </c>
      <c r="DB124" s="7">
        <f>DD124+DF124+DH124+DJ124+DL124+DN124+DP124+DR124+DT124+DV124+DX124+DZ124+EB124</f>
        <v/>
      </c>
      <c r="DC124" s="7" t="inlineStr"/>
      <c r="DD124" s="7" t="inlineStr"/>
      <c r="DE124" s="7" t="inlineStr"/>
      <c r="DF124" s="7" t="inlineStr"/>
      <c r="DG124" s="7" t="inlineStr"/>
      <c r="DH124" s="7" t="inlineStr"/>
      <c r="DI124" s="7" t="inlineStr"/>
      <c r="DJ124" s="7" t="inlineStr"/>
      <c r="DK124" s="7" t="inlineStr"/>
      <c r="DL124" s="7" t="inlineStr"/>
      <c r="DM124" s="7" t="inlineStr"/>
      <c r="DN124" s="7" t="inlineStr"/>
      <c r="DO124" s="7" t="inlineStr"/>
      <c r="DP124" s="7" t="inlineStr"/>
      <c r="DQ124" s="7" t="n">
        <v>50</v>
      </c>
      <c r="DR124" s="7" t="n">
        <v>1080765</v>
      </c>
      <c r="DS124" s="7" t="n">
        <v>10</v>
      </c>
      <c r="DT124" s="7" t="n">
        <v>407063.8</v>
      </c>
      <c r="DU124" s="7" t="inlineStr"/>
      <c r="DV124" s="7" t="inlineStr"/>
      <c r="DW124" s="7" t="n">
        <v>10</v>
      </c>
      <c r="DX124" s="7" t="n">
        <v>414149.6</v>
      </c>
      <c r="DY124" s="7" t="n">
        <v>1</v>
      </c>
      <c r="DZ124" s="7" t="n">
        <v>74766.52</v>
      </c>
      <c r="EA124" s="7" t="inlineStr"/>
      <c r="EB124" s="7" t="inlineStr"/>
      <c r="EC124" s="7">
        <f>E124+AU124+BI124+BS124+DA124</f>
        <v/>
      </c>
      <c r="ED124" s="7">
        <f>F124+AV124+BJ124+BT124+DB124</f>
        <v/>
      </c>
    </row>
    <row r="125" hidden="1" outlineLevel="1">
      <c r="A125" s="5" t="n">
        <v>15</v>
      </c>
      <c r="B125" s="6" t="inlineStr">
        <is>
          <t>Жидда Фарм</t>
        </is>
      </c>
      <c r="C125" s="6" t="inlineStr">
        <is>
          <t>Коканд</t>
        </is>
      </c>
      <c r="D125" s="6" t="inlineStr">
        <is>
          <t>Коканд 1</t>
        </is>
      </c>
      <c r="E125" s="7">
        <f>G125+I125+K125+M125+O125+Q125+S125+U125+W125+Y125+AA125+AC125+AE125+AG125+AI125+AK125+AM125+AO125+AQ125+AS125</f>
        <v/>
      </c>
      <c r="F125" s="7">
        <f>H125+J125+L125+N125+P125+R125+T125+V125+X125+Z125+AB125+AD125+AF125+AH125+AJ125+AL125+AN125+AP125+AR125+AT125</f>
        <v/>
      </c>
      <c r="G125" s="7" t="inlineStr"/>
      <c r="H125" s="7" t="inlineStr"/>
      <c r="I125" s="7" t="inlineStr"/>
      <c r="J125" s="7" t="inlineStr"/>
      <c r="K125" s="7" t="inlineStr"/>
      <c r="L125" s="7" t="inlineStr"/>
      <c r="M125" s="7" t="inlineStr"/>
      <c r="N125" s="7" t="inlineStr"/>
      <c r="O125" s="7" t="inlineStr"/>
      <c r="P125" s="7" t="inlineStr"/>
      <c r="Q125" s="7" t="inlineStr"/>
      <c r="R125" s="7" t="inlineStr"/>
      <c r="S125" s="7" t="inlineStr"/>
      <c r="T125" s="7" t="inlineStr"/>
      <c r="U125" s="7" t="inlineStr"/>
      <c r="V125" s="7" t="inlineStr"/>
      <c r="W125" s="7" t="inlineStr"/>
      <c r="X125" s="7" t="inlineStr"/>
      <c r="Y125" s="7" t="inlineStr"/>
      <c r="Z125" s="7" t="inlineStr"/>
      <c r="AA125" s="7" t="inlineStr"/>
      <c r="AB125" s="7" t="inlineStr"/>
      <c r="AC125" s="7" t="inlineStr"/>
      <c r="AD125" s="7" t="inlineStr"/>
      <c r="AE125" s="7" t="inlineStr"/>
      <c r="AF125" s="7" t="inlineStr"/>
      <c r="AG125" s="7" t="inlineStr"/>
      <c r="AH125" s="7" t="inlineStr"/>
      <c r="AI125" s="7" t="inlineStr"/>
      <c r="AJ125" s="7" t="inlineStr"/>
      <c r="AK125" s="7" t="inlineStr"/>
      <c r="AL125" s="7" t="inlineStr"/>
      <c r="AM125" s="7" t="inlineStr"/>
      <c r="AN125" s="7" t="inlineStr"/>
      <c r="AO125" s="7" t="inlineStr"/>
      <c r="AP125" s="7" t="inlineStr"/>
      <c r="AQ125" s="7" t="inlineStr"/>
      <c r="AR125" s="7" t="inlineStr"/>
      <c r="AS125" s="7" t="inlineStr"/>
      <c r="AT125" s="7" t="inlineStr"/>
      <c r="AU125" s="7">
        <f>AW125+AY125+BA125+BC125+BE125+BG125</f>
        <v/>
      </c>
      <c r="AV125" s="7">
        <f>AX125+AZ125+BB125+BD125+BF125+BH125</f>
        <v/>
      </c>
      <c r="AW125" s="7" t="inlineStr"/>
      <c r="AX125" s="7" t="inlineStr"/>
      <c r="AY125" s="7" t="inlineStr"/>
      <c r="AZ125" s="7" t="inlineStr"/>
      <c r="BA125" s="7" t="inlineStr"/>
      <c r="BB125" s="7" t="inlineStr"/>
      <c r="BC125" s="7" t="inlineStr"/>
      <c r="BD125" s="7" t="inlineStr"/>
      <c r="BE125" s="7" t="inlineStr"/>
      <c r="BF125" s="7" t="inlineStr"/>
      <c r="BG125" s="7" t="inlineStr"/>
      <c r="BH125" s="7" t="inlineStr"/>
      <c r="BI125" s="7">
        <f>BK125+BM125+BO125+BQ125</f>
        <v/>
      </c>
      <c r="BJ125" s="7">
        <f>BL125+BN125+BP125+BR125</f>
        <v/>
      </c>
      <c r="BK125" s="7" t="inlineStr"/>
      <c r="BL125" s="7" t="inlineStr"/>
      <c r="BM125" s="7" t="inlineStr"/>
      <c r="BN125" s="7" t="inlineStr"/>
      <c r="BO125" s="7" t="inlineStr"/>
      <c r="BP125" s="7" t="inlineStr"/>
      <c r="BQ125" s="7" t="n">
        <v>1</v>
      </c>
      <c r="BR125" s="7" t="n">
        <v>26918.97</v>
      </c>
      <c r="BS125" s="7">
        <f>BU125+BW125+BY125+CA125+CC125+CE125+CG125+CI125+CK125+CM125+CO125+CQ125+CS125+CU125+CW125+CY125</f>
        <v/>
      </c>
      <c r="BT125" s="7">
        <f>BV125+BX125+BZ125+CB125+CD125+CF125+CH125+CJ125+CL125+CN125+CP125+CR125+CT125+CV125+CX125+CZ125</f>
        <v/>
      </c>
      <c r="BU125" s="7" t="inlineStr"/>
      <c r="BV125" s="7" t="inlineStr"/>
      <c r="BW125" s="7" t="inlineStr"/>
      <c r="BX125" s="7" t="inlineStr"/>
      <c r="BY125" s="7" t="n">
        <v>30</v>
      </c>
      <c r="BZ125" s="7" t="n">
        <v>1635758.4</v>
      </c>
      <c r="CA125" s="7" t="inlineStr"/>
      <c r="CB125" s="7" t="inlineStr"/>
      <c r="CC125" s="7" t="inlineStr"/>
      <c r="CD125" s="7" t="inlineStr"/>
      <c r="CE125" s="7" t="n">
        <v>1</v>
      </c>
      <c r="CF125" s="7" t="n">
        <v>45150</v>
      </c>
      <c r="CG125" s="7" t="inlineStr"/>
      <c r="CH125" s="7" t="inlineStr"/>
      <c r="CI125" s="7" t="inlineStr"/>
      <c r="CJ125" s="7" t="inlineStr"/>
      <c r="CK125" s="7" t="n">
        <v>100</v>
      </c>
      <c r="CL125" s="7" t="n">
        <v>4960093</v>
      </c>
      <c r="CM125" s="7" t="inlineStr"/>
      <c r="CN125" s="7" t="inlineStr"/>
      <c r="CO125" s="7" t="inlineStr"/>
      <c r="CP125" s="7" t="inlineStr"/>
      <c r="CQ125" s="7" t="inlineStr"/>
      <c r="CR125" s="7" t="inlineStr"/>
      <c r="CS125" s="7" t="inlineStr"/>
      <c r="CT125" s="7" t="inlineStr"/>
      <c r="CU125" s="7" t="inlineStr"/>
      <c r="CV125" s="7" t="inlineStr"/>
      <c r="CW125" s="7" t="inlineStr"/>
      <c r="CX125" s="7" t="inlineStr"/>
      <c r="CY125" s="7" t="inlineStr"/>
      <c r="CZ125" s="7" t="inlineStr"/>
      <c r="DA125" s="7">
        <f>DC125+DE125+DG125+DI125+DK125+DM125+DO125+DQ125+DS125+DU125+DW125+DY125+EA125</f>
        <v/>
      </c>
      <c r="DB125" s="7">
        <f>DD125+DF125+DH125+DJ125+DL125+DN125+DP125+DR125+DT125+DV125+DX125+DZ125+EB125</f>
        <v/>
      </c>
      <c r="DC125" s="7" t="inlineStr"/>
      <c r="DD125" s="7" t="inlineStr"/>
      <c r="DE125" s="7" t="inlineStr"/>
      <c r="DF125" s="7" t="inlineStr"/>
      <c r="DG125" s="7" t="inlineStr"/>
      <c r="DH125" s="7" t="inlineStr"/>
      <c r="DI125" s="7" t="inlineStr"/>
      <c r="DJ125" s="7" t="inlineStr"/>
      <c r="DK125" s="7" t="inlineStr"/>
      <c r="DL125" s="7" t="inlineStr"/>
      <c r="DM125" s="7" t="inlineStr"/>
      <c r="DN125" s="7" t="inlineStr"/>
      <c r="DO125" s="7" t="inlineStr"/>
      <c r="DP125" s="7" t="inlineStr"/>
      <c r="DQ125" s="7" t="n">
        <v>1</v>
      </c>
      <c r="DR125" s="7" t="n">
        <v>21615.3</v>
      </c>
      <c r="DS125" s="7" t="n">
        <v>1</v>
      </c>
      <c r="DT125" s="7" t="n">
        <v>40706.38</v>
      </c>
      <c r="DU125" s="7" t="inlineStr"/>
      <c r="DV125" s="7" t="inlineStr"/>
      <c r="DW125" s="7" t="n">
        <v>1</v>
      </c>
      <c r="DX125" s="7" t="n">
        <v>41414.96</v>
      </c>
      <c r="DY125" s="7" t="n">
        <v>1</v>
      </c>
      <c r="DZ125" s="7" t="n">
        <v>74637.28</v>
      </c>
      <c r="EA125" s="7" t="inlineStr"/>
      <c r="EB125" s="7" t="inlineStr"/>
      <c r="EC125" s="7">
        <f>E125+AU125+BI125+BS125+DA125</f>
        <v/>
      </c>
      <c r="ED125" s="7">
        <f>F125+AV125+BJ125+BT125+DB125</f>
        <v/>
      </c>
    </row>
    <row r="126" hidden="1" outlineLevel="1">
      <c r="A126" s="5" t="n">
        <v>16</v>
      </c>
      <c r="B126" s="6" t="inlineStr">
        <is>
          <t>ЗЕБИНИСО НУР ФАРМ 777</t>
        </is>
      </c>
      <c r="C126" s="6" t="inlineStr">
        <is>
          <t>Коканд</t>
        </is>
      </c>
      <c r="D126" s="6" t="inlineStr">
        <is>
          <t>Коканд 1</t>
        </is>
      </c>
      <c r="E126" s="7">
        <f>G126+I126+K126+M126+O126+Q126+S126+U126+W126+Y126+AA126+AC126+AE126+AG126+AI126+AK126+AM126+AO126+AQ126+AS126</f>
        <v/>
      </c>
      <c r="F126" s="7">
        <f>H126+J126+L126+N126+P126+R126+T126+V126+X126+Z126+AB126+AD126+AF126+AH126+AJ126+AL126+AN126+AP126+AR126+AT126</f>
        <v/>
      </c>
      <c r="G126" s="7" t="inlineStr"/>
      <c r="H126" s="7" t="inlineStr"/>
      <c r="I126" s="7" t="inlineStr"/>
      <c r="J126" s="7" t="inlineStr"/>
      <c r="K126" s="7" t="inlineStr"/>
      <c r="L126" s="7" t="inlineStr"/>
      <c r="M126" s="7" t="inlineStr"/>
      <c r="N126" s="7" t="inlineStr"/>
      <c r="O126" s="7" t="inlineStr"/>
      <c r="P126" s="7" t="inlineStr"/>
      <c r="Q126" s="7" t="inlineStr"/>
      <c r="R126" s="7" t="inlineStr"/>
      <c r="S126" s="7" t="n">
        <v>24</v>
      </c>
      <c r="T126" s="7" t="n">
        <v>112695.36</v>
      </c>
      <c r="U126" s="7" t="inlineStr"/>
      <c r="V126" s="7" t="inlineStr"/>
      <c r="W126" s="7" t="n">
        <v>20</v>
      </c>
      <c r="X126" s="7" t="n">
        <v>139665.4</v>
      </c>
      <c r="Y126" s="7" t="n">
        <v>20</v>
      </c>
      <c r="Z126" s="7" t="n">
        <v>93912.8</v>
      </c>
      <c r="AA126" s="7" t="inlineStr"/>
      <c r="AB126" s="7" t="inlineStr"/>
      <c r="AC126" s="7" t="inlineStr"/>
      <c r="AD126" s="7" t="inlineStr"/>
      <c r="AE126" s="7" t="inlineStr"/>
      <c r="AF126" s="7" t="inlineStr"/>
      <c r="AG126" s="7" t="inlineStr"/>
      <c r="AH126" s="7" t="inlineStr"/>
      <c r="AI126" s="7" t="inlineStr"/>
      <c r="AJ126" s="7" t="inlineStr"/>
      <c r="AK126" s="7" t="n">
        <v>25</v>
      </c>
      <c r="AL126" s="7" t="n">
        <v>109440.75</v>
      </c>
      <c r="AM126" s="7" t="n">
        <v>20</v>
      </c>
      <c r="AN126" s="7" t="n">
        <v>57811</v>
      </c>
      <c r="AO126" s="7" t="inlineStr"/>
      <c r="AP126" s="7" t="inlineStr"/>
      <c r="AQ126" s="7" t="inlineStr"/>
      <c r="AR126" s="7" t="inlineStr"/>
      <c r="AS126" s="7" t="inlineStr"/>
      <c r="AT126" s="7" t="inlineStr"/>
      <c r="AU126" s="7">
        <f>AW126+AY126+BA126+BC126+BE126+BG126</f>
        <v/>
      </c>
      <c r="AV126" s="7">
        <f>AX126+AZ126+BB126+BD126+BF126+BH126</f>
        <v/>
      </c>
      <c r="AW126" s="7" t="inlineStr"/>
      <c r="AX126" s="7" t="inlineStr"/>
      <c r="AY126" s="7" t="inlineStr"/>
      <c r="AZ126" s="7" t="inlineStr"/>
      <c r="BA126" s="7" t="inlineStr"/>
      <c r="BB126" s="7" t="inlineStr"/>
      <c r="BC126" s="7" t="inlineStr"/>
      <c r="BD126" s="7" t="inlineStr"/>
      <c r="BE126" s="7" t="inlineStr"/>
      <c r="BF126" s="7" t="inlineStr"/>
      <c r="BG126" s="7" t="inlineStr"/>
      <c r="BH126" s="7" t="inlineStr"/>
      <c r="BI126" s="7">
        <f>BK126+BM126+BO126+BQ126</f>
        <v/>
      </c>
      <c r="BJ126" s="7">
        <f>BL126+BN126+BP126+BR126</f>
        <v/>
      </c>
      <c r="BK126" s="7" t="inlineStr"/>
      <c r="BL126" s="7" t="inlineStr"/>
      <c r="BM126" s="7" t="inlineStr"/>
      <c r="BN126" s="7" t="inlineStr"/>
      <c r="BO126" s="7" t="inlineStr"/>
      <c r="BP126" s="7" t="inlineStr"/>
      <c r="BQ126" s="7" t="n">
        <v>1</v>
      </c>
      <c r="BR126" s="7" t="n">
        <v>26918.97</v>
      </c>
      <c r="BS126" s="7">
        <f>BU126+BW126+BY126+CA126+CC126+CE126+CG126+CI126+CK126+CM126+CO126+CQ126+CS126+CU126+CW126+CY126</f>
        <v/>
      </c>
      <c r="BT126" s="7">
        <f>BV126+BX126+BZ126+CB126+CD126+CF126+CH126+CJ126+CL126+CN126+CP126+CR126+CT126+CV126+CX126+CZ126</f>
        <v/>
      </c>
      <c r="BU126" s="7" t="inlineStr"/>
      <c r="BV126" s="7" t="inlineStr"/>
      <c r="BW126" s="7" t="inlineStr"/>
      <c r="BX126" s="7" t="inlineStr"/>
      <c r="BY126" s="7" t="n">
        <v>10</v>
      </c>
      <c r="BZ126" s="7" t="n">
        <v>545252.8000000002</v>
      </c>
      <c r="CA126" s="7" t="inlineStr"/>
      <c r="CB126" s="7" t="inlineStr"/>
      <c r="CC126" s="7" t="inlineStr"/>
      <c r="CD126" s="7" t="inlineStr"/>
      <c r="CE126" s="7" t="n">
        <v>1</v>
      </c>
      <c r="CF126" s="7" t="n">
        <v>45150</v>
      </c>
      <c r="CG126" s="7" t="n">
        <v>20</v>
      </c>
      <c r="CH126" s="7" t="n">
        <v>62628.6</v>
      </c>
      <c r="CI126" s="7" t="inlineStr"/>
      <c r="CJ126" s="7" t="inlineStr"/>
      <c r="CK126" s="7" t="n">
        <v>100</v>
      </c>
      <c r="CL126" s="7" t="n">
        <v>4960093</v>
      </c>
      <c r="CM126" s="7" t="inlineStr"/>
      <c r="CN126" s="7" t="inlineStr"/>
      <c r="CO126" s="7" t="inlineStr"/>
      <c r="CP126" s="7" t="inlineStr"/>
      <c r="CQ126" s="7" t="inlineStr"/>
      <c r="CR126" s="7" t="inlineStr"/>
      <c r="CS126" s="7" t="inlineStr"/>
      <c r="CT126" s="7" t="inlineStr"/>
      <c r="CU126" s="7" t="inlineStr"/>
      <c r="CV126" s="7" t="inlineStr"/>
      <c r="CW126" s="7" t="inlineStr"/>
      <c r="CX126" s="7" t="inlineStr"/>
      <c r="CY126" s="7" t="inlineStr"/>
      <c r="CZ126" s="7" t="inlineStr"/>
      <c r="DA126" s="7">
        <f>DC126+DE126+DG126+DI126+DK126+DM126+DO126+DQ126+DS126+DU126+DW126+DY126+EA126</f>
        <v/>
      </c>
      <c r="DB126" s="7">
        <f>DD126+DF126+DH126+DJ126+DL126+DN126+DP126+DR126+DT126+DV126+DX126+DZ126+EB126</f>
        <v/>
      </c>
      <c r="DC126" s="7" t="inlineStr"/>
      <c r="DD126" s="7" t="inlineStr"/>
      <c r="DE126" s="7" t="inlineStr"/>
      <c r="DF126" s="7" t="inlineStr"/>
      <c r="DG126" s="7" t="inlineStr"/>
      <c r="DH126" s="7" t="inlineStr"/>
      <c r="DI126" s="7" t="inlineStr"/>
      <c r="DJ126" s="7" t="inlineStr"/>
      <c r="DK126" s="7" t="inlineStr"/>
      <c r="DL126" s="7" t="inlineStr"/>
      <c r="DM126" s="7" t="inlineStr"/>
      <c r="DN126" s="7" t="inlineStr"/>
      <c r="DO126" s="7" t="inlineStr"/>
      <c r="DP126" s="7" t="inlineStr"/>
      <c r="DQ126" s="7" t="n">
        <v>1</v>
      </c>
      <c r="DR126" s="7" t="n">
        <v>21615.3</v>
      </c>
      <c r="DS126" s="7" t="n">
        <v>1</v>
      </c>
      <c r="DT126" s="7" t="n">
        <v>40706.38</v>
      </c>
      <c r="DU126" s="7" t="inlineStr"/>
      <c r="DV126" s="7" t="inlineStr"/>
      <c r="DW126" s="7" t="n">
        <v>1</v>
      </c>
      <c r="DX126" s="7" t="n">
        <v>41414.96</v>
      </c>
      <c r="DY126" s="7" t="n">
        <v>1</v>
      </c>
      <c r="DZ126" s="7" t="n">
        <v>74766.52</v>
      </c>
      <c r="EA126" s="7" t="inlineStr"/>
      <c r="EB126" s="7" t="inlineStr"/>
      <c r="EC126" s="7">
        <f>E126+AU126+BI126+BS126+DA126</f>
        <v/>
      </c>
      <c r="ED126" s="7">
        <f>F126+AV126+BJ126+BT126+DB126</f>
        <v/>
      </c>
    </row>
    <row r="127" hidden="1" outlineLevel="1">
      <c r="A127" s="5" t="n">
        <v>17</v>
      </c>
      <c r="B127" s="6" t="inlineStr">
        <is>
          <t>Зафарм 222</t>
        </is>
      </c>
      <c r="C127" s="6" t="inlineStr">
        <is>
          <t>Коканд</t>
        </is>
      </c>
      <c r="D127" s="6" t="inlineStr">
        <is>
          <t>Коканд 1</t>
        </is>
      </c>
      <c r="E127" s="7">
        <f>G127+I127+K127+M127+O127+Q127+S127+U127+W127+Y127+AA127+AC127+AE127+AG127+AI127+AK127+AM127+AO127+AQ127+AS127</f>
        <v/>
      </c>
      <c r="F127" s="7">
        <f>H127+J127+L127+N127+P127+R127+T127+V127+X127+Z127+AB127+AD127+AF127+AH127+AJ127+AL127+AN127+AP127+AR127+AT127</f>
        <v/>
      </c>
      <c r="G127" s="7" t="inlineStr"/>
      <c r="H127" s="7" t="inlineStr"/>
      <c r="I127" s="7" t="inlineStr"/>
      <c r="J127" s="7" t="inlineStr"/>
      <c r="K127" s="7" t="inlineStr"/>
      <c r="L127" s="7" t="inlineStr"/>
      <c r="M127" s="7" t="inlineStr"/>
      <c r="N127" s="7" t="inlineStr"/>
      <c r="O127" s="7" t="inlineStr"/>
      <c r="P127" s="7" t="inlineStr"/>
      <c r="Q127" s="7" t="inlineStr"/>
      <c r="R127" s="7" t="inlineStr"/>
      <c r="S127" s="7" t="n">
        <v>30</v>
      </c>
      <c r="T127" s="7" t="n">
        <v>140869.2</v>
      </c>
      <c r="U127" s="7" t="inlineStr"/>
      <c r="V127" s="7" t="inlineStr"/>
      <c r="W127" s="7" t="n">
        <v>7</v>
      </c>
      <c r="X127" s="7" t="n">
        <v>48882.89</v>
      </c>
      <c r="Y127" s="7" t="n">
        <v>20</v>
      </c>
      <c r="Z127" s="7" t="n">
        <v>93912.8</v>
      </c>
      <c r="AA127" s="7" t="inlineStr"/>
      <c r="AB127" s="7" t="inlineStr"/>
      <c r="AC127" s="7" t="inlineStr"/>
      <c r="AD127" s="7" t="inlineStr"/>
      <c r="AE127" s="7" t="inlineStr"/>
      <c r="AF127" s="7" t="inlineStr"/>
      <c r="AG127" s="7" t="inlineStr"/>
      <c r="AH127" s="7" t="inlineStr"/>
      <c r="AI127" s="7" t="inlineStr"/>
      <c r="AJ127" s="7" t="inlineStr"/>
      <c r="AK127" s="7" t="inlineStr"/>
      <c r="AL127" s="7" t="inlineStr"/>
      <c r="AM127" s="7" t="n">
        <v>20</v>
      </c>
      <c r="AN127" s="7" t="n">
        <v>57811</v>
      </c>
      <c r="AO127" s="7" t="inlineStr"/>
      <c r="AP127" s="7" t="inlineStr"/>
      <c r="AQ127" s="7" t="inlineStr"/>
      <c r="AR127" s="7" t="inlineStr"/>
      <c r="AS127" s="7" t="inlineStr"/>
      <c r="AT127" s="7" t="inlineStr"/>
      <c r="AU127" s="7">
        <f>AW127+AY127+BA127+BC127+BE127+BG127</f>
        <v/>
      </c>
      <c r="AV127" s="7">
        <f>AX127+AZ127+BB127+BD127+BF127+BH127</f>
        <v/>
      </c>
      <c r="AW127" s="7" t="inlineStr"/>
      <c r="AX127" s="7" t="inlineStr"/>
      <c r="AY127" s="7" t="inlineStr"/>
      <c r="AZ127" s="7" t="inlineStr"/>
      <c r="BA127" s="7" t="inlineStr"/>
      <c r="BB127" s="7" t="inlineStr"/>
      <c r="BC127" s="7" t="inlineStr"/>
      <c r="BD127" s="7" t="inlineStr"/>
      <c r="BE127" s="7" t="inlineStr"/>
      <c r="BF127" s="7" t="inlineStr"/>
      <c r="BG127" s="7" t="inlineStr"/>
      <c r="BH127" s="7" t="inlineStr"/>
      <c r="BI127" s="7">
        <f>BK127+BM127+BO127+BQ127</f>
        <v/>
      </c>
      <c r="BJ127" s="7">
        <f>BL127+BN127+BP127+BR127</f>
        <v/>
      </c>
      <c r="BK127" s="7" t="inlineStr"/>
      <c r="BL127" s="7" t="inlineStr"/>
      <c r="BM127" s="7" t="inlineStr"/>
      <c r="BN127" s="7" t="inlineStr"/>
      <c r="BO127" s="7" t="inlineStr"/>
      <c r="BP127" s="7" t="inlineStr"/>
      <c r="BQ127" s="7" t="n">
        <v>1</v>
      </c>
      <c r="BR127" s="7" t="n">
        <v>26918.97</v>
      </c>
      <c r="BS127" s="7">
        <f>BU127+BW127+BY127+CA127+CC127+CE127+CG127+CI127+CK127+CM127+CO127+CQ127+CS127+CU127+CW127+CY127</f>
        <v/>
      </c>
      <c r="BT127" s="7">
        <f>BV127+BX127+BZ127+CB127+CD127+CF127+CH127+CJ127+CL127+CN127+CP127+CR127+CT127+CV127+CX127+CZ127</f>
        <v/>
      </c>
      <c r="BU127" s="7" t="inlineStr"/>
      <c r="BV127" s="7" t="inlineStr"/>
      <c r="BW127" s="7" t="inlineStr"/>
      <c r="BX127" s="7" t="inlineStr"/>
      <c r="BY127" s="7" t="n">
        <v>1</v>
      </c>
      <c r="BZ127" s="7" t="n">
        <v>54525.28</v>
      </c>
      <c r="CA127" s="7" t="inlineStr"/>
      <c r="CB127" s="7" t="inlineStr"/>
      <c r="CC127" s="7" t="inlineStr"/>
      <c r="CD127" s="7" t="inlineStr"/>
      <c r="CE127" s="7" t="n">
        <v>1</v>
      </c>
      <c r="CF127" s="7" t="n">
        <v>45150</v>
      </c>
      <c r="CG127" s="7" t="n">
        <v>10</v>
      </c>
      <c r="CH127" s="7" t="n">
        <v>31314.3</v>
      </c>
      <c r="CI127" s="7" t="inlineStr"/>
      <c r="CJ127" s="7" t="inlineStr"/>
      <c r="CK127" s="7" t="n">
        <v>71</v>
      </c>
      <c r="CL127" s="7" t="n">
        <v>3521666.03</v>
      </c>
      <c r="CM127" s="7" t="inlineStr"/>
      <c r="CN127" s="7" t="inlineStr"/>
      <c r="CO127" s="7" t="inlineStr"/>
      <c r="CP127" s="7" t="inlineStr"/>
      <c r="CQ127" s="7" t="inlineStr"/>
      <c r="CR127" s="7" t="inlineStr"/>
      <c r="CS127" s="7" t="inlineStr"/>
      <c r="CT127" s="7" t="inlineStr"/>
      <c r="CU127" s="7" t="inlineStr"/>
      <c r="CV127" s="7" t="inlineStr"/>
      <c r="CW127" s="7" t="n">
        <v>30</v>
      </c>
      <c r="CX127" s="7" t="n">
        <v>79490.39999999999</v>
      </c>
      <c r="CY127" s="7" t="inlineStr"/>
      <c r="CZ127" s="7" t="inlineStr"/>
      <c r="DA127" s="7">
        <f>DC127+DE127+DG127+DI127+DK127+DM127+DO127+DQ127+DS127+DU127+DW127+DY127+EA127</f>
        <v/>
      </c>
      <c r="DB127" s="7">
        <f>DD127+DF127+DH127+DJ127+DL127+DN127+DP127+DR127+DT127+DV127+DX127+DZ127+EB127</f>
        <v/>
      </c>
      <c r="DC127" s="7" t="inlineStr"/>
      <c r="DD127" s="7" t="inlineStr"/>
      <c r="DE127" s="7" t="inlineStr"/>
      <c r="DF127" s="7" t="inlineStr"/>
      <c r="DG127" s="7" t="inlineStr"/>
      <c r="DH127" s="7" t="inlineStr"/>
      <c r="DI127" s="7" t="inlineStr"/>
      <c r="DJ127" s="7" t="inlineStr"/>
      <c r="DK127" s="7" t="inlineStr"/>
      <c r="DL127" s="7" t="inlineStr"/>
      <c r="DM127" s="7" t="inlineStr"/>
      <c r="DN127" s="7" t="inlineStr"/>
      <c r="DO127" s="7" t="inlineStr"/>
      <c r="DP127" s="7" t="inlineStr"/>
      <c r="DQ127" s="7" t="n">
        <v>10</v>
      </c>
      <c r="DR127" s="7" t="n">
        <v>216153</v>
      </c>
      <c r="DS127" s="7" t="n">
        <v>1</v>
      </c>
      <c r="DT127" s="7" t="n">
        <v>40706.38</v>
      </c>
      <c r="DU127" s="7" t="inlineStr"/>
      <c r="DV127" s="7" t="inlineStr"/>
      <c r="DW127" s="7" t="n">
        <v>10</v>
      </c>
      <c r="DX127" s="7" t="n">
        <v>414149.6</v>
      </c>
      <c r="DY127" s="7" t="n">
        <v>2</v>
      </c>
      <c r="DZ127" s="7" t="n">
        <v>149533.04</v>
      </c>
      <c r="EA127" s="7" t="inlineStr"/>
      <c r="EB127" s="7" t="inlineStr"/>
      <c r="EC127" s="7">
        <f>E127+AU127+BI127+BS127+DA127</f>
        <v/>
      </c>
      <c r="ED127" s="7">
        <f>F127+AV127+BJ127+BT127+DB127</f>
        <v/>
      </c>
    </row>
    <row r="128" hidden="1" outlineLevel="1">
      <c r="A128" s="5" t="n">
        <v>18</v>
      </c>
      <c r="B128" s="6" t="inlineStr">
        <is>
          <t>Зуннур фарм трейд</t>
        </is>
      </c>
      <c r="C128" s="6" t="inlineStr">
        <is>
          <t>Коканд</t>
        </is>
      </c>
      <c r="D128" s="6" t="inlineStr">
        <is>
          <t>Коканд 1</t>
        </is>
      </c>
      <c r="E128" s="7">
        <f>G128+I128+K128+M128+O128+Q128+S128+U128+W128+Y128+AA128+AC128+AE128+AG128+AI128+AK128+AM128+AO128+AQ128+AS128</f>
        <v/>
      </c>
      <c r="F128" s="7">
        <f>H128+J128+L128+N128+P128+R128+T128+V128+X128+Z128+AB128+AD128+AF128+AH128+AJ128+AL128+AN128+AP128+AR128+AT128</f>
        <v/>
      </c>
      <c r="G128" s="7" t="inlineStr"/>
      <c r="H128" s="7" t="inlineStr"/>
      <c r="I128" s="7" t="inlineStr"/>
      <c r="J128" s="7" t="inlineStr"/>
      <c r="K128" s="7" t="inlineStr"/>
      <c r="L128" s="7" t="inlineStr"/>
      <c r="M128" s="7" t="inlineStr"/>
      <c r="N128" s="7" t="inlineStr"/>
      <c r="O128" s="7" t="inlineStr"/>
      <c r="P128" s="7" t="inlineStr"/>
      <c r="Q128" s="7" t="inlineStr"/>
      <c r="R128" s="7" t="inlineStr"/>
      <c r="S128" s="7" t="inlineStr"/>
      <c r="T128" s="7" t="inlineStr"/>
      <c r="U128" s="7" t="inlineStr"/>
      <c r="V128" s="7" t="inlineStr"/>
      <c r="W128" s="7" t="inlineStr"/>
      <c r="X128" s="7" t="inlineStr"/>
      <c r="Y128" s="7" t="inlineStr"/>
      <c r="Z128" s="7" t="inlineStr"/>
      <c r="AA128" s="7" t="inlineStr"/>
      <c r="AB128" s="7" t="inlineStr"/>
      <c r="AC128" s="7" t="inlineStr"/>
      <c r="AD128" s="7" t="inlineStr"/>
      <c r="AE128" s="7" t="inlineStr"/>
      <c r="AF128" s="7" t="inlineStr"/>
      <c r="AG128" s="7" t="inlineStr"/>
      <c r="AH128" s="7" t="inlineStr"/>
      <c r="AI128" s="7" t="inlineStr"/>
      <c r="AJ128" s="7" t="inlineStr"/>
      <c r="AK128" s="7" t="inlineStr"/>
      <c r="AL128" s="7" t="inlineStr"/>
      <c r="AM128" s="7" t="inlineStr"/>
      <c r="AN128" s="7" t="inlineStr"/>
      <c r="AO128" s="7" t="inlineStr"/>
      <c r="AP128" s="7" t="inlineStr"/>
      <c r="AQ128" s="7" t="inlineStr"/>
      <c r="AR128" s="7" t="inlineStr"/>
      <c r="AS128" s="7" t="inlineStr"/>
      <c r="AT128" s="7" t="inlineStr"/>
      <c r="AU128" s="7">
        <f>AW128+AY128+BA128+BC128+BE128+BG128</f>
        <v/>
      </c>
      <c r="AV128" s="7">
        <f>AX128+AZ128+BB128+BD128+BF128+BH128</f>
        <v/>
      </c>
      <c r="AW128" s="7" t="inlineStr"/>
      <c r="AX128" s="7" t="inlineStr"/>
      <c r="AY128" s="7" t="inlineStr"/>
      <c r="AZ128" s="7" t="inlineStr"/>
      <c r="BA128" s="7" t="inlineStr"/>
      <c r="BB128" s="7" t="inlineStr"/>
      <c r="BC128" s="7" t="inlineStr"/>
      <c r="BD128" s="7" t="inlineStr"/>
      <c r="BE128" s="7" t="inlineStr"/>
      <c r="BF128" s="7" t="inlineStr"/>
      <c r="BG128" s="7" t="inlineStr"/>
      <c r="BH128" s="7" t="inlineStr"/>
      <c r="BI128" s="7">
        <f>BK128+BM128+BO128+BQ128</f>
        <v/>
      </c>
      <c r="BJ128" s="7">
        <f>BL128+BN128+BP128+BR128</f>
        <v/>
      </c>
      <c r="BK128" s="7" t="inlineStr"/>
      <c r="BL128" s="7" t="inlineStr"/>
      <c r="BM128" s="7" t="inlineStr"/>
      <c r="BN128" s="7" t="inlineStr"/>
      <c r="BO128" s="7" t="inlineStr"/>
      <c r="BP128" s="7" t="inlineStr"/>
      <c r="BQ128" s="7" t="n">
        <v>1</v>
      </c>
      <c r="BR128" s="7" t="n">
        <v>26918.97</v>
      </c>
      <c r="BS128" s="7">
        <f>BU128+BW128+BY128+CA128+CC128+CE128+CG128+CI128+CK128+CM128+CO128+CQ128+CS128+CU128+CW128+CY128</f>
        <v/>
      </c>
      <c r="BT128" s="7">
        <f>BV128+BX128+BZ128+CB128+CD128+CF128+CH128+CJ128+CL128+CN128+CP128+CR128+CT128+CV128+CX128+CZ128</f>
        <v/>
      </c>
      <c r="BU128" s="7" t="inlineStr"/>
      <c r="BV128" s="7" t="inlineStr"/>
      <c r="BW128" s="7" t="inlineStr"/>
      <c r="BX128" s="7" t="inlineStr"/>
      <c r="BY128" s="7" t="n">
        <v>1</v>
      </c>
      <c r="BZ128" s="7" t="n">
        <v>54525.28</v>
      </c>
      <c r="CA128" s="7" t="inlineStr"/>
      <c r="CB128" s="7" t="inlineStr"/>
      <c r="CC128" s="7" t="inlineStr"/>
      <c r="CD128" s="7" t="inlineStr"/>
      <c r="CE128" s="7" t="n">
        <v>1</v>
      </c>
      <c r="CF128" s="7" t="n">
        <v>45150</v>
      </c>
      <c r="CG128" s="7" t="inlineStr"/>
      <c r="CH128" s="7" t="inlineStr"/>
      <c r="CI128" s="7" t="inlineStr"/>
      <c r="CJ128" s="7" t="inlineStr"/>
      <c r="CK128" s="7" t="n">
        <v>40</v>
      </c>
      <c r="CL128" s="7" t="n">
        <v>1984037.2</v>
      </c>
      <c r="CM128" s="7" t="inlineStr"/>
      <c r="CN128" s="7" t="inlineStr"/>
      <c r="CO128" s="7" t="inlineStr"/>
      <c r="CP128" s="7" t="inlineStr"/>
      <c r="CQ128" s="7" t="inlineStr"/>
      <c r="CR128" s="7" t="inlineStr"/>
      <c r="CS128" s="7" t="inlineStr"/>
      <c r="CT128" s="7" t="inlineStr"/>
      <c r="CU128" s="7" t="inlineStr"/>
      <c r="CV128" s="7" t="inlineStr"/>
      <c r="CW128" s="7" t="n">
        <v>208</v>
      </c>
      <c r="CX128" s="7" t="n">
        <v>551133.4399999999</v>
      </c>
      <c r="CY128" s="7" t="inlineStr"/>
      <c r="CZ128" s="7" t="inlineStr"/>
      <c r="DA128" s="7">
        <f>DC128+DE128+DG128+DI128+DK128+DM128+DO128+DQ128+DS128+DU128+DW128+DY128+EA128</f>
        <v/>
      </c>
      <c r="DB128" s="7">
        <f>DD128+DF128+DH128+DJ128+DL128+DN128+DP128+DR128+DT128+DV128+DX128+DZ128+EB128</f>
        <v/>
      </c>
      <c r="DC128" s="7" t="inlineStr"/>
      <c r="DD128" s="7" t="inlineStr"/>
      <c r="DE128" s="7" t="inlineStr"/>
      <c r="DF128" s="7" t="inlineStr"/>
      <c r="DG128" s="7" t="inlineStr"/>
      <c r="DH128" s="7" t="inlineStr"/>
      <c r="DI128" s="7" t="inlineStr"/>
      <c r="DJ128" s="7" t="inlineStr"/>
      <c r="DK128" s="7" t="inlineStr"/>
      <c r="DL128" s="7" t="inlineStr"/>
      <c r="DM128" s="7" t="inlineStr"/>
      <c r="DN128" s="7" t="inlineStr"/>
      <c r="DO128" s="7" t="inlineStr"/>
      <c r="DP128" s="7" t="inlineStr"/>
      <c r="DQ128" s="7" t="n">
        <v>150</v>
      </c>
      <c r="DR128" s="7" t="n">
        <v>3242295</v>
      </c>
      <c r="DS128" s="7" t="n">
        <v>1</v>
      </c>
      <c r="DT128" s="7" t="n">
        <v>40706.38</v>
      </c>
      <c r="DU128" s="7" t="inlineStr"/>
      <c r="DV128" s="7" t="inlineStr"/>
      <c r="DW128" s="7" t="n">
        <v>1</v>
      </c>
      <c r="DX128" s="7" t="n">
        <v>41414.96</v>
      </c>
      <c r="DY128" s="7" t="n">
        <v>1</v>
      </c>
      <c r="DZ128" s="7" t="n">
        <v>74637.28</v>
      </c>
      <c r="EA128" s="7" t="inlineStr"/>
      <c r="EB128" s="7" t="inlineStr"/>
      <c r="EC128" s="7">
        <f>E128+AU128+BI128+BS128+DA128</f>
        <v/>
      </c>
      <c r="ED128" s="7">
        <f>F128+AV128+BJ128+BT128+DB128</f>
        <v/>
      </c>
    </row>
    <row r="129" hidden="1" outlineLevel="1">
      <c r="A129" s="5" t="n">
        <v>19</v>
      </c>
      <c r="B129" s="6" t="inlineStr">
        <is>
          <t>Ибн Сино  (Янгикургон)</t>
        </is>
      </c>
      <c r="C129" s="6" t="inlineStr">
        <is>
          <t>Коканд</t>
        </is>
      </c>
      <c r="D129" s="6" t="inlineStr">
        <is>
          <t>Коканд 1</t>
        </is>
      </c>
      <c r="E129" s="7">
        <f>G129+I129+K129+M129+O129+Q129+S129+U129+W129+Y129+AA129+AC129+AE129+AG129+AI129+AK129+AM129+AO129+AQ129+AS129</f>
        <v/>
      </c>
      <c r="F129" s="7">
        <f>H129+J129+L129+N129+P129+R129+T129+V129+X129+Z129+AB129+AD129+AF129+AH129+AJ129+AL129+AN129+AP129+AR129+AT129</f>
        <v/>
      </c>
      <c r="G129" s="7" t="inlineStr"/>
      <c r="H129" s="7" t="inlineStr"/>
      <c r="I129" s="7" t="inlineStr"/>
      <c r="J129" s="7" t="inlineStr"/>
      <c r="K129" s="7" t="inlineStr"/>
      <c r="L129" s="7" t="inlineStr"/>
      <c r="M129" s="7" t="inlineStr"/>
      <c r="N129" s="7" t="inlineStr"/>
      <c r="O129" s="7" t="inlineStr"/>
      <c r="P129" s="7" t="inlineStr"/>
      <c r="Q129" s="7" t="inlineStr"/>
      <c r="R129" s="7" t="inlineStr"/>
      <c r="S129" s="7" t="n">
        <v>22</v>
      </c>
      <c r="T129" s="7" t="n">
        <v>103304.08</v>
      </c>
      <c r="U129" s="7" t="inlineStr"/>
      <c r="V129" s="7" t="inlineStr"/>
      <c r="W129" s="7" t="n">
        <v>20</v>
      </c>
      <c r="X129" s="7" t="n">
        <v>139665.4</v>
      </c>
      <c r="Y129" s="7" t="n">
        <v>20</v>
      </c>
      <c r="Z129" s="7" t="n">
        <v>93912.8</v>
      </c>
      <c r="AA129" s="7" t="inlineStr"/>
      <c r="AB129" s="7" t="inlineStr"/>
      <c r="AC129" s="7" t="inlineStr"/>
      <c r="AD129" s="7" t="inlineStr"/>
      <c r="AE129" s="7" t="inlineStr"/>
      <c r="AF129" s="7" t="inlineStr"/>
      <c r="AG129" s="7" t="inlineStr"/>
      <c r="AH129" s="7" t="inlineStr"/>
      <c r="AI129" s="7" t="inlineStr"/>
      <c r="AJ129" s="7" t="inlineStr"/>
      <c r="AK129" s="7" t="n">
        <v>20</v>
      </c>
      <c r="AL129" s="7" t="n">
        <v>87552.60000000001</v>
      </c>
      <c r="AM129" s="7" t="n">
        <v>26</v>
      </c>
      <c r="AN129" s="7" t="n">
        <v>75154.3</v>
      </c>
      <c r="AO129" s="7" t="inlineStr"/>
      <c r="AP129" s="7" t="inlineStr"/>
      <c r="AQ129" s="7" t="inlineStr"/>
      <c r="AR129" s="7" t="inlineStr"/>
      <c r="AS129" s="7" t="inlineStr"/>
      <c r="AT129" s="7" t="inlineStr"/>
      <c r="AU129" s="7">
        <f>AW129+AY129+BA129+BC129+BE129+BG129</f>
        <v/>
      </c>
      <c r="AV129" s="7">
        <f>AX129+AZ129+BB129+BD129+BF129+BH129</f>
        <v/>
      </c>
      <c r="AW129" s="7" t="inlineStr"/>
      <c r="AX129" s="7" t="inlineStr"/>
      <c r="AY129" s="7" t="inlineStr"/>
      <c r="AZ129" s="7" t="inlineStr"/>
      <c r="BA129" s="7" t="inlineStr"/>
      <c r="BB129" s="7" t="inlineStr"/>
      <c r="BC129" s="7" t="inlineStr"/>
      <c r="BD129" s="7" t="inlineStr"/>
      <c r="BE129" s="7" t="inlineStr"/>
      <c r="BF129" s="7" t="inlineStr"/>
      <c r="BG129" s="7" t="inlineStr"/>
      <c r="BH129" s="7" t="inlineStr"/>
      <c r="BI129" s="7">
        <f>BK129+BM129+BO129+BQ129</f>
        <v/>
      </c>
      <c r="BJ129" s="7">
        <f>BL129+BN129+BP129+BR129</f>
        <v/>
      </c>
      <c r="BK129" s="7" t="inlineStr"/>
      <c r="BL129" s="7" t="inlineStr"/>
      <c r="BM129" s="7" t="inlineStr"/>
      <c r="BN129" s="7" t="inlineStr"/>
      <c r="BO129" s="7" t="inlineStr"/>
      <c r="BP129" s="7" t="inlineStr"/>
      <c r="BQ129" s="7" t="n">
        <v>1</v>
      </c>
      <c r="BR129" s="7" t="n">
        <v>26918.97</v>
      </c>
      <c r="BS129" s="7">
        <f>BU129+BW129+BY129+CA129+CC129+CE129+CG129+CI129+CK129+CM129+CO129+CQ129+CS129+CU129+CW129+CY129</f>
        <v/>
      </c>
      <c r="BT129" s="7">
        <f>BV129+BX129+BZ129+CB129+CD129+CF129+CH129+CJ129+CL129+CN129+CP129+CR129+CT129+CV129+CX129+CZ129</f>
        <v/>
      </c>
      <c r="BU129" s="7" t="inlineStr"/>
      <c r="BV129" s="7" t="inlineStr"/>
      <c r="BW129" s="7" t="inlineStr"/>
      <c r="BX129" s="7" t="inlineStr"/>
      <c r="BY129" s="7" t="n">
        <v>10</v>
      </c>
      <c r="BZ129" s="7" t="n">
        <v>545252.8000000002</v>
      </c>
      <c r="CA129" s="7" t="inlineStr"/>
      <c r="CB129" s="7" t="inlineStr"/>
      <c r="CC129" s="7" t="inlineStr"/>
      <c r="CD129" s="7" t="inlineStr"/>
      <c r="CE129" s="7" t="n">
        <v>1</v>
      </c>
      <c r="CF129" s="7" t="n">
        <v>45150</v>
      </c>
      <c r="CG129" s="7" t="n">
        <v>25</v>
      </c>
      <c r="CH129" s="7" t="n">
        <v>78285.75</v>
      </c>
      <c r="CI129" s="7" t="inlineStr"/>
      <c r="CJ129" s="7" t="inlineStr"/>
      <c r="CK129" s="7" t="n">
        <v>100</v>
      </c>
      <c r="CL129" s="7" t="n">
        <v>4960093</v>
      </c>
      <c r="CM129" s="7" t="inlineStr"/>
      <c r="CN129" s="7" t="inlineStr"/>
      <c r="CO129" s="7" t="inlineStr"/>
      <c r="CP129" s="7" t="inlineStr"/>
      <c r="CQ129" s="7" t="inlineStr"/>
      <c r="CR129" s="7" t="inlineStr"/>
      <c r="CS129" s="7" t="inlineStr"/>
      <c r="CT129" s="7" t="inlineStr"/>
      <c r="CU129" s="7" t="inlineStr"/>
      <c r="CV129" s="7" t="inlineStr"/>
      <c r="CW129" s="7" t="inlineStr"/>
      <c r="CX129" s="7" t="inlineStr"/>
      <c r="CY129" s="7" t="inlineStr"/>
      <c r="CZ129" s="7" t="inlineStr"/>
      <c r="DA129" s="7">
        <f>DC129+DE129+DG129+DI129+DK129+DM129+DO129+DQ129+DS129+DU129+DW129+DY129+EA129</f>
        <v/>
      </c>
      <c r="DB129" s="7">
        <f>DD129+DF129+DH129+DJ129+DL129+DN129+DP129+DR129+DT129+DV129+DX129+DZ129+EB129</f>
        <v/>
      </c>
      <c r="DC129" s="7" t="inlineStr"/>
      <c r="DD129" s="7" t="inlineStr"/>
      <c r="DE129" s="7" t="inlineStr"/>
      <c r="DF129" s="7" t="inlineStr"/>
      <c r="DG129" s="7" t="inlineStr"/>
      <c r="DH129" s="7" t="inlineStr"/>
      <c r="DI129" s="7" t="inlineStr"/>
      <c r="DJ129" s="7" t="inlineStr"/>
      <c r="DK129" s="7" t="inlineStr"/>
      <c r="DL129" s="7" t="inlineStr"/>
      <c r="DM129" s="7" t="inlineStr"/>
      <c r="DN129" s="7" t="inlineStr"/>
      <c r="DO129" s="7" t="inlineStr"/>
      <c r="DP129" s="7" t="inlineStr"/>
      <c r="DQ129" s="7" t="n">
        <v>1</v>
      </c>
      <c r="DR129" s="7" t="n">
        <v>21615.3</v>
      </c>
      <c r="DS129" s="7" t="n">
        <v>1</v>
      </c>
      <c r="DT129" s="7" t="n">
        <v>40706.38</v>
      </c>
      <c r="DU129" s="7" t="inlineStr"/>
      <c r="DV129" s="7" t="inlineStr"/>
      <c r="DW129" s="7" t="n">
        <v>1</v>
      </c>
      <c r="DX129" s="7" t="n">
        <v>41414.96</v>
      </c>
      <c r="DY129" s="7" t="n">
        <v>1</v>
      </c>
      <c r="DZ129" s="7" t="n">
        <v>74766.52</v>
      </c>
      <c r="EA129" s="7" t="inlineStr"/>
      <c r="EB129" s="7" t="inlineStr"/>
      <c r="EC129" s="7">
        <f>E129+AU129+BI129+BS129+DA129</f>
        <v/>
      </c>
      <c r="ED129" s="7">
        <f>F129+AV129+BJ129+BT129+DB129</f>
        <v/>
      </c>
    </row>
    <row r="130" hidden="1" outlineLevel="1">
      <c r="A130" s="5" t="n">
        <v>20</v>
      </c>
      <c r="B130" s="6" t="inlineStr">
        <is>
          <t>КИЗЛАРХОН ФАРМ</t>
        </is>
      </c>
      <c r="C130" s="6" t="inlineStr">
        <is>
          <t>Коканд</t>
        </is>
      </c>
      <c r="D130" s="6" t="inlineStr">
        <is>
          <t>Коканд 1</t>
        </is>
      </c>
      <c r="E130" s="7">
        <f>G130+I130+K130+M130+O130+Q130+S130+U130+W130+Y130+AA130+AC130+AE130+AG130+AI130+AK130+AM130+AO130+AQ130+AS130</f>
        <v/>
      </c>
      <c r="F130" s="7">
        <f>H130+J130+L130+N130+P130+R130+T130+V130+X130+Z130+AB130+AD130+AF130+AH130+AJ130+AL130+AN130+AP130+AR130+AT130</f>
        <v/>
      </c>
      <c r="G130" s="7" t="inlineStr"/>
      <c r="H130" s="7" t="inlineStr"/>
      <c r="I130" s="7" t="inlineStr"/>
      <c r="J130" s="7" t="inlineStr"/>
      <c r="K130" s="7" t="inlineStr"/>
      <c r="L130" s="7" t="inlineStr"/>
      <c r="M130" s="7" t="inlineStr"/>
      <c r="N130" s="7" t="inlineStr"/>
      <c r="O130" s="7" t="inlineStr"/>
      <c r="P130" s="7" t="inlineStr"/>
      <c r="Q130" s="7" t="inlineStr"/>
      <c r="R130" s="7" t="inlineStr"/>
      <c r="S130" s="7" t="inlineStr"/>
      <c r="T130" s="7" t="inlineStr"/>
      <c r="U130" s="7" t="inlineStr"/>
      <c r="V130" s="7" t="inlineStr"/>
      <c r="W130" s="7" t="inlineStr"/>
      <c r="X130" s="7" t="inlineStr"/>
      <c r="Y130" s="7" t="inlineStr"/>
      <c r="Z130" s="7" t="inlineStr"/>
      <c r="AA130" s="7" t="inlineStr"/>
      <c r="AB130" s="7" t="inlineStr"/>
      <c r="AC130" s="7" t="inlineStr"/>
      <c r="AD130" s="7" t="inlineStr"/>
      <c r="AE130" s="7" t="inlineStr"/>
      <c r="AF130" s="7" t="inlineStr"/>
      <c r="AG130" s="7" t="inlineStr"/>
      <c r="AH130" s="7" t="inlineStr"/>
      <c r="AI130" s="7" t="inlineStr"/>
      <c r="AJ130" s="7" t="inlineStr"/>
      <c r="AK130" s="7" t="inlineStr"/>
      <c r="AL130" s="7" t="inlineStr"/>
      <c r="AM130" s="7" t="inlineStr"/>
      <c r="AN130" s="7" t="inlineStr"/>
      <c r="AO130" s="7" t="inlineStr"/>
      <c r="AP130" s="7" t="inlineStr"/>
      <c r="AQ130" s="7" t="inlineStr"/>
      <c r="AR130" s="7" t="inlineStr"/>
      <c r="AS130" s="7" t="inlineStr"/>
      <c r="AT130" s="7" t="inlineStr"/>
      <c r="AU130" s="7">
        <f>AW130+AY130+BA130+BC130+BE130+BG130</f>
        <v/>
      </c>
      <c r="AV130" s="7">
        <f>AX130+AZ130+BB130+BD130+BF130+BH130</f>
        <v/>
      </c>
      <c r="AW130" s="7" t="inlineStr"/>
      <c r="AX130" s="7" t="inlineStr"/>
      <c r="AY130" s="7" t="inlineStr"/>
      <c r="AZ130" s="7" t="inlineStr"/>
      <c r="BA130" s="7" t="inlineStr"/>
      <c r="BB130" s="7" t="inlineStr"/>
      <c r="BC130" s="7" t="inlineStr"/>
      <c r="BD130" s="7" t="inlineStr"/>
      <c r="BE130" s="7" t="inlineStr"/>
      <c r="BF130" s="7" t="inlineStr"/>
      <c r="BG130" s="7" t="inlineStr"/>
      <c r="BH130" s="7" t="inlineStr"/>
      <c r="BI130" s="7">
        <f>BK130+BM130+BO130+BQ130</f>
        <v/>
      </c>
      <c r="BJ130" s="7">
        <f>BL130+BN130+BP130+BR130</f>
        <v/>
      </c>
      <c r="BK130" s="7" t="inlineStr"/>
      <c r="BL130" s="7" t="inlineStr"/>
      <c r="BM130" s="7" t="inlineStr"/>
      <c r="BN130" s="7" t="inlineStr"/>
      <c r="BO130" s="7" t="inlineStr"/>
      <c r="BP130" s="7" t="inlineStr"/>
      <c r="BQ130" s="7" t="n">
        <v>1</v>
      </c>
      <c r="BR130" s="7" t="n">
        <v>26918.97</v>
      </c>
      <c r="BS130" s="7">
        <f>BU130+BW130+BY130+CA130+CC130+CE130+CG130+CI130+CK130+CM130+CO130+CQ130+CS130+CU130+CW130+CY130</f>
        <v/>
      </c>
      <c r="BT130" s="7">
        <f>BV130+BX130+BZ130+CB130+CD130+CF130+CH130+CJ130+CL130+CN130+CP130+CR130+CT130+CV130+CX130+CZ130</f>
        <v/>
      </c>
      <c r="BU130" s="7" t="inlineStr"/>
      <c r="BV130" s="7" t="inlineStr"/>
      <c r="BW130" s="7" t="inlineStr"/>
      <c r="BX130" s="7" t="inlineStr"/>
      <c r="BY130" s="7" t="n">
        <v>10</v>
      </c>
      <c r="BZ130" s="7" t="n">
        <v>545252.8000000002</v>
      </c>
      <c r="CA130" s="7" t="inlineStr"/>
      <c r="CB130" s="7" t="inlineStr"/>
      <c r="CC130" s="7" t="inlineStr"/>
      <c r="CD130" s="7" t="inlineStr"/>
      <c r="CE130" s="7" t="n">
        <v>1</v>
      </c>
      <c r="CF130" s="7" t="n">
        <v>45150</v>
      </c>
      <c r="CG130" s="7" t="inlineStr"/>
      <c r="CH130" s="7" t="inlineStr"/>
      <c r="CI130" s="7" t="inlineStr"/>
      <c r="CJ130" s="7" t="inlineStr"/>
      <c r="CK130" s="7" t="n">
        <v>100</v>
      </c>
      <c r="CL130" s="7" t="n">
        <v>4960093</v>
      </c>
      <c r="CM130" s="7" t="inlineStr"/>
      <c r="CN130" s="7" t="inlineStr"/>
      <c r="CO130" s="7" t="inlineStr"/>
      <c r="CP130" s="7" t="inlineStr"/>
      <c r="CQ130" s="7" t="inlineStr"/>
      <c r="CR130" s="7" t="inlineStr"/>
      <c r="CS130" s="7" t="inlineStr"/>
      <c r="CT130" s="7" t="inlineStr"/>
      <c r="CU130" s="7" t="inlineStr"/>
      <c r="CV130" s="7" t="inlineStr"/>
      <c r="CW130" s="7" t="n">
        <v>239</v>
      </c>
      <c r="CX130" s="7" t="n">
        <v>633273.52</v>
      </c>
      <c r="CY130" s="7" t="inlineStr"/>
      <c r="CZ130" s="7" t="inlineStr"/>
      <c r="DA130" s="7">
        <f>DC130+DE130+DG130+DI130+DK130+DM130+DO130+DQ130+DS130+DU130+DW130+DY130+EA130</f>
        <v/>
      </c>
      <c r="DB130" s="7">
        <f>DD130+DF130+DH130+DJ130+DL130+DN130+DP130+DR130+DT130+DV130+DX130+DZ130+EB130</f>
        <v/>
      </c>
      <c r="DC130" s="7" t="inlineStr"/>
      <c r="DD130" s="7" t="inlineStr"/>
      <c r="DE130" s="7" t="inlineStr"/>
      <c r="DF130" s="7" t="inlineStr"/>
      <c r="DG130" s="7" t="inlineStr"/>
      <c r="DH130" s="7" t="inlineStr"/>
      <c r="DI130" s="7" t="inlineStr"/>
      <c r="DJ130" s="7" t="inlineStr"/>
      <c r="DK130" s="7" t="inlineStr"/>
      <c r="DL130" s="7" t="inlineStr"/>
      <c r="DM130" s="7" t="inlineStr"/>
      <c r="DN130" s="7" t="inlineStr"/>
      <c r="DO130" s="7" t="inlineStr"/>
      <c r="DP130" s="7" t="inlineStr"/>
      <c r="DQ130" s="7" t="n">
        <v>20</v>
      </c>
      <c r="DR130" s="7" t="n">
        <v>432306</v>
      </c>
      <c r="DS130" s="7" t="n">
        <v>1</v>
      </c>
      <c r="DT130" s="7" t="n">
        <v>40706.38</v>
      </c>
      <c r="DU130" s="7" t="inlineStr"/>
      <c r="DV130" s="7" t="inlineStr"/>
      <c r="DW130" s="7" t="n">
        <v>5</v>
      </c>
      <c r="DX130" s="7" t="n">
        <v>207074.8</v>
      </c>
      <c r="DY130" s="7" t="n">
        <v>1</v>
      </c>
      <c r="DZ130" s="7" t="n">
        <v>74637.28</v>
      </c>
      <c r="EA130" s="7" t="inlineStr"/>
      <c r="EB130" s="7" t="inlineStr"/>
      <c r="EC130" s="7">
        <f>E130+AU130+BI130+BS130+DA130</f>
        <v/>
      </c>
      <c r="ED130" s="7">
        <f>F130+AV130+BJ130+BT130+DB130</f>
        <v/>
      </c>
    </row>
    <row r="131" hidden="1" outlineLevel="1">
      <c r="A131" s="5" t="n">
        <v>21</v>
      </c>
      <c r="B131" s="6" t="inlineStr">
        <is>
          <t>КОКОН СОДИК МЕД ФАРМ</t>
        </is>
      </c>
      <c r="C131" s="6" t="inlineStr">
        <is>
          <t>Коканд</t>
        </is>
      </c>
      <c r="D131" s="6" t="inlineStr">
        <is>
          <t>Коканд 1</t>
        </is>
      </c>
      <c r="E131" s="7">
        <f>G131+I131+K131+M131+O131+Q131+S131+U131+W131+Y131+AA131+AC131+AE131+AG131+AI131+AK131+AM131+AO131+AQ131+AS131</f>
        <v/>
      </c>
      <c r="F131" s="7">
        <f>H131+J131+L131+N131+P131+R131+T131+V131+X131+Z131+AB131+AD131+AF131+AH131+AJ131+AL131+AN131+AP131+AR131+AT131</f>
        <v/>
      </c>
      <c r="G131" s="7" t="inlineStr"/>
      <c r="H131" s="7" t="inlineStr"/>
      <c r="I131" s="7" t="inlineStr"/>
      <c r="J131" s="7" t="inlineStr"/>
      <c r="K131" s="7" t="inlineStr"/>
      <c r="L131" s="7" t="inlineStr"/>
      <c r="M131" s="7" t="inlineStr"/>
      <c r="N131" s="7" t="inlineStr"/>
      <c r="O131" s="7" t="inlineStr"/>
      <c r="P131" s="7" t="inlineStr"/>
      <c r="Q131" s="7" t="inlineStr"/>
      <c r="R131" s="7" t="inlineStr"/>
      <c r="S131" s="7" t="inlineStr"/>
      <c r="T131" s="7" t="inlineStr"/>
      <c r="U131" s="7" t="inlineStr"/>
      <c r="V131" s="7" t="inlineStr"/>
      <c r="W131" s="7" t="inlineStr"/>
      <c r="X131" s="7" t="inlineStr"/>
      <c r="Y131" s="7" t="inlineStr"/>
      <c r="Z131" s="7" t="inlineStr"/>
      <c r="AA131" s="7" t="inlineStr"/>
      <c r="AB131" s="7" t="inlineStr"/>
      <c r="AC131" s="7" t="inlineStr"/>
      <c r="AD131" s="7" t="inlineStr"/>
      <c r="AE131" s="7" t="inlineStr"/>
      <c r="AF131" s="7" t="inlineStr"/>
      <c r="AG131" s="7" t="inlineStr"/>
      <c r="AH131" s="7" t="inlineStr"/>
      <c r="AI131" s="7" t="inlineStr"/>
      <c r="AJ131" s="7" t="inlineStr"/>
      <c r="AK131" s="7" t="inlineStr"/>
      <c r="AL131" s="7" t="inlineStr"/>
      <c r="AM131" s="7" t="inlineStr"/>
      <c r="AN131" s="7" t="inlineStr"/>
      <c r="AO131" s="7" t="inlineStr"/>
      <c r="AP131" s="7" t="inlineStr"/>
      <c r="AQ131" s="7" t="inlineStr"/>
      <c r="AR131" s="7" t="inlineStr"/>
      <c r="AS131" s="7" t="inlineStr"/>
      <c r="AT131" s="7" t="inlineStr"/>
      <c r="AU131" s="7">
        <f>AW131+AY131+BA131+BC131+BE131+BG131</f>
        <v/>
      </c>
      <c r="AV131" s="7">
        <f>AX131+AZ131+BB131+BD131+BF131+BH131</f>
        <v/>
      </c>
      <c r="AW131" s="7" t="inlineStr"/>
      <c r="AX131" s="7" t="inlineStr"/>
      <c r="AY131" s="7" t="inlineStr"/>
      <c r="AZ131" s="7" t="inlineStr"/>
      <c r="BA131" s="7" t="inlineStr"/>
      <c r="BB131" s="7" t="inlineStr"/>
      <c r="BC131" s="7" t="inlineStr"/>
      <c r="BD131" s="7" t="inlineStr"/>
      <c r="BE131" s="7" t="inlineStr"/>
      <c r="BF131" s="7" t="inlineStr"/>
      <c r="BG131" s="7" t="inlineStr"/>
      <c r="BH131" s="7" t="inlineStr"/>
      <c r="BI131" s="7">
        <f>BK131+BM131+BO131+BQ131</f>
        <v/>
      </c>
      <c r="BJ131" s="7">
        <f>BL131+BN131+BP131+BR131</f>
        <v/>
      </c>
      <c r="BK131" s="7" t="inlineStr"/>
      <c r="BL131" s="7" t="inlineStr"/>
      <c r="BM131" s="7" t="inlineStr"/>
      <c r="BN131" s="7" t="inlineStr"/>
      <c r="BO131" s="7" t="inlineStr"/>
      <c r="BP131" s="7" t="inlineStr"/>
      <c r="BQ131" s="7" t="n">
        <v>1</v>
      </c>
      <c r="BR131" s="7" t="n">
        <v>26918.97</v>
      </c>
      <c r="BS131" s="7">
        <f>BU131+BW131+BY131+CA131+CC131+CE131+CG131+CI131+CK131+CM131+CO131+CQ131+CS131+CU131+CW131+CY131</f>
        <v/>
      </c>
      <c r="BT131" s="7">
        <f>BV131+BX131+BZ131+CB131+CD131+CF131+CH131+CJ131+CL131+CN131+CP131+CR131+CT131+CV131+CX131+CZ131</f>
        <v/>
      </c>
      <c r="BU131" s="7" t="inlineStr"/>
      <c r="BV131" s="7" t="inlineStr"/>
      <c r="BW131" s="7" t="inlineStr"/>
      <c r="BX131" s="7" t="inlineStr"/>
      <c r="BY131" s="7" t="n">
        <v>1</v>
      </c>
      <c r="BZ131" s="7" t="n">
        <v>54525.28</v>
      </c>
      <c r="CA131" s="7" t="inlineStr"/>
      <c r="CB131" s="7" t="inlineStr"/>
      <c r="CC131" s="7" t="inlineStr"/>
      <c r="CD131" s="7" t="inlineStr"/>
      <c r="CE131" s="7" t="n">
        <v>1</v>
      </c>
      <c r="CF131" s="7" t="n">
        <v>45150</v>
      </c>
      <c r="CG131" s="7" t="inlineStr"/>
      <c r="CH131" s="7" t="inlineStr"/>
      <c r="CI131" s="7" t="inlineStr"/>
      <c r="CJ131" s="7" t="inlineStr"/>
      <c r="CK131" s="7" t="n">
        <v>100</v>
      </c>
      <c r="CL131" s="7" t="n">
        <v>4960093</v>
      </c>
      <c r="CM131" s="7" t="inlineStr"/>
      <c r="CN131" s="7" t="inlineStr"/>
      <c r="CO131" s="7" t="inlineStr"/>
      <c r="CP131" s="7" t="inlineStr"/>
      <c r="CQ131" s="7" t="inlineStr"/>
      <c r="CR131" s="7" t="inlineStr"/>
      <c r="CS131" s="7" t="inlineStr"/>
      <c r="CT131" s="7" t="inlineStr"/>
      <c r="CU131" s="7" t="inlineStr"/>
      <c r="CV131" s="7" t="inlineStr"/>
      <c r="CW131" s="7" t="inlineStr"/>
      <c r="CX131" s="7" t="inlineStr"/>
      <c r="CY131" s="7" t="inlineStr"/>
      <c r="CZ131" s="7" t="inlineStr"/>
      <c r="DA131" s="7">
        <f>DC131+DE131+DG131+DI131+DK131+DM131+DO131+DQ131+DS131+DU131+DW131+DY131+EA131</f>
        <v/>
      </c>
      <c r="DB131" s="7">
        <f>DD131+DF131+DH131+DJ131+DL131+DN131+DP131+DR131+DT131+DV131+DX131+DZ131+EB131</f>
        <v/>
      </c>
      <c r="DC131" s="7" t="inlineStr"/>
      <c r="DD131" s="7" t="inlineStr"/>
      <c r="DE131" s="7" t="inlineStr"/>
      <c r="DF131" s="7" t="inlineStr"/>
      <c r="DG131" s="7" t="inlineStr"/>
      <c r="DH131" s="7" t="inlineStr"/>
      <c r="DI131" s="7" t="inlineStr"/>
      <c r="DJ131" s="7" t="inlineStr"/>
      <c r="DK131" s="7" t="inlineStr"/>
      <c r="DL131" s="7" t="inlineStr"/>
      <c r="DM131" s="7" t="inlineStr"/>
      <c r="DN131" s="7" t="inlineStr"/>
      <c r="DO131" s="7" t="inlineStr"/>
      <c r="DP131" s="7" t="inlineStr"/>
      <c r="DQ131" s="7" t="n">
        <v>800</v>
      </c>
      <c r="DR131" s="7" t="n">
        <v>17292240</v>
      </c>
      <c r="DS131" s="7" t="n">
        <v>1</v>
      </c>
      <c r="DT131" s="7" t="n">
        <v>40706.38</v>
      </c>
      <c r="DU131" s="7" t="inlineStr"/>
      <c r="DV131" s="7" t="inlineStr"/>
      <c r="DW131" s="7" t="n">
        <v>1</v>
      </c>
      <c r="DX131" s="7" t="n">
        <v>41414.96</v>
      </c>
      <c r="DY131" s="7" t="n">
        <v>1</v>
      </c>
      <c r="DZ131" s="7" t="n">
        <v>74766.52</v>
      </c>
      <c r="EA131" s="7" t="inlineStr"/>
      <c r="EB131" s="7" t="inlineStr"/>
      <c r="EC131" s="7">
        <f>E131+AU131+BI131+BS131+DA131</f>
        <v/>
      </c>
      <c r="ED131" s="7">
        <f>F131+AV131+BJ131+BT131+DB131</f>
        <v/>
      </c>
    </row>
    <row r="132" hidden="1" outlineLevel="1">
      <c r="A132" s="5" t="n">
        <v>22</v>
      </c>
      <c r="B132" s="6" t="inlineStr">
        <is>
          <t>МАДЕРНА МЕДИК</t>
        </is>
      </c>
      <c r="C132" s="6" t="inlineStr">
        <is>
          <t>Коканд</t>
        </is>
      </c>
      <c r="D132" s="6" t="inlineStr">
        <is>
          <t>Коканд 1</t>
        </is>
      </c>
      <c r="E132" s="7">
        <f>G132+I132+K132+M132+O132+Q132+S132+U132+W132+Y132+AA132+AC132+AE132+AG132+AI132+AK132+AM132+AO132+AQ132+AS132</f>
        <v/>
      </c>
      <c r="F132" s="7">
        <f>H132+J132+L132+N132+P132+R132+T132+V132+X132+Z132+AB132+AD132+AF132+AH132+AJ132+AL132+AN132+AP132+AR132+AT132</f>
        <v/>
      </c>
      <c r="G132" s="7" t="inlineStr"/>
      <c r="H132" s="7" t="inlineStr"/>
      <c r="I132" s="7" t="inlineStr"/>
      <c r="J132" s="7" t="inlineStr"/>
      <c r="K132" s="7" t="inlineStr"/>
      <c r="L132" s="7" t="inlineStr"/>
      <c r="M132" s="7" t="inlineStr"/>
      <c r="N132" s="7" t="inlineStr"/>
      <c r="O132" s="7" t="inlineStr"/>
      <c r="P132" s="7" t="inlineStr"/>
      <c r="Q132" s="7" t="inlineStr"/>
      <c r="R132" s="7" t="inlineStr"/>
      <c r="S132" s="7" t="n">
        <v>18</v>
      </c>
      <c r="T132" s="7" t="n">
        <v>84521.52</v>
      </c>
      <c r="U132" s="7" t="inlineStr"/>
      <c r="V132" s="7" t="inlineStr"/>
      <c r="W132" s="7" t="inlineStr"/>
      <c r="X132" s="7" t="inlineStr"/>
      <c r="Y132" s="7" t="n">
        <v>19</v>
      </c>
      <c r="Z132" s="7" t="n">
        <v>89217.16</v>
      </c>
      <c r="AA132" s="7" t="inlineStr"/>
      <c r="AB132" s="7" t="inlineStr"/>
      <c r="AC132" s="7" t="inlineStr"/>
      <c r="AD132" s="7" t="inlineStr"/>
      <c r="AE132" s="7" t="inlineStr"/>
      <c r="AF132" s="7" t="inlineStr"/>
      <c r="AG132" s="7" t="inlineStr"/>
      <c r="AH132" s="7" t="inlineStr"/>
      <c r="AI132" s="7" t="inlineStr"/>
      <c r="AJ132" s="7" t="inlineStr"/>
      <c r="AK132" s="7" t="n">
        <v>150</v>
      </c>
      <c r="AL132" s="7" t="n">
        <v>656644.5</v>
      </c>
      <c r="AM132" s="7" t="inlineStr"/>
      <c r="AN132" s="7" t="inlineStr"/>
      <c r="AO132" s="7" t="inlineStr"/>
      <c r="AP132" s="7" t="inlineStr"/>
      <c r="AQ132" s="7" t="inlineStr"/>
      <c r="AR132" s="7" t="inlineStr"/>
      <c r="AS132" s="7" t="inlineStr"/>
      <c r="AT132" s="7" t="inlineStr"/>
      <c r="AU132" s="7">
        <f>AW132+AY132+BA132+BC132+BE132+BG132</f>
        <v/>
      </c>
      <c r="AV132" s="7">
        <f>AX132+AZ132+BB132+BD132+BF132+BH132</f>
        <v/>
      </c>
      <c r="AW132" s="7" t="inlineStr"/>
      <c r="AX132" s="7" t="inlineStr"/>
      <c r="AY132" s="7" t="inlineStr"/>
      <c r="AZ132" s="7" t="inlineStr"/>
      <c r="BA132" s="7" t="inlineStr"/>
      <c r="BB132" s="7" t="inlineStr"/>
      <c r="BC132" s="7" t="inlineStr"/>
      <c r="BD132" s="7" t="inlineStr"/>
      <c r="BE132" s="7" t="inlineStr"/>
      <c r="BF132" s="7" t="inlineStr"/>
      <c r="BG132" s="7" t="inlineStr"/>
      <c r="BH132" s="7" t="inlineStr"/>
      <c r="BI132" s="7">
        <f>BK132+BM132+BO132+BQ132</f>
        <v/>
      </c>
      <c r="BJ132" s="7">
        <f>BL132+BN132+BP132+BR132</f>
        <v/>
      </c>
      <c r="BK132" s="7" t="inlineStr"/>
      <c r="BL132" s="7" t="inlineStr"/>
      <c r="BM132" s="7" t="inlineStr"/>
      <c r="BN132" s="7" t="inlineStr"/>
      <c r="BO132" s="7" t="inlineStr"/>
      <c r="BP132" s="7" t="inlineStr"/>
      <c r="BQ132" s="7" t="n">
        <v>1</v>
      </c>
      <c r="BR132" s="7" t="n">
        <v>26918.97</v>
      </c>
      <c r="BS132" s="7">
        <f>BU132+BW132+BY132+CA132+CC132+CE132+CG132+CI132+CK132+CM132+CO132+CQ132+CS132+CU132+CW132+CY132</f>
        <v/>
      </c>
      <c r="BT132" s="7">
        <f>BV132+BX132+BZ132+CB132+CD132+CF132+CH132+CJ132+CL132+CN132+CP132+CR132+CT132+CV132+CX132+CZ132</f>
        <v/>
      </c>
      <c r="BU132" s="7" t="inlineStr"/>
      <c r="BV132" s="7" t="inlineStr"/>
      <c r="BW132" s="7" t="inlineStr"/>
      <c r="BX132" s="7" t="inlineStr"/>
      <c r="BY132" s="7" t="n">
        <v>10</v>
      </c>
      <c r="BZ132" s="7" t="n">
        <v>545252.8000000002</v>
      </c>
      <c r="CA132" s="7" t="inlineStr"/>
      <c r="CB132" s="7" t="inlineStr"/>
      <c r="CC132" s="7" t="inlineStr"/>
      <c r="CD132" s="7" t="inlineStr"/>
      <c r="CE132" s="7" t="n">
        <v>1</v>
      </c>
      <c r="CF132" s="7" t="n">
        <v>45150</v>
      </c>
      <c r="CG132" s="7" t="n">
        <v>7</v>
      </c>
      <c r="CH132" s="7" t="n">
        <v>21920.01</v>
      </c>
      <c r="CI132" s="7" t="inlineStr"/>
      <c r="CJ132" s="7" t="inlineStr"/>
      <c r="CK132" s="7" t="n">
        <v>150</v>
      </c>
      <c r="CL132" s="7" t="n">
        <v>7440139.5</v>
      </c>
      <c r="CM132" s="7" t="inlineStr"/>
      <c r="CN132" s="7" t="inlineStr"/>
      <c r="CO132" s="7" t="inlineStr"/>
      <c r="CP132" s="7" t="inlineStr"/>
      <c r="CQ132" s="7" t="inlineStr"/>
      <c r="CR132" s="7" t="inlineStr"/>
      <c r="CS132" s="7" t="inlineStr"/>
      <c r="CT132" s="7" t="inlineStr"/>
      <c r="CU132" s="7" t="inlineStr"/>
      <c r="CV132" s="7" t="inlineStr"/>
      <c r="CW132" s="7" t="inlineStr"/>
      <c r="CX132" s="7" t="inlineStr"/>
      <c r="CY132" s="7" t="inlineStr"/>
      <c r="CZ132" s="7" t="inlineStr"/>
      <c r="DA132" s="7">
        <f>DC132+DE132+DG132+DI132+DK132+DM132+DO132+DQ132+DS132+DU132+DW132+DY132+EA132</f>
        <v/>
      </c>
      <c r="DB132" s="7">
        <f>DD132+DF132+DH132+DJ132+DL132+DN132+DP132+DR132+DT132+DV132+DX132+DZ132+EB132</f>
        <v/>
      </c>
      <c r="DC132" s="7" t="inlineStr"/>
      <c r="DD132" s="7" t="inlineStr"/>
      <c r="DE132" s="7" t="inlineStr"/>
      <c r="DF132" s="7" t="inlineStr"/>
      <c r="DG132" s="7" t="inlineStr"/>
      <c r="DH132" s="7" t="inlineStr"/>
      <c r="DI132" s="7" t="inlineStr"/>
      <c r="DJ132" s="7" t="inlineStr"/>
      <c r="DK132" s="7" t="inlineStr"/>
      <c r="DL132" s="7" t="inlineStr"/>
      <c r="DM132" s="7" t="inlineStr"/>
      <c r="DN132" s="7" t="inlineStr"/>
      <c r="DO132" s="7" t="inlineStr"/>
      <c r="DP132" s="7" t="inlineStr"/>
      <c r="DQ132" s="7" t="n">
        <v>10</v>
      </c>
      <c r="DR132" s="7" t="n">
        <v>216153</v>
      </c>
      <c r="DS132" s="7" t="n">
        <v>3</v>
      </c>
      <c r="DT132" s="7" t="n">
        <v>122119.14</v>
      </c>
      <c r="DU132" s="7" t="inlineStr"/>
      <c r="DV132" s="7" t="inlineStr"/>
      <c r="DW132" s="7" t="n">
        <v>1</v>
      </c>
      <c r="DX132" s="7" t="n">
        <v>41414.96</v>
      </c>
      <c r="DY132" s="7" t="n">
        <v>1</v>
      </c>
      <c r="DZ132" s="7" t="n">
        <v>74766.52</v>
      </c>
      <c r="EA132" s="7" t="inlineStr"/>
      <c r="EB132" s="7" t="inlineStr"/>
      <c r="EC132" s="7">
        <f>E132+AU132+BI132+BS132+DA132</f>
        <v/>
      </c>
      <c r="ED132" s="7">
        <f>F132+AV132+BJ132+BT132+DB132</f>
        <v/>
      </c>
    </row>
    <row r="133" hidden="1" outlineLevel="1">
      <c r="A133" s="5" t="n">
        <v>23</v>
      </c>
      <c r="B133" s="6" t="inlineStr">
        <is>
          <t>МЕД СЕРВИС ИМОМАЛИ (бывщ. ЧП "Ирода Болтабоева")</t>
        </is>
      </c>
      <c r="C133" s="6" t="inlineStr">
        <is>
          <t>Коканд</t>
        </is>
      </c>
      <c r="D133" s="6" t="inlineStr">
        <is>
          <t>Коканд 1</t>
        </is>
      </c>
      <c r="E133" s="7">
        <f>G133+I133+K133+M133+O133+Q133+S133+U133+W133+Y133+AA133+AC133+AE133+AG133+AI133+AK133+AM133+AO133+AQ133+AS133</f>
        <v/>
      </c>
      <c r="F133" s="7">
        <f>H133+J133+L133+N133+P133+R133+T133+V133+X133+Z133+AB133+AD133+AF133+AH133+AJ133+AL133+AN133+AP133+AR133+AT133</f>
        <v/>
      </c>
      <c r="G133" s="7" t="inlineStr"/>
      <c r="H133" s="7" t="inlineStr"/>
      <c r="I133" s="7" t="inlineStr"/>
      <c r="J133" s="7" t="inlineStr"/>
      <c r="K133" s="7" t="inlineStr"/>
      <c r="L133" s="7" t="inlineStr"/>
      <c r="M133" s="7" t="inlineStr"/>
      <c r="N133" s="7" t="inlineStr"/>
      <c r="O133" s="7" t="inlineStr"/>
      <c r="P133" s="7" t="inlineStr"/>
      <c r="Q133" s="7" t="inlineStr"/>
      <c r="R133" s="7" t="inlineStr"/>
      <c r="S133" s="7" t="inlineStr"/>
      <c r="T133" s="7" t="inlineStr"/>
      <c r="U133" s="7" t="inlineStr"/>
      <c r="V133" s="7" t="inlineStr"/>
      <c r="W133" s="7" t="inlineStr"/>
      <c r="X133" s="7" t="inlineStr"/>
      <c r="Y133" s="7" t="inlineStr"/>
      <c r="Z133" s="7" t="inlineStr"/>
      <c r="AA133" s="7" t="inlineStr"/>
      <c r="AB133" s="7" t="inlineStr"/>
      <c r="AC133" s="7" t="inlineStr"/>
      <c r="AD133" s="7" t="inlineStr"/>
      <c r="AE133" s="7" t="inlineStr"/>
      <c r="AF133" s="7" t="inlineStr"/>
      <c r="AG133" s="7" t="inlineStr"/>
      <c r="AH133" s="7" t="inlineStr"/>
      <c r="AI133" s="7" t="inlineStr"/>
      <c r="AJ133" s="7" t="inlineStr"/>
      <c r="AK133" s="7" t="n">
        <v>156</v>
      </c>
      <c r="AL133" s="7" t="n">
        <v>682910.28</v>
      </c>
      <c r="AM133" s="7" t="inlineStr"/>
      <c r="AN133" s="7" t="inlineStr"/>
      <c r="AO133" s="7" t="inlineStr"/>
      <c r="AP133" s="7" t="inlineStr"/>
      <c r="AQ133" s="7" t="inlineStr"/>
      <c r="AR133" s="7" t="inlineStr"/>
      <c r="AS133" s="7" t="inlineStr"/>
      <c r="AT133" s="7" t="inlineStr"/>
      <c r="AU133" s="7">
        <f>AW133+AY133+BA133+BC133+BE133+BG133</f>
        <v/>
      </c>
      <c r="AV133" s="7">
        <f>AX133+AZ133+BB133+BD133+BF133+BH133</f>
        <v/>
      </c>
      <c r="AW133" s="7" t="inlineStr"/>
      <c r="AX133" s="7" t="inlineStr"/>
      <c r="AY133" s="7" t="inlineStr"/>
      <c r="AZ133" s="7" t="inlineStr"/>
      <c r="BA133" s="7" t="inlineStr"/>
      <c r="BB133" s="7" t="inlineStr"/>
      <c r="BC133" s="7" t="inlineStr"/>
      <c r="BD133" s="7" t="inlineStr"/>
      <c r="BE133" s="7" t="inlineStr"/>
      <c r="BF133" s="7" t="inlineStr"/>
      <c r="BG133" s="7" t="inlineStr"/>
      <c r="BH133" s="7" t="inlineStr"/>
      <c r="BI133" s="7">
        <f>BK133+BM133+BO133+BQ133</f>
        <v/>
      </c>
      <c r="BJ133" s="7">
        <f>BL133+BN133+BP133+BR133</f>
        <v/>
      </c>
      <c r="BK133" s="7" t="inlineStr"/>
      <c r="BL133" s="7" t="inlineStr"/>
      <c r="BM133" s="7" t="inlineStr"/>
      <c r="BN133" s="7" t="inlineStr"/>
      <c r="BO133" s="7" t="inlineStr"/>
      <c r="BP133" s="7" t="inlineStr"/>
      <c r="BQ133" s="7" t="n">
        <v>50</v>
      </c>
      <c r="BR133" s="7" t="n">
        <v>1345948.5</v>
      </c>
      <c r="BS133" s="7">
        <f>BU133+BW133+BY133+CA133+CC133+CE133+CG133+CI133+CK133+CM133+CO133+CQ133+CS133+CU133+CW133+CY133</f>
        <v/>
      </c>
      <c r="BT133" s="7">
        <f>BV133+BX133+BZ133+CB133+CD133+CF133+CH133+CJ133+CL133+CN133+CP133+CR133+CT133+CV133+CX133+CZ133</f>
        <v/>
      </c>
      <c r="BU133" s="7" t="inlineStr"/>
      <c r="BV133" s="7" t="inlineStr"/>
      <c r="BW133" s="7" t="inlineStr"/>
      <c r="BX133" s="7" t="inlineStr"/>
      <c r="BY133" s="7" t="n">
        <v>1</v>
      </c>
      <c r="BZ133" s="7" t="n">
        <v>54525.28</v>
      </c>
      <c r="CA133" s="7" t="inlineStr"/>
      <c r="CB133" s="7" t="inlineStr"/>
      <c r="CC133" s="7" t="inlineStr"/>
      <c r="CD133" s="7" t="inlineStr"/>
      <c r="CE133" s="7" t="n">
        <v>1</v>
      </c>
      <c r="CF133" s="7" t="n">
        <v>45150</v>
      </c>
      <c r="CG133" s="7" t="inlineStr"/>
      <c r="CH133" s="7" t="inlineStr"/>
      <c r="CI133" s="7" t="inlineStr"/>
      <c r="CJ133" s="7" t="inlineStr"/>
      <c r="CK133" s="7" t="n">
        <v>30</v>
      </c>
      <c r="CL133" s="7" t="n">
        <v>1488027.9</v>
      </c>
      <c r="CM133" s="7" t="inlineStr"/>
      <c r="CN133" s="7" t="inlineStr"/>
      <c r="CO133" s="7" t="inlineStr"/>
      <c r="CP133" s="7" t="inlineStr"/>
      <c r="CQ133" s="7" t="inlineStr"/>
      <c r="CR133" s="7" t="inlineStr"/>
      <c r="CS133" s="7" t="inlineStr"/>
      <c r="CT133" s="7" t="inlineStr"/>
      <c r="CU133" s="7" t="inlineStr"/>
      <c r="CV133" s="7" t="inlineStr"/>
      <c r="CW133" s="7" t="inlineStr"/>
      <c r="CX133" s="7" t="inlineStr"/>
      <c r="CY133" s="7" t="inlineStr"/>
      <c r="CZ133" s="7" t="inlineStr"/>
      <c r="DA133" s="7">
        <f>DC133+DE133+DG133+DI133+DK133+DM133+DO133+DQ133+DS133+DU133+DW133+DY133+EA133</f>
        <v/>
      </c>
      <c r="DB133" s="7">
        <f>DD133+DF133+DH133+DJ133+DL133+DN133+DP133+DR133+DT133+DV133+DX133+DZ133+EB133</f>
        <v/>
      </c>
      <c r="DC133" s="7" t="inlineStr"/>
      <c r="DD133" s="7" t="inlineStr"/>
      <c r="DE133" s="7" t="inlineStr"/>
      <c r="DF133" s="7" t="inlineStr"/>
      <c r="DG133" s="7" t="inlineStr"/>
      <c r="DH133" s="7" t="inlineStr"/>
      <c r="DI133" s="7" t="inlineStr"/>
      <c r="DJ133" s="7" t="inlineStr"/>
      <c r="DK133" s="7" t="inlineStr"/>
      <c r="DL133" s="7" t="inlineStr"/>
      <c r="DM133" s="7" t="inlineStr"/>
      <c r="DN133" s="7" t="inlineStr"/>
      <c r="DO133" s="7" t="inlineStr"/>
      <c r="DP133" s="7" t="inlineStr"/>
      <c r="DQ133" s="7" t="n">
        <v>100</v>
      </c>
      <c r="DR133" s="7" t="n">
        <v>2161530</v>
      </c>
      <c r="DS133" s="7" t="n">
        <v>20</v>
      </c>
      <c r="DT133" s="7" t="n">
        <v>814127.6</v>
      </c>
      <c r="DU133" s="7" t="inlineStr"/>
      <c r="DV133" s="7" t="inlineStr"/>
      <c r="DW133" s="7" t="n">
        <v>20</v>
      </c>
      <c r="DX133" s="7" t="n">
        <v>828299.2</v>
      </c>
      <c r="DY133" s="7" t="n">
        <v>1</v>
      </c>
      <c r="DZ133" s="7" t="n">
        <v>74766.52</v>
      </c>
      <c r="EA133" s="7" t="inlineStr"/>
      <c r="EB133" s="7" t="inlineStr"/>
      <c r="EC133" s="7">
        <f>E133+AU133+BI133+BS133+DA133</f>
        <v/>
      </c>
      <c r="ED133" s="7">
        <f>F133+AV133+BJ133+BT133+DB133</f>
        <v/>
      </c>
    </row>
    <row r="134" hidden="1" outlineLevel="1">
      <c r="A134" s="5" t="n">
        <v>24</v>
      </c>
      <c r="B134" s="6" t="inlineStr">
        <is>
          <t>МЕД ФАРМ СЕРВИС ФАРГОНА</t>
        </is>
      </c>
      <c r="C134" s="6" t="inlineStr">
        <is>
          <t>Коканд</t>
        </is>
      </c>
      <c r="D134" s="6" t="inlineStr">
        <is>
          <t>Коканд 1</t>
        </is>
      </c>
      <c r="E134" s="7">
        <f>G134+I134+K134+M134+O134+Q134+S134+U134+W134+Y134+AA134+AC134+AE134+AG134+AI134+AK134+AM134+AO134+AQ134+AS134</f>
        <v/>
      </c>
      <c r="F134" s="7">
        <f>H134+J134+L134+N134+P134+R134+T134+V134+X134+Z134+AB134+AD134+AF134+AH134+AJ134+AL134+AN134+AP134+AR134+AT134</f>
        <v/>
      </c>
      <c r="G134" s="7" t="inlineStr"/>
      <c r="H134" s="7" t="inlineStr"/>
      <c r="I134" s="7" t="inlineStr"/>
      <c r="J134" s="7" t="inlineStr"/>
      <c r="K134" s="7" t="inlineStr"/>
      <c r="L134" s="7" t="inlineStr"/>
      <c r="M134" s="7" t="inlineStr"/>
      <c r="N134" s="7" t="inlineStr"/>
      <c r="O134" s="7" t="inlineStr"/>
      <c r="P134" s="7" t="inlineStr"/>
      <c r="Q134" s="7" t="inlineStr"/>
      <c r="R134" s="7" t="inlineStr"/>
      <c r="S134" s="7" t="inlineStr"/>
      <c r="T134" s="7" t="inlineStr"/>
      <c r="U134" s="7" t="inlineStr"/>
      <c r="V134" s="7" t="inlineStr"/>
      <c r="W134" s="7" t="inlineStr"/>
      <c r="X134" s="7" t="inlineStr"/>
      <c r="Y134" s="7" t="inlineStr"/>
      <c r="Z134" s="7" t="inlineStr"/>
      <c r="AA134" s="7" t="inlineStr"/>
      <c r="AB134" s="7" t="inlineStr"/>
      <c r="AC134" s="7" t="inlineStr"/>
      <c r="AD134" s="7" t="inlineStr"/>
      <c r="AE134" s="7" t="inlineStr"/>
      <c r="AF134" s="7" t="inlineStr"/>
      <c r="AG134" s="7" t="inlineStr"/>
      <c r="AH134" s="7" t="inlineStr"/>
      <c r="AI134" s="7" t="inlineStr"/>
      <c r="AJ134" s="7" t="inlineStr"/>
      <c r="AK134" s="7" t="inlineStr"/>
      <c r="AL134" s="7" t="inlineStr"/>
      <c r="AM134" s="7" t="inlineStr"/>
      <c r="AN134" s="7" t="inlineStr"/>
      <c r="AO134" s="7" t="inlineStr"/>
      <c r="AP134" s="7" t="inlineStr"/>
      <c r="AQ134" s="7" t="inlineStr"/>
      <c r="AR134" s="7" t="inlineStr"/>
      <c r="AS134" s="7" t="inlineStr"/>
      <c r="AT134" s="7" t="inlineStr"/>
      <c r="AU134" s="7">
        <f>AW134+AY134+BA134+BC134+BE134+BG134</f>
        <v/>
      </c>
      <c r="AV134" s="7">
        <f>AX134+AZ134+BB134+BD134+BF134+BH134</f>
        <v/>
      </c>
      <c r="AW134" s="7" t="inlineStr"/>
      <c r="AX134" s="7" t="inlineStr"/>
      <c r="AY134" s="7" t="inlineStr"/>
      <c r="AZ134" s="7" t="inlineStr"/>
      <c r="BA134" s="7" t="inlineStr"/>
      <c r="BB134" s="7" t="inlineStr"/>
      <c r="BC134" s="7" t="inlineStr"/>
      <c r="BD134" s="7" t="inlineStr"/>
      <c r="BE134" s="7" t="inlineStr"/>
      <c r="BF134" s="7" t="inlineStr"/>
      <c r="BG134" s="7" t="inlineStr"/>
      <c r="BH134" s="7" t="inlineStr"/>
      <c r="BI134" s="7">
        <f>BK134+BM134+BO134+BQ134</f>
        <v/>
      </c>
      <c r="BJ134" s="7">
        <f>BL134+BN134+BP134+BR134</f>
        <v/>
      </c>
      <c r="BK134" s="7" t="inlineStr"/>
      <c r="BL134" s="7" t="inlineStr"/>
      <c r="BM134" s="7" t="inlineStr"/>
      <c r="BN134" s="7" t="inlineStr"/>
      <c r="BO134" s="7" t="inlineStr"/>
      <c r="BP134" s="7" t="inlineStr"/>
      <c r="BQ134" s="7" t="n">
        <v>1</v>
      </c>
      <c r="BR134" s="7" t="n">
        <v>26918.97</v>
      </c>
      <c r="BS134" s="7">
        <f>BU134+BW134+BY134+CA134+CC134+CE134+CG134+CI134+CK134+CM134+CO134+CQ134+CS134+CU134+CW134+CY134</f>
        <v/>
      </c>
      <c r="BT134" s="7">
        <f>BV134+BX134+BZ134+CB134+CD134+CF134+CH134+CJ134+CL134+CN134+CP134+CR134+CT134+CV134+CX134+CZ134</f>
        <v/>
      </c>
      <c r="BU134" s="7" t="inlineStr"/>
      <c r="BV134" s="7" t="inlineStr"/>
      <c r="BW134" s="7" t="inlineStr"/>
      <c r="BX134" s="7" t="inlineStr"/>
      <c r="BY134" s="7" t="n">
        <v>5</v>
      </c>
      <c r="BZ134" s="7" t="n">
        <v>272626.4000000001</v>
      </c>
      <c r="CA134" s="7" t="inlineStr"/>
      <c r="CB134" s="7" t="inlineStr"/>
      <c r="CC134" s="7" t="inlineStr"/>
      <c r="CD134" s="7" t="inlineStr"/>
      <c r="CE134" s="7" t="n">
        <v>1</v>
      </c>
      <c r="CF134" s="7" t="n">
        <v>45150</v>
      </c>
      <c r="CG134" s="7" t="inlineStr"/>
      <c r="CH134" s="7" t="inlineStr"/>
      <c r="CI134" s="7" t="inlineStr"/>
      <c r="CJ134" s="7" t="inlineStr"/>
      <c r="CK134" s="7" t="n">
        <v>100</v>
      </c>
      <c r="CL134" s="7" t="n">
        <v>4960093</v>
      </c>
      <c r="CM134" s="7" t="inlineStr"/>
      <c r="CN134" s="7" t="inlineStr"/>
      <c r="CO134" s="7" t="inlineStr"/>
      <c r="CP134" s="7" t="inlineStr"/>
      <c r="CQ134" s="7" t="inlineStr"/>
      <c r="CR134" s="7" t="inlineStr"/>
      <c r="CS134" s="7" t="inlineStr"/>
      <c r="CT134" s="7" t="inlineStr"/>
      <c r="CU134" s="7" t="inlineStr"/>
      <c r="CV134" s="7" t="inlineStr"/>
      <c r="CW134" s="7" t="n">
        <v>207</v>
      </c>
      <c r="CX134" s="7" t="n">
        <v>548483.76</v>
      </c>
      <c r="CY134" s="7" t="inlineStr"/>
      <c r="CZ134" s="7" t="inlineStr"/>
      <c r="DA134" s="7">
        <f>DC134+DE134+DG134+DI134+DK134+DM134+DO134+DQ134+DS134+DU134+DW134+DY134+EA134</f>
        <v/>
      </c>
      <c r="DB134" s="7">
        <f>DD134+DF134+DH134+DJ134+DL134+DN134+DP134+DR134+DT134+DV134+DX134+DZ134+EB134</f>
        <v/>
      </c>
      <c r="DC134" s="7" t="inlineStr"/>
      <c r="DD134" s="7" t="inlineStr"/>
      <c r="DE134" s="7" t="inlineStr"/>
      <c r="DF134" s="7" t="inlineStr"/>
      <c r="DG134" s="7" t="inlineStr"/>
      <c r="DH134" s="7" t="inlineStr"/>
      <c r="DI134" s="7" t="inlineStr"/>
      <c r="DJ134" s="7" t="inlineStr"/>
      <c r="DK134" s="7" t="inlineStr"/>
      <c r="DL134" s="7" t="inlineStr"/>
      <c r="DM134" s="7" t="inlineStr"/>
      <c r="DN134" s="7" t="inlineStr"/>
      <c r="DO134" s="7" t="inlineStr"/>
      <c r="DP134" s="7" t="inlineStr"/>
      <c r="DQ134" s="7" t="n">
        <v>1</v>
      </c>
      <c r="DR134" s="7" t="n">
        <v>21615.3</v>
      </c>
      <c r="DS134" s="7" t="n">
        <v>1</v>
      </c>
      <c r="DT134" s="7" t="n">
        <v>40706.38</v>
      </c>
      <c r="DU134" s="7" t="inlineStr"/>
      <c r="DV134" s="7" t="inlineStr"/>
      <c r="DW134" s="7" t="n">
        <v>1</v>
      </c>
      <c r="DX134" s="7" t="n">
        <v>41414.96</v>
      </c>
      <c r="DY134" s="7" t="n">
        <v>1</v>
      </c>
      <c r="DZ134" s="7" t="n">
        <v>74766.52</v>
      </c>
      <c r="EA134" s="7" t="inlineStr"/>
      <c r="EB134" s="7" t="inlineStr"/>
      <c r="EC134" s="7">
        <f>E134+AU134+BI134+BS134+DA134</f>
        <v/>
      </c>
      <c r="ED134" s="7">
        <f>F134+AV134+BJ134+BT134+DB134</f>
        <v/>
      </c>
    </row>
    <row r="135" hidden="1" outlineLevel="1">
      <c r="A135" s="5" t="n">
        <v>25</v>
      </c>
      <c r="B135" s="6" t="inlineStr">
        <is>
          <t>МУНАВВАРА</t>
        </is>
      </c>
      <c r="C135" s="6" t="inlineStr">
        <is>
          <t>Коканд</t>
        </is>
      </c>
      <c r="D135" s="6" t="inlineStr">
        <is>
          <t>Коканд 1</t>
        </is>
      </c>
      <c r="E135" s="7">
        <f>G135+I135+K135+M135+O135+Q135+S135+U135+W135+Y135+AA135+AC135+AE135+AG135+AI135+AK135+AM135+AO135+AQ135+AS135</f>
        <v/>
      </c>
      <c r="F135" s="7">
        <f>H135+J135+L135+N135+P135+R135+T135+V135+X135+Z135+AB135+AD135+AF135+AH135+AJ135+AL135+AN135+AP135+AR135+AT135</f>
        <v/>
      </c>
      <c r="G135" s="7" t="inlineStr"/>
      <c r="H135" s="7" t="inlineStr"/>
      <c r="I135" s="7" t="inlineStr"/>
      <c r="J135" s="7" t="inlineStr"/>
      <c r="K135" s="7" t="inlineStr"/>
      <c r="L135" s="7" t="inlineStr"/>
      <c r="M135" s="7" t="inlineStr"/>
      <c r="N135" s="7" t="inlineStr"/>
      <c r="O135" s="7" t="inlineStr"/>
      <c r="P135" s="7" t="inlineStr"/>
      <c r="Q135" s="7" t="inlineStr"/>
      <c r="R135" s="7" t="inlineStr"/>
      <c r="S135" s="7" t="inlineStr"/>
      <c r="T135" s="7" t="inlineStr"/>
      <c r="U135" s="7" t="inlineStr"/>
      <c r="V135" s="7" t="inlineStr"/>
      <c r="W135" s="7" t="inlineStr"/>
      <c r="X135" s="7" t="inlineStr"/>
      <c r="Y135" s="7" t="inlineStr"/>
      <c r="Z135" s="7" t="inlineStr"/>
      <c r="AA135" s="7" t="inlineStr"/>
      <c r="AB135" s="7" t="inlineStr"/>
      <c r="AC135" s="7" t="inlineStr"/>
      <c r="AD135" s="7" t="inlineStr"/>
      <c r="AE135" s="7" t="inlineStr"/>
      <c r="AF135" s="7" t="inlineStr"/>
      <c r="AG135" s="7" t="inlineStr"/>
      <c r="AH135" s="7" t="inlineStr"/>
      <c r="AI135" s="7" t="inlineStr"/>
      <c r="AJ135" s="7" t="inlineStr"/>
      <c r="AK135" s="7" t="inlineStr"/>
      <c r="AL135" s="7" t="inlineStr"/>
      <c r="AM135" s="7" t="inlineStr"/>
      <c r="AN135" s="7" t="inlineStr"/>
      <c r="AO135" s="7" t="inlineStr"/>
      <c r="AP135" s="7" t="inlineStr"/>
      <c r="AQ135" s="7" t="inlineStr"/>
      <c r="AR135" s="7" t="inlineStr"/>
      <c r="AS135" s="7" t="inlineStr"/>
      <c r="AT135" s="7" t="inlineStr"/>
      <c r="AU135" s="7">
        <f>AW135+AY135+BA135+BC135+BE135+BG135</f>
        <v/>
      </c>
      <c r="AV135" s="7">
        <f>AX135+AZ135+BB135+BD135+BF135+BH135</f>
        <v/>
      </c>
      <c r="AW135" s="7" t="inlineStr"/>
      <c r="AX135" s="7" t="inlineStr"/>
      <c r="AY135" s="7" t="inlineStr"/>
      <c r="AZ135" s="7" t="inlineStr"/>
      <c r="BA135" s="7" t="inlineStr"/>
      <c r="BB135" s="7" t="inlineStr"/>
      <c r="BC135" s="7" t="inlineStr"/>
      <c r="BD135" s="7" t="inlineStr"/>
      <c r="BE135" s="7" t="inlineStr"/>
      <c r="BF135" s="7" t="inlineStr"/>
      <c r="BG135" s="7" t="inlineStr"/>
      <c r="BH135" s="7" t="inlineStr"/>
      <c r="BI135" s="7">
        <f>BK135+BM135+BO135+BQ135</f>
        <v/>
      </c>
      <c r="BJ135" s="7">
        <f>BL135+BN135+BP135+BR135</f>
        <v/>
      </c>
      <c r="BK135" s="7" t="inlineStr"/>
      <c r="BL135" s="7" t="inlineStr"/>
      <c r="BM135" s="7" t="inlineStr"/>
      <c r="BN135" s="7" t="inlineStr"/>
      <c r="BO135" s="7" t="inlineStr"/>
      <c r="BP135" s="7" t="inlineStr"/>
      <c r="BQ135" s="7" t="n">
        <v>1</v>
      </c>
      <c r="BR135" s="7" t="n">
        <v>26918.97</v>
      </c>
      <c r="BS135" s="7">
        <f>BU135+BW135+BY135+CA135+CC135+CE135+CG135+CI135+CK135+CM135+CO135+CQ135+CS135+CU135+CW135+CY135</f>
        <v/>
      </c>
      <c r="BT135" s="7">
        <f>BV135+BX135+BZ135+CB135+CD135+CF135+CH135+CJ135+CL135+CN135+CP135+CR135+CT135+CV135+CX135+CZ135</f>
        <v/>
      </c>
      <c r="BU135" s="7" t="inlineStr"/>
      <c r="BV135" s="7" t="inlineStr"/>
      <c r="BW135" s="7" t="inlineStr"/>
      <c r="BX135" s="7" t="inlineStr"/>
      <c r="BY135" s="7" t="n">
        <v>10</v>
      </c>
      <c r="BZ135" s="7" t="n">
        <v>545252.8000000002</v>
      </c>
      <c r="CA135" s="7" t="inlineStr"/>
      <c r="CB135" s="7" t="inlineStr"/>
      <c r="CC135" s="7" t="inlineStr"/>
      <c r="CD135" s="7" t="inlineStr"/>
      <c r="CE135" s="7" t="n">
        <v>1</v>
      </c>
      <c r="CF135" s="7" t="n">
        <v>45150</v>
      </c>
      <c r="CG135" s="7" t="inlineStr"/>
      <c r="CH135" s="7" t="inlineStr"/>
      <c r="CI135" s="7" t="inlineStr"/>
      <c r="CJ135" s="7" t="inlineStr"/>
      <c r="CK135" s="7" t="n">
        <v>200</v>
      </c>
      <c r="CL135" s="7" t="n">
        <v>9920186</v>
      </c>
      <c r="CM135" s="7" t="inlineStr"/>
      <c r="CN135" s="7" t="inlineStr"/>
      <c r="CO135" s="7" t="inlineStr"/>
      <c r="CP135" s="7" t="inlineStr"/>
      <c r="CQ135" s="7" t="inlineStr"/>
      <c r="CR135" s="7" t="inlineStr"/>
      <c r="CS135" s="7" t="inlineStr"/>
      <c r="CT135" s="7" t="inlineStr"/>
      <c r="CU135" s="7" t="inlineStr"/>
      <c r="CV135" s="7" t="inlineStr"/>
      <c r="CW135" s="7" t="inlineStr"/>
      <c r="CX135" s="7" t="inlineStr"/>
      <c r="CY135" s="7" t="inlineStr"/>
      <c r="CZ135" s="7" t="inlineStr"/>
      <c r="DA135" s="7">
        <f>DC135+DE135+DG135+DI135+DK135+DM135+DO135+DQ135+DS135+DU135+DW135+DY135+EA135</f>
        <v/>
      </c>
      <c r="DB135" s="7">
        <f>DD135+DF135+DH135+DJ135+DL135+DN135+DP135+DR135+DT135+DV135+DX135+DZ135+EB135</f>
        <v/>
      </c>
      <c r="DC135" s="7" t="inlineStr"/>
      <c r="DD135" s="7" t="inlineStr"/>
      <c r="DE135" s="7" t="inlineStr"/>
      <c r="DF135" s="7" t="inlineStr"/>
      <c r="DG135" s="7" t="inlineStr"/>
      <c r="DH135" s="7" t="inlineStr"/>
      <c r="DI135" s="7" t="inlineStr"/>
      <c r="DJ135" s="7" t="inlineStr"/>
      <c r="DK135" s="7" t="inlineStr"/>
      <c r="DL135" s="7" t="inlineStr"/>
      <c r="DM135" s="7" t="inlineStr"/>
      <c r="DN135" s="7" t="inlineStr"/>
      <c r="DO135" s="7" t="inlineStr"/>
      <c r="DP135" s="7" t="inlineStr"/>
      <c r="DQ135" s="7" t="n">
        <v>20</v>
      </c>
      <c r="DR135" s="7" t="n">
        <v>432306</v>
      </c>
      <c r="DS135" s="7" t="n">
        <v>3</v>
      </c>
      <c r="DT135" s="7" t="n">
        <v>122119.14</v>
      </c>
      <c r="DU135" s="7" t="inlineStr"/>
      <c r="DV135" s="7" t="inlineStr"/>
      <c r="DW135" s="7" t="n">
        <v>5</v>
      </c>
      <c r="DX135" s="7" t="n">
        <v>207074.8</v>
      </c>
      <c r="DY135" s="7" t="n">
        <v>1</v>
      </c>
      <c r="DZ135" s="7" t="n">
        <v>74766.52</v>
      </c>
      <c r="EA135" s="7" t="inlineStr"/>
      <c r="EB135" s="7" t="inlineStr"/>
      <c r="EC135" s="7">
        <f>E135+AU135+BI135+BS135+DA135</f>
        <v/>
      </c>
      <c r="ED135" s="7">
        <f>F135+AV135+BJ135+BT135+DB135</f>
        <v/>
      </c>
    </row>
    <row r="136" hidden="1" outlineLevel="1">
      <c r="A136" s="5" t="n">
        <v>26</v>
      </c>
      <c r="B136" s="6" t="inlineStr">
        <is>
          <t>МУХАММАД ШОДИЁР</t>
        </is>
      </c>
      <c r="C136" s="6" t="inlineStr">
        <is>
          <t>Коканд</t>
        </is>
      </c>
      <c r="D136" s="6" t="inlineStr">
        <is>
          <t>Коканд 1</t>
        </is>
      </c>
      <c r="E136" s="7">
        <f>G136+I136+K136+M136+O136+Q136+S136+U136+W136+Y136+AA136+AC136+AE136+AG136+AI136+AK136+AM136+AO136+AQ136+AS136</f>
        <v/>
      </c>
      <c r="F136" s="7">
        <f>H136+J136+L136+N136+P136+R136+T136+V136+X136+Z136+AB136+AD136+AF136+AH136+AJ136+AL136+AN136+AP136+AR136+AT136</f>
        <v/>
      </c>
      <c r="G136" s="7" t="inlineStr"/>
      <c r="H136" s="7" t="inlineStr"/>
      <c r="I136" s="7" t="inlineStr"/>
      <c r="J136" s="7" t="inlineStr"/>
      <c r="K136" s="7" t="inlineStr"/>
      <c r="L136" s="7" t="inlineStr"/>
      <c r="M136" s="7" t="inlineStr"/>
      <c r="N136" s="7" t="inlineStr"/>
      <c r="O136" s="7" t="inlineStr"/>
      <c r="P136" s="7" t="inlineStr"/>
      <c r="Q136" s="7" t="inlineStr"/>
      <c r="R136" s="7" t="inlineStr"/>
      <c r="S136" s="7" t="inlineStr"/>
      <c r="T136" s="7" t="inlineStr"/>
      <c r="U136" s="7" t="inlineStr"/>
      <c r="V136" s="7" t="inlineStr"/>
      <c r="W136" s="7" t="inlineStr"/>
      <c r="X136" s="7" t="inlineStr"/>
      <c r="Y136" s="7" t="inlineStr"/>
      <c r="Z136" s="7" t="inlineStr"/>
      <c r="AA136" s="7" t="inlineStr"/>
      <c r="AB136" s="7" t="inlineStr"/>
      <c r="AC136" s="7" t="inlineStr"/>
      <c r="AD136" s="7" t="inlineStr"/>
      <c r="AE136" s="7" t="inlineStr"/>
      <c r="AF136" s="7" t="inlineStr"/>
      <c r="AG136" s="7" t="inlineStr"/>
      <c r="AH136" s="7" t="inlineStr"/>
      <c r="AI136" s="7" t="inlineStr"/>
      <c r="AJ136" s="7" t="inlineStr"/>
      <c r="AK136" s="7" t="inlineStr"/>
      <c r="AL136" s="7" t="inlineStr"/>
      <c r="AM136" s="7" t="n">
        <v>119</v>
      </c>
      <c r="AN136" s="7" t="n">
        <v>343975.45</v>
      </c>
      <c r="AO136" s="7" t="inlineStr"/>
      <c r="AP136" s="7" t="inlineStr"/>
      <c r="AQ136" s="7" t="inlineStr"/>
      <c r="AR136" s="7" t="inlineStr"/>
      <c r="AS136" s="7" t="inlineStr"/>
      <c r="AT136" s="7" t="inlineStr"/>
      <c r="AU136" s="7">
        <f>AW136+AY136+BA136+BC136+BE136+BG136</f>
        <v/>
      </c>
      <c r="AV136" s="7">
        <f>AX136+AZ136+BB136+BD136+BF136+BH136</f>
        <v/>
      </c>
      <c r="AW136" s="7" t="inlineStr"/>
      <c r="AX136" s="7" t="inlineStr"/>
      <c r="AY136" s="7" t="inlineStr"/>
      <c r="AZ136" s="7" t="inlineStr"/>
      <c r="BA136" s="7" t="inlineStr"/>
      <c r="BB136" s="7" t="inlineStr"/>
      <c r="BC136" s="7" t="inlineStr"/>
      <c r="BD136" s="7" t="inlineStr"/>
      <c r="BE136" s="7" t="inlineStr"/>
      <c r="BF136" s="7" t="inlineStr"/>
      <c r="BG136" s="7" t="inlineStr"/>
      <c r="BH136" s="7" t="inlineStr"/>
      <c r="BI136" s="7">
        <f>BK136+BM136+BO136+BQ136</f>
        <v/>
      </c>
      <c r="BJ136" s="7">
        <f>BL136+BN136+BP136+BR136</f>
        <v/>
      </c>
      <c r="BK136" s="7" t="inlineStr"/>
      <c r="BL136" s="7" t="inlineStr"/>
      <c r="BM136" s="7" t="inlineStr"/>
      <c r="BN136" s="7" t="inlineStr"/>
      <c r="BO136" s="7" t="inlineStr"/>
      <c r="BP136" s="7" t="inlineStr"/>
      <c r="BQ136" s="7" t="n">
        <v>1</v>
      </c>
      <c r="BR136" s="7" t="n">
        <v>26918.97</v>
      </c>
      <c r="BS136" s="7">
        <f>BU136+BW136+BY136+CA136+CC136+CE136+CG136+CI136+CK136+CM136+CO136+CQ136+CS136+CU136+CW136+CY136</f>
        <v/>
      </c>
      <c r="BT136" s="7">
        <f>BV136+BX136+BZ136+CB136+CD136+CF136+CH136+CJ136+CL136+CN136+CP136+CR136+CT136+CV136+CX136+CZ136</f>
        <v/>
      </c>
      <c r="BU136" s="7" t="inlineStr"/>
      <c r="BV136" s="7" t="inlineStr"/>
      <c r="BW136" s="7" t="inlineStr"/>
      <c r="BX136" s="7" t="inlineStr"/>
      <c r="BY136" s="7" t="n">
        <v>1</v>
      </c>
      <c r="BZ136" s="7" t="n">
        <v>54525.28</v>
      </c>
      <c r="CA136" s="7" t="inlineStr"/>
      <c r="CB136" s="7" t="inlineStr"/>
      <c r="CC136" s="7" t="inlineStr"/>
      <c r="CD136" s="7" t="inlineStr"/>
      <c r="CE136" s="7" t="n">
        <v>5</v>
      </c>
      <c r="CF136" s="7" t="n">
        <v>225750</v>
      </c>
      <c r="CG136" s="7" t="n">
        <v>33</v>
      </c>
      <c r="CH136" s="7" t="n">
        <v>103337.19</v>
      </c>
      <c r="CI136" s="7" t="inlineStr"/>
      <c r="CJ136" s="7" t="inlineStr"/>
      <c r="CK136" s="7" t="n">
        <v>1</v>
      </c>
      <c r="CL136" s="7" t="n">
        <v>48746.42</v>
      </c>
      <c r="CM136" s="7" t="inlineStr"/>
      <c r="CN136" s="7" t="inlineStr"/>
      <c r="CO136" s="7" t="inlineStr"/>
      <c r="CP136" s="7" t="inlineStr"/>
      <c r="CQ136" s="7" t="inlineStr"/>
      <c r="CR136" s="7" t="inlineStr"/>
      <c r="CS136" s="7" t="inlineStr"/>
      <c r="CT136" s="7" t="inlineStr"/>
      <c r="CU136" s="7" t="inlineStr"/>
      <c r="CV136" s="7" t="inlineStr"/>
      <c r="CW136" s="7" t="inlineStr"/>
      <c r="CX136" s="7" t="inlineStr"/>
      <c r="CY136" s="7" t="inlineStr"/>
      <c r="CZ136" s="7" t="inlineStr"/>
      <c r="DA136" s="7">
        <f>DC136+DE136+DG136+DI136+DK136+DM136+DO136+DQ136+DS136+DU136+DW136+DY136+EA136</f>
        <v/>
      </c>
      <c r="DB136" s="7">
        <f>DD136+DF136+DH136+DJ136+DL136+DN136+DP136+DR136+DT136+DV136+DX136+DZ136+EB136</f>
        <v/>
      </c>
      <c r="DC136" s="7" t="inlineStr"/>
      <c r="DD136" s="7" t="inlineStr"/>
      <c r="DE136" s="7" t="inlineStr"/>
      <c r="DF136" s="7" t="inlineStr"/>
      <c r="DG136" s="7" t="inlineStr"/>
      <c r="DH136" s="7" t="inlineStr"/>
      <c r="DI136" s="7" t="inlineStr"/>
      <c r="DJ136" s="7" t="inlineStr"/>
      <c r="DK136" s="7" t="inlineStr"/>
      <c r="DL136" s="7" t="inlineStr"/>
      <c r="DM136" s="7" t="inlineStr"/>
      <c r="DN136" s="7" t="inlineStr"/>
      <c r="DO136" s="7" t="inlineStr"/>
      <c r="DP136" s="7" t="inlineStr"/>
      <c r="DQ136" s="7" t="n">
        <v>76</v>
      </c>
      <c r="DR136" s="7" t="n">
        <v>1541460.9</v>
      </c>
      <c r="DS136" s="7" t="n">
        <v>10</v>
      </c>
      <c r="DT136" s="7" t="n">
        <v>407063.8</v>
      </c>
      <c r="DU136" s="7" t="inlineStr"/>
      <c r="DV136" s="7" t="inlineStr"/>
      <c r="DW136" s="7" t="n">
        <v>30</v>
      </c>
      <c r="DX136" s="7" t="n">
        <v>1242448.8</v>
      </c>
      <c r="DY136" s="7" t="n">
        <v>10</v>
      </c>
      <c r="DZ136" s="7" t="n">
        <v>747665.2</v>
      </c>
      <c r="EA136" s="7" t="inlineStr"/>
      <c r="EB136" s="7" t="inlineStr"/>
      <c r="EC136" s="7">
        <f>E136+AU136+BI136+BS136+DA136</f>
        <v/>
      </c>
      <c r="ED136" s="7">
        <f>F136+AV136+BJ136+BT136+DB136</f>
        <v/>
      </c>
    </row>
    <row r="137" hidden="1" outlineLevel="1">
      <c r="A137" s="5" t="n">
        <v>27</v>
      </c>
      <c r="B137" s="6" t="inlineStr">
        <is>
          <t>Мадина (Коканд)</t>
        </is>
      </c>
      <c r="C137" s="6" t="inlineStr">
        <is>
          <t>Коканд</t>
        </is>
      </c>
      <c r="D137" s="6" t="inlineStr">
        <is>
          <t>Коканд 1</t>
        </is>
      </c>
      <c r="E137" s="7">
        <f>G137+I137+K137+M137+O137+Q137+S137+U137+W137+Y137+AA137+AC137+AE137+AG137+AI137+AK137+AM137+AO137+AQ137+AS137</f>
        <v/>
      </c>
      <c r="F137" s="7">
        <f>H137+J137+L137+N137+P137+R137+T137+V137+X137+Z137+AB137+AD137+AF137+AH137+AJ137+AL137+AN137+AP137+AR137+AT137</f>
        <v/>
      </c>
      <c r="G137" s="7" t="inlineStr"/>
      <c r="H137" s="7" t="inlineStr"/>
      <c r="I137" s="7" t="inlineStr"/>
      <c r="J137" s="7" t="inlineStr"/>
      <c r="K137" s="7" t="inlineStr"/>
      <c r="L137" s="7" t="inlineStr"/>
      <c r="M137" s="7" t="inlineStr"/>
      <c r="N137" s="7" t="inlineStr"/>
      <c r="O137" s="7" t="inlineStr"/>
      <c r="P137" s="7" t="inlineStr"/>
      <c r="Q137" s="7" t="inlineStr"/>
      <c r="R137" s="7" t="inlineStr"/>
      <c r="S137" s="7" t="n">
        <v>30</v>
      </c>
      <c r="T137" s="7" t="n">
        <v>140869.2</v>
      </c>
      <c r="U137" s="7" t="inlineStr"/>
      <c r="V137" s="7" t="inlineStr"/>
      <c r="W137" s="7" t="n">
        <v>20</v>
      </c>
      <c r="X137" s="7" t="n">
        <v>139665.4</v>
      </c>
      <c r="Y137" s="7" t="n">
        <v>25</v>
      </c>
      <c r="Z137" s="7" t="n">
        <v>117391</v>
      </c>
      <c r="AA137" s="7" t="inlineStr"/>
      <c r="AB137" s="7" t="inlineStr"/>
      <c r="AC137" s="7" t="inlineStr"/>
      <c r="AD137" s="7" t="inlineStr"/>
      <c r="AE137" s="7" t="inlineStr"/>
      <c r="AF137" s="7" t="inlineStr"/>
      <c r="AG137" s="7" t="inlineStr"/>
      <c r="AH137" s="7" t="inlineStr"/>
      <c r="AI137" s="7" t="inlineStr"/>
      <c r="AJ137" s="7" t="inlineStr"/>
      <c r="AK137" s="7" t="inlineStr"/>
      <c r="AL137" s="7" t="inlineStr"/>
      <c r="AM137" s="7" t="n">
        <v>30</v>
      </c>
      <c r="AN137" s="7" t="n">
        <v>86716.5</v>
      </c>
      <c r="AO137" s="7" t="inlineStr"/>
      <c r="AP137" s="7" t="inlineStr"/>
      <c r="AQ137" s="7" t="inlineStr"/>
      <c r="AR137" s="7" t="inlineStr"/>
      <c r="AS137" s="7" t="inlineStr"/>
      <c r="AT137" s="7" t="inlineStr"/>
      <c r="AU137" s="7">
        <f>AW137+AY137+BA137+BC137+BE137+BG137</f>
        <v/>
      </c>
      <c r="AV137" s="7">
        <f>AX137+AZ137+BB137+BD137+BF137+BH137</f>
        <v/>
      </c>
      <c r="AW137" s="7" t="inlineStr"/>
      <c r="AX137" s="7" t="inlineStr"/>
      <c r="AY137" s="7" t="inlineStr"/>
      <c r="AZ137" s="7" t="inlineStr"/>
      <c r="BA137" s="7" t="inlineStr"/>
      <c r="BB137" s="7" t="inlineStr"/>
      <c r="BC137" s="7" t="inlineStr"/>
      <c r="BD137" s="7" t="inlineStr"/>
      <c r="BE137" s="7" t="inlineStr"/>
      <c r="BF137" s="7" t="inlineStr"/>
      <c r="BG137" s="7" t="inlineStr"/>
      <c r="BH137" s="7" t="inlineStr"/>
      <c r="BI137" s="7">
        <f>BK137+BM137+BO137+BQ137</f>
        <v/>
      </c>
      <c r="BJ137" s="7">
        <f>BL137+BN137+BP137+BR137</f>
        <v/>
      </c>
      <c r="BK137" s="7" t="inlineStr"/>
      <c r="BL137" s="7" t="inlineStr"/>
      <c r="BM137" s="7" t="inlineStr"/>
      <c r="BN137" s="7" t="inlineStr"/>
      <c r="BO137" s="7" t="inlineStr"/>
      <c r="BP137" s="7" t="inlineStr"/>
      <c r="BQ137" s="7" t="n">
        <v>1</v>
      </c>
      <c r="BR137" s="7" t="n">
        <v>26918.97</v>
      </c>
      <c r="BS137" s="7">
        <f>BU137+BW137+BY137+CA137+CC137+CE137+CG137+CI137+CK137+CM137+CO137+CQ137+CS137+CU137+CW137+CY137</f>
        <v/>
      </c>
      <c r="BT137" s="7">
        <f>BV137+BX137+BZ137+CB137+CD137+CF137+CH137+CJ137+CL137+CN137+CP137+CR137+CT137+CV137+CX137+CZ137</f>
        <v/>
      </c>
      <c r="BU137" s="7" t="inlineStr"/>
      <c r="BV137" s="7" t="inlineStr"/>
      <c r="BW137" s="7" t="inlineStr"/>
      <c r="BX137" s="7" t="inlineStr"/>
      <c r="BY137" s="7" t="n">
        <v>50</v>
      </c>
      <c r="BZ137" s="7" t="n">
        <v>2726264</v>
      </c>
      <c r="CA137" s="7" t="inlineStr"/>
      <c r="CB137" s="7" t="inlineStr"/>
      <c r="CC137" s="7" t="inlineStr"/>
      <c r="CD137" s="7" t="inlineStr"/>
      <c r="CE137" s="7" t="n">
        <v>1</v>
      </c>
      <c r="CF137" s="7" t="n">
        <v>45150</v>
      </c>
      <c r="CG137" s="7" t="n">
        <v>30</v>
      </c>
      <c r="CH137" s="7" t="n">
        <v>93942.89999999999</v>
      </c>
      <c r="CI137" s="7" t="inlineStr"/>
      <c r="CJ137" s="7" t="inlineStr"/>
      <c r="CK137" s="7" t="n">
        <v>100</v>
      </c>
      <c r="CL137" s="7" t="n">
        <v>4960093</v>
      </c>
      <c r="CM137" s="7" t="inlineStr"/>
      <c r="CN137" s="7" t="inlineStr"/>
      <c r="CO137" s="7" t="inlineStr"/>
      <c r="CP137" s="7" t="inlineStr"/>
      <c r="CQ137" s="7" t="inlineStr"/>
      <c r="CR137" s="7" t="inlineStr"/>
      <c r="CS137" s="7" t="inlineStr"/>
      <c r="CT137" s="7" t="inlineStr"/>
      <c r="CU137" s="7" t="inlineStr"/>
      <c r="CV137" s="7" t="inlineStr"/>
      <c r="CW137" s="7" t="n">
        <v>31</v>
      </c>
      <c r="CX137" s="7" t="n">
        <v>82140.08</v>
      </c>
      <c r="CY137" s="7" t="inlineStr"/>
      <c r="CZ137" s="7" t="inlineStr"/>
      <c r="DA137" s="7">
        <f>DC137+DE137+DG137+DI137+DK137+DM137+DO137+DQ137+DS137+DU137+DW137+DY137+EA137</f>
        <v/>
      </c>
      <c r="DB137" s="7">
        <f>DD137+DF137+DH137+DJ137+DL137+DN137+DP137+DR137+DT137+DV137+DX137+DZ137+EB137</f>
        <v/>
      </c>
      <c r="DC137" s="7" t="inlineStr"/>
      <c r="DD137" s="7" t="inlineStr"/>
      <c r="DE137" s="7" t="inlineStr"/>
      <c r="DF137" s="7" t="inlineStr"/>
      <c r="DG137" s="7" t="inlineStr"/>
      <c r="DH137" s="7" t="inlineStr"/>
      <c r="DI137" s="7" t="inlineStr"/>
      <c r="DJ137" s="7" t="inlineStr"/>
      <c r="DK137" s="7" t="inlineStr"/>
      <c r="DL137" s="7" t="inlineStr"/>
      <c r="DM137" s="7" t="inlineStr"/>
      <c r="DN137" s="7" t="inlineStr"/>
      <c r="DO137" s="7" t="inlineStr"/>
      <c r="DP137" s="7" t="inlineStr"/>
      <c r="DQ137" s="7" t="n">
        <v>5</v>
      </c>
      <c r="DR137" s="7" t="n">
        <v>108076.5</v>
      </c>
      <c r="DS137" s="7" t="n">
        <v>2</v>
      </c>
      <c r="DT137" s="7" t="n">
        <v>81412.75999999999</v>
      </c>
      <c r="DU137" s="7" t="inlineStr"/>
      <c r="DV137" s="7" t="inlineStr"/>
      <c r="DW137" s="7" t="n">
        <v>1</v>
      </c>
      <c r="DX137" s="7" t="n">
        <v>41414.96</v>
      </c>
      <c r="DY137" s="7" t="n">
        <v>1</v>
      </c>
      <c r="DZ137" s="7" t="n">
        <v>74766.52</v>
      </c>
      <c r="EA137" s="7" t="inlineStr"/>
      <c r="EB137" s="7" t="inlineStr"/>
      <c r="EC137" s="7">
        <f>E137+AU137+BI137+BS137+DA137</f>
        <v/>
      </c>
      <c r="ED137" s="7">
        <f>F137+AV137+BJ137+BT137+DB137</f>
        <v/>
      </c>
    </row>
    <row r="138" hidden="1" outlineLevel="1">
      <c r="A138" s="5" t="n">
        <v>28</v>
      </c>
      <c r="B138" s="6" t="inlineStr">
        <is>
          <t>Медикал Централ Шох Фарм</t>
        </is>
      </c>
      <c r="C138" s="6" t="inlineStr">
        <is>
          <t>Коканд</t>
        </is>
      </c>
      <c r="D138" s="6" t="inlineStr">
        <is>
          <t>Коканд 1</t>
        </is>
      </c>
      <c r="E138" s="7">
        <f>G138+I138+K138+M138+O138+Q138+S138+U138+W138+Y138+AA138+AC138+AE138+AG138+AI138+AK138+AM138+AO138+AQ138+AS138</f>
        <v/>
      </c>
      <c r="F138" s="7">
        <f>H138+J138+L138+N138+P138+R138+T138+V138+X138+Z138+AB138+AD138+AF138+AH138+AJ138+AL138+AN138+AP138+AR138+AT138</f>
        <v/>
      </c>
      <c r="G138" s="7" t="inlineStr"/>
      <c r="H138" s="7" t="inlineStr"/>
      <c r="I138" s="7" t="inlineStr"/>
      <c r="J138" s="7" t="inlineStr"/>
      <c r="K138" s="7" t="inlineStr"/>
      <c r="L138" s="7" t="inlineStr"/>
      <c r="M138" s="7" t="inlineStr"/>
      <c r="N138" s="7" t="inlineStr"/>
      <c r="O138" s="7" t="inlineStr"/>
      <c r="P138" s="7" t="inlineStr"/>
      <c r="Q138" s="7" t="inlineStr"/>
      <c r="R138" s="7" t="inlineStr"/>
      <c r="S138" s="7" t="inlineStr"/>
      <c r="T138" s="7" t="inlineStr"/>
      <c r="U138" s="7" t="inlineStr"/>
      <c r="V138" s="7" t="inlineStr"/>
      <c r="W138" s="7" t="inlineStr"/>
      <c r="X138" s="7" t="inlineStr"/>
      <c r="Y138" s="7" t="inlineStr"/>
      <c r="Z138" s="7" t="inlineStr"/>
      <c r="AA138" s="7" t="inlineStr"/>
      <c r="AB138" s="7" t="inlineStr"/>
      <c r="AC138" s="7" t="inlineStr"/>
      <c r="AD138" s="7" t="inlineStr"/>
      <c r="AE138" s="7" t="inlineStr"/>
      <c r="AF138" s="7" t="inlineStr"/>
      <c r="AG138" s="7" t="inlineStr"/>
      <c r="AH138" s="7" t="inlineStr"/>
      <c r="AI138" s="7" t="inlineStr"/>
      <c r="AJ138" s="7" t="inlineStr"/>
      <c r="AK138" s="7" t="inlineStr"/>
      <c r="AL138" s="7" t="inlineStr"/>
      <c r="AM138" s="7" t="inlineStr"/>
      <c r="AN138" s="7" t="inlineStr"/>
      <c r="AO138" s="7" t="inlineStr"/>
      <c r="AP138" s="7" t="inlineStr"/>
      <c r="AQ138" s="7" t="inlineStr"/>
      <c r="AR138" s="7" t="inlineStr"/>
      <c r="AS138" s="7" t="inlineStr"/>
      <c r="AT138" s="7" t="inlineStr"/>
      <c r="AU138" s="7">
        <f>AW138+AY138+BA138+BC138+BE138+BG138</f>
        <v/>
      </c>
      <c r="AV138" s="7">
        <f>AX138+AZ138+BB138+BD138+BF138+BH138</f>
        <v/>
      </c>
      <c r="AW138" s="7" t="inlineStr"/>
      <c r="AX138" s="7" t="inlineStr"/>
      <c r="AY138" s="7" t="inlineStr"/>
      <c r="AZ138" s="7" t="inlineStr"/>
      <c r="BA138" s="7" t="inlineStr"/>
      <c r="BB138" s="7" t="inlineStr"/>
      <c r="BC138" s="7" t="inlineStr"/>
      <c r="BD138" s="7" t="inlineStr"/>
      <c r="BE138" s="7" t="inlineStr"/>
      <c r="BF138" s="7" t="inlineStr"/>
      <c r="BG138" s="7" t="inlineStr"/>
      <c r="BH138" s="7" t="inlineStr"/>
      <c r="BI138" s="7">
        <f>BK138+BM138+BO138+BQ138</f>
        <v/>
      </c>
      <c r="BJ138" s="7">
        <f>BL138+BN138+BP138+BR138</f>
        <v/>
      </c>
      <c r="BK138" s="7" t="inlineStr"/>
      <c r="BL138" s="7" t="inlineStr"/>
      <c r="BM138" s="7" t="inlineStr"/>
      <c r="BN138" s="7" t="inlineStr"/>
      <c r="BO138" s="7" t="inlineStr"/>
      <c r="BP138" s="7" t="inlineStr"/>
      <c r="BQ138" s="7" t="n">
        <v>150</v>
      </c>
      <c r="BR138" s="7" t="n">
        <v>4037845.5</v>
      </c>
      <c r="BS138" s="7">
        <f>BU138+BW138+BY138+CA138+CC138+CE138+CG138+CI138+CK138+CM138+CO138+CQ138+CS138+CU138+CW138+CY138</f>
        <v/>
      </c>
      <c r="BT138" s="7">
        <f>BV138+BX138+BZ138+CB138+CD138+CF138+CH138+CJ138+CL138+CN138+CP138+CR138+CT138+CV138+CX138+CZ138</f>
        <v/>
      </c>
      <c r="BU138" s="7" t="inlineStr"/>
      <c r="BV138" s="7" t="inlineStr"/>
      <c r="BW138" s="7" t="inlineStr"/>
      <c r="BX138" s="7" t="inlineStr"/>
      <c r="BY138" s="7" t="n">
        <v>1</v>
      </c>
      <c r="BZ138" s="7" t="n">
        <v>54525.28</v>
      </c>
      <c r="CA138" s="7" t="inlineStr"/>
      <c r="CB138" s="7" t="inlineStr"/>
      <c r="CC138" s="7" t="inlineStr"/>
      <c r="CD138" s="7" t="inlineStr"/>
      <c r="CE138" s="7" t="n">
        <v>1</v>
      </c>
      <c r="CF138" s="7" t="n">
        <v>45150</v>
      </c>
      <c r="CG138" s="7" t="inlineStr"/>
      <c r="CH138" s="7" t="inlineStr"/>
      <c r="CI138" s="7" t="inlineStr"/>
      <c r="CJ138" s="7" t="inlineStr"/>
      <c r="CK138" s="7" t="n">
        <v>50</v>
      </c>
      <c r="CL138" s="7" t="n">
        <v>2480046.5</v>
      </c>
      <c r="CM138" s="7" t="inlineStr"/>
      <c r="CN138" s="7" t="inlineStr"/>
      <c r="CO138" s="7" t="inlineStr"/>
      <c r="CP138" s="7" t="inlineStr"/>
      <c r="CQ138" s="7" t="inlineStr"/>
      <c r="CR138" s="7" t="inlineStr"/>
      <c r="CS138" s="7" t="inlineStr"/>
      <c r="CT138" s="7" t="inlineStr"/>
      <c r="CU138" s="7" t="inlineStr"/>
      <c r="CV138" s="7" t="inlineStr"/>
      <c r="CW138" s="7" t="inlineStr"/>
      <c r="CX138" s="7" t="inlineStr"/>
      <c r="CY138" s="7" t="inlineStr"/>
      <c r="CZ138" s="7" t="inlineStr"/>
      <c r="DA138" s="7">
        <f>DC138+DE138+DG138+DI138+DK138+DM138+DO138+DQ138+DS138+DU138+DW138+DY138+EA138</f>
        <v/>
      </c>
      <c r="DB138" s="7">
        <f>DD138+DF138+DH138+DJ138+DL138+DN138+DP138+DR138+DT138+DV138+DX138+DZ138+EB138</f>
        <v/>
      </c>
      <c r="DC138" s="7" t="inlineStr"/>
      <c r="DD138" s="7" t="inlineStr"/>
      <c r="DE138" s="7" t="inlineStr"/>
      <c r="DF138" s="7" t="inlineStr"/>
      <c r="DG138" s="7" t="inlineStr"/>
      <c r="DH138" s="7" t="inlineStr"/>
      <c r="DI138" s="7" t="inlineStr"/>
      <c r="DJ138" s="7" t="inlineStr"/>
      <c r="DK138" s="7" t="inlineStr"/>
      <c r="DL138" s="7" t="inlineStr"/>
      <c r="DM138" s="7" t="inlineStr"/>
      <c r="DN138" s="7" t="inlineStr"/>
      <c r="DO138" s="7" t="inlineStr"/>
      <c r="DP138" s="7" t="inlineStr"/>
      <c r="DQ138" s="7" t="n">
        <v>1</v>
      </c>
      <c r="DR138" s="7" t="n">
        <v>18238.57</v>
      </c>
      <c r="DS138" s="7" t="n">
        <v>1</v>
      </c>
      <c r="DT138" s="7" t="n">
        <v>40706.38</v>
      </c>
      <c r="DU138" s="7" t="inlineStr"/>
      <c r="DV138" s="7" t="inlineStr"/>
      <c r="DW138" s="7" t="n">
        <v>1</v>
      </c>
      <c r="DX138" s="7" t="n">
        <v>41414.96</v>
      </c>
      <c r="DY138" s="7" t="n">
        <v>1</v>
      </c>
      <c r="DZ138" s="7" t="n">
        <v>74766.52</v>
      </c>
      <c r="EA138" s="7" t="inlineStr"/>
      <c r="EB138" s="7" t="inlineStr"/>
      <c r="EC138" s="7">
        <f>E138+AU138+BI138+BS138+DA138</f>
        <v/>
      </c>
      <c r="ED138" s="7">
        <f>F138+AV138+BJ138+BT138+DB138</f>
        <v/>
      </c>
    </row>
    <row r="139" hidden="1" outlineLevel="1">
      <c r="A139" s="5" t="n">
        <v>29</v>
      </c>
      <c r="B139" s="6" t="inlineStr">
        <is>
          <t>Мехрибон Медик</t>
        </is>
      </c>
      <c r="C139" s="6" t="inlineStr">
        <is>
          <t>Коканд</t>
        </is>
      </c>
      <c r="D139" s="6" t="inlineStr">
        <is>
          <t>Коканд 1</t>
        </is>
      </c>
      <c r="E139" s="7">
        <f>G139+I139+K139+M139+O139+Q139+S139+U139+W139+Y139+AA139+AC139+AE139+AG139+AI139+AK139+AM139+AO139+AQ139+AS139</f>
        <v/>
      </c>
      <c r="F139" s="7">
        <f>H139+J139+L139+N139+P139+R139+T139+V139+X139+Z139+AB139+AD139+AF139+AH139+AJ139+AL139+AN139+AP139+AR139+AT139</f>
        <v/>
      </c>
      <c r="G139" s="7" t="inlineStr"/>
      <c r="H139" s="7" t="inlineStr"/>
      <c r="I139" s="7" t="inlineStr"/>
      <c r="J139" s="7" t="inlineStr"/>
      <c r="K139" s="7" t="inlineStr"/>
      <c r="L139" s="7" t="inlineStr"/>
      <c r="M139" s="7" t="inlineStr"/>
      <c r="N139" s="7" t="inlineStr"/>
      <c r="O139" s="7" t="inlineStr"/>
      <c r="P139" s="7" t="inlineStr"/>
      <c r="Q139" s="7" t="inlineStr"/>
      <c r="R139" s="7" t="inlineStr"/>
      <c r="S139" s="7" t="n">
        <v>40</v>
      </c>
      <c r="T139" s="7" t="n">
        <v>187825.6</v>
      </c>
      <c r="U139" s="7" t="inlineStr"/>
      <c r="V139" s="7" t="inlineStr"/>
      <c r="W139" s="7" t="n">
        <v>30</v>
      </c>
      <c r="X139" s="7" t="n">
        <v>209498.1</v>
      </c>
      <c r="Y139" s="7" t="n">
        <v>40</v>
      </c>
      <c r="Z139" s="7" t="n">
        <v>187825.6</v>
      </c>
      <c r="AA139" s="7" t="inlineStr"/>
      <c r="AB139" s="7" t="inlineStr"/>
      <c r="AC139" s="7" t="inlineStr"/>
      <c r="AD139" s="7" t="inlineStr"/>
      <c r="AE139" s="7" t="inlineStr"/>
      <c r="AF139" s="7" t="inlineStr"/>
      <c r="AG139" s="7" t="inlineStr"/>
      <c r="AH139" s="7" t="inlineStr"/>
      <c r="AI139" s="7" t="inlineStr"/>
      <c r="AJ139" s="7" t="inlineStr"/>
      <c r="AK139" s="7" t="n">
        <v>31</v>
      </c>
      <c r="AL139" s="7" t="n">
        <v>135706.53</v>
      </c>
      <c r="AM139" s="7" t="n">
        <v>40</v>
      </c>
      <c r="AN139" s="7" t="n">
        <v>115622</v>
      </c>
      <c r="AO139" s="7" t="inlineStr"/>
      <c r="AP139" s="7" t="inlineStr"/>
      <c r="AQ139" s="7" t="inlineStr"/>
      <c r="AR139" s="7" t="inlineStr"/>
      <c r="AS139" s="7" t="inlineStr"/>
      <c r="AT139" s="7" t="inlineStr"/>
      <c r="AU139" s="7">
        <f>AW139+AY139+BA139+BC139+BE139+BG139</f>
        <v/>
      </c>
      <c r="AV139" s="7">
        <f>AX139+AZ139+BB139+BD139+BF139+BH139</f>
        <v/>
      </c>
      <c r="AW139" s="7" t="inlineStr"/>
      <c r="AX139" s="7" t="inlineStr"/>
      <c r="AY139" s="7" t="inlineStr"/>
      <c r="AZ139" s="7" t="inlineStr"/>
      <c r="BA139" s="7" t="inlineStr"/>
      <c r="BB139" s="7" t="inlineStr"/>
      <c r="BC139" s="7" t="inlineStr"/>
      <c r="BD139" s="7" t="inlineStr"/>
      <c r="BE139" s="7" t="inlineStr"/>
      <c r="BF139" s="7" t="inlineStr"/>
      <c r="BG139" s="7" t="inlineStr"/>
      <c r="BH139" s="7" t="inlineStr"/>
      <c r="BI139" s="7">
        <f>BK139+BM139+BO139+BQ139</f>
        <v/>
      </c>
      <c r="BJ139" s="7">
        <f>BL139+BN139+BP139+BR139</f>
        <v/>
      </c>
      <c r="BK139" s="7" t="inlineStr"/>
      <c r="BL139" s="7" t="inlineStr"/>
      <c r="BM139" s="7" t="inlineStr"/>
      <c r="BN139" s="7" t="inlineStr"/>
      <c r="BO139" s="7" t="inlineStr"/>
      <c r="BP139" s="7" t="inlineStr"/>
      <c r="BQ139" s="7" t="n">
        <v>1</v>
      </c>
      <c r="BR139" s="7" t="n">
        <v>26918.97</v>
      </c>
      <c r="BS139" s="7">
        <f>BU139+BW139+BY139+CA139+CC139+CE139+CG139+CI139+CK139+CM139+CO139+CQ139+CS139+CU139+CW139+CY139</f>
        <v/>
      </c>
      <c r="BT139" s="7">
        <f>BV139+BX139+BZ139+CB139+CD139+CF139+CH139+CJ139+CL139+CN139+CP139+CR139+CT139+CV139+CX139+CZ139</f>
        <v/>
      </c>
      <c r="BU139" s="7" t="inlineStr"/>
      <c r="BV139" s="7" t="inlineStr"/>
      <c r="BW139" s="7" t="inlineStr"/>
      <c r="BX139" s="7" t="inlineStr"/>
      <c r="BY139" s="7" t="n">
        <v>100</v>
      </c>
      <c r="BZ139" s="7" t="n">
        <v>5452528</v>
      </c>
      <c r="CA139" s="7" t="inlineStr"/>
      <c r="CB139" s="7" t="inlineStr"/>
      <c r="CC139" s="7" t="inlineStr"/>
      <c r="CD139" s="7" t="inlineStr"/>
      <c r="CE139" s="7" t="n">
        <v>1</v>
      </c>
      <c r="CF139" s="7" t="n">
        <v>45150</v>
      </c>
      <c r="CG139" s="7" t="n">
        <v>40</v>
      </c>
      <c r="CH139" s="7" t="n">
        <v>125257.2</v>
      </c>
      <c r="CI139" s="7" t="inlineStr"/>
      <c r="CJ139" s="7" t="inlineStr"/>
      <c r="CK139" s="7" t="n">
        <v>100</v>
      </c>
      <c r="CL139" s="7" t="n">
        <v>4960093</v>
      </c>
      <c r="CM139" s="7" t="inlineStr"/>
      <c r="CN139" s="7" t="inlineStr"/>
      <c r="CO139" s="7" t="inlineStr"/>
      <c r="CP139" s="7" t="inlineStr"/>
      <c r="CQ139" s="7" t="inlineStr"/>
      <c r="CR139" s="7" t="inlineStr"/>
      <c r="CS139" s="7" t="inlineStr"/>
      <c r="CT139" s="7" t="inlineStr"/>
      <c r="CU139" s="7" t="inlineStr"/>
      <c r="CV139" s="7" t="inlineStr"/>
      <c r="CW139" s="7" t="n">
        <v>40</v>
      </c>
      <c r="CX139" s="7" t="n">
        <v>105987.2</v>
      </c>
      <c r="CY139" s="7" t="inlineStr"/>
      <c r="CZ139" s="7" t="inlineStr"/>
      <c r="DA139" s="7">
        <f>DC139+DE139+DG139+DI139+DK139+DM139+DO139+DQ139+DS139+DU139+DW139+DY139+EA139</f>
        <v/>
      </c>
      <c r="DB139" s="7">
        <f>DD139+DF139+DH139+DJ139+DL139+DN139+DP139+DR139+DT139+DV139+DX139+DZ139+EB139</f>
        <v/>
      </c>
      <c r="DC139" s="7" t="inlineStr"/>
      <c r="DD139" s="7" t="inlineStr"/>
      <c r="DE139" s="7" t="inlineStr"/>
      <c r="DF139" s="7" t="inlineStr"/>
      <c r="DG139" s="7" t="inlineStr"/>
      <c r="DH139" s="7" t="inlineStr"/>
      <c r="DI139" s="7" t="inlineStr"/>
      <c r="DJ139" s="7" t="inlineStr"/>
      <c r="DK139" s="7" t="inlineStr"/>
      <c r="DL139" s="7" t="inlineStr"/>
      <c r="DM139" s="7" t="inlineStr"/>
      <c r="DN139" s="7" t="inlineStr"/>
      <c r="DO139" s="7" t="inlineStr"/>
      <c r="DP139" s="7" t="inlineStr"/>
      <c r="DQ139" s="7" t="n">
        <v>1</v>
      </c>
      <c r="DR139" s="7" t="n">
        <v>21615.3</v>
      </c>
      <c r="DS139" s="7" t="n">
        <v>1</v>
      </c>
      <c r="DT139" s="7" t="n">
        <v>40706.38</v>
      </c>
      <c r="DU139" s="7" t="inlineStr"/>
      <c r="DV139" s="7" t="inlineStr"/>
      <c r="DW139" s="7" t="n">
        <v>1</v>
      </c>
      <c r="DX139" s="7" t="n">
        <v>41414.96</v>
      </c>
      <c r="DY139" s="7" t="n">
        <v>1</v>
      </c>
      <c r="DZ139" s="7" t="n">
        <v>74766.52</v>
      </c>
      <c r="EA139" s="7" t="inlineStr"/>
      <c r="EB139" s="7" t="inlineStr"/>
      <c r="EC139" s="7">
        <f>E139+AU139+BI139+BS139+DA139</f>
        <v/>
      </c>
      <c r="ED139" s="7">
        <f>F139+AV139+BJ139+BT139+DB139</f>
        <v/>
      </c>
    </row>
    <row r="140" hidden="1" outlineLevel="1">
      <c r="A140" s="5" t="n">
        <v>30</v>
      </c>
      <c r="B140" s="6" t="inlineStr">
        <is>
          <t>Миразиз хусусий фирмаси</t>
        </is>
      </c>
      <c r="C140" s="6" t="inlineStr">
        <is>
          <t>Коканд</t>
        </is>
      </c>
      <c r="D140" s="6" t="inlineStr">
        <is>
          <t>Коканд 1</t>
        </is>
      </c>
      <c r="E140" s="7">
        <f>G140+I140+K140+M140+O140+Q140+S140+U140+W140+Y140+AA140+AC140+AE140+AG140+AI140+AK140+AM140+AO140+AQ140+AS140</f>
        <v/>
      </c>
      <c r="F140" s="7">
        <f>H140+J140+L140+N140+P140+R140+T140+V140+X140+Z140+AB140+AD140+AF140+AH140+AJ140+AL140+AN140+AP140+AR140+AT140</f>
        <v/>
      </c>
      <c r="G140" s="7" t="inlineStr"/>
      <c r="H140" s="7" t="inlineStr"/>
      <c r="I140" s="7" t="inlineStr"/>
      <c r="J140" s="7" t="inlineStr"/>
      <c r="K140" s="7" t="inlineStr"/>
      <c r="L140" s="7" t="inlineStr"/>
      <c r="M140" s="7" t="inlineStr"/>
      <c r="N140" s="7" t="inlineStr"/>
      <c r="O140" s="7" t="inlineStr"/>
      <c r="P140" s="7" t="inlineStr"/>
      <c r="Q140" s="7" t="inlineStr"/>
      <c r="R140" s="7" t="inlineStr"/>
      <c r="S140" s="7" t="inlineStr"/>
      <c r="T140" s="7" t="inlineStr"/>
      <c r="U140" s="7" t="inlineStr"/>
      <c r="V140" s="7" t="inlineStr"/>
      <c r="W140" s="7" t="inlineStr"/>
      <c r="X140" s="7" t="inlineStr"/>
      <c r="Y140" s="7" t="inlineStr"/>
      <c r="Z140" s="7" t="inlineStr"/>
      <c r="AA140" s="7" t="inlineStr"/>
      <c r="AB140" s="7" t="inlineStr"/>
      <c r="AC140" s="7" t="inlineStr"/>
      <c r="AD140" s="7" t="inlineStr"/>
      <c r="AE140" s="7" t="inlineStr"/>
      <c r="AF140" s="7" t="inlineStr"/>
      <c r="AG140" s="7" t="inlineStr"/>
      <c r="AH140" s="7" t="inlineStr"/>
      <c r="AI140" s="7" t="inlineStr"/>
      <c r="AJ140" s="7" t="inlineStr"/>
      <c r="AK140" s="7" t="inlineStr"/>
      <c r="AL140" s="7" t="inlineStr"/>
      <c r="AM140" s="7" t="inlineStr"/>
      <c r="AN140" s="7" t="inlineStr"/>
      <c r="AO140" s="7" t="inlineStr"/>
      <c r="AP140" s="7" t="inlineStr"/>
      <c r="AQ140" s="7" t="inlineStr"/>
      <c r="AR140" s="7" t="inlineStr"/>
      <c r="AS140" s="7" t="inlineStr"/>
      <c r="AT140" s="7" t="inlineStr"/>
      <c r="AU140" s="7">
        <f>AW140+AY140+BA140+BC140+BE140+BG140</f>
        <v/>
      </c>
      <c r="AV140" s="7">
        <f>AX140+AZ140+BB140+BD140+BF140+BH140</f>
        <v/>
      </c>
      <c r="AW140" s="7" t="inlineStr"/>
      <c r="AX140" s="7" t="inlineStr"/>
      <c r="AY140" s="7" t="inlineStr"/>
      <c r="AZ140" s="7" t="inlineStr"/>
      <c r="BA140" s="7" t="inlineStr"/>
      <c r="BB140" s="7" t="inlineStr"/>
      <c r="BC140" s="7" t="inlineStr"/>
      <c r="BD140" s="7" t="inlineStr"/>
      <c r="BE140" s="7" t="inlineStr"/>
      <c r="BF140" s="7" t="inlineStr"/>
      <c r="BG140" s="7" t="inlineStr"/>
      <c r="BH140" s="7" t="inlineStr"/>
      <c r="BI140" s="7">
        <f>BK140+BM140+BO140+BQ140</f>
        <v/>
      </c>
      <c r="BJ140" s="7">
        <f>BL140+BN140+BP140+BR140</f>
        <v/>
      </c>
      <c r="BK140" s="7" t="inlineStr"/>
      <c r="BL140" s="7" t="inlineStr"/>
      <c r="BM140" s="7" t="inlineStr"/>
      <c r="BN140" s="7" t="inlineStr"/>
      <c r="BO140" s="7" t="inlineStr"/>
      <c r="BP140" s="7" t="inlineStr"/>
      <c r="BQ140" s="7" t="n">
        <v>2</v>
      </c>
      <c r="BR140" s="7" t="n">
        <v>53837.94</v>
      </c>
      <c r="BS140" s="7">
        <f>BU140+BW140+BY140+CA140+CC140+CE140+CG140+CI140+CK140+CM140+CO140+CQ140+CS140+CU140+CW140+CY140</f>
        <v/>
      </c>
      <c r="BT140" s="7">
        <f>BV140+BX140+BZ140+CB140+CD140+CF140+CH140+CJ140+CL140+CN140+CP140+CR140+CT140+CV140+CX140+CZ140</f>
        <v/>
      </c>
      <c r="BU140" s="7" t="inlineStr"/>
      <c r="BV140" s="7" t="inlineStr"/>
      <c r="BW140" s="7" t="inlineStr"/>
      <c r="BX140" s="7" t="inlineStr"/>
      <c r="BY140" s="7" t="n">
        <v>2</v>
      </c>
      <c r="BZ140" s="7" t="n">
        <v>109050.56</v>
      </c>
      <c r="CA140" s="7" t="inlineStr"/>
      <c r="CB140" s="7" t="inlineStr"/>
      <c r="CC140" s="7" t="inlineStr"/>
      <c r="CD140" s="7" t="inlineStr"/>
      <c r="CE140" s="7" t="n">
        <v>2</v>
      </c>
      <c r="CF140" s="7" t="n">
        <v>90300</v>
      </c>
      <c r="CG140" s="7" t="n">
        <v>191</v>
      </c>
      <c r="CH140" s="7" t="n">
        <v>598103.13</v>
      </c>
      <c r="CI140" s="7" t="inlineStr"/>
      <c r="CJ140" s="7" t="inlineStr"/>
      <c r="CK140" s="7" t="n">
        <v>110</v>
      </c>
      <c r="CL140" s="7" t="n">
        <v>5456102.3</v>
      </c>
      <c r="CM140" s="7" t="inlineStr"/>
      <c r="CN140" s="7" t="inlineStr"/>
      <c r="CO140" s="7" t="inlineStr"/>
      <c r="CP140" s="7" t="inlineStr"/>
      <c r="CQ140" s="7" t="inlineStr"/>
      <c r="CR140" s="7" t="inlineStr"/>
      <c r="CS140" s="7" t="inlineStr"/>
      <c r="CT140" s="7" t="inlineStr"/>
      <c r="CU140" s="7" t="inlineStr"/>
      <c r="CV140" s="7" t="inlineStr"/>
      <c r="CW140" s="7" t="n">
        <v>205</v>
      </c>
      <c r="CX140" s="7" t="n">
        <v>543184.4</v>
      </c>
      <c r="CY140" s="7" t="inlineStr"/>
      <c r="CZ140" s="7" t="inlineStr"/>
      <c r="DA140" s="7">
        <f>DC140+DE140+DG140+DI140+DK140+DM140+DO140+DQ140+DS140+DU140+DW140+DY140+EA140</f>
        <v/>
      </c>
      <c r="DB140" s="7">
        <f>DD140+DF140+DH140+DJ140+DL140+DN140+DP140+DR140+DT140+DV140+DX140+DZ140+EB140</f>
        <v/>
      </c>
      <c r="DC140" s="7" t="inlineStr"/>
      <c r="DD140" s="7" t="inlineStr"/>
      <c r="DE140" s="7" t="inlineStr"/>
      <c r="DF140" s="7" t="inlineStr"/>
      <c r="DG140" s="7" t="inlineStr"/>
      <c r="DH140" s="7" t="inlineStr"/>
      <c r="DI140" s="7" t="inlineStr"/>
      <c r="DJ140" s="7" t="inlineStr"/>
      <c r="DK140" s="7" t="inlineStr"/>
      <c r="DL140" s="7" t="inlineStr"/>
      <c r="DM140" s="7" t="inlineStr"/>
      <c r="DN140" s="7" t="inlineStr"/>
      <c r="DO140" s="7" t="inlineStr"/>
      <c r="DP140" s="7" t="inlineStr"/>
      <c r="DQ140" s="7" t="n">
        <v>120</v>
      </c>
      <c r="DR140" s="7" t="n">
        <v>2593836</v>
      </c>
      <c r="DS140" s="7" t="n">
        <v>6</v>
      </c>
      <c r="DT140" s="7" t="n">
        <v>244238.28</v>
      </c>
      <c r="DU140" s="7" t="inlineStr"/>
      <c r="DV140" s="7" t="inlineStr"/>
      <c r="DW140" s="7" t="n">
        <v>31</v>
      </c>
      <c r="DX140" s="7" t="n">
        <v>1283863.76</v>
      </c>
      <c r="DY140" s="7" t="n">
        <v>21</v>
      </c>
      <c r="DZ140" s="7" t="n">
        <v>1569967.68</v>
      </c>
      <c r="EA140" s="7" t="inlineStr"/>
      <c r="EB140" s="7" t="inlineStr"/>
      <c r="EC140" s="7">
        <f>E140+AU140+BI140+BS140+DA140</f>
        <v/>
      </c>
      <c r="ED140" s="7">
        <f>F140+AV140+BJ140+BT140+DB140</f>
        <v/>
      </c>
    </row>
    <row r="141" hidden="1" outlineLevel="1">
      <c r="A141" s="5" t="n">
        <v>31</v>
      </c>
      <c r="B141" s="6" t="inlineStr">
        <is>
          <t>Мухаммаддиёр шокиров</t>
        </is>
      </c>
      <c r="C141" s="6" t="inlineStr">
        <is>
          <t>Коканд</t>
        </is>
      </c>
      <c r="D141" s="6" t="inlineStr">
        <is>
          <t>Коканд 1</t>
        </is>
      </c>
      <c r="E141" s="7">
        <f>G141+I141+K141+M141+O141+Q141+S141+U141+W141+Y141+AA141+AC141+AE141+AG141+AI141+AK141+AM141+AO141+AQ141+AS141</f>
        <v/>
      </c>
      <c r="F141" s="7">
        <f>H141+J141+L141+N141+P141+R141+T141+V141+X141+Z141+AB141+AD141+AF141+AH141+AJ141+AL141+AN141+AP141+AR141+AT141</f>
        <v/>
      </c>
      <c r="G141" s="7" t="inlineStr"/>
      <c r="H141" s="7" t="inlineStr"/>
      <c r="I141" s="7" t="inlineStr"/>
      <c r="J141" s="7" t="inlineStr"/>
      <c r="K141" s="7" t="inlineStr"/>
      <c r="L141" s="7" t="inlineStr"/>
      <c r="M141" s="7" t="inlineStr"/>
      <c r="N141" s="7" t="inlineStr"/>
      <c r="O141" s="7" t="inlineStr"/>
      <c r="P141" s="7" t="inlineStr"/>
      <c r="Q141" s="7" t="inlineStr"/>
      <c r="R141" s="7" t="inlineStr"/>
      <c r="S141" s="7" t="n">
        <v>95</v>
      </c>
      <c r="T141" s="7" t="n">
        <v>446085.8</v>
      </c>
      <c r="U141" s="7" t="inlineStr"/>
      <c r="V141" s="7" t="inlineStr"/>
      <c r="W141" s="7" t="inlineStr"/>
      <c r="X141" s="7" t="inlineStr"/>
      <c r="Y141" s="7" t="inlineStr"/>
      <c r="Z141" s="7" t="inlineStr"/>
      <c r="AA141" s="7" t="inlineStr"/>
      <c r="AB141" s="7" t="inlineStr"/>
      <c r="AC141" s="7" t="inlineStr"/>
      <c r="AD141" s="7" t="inlineStr"/>
      <c r="AE141" s="7" t="inlineStr"/>
      <c r="AF141" s="7" t="inlineStr"/>
      <c r="AG141" s="7" t="inlineStr"/>
      <c r="AH141" s="7" t="inlineStr"/>
      <c r="AI141" s="7" t="inlineStr"/>
      <c r="AJ141" s="7" t="inlineStr"/>
      <c r="AK141" s="7" t="inlineStr"/>
      <c r="AL141" s="7" t="inlineStr"/>
      <c r="AM141" s="7" t="inlineStr"/>
      <c r="AN141" s="7" t="inlineStr"/>
      <c r="AO141" s="7" t="inlineStr"/>
      <c r="AP141" s="7" t="inlineStr"/>
      <c r="AQ141" s="7" t="inlineStr"/>
      <c r="AR141" s="7" t="inlineStr"/>
      <c r="AS141" s="7" t="inlineStr"/>
      <c r="AT141" s="7" t="inlineStr"/>
      <c r="AU141" s="7">
        <f>AW141+AY141+BA141+BC141+BE141+BG141</f>
        <v/>
      </c>
      <c r="AV141" s="7">
        <f>AX141+AZ141+BB141+BD141+BF141+BH141</f>
        <v/>
      </c>
      <c r="AW141" s="7" t="inlineStr"/>
      <c r="AX141" s="7" t="inlineStr"/>
      <c r="AY141" s="7" t="inlineStr"/>
      <c r="AZ141" s="7" t="inlineStr"/>
      <c r="BA141" s="7" t="inlineStr"/>
      <c r="BB141" s="7" t="inlineStr"/>
      <c r="BC141" s="7" t="inlineStr"/>
      <c r="BD141" s="7" t="inlineStr"/>
      <c r="BE141" s="7" t="inlineStr"/>
      <c r="BF141" s="7" t="inlineStr"/>
      <c r="BG141" s="7" t="inlineStr"/>
      <c r="BH141" s="7" t="inlineStr"/>
      <c r="BI141" s="7">
        <f>BK141+BM141+BO141+BQ141</f>
        <v/>
      </c>
      <c r="BJ141" s="7">
        <f>BL141+BN141+BP141+BR141</f>
        <v/>
      </c>
      <c r="BK141" s="7" t="inlineStr"/>
      <c r="BL141" s="7" t="inlineStr"/>
      <c r="BM141" s="7" t="inlineStr"/>
      <c r="BN141" s="7" t="inlineStr"/>
      <c r="BO141" s="7" t="inlineStr"/>
      <c r="BP141" s="7" t="inlineStr"/>
      <c r="BQ141" s="7" t="n">
        <v>17</v>
      </c>
      <c r="BR141" s="7" t="n">
        <v>457622.49</v>
      </c>
      <c r="BS141" s="7">
        <f>BU141+BW141+BY141+CA141+CC141+CE141+CG141+CI141+CK141+CM141+CO141+CQ141+CS141+CU141+CW141+CY141</f>
        <v/>
      </c>
      <c r="BT141" s="7">
        <f>BV141+BX141+BZ141+CB141+CD141+CF141+CH141+CJ141+CL141+CN141+CP141+CR141+CT141+CV141+CX141+CZ141</f>
        <v/>
      </c>
      <c r="BU141" s="7" t="inlineStr"/>
      <c r="BV141" s="7" t="inlineStr"/>
      <c r="BW141" s="7" t="inlineStr"/>
      <c r="BX141" s="7" t="inlineStr"/>
      <c r="BY141" s="7" t="n">
        <v>5</v>
      </c>
      <c r="BZ141" s="7" t="n">
        <v>272626.4000000001</v>
      </c>
      <c r="CA141" s="7" t="inlineStr"/>
      <c r="CB141" s="7" t="inlineStr"/>
      <c r="CC141" s="7" t="inlineStr"/>
      <c r="CD141" s="7" t="inlineStr"/>
      <c r="CE141" s="7" t="n">
        <v>1</v>
      </c>
      <c r="CF141" s="7" t="n">
        <v>45150</v>
      </c>
      <c r="CG141" s="7" t="inlineStr"/>
      <c r="CH141" s="7" t="inlineStr"/>
      <c r="CI141" s="7" t="inlineStr"/>
      <c r="CJ141" s="7" t="inlineStr"/>
      <c r="CK141" s="7" t="n">
        <v>40</v>
      </c>
      <c r="CL141" s="7" t="n">
        <v>1984037.2</v>
      </c>
      <c r="CM141" s="7" t="inlineStr"/>
      <c r="CN141" s="7" t="inlineStr"/>
      <c r="CO141" s="7" t="inlineStr"/>
      <c r="CP141" s="7" t="inlineStr"/>
      <c r="CQ141" s="7" t="inlineStr"/>
      <c r="CR141" s="7" t="inlineStr"/>
      <c r="CS141" s="7" t="inlineStr"/>
      <c r="CT141" s="7" t="inlineStr"/>
      <c r="CU141" s="7" t="inlineStr"/>
      <c r="CV141" s="7" t="inlineStr"/>
      <c r="CW141" s="7" t="inlineStr"/>
      <c r="CX141" s="7" t="inlineStr"/>
      <c r="CY141" s="7" t="inlineStr"/>
      <c r="CZ141" s="7" t="inlineStr"/>
      <c r="DA141" s="7">
        <f>DC141+DE141+DG141+DI141+DK141+DM141+DO141+DQ141+DS141+DU141+DW141+DY141+EA141</f>
        <v/>
      </c>
      <c r="DB141" s="7">
        <f>DD141+DF141+DH141+DJ141+DL141+DN141+DP141+DR141+DT141+DV141+DX141+DZ141+EB141</f>
        <v/>
      </c>
      <c r="DC141" s="7" t="inlineStr"/>
      <c r="DD141" s="7" t="inlineStr"/>
      <c r="DE141" s="7" t="inlineStr"/>
      <c r="DF141" s="7" t="inlineStr"/>
      <c r="DG141" s="7" t="inlineStr"/>
      <c r="DH141" s="7" t="inlineStr"/>
      <c r="DI141" s="7" t="inlineStr"/>
      <c r="DJ141" s="7" t="inlineStr"/>
      <c r="DK141" s="7" t="inlineStr"/>
      <c r="DL141" s="7" t="inlineStr"/>
      <c r="DM141" s="7" t="inlineStr"/>
      <c r="DN141" s="7" t="inlineStr"/>
      <c r="DO141" s="7" t="inlineStr"/>
      <c r="DP141" s="7" t="inlineStr"/>
      <c r="DQ141" s="7" t="n">
        <v>20</v>
      </c>
      <c r="DR141" s="7" t="n">
        <v>432306</v>
      </c>
      <c r="DS141" s="7" t="n">
        <v>3</v>
      </c>
      <c r="DT141" s="7" t="n">
        <v>122119.14</v>
      </c>
      <c r="DU141" s="7" t="inlineStr"/>
      <c r="DV141" s="7" t="inlineStr"/>
      <c r="DW141" s="7" t="n">
        <v>10</v>
      </c>
      <c r="DX141" s="7" t="n">
        <v>414149.6</v>
      </c>
      <c r="DY141" s="7" t="n">
        <v>10</v>
      </c>
      <c r="DZ141" s="7" t="n">
        <v>747665.2</v>
      </c>
      <c r="EA141" s="7" t="inlineStr"/>
      <c r="EB141" s="7" t="inlineStr"/>
      <c r="EC141" s="7">
        <f>E141+AU141+BI141+BS141+DA141</f>
        <v/>
      </c>
      <c r="ED141" s="7">
        <f>F141+AV141+BJ141+BT141+DB141</f>
        <v/>
      </c>
    </row>
    <row r="142" hidden="1" outlineLevel="1">
      <c r="A142" s="5" t="n">
        <v>32</v>
      </c>
      <c r="B142" s="6" t="inlineStr">
        <is>
          <t>НИГИНА МЕД-ФАРМ</t>
        </is>
      </c>
      <c r="C142" s="6" t="inlineStr">
        <is>
          <t>Коканд</t>
        </is>
      </c>
      <c r="D142" s="6" t="inlineStr">
        <is>
          <t>Коканд 1</t>
        </is>
      </c>
      <c r="E142" s="7">
        <f>G142+I142+K142+M142+O142+Q142+S142+U142+W142+Y142+AA142+AC142+AE142+AG142+AI142+AK142+AM142+AO142+AQ142+AS142</f>
        <v/>
      </c>
      <c r="F142" s="7">
        <f>H142+J142+L142+N142+P142+R142+T142+V142+X142+Z142+AB142+AD142+AF142+AH142+AJ142+AL142+AN142+AP142+AR142+AT142</f>
        <v/>
      </c>
      <c r="G142" s="7" t="inlineStr"/>
      <c r="H142" s="7" t="inlineStr"/>
      <c r="I142" s="7" t="inlineStr"/>
      <c r="J142" s="7" t="inlineStr"/>
      <c r="K142" s="7" t="inlineStr"/>
      <c r="L142" s="7" t="inlineStr"/>
      <c r="M142" s="7" t="inlineStr"/>
      <c r="N142" s="7" t="inlineStr"/>
      <c r="O142" s="7" t="inlineStr"/>
      <c r="P142" s="7" t="inlineStr"/>
      <c r="Q142" s="7" t="inlineStr"/>
      <c r="R142" s="7" t="inlineStr"/>
      <c r="S142" s="7" t="inlineStr"/>
      <c r="T142" s="7" t="inlineStr"/>
      <c r="U142" s="7" t="inlineStr"/>
      <c r="V142" s="7" t="inlineStr"/>
      <c r="W142" s="7" t="inlineStr"/>
      <c r="X142" s="7" t="inlineStr"/>
      <c r="Y142" s="7" t="inlineStr"/>
      <c r="Z142" s="7" t="inlineStr"/>
      <c r="AA142" s="7" t="inlineStr"/>
      <c r="AB142" s="7" t="inlineStr"/>
      <c r="AC142" s="7" t="inlineStr"/>
      <c r="AD142" s="7" t="inlineStr"/>
      <c r="AE142" s="7" t="inlineStr"/>
      <c r="AF142" s="7" t="inlineStr"/>
      <c r="AG142" s="7" t="inlineStr"/>
      <c r="AH142" s="7" t="inlineStr"/>
      <c r="AI142" s="7" t="inlineStr"/>
      <c r="AJ142" s="7" t="inlineStr"/>
      <c r="AK142" s="7" t="n">
        <v>102</v>
      </c>
      <c r="AL142" s="7" t="n">
        <v>446518.26</v>
      </c>
      <c r="AM142" s="7" t="inlineStr"/>
      <c r="AN142" s="7" t="inlineStr"/>
      <c r="AO142" s="7" t="inlineStr"/>
      <c r="AP142" s="7" t="inlineStr"/>
      <c r="AQ142" s="7" t="inlineStr"/>
      <c r="AR142" s="7" t="inlineStr"/>
      <c r="AS142" s="7" t="inlineStr"/>
      <c r="AT142" s="7" t="inlineStr"/>
      <c r="AU142" s="7">
        <f>AW142+AY142+BA142+BC142+BE142+BG142</f>
        <v/>
      </c>
      <c r="AV142" s="7">
        <f>AX142+AZ142+BB142+BD142+BF142+BH142</f>
        <v/>
      </c>
      <c r="AW142" s="7" t="inlineStr"/>
      <c r="AX142" s="7" t="inlineStr"/>
      <c r="AY142" s="7" t="inlineStr"/>
      <c r="AZ142" s="7" t="inlineStr"/>
      <c r="BA142" s="7" t="inlineStr"/>
      <c r="BB142" s="7" t="inlineStr"/>
      <c r="BC142" s="7" t="inlineStr"/>
      <c r="BD142" s="7" t="inlineStr"/>
      <c r="BE142" s="7" t="inlineStr"/>
      <c r="BF142" s="7" t="inlineStr"/>
      <c r="BG142" s="7" t="inlineStr"/>
      <c r="BH142" s="7" t="inlineStr"/>
      <c r="BI142" s="7">
        <f>BK142+BM142+BO142+BQ142</f>
        <v/>
      </c>
      <c r="BJ142" s="7">
        <f>BL142+BN142+BP142+BR142</f>
        <v/>
      </c>
      <c r="BK142" s="7" t="inlineStr"/>
      <c r="BL142" s="7" t="inlineStr"/>
      <c r="BM142" s="7" t="inlineStr"/>
      <c r="BN142" s="7" t="inlineStr"/>
      <c r="BO142" s="7" t="inlineStr"/>
      <c r="BP142" s="7" t="inlineStr"/>
      <c r="BQ142" s="7" t="n">
        <v>1</v>
      </c>
      <c r="BR142" s="7" t="n">
        <v>26918.97</v>
      </c>
      <c r="BS142" s="7">
        <f>BU142+BW142+BY142+CA142+CC142+CE142+CG142+CI142+CK142+CM142+CO142+CQ142+CS142+CU142+CW142+CY142</f>
        <v/>
      </c>
      <c r="BT142" s="7">
        <f>BV142+BX142+BZ142+CB142+CD142+CF142+CH142+CJ142+CL142+CN142+CP142+CR142+CT142+CV142+CX142+CZ142</f>
        <v/>
      </c>
      <c r="BU142" s="7" t="inlineStr"/>
      <c r="BV142" s="7" t="inlineStr"/>
      <c r="BW142" s="7" t="inlineStr"/>
      <c r="BX142" s="7" t="inlineStr"/>
      <c r="BY142" s="7" t="n">
        <v>20</v>
      </c>
      <c r="BZ142" s="7" t="n">
        <v>1090505.6</v>
      </c>
      <c r="CA142" s="7" t="inlineStr"/>
      <c r="CB142" s="7" t="inlineStr"/>
      <c r="CC142" s="7" t="inlineStr"/>
      <c r="CD142" s="7" t="inlineStr"/>
      <c r="CE142" s="7" t="n">
        <v>1</v>
      </c>
      <c r="CF142" s="7" t="n">
        <v>45150</v>
      </c>
      <c r="CG142" s="7" t="inlineStr"/>
      <c r="CH142" s="7" t="inlineStr"/>
      <c r="CI142" s="7" t="inlineStr"/>
      <c r="CJ142" s="7" t="inlineStr"/>
      <c r="CK142" s="7" t="n">
        <v>63</v>
      </c>
      <c r="CL142" s="7" t="n">
        <v>3124858.59</v>
      </c>
      <c r="CM142" s="7" t="inlineStr"/>
      <c r="CN142" s="7" t="inlineStr"/>
      <c r="CO142" s="7" t="inlineStr"/>
      <c r="CP142" s="7" t="inlineStr"/>
      <c r="CQ142" s="7" t="inlineStr"/>
      <c r="CR142" s="7" t="inlineStr"/>
      <c r="CS142" s="7" t="inlineStr"/>
      <c r="CT142" s="7" t="inlineStr"/>
      <c r="CU142" s="7" t="inlineStr"/>
      <c r="CV142" s="7" t="inlineStr"/>
      <c r="CW142" s="7" t="inlineStr"/>
      <c r="CX142" s="7" t="inlineStr"/>
      <c r="CY142" s="7" t="inlineStr"/>
      <c r="CZ142" s="7" t="inlineStr"/>
      <c r="DA142" s="7">
        <f>DC142+DE142+DG142+DI142+DK142+DM142+DO142+DQ142+DS142+DU142+DW142+DY142+EA142</f>
        <v/>
      </c>
      <c r="DB142" s="7">
        <f>DD142+DF142+DH142+DJ142+DL142+DN142+DP142+DR142+DT142+DV142+DX142+DZ142+EB142</f>
        <v/>
      </c>
      <c r="DC142" s="7" t="inlineStr"/>
      <c r="DD142" s="7" t="inlineStr"/>
      <c r="DE142" s="7" t="inlineStr"/>
      <c r="DF142" s="7" t="inlineStr"/>
      <c r="DG142" s="7" t="inlineStr"/>
      <c r="DH142" s="7" t="inlineStr"/>
      <c r="DI142" s="7" t="inlineStr"/>
      <c r="DJ142" s="7" t="inlineStr"/>
      <c r="DK142" s="7" t="inlineStr"/>
      <c r="DL142" s="7" t="inlineStr"/>
      <c r="DM142" s="7" t="inlineStr"/>
      <c r="DN142" s="7" t="inlineStr"/>
      <c r="DO142" s="7" t="inlineStr"/>
      <c r="DP142" s="7" t="inlineStr"/>
      <c r="DQ142" s="7" t="n">
        <v>1</v>
      </c>
      <c r="DR142" s="7" t="n">
        <v>21615.3</v>
      </c>
      <c r="DS142" s="7" t="n">
        <v>1</v>
      </c>
      <c r="DT142" s="7" t="n">
        <v>40706.38</v>
      </c>
      <c r="DU142" s="7" t="inlineStr"/>
      <c r="DV142" s="7" t="inlineStr"/>
      <c r="DW142" s="7" t="n">
        <v>1</v>
      </c>
      <c r="DX142" s="7" t="n">
        <v>41414.96</v>
      </c>
      <c r="DY142" s="7" t="n">
        <v>1</v>
      </c>
      <c r="DZ142" s="7" t="n">
        <v>74766.52</v>
      </c>
      <c r="EA142" s="7" t="inlineStr"/>
      <c r="EB142" s="7" t="inlineStr"/>
      <c r="EC142" s="7">
        <f>E142+AU142+BI142+BS142+DA142</f>
        <v/>
      </c>
      <c r="ED142" s="7">
        <f>F142+AV142+BJ142+BT142+DB142</f>
        <v/>
      </c>
    </row>
    <row r="143" hidden="1" outlineLevel="1">
      <c r="A143" s="5" t="n">
        <v>33</v>
      </c>
      <c r="B143" s="6" t="inlineStr">
        <is>
          <t>Норын Агро Савдо</t>
        </is>
      </c>
      <c r="C143" s="6" t="inlineStr">
        <is>
          <t>Коканд</t>
        </is>
      </c>
      <c r="D143" s="6" t="inlineStr">
        <is>
          <t>Коканд 1</t>
        </is>
      </c>
      <c r="E143" s="7">
        <f>G143+I143+K143+M143+O143+Q143+S143+U143+W143+Y143+AA143+AC143+AE143+AG143+AI143+AK143+AM143+AO143+AQ143+AS143</f>
        <v/>
      </c>
      <c r="F143" s="7">
        <f>H143+J143+L143+N143+P143+R143+T143+V143+X143+Z143+AB143+AD143+AF143+AH143+AJ143+AL143+AN143+AP143+AR143+AT143</f>
        <v/>
      </c>
      <c r="G143" s="7" t="inlineStr"/>
      <c r="H143" s="7" t="inlineStr"/>
      <c r="I143" s="7" t="inlineStr"/>
      <c r="J143" s="7" t="inlineStr"/>
      <c r="K143" s="7" t="inlineStr"/>
      <c r="L143" s="7" t="inlineStr"/>
      <c r="M143" s="7" t="inlineStr"/>
      <c r="N143" s="7" t="inlineStr"/>
      <c r="O143" s="7" t="inlineStr"/>
      <c r="P143" s="7" t="inlineStr"/>
      <c r="Q143" s="7" t="inlineStr"/>
      <c r="R143" s="7" t="inlineStr"/>
      <c r="S143" s="7" t="inlineStr"/>
      <c r="T143" s="7" t="inlineStr"/>
      <c r="U143" s="7" t="inlineStr"/>
      <c r="V143" s="7" t="inlineStr"/>
      <c r="W143" s="7" t="inlineStr"/>
      <c r="X143" s="7" t="inlineStr"/>
      <c r="Y143" s="7" t="inlineStr"/>
      <c r="Z143" s="7" t="inlineStr"/>
      <c r="AA143" s="7" t="inlineStr"/>
      <c r="AB143" s="7" t="inlineStr"/>
      <c r="AC143" s="7" t="inlineStr"/>
      <c r="AD143" s="7" t="inlineStr"/>
      <c r="AE143" s="7" t="inlineStr"/>
      <c r="AF143" s="7" t="inlineStr"/>
      <c r="AG143" s="7" t="inlineStr"/>
      <c r="AH143" s="7" t="inlineStr"/>
      <c r="AI143" s="7" t="inlineStr"/>
      <c r="AJ143" s="7" t="inlineStr"/>
      <c r="AK143" s="7" t="inlineStr"/>
      <c r="AL143" s="7" t="inlineStr"/>
      <c r="AM143" s="7" t="inlineStr"/>
      <c r="AN143" s="7" t="inlineStr"/>
      <c r="AO143" s="7" t="inlineStr"/>
      <c r="AP143" s="7" t="inlineStr"/>
      <c r="AQ143" s="7" t="inlineStr"/>
      <c r="AR143" s="7" t="inlineStr"/>
      <c r="AS143" s="7" t="inlineStr"/>
      <c r="AT143" s="7" t="inlineStr"/>
      <c r="AU143" s="7">
        <f>AW143+AY143+BA143+BC143+BE143+BG143</f>
        <v/>
      </c>
      <c r="AV143" s="7">
        <f>AX143+AZ143+BB143+BD143+BF143+BH143</f>
        <v/>
      </c>
      <c r="AW143" s="7" t="inlineStr"/>
      <c r="AX143" s="7" t="inlineStr"/>
      <c r="AY143" s="7" t="inlineStr"/>
      <c r="AZ143" s="7" t="inlineStr"/>
      <c r="BA143" s="7" t="inlineStr"/>
      <c r="BB143" s="7" t="inlineStr"/>
      <c r="BC143" s="7" t="inlineStr"/>
      <c r="BD143" s="7" t="inlineStr"/>
      <c r="BE143" s="7" t="inlineStr"/>
      <c r="BF143" s="7" t="inlineStr"/>
      <c r="BG143" s="7" t="inlineStr"/>
      <c r="BH143" s="7" t="inlineStr"/>
      <c r="BI143" s="7">
        <f>BK143+BM143+BO143+BQ143</f>
        <v/>
      </c>
      <c r="BJ143" s="7">
        <f>BL143+BN143+BP143+BR143</f>
        <v/>
      </c>
      <c r="BK143" s="7" t="inlineStr"/>
      <c r="BL143" s="7" t="inlineStr"/>
      <c r="BM143" s="7" t="inlineStr"/>
      <c r="BN143" s="7" t="inlineStr"/>
      <c r="BO143" s="7" t="inlineStr"/>
      <c r="BP143" s="7" t="inlineStr"/>
      <c r="BQ143" s="7" t="inlineStr"/>
      <c r="BR143" s="7" t="inlineStr"/>
      <c r="BS143" s="7">
        <f>BU143+BW143+BY143+CA143+CC143+CE143+CG143+CI143+CK143+CM143+CO143+CQ143+CS143+CU143+CW143+CY143</f>
        <v/>
      </c>
      <c r="BT143" s="7">
        <f>BV143+BX143+BZ143+CB143+CD143+CF143+CH143+CJ143+CL143+CN143+CP143+CR143+CT143+CV143+CX143+CZ143</f>
        <v/>
      </c>
      <c r="BU143" s="7" t="inlineStr"/>
      <c r="BV143" s="7" t="inlineStr"/>
      <c r="BW143" s="7" t="inlineStr"/>
      <c r="BX143" s="7" t="inlineStr"/>
      <c r="BY143" s="7" t="inlineStr"/>
      <c r="BZ143" s="7" t="inlineStr"/>
      <c r="CA143" s="7" t="inlineStr"/>
      <c r="CB143" s="7" t="inlineStr"/>
      <c r="CC143" s="7" t="inlineStr"/>
      <c r="CD143" s="7" t="inlineStr"/>
      <c r="CE143" s="7" t="inlineStr"/>
      <c r="CF143" s="7" t="inlineStr"/>
      <c r="CG143" s="7" t="inlineStr"/>
      <c r="CH143" s="7" t="inlineStr"/>
      <c r="CI143" s="7" t="inlineStr"/>
      <c r="CJ143" s="7" t="inlineStr"/>
      <c r="CK143" s="7" t="inlineStr"/>
      <c r="CL143" s="7" t="inlineStr"/>
      <c r="CM143" s="7" t="inlineStr"/>
      <c r="CN143" s="7" t="inlineStr"/>
      <c r="CO143" s="7" t="inlineStr"/>
      <c r="CP143" s="7" t="inlineStr"/>
      <c r="CQ143" s="7" t="inlineStr"/>
      <c r="CR143" s="7" t="inlineStr"/>
      <c r="CS143" s="7" t="inlineStr"/>
      <c r="CT143" s="7" t="inlineStr"/>
      <c r="CU143" s="7" t="inlineStr"/>
      <c r="CV143" s="7" t="inlineStr"/>
      <c r="CW143" s="7" t="inlineStr"/>
      <c r="CX143" s="7" t="inlineStr"/>
      <c r="CY143" s="7" t="inlineStr"/>
      <c r="CZ143" s="7" t="inlineStr"/>
      <c r="DA143" s="7">
        <f>DC143+DE143+DG143+DI143+DK143+DM143+DO143+DQ143+DS143+DU143+DW143+DY143+EA143</f>
        <v/>
      </c>
      <c r="DB143" s="7">
        <f>DD143+DF143+DH143+DJ143+DL143+DN143+DP143+DR143+DT143+DV143+DX143+DZ143+EB143</f>
        <v/>
      </c>
      <c r="DC143" s="7" t="inlineStr"/>
      <c r="DD143" s="7" t="inlineStr"/>
      <c r="DE143" s="7" t="inlineStr"/>
      <c r="DF143" s="7" t="inlineStr"/>
      <c r="DG143" s="7" t="inlineStr"/>
      <c r="DH143" s="7" t="inlineStr"/>
      <c r="DI143" s="7" t="inlineStr"/>
      <c r="DJ143" s="7" t="inlineStr"/>
      <c r="DK143" s="7" t="n">
        <v>97</v>
      </c>
      <c r="DL143" s="7" t="n">
        <v>4875360.649999999</v>
      </c>
      <c r="DM143" s="7" t="inlineStr"/>
      <c r="DN143" s="7" t="inlineStr"/>
      <c r="DO143" s="7" t="inlineStr"/>
      <c r="DP143" s="7" t="inlineStr"/>
      <c r="DQ143" s="7" t="inlineStr"/>
      <c r="DR143" s="7" t="inlineStr"/>
      <c r="DS143" s="7" t="inlineStr"/>
      <c r="DT143" s="7" t="inlineStr"/>
      <c r="DU143" s="7" t="inlineStr"/>
      <c r="DV143" s="7" t="inlineStr"/>
      <c r="DW143" s="7" t="inlineStr"/>
      <c r="DX143" s="7" t="inlineStr"/>
      <c r="DY143" s="7" t="inlineStr"/>
      <c r="DZ143" s="7" t="inlineStr"/>
      <c r="EA143" s="7" t="inlineStr"/>
      <c r="EB143" s="7" t="inlineStr"/>
      <c r="EC143" s="7">
        <f>E143+AU143+BI143+BS143+DA143</f>
        <v/>
      </c>
      <c r="ED143" s="7">
        <f>F143+AV143+BJ143+BT143+DB143</f>
        <v/>
      </c>
    </row>
    <row r="144" hidden="1" outlineLevel="1">
      <c r="A144" s="5" t="n">
        <v>34</v>
      </c>
      <c r="B144" s="6" t="inlineStr">
        <is>
          <t>РАХМАТАЛИ МЕГА ФАРМ</t>
        </is>
      </c>
      <c r="C144" s="6" t="inlineStr">
        <is>
          <t>Коканд</t>
        </is>
      </c>
      <c r="D144" s="6" t="inlineStr">
        <is>
          <t>Коканд 1</t>
        </is>
      </c>
      <c r="E144" s="7">
        <f>G144+I144+K144+M144+O144+Q144+S144+U144+W144+Y144+AA144+AC144+AE144+AG144+AI144+AK144+AM144+AO144+AQ144+AS144</f>
        <v/>
      </c>
      <c r="F144" s="7">
        <f>H144+J144+L144+N144+P144+R144+T144+V144+X144+Z144+AB144+AD144+AF144+AH144+AJ144+AL144+AN144+AP144+AR144+AT144</f>
        <v/>
      </c>
      <c r="G144" s="7" t="inlineStr"/>
      <c r="H144" s="7" t="inlineStr"/>
      <c r="I144" s="7" t="inlineStr"/>
      <c r="J144" s="7" t="inlineStr"/>
      <c r="K144" s="7" t="inlineStr"/>
      <c r="L144" s="7" t="inlineStr"/>
      <c r="M144" s="7" t="inlineStr"/>
      <c r="N144" s="7" t="inlineStr"/>
      <c r="O144" s="7" t="inlineStr"/>
      <c r="P144" s="7" t="inlineStr"/>
      <c r="Q144" s="7" t="inlineStr"/>
      <c r="R144" s="7" t="inlineStr"/>
      <c r="S144" s="7" t="inlineStr"/>
      <c r="T144" s="7" t="inlineStr"/>
      <c r="U144" s="7" t="inlineStr"/>
      <c r="V144" s="7" t="inlineStr"/>
      <c r="W144" s="7" t="inlineStr"/>
      <c r="X144" s="7" t="inlineStr"/>
      <c r="Y144" s="7" t="inlineStr"/>
      <c r="Z144" s="7" t="inlineStr"/>
      <c r="AA144" s="7" t="inlineStr"/>
      <c r="AB144" s="7" t="inlineStr"/>
      <c r="AC144" s="7" t="inlineStr"/>
      <c r="AD144" s="7" t="inlineStr"/>
      <c r="AE144" s="7" t="inlineStr"/>
      <c r="AF144" s="7" t="inlineStr"/>
      <c r="AG144" s="7" t="inlineStr"/>
      <c r="AH144" s="7" t="inlineStr"/>
      <c r="AI144" s="7" t="inlineStr"/>
      <c r="AJ144" s="7" t="inlineStr"/>
      <c r="AK144" s="7" t="inlineStr"/>
      <c r="AL144" s="7" t="inlineStr"/>
      <c r="AM144" s="7" t="n">
        <v>100</v>
      </c>
      <c r="AN144" s="7" t="n">
        <v>289055</v>
      </c>
      <c r="AO144" s="7" t="inlineStr"/>
      <c r="AP144" s="7" t="inlineStr"/>
      <c r="AQ144" s="7" t="inlineStr"/>
      <c r="AR144" s="7" t="inlineStr"/>
      <c r="AS144" s="7" t="inlineStr"/>
      <c r="AT144" s="7" t="inlineStr"/>
      <c r="AU144" s="7">
        <f>AW144+AY144+BA144+BC144+BE144+BG144</f>
        <v/>
      </c>
      <c r="AV144" s="7">
        <f>AX144+AZ144+BB144+BD144+BF144+BH144</f>
        <v/>
      </c>
      <c r="AW144" s="7" t="inlineStr"/>
      <c r="AX144" s="7" t="inlineStr"/>
      <c r="AY144" s="7" t="inlineStr"/>
      <c r="AZ144" s="7" t="inlineStr"/>
      <c r="BA144" s="7" t="inlineStr"/>
      <c r="BB144" s="7" t="inlineStr"/>
      <c r="BC144" s="7" t="inlineStr"/>
      <c r="BD144" s="7" t="inlineStr"/>
      <c r="BE144" s="7" t="inlineStr"/>
      <c r="BF144" s="7" t="inlineStr"/>
      <c r="BG144" s="7" t="inlineStr"/>
      <c r="BH144" s="7" t="inlineStr"/>
      <c r="BI144" s="7">
        <f>BK144+BM144+BO144+BQ144</f>
        <v/>
      </c>
      <c r="BJ144" s="7">
        <f>BL144+BN144+BP144+BR144</f>
        <v/>
      </c>
      <c r="BK144" s="7" t="inlineStr"/>
      <c r="BL144" s="7" t="inlineStr"/>
      <c r="BM144" s="7" t="inlineStr"/>
      <c r="BN144" s="7" t="inlineStr"/>
      <c r="BO144" s="7" t="inlineStr"/>
      <c r="BP144" s="7" t="inlineStr"/>
      <c r="BQ144" s="7" t="n">
        <v>10</v>
      </c>
      <c r="BR144" s="7" t="n">
        <v>269189.7</v>
      </c>
      <c r="BS144" s="7">
        <f>BU144+BW144+BY144+CA144+CC144+CE144+CG144+CI144+CK144+CM144+CO144+CQ144+CS144+CU144+CW144+CY144</f>
        <v/>
      </c>
      <c r="BT144" s="7">
        <f>BV144+BX144+BZ144+CB144+CD144+CF144+CH144+CJ144+CL144+CN144+CP144+CR144+CT144+CV144+CX144+CZ144</f>
        <v/>
      </c>
      <c r="BU144" s="7" t="inlineStr"/>
      <c r="BV144" s="7" t="inlineStr"/>
      <c r="BW144" s="7" t="inlineStr"/>
      <c r="BX144" s="7" t="inlineStr"/>
      <c r="BY144" s="7" t="n">
        <v>20</v>
      </c>
      <c r="BZ144" s="7" t="n">
        <v>1090505.6</v>
      </c>
      <c r="CA144" s="7" t="inlineStr"/>
      <c r="CB144" s="7" t="inlineStr"/>
      <c r="CC144" s="7" t="inlineStr"/>
      <c r="CD144" s="7" t="inlineStr"/>
      <c r="CE144" s="7" t="n">
        <v>1</v>
      </c>
      <c r="CF144" s="7" t="n">
        <v>45150</v>
      </c>
      <c r="CG144" s="7" t="n">
        <v>94</v>
      </c>
      <c r="CH144" s="7" t="n">
        <v>294354.42</v>
      </c>
      <c r="CI144" s="7" t="inlineStr"/>
      <c r="CJ144" s="7" t="inlineStr"/>
      <c r="CK144" s="7" t="n">
        <v>100</v>
      </c>
      <c r="CL144" s="7" t="n">
        <v>4960093</v>
      </c>
      <c r="CM144" s="7" t="inlineStr"/>
      <c r="CN144" s="7" t="inlineStr"/>
      <c r="CO144" s="7" t="inlineStr"/>
      <c r="CP144" s="7" t="inlineStr"/>
      <c r="CQ144" s="7" t="inlineStr"/>
      <c r="CR144" s="7" t="inlineStr"/>
      <c r="CS144" s="7" t="inlineStr"/>
      <c r="CT144" s="7" t="inlineStr"/>
      <c r="CU144" s="7" t="inlineStr"/>
      <c r="CV144" s="7" t="inlineStr"/>
      <c r="CW144" s="7" t="n">
        <v>100</v>
      </c>
      <c r="CX144" s="7" t="n">
        <v>264968</v>
      </c>
      <c r="CY144" s="7" t="inlineStr"/>
      <c r="CZ144" s="7" t="inlineStr"/>
      <c r="DA144" s="7">
        <f>DC144+DE144+DG144+DI144+DK144+DM144+DO144+DQ144+DS144+DU144+DW144+DY144+EA144</f>
        <v/>
      </c>
      <c r="DB144" s="7">
        <f>DD144+DF144+DH144+DJ144+DL144+DN144+DP144+DR144+DT144+DV144+DX144+DZ144+EB144</f>
        <v/>
      </c>
      <c r="DC144" s="7" t="inlineStr"/>
      <c r="DD144" s="7" t="inlineStr"/>
      <c r="DE144" s="7" t="inlineStr"/>
      <c r="DF144" s="7" t="inlineStr"/>
      <c r="DG144" s="7" t="inlineStr"/>
      <c r="DH144" s="7" t="inlineStr"/>
      <c r="DI144" s="7" t="inlineStr"/>
      <c r="DJ144" s="7" t="inlineStr"/>
      <c r="DK144" s="7" t="inlineStr"/>
      <c r="DL144" s="7" t="inlineStr"/>
      <c r="DM144" s="7" t="inlineStr"/>
      <c r="DN144" s="7" t="inlineStr"/>
      <c r="DO144" s="7" t="inlineStr"/>
      <c r="DP144" s="7" t="inlineStr"/>
      <c r="DQ144" s="7" t="n">
        <v>20</v>
      </c>
      <c r="DR144" s="7" t="n">
        <v>432306</v>
      </c>
      <c r="DS144" s="7" t="n">
        <v>5</v>
      </c>
      <c r="DT144" s="7" t="n">
        <v>203531.9</v>
      </c>
      <c r="DU144" s="7" t="inlineStr"/>
      <c r="DV144" s="7" t="inlineStr"/>
      <c r="DW144" s="7" t="n">
        <v>20</v>
      </c>
      <c r="DX144" s="7" t="n">
        <v>828299.2</v>
      </c>
      <c r="DY144" s="7" t="n">
        <v>10</v>
      </c>
      <c r="DZ144" s="7" t="n">
        <v>747665.2</v>
      </c>
      <c r="EA144" s="7" t="inlineStr"/>
      <c r="EB144" s="7" t="inlineStr"/>
      <c r="EC144" s="7">
        <f>E144+AU144+BI144+BS144+DA144</f>
        <v/>
      </c>
      <c r="ED144" s="7">
        <f>F144+AV144+BJ144+BT144+DB144</f>
        <v/>
      </c>
    </row>
    <row r="145" hidden="1" outlineLevel="1">
      <c r="A145" s="5" t="n">
        <v>35</v>
      </c>
      <c r="B145" s="6" t="inlineStr">
        <is>
          <t>СУЛОЛА А5 ФАРМ</t>
        </is>
      </c>
      <c r="C145" s="6" t="inlineStr">
        <is>
          <t>Коканд</t>
        </is>
      </c>
      <c r="D145" s="6" t="inlineStr">
        <is>
          <t>Коканд 1</t>
        </is>
      </c>
      <c r="E145" s="7">
        <f>G145+I145+K145+M145+O145+Q145+S145+U145+W145+Y145+AA145+AC145+AE145+AG145+AI145+AK145+AM145+AO145+AQ145+AS145</f>
        <v/>
      </c>
      <c r="F145" s="7">
        <f>H145+J145+L145+N145+P145+R145+T145+V145+X145+Z145+AB145+AD145+AF145+AH145+AJ145+AL145+AN145+AP145+AR145+AT145</f>
        <v/>
      </c>
      <c r="G145" s="7" t="inlineStr"/>
      <c r="H145" s="7" t="inlineStr"/>
      <c r="I145" s="7" t="inlineStr"/>
      <c r="J145" s="7" t="inlineStr"/>
      <c r="K145" s="7" t="inlineStr"/>
      <c r="L145" s="7" t="inlineStr"/>
      <c r="M145" s="7" t="inlineStr"/>
      <c r="N145" s="7" t="inlineStr"/>
      <c r="O145" s="7" t="inlineStr"/>
      <c r="P145" s="7" t="inlineStr"/>
      <c r="Q145" s="7" t="inlineStr"/>
      <c r="R145" s="7" t="inlineStr"/>
      <c r="S145" s="7" t="n">
        <v>45</v>
      </c>
      <c r="T145" s="7" t="n">
        <v>211303.8</v>
      </c>
      <c r="U145" s="7" t="inlineStr"/>
      <c r="V145" s="7" t="inlineStr"/>
      <c r="W145" s="7" t="n">
        <v>100</v>
      </c>
      <c r="X145" s="7" t="n">
        <v>698327</v>
      </c>
      <c r="Y145" s="7" t="n">
        <v>46</v>
      </c>
      <c r="Z145" s="7" t="n">
        <v>215999.44</v>
      </c>
      <c r="AA145" s="7" t="inlineStr"/>
      <c r="AB145" s="7" t="inlineStr"/>
      <c r="AC145" s="7" t="inlineStr"/>
      <c r="AD145" s="7" t="inlineStr"/>
      <c r="AE145" s="7" t="inlineStr"/>
      <c r="AF145" s="7" t="inlineStr"/>
      <c r="AG145" s="7" t="inlineStr"/>
      <c r="AH145" s="7" t="inlineStr"/>
      <c r="AI145" s="7" t="inlineStr"/>
      <c r="AJ145" s="7" t="inlineStr"/>
      <c r="AK145" s="7" t="n">
        <v>100</v>
      </c>
      <c r="AL145" s="7" t="n">
        <v>437763</v>
      </c>
      <c r="AM145" s="7" t="inlineStr"/>
      <c r="AN145" s="7" t="inlineStr"/>
      <c r="AO145" s="7" t="inlineStr"/>
      <c r="AP145" s="7" t="inlineStr"/>
      <c r="AQ145" s="7" t="inlineStr"/>
      <c r="AR145" s="7" t="inlineStr"/>
      <c r="AS145" s="7" t="inlineStr"/>
      <c r="AT145" s="7" t="inlineStr"/>
      <c r="AU145" s="7">
        <f>AW145+AY145+BA145+BC145+BE145+BG145</f>
        <v/>
      </c>
      <c r="AV145" s="7">
        <f>AX145+AZ145+BB145+BD145+BF145+BH145</f>
        <v/>
      </c>
      <c r="AW145" s="7" t="inlineStr"/>
      <c r="AX145" s="7" t="inlineStr"/>
      <c r="AY145" s="7" t="inlineStr"/>
      <c r="AZ145" s="7" t="inlineStr"/>
      <c r="BA145" s="7" t="inlineStr"/>
      <c r="BB145" s="7" t="inlineStr"/>
      <c r="BC145" s="7" t="inlineStr"/>
      <c r="BD145" s="7" t="inlineStr"/>
      <c r="BE145" s="7" t="inlineStr"/>
      <c r="BF145" s="7" t="inlineStr"/>
      <c r="BG145" s="7" t="inlineStr"/>
      <c r="BH145" s="7" t="inlineStr"/>
      <c r="BI145" s="7">
        <f>BK145+BM145+BO145+BQ145</f>
        <v/>
      </c>
      <c r="BJ145" s="7">
        <f>BL145+BN145+BP145+BR145</f>
        <v/>
      </c>
      <c r="BK145" s="7" t="inlineStr"/>
      <c r="BL145" s="7" t="inlineStr"/>
      <c r="BM145" s="7" t="inlineStr"/>
      <c r="BN145" s="7" t="inlineStr"/>
      <c r="BO145" s="7" t="inlineStr"/>
      <c r="BP145" s="7" t="inlineStr"/>
      <c r="BQ145" s="7" t="n">
        <v>1</v>
      </c>
      <c r="BR145" s="7" t="n">
        <v>26918.97</v>
      </c>
      <c r="BS145" s="7">
        <f>BU145+BW145+BY145+CA145+CC145+CE145+CG145+CI145+CK145+CM145+CO145+CQ145+CS145+CU145+CW145+CY145</f>
        <v/>
      </c>
      <c r="BT145" s="7">
        <f>BV145+BX145+BZ145+CB145+CD145+CF145+CH145+CJ145+CL145+CN145+CP145+CR145+CT145+CV145+CX145+CZ145</f>
        <v/>
      </c>
      <c r="BU145" s="7" t="inlineStr"/>
      <c r="BV145" s="7" t="inlineStr"/>
      <c r="BW145" s="7" t="inlineStr"/>
      <c r="BX145" s="7" t="inlineStr"/>
      <c r="BY145" s="7" t="n">
        <v>100</v>
      </c>
      <c r="BZ145" s="7" t="n">
        <v>5452528</v>
      </c>
      <c r="CA145" s="7" t="inlineStr"/>
      <c r="CB145" s="7" t="inlineStr"/>
      <c r="CC145" s="7" t="inlineStr"/>
      <c r="CD145" s="7" t="inlineStr"/>
      <c r="CE145" s="7" t="n">
        <v>1</v>
      </c>
      <c r="CF145" s="7" t="n">
        <v>45150</v>
      </c>
      <c r="CG145" s="7" t="inlineStr"/>
      <c r="CH145" s="7" t="inlineStr"/>
      <c r="CI145" s="7" t="inlineStr"/>
      <c r="CJ145" s="7" t="inlineStr"/>
      <c r="CK145" s="7" t="n">
        <v>200</v>
      </c>
      <c r="CL145" s="7" t="n">
        <v>9920186</v>
      </c>
      <c r="CM145" s="7" t="inlineStr"/>
      <c r="CN145" s="7" t="inlineStr"/>
      <c r="CO145" s="7" t="inlineStr"/>
      <c r="CP145" s="7" t="inlineStr"/>
      <c r="CQ145" s="7" t="inlineStr"/>
      <c r="CR145" s="7" t="inlineStr"/>
      <c r="CS145" s="7" t="inlineStr"/>
      <c r="CT145" s="7" t="inlineStr"/>
      <c r="CU145" s="7" t="inlineStr"/>
      <c r="CV145" s="7" t="inlineStr"/>
      <c r="CW145" s="7" t="inlineStr"/>
      <c r="CX145" s="7" t="inlineStr"/>
      <c r="CY145" s="7" t="inlineStr"/>
      <c r="CZ145" s="7" t="inlineStr"/>
      <c r="DA145" s="7">
        <f>DC145+DE145+DG145+DI145+DK145+DM145+DO145+DQ145+DS145+DU145+DW145+DY145+EA145</f>
        <v/>
      </c>
      <c r="DB145" s="7">
        <f>DD145+DF145+DH145+DJ145+DL145+DN145+DP145+DR145+DT145+DV145+DX145+DZ145+EB145</f>
        <v/>
      </c>
      <c r="DC145" s="7" t="inlineStr"/>
      <c r="DD145" s="7" t="inlineStr"/>
      <c r="DE145" s="7" t="inlineStr"/>
      <c r="DF145" s="7" t="inlineStr"/>
      <c r="DG145" s="7" t="inlineStr"/>
      <c r="DH145" s="7" t="inlineStr"/>
      <c r="DI145" s="7" t="inlineStr"/>
      <c r="DJ145" s="7" t="inlineStr"/>
      <c r="DK145" s="7" t="inlineStr"/>
      <c r="DL145" s="7" t="inlineStr"/>
      <c r="DM145" s="7" t="inlineStr"/>
      <c r="DN145" s="7" t="inlineStr"/>
      <c r="DO145" s="7" t="inlineStr"/>
      <c r="DP145" s="7" t="inlineStr"/>
      <c r="DQ145" s="7" t="n">
        <v>1</v>
      </c>
      <c r="DR145" s="7" t="n">
        <v>21615.3</v>
      </c>
      <c r="DS145" s="7" t="n">
        <v>1</v>
      </c>
      <c r="DT145" s="7" t="n">
        <v>40706.38</v>
      </c>
      <c r="DU145" s="7" t="inlineStr"/>
      <c r="DV145" s="7" t="inlineStr"/>
      <c r="DW145" s="7" t="n">
        <v>1</v>
      </c>
      <c r="DX145" s="7" t="n">
        <v>41414.96</v>
      </c>
      <c r="DY145" s="7" t="n">
        <v>1</v>
      </c>
      <c r="DZ145" s="7" t="n">
        <v>74766.52</v>
      </c>
      <c r="EA145" s="7" t="inlineStr"/>
      <c r="EB145" s="7" t="inlineStr"/>
      <c r="EC145" s="7">
        <f>E145+AU145+BI145+BS145+DA145</f>
        <v/>
      </c>
      <c r="ED145" s="7">
        <f>F145+AV145+BJ145+BT145+DB145</f>
        <v/>
      </c>
    </row>
    <row r="146" hidden="1" outlineLevel="1">
      <c r="A146" s="5" t="n">
        <v>36</v>
      </c>
      <c r="B146" s="6" t="inlineStr">
        <is>
          <t>Садулла МЧЖ</t>
        </is>
      </c>
      <c r="C146" s="6" t="inlineStr">
        <is>
          <t>Коканд</t>
        </is>
      </c>
      <c r="D146" s="6" t="inlineStr">
        <is>
          <t>Коканд 1</t>
        </is>
      </c>
      <c r="E146" s="7">
        <f>G146+I146+K146+M146+O146+Q146+S146+U146+W146+Y146+AA146+AC146+AE146+AG146+AI146+AK146+AM146+AO146+AQ146+AS146</f>
        <v/>
      </c>
      <c r="F146" s="7">
        <f>H146+J146+L146+N146+P146+R146+T146+V146+X146+Z146+AB146+AD146+AF146+AH146+AJ146+AL146+AN146+AP146+AR146+AT146</f>
        <v/>
      </c>
      <c r="G146" s="7" t="inlineStr"/>
      <c r="H146" s="7" t="inlineStr"/>
      <c r="I146" s="7" t="inlineStr"/>
      <c r="J146" s="7" t="inlineStr"/>
      <c r="K146" s="7" t="inlineStr"/>
      <c r="L146" s="7" t="inlineStr"/>
      <c r="M146" s="7" t="inlineStr"/>
      <c r="N146" s="7" t="inlineStr"/>
      <c r="O146" s="7" t="inlineStr"/>
      <c r="P146" s="7" t="inlineStr"/>
      <c r="Q146" s="7" t="inlineStr"/>
      <c r="R146" s="7" t="inlineStr"/>
      <c r="S146" s="7" t="inlineStr"/>
      <c r="T146" s="7" t="inlineStr"/>
      <c r="U146" s="7" t="inlineStr"/>
      <c r="V146" s="7" t="inlineStr"/>
      <c r="W146" s="7" t="inlineStr"/>
      <c r="X146" s="7" t="inlineStr"/>
      <c r="Y146" s="7" t="inlineStr"/>
      <c r="Z146" s="7" t="inlineStr"/>
      <c r="AA146" s="7" t="inlineStr"/>
      <c r="AB146" s="7" t="inlineStr"/>
      <c r="AC146" s="7" t="inlineStr"/>
      <c r="AD146" s="7" t="inlineStr"/>
      <c r="AE146" s="7" t="inlineStr"/>
      <c r="AF146" s="7" t="inlineStr"/>
      <c r="AG146" s="7" t="inlineStr"/>
      <c r="AH146" s="7" t="inlineStr"/>
      <c r="AI146" s="7" t="inlineStr"/>
      <c r="AJ146" s="7" t="inlineStr"/>
      <c r="AK146" s="7" t="inlineStr"/>
      <c r="AL146" s="7" t="inlineStr"/>
      <c r="AM146" s="7" t="inlineStr"/>
      <c r="AN146" s="7" t="inlineStr"/>
      <c r="AO146" s="7" t="inlineStr"/>
      <c r="AP146" s="7" t="inlineStr"/>
      <c r="AQ146" s="7" t="inlineStr"/>
      <c r="AR146" s="7" t="inlineStr"/>
      <c r="AS146" s="7" t="inlineStr"/>
      <c r="AT146" s="7" t="inlineStr"/>
      <c r="AU146" s="7">
        <f>AW146+AY146+BA146+BC146+BE146+BG146</f>
        <v/>
      </c>
      <c r="AV146" s="7">
        <f>AX146+AZ146+BB146+BD146+BF146+BH146</f>
        <v/>
      </c>
      <c r="AW146" s="7" t="inlineStr"/>
      <c r="AX146" s="7" t="inlineStr"/>
      <c r="AY146" s="7" t="inlineStr"/>
      <c r="AZ146" s="7" t="inlineStr"/>
      <c r="BA146" s="7" t="inlineStr"/>
      <c r="BB146" s="7" t="inlineStr"/>
      <c r="BC146" s="7" t="inlineStr"/>
      <c r="BD146" s="7" t="inlineStr"/>
      <c r="BE146" s="7" t="inlineStr"/>
      <c r="BF146" s="7" t="inlineStr"/>
      <c r="BG146" s="7" t="inlineStr"/>
      <c r="BH146" s="7" t="inlineStr"/>
      <c r="BI146" s="7">
        <f>BK146+BM146+BO146+BQ146</f>
        <v/>
      </c>
      <c r="BJ146" s="7">
        <f>BL146+BN146+BP146+BR146</f>
        <v/>
      </c>
      <c r="BK146" s="7" t="inlineStr"/>
      <c r="BL146" s="7" t="inlineStr"/>
      <c r="BM146" s="7" t="inlineStr"/>
      <c r="BN146" s="7" t="inlineStr"/>
      <c r="BO146" s="7" t="inlineStr"/>
      <c r="BP146" s="7" t="inlineStr"/>
      <c r="BQ146" s="7" t="n">
        <v>1</v>
      </c>
      <c r="BR146" s="7" t="n">
        <v>26918.97</v>
      </c>
      <c r="BS146" s="7">
        <f>BU146+BW146+BY146+CA146+CC146+CE146+CG146+CI146+CK146+CM146+CO146+CQ146+CS146+CU146+CW146+CY146</f>
        <v/>
      </c>
      <c r="BT146" s="7">
        <f>BV146+BX146+BZ146+CB146+CD146+CF146+CH146+CJ146+CL146+CN146+CP146+CR146+CT146+CV146+CX146+CZ146</f>
        <v/>
      </c>
      <c r="BU146" s="7" t="inlineStr"/>
      <c r="BV146" s="7" t="inlineStr"/>
      <c r="BW146" s="7" t="inlineStr"/>
      <c r="BX146" s="7" t="inlineStr"/>
      <c r="BY146" s="7" t="n">
        <v>1</v>
      </c>
      <c r="BZ146" s="7" t="n">
        <v>54525.28</v>
      </c>
      <c r="CA146" s="7" t="inlineStr"/>
      <c r="CB146" s="7" t="inlineStr"/>
      <c r="CC146" s="7" t="inlineStr"/>
      <c r="CD146" s="7" t="inlineStr"/>
      <c r="CE146" s="7" t="n">
        <v>1</v>
      </c>
      <c r="CF146" s="7" t="n">
        <v>45150</v>
      </c>
      <c r="CG146" s="7" t="n">
        <v>155</v>
      </c>
      <c r="CH146" s="7" t="n">
        <v>485371.65</v>
      </c>
      <c r="CI146" s="7" t="inlineStr"/>
      <c r="CJ146" s="7" t="inlineStr"/>
      <c r="CK146" s="7" t="n">
        <v>1</v>
      </c>
      <c r="CL146" s="7" t="n">
        <v>49600.93</v>
      </c>
      <c r="CM146" s="7" t="inlineStr"/>
      <c r="CN146" s="7" t="inlineStr"/>
      <c r="CO146" s="7" t="inlineStr"/>
      <c r="CP146" s="7" t="inlineStr"/>
      <c r="CQ146" s="7" t="inlineStr"/>
      <c r="CR146" s="7" t="inlineStr"/>
      <c r="CS146" s="7" t="inlineStr"/>
      <c r="CT146" s="7" t="inlineStr"/>
      <c r="CU146" s="7" t="inlineStr"/>
      <c r="CV146" s="7" t="inlineStr"/>
      <c r="CW146" s="7" t="inlineStr"/>
      <c r="CX146" s="7" t="inlineStr"/>
      <c r="CY146" s="7" t="inlineStr"/>
      <c r="CZ146" s="7" t="inlineStr"/>
      <c r="DA146" s="7">
        <f>DC146+DE146+DG146+DI146+DK146+DM146+DO146+DQ146+DS146+DU146+DW146+DY146+EA146</f>
        <v/>
      </c>
      <c r="DB146" s="7">
        <f>DD146+DF146+DH146+DJ146+DL146+DN146+DP146+DR146+DT146+DV146+DX146+DZ146+EB146</f>
        <v/>
      </c>
      <c r="DC146" s="7" t="inlineStr"/>
      <c r="DD146" s="7" t="inlineStr"/>
      <c r="DE146" s="7" t="inlineStr"/>
      <c r="DF146" s="7" t="inlineStr"/>
      <c r="DG146" s="7" t="inlineStr"/>
      <c r="DH146" s="7" t="inlineStr"/>
      <c r="DI146" s="7" t="inlineStr"/>
      <c r="DJ146" s="7" t="inlineStr"/>
      <c r="DK146" s="7" t="inlineStr"/>
      <c r="DL146" s="7" t="inlineStr"/>
      <c r="DM146" s="7" t="inlineStr"/>
      <c r="DN146" s="7" t="inlineStr"/>
      <c r="DO146" s="7" t="inlineStr"/>
      <c r="DP146" s="7" t="inlineStr"/>
      <c r="DQ146" s="7" t="n">
        <v>192</v>
      </c>
      <c r="DR146" s="7" t="n">
        <v>4150137.6</v>
      </c>
      <c r="DS146" s="7" t="n">
        <v>1</v>
      </c>
      <c r="DT146" s="7" t="n">
        <v>40706.38</v>
      </c>
      <c r="DU146" s="7" t="inlineStr"/>
      <c r="DV146" s="7" t="inlineStr"/>
      <c r="DW146" s="7" t="n">
        <v>1</v>
      </c>
      <c r="DX146" s="7" t="n">
        <v>41414.96</v>
      </c>
      <c r="DY146" s="7" t="n">
        <v>1</v>
      </c>
      <c r="DZ146" s="7" t="n">
        <v>74766.52</v>
      </c>
      <c r="EA146" s="7" t="inlineStr"/>
      <c r="EB146" s="7" t="inlineStr"/>
      <c r="EC146" s="7">
        <f>E146+AU146+BI146+BS146+DA146</f>
        <v/>
      </c>
      <c r="ED146" s="7">
        <f>F146+AV146+BJ146+BT146+DB146</f>
        <v/>
      </c>
    </row>
    <row r="147" hidden="1" outlineLevel="1">
      <c r="A147" s="5" t="n">
        <v>37</v>
      </c>
      <c r="B147" s="6" t="inlineStr">
        <is>
          <t>Списание рекламных образцов</t>
        </is>
      </c>
      <c r="C147" s="6" t="inlineStr">
        <is>
          <t>Коканд</t>
        </is>
      </c>
      <c r="D147" s="6" t="inlineStr">
        <is>
          <t>Коканд 1</t>
        </is>
      </c>
      <c r="E147" s="7">
        <f>G147+I147+K147+M147+O147+Q147+S147+U147+W147+Y147+AA147+AC147+AE147+AG147+AI147+AK147+AM147+AO147+AQ147+AS147</f>
        <v/>
      </c>
      <c r="F147" s="7">
        <f>H147+J147+L147+N147+P147+R147+T147+V147+X147+Z147+AB147+AD147+AF147+AH147+AJ147+AL147+AN147+AP147+AR147+AT147</f>
        <v/>
      </c>
      <c r="G147" s="7" t="n">
        <v>1</v>
      </c>
      <c r="H147" s="7" t="n">
        <v>51030.34</v>
      </c>
      <c r="I147" s="7" t="n">
        <v>1</v>
      </c>
      <c r="J147" s="7" t="n">
        <v>27932.76</v>
      </c>
      <c r="K147" s="7" t="n">
        <v>1</v>
      </c>
      <c r="L147" s="7" t="n">
        <v>29060.09</v>
      </c>
      <c r="M147" s="7" t="n">
        <v>16</v>
      </c>
      <c r="N147" s="7" t="n">
        <v>415032.96</v>
      </c>
      <c r="O147" s="7" t="n">
        <v>5</v>
      </c>
      <c r="P147" s="7" t="n">
        <v>156182.95</v>
      </c>
      <c r="Q147" s="7" t="n">
        <v>14.8</v>
      </c>
      <c r="R147" s="7" t="n">
        <v>1058532.64</v>
      </c>
      <c r="S147" s="7" t="inlineStr"/>
      <c r="T147" s="7" t="inlineStr"/>
      <c r="U147" s="7" t="inlineStr"/>
      <c r="V147" s="7" t="inlineStr"/>
      <c r="W147" s="7" t="inlineStr"/>
      <c r="X147" s="7" t="inlineStr"/>
      <c r="Y147" s="7" t="n">
        <v>1</v>
      </c>
      <c r="Z147" s="7" t="n">
        <v>4472.04</v>
      </c>
      <c r="AA147" s="7" t="inlineStr"/>
      <c r="AB147" s="7" t="inlineStr"/>
      <c r="AC147" s="7" t="n">
        <v>1</v>
      </c>
      <c r="AD147" s="7" t="n">
        <v>25429.73</v>
      </c>
      <c r="AE147" s="7" t="inlineStr"/>
      <c r="AF147" s="7" t="inlineStr"/>
      <c r="AG147" s="7" t="inlineStr"/>
      <c r="AH147" s="7" t="inlineStr"/>
      <c r="AI147" s="7" t="n">
        <v>1</v>
      </c>
      <c r="AJ147" s="7" t="n">
        <v>17731.76</v>
      </c>
      <c r="AK147" s="7" t="inlineStr"/>
      <c r="AL147" s="7" t="inlineStr"/>
      <c r="AM147" s="7" t="inlineStr"/>
      <c r="AN147" s="7" t="inlineStr"/>
      <c r="AO147" s="7" t="inlineStr"/>
      <c r="AP147" s="7" t="inlineStr"/>
      <c r="AQ147" s="7" t="inlineStr"/>
      <c r="AR147" s="7" t="inlineStr"/>
      <c r="AS147" s="7" t="inlineStr"/>
      <c r="AT147" s="7" t="inlineStr"/>
      <c r="AU147" s="7">
        <f>AW147+AY147+BA147+BC147+BE147+BG147</f>
        <v/>
      </c>
      <c r="AV147" s="7">
        <f>AX147+AZ147+BB147+BD147+BF147+BH147</f>
        <v/>
      </c>
      <c r="AW147" s="7" t="inlineStr"/>
      <c r="AX147" s="7" t="inlineStr"/>
      <c r="AY147" s="7" t="inlineStr"/>
      <c r="AZ147" s="7" t="inlineStr"/>
      <c r="BA147" s="7" t="n">
        <v>6</v>
      </c>
      <c r="BB147" s="7" t="n">
        <v>237189.48</v>
      </c>
      <c r="BC147" s="7" t="inlineStr"/>
      <c r="BD147" s="7" t="inlineStr"/>
      <c r="BE147" s="7" t="inlineStr"/>
      <c r="BF147" s="7" t="inlineStr"/>
      <c r="BG147" s="7" t="inlineStr"/>
      <c r="BH147" s="7" t="inlineStr"/>
      <c r="BI147" s="7">
        <f>BK147+BM147+BO147+BQ147</f>
        <v/>
      </c>
      <c r="BJ147" s="7">
        <f>BL147+BN147+BP147+BR147</f>
        <v/>
      </c>
      <c r="BK147" s="7" t="inlineStr"/>
      <c r="BL147" s="7" t="inlineStr"/>
      <c r="BM147" s="7" t="inlineStr"/>
      <c r="BN147" s="7" t="inlineStr"/>
      <c r="BO147" s="7" t="n">
        <v>5</v>
      </c>
      <c r="BP147" s="7" t="n">
        <v>251530.15</v>
      </c>
      <c r="BQ147" s="7" t="n">
        <v>4</v>
      </c>
      <c r="BR147" s="7" t="n">
        <v>102548.44</v>
      </c>
      <c r="BS147" s="7">
        <f>BU147+BW147+BY147+CA147+CC147+CE147+CG147+CI147+CK147+CM147+CO147+CQ147+CS147+CU147+CW147+CY147</f>
        <v/>
      </c>
      <c r="BT147" s="7">
        <f>BV147+BX147+BZ147+CB147+CD147+CF147+CH147+CJ147+CL147+CN147+CP147+CR147+CT147+CV147+CX147+CZ147</f>
        <v/>
      </c>
      <c r="BU147" s="7" t="inlineStr"/>
      <c r="BV147" s="7" t="inlineStr"/>
      <c r="BW147" s="7" t="inlineStr"/>
      <c r="BX147" s="7" t="inlineStr"/>
      <c r="BY147" s="7" t="inlineStr"/>
      <c r="BZ147" s="7" t="inlineStr"/>
      <c r="CA147" s="7" t="inlineStr"/>
      <c r="CB147" s="7" t="inlineStr"/>
      <c r="CC147" s="7" t="n">
        <v>6</v>
      </c>
      <c r="CD147" s="7" t="n">
        <v>1812418.1</v>
      </c>
      <c r="CE147" s="7" t="n">
        <v>5</v>
      </c>
      <c r="CF147" s="7" t="n">
        <v>215000</v>
      </c>
      <c r="CG147" s="7" t="inlineStr"/>
      <c r="CH147" s="7" t="inlineStr"/>
      <c r="CI147" s="7" t="inlineStr"/>
      <c r="CJ147" s="7" t="inlineStr"/>
      <c r="CK147" s="7" t="n">
        <v>1</v>
      </c>
      <c r="CL147" s="7" t="n">
        <v>47238.98</v>
      </c>
      <c r="CM147" s="7" t="n">
        <v>4</v>
      </c>
      <c r="CN147" s="7" t="n">
        <v>521128.6</v>
      </c>
      <c r="CO147" s="7" t="n">
        <v>5</v>
      </c>
      <c r="CP147" s="7" t="n">
        <v>749122.35</v>
      </c>
      <c r="CQ147" s="7" t="inlineStr"/>
      <c r="CR147" s="7" t="inlineStr"/>
      <c r="CS147" s="7" t="inlineStr"/>
      <c r="CT147" s="7" t="inlineStr"/>
      <c r="CU147" s="7" t="inlineStr"/>
      <c r="CV147" s="7" t="inlineStr"/>
      <c r="CW147" s="7" t="inlineStr"/>
      <c r="CX147" s="7" t="inlineStr"/>
      <c r="CY147" s="7" t="inlineStr"/>
      <c r="CZ147" s="7" t="inlineStr"/>
      <c r="DA147" s="7">
        <f>DC147+DE147+DG147+DI147+DK147+DM147+DO147+DQ147+DS147+DU147+DW147+DY147+EA147</f>
        <v/>
      </c>
      <c r="DB147" s="7">
        <f>DD147+DF147+DH147+DJ147+DL147+DN147+DP147+DR147+DT147+DV147+DX147+DZ147+EB147</f>
        <v/>
      </c>
      <c r="DC147" s="7" t="n">
        <v>4</v>
      </c>
      <c r="DD147" s="7" t="n">
        <v>82558.2</v>
      </c>
      <c r="DE147" s="7" t="inlineStr"/>
      <c r="DF147" s="7" t="inlineStr"/>
      <c r="DG147" s="7" t="n">
        <v>1</v>
      </c>
      <c r="DH147" s="7" t="n">
        <v>89292.35000000001</v>
      </c>
      <c r="DI147" s="7" t="inlineStr"/>
      <c r="DJ147" s="7" t="inlineStr"/>
      <c r="DK147" s="7" t="n">
        <v>19</v>
      </c>
      <c r="DL147" s="7" t="n">
        <v>845104.04</v>
      </c>
      <c r="DM147" s="7" t="n">
        <v>1</v>
      </c>
      <c r="DN147" s="7" t="n">
        <v>46418.65</v>
      </c>
      <c r="DO147" s="7" t="inlineStr"/>
      <c r="DP147" s="7" t="inlineStr"/>
      <c r="DQ147" s="7" t="n">
        <v>8</v>
      </c>
      <c r="DR147" s="7" t="n">
        <v>158256.14</v>
      </c>
      <c r="DS147" s="7" t="inlineStr"/>
      <c r="DT147" s="7" t="inlineStr"/>
      <c r="DU147" s="7" t="n">
        <v>4</v>
      </c>
      <c r="DV147" s="7" t="n">
        <v>156746.88</v>
      </c>
      <c r="DW147" s="7" t="inlineStr"/>
      <c r="DX147" s="7" t="inlineStr"/>
      <c r="DY147" s="7" t="n">
        <v>2</v>
      </c>
      <c r="DZ147" s="7" t="n">
        <v>142166.24</v>
      </c>
      <c r="EA147" s="7" t="inlineStr"/>
      <c r="EB147" s="7" t="inlineStr"/>
      <c r="EC147" s="7">
        <f>E147+AU147+BI147+BS147+DA147</f>
        <v/>
      </c>
      <c r="ED147" s="7">
        <f>F147+AV147+BJ147+BT147+DB147</f>
        <v/>
      </c>
    </row>
    <row r="148" hidden="1" outlineLevel="1">
      <c r="A148" s="5" t="n">
        <v>38</v>
      </c>
      <c r="B148" s="6" t="inlineStr">
        <is>
          <t>Темурбек шифо фарм</t>
        </is>
      </c>
      <c r="C148" s="6" t="inlineStr">
        <is>
          <t>Коканд</t>
        </is>
      </c>
      <c r="D148" s="6" t="inlineStr">
        <is>
          <t>Коканд 1</t>
        </is>
      </c>
      <c r="E148" s="7">
        <f>G148+I148+K148+M148+O148+Q148+S148+U148+W148+Y148+AA148+AC148+AE148+AG148+AI148+AK148+AM148+AO148+AQ148+AS148</f>
        <v/>
      </c>
      <c r="F148" s="7">
        <f>H148+J148+L148+N148+P148+R148+T148+V148+X148+Z148+AB148+AD148+AF148+AH148+AJ148+AL148+AN148+AP148+AR148+AT148</f>
        <v/>
      </c>
      <c r="G148" s="7" t="inlineStr"/>
      <c r="H148" s="7" t="inlineStr"/>
      <c r="I148" s="7" t="inlineStr"/>
      <c r="J148" s="7" t="inlineStr"/>
      <c r="K148" s="7" t="inlineStr"/>
      <c r="L148" s="7" t="inlineStr"/>
      <c r="M148" s="7" t="inlineStr"/>
      <c r="N148" s="7" t="inlineStr"/>
      <c r="O148" s="7" t="inlineStr"/>
      <c r="P148" s="7" t="inlineStr"/>
      <c r="Q148" s="7" t="inlineStr"/>
      <c r="R148" s="7" t="inlineStr"/>
      <c r="S148" s="7" t="inlineStr"/>
      <c r="T148" s="7" t="inlineStr"/>
      <c r="U148" s="7" t="inlineStr"/>
      <c r="V148" s="7" t="inlineStr"/>
      <c r="W148" s="7" t="inlineStr"/>
      <c r="X148" s="7" t="inlineStr"/>
      <c r="Y148" s="7" t="inlineStr"/>
      <c r="Z148" s="7" t="inlineStr"/>
      <c r="AA148" s="7" t="inlineStr"/>
      <c r="AB148" s="7" t="inlineStr"/>
      <c r="AC148" s="7" t="inlineStr"/>
      <c r="AD148" s="7" t="inlineStr"/>
      <c r="AE148" s="7" t="inlineStr"/>
      <c r="AF148" s="7" t="inlineStr"/>
      <c r="AG148" s="7" t="inlineStr"/>
      <c r="AH148" s="7" t="inlineStr"/>
      <c r="AI148" s="7" t="inlineStr"/>
      <c r="AJ148" s="7" t="inlineStr"/>
      <c r="AK148" s="7" t="inlineStr"/>
      <c r="AL148" s="7" t="inlineStr"/>
      <c r="AM148" s="7" t="inlineStr"/>
      <c r="AN148" s="7" t="inlineStr"/>
      <c r="AO148" s="7" t="inlineStr"/>
      <c r="AP148" s="7" t="inlineStr"/>
      <c r="AQ148" s="7" t="inlineStr"/>
      <c r="AR148" s="7" t="inlineStr"/>
      <c r="AS148" s="7" t="inlineStr"/>
      <c r="AT148" s="7" t="inlineStr"/>
      <c r="AU148" s="7">
        <f>AW148+AY148+BA148+BC148+BE148+BG148</f>
        <v/>
      </c>
      <c r="AV148" s="7">
        <f>AX148+AZ148+BB148+BD148+BF148+BH148</f>
        <v/>
      </c>
      <c r="AW148" s="7" t="inlineStr"/>
      <c r="AX148" s="7" t="inlineStr"/>
      <c r="AY148" s="7" t="inlineStr"/>
      <c r="AZ148" s="7" t="inlineStr"/>
      <c r="BA148" s="7" t="inlineStr"/>
      <c r="BB148" s="7" t="inlineStr"/>
      <c r="BC148" s="7" t="inlineStr"/>
      <c r="BD148" s="7" t="inlineStr"/>
      <c r="BE148" s="7" t="inlineStr"/>
      <c r="BF148" s="7" t="inlineStr"/>
      <c r="BG148" s="7" t="inlineStr"/>
      <c r="BH148" s="7" t="inlineStr"/>
      <c r="BI148" s="7">
        <f>BK148+BM148+BO148+BQ148</f>
        <v/>
      </c>
      <c r="BJ148" s="7">
        <f>BL148+BN148+BP148+BR148</f>
        <v/>
      </c>
      <c r="BK148" s="7" t="inlineStr"/>
      <c r="BL148" s="7" t="inlineStr"/>
      <c r="BM148" s="7" t="inlineStr"/>
      <c r="BN148" s="7" t="inlineStr"/>
      <c r="BO148" s="7" t="inlineStr"/>
      <c r="BP148" s="7" t="inlineStr"/>
      <c r="BQ148" s="7" t="n">
        <v>1</v>
      </c>
      <c r="BR148" s="7" t="n">
        <v>26918.97</v>
      </c>
      <c r="BS148" s="7">
        <f>BU148+BW148+BY148+CA148+CC148+CE148+CG148+CI148+CK148+CM148+CO148+CQ148+CS148+CU148+CW148+CY148</f>
        <v/>
      </c>
      <c r="BT148" s="7">
        <f>BV148+BX148+BZ148+CB148+CD148+CF148+CH148+CJ148+CL148+CN148+CP148+CR148+CT148+CV148+CX148+CZ148</f>
        <v/>
      </c>
      <c r="BU148" s="7" t="inlineStr"/>
      <c r="BV148" s="7" t="inlineStr"/>
      <c r="BW148" s="7" t="inlineStr"/>
      <c r="BX148" s="7" t="inlineStr"/>
      <c r="BY148" s="7" t="n">
        <v>1</v>
      </c>
      <c r="BZ148" s="7" t="n">
        <v>54525.28</v>
      </c>
      <c r="CA148" s="7" t="inlineStr"/>
      <c r="CB148" s="7" t="inlineStr"/>
      <c r="CC148" s="7" t="inlineStr"/>
      <c r="CD148" s="7" t="inlineStr"/>
      <c r="CE148" s="7" t="n">
        <v>5</v>
      </c>
      <c r="CF148" s="7" t="n">
        <v>225750</v>
      </c>
      <c r="CG148" s="7" t="inlineStr"/>
      <c r="CH148" s="7" t="inlineStr"/>
      <c r="CI148" s="7" t="inlineStr"/>
      <c r="CJ148" s="7" t="inlineStr"/>
      <c r="CK148" s="7" t="n">
        <v>1</v>
      </c>
      <c r="CL148" s="7" t="n">
        <v>48746.42</v>
      </c>
      <c r="CM148" s="7" t="inlineStr"/>
      <c r="CN148" s="7" t="inlineStr"/>
      <c r="CO148" s="7" t="inlineStr"/>
      <c r="CP148" s="7" t="inlineStr"/>
      <c r="CQ148" s="7" t="inlineStr"/>
      <c r="CR148" s="7" t="inlineStr"/>
      <c r="CS148" s="7" t="inlineStr"/>
      <c r="CT148" s="7" t="inlineStr"/>
      <c r="CU148" s="7" t="inlineStr"/>
      <c r="CV148" s="7" t="inlineStr"/>
      <c r="CW148" s="7" t="n">
        <v>169</v>
      </c>
      <c r="CX148" s="7" t="n">
        <v>447795.92</v>
      </c>
      <c r="CY148" s="7" t="inlineStr"/>
      <c r="CZ148" s="7" t="inlineStr"/>
      <c r="DA148" s="7">
        <f>DC148+DE148+DG148+DI148+DK148+DM148+DO148+DQ148+DS148+DU148+DW148+DY148+EA148</f>
        <v/>
      </c>
      <c r="DB148" s="7">
        <f>DD148+DF148+DH148+DJ148+DL148+DN148+DP148+DR148+DT148+DV148+DX148+DZ148+EB148</f>
        <v/>
      </c>
      <c r="DC148" s="7" t="inlineStr"/>
      <c r="DD148" s="7" t="inlineStr"/>
      <c r="DE148" s="7" t="inlineStr"/>
      <c r="DF148" s="7" t="inlineStr"/>
      <c r="DG148" s="7" t="inlineStr"/>
      <c r="DH148" s="7" t="inlineStr"/>
      <c r="DI148" s="7" t="inlineStr"/>
      <c r="DJ148" s="7" t="inlineStr"/>
      <c r="DK148" s="7" t="inlineStr"/>
      <c r="DL148" s="7" t="inlineStr"/>
      <c r="DM148" s="7" t="inlineStr"/>
      <c r="DN148" s="7" t="inlineStr"/>
      <c r="DO148" s="7" t="inlineStr"/>
      <c r="DP148" s="7" t="inlineStr"/>
      <c r="DQ148" s="7" t="n">
        <v>175</v>
      </c>
      <c r="DR148" s="7" t="n">
        <v>3782677.5</v>
      </c>
      <c r="DS148" s="7" t="n">
        <v>5</v>
      </c>
      <c r="DT148" s="7" t="n">
        <v>203531.9</v>
      </c>
      <c r="DU148" s="7" t="inlineStr"/>
      <c r="DV148" s="7" t="inlineStr"/>
      <c r="DW148" s="7" t="n">
        <v>1</v>
      </c>
      <c r="DX148" s="7" t="n">
        <v>41414.96</v>
      </c>
      <c r="DY148" s="7" t="n">
        <v>1</v>
      </c>
      <c r="DZ148" s="7" t="n">
        <v>74637.28</v>
      </c>
      <c r="EA148" s="7" t="inlineStr"/>
      <c r="EB148" s="7" t="inlineStr"/>
      <c r="EC148" s="7">
        <f>E148+AU148+BI148+BS148+DA148</f>
        <v/>
      </c>
      <c r="ED148" s="7">
        <f>F148+AV148+BJ148+BT148+DB148</f>
        <v/>
      </c>
    </row>
    <row r="149" hidden="1" outlineLevel="1">
      <c r="A149" s="5" t="n">
        <v>39</v>
      </c>
      <c r="B149" s="6" t="inlineStr">
        <is>
          <t>УКЧИ ОМАД УЛУГБЕК</t>
        </is>
      </c>
      <c r="C149" s="6" t="inlineStr">
        <is>
          <t>Коканд</t>
        </is>
      </c>
      <c r="D149" s="6" t="inlineStr">
        <is>
          <t>Коканд 1</t>
        </is>
      </c>
      <c r="E149" s="7">
        <f>G149+I149+K149+M149+O149+Q149+S149+U149+W149+Y149+AA149+AC149+AE149+AG149+AI149+AK149+AM149+AO149+AQ149+AS149</f>
        <v/>
      </c>
      <c r="F149" s="7">
        <f>H149+J149+L149+N149+P149+R149+T149+V149+X149+Z149+AB149+AD149+AF149+AH149+AJ149+AL149+AN149+AP149+AR149+AT149</f>
        <v/>
      </c>
      <c r="G149" s="7" t="inlineStr"/>
      <c r="H149" s="7" t="inlineStr"/>
      <c r="I149" s="7" t="inlineStr"/>
      <c r="J149" s="7" t="inlineStr"/>
      <c r="K149" s="7" t="inlineStr"/>
      <c r="L149" s="7" t="inlineStr"/>
      <c r="M149" s="7" t="inlineStr"/>
      <c r="N149" s="7" t="inlineStr"/>
      <c r="O149" s="7" t="inlineStr"/>
      <c r="P149" s="7" t="inlineStr"/>
      <c r="Q149" s="7" t="inlineStr"/>
      <c r="R149" s="7" t="inlineStr"/>
      <c r="S149" s="7" t="inlineStr"/>
      <c r="T149" s="7" t="inlineStr"/>
      <c r="U149" s="7" t="inlineStr"/>
      <c r="V149" s="7" t="inlineStr"/>
      <c r="W149" s="7" t="inlineStr"/>
      <c r="X149" s="7" t="inlineStr"/>
      <c r="Y149" s="7" t="inlineStr"/>
      <c r="Z149" s="7" t="inlineStr"/>
      <c r="AA149" s="7" t="inlineStr"/>
      <c r="AB149" s="7" t="inlineStr"/>
      <c r="AC149" s="7" t="inlineStr"/>
      <c r="AD149" s="7" t="inlineStr"/>
      <c r="AE149" s="7" t="inlineStr"/>
      <c r="AF149" s="7" t="inlineStr"/>
      <c r="AG149" s="7" t="inlineStr"/>
      <c r="AH149" s="7" t="inlineStr"/>
      <c r="AI149" s="7" t="inlineStr"/>
      <c r="AJ149" s="7" t="inlineStr"/>
      <c r="AK149" s="7" t="inlineStr"/>
      <c r="AL149" s="7" t="inlineStr"/>
      <c r="AM149" s="7" t="n">
        <v>100</v>
      </c>
      <c r="AN149" s="7" t="n">
        <v>289055</v>
      </c>
      <c r="AO149" s="7" t="inlineStr"/>
      <c r="AP149" s="7" t="inlineStr"/>
      <c r="AQ149" s="7" t="inlineStr"/>
      <c r="AR149" s="7" t="inlineStr"/>
      <c r="AS149" s="7" t="inlineStr"/>
      <c r="AT149" s="7" t="inlineStr"/>
      <c r="AU149" s="7">
        <f>AW149+AY149+BA149+BC149+BE149+BG149</f>
        <v/>
      </c>
      <c r="AV149" s="7">
        <f>AX149+AZ149+BB149+BD149+BF149+BH149</f>
        <v/>
      </c>
      <c r="AW149" s="7" t="inlineStr"/>
      <c r="AX149" s="7" t="inlineStr"/>
      <c r="AY149" s="7" t="inlineStr"/>
      <c r="AZ149" s="7" t="inlineStr"/>
      <c r="BA149" s="7" t="inlineStr"/>
      <c r="BB149" s="7" t="inlineStr"/>
      <c r="BC149" s="7" t="inlineStr"/>
      <c r="BD149" s="7" t="inlineStr"/>
      <c r="BE149" s="7" t="inlineStr"/>
      <c r="BF149" s="7" t="inlineStr"/>
      <c r="BG149" s="7" t="inlineStr"/>
      <c r="BH149" s="7" t="inlineStr"/>
      <c r="BI149" s="7">
        <f>BK149+BM149+BO149+BQ149</f>
        <v/>
      </c>
      <c r="BJ149" s="7">
        <f>BL149+BN149+BP149+BR149</f>
        <v/>
      </c>
      <c r="BK149" s="7" t="inlineStr"/>
      <c r="BL149" s="7" t="inlineStr"/>
      <c r="BM149" s="7" t="inlineStr"/>
      <c r="BN149" s="7" t="inlineStr"/>
      <c r="BO149" s="7" t="inlineStr"/>
      <c r="BP149" s="7" t="inlineStr"/>
      <c r="BQ149" s="7" t="n">
        <v>50</v>
      </c>
      <c r="BR149" s="7" t="n">
        <v>1345948.5</v>
      </c>
      <c r="BS149" s="7">
        <f>BU149+BW149+BY149+CA149+CC149+CE149+CG149+CI149+CK149+CM149+CO149+CQ149+CS149+CU149+CW149+CY149</f>
        <v/>
      </c>
      <c r="BT149" s="7">
        <f>BV149+BX149+BZ149+CB149+CD149+CF149+CH149+CJ149+CL149+CN149+CP149+CR149+CT149+CV149+CX149+CZ149</f>
        <v/>
      </c>
      <c r="BU149" s="7" t="inlineStr"/>
      <c r="BV149" s="7" t="inlineStr"/>
      <c r="BW149" s="7" t="inlineStr"/>
      <c r="BX149" s="7" t="inlineStr"/>
      <c r="BY149" s="7" t="n">
        <v>1</v>
      </c>
      <c r="BZ149" s="7" t="n">
        <v>54525.28</v>
      </c>
      <c r="CA149" s="7" t="inlineStr"/>
      <c r="CB149" s="7" t="inlineStr"/>
      <c r="CC149" s="7" t="inlineStr"/>
      <c r="CD149" s="7" t="inlineStr"/>
      <c r="CE149" s="7" t="n">
        <v>1</v>
      </c>
      <c r="CF149" s="7" t="n">
        <v>45150</v>
      </c>
      <c r="CG149" s="7" t="n">
        <v>57</v>
      </c>
      <c r="CH149" s="7" t="n">
        <v>178491.51</v>
      </c>
      <c r="CI149" s="7" t="inlineStr"/>
      <c r="CJ149" s="7" t="inlineStr"/>
      <c r="CK149" s="7" t="n">
        <v>20</v>
      </c>
      <c r="CL149" s="7" t="n">
        <v>992018.6</v>
      </c>
      <c r="CM149" s="7" t="inlineStr"/>
      <c r="CN149" s="7" t="inlineStr"/>
      <c r="CO149" s="7" t="inlineStr"/>
      <c r="CP149" s="7" t="inlineStr"/>
      <c r="CQ149" s="7" t="inlineStr"/>
      <c r="CR149" s="7" t="inlineStr"/>
      <c r="CS149" s="7" t="inlineStr"/>
      <c r="CT149" s="7" t="inlineStr"/>
      <c r="CU149" s="7" t="inlineStr"/>
      <c r="CV149" s="7" t="inlineStr"/>
      <c r="CW149" s="7" t="inlineStr"/>
      <c r="CX149" s="7" t="inlineStr"/>
      <c r="CY149" s="7" t="inlineStr"/>
      <c r="CZ149" s="7" t="inlineStr"/>
      <c r="DA149" s="7">
        <f>DC149+DE149+DG149+DI149+DK149+DM149+DO149+DQ149+DS149+DU149+DW149+DY149+EA149</f>
        <v/>
      </c>
      <c r="DB149" s="7">
        <f>DD149+DF149+DH149+DJ149+DL149+DN149+DP149+DR149+DT149+DV149+DX149+DZ149+EB149</f>
        <v/>
      </c>
      <c r="DC149" s="7" t="inlineStr"/>
      <c r="DD149" s="7" t="inlineStr"/>
      <c r="DE149" s="7" t="inlineStr"/>
      <c r="DF149" s="7" t="inlineStr"/>
      <c r="DG149" s="7" t="inlineStr"/>
      <c r="DH149" s="7" t="inlineStr"/>
      <c r="DI149" s="7" t="inlineStr"/>
      <c r="DJ149" s="7" t="inlineStr"/>
      <c r="DK149" s="7" t="inlineStr"/>
      <c r="DL149" s="7" t="inlineStr"/>
      <c r="DM149" s="7" t="inlineStr"/>
      <c r="DN149" s="7" t="inlineStr"/>
      <c r="DO149" s="7" t="inlineStr"/>
      <c r="DP149" s="7" t="inlineStr"/>
      <c r="DQ149" s="7" t="n">
        <v>40</v>
      </c>
      <c r="DR149" s="7" t="n">
        <v>864612</v>
      </c>
      <c r="DS149" s="7" t="n">
        <v>5</v>
      </c>
      <c r="DT149" s="7" t="n">
        <v>203531.9</v>
      </c>
      <c r="DU149" s="7" t="inlineStr"/>
      <c r="DV149" s="7" t="inlineStr"/>
      <c r="DW149" s="7" t="n">
        <v>10</v>
      </c>
      <c r="DX149" s="7" t="n">
        <v>414149.6</v>
      </c>
      <c r="DY149" s="7" t="n">
        <v>10</v>
      </c>
      <c r="DZ149" s="7" t="n">
        <v>747665.2</v>
      </c>
      <c r="EA149" s="7" t="inlineStr"/>
      <c r="EB149" s="7" t="inlineStr"/>
      <c r="EC149" s="7">
        <f>E149+AU149+BI149+BS149+DA149</f>
        <v/>
      </c>
      <c r="ED149" s="7">
        <f>F149+AV149+BJ149+BT149+DB149</f>
        <v/>
      </c>
    </row>
    <row r="150" hidden="1" outlineLevel="1">
      <c r="A150" s="5" t="n">
        <v>40</v>
      </c>
      <c r="B150" s="6" t="inlineStr">
        <is>
          <t>Фергана Дори Дармон</t>
        </is>
      </c>
      <c r="C150" s="6" t="inlineStr">
        <is>
          <t>Коканд</t>
        </is>
      </c>
      <c r="D150" s="6" t="inlineStr">
        <is>
          <t>Коканд 1</t>
        </is>
      </c>
      <c r="E150" s="7">
        <f>G150+I150+K150+M150+O150+Q150+S150+U150+W150+Y150+AA150+AC150+AE150+AG150+AI150+AK150+AM150+AO150+AQ150+AS150</f>
        <v/>
      </c>
      <c r="F150" s="7">
        <f>H150+J150+L150+N150+P150+R150+T150+V150+X150+Z150+AB150+AD150+AF150+AH150+AJ150+AL150+AN150+AP150+AR150+AT150</f>
        <v/>
      </c>
      <c r="G150" s="7" t="inlineStr"/>
      <c r="H150" s="7" t="inlineStr"/>
      <c r="I150" s="7" t="inlineStr"/>
      <c r="J150" s="7" t="inlineStr"/>
      <c r="K150" s="7" t="inlineStr"/>
      <c r="L150" s="7" t="inlineStr"/>
      <c r="M150" s="7" t="inlineStr"/>
      <c r="N150" s="7" t="inlineStr"/>
      <c r="O150" s="7" t="inlineStr"/>
      <c r="P150" s="7" t="inlineStr"/>
      <c r="Q150" s="7" t="inlineStr"/>
      <c r="R150" s="7" t="inlineStr"/>
      <c r="S150" s="7" t="inlineStr"/>
      <c r="T150" s="7" t="inlineStr"/>
      <c r="U150" s="7" t="inlineStr"/>
      <c r="V150" s="7" t="inlineStr"/>
      <c r="W150" s="7" t="inlineStr"/>
      <c r="X150" s="7" t="inlineStr"/>
      <c r="Y150" s="7" t="inlineStr"/>
      <c r="Z150" s="7" t="inlineStr"/>
      <c r="AA150" s="7" t="inlineStr"/>
      <c r="AB150" s="7" t="inlineStr"/>
      <c r="AC150" s="7" t="inlineStr"/>
      <c r="AD150" s="7" t="inlineStr"/>
      <c r="AE150" s="7" t="inlineStr"/>
      <c r="AF150" s="7" t="inlineStr"/>
      <c r="AG150" s="7" t="inlineStr"/>
      <c r="AH150" s="7" t="inlineStr"/>
      <c r="AI150" s="7" t="inlineStr"/>
      <c r="AJ150" s="7" t="inlineStr"/>
      <c r="AK150" s="7" t="inlineStr"/>
      <c r="AL150" s="7" t="inlineStr"/>
      <c r="AM150" s="7" t="inlineStr"/>
      <c r="AN150" s="7" t="inlineStr"/>
      <c r="AO150" s="7" t="inlineStr"/>
      <c r="AP150" s="7" t="inlineStr"/>
      <c r="AQ150" s="7" t="inlineStr"/>
      <c r="AR150" s="7" t="inlineStr"/>
      <c r="AS150" s="7" t="inlineStr"/>
      <c r="AT150" s="7" t="inlineStr"/>
      <c r="AU150" s="7">
        <f>AW150+AY150+BA150+BC150+BE150+BG150</f>
        <v/>
      </c>
      <c r="AV150" s="7">
        <f>AX150+AZ150+BB150+BD150+BF150+BH150</f>
        <v/>
      </c>
      <c r="AW150" s="7" t="inlineStr"/>
      <c r="AX150" s="7" t="inlineStr"/>
      <c r="AY150" s="7" t="inlineStr"/>
      <c r="AZ150" s="7" t="inlineStr"/>
      <c r="BA150" s="7" t="inlineStr"/>
      <c r="BB150" s="7" t="inlineStr"/>
      <c r="BC150" s="7" t="inlineStr"/>
      <c r="BD150" s="7" t="inlineStr"/>
      <c r="BE150" s="7" t="inlineStr"/>
      <c r="BF150" s="7" t="inlineStr"/>
      <c r="BG150" s="7" t="n">
        <v>2000</v>
      </c>
      <c r="BH150" s="7" t="n">
        <v>73560140</v>
      </c>
      <c r="BI150" s="7">
        <f>BK150+BM150+BO150+BQ150</f>
        <v/>
      </c>
      <c r="BJ150" s="7">
        <f>BL150+BN150+BP150+BR150</f>
        <v/>
      </c>
      <c r="BK150" s="7" t="n">
        <v>200</v>
      </c>
      <c r="BL150" s="7" t="n">
        <v>21834884</v>
      </c>
      <c r="BM150" s="7" t="n">
        <v>2000</v>
      </c>
      <c r="BN150" s="7" t="n">
        <v>37730480</v>
      </c>
      <c r="BO150" s="7" t="n">
        <v>1600</v>
      </c>
      <c r="BP150" s="7" t="n">
        <v>82067888</v>
      </c>
      <c r="BQ150" s="7" t="inlineStr"/>
      <c r="BR150" s="7" t="inlineStr"/>
      <c r="BS150" s="7">
        <f>BU150+BW150+BY150+CA150+CC150+CE150+CG150+CI150+CK150+CM150+CO150+CQ150+CS150+CU150+CW150+CY150</f>
        <v/>
      </c>
      <c r="BT150" s="7">
        <f>BV150+BX150+BZ150+CB150+CD150+CF150+CH150+CJ150+CL150+CN150+CP150+CR150+CT150+CV150+CX150+CZ150</f>
        <v/>
      </c>
      <c r="BU150" s="7" t="inlineStr"/>
      <c r="BV150" s="7" t="inlineStr"/>
      <c r="BW150" s="7" t="n">
        <v>2000</v>
      </c>
      <c r="BX150" s="7" t="n">
        <v>30769960</v>
      </c>
      <c r="BY150" s="7" t="inlineStr"/>
      <c r="BZ150" s="7" t="inlineStr"/>
      <c r="CA150" s="7" t="inlineStr"/>
      <c r="CB150" s="7" t="inlineStr"/>
      <c r="CC150" s="7" t="inlineStr"/>
      <c r="CD150" s="7" t="inlineStr"/>
      <c r="CE150" s="7" t="inlineStr"/>
      <c r="CF150" s="7" t="inlineStr"/>
      <c r="CG150" s="7" t="inlineStr"/>
      <c r="CH150" s="7" t="inlineStr"/>
      <c r="CI150" s="7" t="inlineStr"/>
      <c r="CJ150" s="7" t="inlineStr"/>
      <c r="CK150" s="7" t="n">
        <v>1500</v>
      </c>
      <c r="CL150" s="7" t="n">
        <v>73692810</v>
      </c>
      <c r="CM150" s="7" t="inlineStr"/>
      <c r="CN150" s="7" t="inlineStr"/>
      <c r="CO150" s="7" t="inlineStr"/>
      <c r="CP150" s="7" t="inlineStr"/>
      <c r="CQ150" s="7" t="inlineStr"/>
      <c r="CR150" s="7" t="inlineStr"/>
      <c r="CS150" s="7" t="inlineStr"/>
      <c r="CT150" s="7" t="inlineStr"/>
      <c r="CU150" s="7" t="inlineStr"/>
      <c r="CV150" s="7" t="inlineStr"/>
      <c r="CW150" s="7" t="inlineStr"/>
      <c r="CX150" s="7" t="inlineStr"/>
      <c r="CY150" s="7" t="inlineStr"/>
      <c r="CZ150" s="7" t="inlineStr"/>
      <c r="DA150" s="7">
        <f>DC150+DE150+DG150+DI150+DK150+DM150+DO150+DQ150+DS150+DU150+DW150+DY150+EA150</f>
        <v/>
      </c>
      <c r="DB150" s="7">
        <f>DD150+DF150+DH150+DJ150+DL150+DN150+DP150+DR150+DT150+DV150+DX150+DZ150+EB150</f>
        <v/>
      </c>
      <c r="DC150" s="7" t="inlineStr"/>
      <c r="DD150" s="7" t="inlineStr"/>
      <c r="DE150" s="7" t="inlineStr"/>
      <c r="DF150" s="7" t="inlineStr"/>
      <c r="DG150" s="7" t="inlineStr"/>
      <c r="DH150" s="7" t="inlineStr"/>
      <c r="DI150" s="7" t="inlineStr"/>
      <c r="DJ150" s="7" t="inlineStr"/>
      <c r="DK150" s="7" t="inlineStr"/>
      <c r="DL150" s="7" t="inlineStr"/>
      <c r="DM150" s="7" t="inlineStr"/>
      <c r="DN150" s="7" t="inlineStr"/>
      <c r="DO150" s="7" t="inlineStr"/>
      <c r="DP150" s="7" t="inlineStr"/>
      <c r="DQ150" s="7" t="inlineStr"/>
      <c r="DR150" s="7" t="inlineStr"/>
      <c r="DS150" s="7" t="inlineStr"/>
      <c r="DT150" s="7" t="inlineStr"/>
      <c r="DU150" s="7" t="inlineStr"/>
      <c r="DV150" s="7" t="inlineStr"/>
      <c r="DW150" s="7" t="inlineStr"/>
      <c r="DX150" s="7" t="inlineStr"/>
      <c r="DY150" s="7" t="inlineStr"/>
      <c r="DZ150" s="7" t="inlineStr"/>
      <c r="EA150" s="7" t="inlineStr"/>
      <c r="EB150" s="7" t="inlineStr"/>
      <c r="EC150" s="7">
        <f>E150+AU150+BI150+BS150+DA150</f>
        <v/>
      </c>
      <c r="ED150" s="7">
        <f>F150+AV150+BJ150+BT150+DB150</f>
        <v/>
      </c>
    </row>
    <row r="151" hidden="1" outlineLevel="1">
      <c r="A151" s="5" t="n">
        <v>41</v>
      </c>
      <c r="B151" s="6" t="inlineStr">
        <is>
          <t>ШОВОТ ФАРМ</t>
        </is>
      </c>
      <c r="C151" s="6" t="inlineStr">
        <is>
          <t>Коканд</t>
        </is>
      </c>
      <c r="D151" s="6" t="inlineStr">
        <is>
          <t>Коканд 1</t>
        </is>
      </c>
      <c r="E151" s="7">
        <f>G151+I151+K151+M151+O151+Q151+S151+U151+W151+Y151+AA151+AC151+AE151+AG151+AI151+AK151+AM151+AO151+AQ151+AS151</f>
        <v/>
      </c>
      <c r="F151" s="7">
        <f>H151+J151+L151+N151+P151+R151+T151+V151+X151+Z151+AB151+AD151+AF151+AH151+AJ151+AL151+AN151+AP151+AR151+AT151</f>
        <v/>
      </c>
      <c r="G151" s="7" t="inlineStr"/>
      <c r="H151" s="7" t="inlineStr"/>
      <c r="I151" s="7" t="inlineStr"/>
      <c r="J151" s="7" t="inlineStr"/>
      <c r="K151" s="7" t="inlineStr"/>
      <c r="L151" s="7" t="inlineStr"/>
      <c r="M151" s="7" t="inlineStr"/>
      <c r="N151" s="7" t="inlineStr"/>
      <c r="O151" s="7" t="inlineStr"/>
      <c r="P151" s="7" t="inlineStr"/>
      <c r="Q151" s="7" t="inlineStr"/>
      <c r="R151" s="7" t="inlineStr"/>
      <c r="S151" s="7" t="n">
        <v>95</v>
      </c>
      <c r="T151" s="7" t="n">
        <v>446085.8</v>
      </c>
      <c r="U151" s="7" t="inlineStr"/>
      <c r="V151" s="7" t="inlineStr"/>
      <c r="W151" s="7" t="inlineStr"/>
      <c r="X151" s="7" t="inlineStr"/>
      <c r="Y151" s="7" t="inlineStr"/>
      <c r="Z151" s="7" t="inlineStr"/>
      <c r="AA151" s="7" t="inlineStr"/>
      <c r="AB151" s="7" t="inlineStr"/>
      <c r="AC151" s="7" t="inlineStr"/>
      <c r="AD151" s="7" t="inlineStr"/>
      <c r="AE151" s="7" t="inlineStr"/>
      <c r="AF151" s="7" t="inlineStr"/>
      <c r="AG151" s="7" t="inlineStr"/>
      <c r="AH151" s="7" t="inlineStr"/>
      <c r="AI151" s="7" t="inlineStr"/>
      <c r="AJ151" s="7" t="inlineStr"/>
      <c r="AK151" s="7" t="inlineStr"/>
      <c r="AL151" s="7" t="inlineStr"/>
      <c r="AM151" s="7" t="inlineStr"/>
      <c r="AN151" s="7" t="inlineStr"/>
      <c r="AO151" s="7" t="inlineStr"/>
      <c r="AP151" s="7" t="inlineStr"/>
      <c r="AQ151" s="7" t="inlineStr"/>
      <c r="AR151" s="7" t="inlineStr"/>
      <c r="AS151" s="7" t="inlineStr"/>
      <c r="AT151" s="7" t="inlineStr"/>
      <c r="AU151" s="7">
        <f>AW151+AY151+BA151+BC151+BE151+BG151</f>
        <v/>
      </c>
      <c r="AV151" s="7">
        <f>AX151+AZ151+BB151+BD151+BF151+BH151</f>
        <v/>
      </c>
      <c r="AW151" s="7" t="inlineStr"/>
      <c r="AX151" s="7" t="inlineStr"/>
      <c r="AY151" s="7" t="inlineStr"/>
      <c r="AZ151" s="7" t="inlineStr"/>
      <c r="BA151" s="7" t="inlineStr"/>
      <c r="BB151" s="7" t="inlineStr"/>
      <c r="BC151" s="7" t="inlineStr"/>
      <c r="BD151" s="7" t="inlineStr"/>
      <c r="BE151" s="7" t="inlineStr"/>
      <c r="BF151" s="7" t="inlineStr"/>
      <c r="BG151" s="7" t="inlineStr"/>
      <c r="BH151" s="7" t="inlineStr"/>
      <c r="BI151" s="7">
        <f>BK151+BM151+BO151+BQ151</f>
        <v/>
      </c>
      <c r="BJ151" s="7">
        <f>BL151+BN151+BP151+BR151</f>
        <v/>
      </c>
      <c r="BK151" s="7" t="inlineStr"/>
      <c r="BL151" s="7" t="inlineStr"/>
      <c r="BM151" s="7" t="inlineStr"/>
      <c r="BN151" s="7" t="inlineStr"/>
      <c r="BO151" s="7" t="inlineStr"/>
      <c r="BP151" s="7" t="inlineStr"/>
      <c r="BQ151" s="7" t="n">
        <v>1</v>
      </c>
      <c r="BR151" s="7" t="n">
        <v>26918.97</v>
      </c>
      <c r="BS151" s="7">
        <f>BU151+BW151+BY151+CA151+CC151+CE151+CG151+CI151+CK151+CM151+CO151+CQ151+CS151+CU151+CW151+CY151</f>
        <v/>
      </c>
      <c r="BT151" s="7">
        <f>BV151+BX151+BZ151+CB151+CD151+CF151+CH151+CJ151+CL151+CN151+CP151+CR151+CT151+CV151+CX151+CZ151</f>
        <v/>
      </c>
      <c r="BU151" s="7" t="inlineStr"/>
      <c r="BV151" s="7" t="inlineStr"/>
      <c r="BW151" s="7" t="inlineStr"/>
      <c r="BX151" s="7" t="inlineStr"/>
      <c r="BY151" s="7" t="n">
        <v>1</v>
      </c>
      <c r="BZ151" s="7" t="n">
        <v>54525.28</v>
      </c>
      <c r="CA151" s="7" t="inlineStr"/>
      <c r="CB151" s="7" t="inlineStr"/>
      <c r="CC151" s="7" t="inlineStr"/>
      <c r="CD151" s="7" t="inlineStr"/>
      <c r="CE151" s="7" t="n">
        <v>10</v>
      </c>
      <c r="CF151" s="7" t="n">
        <v>451500</v>
      </c>
      <c r="CG151" s="7" t="inlineStr"/>
      <c r="CH151" s="7" t="inlineStr"/>
      <c r="CI151" s="7" t="inlineStr"/>
      <c r="CJ151" s="7" t="inlineStr"/>
      <c r="CK151" s="7" t="n">
        <v>10</v>
      </c>
      <c r="CL151" s="7" t="n">
        <v>496009.3</v>
      </c>
      <c r="CM151" s="7" t="inlineStr"/>
      <c r="CN151" s="7" t="inlineStr"/>
      <c r="CO151" s="7" t="inlineStr"/>
      <c r="CP151" s="7" t="inlineStr"/>
      <c r="CQ151" s="7" t="inlineStr"/>
      <c r="CR151" s="7" t="inlineStr"/>
      <c r="CS151" s="7" t="inlineStr"/>
      <c r="CT151" s="7" t="inlineStr"/>
      <c r="CU151" s="7" t="inlineStr"/>
      <c r="CV151" s="7" t="inlineStr"/>
      <c r="CW151" s="7" t="inlineStr"/>
      <c r="CX151" s="7" t="inlineStr"/>
      <c r="CY151" s="7" t="inlineStr"/>
      <c r="CZ151" s="7" t="inlineStr"/>
      <c r="DA151" s="7">
        <f>DC151+DE151+DG151+DI151+DK151+DM151+DO151+DQ151+DS151+DU151+DW151+DY151+EA151</f>
        <v/>
      </c>
      <c r="DB151" s="7">
        <f>DD151+DF151+DH151+DJ151+DL151+DN151+DP151+DR151+DT151+DV151+DX151+DZ151+EB151</f>
        <v/>
      </c>
      <c r="DC151" s="7" t="inlineStr"/>
      <c r="DD151" s="7" t="inlineStr"/>
      <c r="DE151" s="7" t="inlineStr"/>
      <c r="DF151" s="7" t="inlineStr"/>
      <c r="DG151" s="7" t="inlineStr"/>
      <c r="DH151" s="7" t="inlineStr"/>
      <c r="DI151" s="7" t="inlineStr"/>
      <c r="DJ151" s="7" t="inlineStr"/>
      <c r="DK151" s="7" t="inlineStr"/>
      <c r="DL151" s="7" t="inlineStr"/>
      <c r="DM151" s="7" t="inlineStr"/>
      <c r="DN151" s="7" t="inlineStr"/>
      <c r="DO151" s="7" t="inlineStr"/>
      <c r="DP151" s="7" t="inlineStr"/>
      <c r="DQ151" s="7" t="n">
        <v>87</v>
      </c>
      <c r="DR151" s="7" t="n">
        <v>1880531.1</v>
      </c>
      <c r="DS151" s="7" t="n">
        <v>10</v>
      </c>
      <c r="DT151" s="7" t="n">
        <v>407063.8</v>
      </c>
      <c r="DU151" s="7" t="inlineStr"/>
      <c r="DV151" s="7" t="inlineStr"/>
      <c r="DW151" s="7" t="n">
        <v>10</v>
      </c>
      <c r="DX151" s="7" t="n">
        <v>414149.6</v>
      </c>
      <c r="DY151" s="7" t="n">
        <v>10</v>
      </c>
      <c r="DZ151" s="7" t="n">
        <v>747665.2</v>
      </c>
      <c r="EA151" s="7" t="inlineStr"/>
      <c r="EB151" s="7" t="inlineStr"/>
      <c r="EC151" s="7">
        <f>E151+AU151+BI151+BS151+DA151</f>
        <v/>
      </c>
      <c r="ED151" s="7">
        <f>F151+AV151+BJ151+BT151+DB151</f>
        <v/>
      </c>
    </row>
    <row r="152" hidden="1" outlineLevel="1">
      <c r="A152" s="5" t="n">
        <v>42</v>
      </c>
      <c r="B152" s="6" t="inlineStr">
        <is>
          <t>Шох Феруз Парвиз</t>
        </is>
      </c>
      <c r="C152" s="6" t="inlineStr">
        <is>
          <t>Коканд</t>
        </is>
      </c>
      <c r="D152" s="6" t="inlineStr">
        <is>
          <t>Коканд 1</t>
        </is>
      </c>
      <c r="E152" s="7">
        <f>G152+I152+K152+M152+O152+Q152+S152+U152+W152+Y152+AA152+AC152+AE152+AG152+AI152+AK152+AM152+AO152+AQ152+AS152</f>
        <v/>
      </c>
      <c r="F152" s="7">
        <f>H152+J152+L152+N152+P152+R152+T152+V152+X152+Z152+AB152+AD152+AF152+AH152+AJ152+AL152+AN152+AP152+AR152+AT152</f>
        <v/>
      </c>
      <c r="G152" s="7" t="inlineStr"/>
      <c r="H152" s="7" t="inlineStr"/>
      <c r="I152" s="7" t="inlineStr"/>
      <c r="J152" s="7" t="inlineStr"/>
      <c r="K152" s="7" t="inlineStr"/>
      <c r="L152" s="7" t="inlineStr"/>
      <c r="M152" s="7" t="inlineStr"/>
      <c r="N152" s="7" t="inlineStr"/>
      <c r="O152" s="7" t="inlineStr"/>
      <c r="P152" s="7" t="inlineStr"/>
      <c r="Q152" s="7" t="inlineStr"/>
      <c r="R152" s="7" t="inlineStr"/>
      <c r="S152" s="7" t="inlineStr"/>
      <c r="T152" s="7" t="inlineStr"/>
      <c r="U152" s="7" t="inlineStr"/>
      <c r="V152" s="7" t="inlineStr"/>
      <c r="W152" s="7" t="inlineStr"/>
      <c r="X152" s="7" t="inlineStr"/>
      <c r="Y152" s="7" t="inlineStr"/>
      <c r="Z152" s="7" t="inlineStr"/>
      <c r="AA152" s="7" t="inlineStr"/>
      <c r="AB152" s="7" t="inlineStr"/>
      <c r="AC152" s="7" t="inlineStr"/>
      <c r="AD152" s="7" t="inlineStr"/>
      <c r="AE152" s="7" t="inlineStr"/>
      <c r="AF152" s="7" t="inlineStr"/>
      <c r="AG152" s="7" t="inlineStr"/>
      <c r="AH152" s="7" t="inlineStr"/>
      <c r="AI152" s="7" t="inlineStr"/>
      <c r="AJ152" s="7" t="inlineStr"/>
      <c r="AK152" s="7" t="inlineStr"/>
      <c r="AL152" s="7" t="inlineStr"/>
      <c r="AM152" s="7" t="inlineStr"/>
      <c r="AN152" s="7" t="inlineStr"/>
      <c r="AO152" s="7" t="inlineStr"/>
      <c r="AP152" s="7" t="inlineStr"/>
      <c r="AQ152" s="7" t="inlineStr"/>
      <c r="AR152" s="7" t="inlineStr"/>
      <c r="AS152" s="7" t="inlineStr"/>
      <c r="AT152" s="7" t="inlineStr"/>
      <c r="AU152" s="7">
        <f>AW152+AY152+BA152+BC152+BE152+BG152</f>
        <v/>
      </c>
      <c r="AV152" s="7">
        <f>AX152+AZ152+BB152+BD152+BF152+BH152</f>
        <v/>
      </c>
      <c r="AW152" s="7" t="inlineStr"/>
      <c r="AX152" s="7" t="inlineStr"/>
      <c r="AY152" s="7" t="inlineStr"/>
      <c r="AZ152" s="7" t="inlineStr"/>
      <c r="BA152" s="7" t="inlineStr"/>
      <c r="BB152" s="7" t="inlineStr"/>
      <c r="BC152" s="7" t="inlineStr"/>
      <c r="BD152" s="7" t="inlineStr"/>
      <c r="BE152" s="7" t="inlineStr"/>
      <c r="BF152" s="7" t="inlineStr"/>
      <c r="BG152" s="7" t="inlineStr"/>
      <c r="BH152" s="7" t="inlineStr"/>
      <c r="BI152" s="7">
        <f>BK152+BM152+BO152+BQ152</f>
        <v/>
      </c>
      <c r="BJ152" s="7">
        <f>BL152+BN152+BP152+BR152</f>
        <v/>
      </c>
      <c r="BK152" s="7" t="inlineStr"/>
      <c r="BL152" s="7" t="inlineStr"/>
      <c r="BM152" s="7" t="inlineStr"/>
      <c r="BN152" s="7" t="inlineStr"/>
      <c r="BO152" s="7" t="inlineStr"/>
      <c r="BP152" s="7" t="inlineStr"/>
      <c r="BQ152" s="7" t="n">
        <v>1</v>
      </c>
      <c r="BR152" s="7" t="n">
        <v>26918.97</v>
      </c>
      <c r="BS152" s="7">
        <f>BU152+BW152+BY152+CA152+CC152+CE152+CG152+CI152+CK152+CM152+CO152+CQ152+CS152+CU152+CW152+CY152</f>
        <v/>
      </c>
      <c r="BT152" s="7">
        <f>BV152+BX152+BZ152+CB152+CD152+CF152+CH152+CJ152+CL152+CN152+CP152+CR152+CT152+CV152+CX152+CZ152</f>
        <v/>
      </c>
      <c r="BU152" s="7" t="inlineStr"/>
      <c r="BV152" s="7" t="inlineStr"/>
      <c r="BW152" s="7" t="inlineStr"/>
      <c r="BX152" s="7" t="inlineStr"/>
      <c r="BY152" s="7" t="n">
        <v>1</v>
      </c>
      <c r="BZ152" s="7" t="n">
        <v>54525.28</v>
      </c>
      <c r="CA152" s="7" t="inlineStr"/>
      <c r="CB152" s="7" t="inlineStr"/>
      <c r="CC152" s="7" t="inlineStr"/>
      <c r="CD152" s="7" t="inlineStr"/>
      <c r="CE152" s="7" t="n">
        <v>1</v>
      </c>
      <c r="CF152" s="7" t="n">
        <v>45150</v>
      </c>
      <c r="CG152" s="7" t="inlineStr"/>
      <c r="CH152" s="7" t="inlineStr"/>
      <c r="CI152" s="7" t="inlineStr"/>
      <c r="CJ152" s="7" t="inlineStr"/>
      <c r="CK152" s="7" t="n">
        <v>1</v>
      </c>
      <c r="CL152" s="7" t="n">
        <v>49600.93</v>
      </c>
      <c r="CM152" s="7" t="inlineStr"/>
      <c r="CN152" s="7" t="inlineStr"/>
      <c r="CO152" s="7" t="inlineStr"/>
      <c r="CP152" s="7" t="inlineStr"/>
      <c r="CQ152" s="7" t="inlineStr"/>
      <c r="CR152" s="7" t="inlineStr"/>
      <c r="CS152" s="7" t="inlineStr"/>
      <c r="CT152" s="7" t="inlineStr"/>
      <c r="CU152" s="7" t="inlineStr"/>
      <c r="CV152" s="7" t="inlineStr"/>
      <c r="CW152" s="7" t="inlineStr"/>
      <c r="CX152" s="7" t="inlineStr"/>
      <c r="CY152" s="7" t="inlineStr"/>
      <c r="CZ152" s="7" t="inlineStr"/>
      <c r="DA152" s="7">
        <f>DC152+DE152+DG152+DI152+DK152+DM152+DO152+DQ152+DS152+DU152+DW152+DY152+EA152</f>
        <v/>
      </c>
      <c r="DB152" s="7">
        <f>DD152+DF152+DH152+DJ152+DL152+DN152+DP152+DR152+DT152+DV152+DX152+DZ152+EB152</f>
        <v/>
      </c>
      <c r="DC152" s="7" t="inlineStr"/>
      <c r="DD152" s="7" t="inlineStr"/>
      <c r="DE152" s="7" t="inlineStr"/>
      <c r="DF152" s="7" t="inlineStr"/>
      <c r="DG152" s="7" t="inlineStr"/>
      <c r="DH152" s="7" t="inlineStr"/>
      <c r="DI152" s="7" t="inlineStr"/>
      <c r="DJ152" s="7" t="inlineStr"/>
      <c r="DK152" s="7" t="inlineStr"/>
      <c r="DL152" s="7" t="inlineStr"/>
      <c r="DM152" s="7" t="inlineStr"/>
      <c r="DN152" s="7" t="inlineStr"/>
      <c r="DO152" s="7" t="inlineStr"/>
      <c r="DP152" s="7" t="inlineStr"/>
      <c r="DQ152" s="7" t="n">
        <v>300</v>
      </c>
      <c r="DR152" s="7" t="n">
        <v>6484590</v>
      </c>
      <c r="DS152" s="7" t="n">
        <v>1</v>
      </c>
      <c r="DT152" s="7" t="n">
        <v>40706.38</v>
      </c>
      <c r="DU152" s="7" t="inlineStr"/>
      <c r="DV152" s="7" t="inlineStr"/>
      <c r="DW152" s="7" t="n">
        <v>1</v>
      </c>
      <c r="DX152" s="7" t="n">
        <v>41414.96</v>
      </c>
      <c r="DY152" s="7" t="n">
        <v>1</v>
      </c>
      <c r="DZ152" s="7" t="n">
        <v>74766.52</v>
      </c>
      <c r="EA152" s="7" t="inlineStr"/>
      <c r="EB152" s="7" t="inlineStr"/>
      <c r="EC152" s="7">
        <f>E152+AU152+BI152+BS152+DA152</f>
        <v/>
      </c>
      <c r="ED152" s="7">
        <f>F152+AV152+BJ152+BT152+DB152</f>
        <v/>
      </c>
    </row>
    <row r="153" hidden="1" outlineLevel="1">
      <c r="A153" s="5" t="n">
        <v>43</v>
      </c>
      <c r="B153" s="6" t="inlineStr">
        <is>
          <t>Эзоза Бизнес Фарм</t>
        </is>
      </c>
      <c r="C153" s="6" t="inlineStr">
        <is>
          <t>Коканд</t>
        </is>
      </c>
      <c r="D153" s="6" t="inlineStr">
        <is>
          <t>Коканд 1</t>
        </is>
      </c>
      <c r="E153" s="7">
        <f>G153+I153+K153+M153+O153+Q153+S153+U153+W153+Y153+AA153+AC153+AE153+AG153+AI153+AK153+AM153+AO153+AQ153+AS153</f>
        <v/>
      </c>
      <c r="F153" s="7">
        <f>H153+J153+L153+N153+P153+R153+T153+V153+X153+Z153+AB153+AD153+AF153+AH153+AJ153+AL153+AN153+AP153+AR153+AT153</f>
        <v/>
      </c>
      <c r="G153" s="7" t="inlineStr"/>
      <c r="H153" s="7" t="inlineStr"/>
      <c r="I153" s="7" t="inlineStr"/>
      <c r="J153" s="7" t="inlineStr"/>
      <c r="K153" s="7" t="inlineStr"/>
      <c r="L153" s="7" t="inlineStr"/>
      <c r="M153" s="7" t="inlineStr"/>
      <c r="N153" s="7" t="inlineStr"/>
      <c r="O153" s="7" t="inlineStr"/>
      <c r="P153" s="7" t="inlineStr"/>
      <c r="Q153" s="7" t="inlineStr"/>
      <c r="R153" s="7" t="inlineStr"/>
      <c r="S153" s="7" t="inlineStr"/>
      <c r="T153" s="7" t="inlineStr"/>
      <c r="U153" s="7" t="inlineStr"/>
      <c r="V153" s="7" t="inlineStr"/>
      <c r="W153" s="7" t="inlineStr"/>
      <c r="X153" s="7" t="inlineStr"/>
      <c r="Y153" s="7" t="inlineStr"/>
      <c r="Z153" s="7" t="inlineStr"/>
      <c r="AA153" s="7" t="inlineStr"/>
      <c r="AB153" s="7" t="inlineStr"/>
      <c r="AC153" s="7" t="inlineStr"/>
      <c r="AD153" s="7" t="inlineStr"/>
      <c r="AE153" s="7" t="inlineStr"/>
      <c r="AF153" s="7" t="inlineStr"/>
      <c r="AG153" s="7" t="inlineStr"/>
      <c r="AH153" s="7" t="inlineStr"/>
      <c r="AI153" s="7" t="inlineStr"/>
      <c r="AJ153" s="7" t="inlineStr"/>
      <c r="AK153" s="7" t="inlineStr"/>
      <c r="AL153" s="7" t="inlineStr"/>
      <c r="AM153" s="7" t="inlineStr"/>
      <c r="AN153" s="7" t="inlineStr"/>
      <c r="AO153" s="7" t="inlineStr"/>
      <c r="AP153" s="7" t="inlineStr"/>
      <c r="AQ153" s="7" t="inlineStr"/>
      <c r="AR153" s="7" t="inlineStr"/>
      <c r="AS153" s="7" t="inlineStr"/>
      <c r="AT153" s="7" t="inlineStr"/>
      <c r="AU153" s="7">
        <f>AW153+AY153+BA153+BC153+BE153+BG153</f>
        <v/>
      </c>
      <c r="AV153" s="7">
        <f>AX153+AZ153+BB153+BD153+BF153+BH153</f>
        <v/>
      </c>
      <c r="AW153" s="7" t="inlineStr"/>
      <c r="AX153" s="7" t="inlineStr"/>
      <c r="AY153" s="7" t="inlineStr"/>
      <c r="AZ153" s="7" t="inlineStr"/>
      <c r="BA153" s="7" t="inlineStr"/>
      <c r="BB153" s="7" t="inlineStr"/>
      <c r="BC153" s="7" t="inlineStr"/>
      <c r="BD153" s="7" t="inlineStr"/>
      <c r="BE153" s="7" t="inlineStr"/>
      <c r="BF153" s="7" t="inlineStr"/>
      <c r="BG153" s="7" t="inlineStr"/>
      <c r="BH153" s="7" t="inlineStr"/>
      <c r="BI153" s="7">
        <f>BK153+BM153+BO153+BQ153</f>
        <v/>
      </c>
      <c r="BJ153" s="7">
        <f>BL153+BN153+BP153+BR153</f>
        <v/>
      </c>
      <c r="BK153" s="7" t="inlineStr"/>
      <c r="BL153" s="7" t="inlineStr"/>
      <c r="BM153" s="7" t="inlineStr"/>
      <c r="BN153" s="7" t="inlineStr"/>
      <c r="BO153" s="7" t="inlineStr"/>
      <c r="BP153" s="7" t="inlineStr"/>
      <c r="BQ153" s="7" t="n">
        <v>20</v>
      </c>
      <c r="BR153" s="7" t="n">
        <v>538379.4</v>
      </c>
      <c r="BS153" s="7">
        <f>BU153+BW153+BY153+CA153+CC153+CE153+CG153+CI153+CK153+CM153+CO153+CQ153+CS153+CU153+CW153+CY153</f>
        <v/>
      </c>
      <c r="BT153" s="7">
        <f>BV153+BX153+BZ153+CB153+CD153+CF153+CH153+CJ153+CL153+CN153+CP153+CR153+CT153+CV153+CX153+CZ153</f>
        <v/>
      </c>
      <c r="BU153" s="7" t="inlineStr"/>
      <c r="BV153" s="7" t="inlineStr"/>
      <c r="BW153" s="7" t="inlineStr"/>
      <c r="BX153" s="7" t="inlineStr"/>
      <c r="BY153" s="7" t="n">
        <v>22</v>
      </c>
      <c r="BZ153" s="7" t="n">
        <v>1199556.16</v>
      </c>
      <c r="CA153" s="7" t="inlineStr"/>
      <c r="CB153" s="7" t="inlineStr"/>
      <c r="CC153" s="7" t="inlineStr"/>
      <c r="CD153" s="7" t="inlineStr"/>
      <c r="CE153" s="7" t="n">
        <v>2</v>
      </c>
      <c r="CF153" s="7" t="n">
        <v>90300</v>
      </c>
      <c r="CG153" s="7" t="inlineStr"/>
      <c r="CH153" s="7" t="inlineStr"/>
      <c r="CI153" s="7" t="inlineStr"/>
      <c r="CJ153" s="7" t="inlineStr"/>
      <c r="CK153" s="7" t="n">
        <v>29</v>
      </c>
      <c r="CL153" s="7" t="n">
        <v>1438426.97</v>
      </c>
      <c r="CM153" s="7" t="inlineStr"/>
      <c r="CN153" s="7" t="inlineStr"/>
      <c r="CO153" s="7" t="inlineStr"/>
      <c r="CP153" s="7" t="inlineStr"/>
      <c r="CQ153" s="7" t="inlineStr"/>
      <c r="CR153" s="7" t="inlineStr"/>
      <c r="CS153" s="7" t="inlineStr"/>
      <c r="CT153" s="7" t="inlineStr"/>
      <c r="CU153" s="7" t="inlineStr"/>
      <c r="CV153" s="7" t="inlineStr"/>
      <c r="CW153" s="7" t="inlineStr"/>
      <c r="CX153" s="7" t="inlineStr"/>
      <c r="CY153" s="7" t="inlineStr"/>
      <c r="CZ153" s="7" t="inlineStr"/>
      <c r="DA153" s="7">
        <f>DC153+DE153+DG153+DI153+DK153+DM153+DO153+DQ153+DS153+DU153+DW153+DY153+EA153</f>
        <v/>
      </c>
      <c r="DB153" s="7">
        <f>DD153+DF153+DH153+DJ153+DL153+DN153+DP153+DR153+DT153+DV153+DX153+DZ153+EB153</f>
        <v/>
      </c>
      <c r="DC153" s="7" t="inlineStr"/>
      <c r="DD153" s="7" t="inlineStr"/>
      <c r="DE153" s="7" t="inlineStr"/>
      <c r="DF153" s="7" t="inlineStr"/>
      <c r="DG153" s="7" t="inlineStr"/>
      <c r="DH153" s="7" t="inlineStr"/>
      <c r="DI153" s="7" t="inlineStr"/>
      <c r="DJ153" s="7" t="inlineStr"/>
      <c r="DK153" s="7" t="inlineStr"/>
      <c r="DL153" s="7" t="inlineStr"/>
      <c r="DM153" s="7" t="inlineStr"/>
      <c r="DN153" s="7" t="inlineStr"/>
      <c r="DO153" s="7" t="inlineStr"/>
      <c r="DP153" s="7" t="inlineStr"/>
      <c r="DQ153" s="7" t="n">
        <v>10</v>
      </c>
      <c r="DR153" s="7" t="n">
        <v>216153</v>
      </c>
      <c r="DS153" s="7" t="n">
        <v>10</v>
      </c>
      <c r="DT153" s="7" t="n">
        <v>407063.8</v>
      </c>
      <c r="DU153" s="7" t="inlineStr"/>
      <c r="DV153" s="7" t="inlineStr"/>
      <c r="DW153" s="7" t="n">
        <v>5</v>
      </c>
      <c r="DX153" s="7" t="n">
        <v>207074.8</v>
      </c>
      <c r="DY153" s="7" t="n">
        <v>5</v>
      </c>
      <c r="DZ153" s="7" t="n">
        <v>373832.6</v>
      </c>
      <c r="EA153" s="7" t="inlineStr"/>
      <c r="EB153" s="7" t="inlineStr"/>
      <c r="EC153" s="7">
        <f>E153+AU153+BI153+BS153+DA153</f>
        <v/>
      </c>
      <c r="ED153" s="7">
        <f>F153+AV153+BJ153+BT153+DB153</f>
        <v/>
      </c>
    </row>
    <row r="154" hidden="1" outlineLevel="1">
      <c r="A154" s="5" t="n">
        <v>44</v>
      </c>
      <c r="B154" s="6" t="inlineStr">
        <is>
          <t>Этикод фарм комп</t>
        </is>
      </c>
      <c r="C154" s="6" t="inlineStr">
        <is>
          <t>Коканд</t>
        </is>
      </c>
      <c r="D154" s="6" t="inlineStr">
        <is>
          <t>Коканд 1</t>
        </is>
      </c>
      <c r="E154" s="7">
        <f>G154+I154+K154+M154+O154+Q154+S154+U154+W154+Y154+AA154+AC154+AE154+AG154+AI154+AK154+AM154+AO154+AQ154+AS154</f>
        <v/>
      </c>
      <c r="F154" s="7">
        <f>H154+J154+L154+N154+P154+R154+T154+V154+X154+Z154+AB154+AD154+AF154+AH154+AJ154+AL154+AN154+AP154+AR154+AT154</f>
        <v/>
      </c>
      <c r="G154" s="7" t="inlineStr"/>
      <c r="H154" s="7" t="inlineStr"/>
      <c r="I154" s="7" t="inlineStr"/>
      <c r="J154" s="7" t="inlineStr"/>
      <c r="K154" s="7" t="inlineStr"/>
      <c r="L154" s="7" t="inlineStr"/>
      <c r="M154" s="7" t="inlineStr"/>
      <c r="N154" s="7" t="inlineStr"/>
      <c r="O154" s="7" t="inlineStr"/>
      <c r="P154" s="7" t="inlineStr"/>
      <c r="Q154" s="7" t="inlineStr"/>
      <c r="R154" s="7" t="inlineStr"/>
      <c r="S154" s="7" t="n">
        <v>50</v>
      </c>
      <c r="T154" s="7" t="n">
        <v>234782</v>
      </c>
      <c r="U154" s="7" t="inlineStr"/>
      <c r="V154" s="7" t="inlineStr"/>
      <c r="W154" s="7" t="n">
        <v>15</v>
      </c>
      <c r="X154" s="7" t="n">
        <v>104749.05</v>
      </c>
      <c r="Y154" s="7" t="n">
        <v>50</v>
      </c>
      <c r="Z154" s="7" t="n">
        <v>234782</v>
      </c>
      <c r="AA154" s="7" t="inlineStr"/>
      <c r="AB154" s="7" t="inlineStr"/>
      <c r="AC154" s="7" t="inlineStr"/>
      <c r="AD154" s="7" t="inlineStr"/>
      <c r="AE154" s="7" t="inlineStr"/>
      <c r="AF154" s="7" t="inlineStr"/>
      <c r="AG154" s="7" t="inlineStr"/>
      <c r="AH154" s="7" t="inlineStr"/>
      <c r="AI154" s="7" t="inlineStr"/>
      <c r="AJ154" s="7" t="inlineStr"/>
      <c r="AK154" s="7" t="inlineStr"/>
      <c r="AL154" s="7" t="inlineStr"/>
      <c r="AM154" s="7" t="inlineStr"/>
      <c r="AN154" s="7" t="inlineStr"/>
      <c r="AO154" s="7" t="inlineStr"/>
      <c r="AP154" s="7" t="inlineStr"/>
      <c r="AQ154" s="7" t="inlineStr"/>
      <c r="AR154" s="7" t="inlineStr"/>
      <c r="AS154" s="7" t="inlineStr"/>
      <c r="AT154" s="7" t="inlineStr"/>
      <c r="AU154" s="7">
        <f>AW154+AY154+BA154+BC154+BE154+BG154</f>
        <v/>
      </c>
      <c r="AV154" s="7">
        <f>AX154+AZ154+BB154+BD154+BF154+BH154</f>
        <v/>
      </c>
      <c r="AW154" s="7" t="inlineStr"/>
      <c r="AX154" s="7" t="inlineStr"/>
      <c r="AY154" s="7" t="inlineStr"/>
      <c r="AZ154" s="7" t="inlineStr"/>
      <c r="BA154" s="7" t="inlineStr"/>
      <c r="BB154" s="7" t="inlineStr"/>
      <c r="BC154" s="7" t="inlineStr"/>
      <c r="BD154" s="7" t="inlineStr"/>
      <c r="BE154" s="7" t="inlineStr"/>
      <c r="BF154" s="7" t="inlineStr"/>
      <c r="BG154" s="7" t="inlineStr"/>
      <c r="BH154" s="7" t="inlineStr"/>
      <c r="BI154" s="7">
        <f>BK154+BM154+BO154+BQ154</f>
        <v/>
      </c>
      <c r="BJ154" s="7">
        <f>BL154+BN154+BP154+BR154</f>
        <v/>
      </c>
      <c r="BK154" s="7" t="inlineStr"/>
      <c r="BL154" s="7" t="inlineStr"/>
      <c r="BM154" s="7" t="inlineStr"/>
      <c r="BN154" s="7" t="inlineStr"/>
      <c r="BO154" s="7" t="inlineStr"/>
      <c r="BP154" s="7" t="inlineStr"/>
      <c r="BQ154" s="7" t="n">
        <v>40</v>
      </c>
      <c r="BR154" s="7" t="n">
        <v>1076758.8</v>
      </c>
      <c r="BS154" s="7">
        <f>BU154+BW154+BY154+CA154+CC154+CE154+CG154+CI154+CK154+CM154+CO154+CQ154+CS154+CU154+CW154+CY154</f>
        <v/>
      </c>
      <c r="BT154" s="7">
        <f>BV154+BX154+BZ154+CB154+CD154+CF154+CH154+CJ154+CL154+CN154+CP154+CR154+CT154+CV154+CX154+CZ154</f>
        <v/>
      </c>
      <c r="BU154" s="7" t="inlineStr"/>
      <c r="BV154" s="7" t="inlineStr"/>
      <c r="BW154" s="7" t="inlineStr"/>
      <c r="BX154" s="7" t="inlineStr"/>
      <c r="BY154" s="7" t="n">
        <v>10</v>
      </c>
      <c r="BZ154" s="7" t="n">
        <v>545252.8000000002</v>
      </c>
      <c r="CA154" s="7" t="inlineStr"/>
      <c r="CB154" s="7" t="inlineStr"/>
      <c r="CC154" s="7" t="inlineStr"/>
      <c r="CD154" s="7" t="inlineStr"/>
      <c r="CE154" s="7" t="n">
        <v>1</v>
      </c>
      <c r="CF154" s="7" t="n">
        <v>45150</v>
      </c>
      <c r="CG154" s="7" t="inlineStr"/>
      <c r="CH154" s="7" t="inlineStr"/>
      <c r="CI154" s="7" t="inlineStr"/>
      <c r="CJ154" s="7" t="inlineStr"/>
      <c r="CK154" s="7" t="n">
        <v>50</v>
      </c>
      <c r="CL154" s="7" t="n">
        <v>2480046.5</v>
      </c>
      <c r="CM154" s="7" t="inlineStr"/>
      <c r="CN154" s="7" t="inlineStr"/>
      <c r="CO154" s="7" t="inlineStr"/>
      <c r="CP154" s="7" t="inlineStr"/>
      <c r="CQ154" s="7" t="inlineStr"/>
      <c r="CR154" s="7" t="inlineStr"/>
      <c r="CS154" s="7" t="inlineStr"/>
      <c r="CT154" s="7" t="inlineStr"/>
      <c r="CU154" s="7" t="inlineStr"/>
      <c r="CV154" s="7" t="inlineStr"/>
      <c r="CW154" s="7" t="inlineStr"/>
      <c r="CX154" s="7" t="inlineStr"/>
      <c r="CY154" s="7" t="inlineStr"/>
      <c r="CZ154" s="7" t="inlineStr"/>
      <c r="DA154" s="7">
        <f>DC154+DE154+DG154+DI154+DK154+DM154+DO154+DQ154+DS154+DU154+DW154+DY154+EA154</f>
        <v/>
      </c>
      <c r="DB154" s="7">
        <f>DD154+DF154+DH154+DJ154+DL154+DN154+DP154+DR154+DT154+DV154+DX154+DZ154+EB154</f>
        <v/>
      </c>
      <c r="DC154" s="7" t="inlineStr"/>
      <c r="DD154" s="7" t="inlineStr"/>
      <c r="DE154" s="7" t="inlineStr"/>
      <c r="DF154" s="7" t="inlineStr"/>
      <c r="DG154" s="7" t="inlineStr"/>
      <c r="DH154" s="7" t="inlineStr"/>
      <c r="DI154" s="7" t="inlineStr"/>
      <c r="DJ154" s="7" t="inlineStr"/>
      <c r="DK154" s="7" t="inlineStr"/>
      <c r="DL154" s="7" t="inlineStr"/>
      <c r="DM154" s="7" t="inlineStr"/>
      <c r="DN154" s="7" t="inlineStr"/>
      <c r="DO154" s="7" t="inlineStr"/>
      <c r="DP154" s="7" t="inlineStr"/>
      <c r="DQ154" s="7" t="n">
        <v>20</v>
      </c>
      <c r="DR154" s="7" t="n">
        <v>432306</v>
      </c>
      <c r="DS154" s="7" t="n">
        <v>1</v>
      </c>
      <c r="DT154" s="7" t="n">
        <v>40706.38</v>
      </c>
      <c r="DU154" s="7" t="inlineStr"/>
      <c r="DV154" s="7" t="inlineStr"/>
      <c r="DW154" s="7" t="n">
        <v>10</v>
      </c>
      <c r="DX154" s="7" t="n">
        <v>414149.6</v>
      </c>
      <c r="DY154" s="7" t="n">
        <v>10</v>
      </c>
      <c r="DZ154" s="7" t="n">
        <v>747665.2</v>
      </c>
      <c r="EA154" s="7" t="inlineStr"/>
      <c r="EB154" s="7" t="inlineStr"/>
      <c r="EC154" s="7">
        <f>E154+AU154+BI154+BS154+DA154</f>
        <v/>
      </c>
      <c r="ED154" s="7">
        <f>F154+AV154+BJ154+BT154+DB154</f>
        <v/>
      </c>
    </row>
    <row r="155" hidden="1" outlineLevel="1">
      <c r="A155" s="5" t="n">
        <v>45</v>
      </c>
      <c r="B155" s="6" t="inlineStr">
        <is>
          <t>ЮЛДУЗ</t>
        </is>
      </c>
      <c r="C155" s="6" t="inlineStr">
        <is>
          <t>Коканд</t>
        </is>
      </c>
      <c r="D155" s="6" t="inlineStr">
        <is>
          <t>Коканд 1</t>
        </is>
      </c>
      <c r="E155" s="7">
        <f>G155+I155+K155+M155+O155+Q155+S155+U155+W155+Y155+AA155+AC155+AE155+AG155+AI155+AK155+AM155+AO155+AQ155+AS155</f>
        <v/>
      </c>
      <c r="F155" s="7">
        <f>H155+J155+L155+N155+P155+R155+T155+V155+X155+Z155+AB155+AD155+AF155+AH155+AJ155+AL155+AN155+AP155+AR155+AT155</f>
        <v/>
      </c>
      <c r="G155" s="7" t="inlineStr"/>
      <c r="H155" s="7" t="inlineStr"/>
      <c r="I155" s="7" t="inlineStr"/>
      <c r="J155" s="7" t="inlineStr"/>
      <c r="K155" s="7" t="inlineStr"/>
      <c r="L155" s="7" t="inlineStr"/>
      <c r="M155" s="7" t="inlineStr"/>
      <c r="N155" s="7" t="inlineStr"/>
      <c r="O155" s="7" t="inlineStr"/>
      <c r="P155" s="7" t="inlineStr"/>
      <c r="Q155" s="7" t="inlineStr"/>
      <c r="R155" s="7" t="inlineStr"/>
      <c r="S155" s="7" t="inlineStr"/>
      <c r="T155" s="7" t="inlineStr"/>
      <c r="U155" s="7" t="inlineStr"/>
      <c r="V155" s="7" t="inlineStr"/>
      <c r="W155" s="7" t="inlineStr"/>
      <c r="X155" s="7" t="inlineStr"/>
      <c r="Y155" s="7" t="inlineStr"/>
      <c r="Z155" s="7" t="inlineStr"/>
      <c r="AA155" s="7" t="inlineStr"/>
      <c r="AB155" s="7" t="inlineStr"/>
      <c r="AC155" s="7" t="inlineStr"/>
      <c r="AD155" s="7" t="inlineStr"/>
      <c r="AE155" s="7" t="inlineStr"/>
      <c r="AF155" s="7" t="inlineStr"/>
      <c r="AG155" s="7" t="inlineStr"/>
      <c r="AH155" s="7" t="inlineStr"/>
      <c r="AI155" s="7" t="inlineStr"/>
      <c r="AJ155" s="7" t="inlineStr"/>
      <c r="AK155" s="7" t="inlineStr"/>
      <c r="AL155" s="7" t="inlineStr"/>
      <c r="AM155" s="7" t="inlineStr"/>
      <c r="AN155" s="7" t="inlineStr"/>
      <c r="AO155" s="7" t="inlineStr"/>
      <c r="AP155" s="7" t="inlineStr"/>
      <c r="AQ155" s="7" t="inlineStr"/>
      <c r="AR155" s="7" t="inlineStr"/>
      <c r="AS155" s="7" t="inlineStr"/>
      <c r="AT155" s="7" t="inlineStr"/>
      <c r="AU155" s="7">
        <f>AW155+AY155+BA155+BC155+BE155+BG155</f>
        <v/>
      </c>
      <c r="AV155" s="7">
        <f>AX155+AZ155+BB155+BD155+BF155+BH155</f>
        <v/>
      </c>
      <c r="AW155" s="7" t="inlineStr"/>
      <c r="AX155" s="7" t="inlineStr"/>
      <c r="AY155" s="7" t="inlineStr"/>
      <c r="AZ155" s="7" t="inlineStr"/>
      <c r="BA155" s="7" t="inlineStr"/>
      <c r="BB155" s="7" t="inlineStr"/>
      <c r="BC155" s="7" t="inlineStr"/>
      <c r="BD155" s="7" t="inlineStr"/>
      <c r="BE155" s="7" t="inlineStr"/>
      <c r="BF155" s="7" t="inlineStr"/>
      <c r="BG155" s="7" t="inlineStr"/>
      <c r="BH155" s="7" t="inlineStr"/>
      <c r="BI155" s="7">
        <f>BK155+BM155+BO155+BQ155</f>
        <v/>
      </c>
      <c r="BJ155" s="7">
        <f>BL155+BN155+BP155+BR155</f>
        <v/>
      </c>
      <c r="BK155" s="7" t="inlineStr"/>
      <c r="BL155" s="7" t="inlineStr"/>
      <c r="BM155" s="7" t="inlineStr"/>
      <c r="BN155" s="7" t="inlineStr"/>
      <c r="BO155" s="7" t="inlineStr"/>
      <c r="BP155" s="7" t="inlineStr"/>
      <c r="BQ155" s="7" t="n">
        <v>5</v>
      </c>
      <c r="BR155" s="7" t="n">
        <v>134594.85</v>
      </c>
      <c r="BS155" s="7">
        <f>BU155+BW155+BY155+CA155+CC155+CE155+CG155+CI155+CK155+CM155+CO155+CQ155+CS155+CU155+CW155+CY155</f>
        <v/>
      </c>
      <c r="BT155" s="7">
        <f>BV155+BX155+BZ155+CB155+CD155+CF155+CH155+CJ155+CL155+CN155+CP155+CR155+CT155+CV155+CX155+CZ155</f>
        <v/>
      </c>
      <c r="BU155" s="7" t="inlineStr"/>
      <c r="BV155" s="7" t="inlineStr"/>
      <c r="BW155" s="7" t="inlineStr"/>
      <c r="BX155" s="7" t="inlineStr"/>
      <c r="BY155" s="7" t="n">
        <v>8</v>
      </c>
      <c r="BZ155" s="7" t="n">
        <v>436202.24</v>
      </c>
      <c r="CA155" s="7" t="inlineStr"/>
      <c r="CB155" s="7" t="inlineStr"/>
      <c r="CC155" s="7" t="inlineStr"/>
      <c r="CD155" s="7" t="inlineStr"/>
      <c r="CE155" s="7" t="n">
        <v>1</v>
      </c>
      <c r="CF155" s="7" t="n">
        <v>45150</v>
      </c>
      <c r="CG155" s="7" t="inlineStr"/>
      <c r="CH155" s="7" t="inlineStr"/>
      <c r="CI155" s="7" t="inlineStr"/>
      <c r="CJ155" s="7" t="inlineStr"/>
      <c r="CK155" s="7" t="n">
        <v>45</v>
      </c>
      <c r="CL155" s="7" t="n">
        <v>2232041.85</v>
      </c>
      <c r="CM155" s="7" t="inlineStr"/>
      <c r="CN155" s="7" t="inlineStr"/>
      <c r="CO155" s="7" t="inlineStr"/>
      <c r="CP155" s="7" t="inlineStr"/>
      <c r="CQ155" s="7" t="inlineStr"/>
      <c r="CR155" s="7" t="inlineStr"/>
      <c r="CS155" s="7" t="inlineStr"/>
      <c r="CT155" s="7" t="inlineStr"/>
      <c r="CU155" s="7" t="inlineStr"/>
      <c r="CV155" s="7" t="inlineStr"/>
      <c r="CW155" s="7" t="inlineStr"/>
      <c r="CX155" s="7" t="inlineStr"/>
      <c r="CY155" s="7" t="inlineStr"/>
      <c r="CZ155" s="7" t="inlineStr"/>
      <c r="DA155" s="7">
        <f>DC155+DE155+DG155+DI155+DK155+DM155+DO155+DQ155+DS155+DU155+DW155+DY155+EA155</f>
        <v/>
      </c>
      <c r="DB155" s="7">
        <f>DD155+DF155+DH155+DJ155+DL155+DN155+DP155+DR155+DT155+DV155+DX155+DZ155+EB155</f>
        <v/>
      </c>
      <c r="DC155" s="7" t="inlineStr"/>
      <c r="DD155" s="7" t="inlineStr"/>
      <c r="DE155" s="7" t="inlineStr"/>
      <c r="DF155" s="7" t="inlineStr"/>
      <c r="DG155" s="7" t="inlineStr"/>
      <c r="DH155" s="7" t="inlineStr"/>
      <c r="DI155" s="7" t="inlineStr"/>
      <c r="DJ155" s="7" t="inlineStr"/>
      <c r="DK155" s="7" t="inlineStr"/>
      <c r="DL155" s="7" t="inlineStr"/>
      <c r="DM155" s="7" t="inlineStr"/>
      <c r="DN155" s="7" t="inlineStr"/>
      <c r="DO155" s="7" t="inlineStr"/>
      <c r="DP155" s="7" t="inlineStr"/>
      <c r="DQ155" s="7" t="n">
        <v>60</v>
      </c>
      <c r="DR155" s="7" t="n">
        <v>1296918</v>
      </c>
      <c r="DS155" s="7" t="n">
        <v>1</v>
      </c>
      <c r="DT155" s="7" t="n">
        <v>40706.38</v>
      </c>
      <c r="DU155" s="7" t="inlineStr"/>
      <c r="DV155" s="7" t="inlineStr"/>
      <c r="DW155" s="7" t="n">
        <v>5</v>
      </c>
      <c r="DX155" s="7" t="n">
        <v>207074.8</v>
      </c>
      <c r="DY155" s="7" t="n">
        <v>1</v>
      </c>
      <c r="DZ155" s="7" t="n">
        <v>74766.52</v>
      </c>
      <c r="EA155" s="7" t="inlineStr"/>
      <c r="EB155" s="7" t="inlineStr"/>
      <c r="EC155" s="7">
        <f>E155+AU155+BI155+BS155+DA155</f>
        <v/>
      </c>
      <c r="ED155" s="7">
        <f>F155+AV155+BJ155+BT155+DB155</f>
        <v/>
      </c>
    </row>
    <row r="156">
      <c r="A156" s="8" t="n"/>
      <c r="B156" s="8" t="inlineStr">
        <is>
          <t>FINAL SUM</t>
        </is>
      </c>
      <c r="C156" s="8" t="n"/>
      <c r="D156" s="8" t="n"/>
      <c r="E156" s="9">
        <f>E4+E69+E110</f>
        <v/>
      </c>
      <c r="F156" s="9">
        <f>F4+F69+F110</f>
        <v/>
      </c>
      <c r="G156" s="9">
        <f>G4+G69+G110</f>
        <v/>
      </c>
      <c r="H156" s="9">
        <f>H4+H69+H110</f>
        <v/>
      </c>
      <c r="I156" s="9">
        <f>I4+I69+I110</f>
        <v/>
      </c>
      <c r="J156" s="9">
        <f>J4+J69+J110</f>
        <v/>
      </c>
      <c r="K156" s="9">
        <f>K4+K69+K110</f>
        <v/>
      </c>
      <c r="L156" s="9">
        <f>L4+L69+L110</f>
        <v/>
      </c>
      <c r="M156" s="9">
        <f>M4+M69+M110</f>
        <v/>
      </c>
      <c r="N156" s="9">
        <f>N4+N69+N110</f>
        <v/>
      </c>
      <c r="O156" s="9">
        <f>O4+O69+O110</f>
        <v/>
      </c>
      <c r="P156" s="9">
        <f>P4+P69+P110</f>
        <v/>
      </c>
      <c r="Q156" s="9">
        <f>Q4+Q69+Q110</f>
        <v/>
      </c>
      <c r="R156" s="9">
        <f>R4+R69+R110</f>
        <v/>
      </c>
      <c r="S156" s="9">
        <f>S4+S69+S110</f>
        <v/>
      </c>
      <c r="T156" s="9">
        <f>T4+T69+T110</f>
        <v/>
      </c>
      <c r="U156" s="9">
        <f>U4+U69+U110</f>
        <v/>
      </c>
      <c r="V156" s="9">
        <f>V4+V69+V110</f>
        <v/>
      </c>
      <c r="W156" s="9">
        <f>W4+W69+W110</f>
        <v/>
      </c>
      <c r="X156" s="9">
        <f>X4+X69+X110</f>
        <v/>
      </c>
      <c r="Y156" s="9">
        <f>Y4+Y69+Y110</f>
        <v/>
      </c>
      <c r="Z156" s="9">
        <f>Z4+Z69+Z110</f>
        <v/>
      </c>
      <c r="AA156" s="9">
        <f>AA4+AA69+AA110</f>
        <v/>
      </c>
      <c r="AB156" s="9">
        <f>AB4+AB69+AB110</f>
        <v/>
      </c>
      <c r="AC156" s="9">
        <f>AC4+AC69+AC110</f>
        <v/>
      </c>
      <c r="AD156" s="9">
        <f>AD4+AD69+AD110</f>
        <v/>
      </c>
      <c r="AE156" s="9">
        <f>AE4+AE69+AE110</f>
        <v/>
      </c>
      <c r="AF156" s="9">
        <f>AF4+AF69+AF110</f>
        <v/>
      </c>
      <c r="AG156" s="9">
        <f>AG4+AG69+AG110</f>
        <v/>
      </c>
      <c r="AH156" s="9">
        <f>AH4+AH69+AH110</f>
        <v/>
      </c>
      <c r="AI156" s="9">
        <f>AI4+AI69+AI110</f>
        <v/>
      </c>
      <c r="AJ156" s="9">
        <f>AJ4+AJ69+AJ110</f>
        <v/>
      </c>
      <c r="AK156" s="9">
        <f>AK4+AK69+AK110</f>
        <v/>
      </c>
      <c r="AL156" s="9">
        <f>AL4+AL69+AL110</f>
        <v/>
      </c>
      <c r="AM156" s="9">
        <f>AM4+AM69+AM110</f>
        <v/>
      </c>
      <c r="AN156" s="9">
        <f>AN4+AN69+AN110</f>
        <v/>
      </c>
      <c r="AO156" s="9">
        <f>AO4+AO69+AO110</f>
        <v/>
      </c>
      <c r="AP156" s="9">
        <f>AP4+AP69+AP110</f>
        <v/>
      </c>
      <c r="AQ156" s="9">
        <f>AQ4+AQ69+AQ110</f>
        <v/>
      </c>
      <c r="AR156" s="9">
        <f>AR4+AR69+AR110</f>
        <v/>
      </c>
      <c r="AS156" s="9">
        <f>AS4+AS69+AS110</f>
        <v/>
      </c>
      <c r="AT156" s="9">
        <f>AT4+AT69+AT110</f>
        <v/>
      </c>
      <c r="AU156" s="9">
        <f>AU4+AU69+AU110</f>
        <v/>
      </c>
      <c r="AV156" s="9">
        <f>AV4+AV69+AV110</f>
        <v/>
      </c>
      <c r="AW156" s="9">
        <f>AW4+AW69+AW110</f>
        <v/>
      </c>
      <c r="AX156" s="9">
        <f>AX4+AX69+AX110</f>
        <v/>
      </c>
      <c r="AY156" s="9">
        <f>AY4+AY69+AY110</f>
        <v/>
      </c>
      <c r="AZ156" s="9">
        <f>AZ4+AZ69+AZ110</f>
        <v/>
      </c>
      <c r="BA156" s="9">
        <f>BA4+BA69+BA110</f>
        <v/>
      </c>
      <c r="BB156" s="9">
        <f>BB4+BB69+BB110</f>
        <v/>
      </c>
      <c r="BC156" s="9">
        <f>BC4+BC69+BC110</f>
        <v/>
      </c>
      <c r="BD156" s="9">
        <f>BD4+BD69+BD110</f>
        <v/>
      </c>
      <c r="BE156" s="9">
        <f>BE4+BE69+BE110</f>
        <v/>
      </c>
      <c r="BF156" s="9">
        <f>BF4+BF69+BF110</f>
        <v/>
      </c>
      <c r="BG156" s="9">
        <f>BG4+BG69+BG110</f>
        <v/>
      </c>
      <c r="BH156" s="9">
        <f>BH4+BH69+BH110</f>
        <v/>
      </c>
      <c r="BI156" s="9">
        <f>BI4+BI69+BI110</f>
        <v/>
      </c>
      <c r="BJ156" s="9">
        <f>BJ4+BJ69+BJ110</f>
        <v/>
      </c>
      <c r="BK156" s="9">
        <f>BK4+BK69+BK110</f>
        <v/>
      </c>
      <c r="BL156" s="9">
        <f>BL4+BL69+BL110</f>
        <v/>
      </c>
      <c r="BM156" s="9">
        <f>BM4+BM69+BM110</f>
        <v/>
      </c>
      <c r="BN156" s="9">
        <f>BN4+BN69+BN110</f>
        <v/>
      </c>
      <c r="BO156" s="9">
        <f>BO4+BO69+BO110</f>
        <v/>
      </c>
      <c r="BP156" s="9">
        <f>BP4+BP69+BP110</f>
        <v/>
      </c>
      <c r="BQ156" s="9">
        <f>BQ4+BQ69+BQ110</f>
        <v/>
      </c>
      <c r="BR156" s="9">
        <f>BR4+BR69+BR110</f>
        <v/>
      </c>
      <c r="BS156" s="9">
        <f>BS4+BS69+BS110</f>
        <v/>
      </c>
      <c r="BT156" s="9">
        <f>BT4+BT69+BT110</f>
        <v/>
      </c>
      <c r="BU156" s="9">
        <f>BU4+BU69+BU110</f>
        <v/>
      </c>
      <c r="BV156" s="9">
        <f>BV4+BV69+BV110</f>
        <v/>
      </c>
      <c r="BW156" s="9">
        <f>BW4+BW69+BW110</f>
        <v/>
      </c>
      <c r="BX156" s="9">
        <f>BX4+BX69+BX110</f>
        <v/>
      </c>
      <c r="BY156" s="9">
        <f>BY4+BY69+BY110</f>
        <v/>
      </c>
      <c r="BZ156" s="9">
        <f>BZ4+BZ69+BZ110</f>
        <v/>
      </c>
      <c r="CA156" s="9">
        <f>CA4+CA69+CA110</f>
        <v/>
      </c>
      <c r="CB156" s="9">
        <f>CB4+CB69+CB110</f>
        <v/>
      </c>
      <c r="CC156" s="9">
        <f>CC4+CC69+CC110</f>
        <v/>
      </c>
      <c r="CD156" s="9">
        <f>CD4+CD69+CD110</f>
        <v/>
      </c>
      <c r="CE156" s="9">
        <f>CE4+CE69+CE110</f>
        <v/>
      </c>
      <c r="CF156" s="9">
        <f>CF4+CF69+CF110</f>
        <v/>
      </c>
      <c r="CG156" s="9">
        <f>CG4+CG69+CG110</f>
        <v/>
      </c>
      <c r="CH156" s="9">
        <f>CH4+CH69+CH110</f>
        <v/>
      </c>
      <c r="CI156" s="9">
        <f>CI4+CI69+CI110</f>
        <v/>
      </c>
      <c r="CJ156" s="9">
        <f>CJ4+CJ69+CJ110</f>
        <v/>
      </c>
      <c r="CK156" s="9">
        <f>CK4+CK69+CK110</f>
        <v/>
      </c>
      <c r="CL156" s="9">
        <f>CL4+CL69+CL110</f>
        <v/>
      </c>
      <c r="CM156" s="9">
        <f>CM4+CM69+CM110</f>
        <v/>
      </c>
      <c r="CN156" s="9">
        <f>CN4+CN69+CN110</f>
        <v/>
      </c>
      <c r="CO156" s="9">
        <f>CO4+CO69+CO110</f>
        <v/>
      </c>
      <c r="CP156" s="9">
        <f>CP4+CP69+CP110</f>
        <v/>
      </c>
      <c r="CQ156" s="9">
        <f>CQ4+CQ69+CQ110</f>
        <v/>
      </c>
      <c r="CR156" s="9">
        <f>CR4+CR69+CR110</f>
        <v/>
      </c>
      <c r="CS156" s="9">
        <f>CS4+CS69+CS110</f>
        <v/>
      </c>
      <c r="CT156" s="9">
        <f>CT4+CT69+CT110</f>
        <v/>
      </c>
      <c r="CU156" s="9">
        <f>CU4+CU69+CU110</f>
        <v/>
      </c>
      <c r="CV156" s="9">
        <f>CV4+CV69+CV110</f>
        <v/>
      </c>
      <c r="CW156" s="9">
        <f>CW4+CW69+CW110</f>
        <v/>
      </c>
      <c r="CX156" s="9">
        <f>CX4+CX69+CX110</f>
        <v/>
      </c>
      <c r="CY156" s="9">
        <f>CY4+CY69+CY110</f>
        <v/>
      </c>
      <c r="CZ156" s="9">
        <f>CZ4+CZ69+CZ110</f>
        <v/>
      </c>
      <c r="DA156" s="9">
        <f>DA4+DA69+DA110</f>
        <v/>
      </c>
      <c r="DB156" s="9">
        <f>DB4+DB69+DB110</f>
        <v/>
      </c>
      <c r="DC156" s="9">
        <f>DC4+DC69+DC110</f>
        <v/>
      </c>
      <c r="DD156" s="9">
        <f>DD4+DD69+DD110</f>
        <v/>
      </c>
      <c r="DE156" s="9">
        <f>DE4+DE69+DE110</f>
        <v/>
      </c>
      <c r="DF156" s="9">
        <f>DF4+DF69+DF110</f>
        <v/>
      </c>
      <c r="DG156" s="9">
        <f>DG4+DG69+DG110</f>
        <v/>
      </c>
      <c r="DH156" s="9">
        <f>DH4+DH69+DH110</f>
        <v/>
      </c>
      <c r="DI156" s="9">
        <f>DI4+DI69+DI110</f>
        <v/>
      </c>
      <c r="DJ156" s="9">
        <f>DJ4+DJ69+DJ110</f>
        <v/>
      </c>
      <c r="DK156" s="9">
        <f>DK4+DK69+DK110</f>
        <v/>
      </c>
      <c r="DL156" s="9">
        <f>DL4+DL69+DL110</f>
        <v/>
      </c>
      <c r="DM156" s="9">
        <f>DM4+DM69+DM110</f>
        <v/>
      </c>
      <c r="DN156" s="9">
        <f>DN4+DN69+DN110</f>
        <v/>
      </c>
      <c r="DO156" s="9">
        <f>DO4+DO69+DO110</f>
        <v/>
      </c>
      <c r="DP156" s="9">
        <f>DP4+DP69+DP110</f>
        <v/>
      </c>
      <c r="DQ156" s="9">
        <f>DQ4+DQ69+DQ110</f>
        <v/>
      </c>
      <c r="DR156" s="9">
        <f>DR4+DR69+DR110</f>
        <v/>
      </c>
      <c r="DS156" s="9">
        <f>DS4+DS69+DS110</f>
        <v/>
      </c>
      <c r="DT156" s="9">
        <f>DT4+DT69+DT110</f>
        <v/>
      </c>
      <c r="DU156" s="9">
        <f>DU4+DU69+DU110</f>
        <v/>
      </c>
      <c r="DV156" s="9">
        <f>DV4+DV69+DV110</f>
        <v/>
      </c>
      <c r="DW156" s="9">
        <f>DW4+DW69+DW110</f>
        <v/>
      </c>
      <c r="DX156" s="9">
        <f>DX4+DX69+DX110</f>
        <v/>
      </c>
      <c r="DY156" s="9">
        <f>DY4+DY69+DY110</f>
        <v/>
      </c>
      <c r="DZ156" s="9">
        <f>DZ4+DZ69+DZ110</f>
        <v/>
      </c>
      <c r="EA156" s="9">
        <f>EA4+EA69+EA110</f>
        <v/>
      </c>
      <c r="EB156" s="9">
        <f>EB4+EB69+EB110</f>
        <v/>
      </c>
      <c r="EC156" s="9">
        <f>EC4+EC69+EC110</f>
        <v/>
      </c>
      <c r="ED156" s="9">
        <f>ED4+ED69+ED110</f>
        <v/>
      </c>
    </row>
    <row r="157">
      <c r="A157" s="8" t="n"/>
      <c r="B157" s="8" t="inlineStr">
        <is>
          <t>FINAL SUM ( Minus 10 % )</t>
        </is>
      </c>
      <c r="C157" s="8" t="n"/>
      <c r="D157" s="8" t="n"/>
      <c r="E157" s="9" t="n"/>
      <c r="F157" s="9">
        <f>H157+J157+L157+N157+P157+R157+T157+V157+X157+Z157+AB157+AD157+AF157+AH157+AJ157+AL157+AN157+AP157+AR157+AT157</f>
        <v/>
      </c>
      <c r="G157" s="9" t="n"/>
      <c r="H157" s="9">
        <f>H156*90%</f>
        <v/>
      </c>
      <c r="I157" s="9" t="n"/>
      <c r="J157" s="9">
        <f>J156*90%</f>
        <v/>
      </c>
      <c r="K157" s="9" t="n"/>
      <c r="L157" s="9">
        <f>L156*90%</f>
        <v/>
      </c>
      <c r="M157" s="9" t="n"/>
      <c r="N157" s="9">
        <f>N156*90%</f>
        <v/>
      </c>
      <c r="O157" s="9" t="n"/>
      <c r="P157" s="9">
        <f>P156*90%</f>
        <v/>
      </c>
      <c r="Q157" s="9" t="n"/>
      <c r="R157" s="9">
        <f>R156*90%</f>
        <v/>
      </c>
      <c r="S157" s="9" t="n"/>
      <c r="T157" s="9">
        <f>T156*90%</f>
        <v/>
      </c>
      <c r="U157" s="9" t="n"/>
      <c r="V157" s="9">
        <f>V156*90%</f>
        <v/>
      </c>
      <c r="W157" s="9" t="n"/>
      <c r="X157" s="9">
        <f>X156*90%</f>
        <v/>
      </c>
      <c r="Y157" s="9" t="n"/>
      <c r="Z157" s="9">
        <f>Z156*90%</f>
        <v/>
      </c>
      <c r="AA157" s="9" t="n"/>
      <c r="AB157" s="9">
        <f>AB156*90%</f>
        <v/>
      </c>
      <c r="AC157" s="9" t="n"/>
      <c r="AD157" s="9">
        <f>AD156*90%</f>
        <v/>
      </c>
      <c r="AE157" s="9" t="n"/>
      <c r="AF157" s="9">
        <f>AF156*90%</f>
        <v/>
      </c>
      <c r="AG157" s="9" t="n"/>
      <c r="AH157" s="9">
        <f>AH156*90%</f>
        <v/>
      </c>
      <c r="AI157" s="9" t="n"/>
      <c r="AJ157" s="9">
        <f>AJ156*90%</f>
        <v/>
      </c>
      <c r="AK157" s="9" t="n"/>
      <c r="AL157" s="9">
        <f>AL156*90%</f>
        <v/>
      </c>
      <c r="AM157" s="9" t="n"/>
      <c r="AN157" s="9">
        <f>AN156*90%</f>
        <v/>
      </c>
      <c r="AO157" s="9" t="n"/>
      <c r="AP157" s="9">
        <f>AP156*90%</f>
        <v/>
      </c>
      <c r="AQ157" s="9" t="n"/>
      <c r="AR157" s="9">
        <f>AR156*90%</f>
        <v/>
      </c>
      <c r="AS157" s="9" t="n"/>
      <c r="AT157" s="9">
        <f>AT156*90%</f>
        <v/>
      </c>
      <c r="AU157" s="9" t="n"/>
      <c r="AV157" s="9">
        <f>AX157+AZ157+BB157+BD157+BF157+BH157</f>
        <v/>
      </c>
      <c r="AW157" s="9" t="n"/>
      <c r="AX157" s="9">
        <f>AX156*90%</f>
        <v/>
      </c>
      <c r="AY157" s="9" t="n"/>
      <c r="AZ157" s="9">
        <f>AZ156*90%</f>
        <v/>
      </c>
      <c r="BA157" s="9" t="n"/>
      <c r="BB157" s="9">
        <f>BB156*90%</f>
        <v/>
      </c>
      <c r="BC157" s="9" t="n"/>
      <c r="BD157" s="9">
        <f>BD156*90%</f>
        <v/>
      </c>
      <c r="BE157" s="9" t="n"/>
      <c r="BF157" s="9">
        <f>BF156*90%</f>
        <v/>
      </c>
      <c r="BG157" s="9" t="n"/>
      <c r="BH157" s="9">
        <f>BH156*90%</f>
        <v/>
      </c>
      <c r="BI157" s="9" t="n"/>
      <c r="BJ157" s="9">
        <f>BL157+BN157+BP157+BR157</f>
        <v/>
      </c>
      <c r="BK157" s="9" t="n"/>
      <c r="BL157" s="9">
        <f>BL156*90%</f>
        <v/>
      </c>
      <c r="BM157" s="9" t="n"/>
      <c r="BN157" s="9">
        <f>BN156*90%</f>
        <v/>
      </c>
      <c r="BO157" s="9" t="n"/>
      <c r="BP157" s="9">
        <f>BP156*90%</f>
        <v/>
      </c>
      <c r="BQ157" s="9" t="n"/>
      <c r="BR157" s="9">
        <f>BR156*90%</f>
        <v/>
      </c>
      <c r="BS157" s="9" t="n"/>
      <c r="BT157" s="9">
        <f>BV157+BX157+BZ157+CB157+CD157+CF157+CH157+CJ157+CL157+CN157+CP157+CR157+CT157+CV157+CX157+CZ157</f>
        <v/>
      </c>
      <c r="BU157" s="9" t="n"/>
      <c r="BV157" s="9">
        <f>BV156*90%</f>
        <v/>
      </c>
      <c r="BW157" s="9" t="n"/>
      <c r="BX157" s="9">
        <f>BX156*90%</f>
        <v/>
      </c>
      <c r="BY157" s="9" t="n"/>
      <c r="BZ157" s="9">
        <f>BZ156*90%</f>
        <v/>
      </c>
      <c r="CA157" s="9" t="n"/>
      <c r="CB157" s="9">
        <f>CB156*90%</f>
        <v/>
      </c>
      <c r="CC157" s="9" t="n"/>
      <c r="CD157" s="9">
        <f>CD156*90%</f>
        <v/>
      </c>
      <c r="CE157" s="9" t="n"/>
      <c r="CF157" s="9">
        <f>CF156*90%</f>
        <v/>
      </c>
      <c r="CG157" s="9" t="n"/>
      <c r="CH157" s="9">
        <f>CH156*90%</f>
        <v/>
      </c>
      <c r="CI157" s="9" t="n"/>
      <c r="CJ157" s="9">
        <f>CJ156*90%</f>
        <v/>
      </c>
      <c r="CK157" s="9" t="n"/>
      <c r="CL157" s="9">
        <f>CL156*90%</f>
        <v/>
      </c>
      <c r="CM157" s="9" t="n"/>
      <c r="CN157" s="9">
        <f>CN156*90%</f>
        <v/>
      </c>
      <c r="CO157" s="9" t="n"/>
      <c r="CP157" s="9">
        <f>CP156*90%</f>
        <v/>
      </c>
      <c r="CQ157" s="9" t="n"/>
      <c r="CR157" s="9">
        <f>CR156*90%</f>
        <v/>
      </c>
      <c r="CS157" s="9" t="n"/>
      <c r="CT157" s="9">
        <f>CT156*90%</f>
        <v/>
      </c>
      <c r="CU157" s="9" t="n"/>
      <c r="CV157" s="9">
        <f>CV156*90%</f>
        <v/>
      </c>
      <c r="CW157" s="9" t="n"/>
      <c r="CX157" s="9">
        <f>CX156*90%</f>
        <v/>
      </c>
      <c r="CY157" s="9" t="n"/>
      <c r="CZ157" s="9">
        <f>CZ156*90%</f>
        <v/>
      </c>
      <c r="DA157" s="9" t="n"/>
      <c r="DB157" s="9">
        <f>DD157+DF157+DH157+DJ157+DL157+DN157+DP157+DR157+DT157+DV157+DX157+DZ157+EB157</f>
        <v/>
      </c>
      <c r="DC157" s="9" t="n"/>
      <c r="DD157" s="9">
        <f>DD156*90%</f>
        <v/>
      </c>
      <c r="DE157" s="9" t="n"/>
      <c r="DF157" s="9">
        <f>DF156*90%</f>
        <v/>
      </c>
      <c r="DG157" s="9" t="n"/>
      <c r="DH157" s="9">
        <f>DH156*90%</f>
        <v/>
      </c>
      <c r="DI157" s="9" t="n"/>
      <c r="DJ157" s="9">
        <f>DJ156*90%</f>
        <v/>
      </c>
      <c r="DK157" s="9" t="n"/>
      <c r="DL157" s="9">
        <f>DL156*90%</f>
        <v/>
      </c>
      <c r="DM157" s="9" t="n"/>
      <c r="DN157" s="9">
        <f>DN156*90%</f>
        <v/>
      </c>
      <c r="DO157" s="9" t="n"/>
      <c r="DP157" s="9">
        <f>DP156*90%</f>
        <v/>
      </c>
      <c r="DQ157" s="9" t="n"/>
      <c r="DR157" s="9">
        <f>DR156*90%</f>
        <v/>
      </c>
      <c r="DS157" s="9" t="n"/>
      <c r="DT157" s="9">
        <f>DT156*90%</f>
        <v/>
      </c>
      <c r="DU157" s="9" t="n"/>
      <c r="DV157" s="9">
        <f>DV156*90%</f>
        <v/>
      </c>
      <c r="DW157" s="9" t="n"/>
      <c r="DX157" s="9">
        <f>DX156*90%</f>
        <v/>
      </c>
      <c r="DY157" s="9" t="n"/>
      <c r="DZ157" s="9">
        <f>DZ156*90%</f>
        <v/>
      </c>
      <c r="EA157" s="9" t="n"/>
      <c r="EB157" s="9">
        <f>EB156*90%</f>
        <v/>
      </c>
      <c r="EC157" s="9">
        <f>E157+AU157+BI157+BS157+DA157</f>
        <v/>
      </c>
      <c r="ED157" s="9">
        <f>F157+AV157+BJ157+BT157+DB157</f>
        <v/>
      </c>
    </row>
    <row r="158">
      <c r="A158" s="8" t="n"/>
      <c r="B158" s="8" t="inlineStr">
        <is>
          <t>Final summa for Reklama</t>
        </is>
      </c>
      <c r="C158" s="8" t="n"/>
      <c r="D158" s="8" t="n"/>
      <c r="E158" s="9" t="n"/>
      <c r="F158" s="9">
        <f>H158+J158+L158+N158+P158+R158+T158+V158+X158+Z158+AB158+AD158+AF158+AH158+AJ158+AL158+AN158+AP158+AR158+AT158</f>
        <v/>
      </c>
      <c r="G158" s="9" t="n"/>
      <c r="H158" s="9">
        <f>G156*5000</f>
        <v/>
      </c>
      <c r="I158" s="9" t="n"/>
      <c r="J158" s="9">
        <f>I156*5000</f>
        <v/>
      </c>
      <c r="K158" s="9" t="n"/>
      <c r="L158" s="9">
        <f>K156*5000</f>
        <v/>
      </c>
      <c r="M158" s="9" t="n"/>
      <c r="N158" s="9">
        <f>M156*5000</f>
        <v/>
      </c>
      <c r="O158" s="9" t="n"/>
      <c r="P158" s="9">
        <f>O156*5000</f>
        <v/>
      </c>
      <c r="Q158" s="9" t="n"/>
      <c r="R158" s="9">
        <f>Q156*0</f>
        <v/>
      </c>
      <c r="S158" s="9" t="n"/>
      <c r="T158" s="9">
        <f>S156*0</f>
        <v/>
      </c>
      <c r="U158" s="9" t="n"/>
      <c r="V158" s="9">
        <f>U156*0</f>
        <v/>
      </c>
      <c r="W158" s="9" t="n"/>
      <c r="X158" s="9">
        <f>W156*0</f>
        <v/>
      </c>
      <c r="Y158" s="9" t="n"/>
      <c r="Z158" s="9">
        <f>Y156*0</f>
        <v/>
      </c>
      <c r="AA158" s="9" t="n"/>
      <c r="AB158" s="9">
        <f>AA156*7000</f>
        <v/>
      </c>
      <c r="AC158" s="9" t="n"/>
      <c r="AD158" s="9">
        <f>AC156*0</f>
        <v/>
      </c>
      <c r="AE158" s="9" t="n"/>
      <c r="AF158" s="9">
        <f>AE156*0</f>
        <v/>
      </c>
      <c r="AG158" s="9" t="n"/>
      <c r="AH158" s="9">
        <f>AG156*0</f>
        <v/>
      </c>
      <c r="AI158" s="9" t="n"/>
      <c r="AJ158" s="9">
        <f>AI156*0</f>
        <v/>
      </c>
      <c r="AK158" s="9" t="n"/>
      <c r="AL158" s="9">
        <f>AK156*0</f>
        <v/>
      </c>
      <c r="AM158" s="9" t="n"/>
      <c r="AN158" s="9">
        <f>AM156*0</f>
        <v/>
      </c>
      <c r="AO158" s="9" t="n"/>
      <c r="AP158" s="9">
        <f>AO156*0</f>
        <v/>
      </c>
      <c r="AQ158" s="9" t="n"/>
      <c r="AR158" s="9">
        <f>AQ156*0</f>
        <v/>
      </c>
      <c r="AS158" s="9" t="n"/>
      <c r="AT158" s="9">
        <f>AS156*0</f>
        <v/>
      </c>
      <c r="AU158" s="9" t="n"/>
      <c r="AV158" s="9">
        <f>AX158+AZ158+BB158+BD158+BF158+BH158</f>
        <v/>
      </c>
      <c r="AW158" s="9" t="n"/>
      <c r="AX158" s="9">
        <f>AW156*50000</f>
        <v/>
      </c>
      <c r="AY158" s="9" t="n"/>
      <c r="AZ158" s="9">
        <f>AY156*60000</f>
        <v/>
      </c>
      <c r="BA158" s="9" t="n"/>
      <c r="BB158" s="9">
        <f>BA156*7000</f>
        <v/>
      </c>
      <c r="BC158" s="9" t="n"/>
      <c r="BD158" s="9">
        <f>BC156*25000</f>
        <v/>
      </c>
      <c r="BE158" s="9" t="n"/>
      <c r="BF158" s="9">
        <f>BE156*20000</f>
        <v/>
      </c>
      <c r="BG158" s="9" t="n"/>
      <c r="BH158" s="9">
        <f>BG156*10000</f>
        <v/>
      </c>
      <c r="BI158" s="9" t="n"/>
      <c r="BJ158" s="9">
        <f>BL158+BN158+BP158+BR158</f>
        <v/>
      </c>
      <c r="BK158" s="9" t="n"/>
      <c r="BL158" s="9">
        <f>BK156*15000</f>
        <v/>
      </c>
      <c r="BM158" s="9" t="n"/>
      <c r="BN158" s="9">
        <f>BM156*5000</f>
        <v/>
      </c>
      <c r="BO158" s="9" t="n"/>
      <c r="BP158" s="9">
        <f>BO156*15000</f>
        <v/>
      </c>
      <c r="BQ158" s="9" t="n"/>
      <c r="BR158" s="9">
        <f>BQ156*5000</f>
        <v/>
      </c>
      <c r="BS158" s="9" t="n"/>
      <c r="BT158" s="9">
        <f>BV158+BX158+BZ158+CB158+CD158+CF158+CH158+CJ158+CL158+CN158+CP158+CR158+CT158+CV158+CX158+CZ158</f>
        <v/>
      </c>
      <c r="BU158" s="9" t="n"/>
      <c r="BV158" s="9">
        <f>BU156*4000</f>
        <v/>
      </c>
      <c r="BW158" s="9" t="n"/>
      <c r="BX158" s="9">
        <f>BW156*2000</f>
        <v/>
      </c>
      <c r="BY158" s="9" t="n"/>
      <c r="BZ158" s="9">
        <f>BY156*10000</f>
        <v/>
      </c>
      <c r="CA158" s="9" t="n"/>
      <c r="CB158" s="9">
        <f>CA156*18000</f>
        <v/>
      </c>
      <c r="CC158" s="9" t="n"/>
      <c r="CD158" s="9">
        <f>CC156*150000</f>
        <v/>
      </c>
      <c r="CE158" s="9" t="n"/>
      <c r="CF158" s="9">
        <f>CE156*9000</f>
        <v/>
      </c>
      <c r="CG158" s="9" t="n"/>
      <c r="CH158" s="9">
        <f>CG156*0</f>
        <v/>
      </c>
      <c r="CI158" s="9" t="n"/>
      <c r="CJ158" s="9">
        <f>CI156*0</f>
        <v/>
      </c>
      <c r="CK158" s="9" t="n"/>
      <c r="CL158" s="9">
        <f>CK156*5000</f>
        <v/>
      </c>
      <c r="CM158" s="9" t="n"/>
      <c r="CN158" s="9">
        <f>CM156*0</f>
        <v/>
      </c>
      <c r="CO158" s="9" t="n"/>
      <c r="CP158" s="9">
        <f>CO156*0</f>
        <v/>
      </c>
      <c r="CQ158" s="9" t="n"/>
      <c r="CR158" s="9">
        <f>CQ156*0</f>
        <v/>
      </c>
      <c r="CS158" s="9" t="n"/>
      <c r="CT158" s="9">
        <f>CS156*0</f>
        <v/>
      </c>
      <c r="CU158" s="9" t="n"/>
      <c r="CV158" s="9">
        <f>CU156*32000</f>
        <v/>
      </c>
      <c r="CW158" s="9" t="n"/>
      <c r="CX158" s="9">
        <f>CW156*0</f>
        <v/>
      </c>
      <c r="CY158" s="9" t="n"/>
      <c r="CZ158" s="9">
        <f>CY156*0</f>
        <v/>
      </c>
      <c r="DA158" s="9" t="n"/>
      <c r="DB158" s="9">
        <f>DD158+DF158+DH158+DJ158+DL158+DN158+DP158+DR158+DT158+DV158+DX158+DZ158+EB158</f>
        <v/>
      </c>
      <c r="DC158" s="9" t="n"/>
      <c r="DD158" s="9">
        <f>DC156*5000</f>
        <v/>
      </c>
      <c r="DE158" s="9" t="n"/>
      <c r="DF158" s="9">
        <f>DE156*7000</f>
        <v/>
      </c>
      <c r="DG158" s="9" t="n"/>
      <c r="DH158" s="9">
        <f>DG156*18000</f>
        <v/>
      </c>
      <c r="DI158" s="9" t="n"/>
      <c r="DJ158" s="9">
        <f>DI156*5000</f>
        <v/>
      </c>
      <c r="DK158" s="9" t="n"/>
      <c r="DL158" s="9">
        <f>DK156*12000</f>
        <v/>
      </c>
      <c r="DM158" s="9" t="n"/>
      <c r="DN158" s="9">
        <f>DM156*10000</f>
        <v/>
      </c>
      <c r="DO158" s="9" t="n"/>
      <c r="DP158" s="9">
        <f>DO156*8000</f>
        <v/>
      </c>
      <c r="DQ158" s="9" t="n"/>
      <c r="DR158" s="9">
        <f>DQ156*0</f>
        <v/>
      </c>
      <c r="DS158" s="9" t="n"/>
      <c r="DT158" s="9">
        <f>DS156*10000</f>
        <v/>
      </c>
      <c r="DU158" s="9" t="n"/>
      <c r="DV158" s="9">
        <f>DU156*8000</f>
        <v/>
      </c>
      <c r="DW158" s="9" t="n"/>
      <c r="DX158" s="9">
        <f>DW156*8000</f>
        <v/>
      </c>
      <c r="DY158" s="9" t="n"/>
      <c r="DZ158" s="9">
        <f>DY156*15000</f>
        <v/>
      </c>
      <c r="EA158" s="9" t="n"/>
      <c r="EB158" s="9">
        <f>EA156*7000</f>
        <v/>
      </c>
      <c r="EC158" s="9">
        <f>E158+AU158+BI158+BS158+DA158</f>
        <v/>
      </c>
      <c r="ED158" s="9">
        <f>F158+AV158+BJ158+BT158+DB158</f>
        <v/>
      </c>
    </row>
    <row r="159">
      <c r="A159" s="8" t="n"/>
      <c r="B159" s="8" t="inlineStr">
        <is>
          <t>Final summa for Leksiya</t>
        </is>
      </c>
      <c r="C159" s="8" t="n"/>
      <c r="D159" s="8" t="n"/>
      <c r="E159" s="9" t="n"/>
      <c r="F159" s="9">
        <f>H159+J159+L159+N159+P159+R159+T159+V159+X159+Z159+AB159+AD159+AF159+AH159+AJ159+AL159+AN159+AP159+AR159+AT159</f>
        <v/>
      </c>
      <c r="G159" s="9" t="n"/>
      <c r="H159" s="9">
        <f>H157*2%</f>
        <v/>
      </c>
      <c r="I159" s="9" t="n"/>
      <c r="J159" s="9">
        <f>J157*2%</f>
        <v/>
      </c>
      <c r="K159" s="9" t="n"/>
      <c r="L159" s="9">
        <f>L157*2%</f>
        <v/>
      </c>
      <c r="M159" s="9" t="n"/>
      <c r="N159" s="9">
        <f>N157*2%</f>
        <v/>
      </c>
      <c r="O159" s="9" t="n"/>
      <c r="P159" s="9">
        <f>P157*2%</f>
        <v/>
      </c>
      <c r="Q159" s="9" t="n"/>
      <c r="R159" s="9">
        <f>R157*2%</f>
        <v/>
      </c>
      <c r="S159" s="9" t="n"/>
      <c r="T159" s="9">
        <f>T157*2%</f>
        <v/>
      </c>
      <c r="U159" s="9" t="n"/>
      <c r="V159" s="9">
        <f>V157*2%</f>
        <v/>
      </c>
      <c r="W159" s="9" t="n"/>
      <c r="X159" s="9">
        <f>X157*2%</f>
        <v/>
      </c>
      <c r="Y159" s="9" t="n"/>
      <c r="Z159" s="9">
        <f>Z157*2%</f>
        <v/>
      </c>
      <c r="AA159" s="9" t="n"/>
      <c r="AB159" s="9">
        <f>AB157*2%</f>
        <v/>
      </c>
      <c r="AC159" s="9" t="n"/>
      <c r="AD159" s="9">
        <f>AD157*2%</f>
        <v/>
      </c>
      <c r="AE159" s="9" t="n"/>
      <c r="AF159" s="9">
        <f>AF157*2%</f>
        <v/>
      </c>
      <c r="AG159" s="9" t="n"/>
      <c r="AH159" s="9">
        <f>AH157*2%</f>
        <v/>
      </c>
      <c r="AI159" s="9" t="n"/>
      <c r="AJ159" s="9">
        <f>AJ157*2%</f>
        <v/>
      </c>
      <c r="AK159" s="9" t="n"/>
      <c r="AL159" s="9">
        <f>AL157*2%</f>
        <v/>
      </c>
      <c r="AM159" s="9" t="n"/>
      <c r="AN159" s="9">
        <f>AN157*2%</f>
        <v/>
      </c>
      <c r="AO159" s="9" t="n"/>
      <c r="AP159" s="9">
        <f>AP157*2%</f>
        <v/>
      </c>
      <c r="AQ159" s="9" t="n"/>
      <c r="AR159" s="9">
        <f>AR157*2%</f>
        <v/>
      </c>
      <c r="AS159" s="9" t="n"/>
      <c r="AT159" s="9">
        <f>AT157*2%</f>
        <v/>
      </c>
      <c r="AU159" s="9" t="n"/>
      <c r="AV159" s="9">
        <f>AX159+AZ159+BB159+BD159+BF159+BH159</f>
        <v/>
      </c>
      <c r="AW159" s="9" t="n"/>
      <c r="AX159" s="9">
        <f>AX157*2%</f>
        <v/>
      </c>
      <c r="AY159" s="9" t="n"/>
      <c r="AZ159" s="9">
        <f>AZ157*2%</f>
        <v/>
      </c>
      <c r="BA159" s="9" t="n"/>
      <c r="BB159" s="9">
        <f>BB157*2%</f>
        <v/>
      </c>
      <c r="BC159" s="9" t="n"/>
      <c r="BD159" s="9">
        <f>BD157*2%</f>
        <v/>
      </c>
      <c r="BE159" s="9" t="n"/>
      <c r="BF159" s="9">
        <f>BF157*2%</f>
        <v/>
      </c>
      <c r="BG159" s="9" t="n"/>
      <c r="BH159" s="9">
        <f>BH157*2%</f>
        <v/>
      </c>
      <c r="BI159" s="9" t="n"/>
      <c r="BJ159" s="9">
        <f>BL159+BN159+BP159+BR159</f>
        <v/>
      </c>
      <c r="BK159" s="9" t="n"/>
      <c r="BL159" s="9">
        <f>BL157*2%</f>
        <v/>
      </c>
      <c r="BM159" s="9" t="n"/>
      <c r="BN159" s="9">
        <f>BN157*2%</f>
        <v/>
      </c>
      <c r="BO159" s="9" t="n"/>
      <c r="BP159" s="9">
        <f>BP157*2%</f>
        <v/>
      </c>
      <c r="BQ159" s="9" t="n"/>
      <c r="BR159" s="9">
        <f>BR157*2%</f>
        <v/>
      </c>
      <c r="BS159" s="9" t="n"/>
      <c r="BT159" s="9">
        <f>BV159+BX159+BZ159+CB159+CD159+CF159+CH159+CJ159+CL159+CN159+CP159+CR159+CT159+CV159+CX159+CZ159</f>
        <v/>
      </c>
      <c r="BU159" s="9" t="n"/>
      <c r="BV159" s="9">
        <f>BV157*2%</f>
        <v/>
      </c>
      <c r="BW159" s="9" t="n"/>
      <c r="BX159" s="9">
        <f>BX157*2%</f>
        <v/>
      </c>
      <c r="BY159" s="9" t="n"/>
      <c r="BZ159" s="9">
        <f>BZ157*2%</f>
        <v/>
      </c>
      <c r="CA159" s="9" t="n"/>
      <c r="CB159" s="9">
        <f>CB157*2%</f>
        <v/>
      </c>
      <c r="CC159" s="9" t="n"/>
      <c r="CD159" s="9">
        <f>CD157*2%</f>
        <v/>
      </c>
      <c r="CE159" s="9" t="n"/>
      <c r="CF159" s="9">
        <f>CF157*2%</f>
        <v/>
      </c>
      <c r="CG159" s="9" t="n"/>
      <c r="CH159" s="9">
        <f>CH157*2%</f>
        <v/>
      </c>
      <c r="CI159" s="9" t="n"/>
      <c r="CJ159" s="9">
        <f>CJ157*2%</f>
        <v/>
      </c>
      <c r="CK159" s="9" t="n"/>
      <c r="CL159" s="9">
        <f>CL157*2%</f>
        <v/>
      </c>
      <c r="CM159" s="9" t="n"/>
      <c r="CN159" s="9">
        <f>CN157*2%</f>
        <v/>
      </c>
      <c r="CO159" s="9" t="n"/>
      <c r="CP159" s="9">
        <f>CP157*2%</f>
        <v/>
      </c>
      <c r="CQ159" s="9" t="n"/>
      <c r="CR159" s="9">
        <f>CR157*2%</f>
        <v/>
      </c>
      <c r="CS159" s="9" t="n"/>
      <c r="CT159" s="9">
        <f>CT157*2%</f>
        <v/>
      </c>
      <c r="CU159" s="9" t="n"/>
      <c r="CV159" s="9">
        <f>CV157*2%</f>
        <v/>
      </c>
      <c r="CW159" s="9" t="n"/>
      <c r="CX159" s="9">
        <f>CX157*2%</f>
        <v/>
      </c>
      <c r="CY159" s="9" t="n"/>
      <c r="CZ159" s="9">
        <f>CZ157*2%</f>
        <v/>
      </c>
      <c r="DA159" s="9" t="n"/>
      <c r="DB159" s="9">
        <f>DD159+DF159+DH159+DJ159+DL159+DN159+DP159+DR159+DT159+DV159+DX159+DZ159+EB159</f>
        <v/>
      </c>
      <c r="DC159" s="9" t="n"/>
      <c r="DD159" s="9">
        <f>DD157*2%</f>
        <v/>
      </c>
      <c r="DE159" s="9" t="n"/>
      <c r="DF159" s="9">
        <f>DF157*2%</f>
        <v/>
      </c>
      <c r="DG159" s="9" t="n"/>
      <c r="DH159" s="9">
        <f>DH157*2%</f>
        <v/>
      </c>
      <c r="DI159" s="9" t="n"/>
      <c r="DJ159" s="9">
        <f>DJ157*2%</f>
        <v/>
      </c>
      <c r="DK159" s="9" t="n"/>
      <c r="DL159" s="9">
        <f>DL157*2%</f>
        <v/>
      </c>
      <c r="DM159" s="9" t="n"/>
      <c r="DN159" s="9">
        <f>DN157*2%</f>
        <v/>
      </c>
      <c r="DO159" s="9" t="n"/>
      <c r="DP159" s="9">
        <f>DP157*2%</f>
        <v/>
      </c>
      <c r="DQ159" s="9" t="n"/>
      <c r="DR159" s="9">
        <f>DR157*2%</f>
        <v/>
      </c>
      <c r="DS159" s="9" t="n"/>
      <c r="DT159" s="9">
        <f>DT157*2%</f>
        <v/>
      </c>
      <c r="DU159" s="9" t="n"/>
      <c r="DV159" s="9">
        <f>DV157*2%</f>
        <v/>
      </c>
      <c r="DW159" s="9" t="n"/>
      <c r="DX159" s="9">
        <f>DX157*2%</f>
        <v/>
      </c>
      <c r="DY159" s="9" t="n"/>
      <c r="DZ159" s="9">
        <f>DZ157*2%</f>
        <v/>
      </c>
      <c r="EA159" s="9" t="n"/>
      <c r="EB159" s="9">
        <f>EB157*2%</f>
        <v/>
      </c>
      <c r="EC159" s="9">
        <f>E159+AU159+BI159+BS159+DA159</f>
        <v/>
      </c>
      <c r="ED159" s="9">
        <f>F159+AV159+BJ159+BT159+DB159</f>
        <v/>
      </c>
    </row>
  </sheetData>
  <mergeCells count="66">
    <mergeCell ref="BY1:BZ1"/>
    <mergeCell ref="DS1:DT1"/>
    <mergeCell ref="DY1:DZ1"/>
    <mergeCell ref="B1:D1"/>
    <mergeCell ref="AG1:AH1"/>
    <mergeCell ref="AI1:AJ1"/>
    <mergeCell ref="AA1:AB1"/>
    <mergeCell ref="CI1:CJ1"/>
    <mergeCell ref="AS1:AT1"/>
    <mergeCell ref="CA1:CB1"/>
    <mergeCell ref="CK1:CL1"/>
    <mergeCell ref="AU1:AV1"/>
    <mergeCell ref="M1:N1"/>
    <mergeCell ref="CC1:CD1"/>
    <mergeCell ref="CO1:CP1"/>
    <mergeCell ref="CU1:CV1"/>
    <mergeCell ref="EC1:ED1"/>
    <mergeCell ref="CW1:CX1"/>
    <mergeCell ref="DG1:DH1"/>
    <mergeCell ref="E1:F1"/>
    <mergeCell ref="K1:L1"/>
    <mergeCell ref="W1:X1"/>
    <mergeCell ref="BE1:BF1"/>
    <mergeCell ref="O1:P1"/>
    <mergeCell ref="Y1:Z1"/>
    <mergeCell ref="BG1:BH1"/>
    <mergeCell ref="BM1:BN1"/>
    <mergeCell ref="DA1:DB1"/>
    <mergeCell ref="BQ1:BR1"/>
    <mergeCell ref="DI1:DJ1"/>
    <mergeCell ref="BS1:BT1"/>
    <mergeCell ref="DM1:DN1"/>
    <mergeCell ref="BU1:BV1"/>
    <mergeCell ref="AM1:AN1"/>
    <mergeCell ref="DU1:DV1"/>
    <mergeCell ref="DW1:DX1"/>
    <mergeCell ref="Q1:R1"/>
    <mergeCell ref="AK1:AL1"/>
    <mergeCell ref="AC1:AD1"/>
    <mergeCell ref="AO1:AP1"/>
    <mergeCell ref="AE1:AF1"/>
    <mergeCell ref="CM1:CN1"/>
    <mergeCell ref="AQ1:AR1"/>
    <mergeCell ref="AW1:AX1"/>
    <mergeCell ref="CE1:CF1"/>
    <mergeCell ref="CQ1:CR1"/>
    <mergeCell ref="AY1:AZ1"/>
    <mergeCell ref="CG1:CH1"/>
    <mergeCell ref="CS1:CT1"/>
    <mergeCell ref="CY1:CZ1"/>
    <mergeCell ref="I1:J1"/>
    <mergeCell ref="EA1:EB1"/>
    <mergeCell ref="DK1:DL1"/>
    <mergeCell ref="G1:H1"/>
    <mergeCell ref="S1:T1"/>
    <mergeCell ref="BA1:BB1"/>
    <mergeCell ref="U1:V1"/>
    <mergeCell ref="BC1:BD1"/>
    <mergeCell ref="BI1:BJ1"/>
    <mergeCell ref="DC1:DD1"/>
    <mergeCell ref="BK1:BL1"/>
    <mergeCell ref="DE1:DF1"/>
    <mergeCell ref="BO1:BP1"/>
    <mergeCell ref="DO1:DP1"/>
    <mergeCell ref="BW1:BX1"/>
    <mergeCell ref="DQ1:DR1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0" summaryRight="0"/>
    <pageSetUpPr/>
  </sheetPr>
  <dimension ref="A1:DP38"/>
  <sheetViews>
    <sheetView workbookViewId="0">
      <pane xSplit="4" ySplit="2" topLeftCell="E3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hidden="1" width="4" customWidth="1" min="1" max="1"/>
    <col width="40" customWidth="1" min="2" max="2"/>
    <col width="10" customWidth="1" min="3" max="3"/>
    <col width="10" customWidth="1" min="4" max="4"/>
    <col width="11" customWidth="1" min="5" max="5"/>
    <col width="18" customWidth="1" min="6" max="6"/>
    <col hidden="1" outlineLevel="1" width="11" customWidth="1" min="7" max="7"/>
    <col hidden="1" outlineLevel="1" width="18" customWidth="1" min="8" max="8"/>
    <col hidden="1" outlineLevel="1" width="11" customWidth="1" min="9" max="9"/>
    <col hidden="1" outlineLevel="1" width="18" customWidth="1" min="10" max="10"/>
    <col hidden="1" outlineLevel="1" width="11" customWidth="1" min="11" max="11"/>
    <col hidden="1" outlineLevel="1" width="18" customWidth="1" min="12" max="12"/>
    <col hidden="1" outlineLevel="1" width="11" customWidth="1" min="13" max="13"/>
    <col hidden="1" outlineLevel="1" width="18" customWidth="1" min="14" max="14"/>
    <col hidden="1" outlineLevel="1" width="11" customWidth="1" min="15" max="15"/>
    <col hidden="1" outlineLevel="1" width="18" customWidth="1" min="16" max="16"/>
    <col hidden="1" outlineLevel="1" width="11" customWidth="1" min="17" max="17"/>
    <col hidden="1" outlineLevel="1" width="18" customWidth="1" min="18" max="18"/>
    <col hidden="1" outlineLevel="1" width="11" customWidth="1" min="19" max="19"/>
    <col hidden="1" outlineLevel="1" width="18" customWidth="1" min="20" max="20"/>
    <col hidden="1" outlineLevel="1" width="11" customWidth="1" min="21" max="21"/>
    <col hidden="1" outlineLevel="1" width="18" customWidth="1" min="22" max="22"/>
    <col hidden="1" outlineLevel="1" width="11" customWidth="1" min="23" max="23"/>
    <col hidden="1" outlineLevel="1" width="18" customWidth="1" min="24" max="24"/>
    <col hidden="1" outlineLevel="1" width="11" customWidth="1" min="25" max="25"/>
    <col hidden="1" outlineLevel="1" width="18" customWidth="1" min="26" max="26"/>
    <col hidden="1" outlineLevel="1" width="11" customWidth="1" min="27" max="27"/>
    <col hidden="1" outlineLevel="1" width="18" customWidth="1" min="28" max="28"/>
    <col hidden="1" outlineLevel="1" width="11" customWidth="1" min="29" max="29"/>
    <col hidden="1" outlineLevel="1" width="18" customWidth="1" min="30" max="30"/>
    <col hidden="1" outlineLevel="1" width="11" customWidth="1" min="31" max="31"/>
    <col hidden="1" outlineLevel="1" width="18" customWidth="1" min="32" max="32"/>
    <col hidden="1" outlineLevel="1" width="11" customWidth="1" min="33" max="33"/>
    <col hidden="1" outlineLevel="1" width="18" customWidth="1" min="34" max="34"/>
    <col hidden="1" outlineLevel="1" width="11" customWidth="1" min="35" max="35"/>
    <col hidden="1" outlineLevel="1" width="18" customWidth="1" min="36" max="36"/>
    <col hidden="1" outlineLevel="1" width="11" customWidth="1" min="37" max="37"/>
    <col hidden="1" outlineLevel="1" width="18" customWidth="1" min="38" max="38"/>
    <col hidden="1" outlineLevel="1" width="11" customWidth="1" min="39" max="39"/>
    <col hidden="1" outlineLevel="1" width="18" customWidth="1" min="40" max="40"/>
    <col hidden="1" outlineLevel="1" width="11" customWidth="1" min="41" max="41"/>
    <col hidden="1" outlineLevel="1" width="18" customWidth="1" min="42" max="42"/>
    <col hidden="1" outlineLevel="1" width="11" customWidth="1" min="43" max="43"/>
    <col hidden="1" outlineLevel="1" width="18" customWidth="1" min="44" max="44"/>
    <col hidden="1" outlineLevel="1" width="11" customWidth="1" min="45" max="45"/>
    <col hidden="1" outlineLevel="1" width="18" customWidth="1" min="46" max="46"/>
    <col width="11" customWidth="1" min="47" max="47"/>
    <col width="18" customWidth="1" min="48" max="48"/>
    <col hidden="1" outlineLevel="1" width="11" customWidth="1" min="49" max="49"/>
    <col hidden="1" outlineLevel="1" width="18" customWidth="1" min="50" max="50"/>
    <col hidden="1" outlineLevel="1" width="11" customWidth="1" min="51" max="51"/>
    <col hidden="1" outlineLevel="1" width="18" customWidth="1" min="52" max="52"/>
    <col hidden="1" outlineLevel="1" width="11" customWidth="1" min="53" max="53"/>
    <col hidden="1" outlineLevel="1" width="18" customWidth="1" min="54" max="54"/>
    <col hidden="1" outlineLevel="1" width="11" customWidth="1" min="55" max="55"/>
    <col hidden="1" outlineLevel="1" width="18" customWidth="1" min="56" max="56"/>
    <col hidden="1" outlineLevel="1" width="11" customWidth="1" min="57" max="57"/>
    <col hidden="1" outlineLevel="1" width="18" customWidth="1" min="58" max="58"/>
    <col hidden="1" outlineLevel="1" width="11" customWidth="1" min="59" max="59"/>
    <col hidden="1" outlineLevel="1" width="18" customWidth="1" min="60" max="60"/>
    <col width="11" customWidth="1" min="61" max="61"/>
    <col width="18" customWidth="1" min="62" max="62"/>
    <col hidden="1" outlineLevel="1" width="11" customWidth="1" min="63" max="63"/>
    <col hidden="1" outlineLevel="1" width="18" customWidth="1" min="64" max="64"/>
    <col hidden="1" outlineLevel="1" width="11" customWidth="1" min="65" max="65"/>
    <col hidden="1" outlineLevel="1" width="18" customWidth="1" min="66" max="66"/>
    <col hidden="1" outlineLevel="1" width="11" customWidth="1" min="67" max="67"/>
    <col hidden="1" outlineLevel="1" width="18" customWidth="1" min="68" max="68"/>
    <col hidden="1" outlineLevel="1" width="11" customWidth="1" min="69" max="69"/>
    <col hidden="1" outlineLevel="1" width="18" customWidth="1" min="70" max="70"/>
    <col width="11" customWidth="1" min="71" max="71"/>
    <col width="18" customWidth="1" min="72" max="72"/>
    <col hidden="1" outlineLevel="1" width="11" customWidth="1" min="73" max="73"/>
    <col hidden="1" outlineLevel="1" width="18" customWidth="1" min="74" max="74"/>
    <col hidden="1" outlineLevel="1" width="11" customWidth="1" min="75" max="75"/>
    <col hidden="1" outlineLevel="1" width="18" customWidth="1" min="76" max="76"/>
    <col hidden="1" outlineLevel="1" width="11" customWidth="1" min="77" max="77"/>
    <col hidden="1" outlineLevel="1" width="18" customWidth="1" min="78" max="78"/>
    <col hidden="1" outlineLevel="1" width="11" customWidth="1" min="79" max="79"/>
    <col hidden="1" outlineLevel="1" width="18" customWidth="1" min="80" max="80"/>
    <col hidden="1" outlineLevel="1" width="11" customWidth="1" min="81" max="81"/>
    <col hidden="1" outlineLevel="1" width="18" customWidth="1" min="82" max="82"/>
    <col hidden="1" outlineLevel="1" width="11" customWidth="1" min="83" max="83"/>
    <col hidden="1" outlineLevel="1" width="18" customWidth="1" min="84" max="84"/>
    <col hidden="1" outlineLevel="1" width="11" customWidth="1" min="85" max="85"/>
    <col hidden="1" outlineLevel="1" width="18" customWidth="1" min="86" max="86"/>
    <col hidden="1" outlineLevel="1" width="11" customWidth="1" min="87" max="87"/>
    <col hidden="1" outlineLevel="1" width="18" customWidth="1" min="88" max="88"/>
    <col hidden="1" outlineLevel="1" width="11" customWidth="1" min="89" max="89"/>
    <col hidden="1" outlineLevel="1" width="18" customWidth="1" min="90" max="90"/>
    <col width="11" customWidth="1" min="91" max="91"/>
    <col width="18" customWidth="1" min="92" max="92"/>
    <col hidden="1" outlineLevel="1" width="11" customWidth="1" min="93" max="93"/>
    <col hidden="1" outlineLevel="1" width="18" customWidth="1" min="94" max="94"/>
    <col hidden="1" outlineLevel="1" width="11" customWidth="1" min="95" max="95"/>
    <col hidden="1" outlineLevel="1" width="18" customWidth="1" min="96" max="96"/>
    <col hidden="1" outlineLevel="1" width="11" customWidth="1" min="97" max="97"/>
    <col hidden="1" outlineLevel="1" width="18" customWidth="1" min="98" max="98"/>
    <col hidden="1" outlineLevel="1" width="11" customWidth="1" min="99" max="99"/>
    <col hidden="1" outlineLevel="1" width="18" customWidth="1" min="100" max="100"/>
    <col hidden="1" outlineLevel="1" width="11" customWidth="1" min="101" max="101"/>
    <col hidden="1" outlineLevel="1" width="18" customWidth="1" min="102" max="102"/>
    <col hidden="1" outlineLevel="1" width="11" customWidth="1" min="103" max="103"/>
    <col hidden="1" outlineLevel="1" width="18" customWidth="1" min="104" max="104"/>
    <col hidden="1" outlineLevel="1" width="11" customWidth="1" min="105" max="105"/>
    <col hidden="1" outlineLevel="1" width="18" customWidth="1" min="106" max="106"/>
    <col hidden="1" outlineLevel="1" width="11" customWidth="1" min="107" max="107"/>
    <col hidden="1" outlineLevel="1" width="18" customWidth="1" min="108" max="108"/>
    <col hidden="1" outlineLevel="1" width="11" customWidth="1" min="109" max="109"/>
    <col hidden="1" outlineLevel="1" width="18" customWidth="1" min="110" max="110"/>
    <col hidden="1" outlineLevel="1" width="11" customWidth="1" min="111" max="111"/>
    <col hidden="1" outlineLevel="1" width="18" customWidth="1" min="112" max="112"/>
    <col hidden="1" outlineLevel="1" width="11" customWidth="1" min="113" max="113"/>
    <col hidden="1" outlineLevel="1" width="18" customWidth="1" min="114" max="114"/>
    <col hidden="1" outlineLevel="1" width="11" customWidth="1" min="115" max="115"/>
    <col hidden="1" outlineLevel="1" width="18" customWidth="1" min="116" max="116"/>
    <col hidden="1" outlineLevel="1" width="11" customWidth="1" min="117" max="117"/>
    <col hidden="1" outlineLevel="1" width="18" customWidth="1" min="118" max="118"/>
    <col width="11" customWidth="1" min="119" max="119"/>
    <col width="18" customWidth="1" min="120" max="120"/>
  </cols>
  <sheetData>
    <row r="1" ht="35" customHeight="1">
      <c r="A1" s="1" t="inlineStr"/>
      <c r="B1" s="1" t="inlineStr">
        <is>
          <t>Данные клиентов</t>
        </is>
      </c>
      <c r="C1" s="1" t="n"/>
      <c r="D1" s="1" t="n"/>
      <c r="E1" s="1" t="inlineStr">
        <is>
          <t>OTC</t>
        </is>
      </c>
      <c r="F1" s="1" t="n"/>
      <c r="G1" s="1" t="inlineStr">
        <is>
          <t>Витарич таблетки покрытые оболочкой №30</t>
        </is>
      </c>
      <c r="H1" s="1" t="n"/>
      <c r="I1" s="1" t="inlineStr">
        <is>
          <t>Кюпен Форте 0,4% глазные капли 5мл</t>
        </is>
      </c>
      <c r="J1" s="1" t="n"/>
      <c r="K1" s="1" t="inlineStr">
        <is>
          <t>Кюпен Форте 0,5% глазные капли 5мл</t>
        </is>
      </c>
      <c r="L1" s="1" t="n"/>
      <c r="M1" s="1" t="inlineStr">
        <is>
          <t>Кюпен гель 20 г.</t>
        </is>
      </c>
      <c r="N1" s="1" t="n"/>
      <c r="O1" s="1" t="inlineStr">
        <is>
          <t>Кюпен гель 30 г.</t>
        </is>
      </c>
      <c r="P1" s="1" t="n"/>
      <c r="Q1" s="1" t="inlineStr">
        <is>
          <t>Кюпен табл. №100</t>
        </is>
      </c>
      <c r="R1" s="1" t="n"/>
      <c r="S1" s="1" t="inlineStr">
        <is>
          <t>Презервативы LIFE: Banana Ribbed №3 (ребристые с ароматом банана)</t>
        </is>
      </c>
      <c r="T1" s="1" t="n"/>
      <c r="U1" s="1" t="inlineStr">
        <is>
          <t>Презервативы LIFE: Jasmine Long Losting Dotted №2 (с ароматом жасмина)</t>
        </is>
      </c>
      <c r="V1" s="1" t="n"/>
      <c r="W1" s="1" t="inlineStr">
        <is>
          <t>Презервативы LIFE: Jasmine Long Losting Dotted №3 (с ароматом жасмина)</t>
        </is>
      </c>
      <c r="X1" s="1" t="n"/>
      <c r="Y1" s="1" t="inlineStr">
        <is>
          <t>Презервативы LIFE: Vanila Ultra Thin №3 (супер тонкие с ароматом ванили)</t>
        </is>
      </c>
      <c r="Z1" s="1" t="n"/>
      <c r="AA1" s="1" t="inlineStr">
        <is>
          <t>Ромидон порошок для приготовления раствора со вкусом лимона, апельсина 20 г №10 (пакеты)   С САХАРОМ</t>
        </is>
      </c>
      <c r="AB1" s="1" t="n"/>
      <c r="AC1" s="1" t="inlineStr">
        <is>
          <t>Циклон DX таб.100 мг №4</t>
        </is>
      </c>
      <c r="AD1" s="1" t="n"/>
      <c r="AE1" s="1" t="inlineStr">
        <is>
          <t>Циклон DX таб.50 мг №4</t>
        </is>
      </c>
      <c r="AF1" s="1" t="n"/>
      <c r="AG1" s="1" t="inlineStr">
        <is>
          <t>Циклон таб.100 мг №4</t>
        </is>
      </c>
      <c r="AH1" s="1" t="n"/>
      <c r="AI1" s="1" t="inlineStr">
        <is>
          <t>Циклон таб.50 мг №4</t>
        </is>
      </c>
      <c r="AJ1" s="1" t="n"/>
      <c r="AK1" s="1" t="inlineStr">
        <is>
          <t>Презервативы LIFE: Strawberry Dotted №3 (точечные с ароматом клубники)</t>
        </is>
      </c>
      <c r="AL1" s="1" t="n"/>
      <c r="AM1" s="1" t="inlineStr">
        <is>
          <t>Презервативы LIFE: Vanila Ultra Thin №2 (супер тонкие с ароматом ванили)</t>
        </is>
      </c>
      <c r="AN1" s="1" t="n"/>
      <c r="AO1" s="1" t="inlineStr">
        <is>
          <t>Презервативы LIFE: Ребристые с ароматом банана №2</t>
        </is>
      </c>
      <c r="AP1" s="1" t="n"/>
      <c r="AQ1" s="1" t="inlineStr">
        <is>
          <t>Презервативы LIFE: Точечные и ребристые с ароматом шоколада №2</t>
        </is>
      </c>
      <c r="AR1" s="1" t="n"/>
      <c r="AS1" s="1" t="inlineStr">
        <is>
          <t>Презервативы LIFE: Точечные и ребристые с ароматом шоколада №3</t>
        </is>
      </c>
      <c r="AT1" s="1" t="n"/>
      <c r="AU1" s="1" t="inlineStr">
        <is>
          <t>RX-1</t>
        </is>
      </c>
      <c r="AV1" s="1" t="n"/>
      <c r="AW1" s="1" t="inlineStr">
        <is>
          <t>Велвин (Эноксапарин)  4000 анти-Ха МЕ/0,4 мл №10 (10 шприца)</t>
        </is>
      </c>
      <c r="AX1" s="1" t="n"/>
      <c r="AY1" s="1" t="inlineStr">
        <is>
          <t>Велвин (Эноксапарин) 6000 анти-Ха МЕ/0,6 мл №10 (10 шприца)</t>
        </is>
      </c>
      <c r="AZ1" s="1" t="n"/>
      <c r="BA1" s="1" t="inlineStr">
        <is>
          <t>Кюпен IV раствор для инфузий 1% 100 мл</t>
        </is>
      </c>
      <c r="BB1" s="1" t="n"/>
      <c r="BC1" s="1" t="inlineStr">
        <is>
          <t>Стелозин раствор для инфузий 10г/100мл по 100мл №1</t>
        </is>
      </c>
      <c r="BD1" s="1" t="n"/>
      <c r="BE1" s="1" t="inlineStr">
        <is>
          <t>Стелозин раствор для инфузий 5г/100мл по 100мл</t>
        </is>
      </c>
      <c r="BF1" s="1" t="n"/>
      <c r="BG1" s="1" t="inlineStr">
        <is>
          <t>Сувитол раствор для инфузий по 200 мл</t>
        </is>
      </c>
      <c r="BH1" s="1" t="n"/>
      <c r="BI1" s="1" t="inlineStr">
        <is>
          <t>RX-2</t>
        </is>
      </c>
      <c r="BJ1" s="1" t="n"/>
      <c r="BK1" s="1" t="inlineStr">
        <is>
          <t>Велсон раствор для иньекций 250 мг/ 5 мл по 5 мл №5</t>
        </is>
      </c>
      <c r="BL1" s="1" t="n"/>
      <c r="BM1" s="1" t="inlineStr">
        <is>
          <t>Ультрафлокс В.И. р-р для вв/инф 200мг/100 мл</t>
        </is>
      </c>
      <c r="BN1" s="1" t="n"/>
      <c r="BO1" s="1" t="inlineStr">
        <is>
          <t>Эпцин раствор для инфузий 42 мг/мл по 100 мл (флаконы)</t>
        </is>
      </c>
      <c r="BP1" s="1" t="n"/>
      <c r="BQ1" s="1" t="inlineStr">
        <is>
          <t>Эрикон капсулы № 10</t>
        </is>
      </c>
      <c r="BR1" s="1" t="n"/>
      <c r="BS1" s="1" t="inlineStr">
        <is>
          <t>RX-3</t>
        </is>
      </c>
      <c r="BT1" s="1" t="n"/>
      <c r="BU1" s="1" t="inlineStr">
        <is>
          <t>Амикор 100 раствор для иньекций 100 мг/2мл по 2 мл №1 флакон</t>
        </is>
      </c>
      <c r="BV1" s="1" t="n"/>
      <c r="BW1" s="1" t="inlineStr">
        <is>
          <t>Балгил В.И. раствор для внутривенной инфузии 500мг/100мл по 100 мл</t>
        </is>
      </c>
      <c r="BX1" s="1" t="n"/>
      <c r="BY1" s="1" t="inlineStr">
        <is>
          <t>Дорастон суппозитории вагинальные №10 (2х5) (стрипы)</t>
        </is>
      </c>
      <c r="BZ1" s="1" t="n"/>
      <c r="CA1" s="1" t="inlineStr">
        <is>
          <t>Жиосэф порошок 1000 мг+125 мг N1 (флаконы) и  вода для иньекций 10 мл N1 (ампулы)</t>
        </is>
      </c>
      <c r="CB1" s="1" t="n"/>
      <c r="CC1" s="1" t="inlineStr">
        <is>
          <t>Жифон раствор для инъекций 100мг/5мл  5 мл №5 (ампулы)</t>
        </is>
      </c>
      <c r="CD1" s="1" t="n"/>
      <c r="CE1" s="1" t="inlineStr">
        <is>
          <t>Мелловин капсулы №50</t>
        </is>
      </c>
      <c r="CF1" s="1" t="n"/>
      <c r="CG1" s="1" t="inlineStr">
        <is>
          <t>Презервативы LIFE: Chocalate Multi Textured №2 (с ароматом шоколада)</t>
        </is>
      </c>
      <c r="CH1" s="1" t="n"/>
      <c r="CI1" s="1" t="inlineStr">
        <is>
          <t>Тест полоски на беременность "BLOOMS"</t>
        </is>
      </c>
      <c r="CJ1" s="1" t="n"/>
      <c r="CK1" s="1" t="inlineStr">
        <is>
          <t>Феромакс  капс. №30</t>
        </is>
      </c>
      <c r="CL1" s="1" t="n"/>
      <c r="CM1" s="1" t="inlineStr">
        <is>
          <t>ALPHA</t>
        </is>
      </c>
      <c r="CN1" s="1" t="n"/>
      <c r="CO1" s="1" t="inlineStr">
        <is>
          <t>VELPEN 100 mcg (ВЭЛПЕН 100 таблетки 100мкг №100) (10*10) (блистеры)</t>
        </is>
      </c>
      <c r="CP1" s="1" t="n"/>
      <c r="CQ1" s="1" t="inlineStr">
        <is>
          <t>VELPEN 200 mcg (ВЭЛПЕН 200 таблетки 200мкг №100) (10*10) (блистеры)</t>
        </is>
      </c>
      <c r="CR1" s="1" t="n"/>
      <c r="CS1" s="1" t="inlineStr">
        <is>
          <t>Аз Корни раствор для иньекций 1000 мг/5 мл  5 мл №5</t>
        </is>
      </c>
      <c r="CT1" s="1" t="n"/>
      <c r="CU1" s="1" t="inlineStr">
        <is>
          <t>Амикор 500 раствор для иньекций 500 мг/2мл по 2 мл №1 ампул</t>
        </is>
      </c>
      <c r="CV1" s="1" t="n"/>
      <c r="CW1" s="1" t="inlineStr">
        <is>
          <t>Вэлмекс Раствор в/в 100 мл 500 мг</t>
        </is>
      </c>
      <c r="CX1" s="1" t="n"/>
      <c r="CY1" s="1" t="inlineStr">
        <is>
          <t>Зесткал суспензия для приёма внутрь со вкусом и ароматом клубники по 200 мл</t>
        </is>
      </c>
      <c r="CZ1" s="1" t="n"/>
      <c r="DA1" s="1" t="inlineStr">
        <is>
          <t>Кюпен Форте инъекция  для в/м и в/в,  30 мг- 1мл №5</t>
        </is>
      </c>
      <c r="DB1" s="1" t="n"/>
      <c r="DC1" s="1" t="inlineStr">
        <is>
          <t>Кюпен Юниор сусп. 60 мл.</t>
        </is>
      </c>
      <c r="DD1" s="1" t="n"/>
      <c r="DE1" s="1" t="inlineStr">
        <is>
          <t>Кюсид Бэби сусп. для приема внутрь 30 мл</t>
        </is>
      </c>
      <c r="DF1" s="1" t="n"/>
      <c r="DG1" s="1" t="inlineStr">
        <is>
          <t>Ливсон суспензия для приема внутрь 60 мл</t>
        </is>
      </c>
      <c r="DH1" s="1" t="n"/>
      <c r="DI1" s="1" t="inlineStr">
        <is>
          <t>Мифон 10000 капсулы по 150мг №20 (2х10) (блистеры)</t>
        </is>
      </c>
      <c r="DJ1" s="1" t="n"/>
      <c r="DK1" s="1" t="inlineStr">
        <is>
          <t>Мифон 25000 капсулы по 300мг №20 (2х10) (блистеры)</t>
        </is>
      </c>
      <c r="DL1" s="1" t="n"/>
      <c r="DM1" s="1" t="inlineStr">
        <is>
          <t>Сагацефпо Сироп (Порошок для приготовления суспензии для приема внутрь 50мг/5 мл по 60 мл)</t>
        </is>
      </c>
      <c r="DN1" s="1" t="n"/>
      <c r="DO1" s="1" t="inlineStr">
        <is>
          <t>Итого</t>
        </is>
      </c>
      <c r="DP1" s="1" t="n"/>
    </row>
    <row r="2" ht="23" customHeight="1">
      <c r="A2" s="1" t="inlineStr"/>
      <c r="B2" s="1" t="inlineStr">
        <is>
          <t>Клиент</t>
        </is>
      </c>
      <c r="C2" s="1" t="inlineStr">
        <is>
          <t>Регион</t>
        </is>
      </c>
      <c r="D2" s="1" t="inlineStr">
        <is>
          <t>Территори</t>
        </is>
      </c>
      <c r="E2" s="1" t="inlineStr">
        <is>
          <t>Количество</t>
        </is>
      </c>
      <c r="F2" s="1" t="inlineStr">
        <is>
          <t>Сумма продажи</t>
        </is>
      </c>
      <c r="G2" s="1" t="inlineStr">
        <is>
          <t>Количество</t>
        </is>
      </c>
      <c r="H2" s="1" t="inlineStr">
        <is>
          <t>Сумма продажи</t>
        </is>
      </c>
      <c r="I2" s="1" t="inlineStr">
        <is>
          <t>Количество</t>
        </is>
      </c>
      <c r="J2" s="1" t="inlineStr">
        <is>
          <t>Сумма продажи</t>
        </is>
      </c>
      <c r="K2" s="1" t="inlineStr">
        <is>
          <t>Количество</t>
        </is>
      </c>
      <c r="L2" s="1" t="inlineStr">
        <is>
          <t>Сумма продажи</t>
        </is>
      </c>
      <c r="M2" s="1" t="inlineStr">
        <is>
          <t>Количество</t>
        </is>
      </c>
      <c r="N2" s="1" t="inlineStr">
        <is>
          <t>Сумма продажи</t>
        </is>
      </c>
      <c r="O2" s="1" t="inlineStr">
        <is>
          <t>Количество</t>
        </is>
      </c>
      <c r="P2" s="1" t="inlineStr">
        <is>
          <t>Сумма продажи</t>
        </is>
      </c>
      <c r="Q2" s="1" t="inlineStr">
        <is>
          <t>Количество</t>
        </is>
      </c>
      <c r="R2" s="1" t="inlineStr">
        <is>
          <t>Сумма продажи</t>
        </is>
      </c>
      <c r="S2" s="1" t="inlineStr">
        <is>
          <t>Количество</t>
        </is>
      </c>
      <c r="T2" s="1" t="inlineStr">
        <is>
          <t>Сумма продажи</t>
        </is>
      </c>
      <c r="U2" s="1" t="inlineStr">
        <is>
          <t>Количество</t>
        </is>
      </c>
      <c r="V2" s="1" t="inlineStr">
        <is>
          <t>Сумма продажи</t>
        </is>
      </c>
      <c r="W2" s="1" t="inlineStr">
        <is>
          <t>Количество</t>
        </is>
      </c>
      <c r="X2" s="1" t="inlineStr">
        <is>
          <t>Сумма продажи</t>
        </is>
      </c>
      <c r="Y2" s="1" t="inlineStr">
        <is>
          <t>Количество</t>
        </is>
      </c>
      <c r="Z2" s="1" t="inlineStr">
        <is>
          <t>Сумма продажи</t>
        </is>
      </c>
      <c r="AA2" s="1" t="inlineStr">
        <is>
          <t>Количество</t>
        </is>
      </c>
      <c r="AB2" s="1" t="inlineStr">
        <is>
          <t>Сумма продажи</t>
        </is>
      </c>
      <c r="AC2" s="1" t="inlineStr">
        <is>
          <t>Количество</t>
        </is>
      </c>
      <c r="AD2" s="1" t="inlineStr">
        <is>
          <t>Сумма продажи</t>
        </is>
      </c>
      <c r="AE2" s="1" t="inlineStr">
        <is>
          <t>Количество</t>
        </is>
      </c>
      <c r="AF2" s="1" t="inlineStr">
        <is>
          <t>Сумма продажи</t>
        </is>
      </c>
      <c r="AG2" s="1" t="inlineStr">
        <is>
          <t>Количество</t>
        </is>
      </c>
      <c r="AH2" s="1" t="inlineStr">
        <is>
          <t>Сумма продажи</t>
        </is>
      </c>
      <c r="AI2" s="1" t="inlineStr">
        <is>
          <t>Количество</t>
        </is>
      </c>
      <c r="AJ2" s="1" t="inlineStr">
        <is>
          <t>Сумма продажи</t>
        </is>
      </c>
      <c r="AK2" s="1" t="inlineStr">
        <is>
          <t>Количество</t>
        </is>
      </c>
      <c r="AL2" s="1" t="inlineStr">
        <is>
          <t>Сумма продажи</t>
        </is>
      </c>
      <c r="AM2" s="1" t="inlineStr">
        <is>
          <t>Количество</t>
        </is>
      </c>
      <c r="AN2" s="1" t="inlineStr">
        <is>
          <t>Сумма продажи</t>
        </is>
      </c>
      <c r="AO2" s="1" t="inlineStr">
        <is>
          <t>Количество</t>
        </is>
      </c>
      <c r="AP2" s="1" t="inlineStr">
        <is>
          <t>Сумма продажи</t>
        </is>
      </c>
      <c r="AQ2" s="1" t="inlineStr">
        <is>
          <t>Количество</t>
        </is>
      </c>
      <c r="AR2" s="1" t="inlineStr">
        <is>
          <t>Сумма продажи</t>
        </is>
      </c>
      <c r="AS2" s="1" t="inlineStr">
        <is>
          <t>Количество</t>
        </is>
      </c>
      <c r="AT2" s="1" t="inlineStr">
        <is>
          <t>Сумма продажи</t>
        </is>
      </c>
      <c r="AU2" s="1" t="inlineStr">
        <is>
          <t>Количество</t>
        </is>
      </c>
      <c r="AV2" s="1" t="inlineStr">
        <is>
          <t>Сумма продажи</t>
        </is>
      </c>
      <c r="AW2" s="1" t="inlineStr">
        <is>
          <t>Количество</t>
        </is>
      </c>
      <c r="AX2" s="1" t="inlineStr">
        <is>
          <t>Сумма продажи</t>
        </is>
      </c>
      <c r="AY2" s="1" t="inlineStr">
        <is>
          <t>Количество</t>
        </is>
      </c>
      <c r="AZ2" s="1" t="inlineStr">
        <is>
          <t>Сумма продажи</t>
        </is>
      </c>
      <c r="BA2" s="1" t="inlineStr">
        <is>
          <t>Количество</t>
        </is>
      </c>
      <c r="BB2" s="1" t="inlineStr">
        <is>
          <t>Сумма продажи</t>
        </is>
      </c>
      <c r="BC2" s="1" t="inlineStr">
        <is>
          <t>Количество</t>
        </is>
      </c>
      <c r="BD2" s="1" t="inlineStr">
        <is>
          <t>Сумма продажи</t>
        </is>
      </c>
      <c r="BE2" s="1" t="inlineStr">
        <is>
          <t>Количество</t>
        </is>
      </c>
      <c r="BF2" s="1" t="inlineStr">
        <is>
          <t>Сумма продажи</t>
        </is>
      </c>
      <c r="BG2" s="1" t="inlineStr">
        <is>
          <t>Количество</t>
        </is>
      </c>
      <c r="BH2" s="1" t="inlineStr">
        <is>
          <t>Сумма продажи</t>
        </is>
      </c>
      <c r="BI2" s="1" t="inlineStr">
        <is>
          <t>Количество</t>
        </is>
      </c>
      <c r="BJ2" s="1" t="inlineStr">
        <is>
          <t>Сумма продажи</t>
        </is>
      </c>
      <c r="BK2" s="1" t="inlineStr">
        <is>
          <t>Количество</t>
        </is>
      </c>
      <c r="BL2" s="1" t="inlineStr">
        <is>
          <t>Сумма продажи</t>
        </is>
      </c>
      <c r="BM2" s="1" t="inlineStr">
        <is>
          <t>Количество</t>
        </is>
      </c>
      <c r="BN2" s="1" t="inlineStr">
        <is>
          <t>Сумма продажи</t>
        </is>
      </c>
      <c r="BO2" s="1" t="inlineStr">
        <is>
          <t>Количество</t>
        </is>
      </c>
      <c r="BP2" s="1" t="inlineStr">
        <is>
          <t>Сумма продажи</t>
        </is>
      </c>
      <c r="BQ2" s="1" t="inlineStr">
        <is>
          <t>Количество</t>
        </is>
      </c>
      <c r="BR2" s="1" t="inlineStr">
        <is>
          <t>Сумма продажи</t>
        </is>
      </c>
      <c r="BS2" s="1" t="inlineStr">
        <is>
          <t>Количество</t>
        </is>
      </c>
      <c r="BT2" s="1" t="inlineStr">
        <is>
          <t>Сумма продажи</t>
        </is>
      </c>
      <c r="BU2" s="1" t="inlineStr">
        <is>
          <t>Количество</t>
        </is>
      </c>
      <c r="BV2" s="1" t="inlineStr">
        <is>
          <t>Сумма продажи</t>
        </is>
      </c>
      <c r="BW2" s="1" t="inlineStr">
        <is>
          <t>Количество</t>
        </is>
      </c>
      <c r="BX2" s="1" t="inlineStr">
        <is>
          <t>Сумма продажи</t>
        </is>
      </c>
      <c r="BY2" s="1" t="inlineStr">
        <is>
          <t>Количество</t>
        </is>
      </c>
      <c r="BZ2" s="1" t="inlineStr">
        <is>
          <t>Сумма продажи</t>
        </is>
      </c>
      <c r="CA2" s="1" t="inlineStr">
        <is>
          <t>Количество</t>
        </is>
      </c>
      <c r="CB2" s="1" t="inlineStr">
        <is>
          <t>Сумма продажи</t>
        </is>
      </c>
      <c r="CC2" s="1" t="inlineStr">
        <is>
          <t>Количество</t>
        </is>
      </c>
      <c r="CD2" s="1" t="inlineStr">
        <is>
          <t>Сумма продажи</t>
        </is>
      </c>
      <c r="CE2" s="1" t="inlineStr">
        <is>
          <t>Количество</t>
        </is>
      </c>
      <c r="CF2" s="1" t="inlineStr">
        <is>
          <t>Сумма продажи</t>
        </is>
      </c>
      <c r="CG2" s="1" t="inlineStr">
        <is>
          <t>Количество</t>
        </is>
      </c>
      <c r="CH2" s="1" t="inlineStr">
        <is>
          <t>Сумма продажи</t>
        </is>
      </c>
      <c r="CI2" s="1" t="inlineStr">
        <is>
          <t>Количество</t>
        </is>
      </c>
      <c r="CJ2" s="1" t="inlineStr">
        <is>
          <t>Сумма продажи</t>
        </is>
      </c>
      <c r="CK2" s="1" t="inlineStr">
        <is>
          <t>Количество</t>
        </is>
      </c>
      <c r="CL2" s="1" t="inlineStr">
        <is>
          <t>Сумма продажи</t>
        </is>
      </c>
      <c r="CM2" s="1" t="inlineStr">
        <is>
          <t>Количество</t>
        </is>
      </c>
      <c r="CN2" s="1" t="inlineStr">
        <is>
          <t>Сумма продажи</t>
        </is>
      </c>
      <c r="CO2" s="1" t="inlineStr">
        <is>
          <t>Количество</t>
        </is>
      </c>
      <c r="CP2" s="1" t="inlineStr">
        <is>
          <t>Сумма продажи</t>
        </is>
      </c>
      <c r="CQ2" s="1" t="inlineStr">
        <is>
          <t>Количество</t>
        </is>
      </c>
      <c r="CR2" s="1" t="inlineStr">
        <is>
          <t>Сумма продажи</t>
        </is>
      </c>
      <c r="CS2" s="1" t="inlineStr">
        <is>
          <t>Количество</t>
        </is>
      </c>
      <c r="CT2" s="1" t="inlineStr">
        <is>
          <t>Сумма продажи</t>
        </is>
      </c>
      <c r="CU2" s="1" t="inlineStr">
        <is>
          <t>Количество</t>
        </is>
      </c>
      <c r="CV2" s="1" t="inlineStr">
        <is>
          <t>Сумма продажи</t>
        </is>
      </c>
      <c r="CW2" s="1" t="inlineStr">
        <is>
          <t>Количество</t>
        </is>
      </c>
      <c r="CX2" s="1" t="inlineStr">
        <is>
          <t>Сумма продажи</t>
        </is>
      </c>
      <c r="CY2" s="1" t="inlineStr">
        <is>
          <t>Количество</t>
        </is>
      </c>
      <c r="CZ2" s="1" t="inlineStr">
        <is>
          <t>Сумма продажи</t>
        </is>
      </c>
      <c r="DA2" s="1" t="inlineStr">
        <is>
          <t>Количество</t>
        </is>
      </c>
      <c r="DB2" s="1" t="inlineStr">
        <is>
          <t>Сумма продажи</t>
        </is>
      </c>
      <c r="DC2" s="1" t="inlineStr">
        <is>
          <t>Количество</t>
        </is>
      </c>
      <c r="DD2" s="1" t="inlineStr">
        <is>
          <t>Сумма продажи</t>
        </is>
      </c>
      <c r="DE2" s="1" t="inlineStr">
        <is>
          <t>Количество</t>
        </is>
      </c>
      <c r="DF2" s="1" t="inlineStr">
        <is>
          <t>Сумма продажи</t>
        </is>
      </c>
      <c r="DG2" s="1" t="inlineStr">
        <is>
          <t>Количество</t>
        </is>
      </c>
      <c r="DH2" s="1" t="inlineStr">
        <is>
          <t>Сумма продажи</t>
        </is>
      </c>
      <c r="DI2" s="1" t="inlineStr">
        <is>
          <t>Количество</t>
        </is>
      </c>
      <c r="DJ2" s="1" t="inlineStr">
        <is>
          <t>Сумма продажи</t>
        </is>
      </c>
      <c r="DK2" s="1" t="inlineStr">
        <is>
          <t>Количество</t>
        </is>
      </c>
      <c r="DL2" s="1" t="inlineStr">
        <is>
          <t>Сумма продажи</t>
        </is>
      </c>
      <c r="DM2" s="1" t="inlineStr">
        <is>
          <t>Количество</t>
        </is>
      </c>
      <c r="DN2" s="1" t="inlineStr">
        <is>
          <t>Сумма продажи</t>
        </is>
      </c>
      <c r="DO2" s="1" t="inlineStr">
        <is>
          <t>Количество</t>
        </is>
      </c>
      <c r="DP2" s="1" t="inlineStr">
        <is>
          <t>Сумма продажи</t>
        </is>
      </c>
    </row>
    <row r="3" hidden="1"/>
    <row r="4">
      <c r="A4" s="2" t="n">
        <v>0</v>
      </c>
      <c r="B4" s="3" t="inlineStr">
        <is>
          <t>Meros</t>
        </is>
      </c>
      <c r="C4" s="3" t="inlineStr"/>
      <c r="D4" s="3" t="inlineStr"/>
      <c r="E4" s="4">
        <f>SUM(E5:E8)</f>
        <v/>
      </c>
      <c r="F4" s="4">
        <f>SUM(F5:F8)</f>
        <v/>
      </c>
      <c r="G4" s="4">
        <f>SUM(G5:G8)</f>
        <v/>
      </c>
      <c r="H4" s="4">
        <f>SUM(H5:H8)</f>
        <v/>
      </c>
      <c r="I4" s="4">
        <f>SUM(I5:I8)</f>
        <v/>
      </c>
      <c r="J4" s="4">
        <f>SUM(J5:J8)</f>
        <v/>
      </c>
      <c r="K4" s="4">
        <f>SUM(K5:K8)</f>
        <v/>
      </c>
      <c r="L4" s="4">
        <f>SUM(L5:L8)</f>
        <v/>
      </c>
      <c r="M4" s="4">
        <f>SUM(M5:M8)</f>
        <v/>
      </c>
      <c r="N4" s="4">
        <f>SUM(N5:N8)</f>
        <v/>
      </c>
      <c r="O4" s="4">
        <f>SUM(O5:O8)</f>
        <v/>
      </c>
      <c r="P4" s="4">
        <f>SUM(P5:P8)</f>
        <v/>
      </c>
      <c r="Q4" s="4">
        <f>SUM(Q5:Q8)</f>
        <v/>
      </c>
      <c r="R4" s="4">
        <f>SUM(R5:R8)</f>
        <v/>
      </c>
      <c r="S4" s="4">
        <f>SUM(S5:S8)</f>
        <v/>
      </c>
      <c r="T4" s="4">
        <f>SUM(T5:T8)</f>
        <v/>
      </c>
      <c r="U4" s="4">
        <f>SUM(U5:U8)</f>
        <v/>
      </c>
      <c r="V4" s="4">
        <f>SUM(V5:V8)</f>
        <v/>
      </c>
      <c r="W4" s="4">
        <f>SUM(W5:W8)</f>
        <v/>
      </c>
      <c r="X4" s="4">
        <f>SUM(X5:X8)</f>
        <v/>
      </c>
      <c r="Y4" s="4">
        <f>SUM(Y5:Y8)</f>
        <v/>
      </c>
      <c r="Z4" s="4">
        <f>SUM(Z5:Z8)</f>
        <v/>
      </c>
      <c r="AA4" s="4">
        <f>SUM(AA5:AA8)</f>
        <v/>
      </c>
      <c r="AB4" s="4">
        <f>SUM(AB5:AB8)</f>
        <v/>
      </c>
      <c r="AC4" s="4">
        <f>SUM(AC5:AC8)</f>
        <v/>
      </c>
      <c r="AD4" s="4">
        <f>SUM(AD5:AD8)</f>
        <v/>
      </c>
      <c r="AE4" s="4">
        <f>SUM(AE5:AE8)</f>
        <v/>
      </c>
      <c r="AF4" s="4">
        <f>SUM(AF5:AF8)</f>
        <v/>
      </c>
      <c r="AG4" s="4">
        <f>SUM(AG5:AG8)</f>
        <v/>
      </c>
      <c r="AH4" s="4">
        <f>SUM(AH5:AH8)</f>
        <v/>
      </c>
      <c r="AI4" s="4">
        <f>SUM(AI5:AI8)</f>
        <v/>
      </c>
      <c r="AJ4" s="4">
        <f>SUM(AJ5:AJ8)</f>
        <v/>
      </c>
      <c r="AK4" s="4">
        <f>SUM(AK5:AK8)</f>
        <v/>
      </c>
      <c r="AL4" s="4">
        <f>SUM(AL5:AL8)</f>
        <v/>
      </c>
      <c r="AM4" s="4">
        <f>SUM(AM5:AM8)</f>
        <v/>
      </c>
      <c r="AN4" s="4">
        <f>SUM(AN5:AN8)</f>
        <v/>
      </c>
      <c r="AO4" s="4">
        <f>SUM(AO5:AO8)</f>
        <v/>
      </c>
      <c r="AP4" s="4">
        <f>SUM(AP5:AP8)</f>
        <v/>
      </c>
      <c r="AQ4" s="4">
        <f>SUM(AQ5:AQ8)</f>
        <v/>
      </c>
      <c r="AR4" s="4">
        <f>SUM(AR5:AR8)</f>
        <v/>
      </c>
      <c r="AS4" s="4">
        <f>SUM(AS5:AS8)</f>
        <v/>
      </c>
      <c r="AT4" s="4">
        <f>SUM(AT5:AT8)</f>
        <v/>
      </c>
      <c r="AU4" s="4">
        <f>SUM(AU5:AU8)</f>
        <v/>
      </c>
      <c r="AV4" s="4">
        <f>SUM(AV5:AV8)</f>
        <v/>
      </c>
      <c r="AW4" s="4">
        <f>SUM(AW5:AW8)</f>
        <v/>
      </c>
      <c r="AX4" s="4">
        <f>SUM(AX5:AX8)</f>
        <v/>
      </c>
      <c r="AY4" s="4">
        <f>SUM(AY5:AY8)</f>
        <v/>
      </c>
      <c r="AZ4" s="4">
        <f>SUM(AZ5:AZ8)</f>
        <v/>
      </c>
      <c r="BA4" s="4">
        <f>SUM(BA5:BA8)</f>
        <v/>
      </c>
      <c r="BB4" s="4">
        <f>SUM(BB5:BB8)</f>
        <v/>
      </c>
      <c r="BC4" s="4">
        <f>SUM(BC5:BC8)</f>
        <v/>
      </c>
      <c r="BD4" s="4">
        <f>SUM(BD5:BD8)</f>
        <v/>
      </c>
      <c r="BE4" s="4">
        <f>SUM(BE5:BE8)</f>
        <v/>
      </c>
      <c r="BF4" s="4">
        <f>SUM(BF5:BF8)</f>
        <v/>
      </c>
      <c r="BG4" s="4">
        <f>SUM(BG5:BG8)</f>
        <v/>
      </c>
      <c r="BH4" s="4">
        <f>SUM(BH5:BH8)</f>
        <v/>
      </c>
      <c r="BI4" s="4">
        <f>SUM(BI5:BI8)</f>
        <v/>
      </c>
      <c r="BJ4" s="4">
        <f>SUM(BJ5:BJ8)</f>
        <v/>
      </c>
      <c r="BK4" s="4">
        <f>SUM(BK5:BK8)</f>
        <v/>
      </c>
      <c r="BL4" s="4">
        <f>SUM(BL5:BL8)</f>
        <v/>
      </c>
      <c r="BM4" s="4">
        <f>SUM(BM5:BM8)</f>
        <v/>
      </c>
      <c r="BN4" s="4">
        <f>SUM(BN5:BN8)</f>
        <v/>
      </c>
      <c r="BO4" s="4">
        <f>SUM(BO5:BO8)</f>
        <v/>
      </c>
      <c r="BP4" s="4">
        <f>SUM(BP5:BP8)</f>
        <v/>
      </c>
      <c r="BQ4" s="4">
        <f>SUM(BQ5:BQ8)</f>
        <v/>
      </c>
      <c r="BR4" s="4">
        <f>SUM(BR5:BR8)</f>
        <v/>
      </c>
      <c r="BS4" s="4">
        <f>SUM(BS5:BS8)</f>
        <v/>
      </c>
      <c r="BT4" s="4">
        <f>SUM(BT5:BT8)</f>
        <v/>
      </c>
      <c r="BU4" s="4">
        <f>SUM(BU5:BU8)</f>
        <v/>
      </c>
      <c r="BV4" s="4">
        <f>SUM(BV5:BV8)</f>
        <v/>
      </c>
      <c r="BW4" s="4">
        <f>SUM(BW5:BW8)</f>
        <v/>
      </c>
      <c r="BX4" s="4">
        <f>SUM(BX5:BX8)</f>
        <v/>
      </c>
      <c r="BY4" s="4">
        <f>SUM(BY5:BY8)</f>
        <v/>
      </c>
      <c r="BZ4" s="4">
        <f>SUM(BZ5:BZ8)</f>
        <v/>
      </c>
      <c r="CA4" s="4">
        <f>SUM(CA5:CA8)</f>
        <v/>
      </c>
      <c r="CB4" s="4">
        <f>SUM(CB5:CB8)</f>
        <v/>
      </c>
      <c r="CC4" s="4">
        <f>SUM(CC5:CC8)</f>
        <v/>
      </c>
      <c r="CD4" s="4">
        <f>SUM(CD5:CD8)</f>
        <v/>
      </c>
      <c r="CE4" s="4">
        <f>SUM(CE5:CE8)</f>
        <v/>
      </c>
      <c r="CF4" s="4">
        <f>SUM(CF5:CF8)</f>
        <v/>
      </c>
      <c r="CG4" s="4">
        <f>SUM(CG5:CG8)</f>
        <v/>
      </c>
      <c r="CH4" s="4">
        <f>SUM(CH5:CH8)</f>
        <v/>
      </c>
      <c r="CI4" s="4">
        <f>SUM(CI5:CI8)</f>
        <v/>
      </c>
      <c r="CJ4" s="4">
        <f>SUM(CJ5:CJ8)</f>
        <v/>
      </c>
      <c r="CK4" s="4">
        <f>SUM(CK5:CK8)</f>
        <v/>
      </c>
      <c r="CL4" s="4">
        <f>SUM(CL5:CL8)</f>
        <v/>
      </c>
      <c r="CM4" s="4">
        <f>SUM(CM5:CM8)</f>
        <v/>
      </c>
      <c r="CN4" s="4">
        <f>SUM(CN5:CN8)</f>
        <v/>
      </c>
      <c r="CO4" s="4">
        <f>SUM(CO5:CO8)</f>
        <v/>
      </c>
      <c r="CP4" s="4">
        <f>SUM(CP5:CP8)</f>
        <v/>
      </c>
      <c r="CQ4" s="4">
        <f>SUM(CQ5:CQ8)</f>
        <v/>
      </c>
      <c r="CR4" s="4">
        <f>SUM(CR5:CR8)</f>
        <v/>
      </c>
      <c r="CS4" s="4">
        <f>SUM(CS5:CS8)</f>
        <v/>
      </c>
      <c r="CT4" s="4">
        <f>SUM(CT5:CT8)</f>
        <v/>
      </c>
      <c r="CU4" s="4">
        <f>SUM(CU5:CU8)</f>
        <v/>
      </c>
      <c r="CV4" s="4">
        <f>SUM(CV5:CV8)</f>
        <v/>
      </c>
      <c r="CW4" s="4">
        <f>SUM(CW5:CW8)</f>
        <v/>
      </c>
      <c r="CX4" s="4">
        <f>SUM(CX5:CX8)</f>
        <v/>
      </c>
      <c r="CY4" s="4">
        <f>SUM(CY5:CY8)</f>
        <v/>
      </c>
      <c r="CZ4" s="4">
        <f>SUM(CZ5:CZ8)</f>
        <v/>
      </c>
      <c r="DA4" s="4">
        <f>SUM(DA5:DA8)</f>
        <v/>
      </c>
      <c r="DB4" s="4">
        <f>SUM(DB5:DB8)</f>
        <v/>
      </c>
      <c r="DC4" s="4">
        <f>SUM(DC5:DC8)</f>
        <v/>
      </c>
      <c r="DD4" s="4">
        <f>SUM(DD5:DD8)</f>
        <v/>
      </c>
      <c r="DE4" s="4">
        <f>SUM(DE5:DE8)</f>
        <v/>
      </c>
      <c r="DF4" s="4">
        <f>SUM(DF5:DF8)</f>
        <v/>
      </c>
      <c r="DG4" s="4">
        <f>SUM(DG5:DG8)</f>
        <v/>
      </c>
      <c r="DH4" s="4">
        <f>SUM(DH5:DH8)</f>
        <v/>
      </c>
      <c r="DI4" s="4">
        <f>SUM(DI5:DI8)</f>
        <v/>
      </c>
      <c r="DJ4" s="4">
        <f>SUM(DJ5:DJ8)</f>
        <v/>
      </c>
      <c r="DK4" s="4">
        <f>SUM(DK5:DK8)</f>
        <v/>
      </c>
      <c r="DL4" s="4">
        <f>SUM(DL5:DL8)</f>
        <v/>
      </c>
      <c r="DM4" s="4">
        <f>SUM(DM5:DM8)</f>
        <v/>
      </c>
      <c r="DN4" s="4">
        <f>SUM(DN5:DN8)</f>
        <v/>
      </c>
      <c r="DO4" s="4">
        <f>SUM(DO5:DO8)</f>
        <v/>
      </c>
      <c r="DP4" s="4">
        <f>SUM(DP5:DP8)</f>
        <v/>
      </c>
    </row>
    <row r="5" hidden="1" outlineLevel="1">
      <c r="A5" s="5" t="n">
        <v>1</v>
      </c>
      <c r="B5" s="6" t="inlineStr">
        <is>
          <t>"EURO MEDICAL FARM" XK</t>
        </is>
      </c>
      <c r="C5" s="6" t="inlineStr">
        <is>
          <t>Коканд</t>
        </is>
      </c>
      <c r="D5" s="6" t="inlineStr">
        <is>
          <t>Коканд 3</t>
        </is>
      </c>
      <c r="E5" s="7">
        <f>G5+I5+K5+M5+O5+Q5+S5+U5+W5+Y5+AA5+AC5+AE5+AG5+AI5+AK5+AM5+AO5+AQ5+AS5</f>
        <v/>
      </c>
      <c r="F5" s="7">
        <f>H5+J5+L5+N5+P5+R5+T5+V5+X5+Z5+AB5+AD5+AF5+AH5+AJ5+AL5+AN5+AP5+AR5+AT5</f>
        <v/>
      </c>
      <c r="G5" s="7" t="n">
        <v>5</v>
      </c>
      <c r="H5" s="7" t="n">
        <v>1567250</v>
      </c>
      <c r="I5" s="7" t="inlineStr"/>
      <c r="J5" s="7" t="inlineStr"/>
      <c r="K5" s="7" t="inlineStr"/>
      <c r="L5" s="7" t="inlineStr"/>
      <c r="M5" s="7" t="inlineStr"/>
      <c r="N5" s="7" t="inlineStr"/>
      <c r="O5" s="7" t="inlineStr"/>
      <c r="P5" s="7" t="inlineStr"/>
      <c r="Q5" s="7" t="n">
        <v>5</v>
      </c>
      <c r="R5" s="7" t="n">
        <v>1636750</v>
      </c>
      <c r="S5" s="7" t="inlineStr"/>
      <c r="T5" s="7" t="inlineStr"/>
      <c r="U5" s="7" t="inlineStr"/>
      <c r="V5" s="7" t="inlineStr"/>
      <c r="W5" s="7" t="inlineStr"/>
      <c r="X5" s="7" t="inlineStr"/>
      <c r="Y5" s="7" t="inlineStr"/>
      <c r="Z5" s="7" t="inlineStr"/>
      <c r="AA5" s="7" t="inlineStr"/>
      <c r="AB5" s="7" t="inlineStr"/>
      <c r="AC5" s="7" t="inlineStr"/>
      <c r="AD5" s="7" t="inlineStr"/>
      <c r="AE5" s="7" t="inlineStr"/>
      <c r="AF5" s="7" t="inlineStr"/>
      <c r="AG5" s="7" t="inlineStr"/>
      <c r="AH5" s="7" t="inlineStr"/>
      <c r="AI5" s="7" t="inlineStr"/>
      <c r="AJ5" s="7" t="inlineStr"/>
      <c r="AK5" s="7" t="inlineStr"/>
      <c r="AL5" s="7" t="inlineStr"/>
      <c r="AM5" s="7" t="inlineStr"/>
      <c r="AN5" s="7" t="inlineStr"/>
      <c r="AO5" s="7" t="inlineStr"/>
      <c r="AP5" s="7" t="inlineStr"/>
      <c r="AQ5" s="7" t="inlineStr"/>
      <c r="AR5" s="7" t="inlineStr"/>
      <c r="AS5" s="7" t="inlineStr"/>
      <c r="AT5" s="7" t="inlineStr"/>
      <c r="AU5" s="7">
        <f>AW5+AY5+BA5+BC5+BE5+BG5</f>
        <v/>
      </c>
      <c r="AV5" s="7">
        <f>AX5+AZ5+BB5+BD5+BF5+BH5</f>
        <v/>
      </c>
      <c r="AW5" s="7" t="inlineStr"/>
      <c r="AX5" s="7" t="inlineStr"/>
      <c r="AY5" s="7" t="inlineStr"/>
      <c r="AZ5" s="7" t="inlineStr"/>
      <c r="BA5" s="7" t="inlineStr"/>
      <c r="BB5" s="7" t="inlineStr"/>
      <c r="BC5" s="7" t="inlineStr"/>
      <c r="BD5" s="7" t="inlineStr"/>
      <c r="BE5" s="7" t="inlineStr"/>
      <c r="BF5" s="7" t="inlineStr"/>
      <c r="BG5" s="7" t="inlineStr"/>
      <c r="BH5" s="7" t="inlineStr"/>
      <c r="BI5" s="7">
        <f>BK5+BM5+BO5+BQ5</f>
        <v/>
      </c>
      <c r="BJ5" s="7">
        <f>BL5+BN5+BP5+BR5</f>
        <v/>
      </c>
      <c r="BK5" s="7" t="inlineStr"/>
      <c r="BL5" s="7" t="inlineStr"/>
      <c r="BM5" s="7" t="inlineStr"/>
      <c r="BN5" s="7" t="inlineStr"/>
      <c r="BO5" s="7" t="inlineStr"/>
      <c r="BP5" s="7" t="inlineStr"/>
      <c r="BQ5" s="7" t="inlineStr"/>
      <c r="BR5" s="7" t="inlineStr"/>
      <c r="BS5" s="7">
        <f>BU5+BW5+BY5+CA5+CC5+CE5+CG5+CI5+CK5</f>
        <v/>
      </c>
      <c r="BT5" s="7">
        <f>BV5+BX5+BZ5+CB5+CD5+CF5+CH5+CJ5+CL5</f>
        <v/>
      </c>
      <c r="BU5" s="7" t="inlineStr"/>
      <c r="BV5" s="7" t="inlineStr"/>
      <c r="BW5" s="7" t="inlineStr"/>
      <c r="BX5" s="7" t="inlineStr"/>
      <c r="BY5" s="7" t="inlineStr"/>
      <c r="BZ5" s="7" t="inlineStr"/>
      <c r="CA5" s="7" t="inlineStr"/>
      <c r="CB5" s="7" t="inlineStr"/>
      <c r="CC5" s="7" t="inlineStr"/>
      <c r="CD5" s="7" t="inlineStr"/>
      <c r="CE5" s="7" t="inlineStr"/>
      <c r="CF5" s="7" t="inlineStr"/>
      <c r="CG5" s="7" t="inlineStr"/>
      <c r="CH5" s="7" t="inlineStr"/>
      <c r="CI5" s="7" t="inlineStr"/>
      <c r="CJ5" s="7" t="inlineStr"/>
      <c r="CK5" s="7" t="inlineStr"/>
      <c r="CL5" s="7" t="inlineStr"/>
      <c r="CM5" s="7">
        <f>CO5+CQ5+CS5+CU5+CW5+CY5+DA5+DC5+DE5+DG5+DI5+DK5+DM5</f>
        <v/>
      </c>
      <c r="CN5" s="7">
        <f>CP5+CR5+CT5+CV5+CX5+CZ5+DB5+DD5+DF5+DH5+DJ5+DL5+DN5</f>
        <v/>
      </c>
      <c r="CO5" s="7" t="inlineStr"/>
      <c r="CP5" s="7" t="inlineStr"/>
      <c r="CQ5" s="7" t="inlineStr"/>
      <c r="CR5" s="7" t="inlineStr"/>
      <c r="CS5" s="7" t="inlineStr"/>
      <c r="CT5" s="7" t="inlineStr"/>
      <c r="CU5" s="7" t="inlineStr"/>
      <c r="CV5" s="7" t="inlineStr"/>
      <c r="CW5" s="7" t="inlineStr"/>
      <c r="CX5" s="7" t="inlineStr"/>
      <c r="CY5" s="7" t="inlineStr"/>
      <c r="CZ5" s="7" t="inlineStr"/>
      <c r="DA5" s="7" t="inlineStr"/>
      <c r="DB5" s="7" t="inlineStr"/>
      <c r="DC5" s="7" t="inlineStr"/>
      <c r="DD5" s="7" t="inlineStr"/>
      <c r="DE5" s="7" t="inlineStr"/>
      <c r="DF5" s="7" t="inlineStr"/>
      <c r="DG5" s="7" t="inlineStr"/>
      <c r="DH5" s="7" t="inlineStr"/>
      <c r="DI5" s="7" t="inlineStr"/>
      <c r="DJ5" s="7" t="inlineStr"/>
      <c r="DK5" s="7" t="inlineStr"/>
      <c r="DL5" s="7" t="inlineStr"/>
      <c r="DM5" s="7" t="inlineStr"/>
      <c r="DN5" s="7" t="inlineStr"/>
      <c r="DO5" s="7">
        <f>E5+AU5+BI5+BS5+CM5</f>
        <v/>
      </c>
      <c r="DP5" s="7">
        <f>F5+AV5+BJ5+BT5+CN5</f>
        <v/>
      </c>
    </row>
    <row r="6" hidden="1" outlineLevel="1">
      <c r="A6" s="5" t="n">
        <v>2</v>
      </c>
      <c r="B6" s="6" t="inlineStr">
        <is>
          <t>"FARM PLYUS NB" MCHJ</t>
        </is>
      </c>
      <c r="C6" s="6" t="inlineStr">
        <is>
          <t>Коканд</t>
        </is>
      </c>
      <c r="D6" s="6" t="inlineStr">
        <is>
          <t>Коканд 3</t>
        </is>
      </c>
      <c r="E6" s="7">
        <f>G6+I6+K6+M6+O6+Q6+S6+U6+W6+Y6+AA6+AC6+AE6+AG6+AI6+AK6+AM6+AO6+AQ6+AS6</f>
        <v/>
      </c>
      <c r="F6" s="7">
        <f>H6+J6+L6+N6+P6+R6+T6+V6+X6+Z6+AB6+AD6+AF6+AH6+AJ6+AL6+AN6+AP6+AR6+AT6</f>
        <v/>
      </c>
      <c r="G6" s="7" t="inlineStr"/>
      <c r="H6" s="7" t="inlineStr"/>
      <c r="I6" s="7" t="inlineStr"/>
      <c r="J6" s="7" t="inlineStr"/>
      <c r="K6" s="7" t="inlineStr"/>
      <c r="L6" s="7" t="inlineStr"/>
      <c r="M6" s="7" t="inlineStr"/>
      <c r="N6" s="7" t="inlineStr"/>
      <c r="O6" s="7" t="inlineStr"/>
      <c r="P6" s="7" t="inlineStr"/>
      <c r="Q6" s="7" t="inlineStr"/>
      <c r="R6" s="7" t="inlineStr"/>
      <c r="S6" s="7" t="inlineStr"/>
      <c r="T6" s="7" t="inlineStr"/>
      <c r="U6" s="7" t="inlineStr"/>
      <c r="V6" s="7" t="inlineStr"/>
      <c r="W6" s="7" t="inlineStr"/>
      <c r="X6" s="7" t="inlineStr"/>
      <c r="Y6" s="7" t="inlineStr"/>
      <c r="Z6" s="7" t="inlineStr"/>
      <c r="AA6" s="7" t="inlineStr"/>
      <c r="AB6" s="7" t="inlineStr"/>
      <c r="AC6" s="7" t="inlineStr"/>
      <c r="AD6" s="7" t="inlineStr"/>
      <c r="AE6" s="7" t="inlineStr"/>
      <c r="AF6" s="7" t="inlineStr"/>
      <c r="AG6" s="7" t="inlineStr"/>
      <c r="AH6" s="7" t="inlineStr"/>
      <c r="AI6" s="7" t="inlineStr"/>
      <c r="AJ6" s="7" t="inlineStr"/>
      <c r="AK6" s="7" t="inlineStr"/>
      <c r="AL6" s="7" t="inlineStr"/>
      <c r="AM6" s="7" t="inlineStr"/>
      <c r="AN6" s="7" t="inlineStr"/>
      <c r="AO6" s="7" t="inlineStr"/>
      <c r="AP6" s="7" t="inlineStr"/>
      <c r="AQ6" s="7" t="inlineStr"/>
      <c r="AR6" s="7" t="inlineStr"/>
      <c r="AS6" s="7" t="inlineStr"/>
      <c r="AT6" s="7" t="inlineStr"/>
      <c r="AU6" s="7">
        <f>AW6+AY6+BA6+BC6+BE6+BG6</f>
        <v/>
      </c>
      <c r="AV6" s="7">
        <f>AX6+AZ6+BB6+BD6+BF6+BH6</f>
        <v/>
      </c>
      <c r="AW6" s="7" t="inlineStr"/>
      <c r="AX6" s="7" t="inlineStr"/>
      <c r="AY6" s="7" t="inlineStr"/>
      <c r="AZ6" s="7" t="inlineStr"/>
      <c r="BA6" s="7" t="inlineStr"/>
      <c r="BB6" s="7" t="inlineStr"/>
      <c r="BC6" s="7" t="inlineStr"/>
      <c r="BD6" s="7" t="inlineStr"/>
      <c r="BE6" s="7" t="inlineStr"/>
      <c r="BF6" s="7" t="inlineStr"/>
      <c r="BG6" s="7" t="inlineStr"/>
      <c r="BH6" s="7" t="inlineStr"/>
      <c r="BI6" s="7">
        <f>BK6+BM6+BO6+BQ6</f>
        <v/>
      </c>
      <c r="BJ6" s="7">
        <f>BL6+BN6+BP6+BR6</f>
        <v/>
      </c>
      <c r="BK6" s="7" t="inlineStr"/>
      <c r="BL6" s="7" t="inlineStr"/>
      <c r="BM6" s="7" t="inlineStr"/>
      <c r="BN6" s="7" t="inlineStr"/>
      <c r="BO6" s="7" t="inlineStr"/>
      <c r="BP6" s="7" t="inlineStr"/>
      <c r="BQ6" s="7" t="inlineStr"/>
      <c r="BR6" s="7" t="inlineStr"/>
      <c r="BS6" s="7">
        <f>BU6+BW6+BY6+CA6+CC6+CE6+CG6+CI6+CK6</f>
        <v/>
      </c>
      <c r="BT6" s="7">
        <f>BV6+BX6+BZ6+CB6+CD6+CF6+CH6+CJ6+CL6</f>
        <v/>
      </c>
      <c r="BU6" s="7" t="inlineStr"/>
      <c r="BV6" s="7" t="inlineStr"/>
      <c r="BW6" s="7" t="inlineStr"/>
      <c r="BX6" s="7" t="inlineStr"/>
      <c r="BY6" s="7" t="inlineStr"/>
      <c r="BZ6" s="7" t="inlineStr"/>
      <c r="CA6" s="7" t="inlineStr"/>
      <c r="CB6" s="7" t="inlineStr"/>
      <c r="CC6" s="7" t="inlineStr"/>
      <c r="CD6" s="7" t="inlineStr"/>
      <c r="CE6" s="7" t="inlineStr"/>
      <c r="CF6" s="7" t="inlineStr"/>
      <c r="CG6" s="7" t="inlineStr"/>
      <c r="CH6" s="7" t="inlineStr"/>
      <c r="CI6" s="7" t="inlineStr"/>
      <c r="CJ6" s="7" t="inlineStr"/>
      <c r="CK6" s="7" t="n">
        <v>5</v>
      </c>
      <c r="CL6" s="7" t="n">
        <v>1450625</v>
      </c>
      <c r="CM6" s="7">
        <f>CO6+CQ6+CS6+CU6+CW6+CY6+DA6+DC6+DE6+DG6+DI6+DK6+DM6</f>
        <v/>
      </c>
      <c r="CN6" s="7">
        <f>CP6+CR6+CT6+CV6+CX6+CZ6+DB6+DD6+DF6+DH6+DJ6+DL6+DN6</f>
        <v/>
      </c>
      <c r="CO6" s="7" t="inlineStr"/>
      <c r="CP6" s="7" t="inlineStr"/>
      <c r="CQ6" s="7" t="inlineStr"/>
      <c r="CR6" s="7" t="inlineStr"/>
      <c r="CS6" s="7" t="inlineStr"/>
      <c r="CT6" s="7" t="inlineStr"/>
      <c r="CU6" s="7" t="inlineStr"/>
      <c r="CV6" s="7" t="inlineStr"/>
      <c r="CW6" s="7" t="inlineStr"/>
      <c r="CX6" s="7" t="inlineStr"/>
      <c r="CY6" s="7" t="inlineStr"/>
      <c r="CZ6" s="7" t="inlineStr"/>
      <c r="DA6" s="7" t="inlineStr"/>
      <c r="DB6" s="7" t="inlineStr"/>
      <c r="DC6" s="7" t="inlineStr"/>
      <c r="DD6" s="7" t="inlineStr"/>
      <c r="DE6" s="7" t="inlineStr"/>
      <c r="DF6" s="7" t="inlineStr"/>
      <c r="DG6" s="7" t="n">
        <v>6</v>
      </c>
      <c r="DH6" s="7" t="n">
        <v>1777788</v>
      </c>
      <c r="DI6" s="7" t="inlineStr"/>
      <c r="DJ6" s="7" t="inlineStr"/>
      <c r="DK6" s="7" t="inlineStr"/>
      <c r="DL6" s="7" t="inlineStr"/>
      <c r="DM6" s="7" t="inlineStr"/>
      <c r="DN6" s="7" t="inlineStr"/>
      <c r="DO6" s="7">
        <f>E6+AU6+BI6+BS6+CM6</f>
        <v/>
      </c>
      <c r="DP6" s="7">
        <f>F6+AV6+BJ6+BT6+CN6</f>
        <v/>
      </c>
    </row>
    <row r="7" hidden="1" outlineLevel="1">
      <c r="A7" s="5" t="n">
        <v>3</v>
      </c>
      <c r="B7" s="6" t="inlineStr">
        <is>
          <t>"IBN-SINO"  ХК</t>
        </is>
      </c>
      <c r="C7" s="6" t="inlineStr">
        <is>
          <t>Коканд</t>
        </is>
      </c>
      <c r="D7" s="6" t="inlineStr">
        <is>
          <t>Коканд 3</t>
        </is>
      </c>
      <c r="E7" s="7">
        <f>G7+I7+K7+M7+O7+Q7+S7+U7+W7+Y7+AA7+AC7+AE7+AG7+AI7+AK7+AM7+AO7+AQ7+AS7</f>
        <v/>
      </c>
      <c r="F7" s="7">
        <f>H7+J7+L7+N7+P7+R7+T7+V7+X7+Z7+AB7+AD7+AF7+AH7+AJ7+AL7+AN7+AP7+AR7+AT7</f>
        <v/>
      </c>
      <c r="G7" s="7" t="inlineStr"/>
      <c r="H7" s="7" t="inlineStr"/>
      <c r="I7" s="7" t="n">
        <v>5</v>
      </c>
      <c r="J7" s="7" t="n">
        <v>857850</v>
      </c>
      <c r="K7" s="7" t="inlineStr"/>
      <c r="L7" s="7" t="inlineStr"/>
      <c r="M7" s="7" t="inlineStr"/>
      <c r="N7" s="7" t="inlineStr"/>
      <c r="O7" s="7" t="inlineStr"/>
      <c r="P7" s="7" t="inlineStr"/>
      <c r="Q7" s="7" t="inlineStr"/>
      <c r="R7" s="7" t="inlineStr"/>
      <c r="S7" s="7" t="inlineStr"/>
      <c r="T7" s="7" t="inlineStr"/>
      <c r="U7" s="7" t="inlineStr"/>
      <c r="V7" s="7" t="inlineStr"/>
      <c r="W7" s="7" t="inlineStr"/>
      <c r="X7" s="7" t="inlineStr"/>
      <c r="Y7" s="7" t="inlineStr"/>
      <c r="Z7" s="7" t="inlineStr"/>
      <c r="AA7" s="7" t="inlineStr"/>
      <c r="AB7" s="7" t="inlineStr"/>
      <c r="AC7" s="7" t="inlineStr"/>
      <c r="AD7" s="7" t="inlineStr"/>
      <c r="AE7" s="7" t="inlineStr"/>
      <c r="AF7" s="7" t="inlineStr"/>
      <c r="AG7" s="7" t="inlineStr"/>
      <c r="AH7" s="7" t="inlineStr"/>
      <c r="AI7" s="7" t="inlineStr"/>
      <c r="AJ7" s="7" t="inlineStr"/>
      <c r="AK7" s="7" t="inlineStr"/>
      <c r="AL7" s="7" t="inlineStr"/>
      <c r="AM7" s="7" t="inlineStr"/>
      <c r="AN7" s="7" t="inlineStr"/>
      <c r="AO7" s="7" t="inlineStr"/>
      <c r="AP7" s="7" t="inlineStr"/>
      <c r="AQ7" s="7" t="inlineStr"/>
      <c r="AR7" s="7" t="inlineStr"/>
      <c r="AS7" s="7" t="inlineStr"/>
      <c r="AT7" s="7" t="inlineStr"/>
      <c r="AU7" s="7">
        <f>AW7+AY7+BA7+BC7+BE7+BG7</f>
        <v/>
      </c>
      <c r="AV7" s="7">
        <f>AX7+AZ7+BB7+BD7+BF7+BH7</f>
        <v/>
      </c>
      <c r="AW7" s="7" t="inlineStr"/>
      <c r="AX7" s="7" t="inlineStr"/>
      <c r="AY7" s="7" t="inlineStr"/>
      <c r="AZ7" s="7" t="inlineStr"/>
      <c r="BA7" s="7" t="inlineStr"/>
      <c r="BB7" s="7" t="inlineStr"/>
      <c r="BC7" s="7" t="inlineStr"/>
      <c r="BD7" s="7" t="inlineStr"/>
      <c r="BE7" s="7" t="inlineStr"/>
      <c r="BF7" s="7" t="inlineStr"/>
      <c r="BG7" s="7" t="n">
        <v>30</v>
      </c>
      <c r="BH7" s="7" t="n">
        <v>21854900</v>
      </c>
      <c r="BI7" s="7">
        <f>BK7+BM7+BO7+BQ7</f>
        <v/>
      </c>
      <c r="BJ7" s="7">
        <f>BL7+BN7+BP7+BR7</f>
        <v/>
      </c>
      <c r="BK7" s="7" t="inlineStr"/>
      <c r="BL7" s="7" t="inlineStr"/>
      <c r="BM7" s="7" t="inlineStr"/>
      <c r="BN7" s="7" t="inlineStr"/>
      <c r="BO7" s="7" t="inlineStr"/>
      <c r="BP7" s="7" t="inlineStr"/>
      <c r="BQ7" s="7" t="inlineStr"/>
      <c r="BR7" s="7" t="inlineStr"/>
      <c r="BS7" s="7">
        <f>BU7+BW7+BY7+CA7+CC7+CE7+CG7+CI7+CK7</f>
        <v/>
      </c>
      <c r="BT7" s="7">
        <f>BV7+BX7+BZ7+CB7+CD7+CF7+CH7+CJ7+CL7</f>
        <v/>
      </c>
      <c r="BU7" s="7" t="inlineStr"/>
      <c r="BV7" s="7" t="inlineStr"/>
      <c r="BW7" s="7" t="inlineStr"/>
      <c r="BX7" s="7" t="inlineStr"/>
      <c r="BY7" s="7" t="inlineStr"/>
      <c r="BZ7" s="7" t="inlineStr"/>
      <c r="CA7" s="7" t="inlineStr"/>
      <c r="CB7" s="7" t="inlineStr"/>
      <c r="CC7" s="7" t="inlineStr"/>
      <c r="CD7" s="7" t="inlineStr"/>
      <c r="CE7" s="7" t="inlineStr"/>
      <c r="CF7" s="7" t="inlineStr"/>
      <c r="CG7" s="7" t="inlineStr"/>
      <c r="CH7" s="7" t="inlineStr"/>
      <c r="CI7" s="7" t="inlineStr"/>
      <c r="CJ7" s="7" t="inlineStr"/>
      <c r="CK7" s="7" t="inlineStr"/>
      <c r="CL7" s="7" t="inlineStr"/>
      <c r="CM7" s="7">
        <f>CO7+CQ7+CS7+CU7+CW7+CY7+DA7+DC7+DE7+DG7+DI7+DK7+DM7</f>
        <v/>
      </c>
      <c r="CN7" s="7">
        <f>CP7+CR7+CT7+CV7+CX7+CZ7+DB7+DD7+DF7+DH7+DJ7+DL7+DN7</f>
        <v/>
      </c>
      <c r="CO7" s="7" t="inlineStr"/>
      <c r="CP7" s="7" t="inlineStr"/>
      <c r="CQ7" s="7" t="inlineStr"/>
      <c r="CR7" s="7" t="inlineStr"/>
      <c r="CS7" s="7" t="inlineStr"/>
      <c r="CT7" s="7" t="inlineStr"/>
      <c r="CU7" s="7" t="inlineStr"/>
      <c r="CV7" s="7" t="inlineStr"/>
      <c r="CW7" s="7" t="inlineStr"/>
      <c r="CX7" s="7" t="inlineStr"/>
      <c r="CY7" s="7" t="inlineStr"/>
      <c r="CZ7" s="7" t="inlineStr"/>
      <c r="DA7" s="7" t="n">
        <v>5</v>
      </c>
      <c r="DB7" s="7" t="n">
        <v>1200750</v>
      </c>
      <c r="DC7" s="7" t="n">
        <v>20</v>
      </c>
      <c r="DD7" s="7" t="n">
        <v>10115200</v>
      </c>
      <c r="DE7" s="7" t="inlineStr"/>
      <c r="DF7" s="7" t="inlineStr"/>
      <c r="DG7" s="7" t="inlineStr"/>
      <c r="DH7" s="7" t="inlineStr"/>
      <c r="DI7" s="7" t="inlineStr"/>
      <c r="DJ7" s="7" t="inlineStr"/>
      <c r="DK7" s="7" t="inlineStr"/>
      <c r="DL7" s="7" t="inlineStr"/>
      <c r="DM7" s="7" t="inlineStr"/>
      <c r="DN7" s="7" t="inlineStr"/>
      <c r="DO7" s="7">
        <f>E7+AU7+BI7+BS7+CM7</f>
        <v/>
      </c>
      <c r="DP7" s="7">
        <f>F7+AV7+BJ7+BT7+CN7</f>
        <v/>
      </c>
    </row>
    <row r="8" hidden="1" outlineLevel="1">
      <c r="A8" s="5" t="n">
        <v>4</v>
      </c>
      <c r="B8" s="6" t="inlineStr">
        <is>
          <t>"Zoirjon Farm" ЧФ</t>
        </is>
      </c>
      <c r="C8" s="6" t="inlineStr">
        <is>
          <t>Коканд</t>
        </is>
      </c>
      <c r="D8" s="6" t="inlineStr">
        <is>
          <t>Коканд 3</t>
        </is>
      </c>
      <c r="E8" s="7">
        <f>G8+I8+K8+M8+O8+Q8+S8+U8+W8+Y8+AA8+AC8+AE8+AG8+AI8+AK8+AM8+AO8+AQ8+AS8</f>
        <v/>
      </c>
      <c r="F8" s="7">
        <f>H8+J8+L8+N8+P8+R8+T8+V8+X8+Z8+AB8+AD8+AF8+AH8+AJ8+AL8+AN8+AP8+AR8+AT8</f>
        <v/>
      </c>
      <c r="G8" s="7" t="inlineStr"/>
      <c r="H8" s="7" t="inlineStr"/>
      <c r="I8" s="7" t="inlineStr"/>
      <c r="J8" s="7" t="inlineStr"/>
      <c r="K8" s="7" t="inlineStr"/>
      <c r="L8" s="7" t="inlineStr"/>
      <c r="M8" s="7" t="inlineStr"/>
      <c r="N8" s="7" t="inlineStr"/>
      <c r="O8" s="7" t="inlineStr"/>
      <c r="P8" s="7" t="inlineStr"/>
      <c r="Q8" s="7" t="inlineStr"/>
      <c r="R8" s="7" t="inlineStr"/>
      <c r="S8" s="7" t="inlineStr"/>
      <c r="T8" s="7" t="inlineStr"/>
      <c r="U8" s="7" t="inlineStr"/>
      <c r="V8" s="7" t="inlineStr"/>
      <c r="W8" s="7" t="inlineStr"/>
      <c r="X8" s="7" t="inlineStr"/>
      <c r="Y8" s="7" t="inlineStr"/>
      <c r="Z8" s="7" t="inlineStr"/>
      <c r="AA8" s="7" t="inlineStr"/>
      <c r="AB8" s="7" t="inlineStr"/>
      <c r="AC8" s="7" t="inlineStr"/>
      <c r="AD8" s="7" t="inlineStr"/>
      <c r="AE8" s="7" t="inlineStr"/>
      <c r="AF8" s="7" t="inlineStr"/>
      <c r="AG8" s="7" t="inlineStr"/>
      <c r="AH8" s="7" t="inlineStr"/>
      <c r="AI8" s="7" t="inlineStr"/>
      <c r="AJ8" s="7" t="inlineStr"/>
      <c r="AK8" s="7" t="inlineStr"/>
      <c r="AL8" s="7" t="inlineStr"/>
      <c r="AM8" s="7" t="inlineStr"/>
      <c r="AN8" s="7" t="inlineStr"/>
      <c r="AO8" s="7" t="inlineStr"/>
      <c r="AP8" s="7" t="inlineStr"/>
      <c r="AQ8" s="7" t="inlineStr"/>
      <c r="AR8" s="7" t="inlineStr"/>
      <c r="AS8" s="7" t="inlineStr"/>
      <c r="AT8" s="7" t="inlineStr"/>
      <c r="AU8" s="7">
        <f>AW8+AY8+BA8+BC8+BE8+BG8</f>
        <v/>
      </c>
      <c r="AV8" s="7">
        <f>AX8+AZ8+BB8+BD8+BF8+BH8</f>
        <v/>
      </c>
      <c r="AW8" s="7" t="inlineStr"/>
      <c r="AX8" s="7" t="inlineStr"/>
      <c r="AY8" s="7" t="inlineStr"/>
      <c r="AZ8" s="7" t="inlineStr"/>
      <c r="BA8" s="7" t="inlineStr"/>
      <c r="BB8" s="7" t="inlineStr"/>
      <c r="BC8" s="7" t="inlineStr"/>
      <c r="BD8" s="7" t="inlineStr"/>
      <c r="BE8" s="7" t="inlineStr"/>
      <c r="BF8" s="7" t="inlineStr"/>
      <c r="BG8" s="7" t="inlineStr"/>
      <c r="BH8" s="7" t="inlineStr"/>
      <c r="BI8" s="7">
        <f>BK8+BM8+BO8+BQ8</f>
        <v/>
      </c>
      <c r="BJ8" s="7">
        <f>BL8+BN8+BP8+BR8</f>
        <v/>
      </c>
      <c r="BK8" s="7" t="n">
        <v>20</v>
      </c>
      <c r="BL8" s="7" t="n">
        <v>51584800</v>
      </c>
      <c r="BM8" s="7" t="inlineStr"/>
      <c r="BN8" s="7" t="inlineStr"/>
      <c r="BO8" s="7" t="inlineStr"/>
      <c r="BP8" s="7" t="inlineStr"/>
      <c r="BQ8" s="7" t="inlineStr"/>
      <c r="BR8" s="7" t="inlineStr"/>
      <c r="BS8" s="7">
        <f>BU8+BW8+BY8+CA8+CC8+CE8+CG8+CI8+CK8</f>
        <v/>
      </c>
      <c r="BT8" s="7">
        <f>BV8+BX8+BZ8+CB8+CD8+CF8+CH8+CJ8+CL8</f>
        <v/>
      </c>
      <c r="BU8" s="7" t="inlineStr"/>
      <c r="BV8" s="7" t="inlineStr"/>
      <c r="BW8" s="7" t="inlineStr"/>
      <c r="BX8" s="7" t="inlineStr"/>
      <c r="BY8" s="7" t="inlineStr"/>
      <c r="BZ8" s="7" t="inlineStr"/>
      <c r="CA8" s="7" t="inlineStr"/>
      <c r="CB8" s="7" t="inlineStr"/>
      <c r="CC8" s="7" t="inlineStr"/>
      <c r="CD8" s="7" t="inlineStr"/>
      <c r="CE8" s="7" t="inlineStr"/>
      <c r="CF8" s="7" t="inlineStr"/>
      <c r="CG8" s="7" t="inlineStr"/>
      <c r="CH8" s="7" t="inlineStr"/>
      <c r="CI8" s="7" t="inlineStr"/>
      <c r="CJ8" s="7" t="inlineStr"/>
      <c r="CK8" s="7" t="inlineStr"/>
      <c r="CL8" s="7" t="inlineStr"/>
      <c r="CM8" s="7">
        <f>CO8+CQ8+CS8+CU8+CW8+CY8+DA8+DC8+DE8+DG8+DI8+DK8+DM8</f>
        <v/>
      </c>
      <c r="CN8" s="7">
        <f>CP8+CR8+CT8+CV8+CX8+CZ8+DB8+DD8+DF8+DH8+DJ8+DL8+DN8</f>
        <v/>
      </c>
      <c r="CO8" s="7" t="inlineStr"/>
      <c r="CP8" s="7" t="inlineStr"/>
      <c r="CQ8" s="7" t="inlineStr"/>
      <c r="CR8" s="7" t="inlineStr"/>
      <c r="CS8" s="7" t="inlineStr"/>
      <c r="CT8" s="7" t="inlineStr"/>
      <c r="CU8" s="7" t="inlineStr"/>
      <c r="CV8" s="7" t="inlineStr"/>
      <c r="CW8" s="7" t="inlineStr"/>
      <c r="CX8" s="7" t="inlineStr"/>
      <c r="CY8" s="7" t="inlineStr"/>
      <c r="CZ8" s="7" t="inlineStr"/>
      <c r="DA8" s="7" t="inlineStr"/>
      <c r="DB8" s="7" t="inlineStr"/>
      <c r="DC8" s="7" t="inlineStr"/>
      <c r="DD8" s="7" t="inlineStr"/>
      <c r="DE8" s="7" t="inlineStr"/>
      <c r="DF8" s="7" t="inlineStr"/>
      <c r="DG8" s="7" t="inlineStr"/>
      <c r="DH8" s="7" t="inlineStr"/>
      <c r="DI8" s="7" t="inlineStr"/>
      <c r="DJ8" s="7" t="inlineStr"/>
      <c r="DK8" s="7" t="inlineStr"/>
      <c r="DL8" s="7" t="inlineStr"/>
      <c r="DM8" s="7" t="inlineStr"/>
      <c r="DN8" s="7" t="inlineStr"/>
      <c r="DO8" s="7">
        <f>E8+AU8+BI8+BS8+CM8</f>
        <v/>
      </c>
      <c r="DP8" s="7">
        <f>F8+AV8+BJ8+BT8+CN8</f>
        <v/>
      </c>
    </row>
    <row r="9">
      <c r="A9" s="2" t="n">
        <v>0</v>
      </c>
      <c r="B9" s="3" t="inlineStr">
        <is>
          <t>Grand</t>
        </is>
      </c>
      <c r="C9" s="3" t="inlineStr"/>
      <c r="D9" s="3" t="inlineStr"/>
      <c r="E9" s="4">
        <f>SUM(E10:E34)</f>
        <v/>
      </c>
      <c r="F9" s="4">
        <f>SUM(F10:F34)</f>
        <v/>
      </c>
      <c r="G9" s="4">
        <f>SUM(G10:G34)</f>
        <v/>
      </c>
      <c r="H9" s="4">
        <f>SUM(H10:H34)</f>
        <v/>
      </c>
      <c r="I9" s="4">
        <f>SUM(I10:I34)</f>
        <v/>
      </c>
      <c r="J9" s="4">
        <f>SUM(J10:J34)</f>
        <v/>
      </c>
      <c r="K9" s="4">
        <f>SUM(K10:K34)</f>
        <v/>
      </c>
      <c r="L9" s="4">
        <f>SUM(L10:L34)</f>
        <v/>
      </c>
      <c r="M9" s="4">
        <f>SUM(M10:M34)</f>
        <v/>
      </c>
      <c r="N9" s="4">
        <f>SUM(N10:N34)</f>
        <v/>
      </c>
      <c r="O9" s="4">
        <f>SUM(O10:O34)</f>
        <v/>
      </c>
      <c r="P9" s="4">
        <f>SUM(P10:P34)</f>
        <v/>
      </c>
      <c r="Q9" s="4">
        <f>SUM(Q10:Q34)</f>
        <v/>
      </c>
      <c r="R9" s="4">
        <f>SUM(R10:R34)</f>
        <v/>
      </c>
      <c r="S9" s="4">
        <f>SUM(S10:S34)</f>
        <v/>
      </c>
      <c r="T9" s="4">
        <f>SUM(T10:T34)</f>
        <v/>
      </c>
      <c r="U9" s="4">
        <f>SUM(U10:U34)</f>
        <v/>
      </c>
      <c r="V9" s="4">
        <f>SUM(V10:V34)</f>
        <v/>
      </c>
      <c r="W9" s="4">
        <f>SUM(W10:W34)</f>
        <v/>
      </c>
      <c r="X9" s="4">
        <f>SUM(X10:X34)</f>
        <v/>
      </c>
      <c r="Y9" s="4">
        <f>SUM(Y10:Y34)</f>
        <v/>
      </c>
      <c r="Z9" s="4">
        <f>SUM(Z10:Z34)</f>
        <v/>
      </c>
      <c r="AA9" s="4">
        <f>SUM(AA10:AA34)</f>
        <v/>
      </c>
      <c r="AB9" s="4">
        <f>SUM(AB10:AB34)</f>
        <v/>
      </c>
      <c r="AC9" s="4">
        <f>SUM(AC10:AC34)</f>
        <v/>
      </c>
      <c r="AD9" s="4">
        <f>SUM(AD10:AD34)</f>
        <v/>
      </c>
      <c r="AE9" s="4">
        <f>SUM(AE10:AE34)</f>
        <v/>
      </c>
      <c r="AF9" s="4">
        <f>SUM(AF10:AF34)</f>
        <v/>
      </c>
      <c r="AG9" s="4">
        <f>SUM(AG10:AG34)</f>
        <v/>
      </c>
      <c r="AH9" s="4">
        <f>SUM(AH10:AH34)</f>
        <v/>
      </c>
      <c r="AI9" s="4">
        <f>SUM(AI10:AI34)</f>
        <v/>
      </c>
      <c r="AJ9" s="4">
        <f>SUM(AJ10:AJ34)</f>
        <v/>
      </c>
      <c r="AK9" s="4">
        <f>SUM(AK10:AK34)</f>
        <v/>
      </c>
      <c r="AL9" s="4">
        <f>SUM(AL10:AL34)</f>
        <v/>
      </c>
      <c r="AM9" s="4">
        <f>SUM(AM10:AM34)</f>
        <v/>
      </c>
      <c r="AN9" s="4">
        <f>SUM(AN10:AN34)</f>
        <v/>
      </c>
      <c r="AO9" s="4">
        <f>SUM(AO10:AO34)</f>
        <v/>
      </c>
      <c r="AP9" s="4">
        <f>SUM(AP10:AP34)</f>
        <v/>
      </c>
      <c r="AQ9" s="4">
        <f>SUM(AQ10:AQ34)</f>
        <v/>
      </c>
      <c r="AR9" s="4">
        <f>SUM(AR10:AR34)</f>
        <v/>
      </c>
      <c r="AS9" s="4">
        <f>SUM(AS10:AS34)</f>
        <v/>
      </c>
      <c r="AT9" s="4">
        <f>SUM(AT10:AT34)</f>
        <v/>
      </c>
      <c r="AU9" s="4">
        <f>SUM(AU10:AU34)</f>
        <v/>
      </c>
      <c r="AV9" s="4">
        <f>SUM(AV10:AV34)</f>
        <v/>
      </c>
      <c r="AW9" s="4">
        <f>SUM(AW10:AW34)</f>
        <v/>
      </c>
      <c r="AX9" s="4">
        <f>SUM(AX10:AX34)</f>
        <v/>
      </c>
      <c r="AY9" s="4">
        <f>SUM(AY10:AY34)</f>
        <v/>
      </c>
      <c r="AZ9" s="4">
        <f>SUM(AZ10:AZ34)</f>
        <v/>
      </c>
      <c r="BA9" s="4">
        <f>SUM(BA10:BA34)</f>
        <v/>
      </c>
      <c r="BB9" s="4">
        <f>SUM(BB10:BB34)</f>
        <v/>
      </c>
      <c r="BC9" s="4">
        <f>SUM(BC10:BC34)</f>
        <v/>
      </c>
      <c r="BD9" s="4">
        <f>SUM(BD10:BD34)</f>
        <v/>
      </c>
      <c r="BE9" s="4">
        <f>SUM(BE10:BE34)</f>
        <v/>
      </c>
      <c r="BF9" s="4">
        <f>SUM(BF10:BF34)</f>
        <v/>
      </c>
      <c r="BG9" s="4">
        <f>SUM(BG10:BG34)</f>
        <v/>
      </c>
      <c r="BH9" s="4">
        <f>SUM(BH10:BH34)</f>
        <v/>
      </c>
      <c r="BI9" s="4">
        <f>SUM(BI10:BI34)</f>
        <v/>
      </c>
      <c r="BJ9" s="4">
        <f>SUM(BJ10:BJ34)</f>
        <v/>
      </c>
      <c r="BK9" s="4">
        <f>SUM(BK10:BK34)</f>
        <v/>
      </c>
      <c r="BL9" s="4">
        <f>SUM(BL10:BL34)</f>
        <v/>
      </c>
      <c r="BM9" s="4">
        <f>SUM(BM10:BM34)</f>
        <v/>
      </c>
      <c r="BN9" s="4">
        <f>SUM(BN10:BN34)</f>
        <v/>
      </c>
      <c r="BO9" s="4">
        <f>SUM(BO10:BO34)</f>
        <v/>
      </c>
      <c r="BP9" s="4">
        <f>SUM(BP10:BP34)</f>
        <v/>
      </c>
      <c r="BQ9" s="4">
        <f>SUM(BQ10:BQ34)</f>
        <v/>
      </c>
      <c r="BR9" s="4">
        <f>SUM(BR10:BR34)</f>
        <v/>
      </c>
      <c r="BS9" s="4">
        <f>SUM(BS10:BS34)</f>
        <v/>
      </c>
      <c r="BT9" s="4">
        <f>SUM(BT10:BT34)</f>
        <v/>
      </c>
      <c r="BU9" s="4">
        <f>SUM(BU10:BU34)</f>
        <v/>
      </c>
      <c r="BV9" s="4">
        <f>SUM(BV10:BV34)</f>
        <v/>
      </c>
      <c r="BW9" s="4">
        <f>SUM(BW10:BW34)</f>
        <v/>
      </c>
      <c r="BX9" s="4">
        <f>SUM(BX10:BX34)</f>
        <v/>
      </c>
      <c r="BY9" s="4">
        <f>SUM(BY10:BY34)</f>
        <v/>
      </c>
      <c r="BZ9" s="4">
        <f>SUM(BZ10:BZ34)</f>
        <v/>
      </c>
      <c r="CA9" s="4">
        <f>SUM(CA10:CA34)</f>
        <v/>
      </c>
      <c r="CB9" s="4">
        <f>SUM(CB10:CB34)</f>
        <v/>
      </c>
      <c r="CC9" s="4">
        <f>SUM(CC10:CC34)</f>
        <v/>
      </c>
      <c r="CD9" s="4">
        <f>SUM(CD10:CD34)</f>
        <v/>
      </c>
      <c r="CE9" s="4">
        <f>SUM(CE10:CE34)</f>
        <v/>
      </c>
      <c r="CF9" s="4">
        <f>SUM(CF10:CF34)</f>
        <v/>
      </c>
      <c r="CG9" s="4">
        <f>SUM(CG10:CG34)</f>
        <v/>
      </c>
      <c r="CH9" s="4">
        <f>SUM(CH10:CH34)</f>
        <v/>
      </c>
      <c r="CI9" s="4">
        <f>SUM(CI10:CI34)</f>
        <v/>
      </c>
      <c r="CJ9" s="4">
        <f>SUM(CJ10:CJ34)</f>
        <v/>
      </c>
      <c r="CK9" s="4">
        <f>SUM(CK10:CK34)</f>
        <v/>
      </c>
      <c r="CL9" s="4">
        <f>SUM(CL10:CL34)</f>
        <v/>
      </c>
      <c r="CM9" s="4">
        <f>SUM(CM10:CM34)</f>
        <v/>
      </c>
      <c r="CN9" s="4">
        <f>SUM(CN10:CN34)</f>
        <v/>
      </c>
      <c r="CO9" s="4">
        <f>SUM(CO10:CO34)</f>
        <v/>
      </c>
      <c r="CP9" s="4">
        <f>SUM(CP10:CP34)</f>
        <v/>
      </c>
      <c r="CQ9" s="4">
        <f>SUM(CQ10:CQ34)</f>
        <v/>
      </c>
      <c r="CR9" s="4">
        <f>SUM(CR10:CR34)</f>
        <v/>
      </c>
      <c r="CS9" s="4">
        <f>SUM(CS10:CS34)</f>
        <v/>
      </c>
      <c r="CT9" s="4">
        <f>SUM(CT10:CT34)</f>
        <v/>
      </c>
      <c r="CU9" s="4">
        <f>SUM(CU10:CU34)</f>
        <v/>
      </c>
      <c r="CV9" s="4">
        <f>SUM(CV10:CV34)</f>
        <v/>
      </c>
      <c r="CW9" s="4">
        <f>SUM(CW10:CW34)</f>
        <v/>
      </c>
      <c r="CX9" s="4">
        <f>SUM(CX10:CX34)</f>
        <v/>
      </c>
      <c r="CY9" s="4">
        <f>SUM(CY10:CY34)</f>
        <v/>
      </c>
      <c r="CZ9" s="4">
        <f>SUM(CZ10:CZ34)</f>
        <v/>
      </c>
      <c r="DA9" s="4">
        <f>SUM(DA10:DA34)</f>
        <v/>
      </c>
      <c r="DB9" s="4">
        <f>SUM(DB10:DB34)</f>
        <v/>
      </c>
      <c r="DC9" s="4">
        <f>SUM(DC10:DC34)</f>
        <v/>
      </c>
      <c r="DD9" s="4">
        <f>SUM(DD10:DD34)</f>
        <v/>
      </c>
      <c r="DE9" s="4">
        <f>SUM(DE10:DE34)</f>
        <v/>
      </c>
      <c r="DF9" s="4">
        <f>SUM(DF10:DF34)</f>
        <v/>
      </c>
      <c r="DG9" s="4">
        <f>SUM(DG10:DG34)</f>
        <v/>
      </c>
      <c r="DH9" s="4">
        <f>SUM(DH10:DH34)</f>
        <v/>
      </c>
      <c r="DI9" s="4">
        <f>SUM(DI10:DI34)</f>
        <v/>
      </c>
      <c r="DJ9" s="4">
        <f>SUM(DJ10:DJ34)</f>
        <v/>
      </c>
      <c r="DK9" s="4">
        <f>SUM(DK10:DK34)</f>
        <v/>
      </c>
      <c r="DL9" s="4">
        <f>SUM(DL10:DL34)</f>
        <v/>
      </c>
      <c r="DM9" s="4">
        <f>SUM(DM10:DM34)</f>
        <v/>
      </c>
      <c r="DN9" s="4">
        <f>SUM(DN10:DN34)</f>
        <v/>
      </c>
      <c r="DO9" s="4">
        <f>SUM(DO10:DO34)</f>
        <v/>
      </c>
      <c r="DP9" s="4">
        <f>SUM(DP10:DP34)</f>
        <v/>
      </c>
    </row>
    <row r="10" hidden="1" outlineLevel="1">
      <c r="A10" s="5" t="n">
        <v>1</v>
      </c>
      <c r="B10" s="6" t="inlineStr">
        <is>
          <t>Abbos Plyus  Farm XK</t>
        </is>
      </c>
      <c r="C10" s="6" t="inlineStr">
        <is>
          <t>Коканд</t>
        </is>
      </c>
      <c r="D10" s="6" t="inlineStr">
        <is>
          <t>Коканд 3</t>
        </is>
      </c>
      <c r="E10" s="7">
        <f>G10+I10+K10+M10+O10+Q10+S10+U10+W10+Y10+AA10+AC10+AE10+AG10+AI10+AK10+AM10+AO10+AQ10+AS10</f>
        <v/>
      </c>
      <c r="F10" s="7">
        <f>H10+J10+L10+N10+P10+R10+T10+V10+X10+Z10+AB10+AD10+AF10+AH10+AJ10+AL10+AN10+AP10+AR10+AT10</f>
        <v/>
      </c>
      <c r="G10" s="7" t="inlineStr"/>
      <c r="H10" s="7" t="inlineStr"/>
      <c r="I10" s="7" t="inlineStr"/>
      <c r="J10" s="7" t="inlineStr"/>
      <c r="K10" s="7" t="inlineStr"/>
      <c r="L10" s="7" t="inlineStr"/>
      <c r="M10" s="7" t="inlineStr"/>
      <c r="N10" s="7" t="inlineStr"/>
      <c r="O10" s="7" t="inlineStr"/>
      <c r="P10" s="7" t="inlineStr"/>
      <c r="Q10" s="7" t="n">
        <v>5</v>
      </c>
      <c r="R10" s="7" t="n">
        <v>2376855</v>
      </c>
      <c r="S10" s="7" t="inlineStr"/>
      <c r="T10" s="7" t="inlineStr"/>
      <c r="U10" s="7" t="inlineStr"/>
      <c r="V10" s="7" t="inlineStr"/>
      <c r="W10" s="7" t="n">
        <v>5</v>
      </c>
      <c r="X10" s="7" t="n">
        <v>636970</v>
      </c>
      <c r="Y10" s="7" t="inlineStr"/>
      <c r="Z10" s="7" t="inlineStr"/>
      <c r="AA10" s="7" t="inlineStr"/>
      <c r="AB10" s="7" t="inlineStr"/>
      <c r="AC10" s="7" t="n">
        <v>10</v>
      </c>
      <c r="AD10" s="7" t="n">
        <v>4834950</v>
      </c>
      <c r="AE10" s="7" t="inlineStr"/>
      <c r="AF10" s="7" t="inlineStr"/>
      <c r="AG10" s="7" t="inlineStr"/>
      <c r="AH10" s="7" t="inlineStr"/>
      <c r="AI10" s="7" t="inlineStr"/>
      <c r="AJ10" s="7" t="inlineStr"/>
      <c r="AK10" s="7" t="inlineStr"/>
      <c r="AL10" s="7" t="inlineStr"/>
      <c r="AM10" s="7" t="inlineStr"/>
      <c r="AN10" s="7" t="inlineStr"/>
      <c r="AO10" s="7" t="inlineStr"/>
      <c r="AP10" s="7" t="inlineStr"/>
      <c r="AQ10" s="7" t="inlineStr"/>
      <c r="AR10" s="7" t="inlineStr"/>
      <c r="AS10" s="7" t="inlineStr"/>
      <c r="AT10" s="7" t="inlineStr"/>
      <c r="AU10" s="7">
        <f>AW10+AY10+BA10+BC10+BE10+BG10</f>
        <v/>
      </c>
      <c r="AV10" s="7">
        <f>AX10+AZ10+BB10+BD10+BF10+BH10</f>
        <v/>
      </c>
      <c r="AW10" s="7" t="inlineStr"/>
      <c r="AX10" s="7" t="inlineStr"/>
      <c r="AY10" s="7" t="inlineStr"/>
      <c r="AZ10" s="7" t="inlineStr"/>
      <c r="BA10" s="7" t="inlineStr"/>
      <c r="BB10" s="7" t="inlineStr"/>
      <c r="BC10" s="7" t="inlineStr"/>
      <c r="BD10" s="7" t="inlineStr"/>
      <c r="BE10" s="7" t="inlineStr"/>
      <c r="BF10" s="7" t="inlineStr"/>
      <c r="BG10" s="7" t="inlineStr"/>
      <c r="BH10" s="7" t="inlineStr"/>
      <c r="BI10" s="7">
        <f>BK10+BM10+BO10+BQ10</f>
        <v/>
      </c>
      <c r="BJ10" s="7">
        <f>BL10+BN10+BP10+BR10</f>
        <v/>
      </c>
      <c r="BK10" s="7" t="inlineStr"/>
      <c r="BL10" s="7" t="inlineStr"/>
      <c r="BM10" s="7" t="inlineStr"/>
      <c r="BN10" s="7" t="inlineStr"/>
      <c r="BO10" s="7" t="inlineStr"/>
      <c r="BP10" s="7" t="inlineStr"/>
      <c r="BQ10" s="7" t="inlineStr"/>
      <c r="BR10" s="7" t="inlineStr"/>
      <c r="BS10" s="7">
        <f>BU10+BW10+BY10+CA10+CC10+CE10+CG10+CI10+CK10</f>
        <v/>
      </c>
      <c r="BT10" s="7">
        <f>BV10+BX10+BZ10+CB10+CD10+CF10+CH10+CJ10+CL10</f>
        <v/>
      </c>
      <c r="BU10" s="7" t="inlineStr"/>
      <c r="BV10" s="7" t="inlineStr"/>
      <c r="BW10" s="7" t="inlineStr"/>
      <c r="BX10" s="7" t="inlineStr"/>
      <c r="BY10" s="7" t="inlineStr"/>
      <c r="BZ10" s="7" t="inlineStr"/>
      <c r="CA10" s="7" t="inlineStr"/>
      <c r="CB10" s="7" t="inlineStr"/>
      <c r="CC10" s="7" t="inlineStr"/>
      <c r="CD10" s="7" t="inlineStr"/>
      <c r="CE10" s="7" t="inlineStr"/>
      <c r="CF10" s="7" t="inlineStr"/>
      <c r="CG10" s="7" t="inlineStr"/>
      <c r="CH10" s="7" t="inlineStr"/>
      <c r="CI10" s="7" t="inlineStr"/>
      <c r="CJ10" s="7" t="inlineStr"/>
      <c r="CK10" s="7" t="inlineStr"/>
      <c r="CL10" s="7" t="inlineStr"/>
      <c r="CM10" s="7">
        <f>CO10+CQ10+CS10+CU10+CW10+CY10+DA10+DC10+DE10+DG10+DI10+DK10+DM10</f>
        <v/>
      </c>
      <c r="CN10" s="7">
        <f>CP10+CR10+CT10+CV10+CX10+CZ10+DB10+DD10+DF10+DH10+DJ10+DL10+DN10</f>
        <v/>
      </c>
      <c r="CO10" s="7" t="inlineStr"/>
      <c r="CP10" s="7" t="inlineStr"/>
      <c r="CQ10" s="7" t="inlineStr"/>
      <c r="CR10" s="7" t="inlineStr"/>
      <c r="CS10" s="7" t="inlineStr"/>
      <c r="CT10" s="7" t="inlineStr"/>
      <c r="CU10" s="7" t="inlineStr"/>
      <c r="CV10" s="7" t="inlineStr"/>
      <c r="CW10" s="7" t="inlineStr"/>
      <c r="CX10" s="7" t="inlineStr"/>
      <c r="CY10" s="7" t="inlineStr"/>
      <c r="CZ10" s="7" t="inlineStr"/>
      <c r="DA10" s="7" t="inlineStr"/>
      <c r="DB10" s="7" t="inlineStr"/>
      <c r="DC10" s="7" t="inlineStr"/>
      <c r="DD10" s="7" t="inlineStr"/>
      <c r="DE10" s="7" t="inlineStr"/>
      <c r="DF10" s="7" t="inlineStr"/>
      <c r="DG10" s="7" t="inlineStr"/>
      <c r="DH10" s="7" t="inlineStr"/>
      <c r="DI10" s="7" t="inlineStr"/>
      <c r="DJ10" s="7" t="inlineStr"/>
      <c r="DK10" s="7" t="inlineStr"/>
      <c r="DL10" s="7" t="inlineStr"/>
      <c r="DM10" s="7" t="inlineStr"/>
      <c r="DN10" s="7" t="inlineStr"/>
      <c r="DO10" s="7">
        <f>E10+AU10+BI10+BS10+CM10</f>
        <v/>
      </c>
      <c r="DP10" s="7">
        <f>F10+AV10+BJ10+BT10+CN10</f>
        <v/>
      </c>
    </row>
    <row r="11" hidden="1" outlineLevel="1">
      <c r="A11" s="5" t="n">
        <v>2</v>
      </c>
      <c r="B11" s="6" t="inlineStr">
        <is>
          <t>Abdulxamid Farm Line XK</t>
        </is>
      </c>
      <c r="C11" s="6" t="inlineStr">
        <is>
          <t>Коканд</t>
        </is>
      </c>
      <c r="D11" s="6" t="inlineStr">
        <is>
          <t>Коканд 3</t>
        </is>
      </c>
      <c r="E11" s="7">
        <f>G11+I11+K11+M11+O11+Q11+S11+U11+W11+Y11+AA11+AC11+AE11+AG11+AI11+AK11+AM11+AO11+AQ11+AS11</f>
        <v/>
      </c>
      <c r="F11" s="7">
        <f>H11+J11+L11+N11+P11+R11+T11+V11+X11+Z11+AB11+AD11+AF11+AH11+AJ11+AL11+AN11+AP11+AR11+AT11</f>
        <v/>
      </c>
      <c r="G11" s="7" t="inlineStr"/>
      <c r="H11" s="7" t="inlineStr"/>
      <c r="I11" s="7" t="inlineStr"/>
      <c r="J11" s="7" t="inlineStr"/>
      <c r="K11" s="7" t="inlineStr"/>
      <c r="L11" s="7" t="inlineStr"/>
      <c r="M11" s="7" t="inlineStr"/>
      <c r="N11" s="7" t="inlineStr"/>
      <c r="O11" s="7" t="inlineStr"/>
      <c r="P11" s="7" t="inlineStr"/>
      <c r="Q11" s="7" t="inlineStr"/>
      <c r="R11" s="7" t="inlineStr"/>
      <c r="S11" s="7" t="inlineStr"/>
      <c r="T11" s="7" t="inlineStr"/>
      <c r="U11" s="7" t="inlineStr"/>
      <c r="V11" s="7" t="inlineStr"/>
      <c r="W11" s="7" t="inlineStr"/>
      <c r="X11" s="7" t="inlineStr"/>
      <c r="Y11" s="7" t="inlineStr"/>
      <c r="Z11" s="7" t="inlineStr"/>
      <c r="AA11" s="7" t="inlineStr"/>
      <c r="AB11" s="7" t="inlineStr"/>
      <c r="AC11" s="7" t="inlineStr"/>
      <c r="AD11" s="7" t="inlineStr"/>
      <c r="AE11" s="7" t="inlineStr"/>
      <c r="AF11" s="7" t="inlineStr"/>
      <c r="AG11" s="7" t="inlineStr"/>
      <c r="AH11" s="7" t="inlineStr"/>
      <c r="AI11" s="7" t="inlineStr"/>
      <c r="AJ11" s="7" t="inlineStr"/>
      <c r="AK11" s="7" t="inlineStr"/>
      <c r="AL11" s="7" t="inlineStr"/>
      <c r="AM11" s="7" t="inlineStr"/>
      <c r="AN11" s="7" t="inlineStr"/>
      <c r="AO11" s="7" t="inlineStr"/>
      <c r="AP11" s="7" t="inlineStr"/>
      <c r="AQ11" s="7" t="inlineStr"/>
      <c r="AR11" s="7" t="inlineStr"/>
      <c r="AS11" s="7" t="inlineStr"/>
      <c r="AT11" s="7" t="inlineStr"/>
      <c r="AU11" s="7">
        <f>AW11+AY11+BA11+BC11+BE11+BG11</f>
        <v/>
      </c>
      <c r="AV11" s="7">
        <f>AX11+AZ11+BB11+BD11+BF11+BH11</f>
        <v/>
      </c>
      <c r="AW11" s="7" t="inlineStr"/>
      <c r="AX11" s="7" t="inlineStr"/>
      <c r="AY11" s="7" t="inlineStr"/>
      <c r="AZ11" s="7" t="inlineStr"/>
      <c r="BA11" s="7" t="inlineStr"/>
      <c r="BB11" s="7" t="inlineStr"/>
      <c r="BC11" s="7" t="inlineStr"/>
      <c r="BD11" s="7" t="inlineStr"/>
      <c r="BE11" s="7" t="inlineStr"/>
      <c r="BF11" s="7" t="inlineStr"/>
      <c r="BG11" s="7" t="inlineStr"/>
      <c r="BH11" s="7" t="inlineStr"/>
      <c r="BI11" s="7">
        <f>BK11+BM11+BO11+BQ11</f>
        <v/>
      </c>
      <c r="BJ11" s="7">
        <f>BL11+BN11+BP11+BR11</f>
        <v/>
      </c>
      <c r="BK11" s="7" t="inlineStr"/>
      <c r="BL11" s="7" t="inlineStr"/>
      <c r="BM11" s="7" t="inlineStr"/>
      <c r="BN11" s="7" t="inlineStr"/>
      <c r="BO11" s="7" t="inlineStr"/>
      <c r="BP11" s="7" t="inlineStr"/>
      <c r="BQ11" s="7" t="inlineStr"/>
      <c r="BR11" s="7" t="inlineStr"/>
      <c r="BS11" s="7">
        <f>BU11+BW11+BY11+CA11+CC11+CE11+CG11+CI11+CK11</f>
        <v/>
      </c>
      <c r="BT11" s="7">
        <f>BV11+BX11+BZ11+CB11+CD11+CF11+CH11+CJ11+CL11</f>
        <v/>
      </c>
      <c r="BU11" s="7" t="inlineStr"/>
      <c r="BV11" s="7" t="inlineStr"/>
      <c r="BW11" s="7" t="n">
        <v>20</v>
      </c>
      <c r="BX11" s="7" t="n">
        <v>9409280</v>
      </c>
      <c r="BY11" s="7" t="inlineStr"/>
      <c r="BZ11" s="7" t="inlineStr"/>
      <c r="CA11" s="7" t="inlineStr"/>
      <c r="CB11" s="7" t="inlineStr"/>
      <c r="CC11" s="7" t="inlineStr"/>
      <c r="CD11" s="7" t="inlineStr"/>
      <c r="CE11" s="7" t="inlineStr"/>
      <c r="CF11" s="7" t="inlineStr"/>
      <c r="CG11" s="7" t="inlineStr"/>
      <c r="CH11" s="7" t="inlineStr"/>
      <c r="CI11" s="7" t="inlineStr"/>
      <c r="CJ11" s="7" t="inlineStr"/>
      <c r="CK11" s="7" t="inlineStr"/>
      <c r="CL11" s="7" t="inlineStr"/>
      <c r="CM11" s="7">
        <f>CO11+CQ11+CS11+CU11+CW11+CY11+DA11+DC11+DE11+DG11+DI11+DK11+DM11</f>
        <v/>
      </c>
      <c r="CN11" s="7">
        <f>CP11+CR11+CT11+CV11+CX11+CZ11+DB11+DD11+DF11+DH11+DJ11+DL11+DN11</f>
        <v/>
      </c>
      <c r="CO11" s="7" t="inlineStr"/>
      <c r="CP11" s="7" t="inlineStr"/>
      <c r="CQ11" s="7" t="inlineStr"/>
      <c r="CR11" s="7" t="inlineStr"/>
      <c r="CS11" s="7" t="inlineStr"/>
      <c r="CT11" s="7" t="inlineStr"/>
      <c r="CU11" s="7" t="inlineStr"/>
      <c r="CV11" s="7" t="inlineStr"/>
      <c r="CW11" s="7" t="inlineStr"/>
      <c r="CX11" s="7" t="inlineStr"/>
      <c r="CY11" s="7" t="inlineStr"/>
      <c r="CZ11" s="7" t="inlineStr"/>
      <c r="DA11" s="7" t="inlineStr"/>
      <c r="DB11" s="7" t="inlineStr"/>
      <c r="DC11" s="7" t="inlineStr"/>
      <c r="DD11" s="7" t="inlineStr"/>
      <c r="DE11" s="7" t="inlineStr"/>
      <c r="DF11" s="7" t="inlineStr"/>
      <c r="DG11" s="7" t="n">
        <v>5</v>
      </c>
      <c r="DH11" s="7" t="n">
        <v>2288845</v>
      </c>
      <c r="DI11" s="7" t="inlineStr"/>
      <c r="DJ11" s="7" t="inlineStr"/>
      <c r="DK11" s="7" t="inlineStr"/>
      <c r="DL11" s="7" t="inlineStr"/>
      <c r="DM11" s="7" t="inlineStr"/>
      <c r="DN11" s="7" t="inlineStr"/>
      <c r="DO11" s="7">
        <f>E11+AU11+BI11+BS11+CM11</f>
        <v/>
      </c>
      <c r="DP11" s="7">
        <f>F11+AV11+BJ11+BT11+CN11</f>
        <v/>
      </c>
    </row>
    <row r="12" hidden="1" outlineLevel="1">
      <c r="A12" s="5" t="n">
        <v>3</v>
      </c>
      <c r="B12" s="6" t="inlineStr">
        <is>
          <t>Bekzod Farm Rishton MCHJ</t>
        </is>
      </c>
      <c r="C12" s="6" t="inlineStr">
        <is>
          <t>Коканд</t>
        </is>
      </c>
      <c r="D12" s="6" t="inlineStr">
        <is>
          <t>Коканд 3</t>
        </is>
      </c>
      <c r="E12" s="7">
        <f>G12+I12+K12+M12+O12+Q12+S12+U12+W12+Y12+AA12+AC12+AE12+AG12+AI12+AK12+AM12+AO12+AQ12+AS12</f>
        <v/>
      </c>
      <c r="F12" s="7">
        <f>H12+J12+L12+N12+P12+R12+T12+V12+X12+Z12+AB12+AD12+AF12+AH12+AJ12+AL12+AN12+AP12+AR12+AT12</f>
        <v/>
      </c>
      <c r="G12" s="7" t="inlineStr"/>
      <c r="H12" s="7" t="inlineStr"/>
      <c r="I12" s="7" t="inlineStr"/>
      <c r="J12" s="7" t="inlineStr"/>
      <c r="K12" s="7" t="inlineStr"/>
      <c r="L12" s="7" t="inlineStr"/>
      <c r="M12" s="7" t="inlineStr"/>
      <c r="N12" s="7" t="inlineStr"/>
      <c r="O12" s="7" t="inlineStr"/>
      <c r="P12" s="7" t="inlineStr"/>
      <c r="Q12" s="7" t="inlineStr"/>
      <c r="R12" s="7" t="inlineStr"/>
      <c r="S12" s="7" t="inlineStr"/>
      <c r="T12" s="7" t="inlineStr"/>
      <c r="U12" s="7" t="inlineStr"/>
      <c r="V12" s="7" t="inlineStr"/>
      <c r="W12" s="7" t="inlineStr"/>
      <c r="X12" s="7" t="inlineStr"/>
      <c r="Y12" s="7" t="inlineStr"/>
      <c r="Z12" s="7" t="inlineStr"/>
      <c r="AA12" s="7" t="inlineStr"/>
      <c r="AB12" s="7" t="inlineStr"/>
      <c r="AC12" s="7" t="inlineStr"/>
      <c r="AD12" s="7" t="inlineStr"/>
      <c r="AE12" s="7" t="inlineStr"/>
      <c r="AF12" s="7" t="inlineStr"/>
      <c r="AG12" s="7" t="inlineStr"/>
      <c r="AH12" s="7" t="inlineStr"/>
      <c r="AI12" s="7" t="inlineStr"/>
      <c r="AJ12" s="7" t="inlineStr"/>
      <c r="AK12" s="7" t="inlineStr"/>
      <c r="AL12" s="7" t="inlineStr"/>
      <c r="AM12" s="7" t="inlineStr"/>
      <c r="AN12" s="7" t="inlineStr"/>
      <c r="AO12" s="7" t="inlineStr"/>
      <c r="AP12" s="7" t="inlineStr"/>
      <c r="AQ12" s="7" t="inlineStr"/>
      <c r="AR12" s="7" t="inlineStr"/>
      <c r="AS12" s="7" t="inlineStr"/>
      <c r="AT12" s="7" t="inlineStr"/>
      <c r="AU12" s="7">
        <f>AW12+AY12+BA12+BC12+BE12+BG12</f>
        <v/>
      </c>
      <c r="AV12" s="7">
        <f>AX12+AZ12+BB12+BD12+BF12+BH12</f>
        <v/>
      </c>
      <c r="AW12" s="7" t="inlineStr"/>
      <c r="AX12" s="7" t="inlineStr"/>
      <c r="AY12" s="7" t="inlineStr"/>
      <c r="AZ12" s="7" t="inlineStr"/>
      <c r="BA12" s="7" t="inlineStr"/>
      <c r="BB12" s="7" t="inlineStr"/>
      <c r="BC12" s="7" t="inlineStr"/>
      <c r="BD12" s="7" t="inlineStr"/>
      <c r="BE12" s="7" t="inlineStr"/>
      <c r="BF12" s="7" t="inlineStr"/>
      <c r="BG12" s="7" t="inlineStr"/>
      <c r="BH12" s="7" t="inlineStr"/>
      <c r="BI12" s="7">
        <f>BK12+BM12+BO12+BQ12</f>
        <v/>
      </c>
      <c r="BJ12" s="7">
        <f>BL12+BN12+BP12+BR12</f>
        <v/>
      </c>
      <c r="BK12" s="7" t="inlineStr"/>
      <c r="BL12" s="7" t="inlineStr"/>
      <c r="BM12" s="7" t="inlineStr"/>
      <c r="BN12" s="7" t="inlineStr"/>
      <c r="BO12" s="7" t="inlineStr"/>
      <c r="BP12" s="7" t="inlineStr"/>
      <c r="BQ12" s="7" t="inlineStr"/>
      <c r="BR12" s="7" t="inlineStr"/>
      <c r="BS12" s="7">
        <f>BU12+BW12+BY12+CA12+CC12+CE12+CG12+CI12+CK12</f>
        <v/>
      </c>
      <c r="BT12" s="7">
        <f>BV12+BX12+BZ12+CB12+CD12+CF12+CH12+CJ12+CL12</f>
        <v/>
      </c>
      <c r="BU12" s="7" t="inlineStr"/>
      <c r="BV12" s="7" t="inlineStr"/>
      <c r="BW12" s="7" t="inlineStr"/>
      <c r="BX12" s="7" t="inlineStr"/>
      <c r="BY12" s="7" t="inlineStr"/>
      <c r="BZ12" s="7" t="inlineStr"/>
      <c r="CA12" s="7" t="inlineStr"/>
      <c r="CB12" s="7" t="inlineStr"/>
      <c r="CC12" s="7" t="inlineStr"/>
      <c r="CD12" s="7" t="inlineStr"/>
      <c r="CE12" s="7" t="inlineStr"/>
      <c r="CF12" s="7" t="inlineStr"/>
      <c r="CG12" s="7" t="inlineStr"/>
      <c r="CH12" s="7" t="inlineStr"/>
      <c r="CI12" s="7" t="inlineStr"/>
      <c r="CJ12" s="7" t="inlineStr"/>
      <c r="CK12" s="7" t="inlineStr"/>
      <c r="CL12" s="7" t="inlineStr"/>
      <c r="CM12" s="7">
        <f>CO12+CQ12+CS12+CU12+CW12+CY12+DA12+DC12+DE12+DG12+DI12+DK12+DM12</f>
        <v/>
      </c>
      <c r="CN12" s="7">
        <f>CP12+CR12+CT12+CV12+CX12+CZ12+DB12+DD12+DF12+DH12+DJ12+DL12+DN12</f>
        <v/>
      </c>
      <c r="CO12" s="7" t="inlineStr"/>
      <c r="CP12" s="7" t="inlineStr"/>
      <c r="CQ12" s="7" t="inlineStr"/>
      <c r="CR12" s="7" t="inlineStr"/>
      <c r="CS12" s="7" t="inlineStr"/>
      <c r="CT12" s="7" t="inlineStr"/>
      <c r="CU12" s="7" t="inlineStr"/>
      <c r="CV12" s="7" t="inlineStr"/>
      <c r="CW12" s="7" t="inlineStr"/>
      <c r="CX12" s="7" t="inlineStr"/>
      <c r="CY12" s="7" t="inlineStr"/>
      <c r="CZ12" s="7" t="inlineStr"/>
      <c r="DA12" s="7" t="inlineStr"/>
      <c r="DB12" s="7" t="inlineStr"/>
      <c r="DC12" s="7" t="n">
        <v>10</v>
      </c>
      <c r="DD12" s="7" t="n">
        <v>1595650</v>
      </c>
      <c r="DE12" s="7" t="inlineStr"/>
      <c r="DF12" s="7" t="inlineStr"/>
      <c r="DG12" s="7" t="inlineStr"/>
      <c r="DH12" s="7" t="inlineStr"/>
      <c r="DI12" s="7" t="inlineStr"/>
      <c r="DJ12" s="7" t="inlineStr"/>
      <c r="DK12" s="7" t="inlineStr"/>
      <c r="DL12" s="7" t="inlineStr"/>
      <c r="DM12" s="7" t="inlineStr"/>
      <c r="DN12" s="7" t="inlineStr"/>
      <c r="DO12" s="7">
        <f>E12+AU12+BI12+BS12+CM12</f>
        <v/>
      </c>
      <c r="DP12" s="7">
        <f>F12+AV12+BJ12+BT12+CN12</f>
        <v/>
      </c>
    </row>
    <row r="13" hidden="1" outlineLevel="1">
      <c r="A13" s="5" t="n">
        <v>4</v>
      </c>
      <c r="B13" s="6" t="inlineStr">
        <is>
          <t>Benazir Shifo MCHJ</t>
        </is>
      </c>
      <c r="C13" s="6" t="inlineStr">
        <is>
          <t>Коканд</t>
        </is>
      </c>
      <c r="D13" s="6" t="inlineStr">
        <is>
          <t>Коканд 3</t>
        </is>
      </c>
      <c r="E13" s="7">
        <f>G13+I13+K13+M13+O13+Q13+S13+U13+W13+Y13+AA13+AC13+AE13+AG13+AI13+AK13+AM13+AO13+AQ13+AS13</f>
        <v/>
      </c>
      <c r="F13" s="7">
        <f>H13+J13+L13+N13+P13+R13+T13+V13+X13+Z13+AB13+AD13+AF13+AH13+AJ13+AL13+AN13+AP13+AR13+AT13</f>
        <v/>
      </c>
      <c r="G13" s="7" t="n">
        <v>2</v>
      </c>
      <c r="H13" s="7" t="n">
        <v>950394</v>
      </c>
      <c r="I13" s="7" t="inlineStr"/>
      <c r="J13" s="7" t="inlineStr"/>
      <c r="K13" s="7" t="inlineStr"/>
      <c r="L13" s="7" t="inlineStr"/>
      <c r="M13" s="7" t="inlineStr"/>
      <c r="N13" s="7" t="inlineStr"/>
      <c r="O13" s="7" t="inlineStr"/>
      <c r="P13" s="7" t="inlineStr"/>
      <c r="Q13" s="7" t="inlineStr"/>
      <c r="R13" s="7" t="inlineStr"/>
      <c r="S13" s="7" t="inlineStr"/>
      <c r="T13" s="7" t="inlineStr"/>
      <c r="U13" s="7" t="inlineStr"/>
      <c r="V13" s="7" t="inlineStr"/>
      <c r="W13" s="7" t="n">
        <v>70</v>
      </c>
      <c r="X13" s="7" t="n">
        <v>17004640</v>
      </c>
      <c r="Y13" s="7" t="inlineStr"/>
      <c r="Z13" s="7" t="inlineStr"/>
      <c r="AA13" s="7" t="inlineStr"/>
      <c r="AB13" s="7" t="inlineStr"/>
      <c r="AC13" s="7" t="n">
        <v>20</v>
      </c>
      <c r="AD13" s="7" t="n">
        <v>2644040</v>
      </c>
      <c r="AE13" s="7" t="n">
        <v>20</v>
      </c>
      <c r="AF13" s="7" t="n">
        <v>6817560</v>
      </c>
      <c r="AG13" s="7" t="n">
        <v>40</v>
      </c>
      <c r="AH13" s="7" t="n">
        <v>8199460</v>
      </c>
      <c r="AI13" s="7" t="n">
        <v>20</v>
      </c>
      <c r="AJ13" s="7" t="n">
        <v>4019540</v>
      </c>
      <c r="AK13" s="7" t="inlineStr"/>
      <c r="AL13" s="7" t="inlineStr"/>
      <c r="AM13" s="7" t="inlineStr"/>
      <c r="AN13" s="7" t="inlineStr"/>
      <c r="AO13" s="7" t="inlineStr"/>
      <c r="AP13" s="7" t="inlineStr"/>
      <c r="AQ13" s="7" t="inlineStr"/>
      <c r="AR13" s="7" t="inlineStr"/>
      <c r="AS13" s="7" t="inlineStr"/>
      <c r="AT13" s="7" t="inlineStr"/>
      <c r="AU13" s="7">
        <f>AW13+AY13+BA13+BC13+BE13+BG13</f>
        <v/>
      </c>
      <c r="AV13" s="7">
        <f>AX13+AZ13+BB13+BD13+BF13+BH13</f>
        <v/>
      </c>
      <c r="AW13" s="7" t="inlineStr"/>
      <c r="AX13" s="7" t="inlineStr"/>
      <c r="AY13" s="7" t="inlineStr"/>
      <c r="AZ13" s="7" t="inlineStr"/>
      <c r="BA13" s="7" t="inlineStr"/>
      <c r="BB13" s="7" t="inlineStr"/>
      <c r="BC13" s="7" t="inlineStr"/>
      <c r="BD13" s="7" t="inlineStr"/>
      <c r="BE13" s="7" t="inlineStr"/>
      <c r="BF13" s="7" t="inlineStr"/>
      <c r="BG13" s="7" t="inlineStr"/>
      <c r="BH13" s="7" t="inlineStr"/>
      <c r="BI13" s="7">
        <f>BK13+BM13+BO13+BQ13</f>
        <v/>
      </c>
      <c r="BJ13" s="7">
        <f>BL13+BN13+BP13+BR13</f>
        <v/>
      </c>
      <c r="BK13" s="7" t="inlineStr"/>
      <c r="BL13" s="7" t="inlineStr"/>
      <c r="BM13" s="7" t="inlineStr"/>
      <c r="BN13" s="7" t="inlineStr"/>
      <c r="BO13" s="7" t="inlineStr"/>
      <c r="BP13" s="7" t="inlineStr"/>
      <c r="BQ13" s="7" t="inlineStr"/>
      <c r="BR13" s="7" t="inlineStr"/>
      <c r="BS13" s="7">
        <f>BU13+BW13+BY13+CA13+CC13+CE13+CG13+CI13+CK13</f>
        <v/>
      </c>
      <c r="BT13" s="7">
        <f>BV13+BX13+BZ13+CB13+CD13+CF13+CH13+CJ13+CL13</f>
        <v/>
      </c>
      <c r="BU13" s="7" t="inlineStr"/>
      <c r="BV13" s="7" t="inlineStr"/>
      <c r="BW13" s="7" t="inlineStr"/>
      <c r="BX13" s="7" t="inlineStr"/>
      <c r="BY13" s="7" t="inlineStr"/>
      <c r="BZ13" s="7" t="inlineStr"/>
      <c r="CA13" s="7" t="inlineStr"/>
      <c r="CB13" s="7" t="inlineStr"/>
      <c r="CC13" s="7" t="inlineStr"/>
      <c r="CD13" s="7" t="inlineStr"/>
      <c r="CE13" s="7" t="inlineStr"/>
      <c r="CF13" s="7" t="inlineStr"/>
      <c r="CG13" s="7" t="inlineStr"/>
      <c r="CH13" s="7" t="inlineStr"/>
      <c r="CI13" s="7" t="inlineStr"/>
      <c r="CJ13" s="7" t="inlineStr"/>
      <c r="CK13" s="7" t="inlineStr"/>
      <c r="CL13" s="7" t="inlineStr"/>
      <c r="CM13" s="7">
        <f>CO13+CQ13+CS13+CU13+CW13+CY13+DA13+DC13+DE13+DG13+DI13+DK13+DM13</f>
        <v/>
      </c>
      <c r="CN13" s="7">
        <f>CP13+CR13+CT13+CV13+CX13+CZ13+DB13+DD13+DF13+DH13+DJ13+DL13+DN13</f>
        <v/>
      </c>
      <c r="CO13" s="7" t="inlineStr"/>
      <c r="CP13" s="7" t="inlineStr"/>
      <c r="CQ13" s="7" t="inlineStr"/>
      <c r="CR13" s="7" t="inlineStr"/>
      <c r="CS13" s="7" t="inlineStr"/>
      <c r="CT13" s="7" t="inlineStr"/>
      <c r="CU13" s="7" t="inlineStr"/>
      <c r="CV13" s="7" t="inlineStr"/>
      <c r="CW13" s="7" t="inlineStr"/>
      <c r="CX13" s="7" t="inlineStr"/>
      <c r="CY13" s="7" t="inlineStr"/>
      <c r="CZ13" s="7" t="inlineStr"/>
      <c r="DA13" s="7" t="inlineStr"/>
      <c r="DB13" s="7" t="inlineStr"/>
      <c r="DC13" s="7" t="n">
        <v>6</v>
      </c>
      <c r="DD13" s="7" t="n">
        <v>1174360</v>
      </c>
      <c r="DE13" s="7" t="inlineStr"/>
      <c r="DF13" s="7" t="inlineStr"/>
      <c r="DG13" s="7" t="inlineStr"/>
      <c r="DH13" s="7" t="inlineStr"/>
      <c r="DI13" s="7" t="inlineStr"/>
      <c r="DJ13" s="7" t="inlineStr"/>
      <c r="DK13" s="7" t="inlineStr"/>
      <c r="DL13" s="7" t="inlineStr"/>
      <c r="DM13" s="7" t="inlineStr"/>
      <c r="DN13" s="7" t="inlineStr"/>
      <c r="DO13" s="7">
        <f>E13+AU13+BI13+BS13+CM13</f>
        <v/>
      </c>
      <c r="DP13" s="7">
        <f>F13+AV13+BJ13+BT13+CN13</f>
        <v/>
      </c>
    </row>
    <row r="14" hidden="1" outlineLevel="1">
      <c r="A14" s="5" t="n">
        <v>5</v>
      </c>
      <c r="B14" s="6" t="inlineStr">
        <is>
          <t>Bexruz Eldor Farm XK</t>
        </is>
      </c>
      <c r="C14" s="6" t="inlineStr">
        <is>
          <t>Коканд</t>
        </is>
      </c>
      <c r="D14" s="6" t="inlineStr">
        <is>
          <t>Коканд 3</t>
        </is>
      </c>
      <c r="E14" s="7">
        <f>G14+I14+K14+M14+O14+Q14+S14+U14+W14+Y14+AA14+AC14+AE14+AG14+AI14+AK14+AM14+AO14+AQ14+AS14</f>
        <v/>
      </c>
      <c r="F14" s="7">
        <f>H14+J14+L14+N14+P14+R14+T14+V14+X14+Z14+AB14+AD14+AF14+AH14+AJ14+AL14+AN14+AP14+AR14+AT14</f>
        <v/>
      </c>
      <c r="G14" s="7" t="inlineStr"/>
      <c r="H14" s="7" t="inlineStr"/>
      <c r="I14" s="7" t="n">
        <v>4</v>
      </c>
      <c r="J14" s="7" t="n">
        <v>1360112</v>
      </c>
      <c r="K14" s="7" t="inlineStr"/>
      <c r="L14" s="7" t="inlineStr"/>
      <c r="M14" s="7" t="inlineStr"/>
      <c r="N14" s="7" t="inlineStr"/>
      <c r="O14" s="7" t="inlineStr"/>
      <c r="P14" s="7" t="inlineStr"/>
      <c r="Q14" s="7" t="inlineStr"/>
      <c r="R14" s="7" t="inlineStr"/>
      <c r="S14" s="7" t="inlineStr"/>
      <c r="T14" s="7" t="inlineStr"/>
      <c r="U14" s="7" t="inlineStr"/>
      <c r="V14" s="7" t="inlineStr"/>
      <c r="W14" s="7" t="inlineStr"/>
      <c r="X14" s="7" t="inlineStr"/>
      <c r="Y14" s="7" t="inlineStr"/>
      <c r="Z14" s="7" t="inlineStr"/>
      <c r="AA14" s="7" t="inlineStr"/>
      <c r="AB14" s="7" t="inlineStr"/>
      <c r="AC14" s="7" t="inlineStr"/>
      <c r="AD14" s="7" t="inlineStr"/>
      <c r="AE14" s="7" t="inlineStr"/>
      <c r="AF14" s="7" t="inlineStr"/>
      <c r="AG14" s="7" t="inlineStr"/>
      <c r="AH14" s="7" t="inlineStr"/>
      <c r="AI14" s="7" t="inlineStr"/>
      <c r="AJ14" s="7" t="inlineStr"/>
      <c r="AK14" s="7" t="inlineStr"/>
      <c r="AL14" s="7" t="inlineStr"/>
      <c r="AM14" s="7" t="inlineStr"/>
      <c r="AN14" s="7" t="inlineStr"/>
      <c r="AO14" s="7" t="inlineStr"/>
      <c r="AP14" s="7" t="inlineStr"/>
      <c r="AQ14" s="7" t="inlineStr"/>
      <c r="AR14" s="7" t="inlineStr"/>
      <c r="AS14" s="7" t="inlineStr"/>
      <c r="AT14" s="7" t="inlineStr"/>
      <c r="AU14" s="7">
        <f>AW14+AY14+BA14+BC14+BE14+BG14</f>
        <v/>
      </c>
      <c r="AV14" s="7">
        <f>AX14+AZ14+BB14+BD14+BF14+BH14</f>
        <v/>
      </c>
      <c r="AW14" s="7" t="inlineStr"/>
      <c r="AX14" s="7" t="inlineStr"/>
      <c r="AY14" s="7" t="inlineStr"/>
      <c r="AZ14" s="7" t="inlineStr"/>
      <c r="BA14" s="7" t="inlineStr"/>
      <c r="BB14" s="7" t="inlineStr"/>
      <c r="BC14" s="7" t="inlineStr"/>
      <c r="BD14" s="7" t="inlineStr"/>
      <c r="BE14" s="7" t="inlineStr"/>
      <c r="BF14" s="7" t="inlineStr"/>
      <c r="BG14" s="7" t="inlineStr"/>
      <c r="BH14" s="7" t="inlineStr"/>
      <c r="BI14" s="7">
        <f>BK14+BM14+BO14+BQ14</f>
        <v/>
      </c>
      <c r="BJ14" s="7">
        <f>BL14+BN14+BP14+BR14</f>
        <v/>
      </c>
      <c r="BK14" s="7" t="n">
        <v>1</v>
      </c>
      <c r="BL14" s="7" t="n">
        <v>361979</v>
      </c>
      <c r="BM14" s="7" t="inlineStr"/>
      <c r="BN14" s="7" t="inlineStr"/>
      <c r="BO14" s="7" t="n">
        <v>1</v>
      </c>
      <c r="BP14" s="7" t="n">
        <v>486577</v>
      </c>
      <c r="BQ14" s="7" t="inlineStr"/>
      <c r="BR14" s="7" t="inlineStr"/>
      <c r="BS14" s="7">
        <f>BU14+BW14+BY14+CA14+CC14+CE14+CG14+CI14+CK14</f>
        <v/>
      </c>
      <c r="BT14" s="7">
        <f>BV14+BX14+BZ14+CB14+CD14+CF14+CH14+CJ14+CL14</f>
        <v/>
      </c>
      <c r="BU14" s="7" t="inlineStr"/>
      <c r="BV14" s="7" t="inlineStr"/>
      <c r="BW14" s="7" t="inlineStr"/>
      <c r="BX14" s="7" t="inlineStr"/>
      <c r="BY14" s="7" t="inlineStr"/>
      <c r="BZ14" s="7" t="inlineStr"/>
      <c r="CA14" s="7" t="inlineStr"/>
      <c r="CB14" s="7" t="inlineStr"/>
      <c r="CC14" s="7" t="inlineStr"/>
      <c r="CD14" s="7" t="inlineStr"/>
      <c r="CE14" s="7" t="inlineStr"/>
      <c r="CF14" s="7" t="inlineStr"/>
      <c r="CG14" s="7" t="inlineStr"/>
      <c r="CH14" s="7" t="inlineStr"/>
      <c r="CI14" s="7" t="inlineStr"/>
      <c r="CJ14" s="7" t="inlineStr"/>
      <c r="CK14" s="7" t="n">
        <v>5</v>
      </c>
      <c r="CL14" s="7" t="n">
        <v>1608175</v>
      </c>
      <c r="CM14" s="7">
        <f>CO14+CQ14+CS14+CU14+CW14+CY14+DA14+DC14+DE14+DG14+DI14+DK14+DM14</f>
        <v/>
      </c>
      <c r="CN14" s="7">
        <f>CP14+CR14+CT14+CV14+CX14+CZ14+DB14+DD14+DF14+DH14+DJ14+DL14+DN14</f>
        <v/>
      </c>
      <c r="CO14" s="7" t="inlineStr"/>
      <c r="CP14" s="7" t="inlineStr"/>
      <c r="CQ14" s="7" t="inlineStr"/>
      <c r="CR14" s="7" t="inlineStr"/>
      <c r="CS14" s="7" t="inlineStr"/>
      <c r="CT14" s="7" t="inlineStr"/>
      <c r="CU14" s="7" t="inlineStr"/>
      <c r="CV14" s="7" t="inlineStr"/>
      <c r="CW14" s="7" t="inlineStr"/>
      <c r="CX14" s="7" t="inlineStr"/>
      <c r="CY14" s="7" t="inlineStr"/>
      <c r="CZ14" s="7" t="inlineStr"/>
      <c r="DA14" s="7" t="n">
        <v>10</v>
      </c>
      <c r="DB14" s="7" t="n">
        <v>229860</v>
      </c>
      <c r="DC14" s="7" t="inlineStr"/>
      <c r="DD14" s="7" t="inlineStr"/>
      <c r="DE14" s="7" t="inlineStr"/>
      <c r="DF14" s="7" t="inlineStr"/>
      <c r="DG14" s="7" t="n">
        <v>5</v>
      </c>
      <c r="DH14" s="7" t="n">
        <v>129350</v>
      </c>
      <c r="DI14" s="7" t="inlineStr"/>
      <c r="DJ14" s="7" t="inlineStr"/>
      <c r="DK14" s="7" t="inlineStr"/>
      <c r="DL14" s="7" t="inlineStr"/>
      <c r="DM14" s="7" t="inlineStr"/>
      <c r="DN14" s="7" t="inlineStr"/>
      <c r="DO14" s="7">
        <f>E14+AU14+BI14+BS14+CM14</f>
        <v/>
      </c>
      <c r="DP14" s="7">
        <f>F14+AV14+BJ14+BT14+CN14</f>
        <v/>
      </c>
    </row>
    <row r="15" hidden="1" outlineLevel="1">
      <c r="A15" s="5" t="n">
        <v>6</v>
      </c>
      <c r="B15" s="6" t="inlineStr">
        <is>
          <t>Everest Pharm 777 MCHJ</t>
        </is>
      </c>
      <c r="C15" s="6" t="inlineStr">
        <is>
          <t>Коканд</t>
        </is>
      </c>
      <c r="D15" s="6" t="inlineStr">
        <is>
          <t>Коканд 3</t>
        </is>
      </c>
      <c r="E15" s="7">
        <f>G15+I15+K15+M15+O15+Q15+S15+U15+W15+Y15+AA15+AC15+AE15+AG15+AI15+AK15+AM15+AO15+AQ15+AS15</f>
        <v/>
      </c>
      <c r="F15" s="7">
        <f>H15+J15+L15+N15+P15+R15+T15+V15+X15+Z15+AB15+AD15+AF15+AH15+AJ15+AL15+AN15+AP15+AR15+AT15</f>
        <v/>
      </c>
      <c r="G15" s="7" t="inlineStr"/>
      <c r="H15" s="7" t="inlineStr"/>
      <c r="I15" s="7" t="n">
        <v>30</v>
      </c>
      <c r="J15" s="7" t="n">
        <v>5109750</v>
      </c>
      <c r="K15" s="7" t="n">
        <v>20</v>
      </c>
      <c r="L15" s="7" t="n">
        <v>658580</v>
      </c>
      <c r="M15" s="7" t="inlineStr"/>
      <c r="N15" s="7" t="inlineStr"/>
      <c r="O15" s="7" t="inlineStr"/>
      <c r="P15" s="7" t="inlineStr"/>
      <c r="Q15" s="7" t="inlineStr"/>
      <c r="R15" s="7" t="inlineStr"/>
      <c r="S15" s="7" t="inlineStr"/>
      <c r="T15" s="7" t="inlineStr"/>
      <c r="U15" s="7" t="inlineStr"/>
      <c r="V15" s="7" t="inlineStr"/>
      <c r="W15" s="7" t="inlineStr"/>
      <c r="X15" s="7" t="inlineStr"/>
      <c r="Y15" s="7" t="inlineStr"/>
      <c r="Z15" s="7" t="inlineStr"/>
      <c r="AA15" s="7" t="inlineStr"/>
      <c r="AB15" s="7" t="inlineStr"/>
      <c r="AC15" s="7" t="n">
        <v>30</v>
      </c>
      <c r="AD15" s="7" t="n">
        <v>6345780</v>
      </c>
      <c r="AE15" s="7" t="inlineStr"/>
      <c r="AF15" s="7" t="inlineStr"/>
      <c r="AG15" s="7" t="n">
        <v>30</v>
      </c>
      <c r="AH15" s="7" t="n">
        <v>12026670</v>
      </c>
      <c r="AI15" s="7" t="n">
        <v>30</v>
      </c>
      <c r="AJ15" s="7" t="n">
        <v>1643340</v>
      </c>
      <c r="AK15" s="7" t="inlineStr"/>
      <c r="AL15" s="7" t="inlineStr"/>
      <c r="AM15" s="7" t="inlineStr"/>
      <c r="AN15" s="7" t="inlineStr"/>
      <c r="AO15" s="7" t="inlineStr"/>
      <c r="AP15" s="7" t="inlineStr"/>
      <c r="AQ15" s="7" t="inlineStr"/>
      <c r="AR15" s="7" t="inlineStr"/>
      <c r="AS15" s="7" t="inlineStr"/>
      <c r="AT15" s="7" t="inlineStr"/>
      <c r="AU15" s="7">
        <f>AW15+AY15+BA15+BC15+BE15+BG15</f>
        <v/>
      </c>
      <c r="AV15" s="7">
        <f>AX15+AZ15+BB15+BD15+BF15+BH15</f>
        <v/>
      </c>
      <c r="AW15" s="7" t="inlineStr"/>
      <c r="AX15" s="7" t="inlineStr"/>
      <c r="AY15" s="7" t="inlineStr"/>
      <c r="AZ15" s="7" t="inlineStr"/>
      <c r="BA15" s="7" t="inlineStr"/>
      <c r="BB15" s="7" t="inlineStr"/>
      <c r="BC15" s="7" t="inlineStr"/>
      <c r="BD15" s="7" t="inlineStr"/>
      <c r="BE15" s="7" t="inlineStr"/>
      <c r="BF15" s="7" t="inlineStr"/>
      <c r="BG15" s="7" t="n">
        <v>80</v>
      </c>
      <c r="BH15" s="7" t="n">
        <v>16104800</v>
      </c>
      <c r="BI15" s="7">
        <f>BK15+BM15+BO15+BQ15</f>
        <v/>
      </c>
      <c r="BJ15" s="7">
        <f>BL15+BN15+BP15+BR15</f>
        <v/>
      </c>
      <c r="BK15" s="7" t="n">
        <v>20</v>
      </c>
      <c r="BL15" s="7" t="n">
        <v>5423820</v>
      </c>
      <c r="BM15" s="7" t="n">
        <v>200</v>
      </c>
      <c r="BN15" s="7" t="n">
        <v>63369100</v>
      </c>
      <c r="BO15" s="7" t="inlineStr"/>
      <c r="BP15" s="7" t="inlineStr"/>
      <c r="BQ15" s="7" t="n">
        <v>15</v>
      </c>
      <c r="BR15" s="7" t="n">
        <v>5195955</v>
      </c>
      <c r="BS15" s="7">
        <f>BU15+BW15+BY15+CA15+CC15+CE15+CG15+CI15+CK15</f>
        <v/>
      </c>
      <c r="BT15" s="7">
        <f>BV15+BX15+BZ15+CB15+CD15+CF15+CH15+CJ15+CL15</f>
        <v/>
      </c>
      <c r="BU15" s="7" t="inlineStr"/>
      <c r="BV15" s="7" t="inlineStr"/>
      <c r="BW15" s="7" t="n">
        <v>200</v>
      </c>
      <c r="BX15" s="7" t="n">
        <v>29040400</v>
      </c>
      <c r="BY15" s="7" t="n">
        <v>10</v>
      </c>
      <c r="BZ15" s="7" t="n">
        <v>1546570</v>
      </c>
      <c r="CA15" s="7" t="n">
        <v>50</v>
      </c>
      <c r="CB15" s="7" t="n">
        <v>22721700</v>
      </c>
      <c r="CC15" s="7" t="n">
        <v>10</v>
      </c>
      <c r="CD15" s="7" t="n">
        <v>3147070</v>
      </c>
      <c r="CE15" s="7" t="inlineStr"/>
      <c r="CF15" s="7" t="inlineStr"/>
      <c r="CG15" s="7" t="inlineStr"/>
      <c r="CH15" s="7" t="inlineStr"/>
      <c r="CI15" s="7" t="inlineStr"/>
      <c r="CJ15" s="7" t="inlineStr"/>
      <c r="CK15" s="7" t="inlineStr"/>
      <c r="CL15" s="7" t="inlineStr"/>
      <c r="CM15" s="7">
        <f>CO15+CQ15+CS15+CU15+CW15+CY15+DA15+DC15+DE15+DG15+DI15+DK15+DM15</f>
        <v/>
      </c>
      <c r="CN15" s="7">
        <f>CP15+CR15+CT15+CV15+CX15+CZ15+DB15+DD15+DF15+DH15+DJ15+DL15+DN15</f>
        <v/>
      </c>
      <c r="CO15" s="7" t="inlineStr"/>
      <c r="CP15" s="7" t="inlineStr"/>
      <c r="CQ15" s="7" t="inlineStr"/>
      <c r="CR15" s="7" t="inlineStr"/>
      <c r="CS15" s="7" t="n">
        <v>10</v>
      </c>
      <c r="CT15" s="7" t="n">
        <v>1330700</v>
      </c>
      <c r="CU15" s="7" t="inlineStr"/>
      <c r="CV15" s="7" t="inlineStr"/>
      <c r="CW15" s="7" t="inlineStr"/>
      <c r="CX15" s="7" t="inlineStr"/>
      <c r="CY15" s="7" t="n">
        <v>20</v>
      </c>
      <c r="CZ15" s="7" t="n">
        <v>9981420</v>
      </c>
      <c r="DA15" s="7" t="inlineStr"/>
      <c r="DB15" s="7" t="inlineStr"/>
      <c r="DC15" s="7" t="inlineStr"/>
      <c r="DD15" s="7" t="inlineStr"/>
      <c r="DE15" s="7" t="inlineStr"/>
      <c r="DF15" s="7" t="inlineStr"/>
      <c r="DG15" s="7" t="n">
        <v>30</v>
      </c>
      <c r="DH15" s="7" t="n">
        <v>9124980</v>
      </c>
      <c r="DI15" s="7" t="inlineStr"/>
      <c r="DJ15" s="7" t="inlineStr"/>
      <c r="DK15" s="7" t="inlineStr"/>
      <c r="DL15" s="7" t="inlineStr"/>
      <c r="DM15" s="7" t="inlineStr"/>
      <c r="DN15" s="7" t="inlineStr"/>
      <c r="DO15" s="7">
        <f>E15+AU15+BI15+BS15+CM15</f>
        <v/>
      </c>
      <c r="DP15" s="7">
        <f>F15+AV15+BJ15+BT15+CN15</f>
        <v/>
      </c>
    </row>
    <row r="16" hidden="1" outlineLevel="1">
      <c r="A16" s="5" t="n">
        <v>7</v>
      </c>
      <c r="B16" s="6" t="inlineStr">
        <is>
          <t>Gigant Farm XK</t>
        </is>
      </c>
      <c r="C16" s="6" t="inlineStr">
        <is>
          <t>Коканд</t>
        </is>
      </c>
      <c r="D16" s="6" t="inlineStr">
        <is>
          <t>Коканд 3</t>
        </is>
      </c>
      <c r="E16" s="7">
        <f>G16+I16+K16+M16+O16+Q16+S16+U16+W16+Y16+AA16+AC16+AE16+AG16+AI16+AK16+AM16+AO16+AQ16+AS16</f>
        <v/>
      </c>
      <c r="F16" s="7">
        <f>H16+J16+L16+N16+P16+R16+T16+V16+X16+Z16+AB16+AD16+AF16+AH16+AJ16+AL16+AN16+AP16+AR16+AT16</f>
        <v/>
      </c>
      <c r="G16" s="7" t="inlineStr"/>
      <c r="H16" s="7" t="inlineStr"/>
      <c r="I16" s="7" t="n">
        <v>4</v>
      </c>
      <c r="J16" s="7" t="n">
        <v>1711200</v>
      </c>
      <c r="K16" s="7" t="inlineStr"/>
      <c r="L16" s="7" t="inlineStr"/>
      <c r="M16" s="7" t="inlineStr"/>
      <c r="N16" s="7" t="inlineStr"/>
      <c r="O16" s="7" t="inlineStr"/>
      <c r="P16" s="7" t="inlineStr"/>
      <c r="Q16" s="7" t="inlineStr"/>
      <c r="R16" s="7" t="inlineStr"/>
      <c r="S16" s="7" t="inlineStr"/>
      <c r="T16" s="7" t="inlineStr"/>
      <c r="U16" s="7" t="inlineStr"/>
      <c r="V16" s="7" t="inlineStr"/>
      <c r="W16" s="7" t="inlineStr"/>
      <c r="X16" s="7" t="inlineStr"/>
      <c r="Y16" s="7" t="inlineStr"/>
      <c r="Z16" s="7" t="inlineStr"/>
      <c r="AA16" s="7" t="inlineStr"/>
      <c r="AB16" s="7" t="inlineStr"/>
      <c r="AC16" s="7" t="inlineStr"/>
      <c r="AD16" s="7" t="inlineStr"/>
      <c r="AE16" s="7" t="inlineStr"/>
      <c r="AF16" s="7" t="inlineStr"/>
      <c r="AG16" s="7" t="inlineStr"/>
      <c r="AH16" s="7" t="inlineStr"/>
      <c r="AI16" s="7" t="inlineStr"/>
      <c r="AJ16" s="7" t="inlineStr"/>
      <c r="AK16" s="7" t="inlineStr"/>
      <c r="AL16" s="7" t="inlineStr"/>
      <c r="AM16" s="7" t="inlineStr"/>
      <c r="AN16" s="7" t="inlineStr"/>
      <c r="AO16" s="7" t="inlineStr"/>
      <c r="AP16" s="7" t="inlineStr"/>
      <c r="AQ16" s="7" t="inlineStr"/>
      <c r="AR16" s="7" t="inlineStr"/>
      <c r="AS16" s="7" t="inlineStr"/>
      <c r="AT16" s="7" t="inlineStr"/>
      <c r="AU16" s="7">
        <f>AW16+AY16+BA16+BC16+BE16+BG16</f>
        <v/>
      </c>
      <c r="AV16" s="7">
        <f>AX16+AZ16+BB16+BD16+BF16+BH16</f>
        <v/>
      </c>
      <c r="AW16" s="7" t="inlineStr"/>
      <c r="AX16" s="7" t="inlineStr"/>
      <c r="AY16" s="7" t="inlineStr"/>
      <c r="AZ16" s="7" t="inlineStr"/>
      <c r="BA16" s="7" t="inlineStr"/>
      <c r="BB16" s="7" t="inlineStr"/>
      <c r="BC16" s="7" t="inlineStr"/>
      <c r="BD16" s="7" t="inlineStr"/>
      <c r="BE16" s="7" t="inlineStr"/>
      <c r="BF16" s="7" t="inlineStr"/>
      <c r="BG16" s="7" t="inlineStr"/>
      <c r="BH16" s="7" t="inlineStr"/>
      <c r="BI16" s="7">
        <f>BK16+BM16+BO16+BQ16</f>
        <v/>
      </c>
      <c r="BJ16" s="7">
        <f>BL16+BN16+BP16+BR16</f>
        <v/>
      </c>
      <c r="BK16" s="7" t="inlineStr"/>
      <c r="BL16" s="7" t="inlineStr"/>
      <c r="BM16" s="7" t="inlineStr"/>
      <c r="BN16" s="7" t="inlineStr"/>
      <c r="BO16" s="7" t="inlineStr"/>
      <c r="BP16" s="7" t="inlineStr"/>
      <c r="BQ16" s="7" t="inlineStr"/>
      <c r="BR16" s="7" t="inlineStr"/>
      <c r="BS16" s="7">
        <f>BU16+BW16+BY16+CA16+CC16+CE16+CG16+CI16+CK16</f>
        <v/>
      </c>
      <c r="BT16" s="7">
        <f>BV16+BX16+BZ16+CB16+CD16+CF16+CH16+CJ16+CL16</f>
        <v/>
      </c>
      <c r="BU16" s="7" t="inlineStr"/>
      <c r="BV16" s="7" t="inlineStr"/>
      <c r="BW16" s="7" t="n">
        <v>30</v>
      </c>
      <c r="BX16" s="7" t="n">
        <v>6509010</v>
      </c>
      <c r="BY16" s="7" t="inlineStr"/>
      <c r="BZ16" s="7" t="inlineStr"/>
      <c r="CA16" s="7" t="inlineStr"/>
      <c r="CB16" s="7" t="inlineStr"/>
      <c r="CC16" s="7" t="inlineStr"/>
      <c r="CD16" s="7" t="inlineStr"/>
      <c r="CE16" s="7" t="inlineStr"/>
      <c r="CF16" s="7" t="inlineStr"/>
      <c r="CG16" s="7" t="inlineStr"/>
      <c r="CH16" s="7" t="inlineStr"/>
      <c r="CI16" s="7" t="inlineStr"/>
      <c r="CJ16" s="7" t="inlineStr"/>
      <c r="CK16" s="7" t="inlineStr"/>
      <c r="CL16" s="7" t="inlineStr"/>
      <c r="CM16" s="7">
        <f>CO16+CQ16+CS16+CU16+CW16+CY16+DA16+DC16+DE16+DG16+DI16+DK16+DM16</f>
        <v/>
      </c>
      <c r="CN16" s="7">
        <f>CP16+CR16+CT16+CV16+CX16+CZ16+DB16+DD16+DF16+DH16+DJ16+DL16+DN16</f>
        <v/>
      </c>
      <c r="CO16" s="7" t="inlineStr"/>
      <c r="CP16" s="7" t="inlineStr"/>
      <c r="CQ16" s="7" t="inlineStr"/>
      <c r="CR16" s="7" t="inlineStr"/>
      <c r="CS16" s="7" t="inlineStr"/>
      <c r="CT16" s="7" t="inlineStr"/>
      <c r="CU16" s="7" t="inlineStr"/>
      <c r="CV16" s="7" t="inlineStr"/>
      <c r="CW16" s="7" t="inlineStr"/>
      <c r="CX16" s="7" t="inlineStr"/>
      <c r="CY16" s="7" t="inlineStr"/>
      <c r="CZ16" s="7" t="inlineStr"/>
      <c r="DA16" s="7" t="inlineStr"/>
      <c r="DB16" s="7" t="inlineStr"/>
      <c r="DC16" s="7" t="inlineStr"/>
      <c r="DD16" s="7" t="inlineStr"/>
      <c r="DE16" s="7" t="inlineStr"/>
      <c r="DF16" s="7" t="inlineStr"/>
      <c r="DG16" s="7" t="inlineStr"/>
      <c r="DH16" s="7" t="inlineStr"/>
      <c r="DI16" s="7" t="inlineStr"/>
      <c r="DJ16" s="7" t="inlineStr"/>
      <c r="DK16" s="7" t="inlineStr"/>
      <c r="DL16" s="7" t="inlineStr"/>
      <c r="DM16" s="7" t="inlineStr"/>
      <c r="DN16" s="7" t="inlineStr"/>
      <c r="DO16" s="7">
        <f>E16+AU16+BI16+BS16+CM16</f>
        <v/>
      </c>
      <c r="DP16" s="7">
        <f>F16+AV16+BJ16+BT16+CN16</f>
        <v/>
      </c>
    </row>
    <row r="17" hidden="1" outlineLevel="1">
      <c r="A17" s="5" t="n">
        <v>8</v>
      </c>
      <c r="B17" s="6" t="inlineStr">
        <is>
          <t>Giyox Farm Invest Xd Buvayda</t>
        </is>
      </c>
      <c r="C17" s="6" t="inlineStr">
        <is>
          <t>Коканд</t>
        </is>
      </c>
      <c r="D17" s="6" t="inlineStr">
        <is>
          <t>Коканд 3</t>
        </is>
      </c>
      <c r="E17" s="7">
        <f>G17+I17+K17+M17+O17+Q17+S17+U17+W17+Y17+AA17+AC17+AE17+AG17+AI17+AK17+AM17+AO17+AQ17+AS17</f>
        <v/>
      </c>
      <c r="F17" s="7">
        <f>H17+J17+L17+N17+P17+R17+T17+V17+X17+Z17+AB17+AD17+AF17+AH17+AJ17+AL17+AN17+AP17+AR17+AT17</f>
        <v/>
      </c>
      <c r="G17" s="7" t="inlineStr"/>
      <c r="H17" s="7" t="inlineStr"/>
      <c r="I17" s="7" t="inlineStr"/>
      <c r="J17" s="7" t="inlineStr"/>
      <c r="K17" s="7" t="inlineStr"/>
      <c r="L17" s="7" t="inlineStr"/>
      <c r="M17" s="7" t="inlineStr"/>
      <c r="N17" s="7" t="inlineStr"/>
      <c r="O17" s="7" t="inlineStr"/>
      <c r="P17" s="7" t="inlineStr"/>
      <c r="Q17" s="7" t="inlineStr"/>
      <c r="R17" s="7" t="inlineStr"/>
      <c r="S17" s="7" t="inlineStr"/>
      <c r="T17" s="7" t="inlineStr"/>
      <c r="U17" s="7" t="inlineStr"/>
      <c r="V17" s="7" t="inlineStr"/>
      <c r="W17" s="7" t="inlineStr"/>
      <c r="X17" s="7" t="inlineStr"/>
      <c r="Y17" s="7" t="inlineStr"/>
      <c r="Z17" s="7" t="inlineStr"/>
      <c r="AA17" s="7" t="inlineStr"/>
      <c r="AB17" s="7" t="inlineStr"/>
      <c r="AC17" s="7" t="inlineStr"/>
      <c r="AD17" s="7" t="inlineStr"/>
      <c r="AE17" s="7" t="inlineStr"/>
      <c r="AF17" s="7" t="inlineStr"/>
      <c r="AG17" s="7" t="inlineStr"/>
      <c r="AH17" s="7" t="inlineStr"/>
      <c r="AI17" s="7" t="inlineStr"/>
      <c r="AJ17" s="7" t="inlineStr"/>
      <c r="AK17" s="7" t="inlineStr"/>
      <c r="AL17" s="7" t="inlineStr"/>
      <c r="AM17" s="7" t="inlineStr"/>
      <c r="AN17" s="7" t="inlineStr"/>
      <c r="AO17" s="7" t="inlineStr"/>
      <c r="AP17" s="7" t="inlineStr"/>
      <c r="AQ17" s="7" t="inlineStr"/>
      <c r="AR17" s="7" t="inlineStr"/>
      <c r="AS17" s="7" t="inlineStr"/>
      <c r="AT17" s="7" t="inlineStr"/>
      <c r="AU17" s="7">
        <f>AW17+AY17+BA17+BC17+BE17+BG17</f>
        <v/>
      </c>
      <c r="AV17" s="7">
        <f>AX17+AZ17+BB17+BD17+BF17+BH17</f>
        <v/>
      </c>
      <c r="AW17" s="7" t="inlineStr"/>
      <c r="AX17" s="7" t="inlineStr"/>
      <c r="AY17" s="7" t="inlineStr"/>
      <c r="AZ17" s="7" t="inlineStr"/>
      <c r="BA17" s="7" t="inlineStr"/>
      <c r="BB17" s="7" t="inlineStr"/>
      <c r="BC17" s="7" t="inlineStr"/>
      <c r="BD17" s="7" t="inlineStr"/>
      <c r="BE17" s="7" t="inlineStr"/>
      <c r="BF17" s="7" t="inlineStr"/>
      <c r="BG17" s="7" t="inlineStr"/>
      <c r="BH17" s="7" t="inlineStr"/>
      <c r="BI17" s="7">
        <f>BK17+BM17+BO17+BQ17</f>
        <v/>
      </c>
      <c r="BJ17" s="7">
        <f>BL17+BN17+BP17+BR17</f>
        <v/>
      </c>
      <c r="BK17" s="7" t="inlineStr"/>
      <c r="BL17" s="7" t="inlineStr"/>
      <c r="BM17" s="7" t="inlineStr"/>
      <c r="BN17" s="7" t="inlineStr"/>
      <c r="BO17" s="7" t="inlineStr"/>
      <c r="BP17" s="7" t="inlineStr"/>
      <c r="BQ17" s="7" t="inlineStr"/>
      <c r="BR17" s="7" t="inlineStr"/>
      <c r="BS17" s="7">
        <f>BU17+BW17+BY17+CA17+CC17+CE17+CG17+CI17+CK17</f>
        <v/>
      </c>
      <c r="BT17" s="7">
        <f>BV17+BX17+BZ17+CB17+CD17+CF17+CH17+CJ17+CL17</f>
        <v/>
      </c>
      <c r="BU17" s="7" t="inlineStr"/>
      <c r="BV17" s="7" t="inlineStr"/>
      <c r="BW17" s="7" t="inlineStr"/>
      <c r="BX17" s="7" t="inlineStr"/>
      <c r="BY17" s="7" t="inlineStr"/>
      <c r="BZ17" s="7" t="inlineStr"/>
      <c r="CA17" s="7" t="inlineStr"/>
      <c r="CB17" s="7" t="inlineStr"/>
      <c r="CC17" s="7" t="n">
        <v>2</v>
      </c>
      <c r="CD17" s="7" t="n">
        <v>344074</v>
      </c>
      <c r="CE17" s="7" t="inlineStr"/>
      <c r="CF17" s="7" t="inlineStr"/>
      <c r="CG17" s="7" t="inlineStr"/>
      <c r="CH17" s="7" t="inlineStr"/>
      <c r="CI17" s="7" t="inlineStr"/>
      <c r="CJ17" s="7" t="inlineStr"/>
      <c r="CK17" s="7" t="n">
        <v>5</v>
      </c>
      <c r="CL17" s="7" t="n">
        <v>2098675</v>
      </c>
      <c r="CM17" s="7">
        <f>CO17+CQ17+CS17+CU17+CW17+CY17+DA17+DC17+DE17+DG17+DI17+DK17+DM17</f>
        <v/>
      </c>
      <c r="CN17" s="7">
        <f>CP17+CR17+CT17+CV17+CX17+CZ17+DB17+DD17+DF17+DH17+DJ17+DL17+DN17</f>
        <v/>
      </c>
      <c r="CO17" s="7" t="inlineStr"/>
      <c r="CP17" s="7" t="inlineStr"/>
      <c r="CQ17" s="7" t="inlineStr"/>
      <c r="CR17" s="7" t="inlineStr"/>
      <c r="CS17" s="7" t="inlineStr"/>
      <c r="CT17" s="7" t="inlineStr"/>
      <c r="CU17" s="7" t="inlineStr"/>
      <c r="CV17" s="7" t="inlineStr"/>
      <c r="CW17" s="7" t="inlineStr"/>
      <c r="CX17" s="7" t="inlineStr"/>
      <c r="CY17" s="7" t="inlineStr"/>
      <c r="CZ17" s="7" t="inlineStr"/>
      <c r="DA17" s="7" t="inlineStr"/>
      <c r="DB17" s="7" t="inlineStr"/>
      <c r="DC17" s="7" t="inlineStr"/>
      <c r="DD17" s="7" t="inlineStr"/>
      <c r="DE17" s="7" t="inlineStr"/>
      <c r="DF17" s="7" t="inlineStr"/>
      <c r="DG17" s="7" t="inlineStr"/>
      <c r="DH17" s="7" t="inlineStr"/>
      <c r="DI17" s="7" t="inlineStr"/>
      <c r="DJ17" s="7" t="inlineStr"/>
      <c r="DK17" s="7" t="inlineStr"/>
      <c r="DL17" s="7" t="inlineStr"/>
      <c r="DM17" s="7" t="inlineStr"/>
      <c r="DN17" s="7" t="inlineStr"/>
      <c r="DO17" s="7">
        <f>E17+AU17+BI17+BS17+CM17</f>
        <v/>
      </c>
      <c r="DP17" s="7">
        <f>F17+AV17+BJ17+BT17+CN17</f>
        <v/>
      </c>
    </row>
    <row r="18" hidden="1" outlineLevel="1">
      <c r="A18" s="5" t="n">
        <v>9</v>
      </c>
      <c r="B18" s="6" t="inlineStr">
        <is>
          <t>In Family Farm Med MChJ</t>
        </is>
      </c>
      <c r="C18" s="6" t="inlineStr">
        <is>
          <t>Коканд</t>
        </is>
      </c>
      <c r="D18" s="6" t="inlineStr">
        <is>
          <t>Коканд 3</t>
        </is>
      </c>
      <c r="E18" s="7">
        <f>G18+I18+K18+M18+O18+Q18+S18+U18+W18+Y18+AA18+AC18+AE18+AG18+AI18+AK18+AM18+AO18+AQ18+AS18</f>
        <v/>
      </c>
      <c r="F18" s="7">
        <f>H18+J18+L18+N18+P18+R18+T18+V18+X18+Z18+AB18+AD18+AF18+AH18+AJ18+AL18+AN18+AP18+AR18+AT18</f>
        <v/>
      </c>
      <c r="G18" s="7" t="inlineStr"/>
      <c r="H18" s="7" t="inlineStr"/>
      <c r="I18" s="7" t="inlineStr"/>
      <c r="J18" s="7" t="inlineStr"/>
      <c r="K18" s="7" t="inlineStr"/>
      <c r="L18" s="7" t="inlineStr"/>
      <c r="M18" s="7" t="inlineStr"/>
      <c r="N18" s="7" t="inlineStr"/>
      <c r="O18" s="7" t="inlineStr"/>
      <c r="P18" s="7" t="inlineStr"/>
      <c r="Q18" s="7" t="inlineStr"/>
      <c r="R18" s="7" t="inlineStr"/>
      <c r="S18" s="7" t="inlineStr"/>
      <c r="T18" s="7" t="inlineStr"/>
      <c r="U18" s="7" t="inlineStr"/>
      <c r="V18" s="7" t="inlineStr"/>
      <c r="W18" s="7" t="inlineStr"/>
      <c r="X18" s="7" t="inlineStr"/>
      <c r="Y18" s="7" t="inlineStr"/>
      <c r="Z18" s="7" t="inlineStr"/>
      <c r="AA18" s="7" t="inlineStr"/>
      <c r="AB18" s="7" t="inlineStr"/>
      <c r="AC18" s="7" t="inlineStr"/>
      <c r="AD18" s="7" t="inlineStr"/>
      <c r="AE18" s="7" t="inlineStr"/>
      <c r="AF18" s="7" t="inlineStr"/>
      <c r="AG18" s="7" t="inlineStr"/>
      <c r="AH18" s="7" t="inlineStr"/>
      <c r="AI18" s="7" t="inlineStr"/>
      <c r="AJ18" s="7" t="inlineStr"/>
      <c r="AK18" s="7" t="inlineStr"/>
      <c r="AL18" s="7" t="inlineStr"/>
      <c r="AM18" s="7" t="inlineStr"/>
      <c r="AN18" s="7" t="inlineStr"/>
      <c r="AO18" s="7" t="inlineStr"/>
      <c r="AP18" s="7" t="inlineStr"/>
      <c r="AQ18" s="7" t="inlineStr"/>
      <c r="AR18" s="7" t="inlineStr"/>
      <c r="AS18" s="7" t="inlineStr"/>
      <c r="AT18" s="7" t="inlineStr"/>
      <c r="AU18" s="7">
        <f>AW18+AY18+BA18+BC18+BE18+BG18</f>
        <v/>
      </c>
      <c r="AV18" s="7">
        <f>AX18+AZ18+BB18+BD18+BF18+BH18</f>
        <v/>
      </c>
      <c r="AW18" s="7" t="inlineStr"/>
      <c r="AX18" s="7" t="inlineStr"/>
      <c r="AY18" s="7" t="inlineStr"/>
      <c r="AZ18" s="7" t="inlineStr"/>
      <c r="BA18" s="7" t="inlineStr"/>
      <c r="BB18" s="7" t="inlineStr"/>
      <c r="BC18" s="7" t="inlineStr"/>
      <c r="BD18" s="7" t="inlineStr"/>
      <c r="BE18" s="7" t="inlineStr"/>
      <c r="BF18" s="7" t="inlineStr"/>
      <c r="BG18" s="7" t="inlineStr"/>
      <c r="BH18" s="7" t="inlineStr"/>
      <c r="BI18" s="7">
        <f>BK18+BM18+BO18+BQ18</f>
        <v/>
      </c>
      <c r="BJ18" s="7">
        <f>BL18+BN18+BP18+BR18</f>
        <v/>
      </c>
      <c r="BK18" s="7" t="inlineStr"/>
      <c r="BL18" s="7" t="inlineStr"/>
      <c r="BM18" s="7" t="n">
        <v>20</v>
      </c>
      <c r="BN18" s="7" t="n">
        <v>6664040</v>
      </c>
      <c r="BO18" s="7" t="inlineStr"/>
      <c r="BP18" s="7" t="inlineStr"/>
      <c r="BQ18" s="7" t="inlineStr"/>
      <c r="BR18" s="7" t="inlineStr"/>
      <c r="BS18" s="7">
        <f>BU18+BW18+BY18+CA18+CC18+CE18+CG18+CI18+CK18</f>
        <v/>
      </c>
      <c r="BT18" s="7">
        <f>BV18+BX18+BZ18+CB18+CD18+CF18+CH18+CJ18+CL18</f>
        <v/>
      </c>
      <c r="BU18" s="7" t="inlineStr"/>
      <c r="BV18" s="7" t="inlineStr"/>
      <c r="BW18" s="7" t="inlineStr"/>
      <c r="BX18" s="7" t="inlineStr"/>
      <c r="BY18" s="7" t="inlineStr"/>
      <c r="BZ18" s="7" t="inlineStr"/>
      <c r="CA18" s="7" t="inlineStr"/>
      <c r="CB18" s="7" t="inlineStr"/>
      <c r="CC18" s="7" t="n">
        <v>5</v>
      </c>
      <c r="CD18" s="7" t="n">
        <v>2042395</v>
      </c>
      <c r="CE18" s="7" t="inlineStr"/>
      <c r="CF18" s="7" t="inlineStr"/>
      <c r="CG18" s="7" t="inlineStr"/>
      <c r="CH18" s="7" t="inlineStr"/>
      <c r="CI18" s="7" t="inlineStr"/>
      <c r="CJ18" s="7" t="inlineStr"/>
      <c r="CK18" s="7" t="inlineStr"/>
      <c r="CL18" s="7" t="inlineStr"/>
      <c r="CM18" s="7">
        <f>CO18+CQ18+CS18+CU18+CW18+CY18+DA18+DC18+DE18+DG18+DI18+DK18+DM18</f>
        <v/>
      </c>
      <c r="CN18" s="7">
        <f>CP18+CR18+CT18+CV18+CX18+CZ18+DB18+DD18+DF18+DH18+DJ18+DL18+DN18</f>
        <v/>
      </c>
      <c r="CO18" s="7" t="inlineStr"/>
      <c r="CP18" s="7" t="inlineStr"/>
      <c r="CQ18" s="7" t="inlineStr"/>
      <c r="CR18" s="7" t="inlineStr"/>
      <c r="CS18" s="7" t="inlineStr"/>
      <c r="CT18" s="7" t="inlineStr"/>
      <c r="CU18" s="7" t="inlineStr"/>
      <c r="CV18" s="7" t="inlineStr"/>
      <c r="CW18" s="7" t="inlineStr"/>
      <c r="CX18" s="7" t="inlineStr"/>
      <c r="CY18" s="7" t="inlineStr"/>
      <c r="CZ18" s="7" t="inlineStr"/>
      <c r="DA18" s="7" t="inlineStr"/>
      <c r="DB18" s="7" t="inlineStr"/>
      <c r="DC18" s="7" t="inlineStr"/>
      <c r="DD18" s="7" t="inlineStr"/>
      <c r="DE18" s="7" t="inlineStr"/>
      <c r="DF18" s="7" t="inlineStr"/>
      <c r="DG18" s="7" t="inlineStr"/>
      <c r="DH18" s="7" t="inlineStr"/>
      <c r="DI18" s="7" t="inlineStr"/>
      <c r="DJ18" s="7" t="inlineStr"/>
      <c r="DK18" s="7" t="inlineStr"/>
      <c r="DL18" s="7" t="inlineStr"/>
      <c r="DM18" s="7" t="inlineStr"/>
      <c r="DN18" s="7" t="inlineStr"/>
      <c r="DO18" s="7">
        <f>E18+AU18+BI18+BS18+CM18</f>
        <v/>
      </c>
      <c r="DP18" s="7">
        <f>F18+AV18+BJ18+BT18+CN18</f>
        <v/>
      </c>
    </row>
    <row r="19" hidden="1" outlineLevel="1">
      <c r="A19" s="5" t="n">
        <v>10</v>
      </c>
      <c r="B19" s="6" t="inlineStr">
        <is>
          <t>Kamola Gulshoda Plyus MCHJ</t>
        </is>
      </c>
      <c r="C19" s="6" t="inlineStr">
        <is>
          <t>Коканд</t>
        </is>
      </c>
      <c r="D19" s="6" t="inlineStr">
        <is>
          <t>Коканд 3</t>
        </is>
      </c>
      <c r="E19" s="7">
        <f>G19+I19+K19+M19+O19+Q19+S19+U19+W19+Y19+AA19+AC19+AE19+AG19+AI19+AK19+AM19+AO19+AQ19+AS19</f>
        <v/>
      </c>
      <c r="F19" s="7">
        <f>H19+J19+L19+N19+P19+R19+T19+V19+X19+Z19+AB19+AD19+AF19+AH19+AJ19+AL19+AN19+AP19+AR19+AT19</f>
        <v/>
      </c>
      <c r="G19" s="7" t="n">
        <v>5</v>
      </c>
      <c r="H19" s="7" t="n">
        <v>265999</v>
      </c>
      <c r="I19" s="7" t="n">
        <v>1</v>
      </c>
      <c r="J19" s="7" t="n">
        <v>434199</v>
      </c>
      <c r="K19" s="7" t="n">
        <v>1</v>
      </c>
      <c r="L19" s="7" t="n">
        <v>306477</v>
      </c>
      <c r="M19" s="7" t="inlineStr"/>
      <c r="N19" s="7" t="inlineStr"/>
      <c r="O19" s="7" t="inlineStr"/>
      <c r="P19" s="7" t="inlineStr"/>
      <c r="Q19" s="7" t="n">
        <v>5</v>
      </c>
      <c r="R19" s="7" t="n">
        <v>1684885</v>
      </c>
      <c r="S19" s="7" t="inlineStr"/>
      <c r="T19" s="7" t="inlineStr"/>
      <c r="U19" s="7" t="inlineStr"/>
      <c r="V19" s="7" t="inlineStr"/>
      <c r="W19" s="7" t="n">
        <v>4</v>
      </c>
      <c r="X19" s="7" t="n">
        <v>1127776</v>
      </c>
      <c r="Y19" s="7" t="inlineStr"/>
      <c r="Z19" s="7" t="inlineStr"/>
      <c r="AA19" s="7" t="inlineStr"/>
      <c r="AB19" s="7" t="inlineStr"/>
      <c r="AC19" s="7" t="n">
        <v>7</v>
      </c>
      <c r="AD19" s="7" t="n">
        <v>2340546</v>
      </c>
      <c r="AE19" s="7" t="n">
        <v>2</v>
      </c>
      <c r="AF19" s="7" t="n">
        <v>825768</v>
      </c>
      <c r="AG19" s="7" t="n">
        <v>7</v>
      </c>
      <c r="AH19" s="7" t="n">
        <v>1244560</v>
      </c>
      <c r="AI19" s="7" t="n">
        <v>2</v>
      </c>
      <c r="AJ19" s="7" t="n">
        <v>833058</v>
      </c>
      <c r="AK19" s="7" t="inlineStr"/>
      <c r="AL19" s="7" t="inlineStr"/>
      <c r="AM19" s="7" t="inlineStr"/>
      <c r="AN19" s="7" t="inlineStr"/>
      <c r="AO19" s="7" t="inlineStr"/>
      <c r="AP19" s="7" t="inlineStr"/>
      <c r="AQ19" s="7" t="inlineStr"/>
      <c r="AR19" s="7" t="inlineStr"/>
      <c r="AS19" s="7" t="inlineStr"/>
      <c r="AT19" s="7" t="inlineStr"/>
      <c r="AU19" s="7">
        <f>AW19+AY19+BA19+BC19+BE19+BG19</f>
        <v/>
      </c>
      <c r="AV19" s="7">
        <f>AX19+AZ19+BB19+BD19+BF19+BH19</f>
        <v/>
      </c>
      <c r="AW19" s="7" t="inlineStr"/>
      <c r="AX19" s="7" t="inlineStr"/>
      <c r="AY19" s="7" t="inlineStr"/>
      <c r="AZ19" s="7" t="inlineStr"/>
      <c r="BA19" s="7" t="inlineStr"/>
      <c r="BB19" s="7" t="inlineStr"/>
      <c r="BC19" s="7" t="inlineStr"/>
      <c r="BD19" s="7" t="inlineStr"/>
      <c r="BE19" s="7" t="inlineStr"/>
      <c r="BF19" s="7" t="inlineStr"/>
      <c r="BG19" s="7" t="inlineStr"/>
      <c r="BH19" s="7" t="inlineStr"/>
      <c r="BI19" s="7">
        <f>BK19+BM19+BO19+BQ19</f>
        <v/>
      </c>
      <c r="BJ19" s="7">
        <f>BL19+BN19+BP19+BR19</f>
        <v/>
      </c>
      <c r="BK19" s="7" t="n">
        <v>2</v>
      </c>
      <c r="BL19" s="7" t="n">
        <v>60338</v>
      </c>
      <c r="BM19" s="7" t="n">
        <v>15</v>
      </c>
      <c r="BN19" s="7" t="n">
        <v>4034110</v>
      </c>
      <c r="BO19" s="7" t="inlineStr"/>
      <c r="BP19" s="7" t="inlineStr"/>
      <c r="BQ19" s="7" t="inlineStr"/>
      <c r="BR19" s="7" t="inlineStr"/>
      <c r="BS19" s="7">
        <f>BU19+BW19+BY19+CA19+CC19+CE19+CG19+CI19+CK19</f>
        <v/>
      </c>
      <c r="BT19" s="7">
        <f>BV19+BX19+BZ19+CB19+CD19+CF19+CH19+CJ19+CL19</f>
        <v/>
      </c>
      <c r="BU19" s="7" t="inlineStr"/>
      <c r="BV19" s="7" t="inlineStr"/>
      <c r="BW19" s="7" t="inlineStr"/>
      <c r="BX19" s="7" t="inlineStr"/>
      <c r="BY19" s="7" t="inlineStr"/>
      <c r="BZ19" s="7" t="inlineStr"/>
      <c r="CA19" s="7" t="inlineStr"/>
      <c r="CB19" s="7" t="inlineStr"/>
      <c r="CC19" s="7" t="inlineStr"/>
      <c r="CD19" s="7" t="inlineStr"/>
      <c r="CE19" s="7" t="inlineStr"/>
      <c r="CF19" s="7" t="inlineStr"/>
      <c r="CG19" s="7" t="inlineStr"/>
      <c r="CH19" s="7" t="inlineStr"/>
      <c r="CI19" s="7" t="inlineStr"/>
      <c r="CJ19" s="7" t="inlineStr"/>
      <c r="CK19" s="7" t="n">
        <v>2</v>
      </c>
      <c r="CL19" s="7" t="n">
        <v>112308</v>
      </c>
      <c r="CM19" s="7">
        <f>CO19+CQ19+CS19+CU19+CW19+CY19+DA19+DC19+DE19+DG19+DI19+DK19+DM19</f>
        <v/>
      </c>
      <c r="CN19" s="7">
        <f>CP19+CR19+CT19+CV19+CX19+CZ19+DB19+DD19+DF19+DH19+DJ19+DL19+DN19</f>
        <v/>
      </c>
      <c r="CO19" s="7" t="inlineStr"/>
      <c r="CP19" s="7" t="inlineStr"/>
      <c r="CQ19" s="7" t="inlineStr"/>
      <c r="CR19" s="7" t="inlineStr"/>
      <c r="CS19" s="7" t="inlineStr"/>
      <c r="CT19" s="7" t="inlineStr"/>
      <c r="CU19" s="7" t="inlineStr"/>
      <c r="CV19" s="7" t="inlineStr"/>
      <c r="CW19" s="7" t="inlineStr"/>
      <c r="CX19" s="7" t="inlineStr"/>
      <c r="CY19" s="7" t="inlineStr"/>
      <c r="CZ19" s="7" t="inlineStr"/>
      <c r="DA19" s="7" t="n">
        <v>2</v>
      </c>
      <c r="DB19" s="7" t="n">
        <v>856700</v>
      </c>
      <c r="DC19" s="7" t="n">
        <v>3</v>
      </c>
      <c r="DD19" s="7" t="n">
        <v>411354</v>
      </c>
      <c r="DE19" s="7" t="inlineStr"/>
      <c r="DF19" s="7" t="inlineStr"/>
      <c r="DG19" s="7" t="n">
        <v>2</v>
      </c>
      <c r="DH19" s="7" t="n">
        <v>942012</v>
      </c>
      <c r="DI19" s="7" t="inlineStr"/>
      <c r="DJ19" s="7" t="inlineStr"/>
      <c r="DK19" s="7" t="inlineStr"/>
      <c r="DL19" s="7" t="inlineStr"/>
      <c r="DM19" s="7" t="inlineStr"/>
      <c r="DN19" s="7" t="inlineStr"/>
      <c r="DO19" s="7">
        <f>E19+AU19+BI19+BS19+CM19</f>
        <v/>
      </c>
      <c r="DP19" s="7">
        <f>F19+AV19+BJ19+BT19+CN19</f>
        <v/>
      </c>
    </row>
    <row r="20" hidden="1" outlineLevel="1">
      <c r="A20" s="5" t="n">
        <v>11</v>
      </c>
      <c r="B20" s="6" t="inlineStr">
        <is>
          <t>Lavanda Med Farm MCHJ</t>
        </is>
      </c>
      <c r="C20" s="6" t="inlineStr">
        <is>
          <t>Коканд</t>
        </is>
      </c>
      <c r="D20" s="6" t="inlineStr">
        <is>
          <t>Коканд 3</t>
        </is>
      </c>
      <c r="E20" s="7">
        <f>G20+I20+K20+M20+O20+Q20+S20+U20+W20+Y20+AA20+AC20+AE20+AG20+AI20+AK20+AM20+AO20+AQ20+AS20</f>
        <v/>
      </c>
      <c r="F20" s="7">
        <f>H20+J20+L20+N20+P20+R20+T20+V20+X20+Z20+AB20+AD20+AF20+AH20+AJ20+AL20+AN20+AP20+AR20+AT20</f>
        <v/>
      </c>
      <c r="G20" s="7" t="inlineStr"/>
      <c r="H20" s="7" t="inlineStr"/>
      <c r="I20" s="7" t="inlineStr"/>
      <c r="J20" s="7" t="inlineStr"/>
      <c r="K20" s="7" t="inlineStr"/>
      <c r="L20" s="7" t="inlineStr"/>
      <c r="M20" s="7" t="inlineStr"/>
      <c r="N20" s="7" t="inlineStr"/>
      <c r="O20" s="7" t="inlineStr"/>
      <c r="P20" s="7" t="inlineStr"/>
      <c r="Q20" s="7" t="inlineStr"/>
      <c r="R20" s="7" t="inlineStr"/>
      <c r="S20" s="7" t="inlineStr"/>
      <c r="T20" s="7" t="inlineStr"/>
      <c r="U20" s="7" t="inlineStr"/>
      <c r="V20" s="7" t="inlineStr"/>
      <c r="W20" s="7" t="n">
        <v>15</v>
      </c>
      <c r="X20" s="7" t="n">
        <v>4720995</v>
      </c>
      <c r="Y20" s="7" t="inlineStr"/>
      <c r="Z20" s="7" t="inlineStr"/>
      <c r="AA20" s="7" t="inlineStr"/>
      <c r="AB20" s="7" t="inlineStr"/>
      <c r="AC20" s="7" t="inlineStr"/>
      <c r="AD20" s="7" t="inlineStr"/>
      <c r="AE20" s="7" t="n">
        <v>10</v>
      </c>
      <c r="AF20" s="7" t="n">
        <v>2874220</v>
      </c>
      <c r="AG20" s="7" t="n">
        <v>10</v>
      </c>
      <c r="AH20" s="7" t="n">
        <v>4393720</v>
      </c>
      <c r="AI20" s="7" t="n">
        <v>10</v>
      </c>
      <c r="AJ20" s="7" t="n">
        <v>3891070</v>
      </c>
      <c r="AK20" s="7" t="inlineStr"/>
      <c r="AL20" s="7" t="inlineStr"/>
      <c r="AM20" s="7" t="inlineStr"/>
      <c r="AN20" s="7" t="inlineStr"/>
      <c r="AO20" s="7" t="inlineStr"/>
      <c r="AP20" s="7" t="inlineStr"/>
      <c r="AQ20" s="7" t="inlineStr"/>
      <c r="AR20" s="7" t="inlineStr"/>
      <c r="AS20" s="7" t="inlineStr"/>
      <c r="AT20" s="7" t="inlineStr"/>
      <c r="AU20" s="7">
        <f>AW20+AY20+BA20+BC20+BE20+BG20</f>
        <v/>
      </c>
      <c r="AV20" s="7">
        <f>AX20+AZ20+BB20+BD20+BF20+BH20</f>
        <v/>
      </c>
      <c r="AW20" s="7" t="inlineStr"/>
      <c r="AX20" s="7" t="inlineStr"/>
      <c r="AY20" s="7" t="inlineStr"/>
      <c r="AZ20" s="7" t="inlineStr"/>
      <c r="BA20" s="7" t="inlineStr"/>
      <c r="BB20" s="7" t="inlineStr"/>
      <c r="BC20" s="7" t="inlineStr"/>
      <c r="BD20" s="7" t="inlineStr"/>
      <c r="BE20" s="7" t="inlineStr"/>
      <c r="BF20" s="7" t="inlineStr"/>
      <c r="BG20" s="7" t="inlineStr"/>
      <c r="BH20" s="7" t="inlineStr"/>
      <c r="BI20" s="7">
        <f>BK20+BM20+BO20+BQ20</f>
        <v/>
      </c>
      <c r="BJ20" s="7">
        <f>BL20+BN20+BP20+BR20</f>
        <v/>
      </c>
      <c r="BK20" s="7" t="inlineStr"/>
      <c r="BL20" s="7" t="inlineStr"/>
      <c r="BM20" s="7" t="inlineStr"/>
      <c r="BN20" s="7" t="inlineStr"/>
      <c r="BO20" s="7" t="inlineStr"/>
      <c r="BP20" s="7" t="inlineStr"/>
      <c r="BQ20" s="7" t="inlineStr"/>
      <c r="BR20" s="7" t="inlineStr"/>
      <c r="BS20" s="7">
        <f>BU20+BW20+BY20+CA20+CC20+CE20+CG20+CI20+CK20</f>
        <v/>
      </c>
      <c r="BT20" s="7">
        <f>BV20+BX20+BZ20+CB20+CD20+CF20+CH20+CJ20+CL20</f>
        <v/>
      </c>
      <c r="BU20" s="7" t="inlineStr"/>
      <c r="BV20" s="7" t="inlineStr"/>
      <c r="BW20" s="7" t="inlineStr"/>
      <c r="BX20" s="7" t="inlineStr"/>
      <c r="BY20" s="7" t="inlineStr"/>
      <c r="BZ20" s="7" t="inlineStr"/>
      <c r="CA20" s="7" t="inlineStr"/>
      <c r="CB20" s="7" t="inlineStr"/>
      <c r="CC20" s="7" t="inlineStr"/>
      <c r="CD20" s="7" t="inlineStr"/>
      <c r="CE20" s="7" t="inlineStr"/>
      <c r="CF20" s="7" t="inlineStr"/>
      <c r="CG20" s="7" t="inlineStr"/>
      <c r="CH20" s="7" t="inlineStr"/>
      <c r="CI20" s="7" t="inlineStr"/>
      <c r="CJ20" s="7" t="inlineStr"/>
      <c r="CK20" s="7" t="inlineStr"/>
      <c r="CL20" s="7" t="inlineStr"/>
      <c r="CM20" s="7">
        <f>CO20+CQ20+CS20+CU20+CW20+CY20+DA20+DC20+DE20+DG20+DI20+DK20+DM20</f>
        <v/>
      </c>
      <c r="CN20" s="7">
        <f>CP20+CR20+CT20+CV20+CX20+CZ20+DB20+DD20+DF20+DH20+DJ20+DL20+DN20</f>
        <v/>
      </c>
      <c r="CO20" s="7" t="inlineStr"/>
      <c r="CP20" s="7" t="inlineStr"/>
      <c r="CQ20" s="7" t="inlineStr"/>
      <c r="CR20" s="7" t="inlineStr"/>
      <c r="CS20" s="7" t="inlineStr"/>
      <c r="CT20" s="7" t="inlineStr"/>
      <c r="CU20" s="7" t="inlineStr"/>
      <c r="CV20" s="7" t="inlineStr"/>
      <c r="CW20" s="7" t="inlineStr"/>
      <c r="CX20" s="7" t="inlineStr"/>
      <c r="CY20" s="7" t="inlineStr"/>
      <c r="CZ20" s="7" t="inlineStr"/>
      <c r="DA20" s="7" t="inlineStr"/>
      <c r="DB20" s="7" t="inlineStr"/>
      <c r="DC20" s="7" t="inlineStr"/>
      <c r="DD20" s="7" t="inlineStr"/>
      <c r="DE20" s="7" t="inlineStr"/>
      <c r="DF20" s="7" t="inlineStr"/>
      <c r="DG20" s="7" t="inlineStr"/>
      <c r="DH20" s="7" t="inlineStr"/>
      <c r="DI20" s="7" t="n">
        <v>3</v>
      </c>
      <c r="DJ20" s="7" t="n">
        <v>323175</v>
      </c>
      <c r="DK20" s="7" t="inlineStr"/>
      <c r="DL20" s="7" t="inlineStr"/>
      <c r="DM20" s="7" t="inlineStr"/>
      <c r="DN20" s="7" t="inlineStr"/>
      <c r="DO20" s="7">
        <f>E20+AU20+BI20+BS20+CM20</f>
        <v/>
      </c>
      <c r="DP20" s="7">
        <f>F20+AV20+BJ20+BT20+CN20</f>
        <v/>
      </c>
    </row>
    <row r="21" hidden="1" outlineLevel="1">
      <c r="A21" s="5" t="n">
        <v>12</v>
      </c>
      <c r="B21" s="6" t="inlineStr">
        <is>
          <t>Malxam XK 2</t>
        </is>
      </c>
      <c r="C21" s="6" t="inlineStr">
        <is>
          <t>Коканд</t>
        </is>
      </c>
      <c r="D21" s="6" t="inlineStr">
        <is>
          <t>Коканд 3</t>
        </is>
      </c>
      <c r="E21" s="7">
        <f>G21+I21+K21+M21+O21+Q21+S21+U21+W21+Y21+AA21+AC21+AE21+AG21+AI21+AK21+AM21+AO21+AQ21+AS21</f>
        <v/>
      </c>
      <c r="F21" s="7">
        <f>H21+J21+L21+N21+P21+R21+T21+V21+X21+Z21+AB21+AD21+AF21+AH21+AJ21+AL21+AN21+AP21+AR21+AT21</f>
        <v/>
      </c>
      <c r="G21" s="7" t="inlineStr"/>
      <c r="H21" s="7" t="inlineStr"/>
      <c r="I21" s="7" t="inlineStr"/>
      <c r="J21" s="7" t="inlineStr"/>
      <c r="K21" s="7" t="inlineStr"/>
      <c r="L21" s="7" t="inlineStr"/>
      <c r="M21" s="7" t="inlineStr"/>
      <c r="N21" s="7" t="inlineStr"/>
      <c r="O21" s="7" t="inlineStr"/>
      <c r="P21" s="7" t="inlineStr"/>
      <c r="Q21" s="7" t="inlineStr"/>
      <c r="R21" s="7" t="inlineStr"/>
      <c r="S21" s="7" t="inlineStr"/>
      <c r="T21" s="7" t="inlineStr"/>
      <c r="U21" s="7" t="inlineStr"/>
      <c r="V21" s="7" t="inlineStr"/>
      <c r="W21" s="7" t="n">
        <v>2</v>
      </c>
      <c r="X21" s="7" t="n">
        <v>422916</v>
      </c>
      <c r="Y21" s="7" t="inlineStr"/>
      <c r="Z21" s="7" t="inlineStr"/>
      <c r="AA21" s="7" t="inlineStr"/>
      <c r="AB21" s="7" t="inlineStr"/>
      <c r="AC21" s="7" t="n">
        <v>5</v>
      </c>
      <c r="AD21" s="7" t="n">
        <v>2020790</v>
      </c>
      <c r="AE21" s="7" t="inlineStr"/>
      <c r="AF21" s="7" t="inlineStr"/>
      <c r="AG21" s="7" t="inlineStr"/>
      <c r="AH21" s="7" t="inlineStr"/>
      <c r="AI21" s="7" t="inlineStr"/>
      <c r="AJ21" s="7" t="inlineStr"/>
      <c r="AK21" s="7" t="inlineStr"/>
      <c r="AL21" s="7" t="inlineStr"/>
      <c r="AM21" s="7" t="inlineStr"/>
      <c r="AN21" s="7" t="inlineStr"/>
      <c r="AO21" s="7" t="inlineStr"/>
      <c r="AP21" s="7" t="inlineStr"/>
      <c r="AQ21" s="7" t="inlineStr"/>
      <c r="AR21" s="7" t="inlineStr"/>
      <c r="AS21" s="7" t="inlineStr"/>
      <c r="AT21" s="7" t="inlineStr"/>
      <c r="AU21" s="7">
        <f>AW21+AY21+BA21+BC21+BE21+BG21</f>
        <v/>
      </c>
      <c r="AV21" s="7">
        <f>AX21+AZ21+BB21+BD21+BF21+BH21</f>
        <v/>
      </c>
      <c r="AW21" s="7" t="inlineStr"/>
      <c r="AX21" s="7" t="inlineStr"/>
      <c r="AY21" s="7" t="inlineStr"/>
      <c r="AZ21" s="7" t="inlineStr"/>
      <c r="BA21" s="7" t="inlineStr"/>
      <c r="BB21" s="7" t="inlineStr"/>
      <c r="BC21" s="7" t="inlineStr"/>
      <c r="BD21" s="7" t="inlineStr"/>
      <c r="BE21" s="7" t="inlineStr"/>
      <c r="BF21" s="7" t="inlineStr"/>
      <c r="BG21" s="7" t="inlineStr"/>
      <c r="BH21" s="7" t="inlineStr"/>
      <c r="BI21" s="7">
        <f>BK21+BM21+BO21+BQ21</f>
        <v/>
      </c>
      <c r="BJ21" s="7">
        <f>BL21+BN21+BP21+BR21</f>
        <v/>
      </c>
      <c r="BK21" s="7" t="inlineStr"/>
      <c r="BL21" s="7" t="inlineStr"/>
      <c r="BM21" s="7" t="inlineStr"/>
      <c r="BN21" s="7" t="inlineStr"/>
      <c r="BO21" s="7" t="inlineStr"/>
      <c r="BP21" s="7" t="inlineStr"/>
      <c r="BQ21" s="7" t="inlineStr"/>
      <c r="BR21" s="7" t="inlineStr"/>
      <c r="BS21" s="7">
        <f>BU21+BW21+BY21+CA21+CC21+CE21+CG21+CI21+CK21</f>
        <v/>
      </c>
      <c r="BT21" s="7">
        <f>BV21+BX21+BZ21+CB21+CD21+CF21+CH21+CJ21+CL21</f>
        <v/>
      </c>
      <c r="BU21" s="7" t="inlineStr"/>
      <c r="BV21" s="7" t="inlineStr"/>
      <c r="BW21" s="7" t="inlineStr"/>
      <c r="BX21" s="7" t="inlineStr"/>
      <c r="BY21" s="7" t="inlineStr"/>
      <c r="BZ21" s="7" t="inlineStr"/>
      <c r="CA21" s="7" t="inlineStr"/>
      <c r="CB21" s="7" t="inlineStr"/>
      <c r="CC21" s="7" t="inlineStr"/>
      <c r="CD21" s="7" t="inlineStr"/>
      <c r="CE21" s="7" t="inlineStr"/>
      <c r="CF21" s="7" t="inlineStr"/>
      <c r="CG21" s="7" t="inlineStr"/>
      <c r="CH21" s="7" t="inlineStr"/>
      <c r="CI21" s="7" t="inlineStr"/>
      <c r="CJ21" s="7" t="inlineStr"/>
      <c r="CK21" s="7" t="inlineStr"/>
      <c r="CL21" s="7" t="inlineStr"/>
      <c r="CM21" s="7">
        <f>CO21+CQ21+CS21+CU21+CW21+CY21+DA21+DC21+DE21+DG21+DI21+DK21+DM21</f>
        <v/>
      </c>
      <c r="CN21" s="7">
        <f>CP21+CR21+CT21+CV21+CX21+CZ21+DB21+DD21+DF21+DH21+DJ21+DL21+DN21</f>
        <v/>
      </c>
      <c r="CO21" s="7" t="inlineStr"/>
      <c r="CP21" s="7" t="inlineStr"/>
      <c r="CQ21" s="7" t="inlineStr"/>
      <c r="CR21" s="7" t="inlineStr"/>
      <c r="CS21" s="7" t="inlineStr"/>
      <c r="CT21" s="7" t="inlineStr"/>
      <c r="CU21" s="7" t="inlineStr"/>
      <c r="CV21" s="7" t="inlineStr"/>
      <c r="CW21" s="7" t="inlineStr"/>
      <c r="CX21" s="7" t="inlineStr"/>
      <c r="CY21" s="7" t="inlineStr"/>
      <c r="CZ21" s="7" t="inlineStr"/>
      <c r="DA21" s="7" t="inlineStr"/>
      <c r="DB21" s="7" t="inlineStr"/>
      <c r="DC21" s="7" t="n">
        <v>4</v>
      </c>
      <c r="DD21" s="7" t="n">
        <v>245894</v>
      </c>
      <c r="DE21" s="7" t="inlineStr"/>
      <c r="DF21" s="7" t="inlineStr"/>
      <c r="DG21" s="7" t="inlineStr"/>
      <c r="DH21" s="7" t="inlineStr"/>
      <c r="DI21" s="7" t="inlineStr"/>
      <c r="DJ21" s="7" t="inlineStr"/>
      <c r="DK21" s="7" t="inlineStr"/>
      <c r="DL21" s="7" t="inlineStr"/>
      <c r="DM21" s="7" t="inlineStr"/>
      <c r="DN21" s="7" t="inlineStr"/>
      <c r="DO21" s="7">
        <f>E21+AU21+BI21+BS21+CM21</f>
        <v/>
      </c>
      <c r="DP21" s="7">
        <f>F21+AV21+BJ21+BT21+CN21</f>
        <v/>
      </c>
    </row>
    <row r="22" hidden="1" outlineLevel="1">
      <c r="A22" s="5" t="n">
        <v>13</v>
      </c>
      <c r="B22" s="6" t="inlineStr">
        <is>
          <t>Mustafo Farm 09 XK</t>
        </is>
      </c>
      <c r="C22" s="6" t="inlineStr">
        <is>
          <t>Коканд</t>
        </is>
      </c>
      <c r="D22" s="6" t="inlineStr">
        <is>
          <t>Коканд 3</t>
        </is>
      </c>
      <c r="E22" s="7">
        <f>G22+I22+K22+M22+O22+Q22+S22+U22+W22+Y22+AA22+AC22+AE22+AG22+AI22+AK22+AM22+AO22+AQ22+AS22</f>
        <v/>
      </c>
      <c r="F22" s="7">
        <f>H22+J22+L22+N22+P22+R22+T22+V22+X22+Z22+AB22+AD22+AF22+AH22+AJ22+AL22+AN22+AP22+AR22+AT22</f>
        <v/>
      </c>
      <c r="G22" s="7" t="inlineStr"/>
      <c r="H22" s="7" t="inlineStr"/>
      <c r="I22" s="7" t="inlineStr"/>
      <c r="J22" s="7" t="inlineStr"/>
      <c r="K22" s="7" t="inlineStr"/>
      <c r="L22" s="7" t="inlineStr"/>
      <c r="M22" s="7" t="inlineStr"/>
      <c r="N22" s="7" t="inlineStr"/>
      <c r="O22" s="7" t="inlineStr"/>
      <c r="P22" s="7" t="inlineStr"/>
      <c r="Q22" s="7" t="inlineStr"/>
      <c r="R22" s="7" t="inlineStr"/>
      <c r="S22" s="7" t="inlineStr"/>
      <c r="T22" s="7" t="inlineStr"/>
      <c r="U22" s="7" t="inlineStr"/>
      <c r="V22" s="7" t="inlineStr"/>
      <c r="W22" s="7" t="inlineStr"/>
      <c r="X22" s="7" t="inlineStr"/>
      <c r="Y22" s="7" t="inlineStr"/>
      <c r="Z22" s="7" t="inlineStr"/>
      <c r="AA22" s="7" t="inlineStr"/>
      <c r="AB22" s="7" t="inlineStr"/>
      <c r="AC22" s="7" t="inlineStr"/>
      <c r="AD22" s="7" t="inlineStr"/>
      <c r="AE22" s="7" t="inlineStr"/>
      <c r="AF22" s="7" t="inlineStr"/>
      <c r="AG22" s="7" t="inlineStr"/>
      <c r="AH22" s="7" t="inlineStr"/>
      <c r="AI22" s="7" t="inlineStr"/>
      <c r="AJ22" s="7" t="inlineStr"/>
      <c r="AK22" s="7" t="inlineStr"/>
      <c r="AL22" s="7" t="inlineStr"/>
      <c r="AM22" s="7" t="inlineStr"/>
      <c r="AN22" s="7" t="inlineStr"/>
      <c r="AO22" s="7" t="inlineStr"/>
      <c r="AP22" s="7" t="inlineStr"/>
      <c r="AQ22" s="7" t="inlineStr"/>
      <c r="AR22" s="7" t="inlineStr"/>
      <c r="AS22" s="7" t="inlineStr"/>
      <c r="AT22" s="7" t="inlineStr"/>
      <c r="AU22" s="7">
        <f>AW22+AY22+BA22+BC22+BE22+BG22</f>
        <v/>
      </c>
      <c r="AV22" s="7">
        <f>AX22+AZ22+BB22+BD22+BF22+BH22</f>
        <v/>
      </c>
      <c r="AW22" s="7" t="inlineStr"/>
      <c r="AX22" s="7" t="inlineStr"/>
      <c r="AY22" s="7" t="inlineStr"/>
      <c r="AZ22" s="7" t="inlineStr"/>
      <c r="BA22" s="7" t="inlineStr"/>
      <c r="BB22" s="7" t="inlineStr"/>
      <c r="BC22" s="7" t="inlineStr"/>
      <c r="BD22" s="7" t="inlineStr"/>
      <c r="BE22" s="7" t="inlineStr"/>
      <c r="BF22" s="7" t="inlineStr"/>
      <c r="BG22" s="7" t="inlineStr"/>
      <c r="BH22" s="7" t="inlineStr"/>
      <c r="BI22" s="7">
        <f>BK22+BM22+BO22+BQ22</f>
        <v/>
      </c>
      <c r="BJ22" s="7">
        <f>BL22+BN22+BP22+BR22</f>
        <v/>
      </c>
      <c r="BK22" s="7" t="inlineStr"/>
      <c r="BL22" s="7" t="inlineStr"/>
      <c r="BM22" s="7" t="inlineStr"/>
      <c r="BN22" s="7" t="inlineStr"/>
      <c r="BO22" s="7" t="inlineStr"/>
      <c r="BP22" s="7" t="inlineStr"/>
      <c r="BQ22" s="7" t="inlineStr"/>
      <c r="BR22" s="7" t="inlineStr"/>
      <c r="BS22" s="7">
        <f>BU22+BW22+BY22+CA22+CC22+CE22+CG22+CI22+CK22</f>
        <v/>
      </c>
      <c r="BT22" s="7">
        <f>BV22+BX22+BZ22+CB22+CD22+CF22+CH22+CJ22+CL22</f>
        <v/>
      </c>
      <c r="BU22" s="7" t="inlineStr"/>
      <c r="BV22" s="7" t="inlineStr"/>
      <c r="BW22" s="7" t="n">
        <v>30</v>
      </c>
      <c r="BX22" s="7" t="n">
        <v>4023060</v>
      </c>
      <c r="BY22" s="7" t="inlineStr"/>
      <c r="BZ22" s="7" t="inlineStr"/>
      <c r="CA22" s="7" t="inlineStr"/>
      <c r="CB22" s="7" t="inlineStr"/>
      <c r="CC22" s="7" t="inlineStr"/>
      <c r="CD22" s="7" t="inlineStr"/>
      <c r="CE22" s="7" t="inlineStr"/>
      <c r="CF22" s="7" t="inlineStr"/>
      <c r="CG22" s="7" t="inlineStr"/>
      <c r="CH22" s="7" t="inlineStr"/>
      <c r="CI22" s="7" t="inlineStr"/>
      <c r="CJ22" s="7" t="inlineStr"/>
      <c r="CK22" s="7" t="inlineStr"/>
      <c r="CL22" s="7" t="inlineStr"/>
      <c r="CM22" s="7">
        <f>CO22+CQ22+CS22+CU22+CW22+CY22+DA22+DC22+DE22+DG22+DI22+DK22+DM22</f>
        <v/>
      </c>
      <c r="CN22" s="7">
        <f>CP22+CR22+CT22+CV22+CX22+CZ22+DB22+DD22+DF22+DH22+DJ22+DL22+DN22</f>
        <v/>
      </c>
      <c r="CO22" s="7" t="inlineStr"/>
      <c r="CP22" s="7" t="inlineStr"/>
      <c r="CQ22" s="7" t="inlineStr"/>
      <c r="CR22" s="7" t="inlineStr"/>
      <c r="CS22" s="7" t="inlineStr"/>
      <c r="CT22" s="7" t="inlineStr"/>
      <c r="CU22" s="7" t="inlineStr"/>
      <c r="CV22" s="7" t="inlineStr"/>
      <c r="CW22" s="7" t="inlineStr"/>
      <c r="CX22" s="7" t="inlineStr"/>
      <c r="CY22" s="7" t="inlineStr"/>
      <c r="CZ22" s="7" t="inlineStr"/>
      <c r="DA22" s="7" t="inlineStr"/>
      <c r="DB22" s="7" t="inlineStr"/>
      <c r="DC22" s="7" t="inlineStr"/>
      <c r="DD22" s="7" t="inlineStr"/>
      <c r="DE22" s="7" t="inlineStr"/>
      <c r="DF22" s="7" t="inlineStr"/>
      <c r="DG22" s="7" t="inlineStr"/>
      <c r="DH22" s="7" t="inlineStr"/>
      <c r="DI22" s="7" t="inlineStr"/>
      <c r="DJ22" s="7" t="inlineStr"/>
      <c r="DK22" s="7" t="inlineStr"/>
      <c r="DL22" s="7" t="inlineStr"/>
      <c r="DM22" s="7" t="inlineStr"/>
      <c r="DN22" s="7" t="inlineStr"/>
      <c r="DO22" s="7">
        <f>E22+AU22+BI22+BS22+CM22</f>
        <v/>
      </c>
      <c r="DP22" s="7">
        <f>F22+AV22+BJ22+BT22+CN22</f>
        <v/>
      </c>
    </row>
    <row r="23" hidden="1" outlineLevel="1">
      <c r="A23" s="5" t="n">
        <v>14</v>
      </c>
      <c r="B23" s="6" t="inlineStr">
        <is>
          <t>Najot XK</t>
        </is>
      </c>
      <c r="C23" s="6" t="inlineStr">
        <is>
          <t>Коканд</t>
        </is>
      </c>
      <c r="D23" s="6" t="inlineStr">
        <is>
          <t>Коканд 3</t>
        </is>
      </c>
      <c r="E23" s="7">
        <f>G23+I23+K23+M23+O23+Q23+S23+U23+W23+Y23+AA23+AC23+AE23+AG23+AI23+AK23+AM23+AO23+AQ23+AS23</f>
        <v/>
      </c>
      <c r="F23" s="7">
        <f>H23+J23+L23+N23+P23+R23+T23+V23+X23+Z23+AB23+AD23+AF23+AH23+AJ23+AL23+AN23+AP23+AR23+AT23</f>
        <v/>
      </c>
      <c r="G23" s="7" t="n">
        <v>3</v>
      </c>
      <c r="H23" s="7" t="n">
        <v>67479</v>
      </c>
      <c r="I23" s="7" t="inlineStr"/>
      <c r="J23" s="7" t="inlineStr"/>
      <c r="K23" s="7" t="inlineStr"/>
      <c r="L23" s="7" t="inlineStr"/>
      <c r="M23" s="7" t="inlineStr"/>
      <c r="N23" s="7" t="inlineStr"/>
      <c r="O23" s="7" t="inlineStr"/>
      <c r="P23" s="7" t="inlineStr"/>
      <c r="Q23" s="7" t="inlineStr"/>
      <c r="R23" s="7" t="inlineStr"/>
      <c r="S23" s="7" t="inlineStr"/>
      <c r="T23" s="7" t="inlineStr"/>
      <c r="U23" s="7" t="inlineStr"/>
      <c r="V23" s="7" t="inlineStr"/>
      <c r="W23" s="7" t="inlineStr"/>
      <c r="X23" s="7" t="inlineStr"/>
      <c r="Y23" s="7" t="inlineStr"/>
      <c r="Z23" s="7" t="inlineStr"/>
      <c r="AA23" s="7" t="inlineStr"/>
      <c r="AB23" s="7" t="inlineStr"/>
      <c r="AC23" s="7" t="inlineStr"/>
      <c r="AD23" s="7" t="inlineStr"/>
      <c r="AE23" s="7" t="inlineStr"/>
      <c r="AF23" s="7" t="inlineStr"/>
      <c r="AG23" s="7" t="inlineStr"/>
      <c r="AH23" s="7" t="inlineStr"/>
      <c r="AI23" s="7" t="inlineStr"/>
      <c r="AJ23" s="7" t="inlineStr"/>
      <c r="AK23" s="7" t="inlineStr"/>
      <c r="AL23" s="7" t="inlineStr"/>
      <c r="AM23" s="7" t="inlineStr"/>
      <c r="AN23" s="7" t="inlineStr"/>
      <c r="AO23" s="7" t="inlineStr"/>
      <c r="AP23" s="7" t="inlineStr"/>
      <c r="AQ23" s="7" t="inlineStr"/>
      <c r="AR23" s="7" t="inlineStr"/>
      <c r="AS23" s="7" t="inlineStr"/>
      <c r="AT23" s="7" t="inlineStr"/>
      <c r="AU23" s="7">
        <f>AW23+AY23+BA23+BC23+BE23+BG23</f>
        <v/>
      </c>
      <c r="AV23" s="7">
        <f>AX23+AZ23+BB23+BD23+BF23+BH23</f>
        <v/>
      </c>
      <c r="AW23" s="7" t="n">
        <v>1</v>
      </c>
      <c r="AX23" s="7" t="n">
        <v>110469</v>
      </c>
      <c r="AY23" s="7" t="inlineStr"/>
      <c r="AZ23" s="7" t="inlineStr"/>
      <c r="BA23" s="7" t="inlineStr"/>
      <c r="BB23" s="7" t="inlineStr"/>
      <c r="BC23" s="7" t="inlineStr"/>
      <c r="BD23" s="7" t="inlineStr"/>
      <c r="BE23" s="7" t="n">
        <v>1</v>
      </c>
      <c r="BF23" s="7" t="n">
        <v>222795</v>
      </c>
      <c r="BG23" s="7" t="inlineStr"/>
      <c r="BH23" s="7" t="inlineStr"/>
      <c r="BI23" s="7">
        <f>BK23+BM23+BO23+BQ23</f>
        <v/>
      </c>
      <c r="BJ23" s="7">
        <f>BL23+BN23+BP23+BR23</f>
        <v/>
      </c>
      <c r="BK23" s="7" t="inlineStr"/>
      <c r="BL23" s="7" t="inlineStr"/>
      <c r="BM23" s="7" t="inlineStr"/>
      <c r="BN23" s="7" t="inlineStr"/>
      <c r="BO23" s="7" t="inlineStr"/>
      <c r="BP23" s="7" t="inlineStr"/>
      <c r="BQ23" s="7" t="inlineStr"/>
      <c r="BR23" s="7" t="inlineStr"/>
      <c r="BS23" s="7">
        <f>BU23+BW23+BY23+CA23+CC23+CE23+CG23+CI23+CK23</f>
        <v/>
      </c>
      <c r="BT23" s="7">
        <f>BV23+BX23+BZ23+CB23+CD23+CF23+CH23+CJ23+CL23</f>
        <v/>
      </c>
      <c r="BU23" s="7" t="inlineStr"/>
      <c r="BV23" s="7" t="inlineStr"/>
      <c r="BW23" s="7" t="inlineStr"/>
      <c r="BX23" s="7" t="inlineStr"/>
      <c r="BY23" s="7" t="inlineStr"/>
      <c r="BZ23" s="7" t="inlineStr"/>
      <c r="CA23" s="7" t="inlineStr"/>
      <c r="CB23" s="7" t="inlineStr"/>
      <c r="CC23" s="7" t="inlineStr"/>
      <c r="CD23" s="7" t="inlineStr"/>
      <c r="CE23" s="7" t="inlineStr"/>
      <c r="CF23" s="7" t="inlineStr"/>
      <c r="CG23" s="7" t="inlineStr"/>
      <c r="CH23" s="7" t="inlineStr"/>
      <c r="CI23" s="7" t="inlineStr"/>
      <c r="CJ23" s="7" t="inlineStr"/>
      <c r="CK23" s="7" t="n">
        <v>5</v>
      </c>
      <c r="CL23" s="7" t="n">
        <v>1588095</v>
      </c>
      <c r="CM23" s="7">
        <f>CO23+CQ23+CS23+CU23+CW23+CY23+DA23+DC23+DE23+DG23+DI23+DK23+DM23</f>
        <v/>
      </c>
      <c r="CN23" s="7">
        <f>CP23+CR23+CT23+CV23+CX23+CZ23+DB23+DD23+DF23+DH23+DJ23+DL23+DN23</f>
        <v/>
      </c>
      <c r="CO23" s="7" t="inlineStr"/>
      <c r="CP23" s="7" t="inlineStr"/>
      <c r="CQ23" s="7" t="inlineStr"/>
      <c r="CR23" s="7" t="inlineStr"/>
      <c r="CS23" s="7" t="inlineStr"/>
      <c r="CT23" s="7" t="inlineStr"/>
      <c r="CU23" s="7" t="inlineStr"/>
      <c r="CV23" s="7" t="inlineStr"/>
      <c r="CW23" s="7" t="inlineStr"/>
      <c r="CX23" s="7" t="inlineStr"/>
      <c r="CY23" s="7" t="inlineStr"/>
      <c r="CZ23" s="7" t="inlineStr"/>
      <c r="DA23" s="7" t="n">
        <v>5</v>
      </c>
      <c r="DB23" s="7" t="n">
        <v>1612805</v>
      </c>
      <c r="DC23" s="7" t="inlineStr"/>
      <c r="DD23" s="7" t="inlineStr"/>
      <c r="DE23" s="7" t="n">
        <v>2</v>
      </c>
      <c r="DF23" s="7" t="n">
        <v>48288</v>
      </c>
      <c r="DG23" s="7" t="inlineStr"/>
      <c r="DH23" s="7" t="inlineStr"/>
      <c r="DI23" s="7" t="inlineStr"/>
      <c r="DJ23" s="7" t="inlineStr"/>
      <c r="DK23" s="7" t="inlineStr"/>
      <c r="DL23" s="7" t="inlineStr"/>
      <c r="DM23" s="7" t="inlineStr"/>
      <c r="DN23" s="7" t="inlineStr"/>
      <c r="DO23" s="7">
        <f>E23+AU23+BI23+BS23+CM23</f>
        <v/>
      </c>
      <c r="DP23" s="7">
        <f>F23+AV23+BJ23+BT23+CN23</f>
        <v/>
      </c>
    </row>
    <row r="24" hidden="1" outlineLevel="1">
      <c r="A24" s="5" t="n">
        <v>15</v>
      </c>
      <c r="B24" s="6" t="inlineStr">
        <is>
          <t>O'rinboy Ota XD</t>
        </is>
      </c>
      <c r="C24" s="6" t="inlineStr">
        <is>
          <t>Коканд</t>
        </is>
      </c>
      <c r="D24" s="6" t="inlineStr">
        <is>
          <t>Коканд 3</t>
        </is>
      </c>
      <c r="E24" s="7">
        <f>G24+I24+K24+M24+O24+Q24+S24+U24+W24+Y24+AA24+AC24+AE24+AG24+AI24+AK24+AM24+AO24+AQ24+AS24</f>
        <v/>
      </c>
      <c r="F24" s="7">
        <f>H24+J24+L24+N24+P24+R24+T24+V24+X24+Z24+AB24+AD24+AF24+AH24+AJ24+AL24+AN24+AP24+AR24+AT24</f>
        <v/>
      </c>
      <c r="G24" s="7" t="n">
        <v>5</v>
      </c>
      <c r="H24" s="7" t="n">
        <v>2123465</v>
      </c>
      <c r="I24" s="7" t="n">
        <v>5</v>
      </c>
      <c r="J24" s="7" t="n">
        <v>1338273</v>
      </c>
      <c r="K24" s="7" t="inlineStr"/>
      <c r="L24" s="7" t="inlineStr"/>
      <c r="M24" s="7" t="n">
        <v>3</v>
      </c>
      <c r="N24" s="7" t="n">
        <v>499515</v>
      </c>
      <c r="O24" s="7" t="inlineStr"/>
      <c r="P24" s="7" t="inlineStr"/>
      <c r="Q24" s="7" t="n">
        <v>19</v>
      </c>
      <c r="R24" s="7" t="n">
        <v>2486825</v>
      </c>
      <c r="S24" s="7" t="inlineStr"/>
      <c r="T24" s="7" t="inlineStr"/>
      <c r="U24" s="7" t="inlineStr"/>
      <c r="V24" s="7" t="inlineStr"/>
      <c r="W24" s="7" t="n">
        <v>5</v>
      </c>
      <c r="X24" s="7" t="n">
        <v>617645</v>
      </c>
      <c r="Y24" s="7" t="inlineStr"/>
      <c r="Z24" s="7" t="inlineStr"/>
      <c r="AA24" s="7" t="inlineStr"/>
      <c r="AB24" s="7" t="inlineStr"/>
      <c r="AC24" s="7" t="n">
        <v>10</v>
      </c>
      <c r="AD24" s="7" t="n">
        <v>3396530</v>
      </c>
      <c r="AE24" s="7" t="inlineStr"/>
      <c r="AF24" s="7" t="inlineStr"/>
      <c r="AG24" s="7" t="inlineStr"/>
      <c r="AH24" s="7" t="inlineStr"/>
      <c r="AI24" s="7" t="inlineStr"/>
      <c r="AJ24" s="7" t="inlineStr"/>
      <c r="AK24" s="7" t="inlineStr"/>
      <c r="AL24" s="7" t="inlineStr"/>
      <c r="AM24" s="7" t="inlineStr"/>
      <c r="AN24" s="7" t="inlineStr"/>
      <c r="AO24" s="7" t="inlineStr"/>
      <c r="AP24" s="7" t="inlineStr"/>
      <c r="AQ24" s="7" t="inlineStr"/>
      <c r="AR24" s="7" t="inlineStr"/>
      <c r="AS24" s="7" t="inlineStr"/>
      <c r="AT24" s="7" t="inlineStr"/>
      <c r="AU24" s="7">
        <f>AW24+AY24+BA24+BC24+BE24+BG24</f>
        <v/>
      </c>
      <c r="AV24" s="7">
        <f>AX24+AZ24+BB24+BD24+BF24+BH24</f>
        <v/>
      </c>
      <c r="AW24" s="7" t="inlineStr"/>
      <c r="AX24" s="7" t="inlineStr"/>
      <c r="AY24" s="7" t="inlineStr"/>
      <c r="AZ24" s="7" t="inlineStr"/>
      <c r="BA24" s="7" t="inlineStr"/>
      <c r="BB24" s="7" t="inlineStr"/>
      <c r="BC24" s="7" t="inlineStr"/>
      <c r="BD24" s="7" t="inlineStr"/>
      <c r="BE24" s="7" t="inlineStr"/>
      <c r="BF24" s="7" t="inlineStr"/>
      <c r="BG24" s="7" t="n">
        <v>6</v>
      </c>
      <c r="BH24" s="7" t="n">
        <v>2764416</v>
      </c>
      <c r="BI24" s="7">
        <f>BK24+BM24+BO24+BQ24</f>
        <v/>
      </c>
      <c r="BJ24" s="7">
        <f>BL24+BN24+BP24+BR24</f>
        <v/>
      </c>
      <c r="BK24" s="7" t="inlineStr"/>
      <c r="BL24" s="7" t="inlineStr"/>
      <c r="BM24" s="7" t="inlineStr"/>
      <c r="BN24" s="7" t="inlineStr"/>
      <c r="BO24" s="7" t="inlineStr"/>
      <c r="BP24" s="7" t="inlineStr"/>
      <c r="BQ24" s="7" t="inlineStr"/>
      <c r="BR24" s="7" t="inlineStr"/>
      <c r="BS24" s="7">
        <f>BU24+BW24+BY24+CA24+CC24+CE24+CG24+CI24+CK24</f>
        <v/>
      </c>
      <c r="BT24" s="7">
        <f>BV24+BX24+BZ24+CB24+CD24+CF24+CH24+CJ24+CL24</f>
        <v/>
      </c>
      <c r="BU24" s="7" t="inlineStr"/>
      <c r="BV24" s="7" t="inlineStr"/>
      <c r="BW24" s="7" t="inlineStr"/>
      <c r="BX24" s="7" t="inlineStr"/>
      <c r="BY24" s="7" t="inlineStr"/>
      <c r="BZ24" s="7" t="inlineStr"/>
      <c r="CA24" s="7" t="inlineStr"/>
      <c r="CB24" s="7" t="inlineStr"/>
      <c r="CC24" s="7" t="inlineStr"/>
      <c r="CD24" s="7" t="inlineStr"/>
      <c r="CE24" s="7" t="inlineStr"/>
      <c r="CF24" s="7" t="inlineStr"/>
      <c r="CG24" s="7" t="inlineStr"/>
      <c r="CH24" s="7" t="inlineStr"/>
      <c r="CI24" s="7" t="inlineStr"/>
      <c r="CJ24" s="7" t="inlineStr"/>
      <c r="CK24" s="7" t="n">
        <v>9</v>
      </c>
      <c r="CL24" s="7" t="n">
        <v>1980749</v>
      </c>
      <c r="CM24" s="7">
        <f>CO24+CQ24+CS24+CU24+CW24+CY24+DA24+DC24+DE24+DG24+DI24+DK24+DM24</f>
        <v/>
      </c>
      <c r="CN24" s="7">
        <f>CP24+CR24+CT24+CV24+CX24+CZ24+DB24+DD24+DF24+DH24+DJ24+DL24+DN24</f>
        <v/>
      </c>
      <c r="CO24" s="7" t="inlineStr"/>
      <c r="CP24" s="7" t="inlineStr"/>
      <c r="CQ24" s="7" t="inlineStr"/>
      <c r="CR24" s="7" t="inlineStr"/>
      <c r="CS24" s="7" t="inlineStr"/>
      <c r="CT24" s="7" t="inlineStr"/>
      <c r="CU24" s="7" t="inlineStr"/>
      <c r="CV24" s="7" t="inlineStr"/>
      <c r="CW24" s="7" t="inlineStr"/>
      <c r="CX24" s="7" t="inlineStr"/>
      <c r="CY24" s="7" t="n">
        <v>1</v>
      </c>
      <c r="CZ24" s="7" t="n">
        <v>118910</v>
      </c>
      <c r="DA24" s="7" t="n">
        <v>2</v>
      </c>
      <c r="DB24" s="7" t="n">
        <v>933226</v>
      </c>
      <c r="DC24" s="7" t="n">
        <v>5</v>
      </c>
      <c r="DD24" s="7" t="n">
        <v>980050</v>
      </c>
      <c r="DE24" s="7" t="n">
        <v>2</v>
      </c>
      <c r="DF24" s="7" t="n">
        <v>35280</v>
      </c>
      <c r="DG24" s="7" t="inlineStr"/>
      <c r="DH24" s="7" t="inlineStr"/>
      <c r="DI24" s="7" t="inlineStr"/>
      <c r="DJ24" s="7" t="inlineStr"/>
      <c r="DK24" s="7" t="inlineStr"/>
      <c r="DL24" s="7" t="inlineStr"/>
      <c r="DM24" s="7" t="inlineStr"/>
      <c r="DN24" s="7" t="inlineStr"/>
      <c r="DO24" s="7">
        <f>E24+AU24+BI24+BS24+CM24</f>
        <v/>
      </c>
      <c r="DP24" s="7">
        <f>F24+AV24+BJ24+BT24+CN24</f>
        <v/>
      </c>
    </row>
    <row r="25" hidden="1" outlineLevel="1">
      <c r="A25" s="5" t="n">
        <v>16</v>
      </c>
      <c r="B25" s="6" t="inlineStr">
        <is>
          <t>Oq Yer Shamoli XK</t>
        </is>
      </c>
      <c r="C25" s="6" t="inlineStr">
        <is>
          <t>Коканд</t>
        </is>
      </c>
      <c r="D25" s="6" t="inlineStr">
        <is>
          <t>Коканд 3</t>
        </is>
      </c>
      <c r="E25" s="7">
        <f>G25+I25+K25+M25+O25+Q25+S25+U25+W25+Y25+AA25+AC25+AE25+AG25+AI25+AK25+AM25+AO25+AQ25+AS25</f>
        <v/>
      </c>
      <c r="F25" s="7">
        <f>H25+J25+L25+N25+P25+R25+T25+V25+X25+Z25+AB25+AD25+AF25+AH25+AJ25+AL25+AN25+AP25+AR25+AT25</f>
        <v/>
      </c>
      <c r="G25" s="7" t="n">
        <v>3</v>
      </c>
      <c r="H25" s="7" t="n">
        <v>244947</v>
      </c>
      <c r="I25" s="7" t="inlineStr"/>
      <c r="J25" s="7" t="inlineStr"/>
      <c r="K25" s="7" t="inlineStr"/>
      <c r="L25" s="7" t="inlineStr"/>
      <c r="M25" s="7" t="inlineStr"/>
      <c r="N25" s="7" t="inlineStr"/>
      <c r="O25" s="7" t="inlineStr"/>
      <c r="P25" s="7" t="inlineStr"/>
      <c r="Q25" s="7" t="inlineStr"/>
      <c r="R25" s="7" t="inlineStr"/>
      <c r="S25" s="7" t="inlineStr"/>
      <c r="T25" s="7" t="inlineStr"/>
      <c r="U25" s="7" t="inlineStr"/>
      <c r="V25" s="7" t="inlineStr"/>
      <c r="W25" s="7" t="inlineStr"/>
      <c r="X25" s="7" t="inlineStr"/>
      <c r="Y25" s="7" t="inlineStr"/>
      <c r="Z25" s="7" t="inlineStr"/>
      <c r="AA25" s="7" t="inlineStr"/>
      <c r="AB25" s="7" t="inlineStr"/>
      <c r="AC25" s="7" t="n">
        <v>2</v>
      </c>
      <c r="AD25" s="7" t="n">
        <v>394022</v>
      </c>
      <c r="AE25" s="7" t="inlineStr"/>
      <c r="AF25" s="7" t="inlineStr"/>
      <c r="AG25" s="7" t="inlineStr"/>
      <c r="AH25" s="7" t="inlineStr"/>
      <c r="AI25" s="7" t="inlineStr"/>
      <c r="AJ25" s="7" t="inlineStr"/>
      <c r="AK25" s="7" t="inlineStr"/>
      <c r="AL25" s="7" t="inlineStr"/>
      <c r="AM25" s="7" t="inlineStr"/>
      <c r="AN25" s="7" t="inlineStr"/>
      <c r="AO25" s="7" t="inlineStr"/>
      <c r="AP25" s="7" t="inlineStr"/>
      <c r="AQ25" s="7" t="inlineStr"/>
      <c r="AR25" s="7" t="inlineStr"/>
      <c r="AS25" s="7" t="inlineStr"/>
      <c r="AT25" s="7" t="inlineStr"/>
      <c r="AU25" s="7">
        <f>AW25+AY25+BA25+BC25+BE25+BG25</f>
        <v/>
      </c>
      <c r="AV25" s="7">
        <f>AX25+AZ25+BB25+BD25+BF25+BH25</f>
        <v/>
      </c>
      <c r="AW25" s="7" t="inlineStr"/>
      <c r="AX25" s="7" t="inlineStr"/>
      <c r="AY25" s="7" t="inlineStr"/>
      <c r="AZ25" s="7" t="inlineStr"/>
      <c r="BA25" s="7" t="inlineStr"/>
      <c r="BB25" s="7" t="inlineStr"/>
      <c r="BC25" s="7" t="inlineStr"/>
      <c r="BD25" s="7" t="inlineStr"/>
      <c r="BE25" s="7" t="inlineStr"/>
      <c r="BF25" s="7" t="inlineStr"/>
      <c r="BG25" s="7" t="inlineStr"/>
      <c r="BH25" s="7" t="inlineStr"/>
      <c r="BI25" s="7">
        <f>BK25+BM25+BO25+BQ25</f>
        <v/>
      </c>
      <c r="BJ25" s="7">
        <f>BL25+BN25+BP25+BR25</f>
        <v/>
      </c>
      <c r="BK25" s="7" t="inlineStr"/>
      <c r="BL25" s="7" t="inlineStr"/>
      <c r="BM25" s="7" t="inlineStr"/>
      <c r="BN25" s="7" t="inlineStr"/>
      <c r="BO25" s="7" t="inlineStr"/>
      <c r="BP25" s="7" t="inlineStr"/>
      <c r="BQ25" s="7" t="inlineStr"/>
      <c r="BR25" s="7" t="inlineStr"/>
      <c r="BS25" s="7">
        <f>BU25+BW25+BY25+CA25+CC25+CE25+CG25+CI25+CK25</f>
        <v/>
      </c>
      <c r="BT25" s="7">
        <f>BV25+BX25+BZ25+CB25+CD25+CF25+CH25+CJ25+CL25</f>
        <v/>
      </c>
      <c r="BU25" s="7" t="inlineStr"/>
      <c r="BV25" s="7" t="inlineStr"/>
      <c r="BW25" s="7" t="inlineStr"/>
      <c r="BX25" s="7" t="inlineStr"/>
      <c r="BY25" s="7" t="inlineStr"/>
      <c r="BZ25" s="7" t="inlineStr"/>
      <c r="CA25" s="7" t="inlineStr"/>
      <c r="CB25" s="7" t="inlineStr"/>
      <c r="CC25" s="7" t="inlineStr"/>
      <c r="CD25" s="7" t="inlineStr"/>
      <c r="CE25" s="7" t="inlineStr"/>
      <c r="CF25" s="7" t="inlineStr"/>
      <c r="CG25" s="7" t="inlineStr"/>
      <c r="CH25" s="7" t="inlineStr"/>
      <c r="CI25" s="7" t="inlineStr"/>
      <c r="CJ25" s="7" t="inlineStr"/>
      <c r="CK25" s="7" t="inlineStr"/>
      <c r="CL25" s="7" t="inlineStr"/>
      <c r="CM25" s="7">
        <f>CO25+CQ25+CS25+CU25+CW25+CY25+DA25+DC25+DE25+DG25+DI25+DK25+DM25</f>
        <v/>
      </c>
      <c r="CN25" s="7">
        <f>CP25+CR25+CT25+CV25+CX25+CZ25+DB25+DD25+DF25+DH25+DJ25+DL25+DN25</f>
        <v/>
      </c>
      <c r="CO25" s="7" t="inlineStr"/>
      <c r="CP25" s="7" t="inlineStr"/>
      <c r="CQ25" s="7" t="inlineStr"/>
      <c r="CR25" s="7" t="inlineStr"/>
      <c r="CS25" s="7" t="inlineStr"/>
      <c r="CT25" s="7" t="inlineStr"/>
      <c r="CU25" s="7" t="inlineStr"/>
      <c r="CV25" s="7" t="inlineStr"/>
      <c r="CW25" s="7" t="inlineStr"/>
      <c r="CX25" s="7" t="inlineStr"/>
      <c r="CY25" s="7" t="inlineStr"/>
      <c r="CZ25" s="7" t="inlineStr"/>
      <c r="DA25" s="7" t="inlineStr"/>
      <c r="DB25" s="7" t="inlineStr"/>
      <c r="DC25" s="7" t="n">
        <v>2</v>
      </c>
      <c r="DD25" s="7" t="n">
        <v>89208</v>
      </c>
      <c r="DE25" s="7" t="inlineStr"/>
      <c r="DF25" s="7" t="inlineStr"/>
      <c r="DG25" s="7" t="inlineStr"/>
      <c r="DH25" s="7" t="inlineStr"/>
      <c r="DI25" s="7" t="inlineStr"/>
      <c r="DJ25" s="7" t="inlineStr"/>
      <c r="DK25" s="7" t="inlineStr"/>
      <c r="DL25" s="7" t="inlineStr"/>
      <c r="DM25" s="7" t="inlineStr"/>
      <c r="DN25" s="7" t="inlineStr"/>
      <c r="DO25" s="7">
        <f>E25+AU25+BI25+BS25+CM25</f>
        <v/>
      </c>
      <c r="DP25" s="7">
        <f>F25+AV25+BJ25+BT25+CN25</f>
        <v/>
      </c>
    </row>
    <row r="26" hidden="1" outlineLevel="1">
      <c r="A26" s="5" t="n">
        <v>17</v>
      </c>
      <c r="B26" s="6" t="inlineStr">
        <is>
          <t>Otabek Fharm Plyus MChJ</t>
        </is>
      </c>
      <c r="C26" s="6" t="inlineStr">
        <is>
          <t>Коканд</t>
        </is>
      </c>
      <c r="D26" s="6" t="inlineStr">
        <is>
          <t>Коканд 3</t>
        </is>
      </c>
      <c r="E26" s="7">
        <f>G26+I26+K26+M26+O26+Q26+S26+U26+W26+Y26+AA26+AC26+AE26+AG26+AI26+AK26+AM26+AO26+AQ26+AS26</f>
        <v/>
      </c>
      <c r="F26" s="7">
        <f>H26+J26+L26+N26+P26+R26+T26+V26+X26+Z26+AB26+AD26+AF26+AH26+AJ26+AL26+AN26+AP26+AR26+AT26</f>
        <v/>
      </c>
      <c r="G26" s="7" t="inlineStr"/>
      <c r="H26" s="7" t="inlineStr"/>
      <c r="I26" s="7" t="inlineStr"/>
      <c r="J26" s="7" t="inlineStr"/>
      <c r="K26" s="7" t="inlineStr"/>
      <c r="L26" s="7" t="inlineStr"/>
      <c r="M26" s="7" t="inlineStr"/>
      <c r="N26" s="7" t="inlineStr"/>
      <c r="O26" s="7" t="inlineStr"/>
      <c r="P26" s="7" t="inlineStr"/>
      <c r="Q26" s="7" t="inlineStr"/>
      <c r="R26" s="7" t="inlineStr"/>
      <c r="S26" s="7" t="inlineStr"/>
      <c r="T26" s="7" t="inlineStr"/>
      <c r="U26" s="7" t="inlineStr"/>
      <c r="V26" s="7" t="inlineStr"/>
      <c r="W26" s="7" t="inlineStr"/>
      <c r="X26" s="7" t="inlineStr"/>
      <c r="Y26" s="7" t="inlineStr"/>
      <c r="Z26" s="7" t="inlineStr"/>
      <c r="AA26" s="7" t="inlineStr"/>
      <c r="AB26" s="7" t="inlineStr"/>
      <c r="AC26" s="7" t="inlineStr"/>
      <c r="AD26" s="7" t="inlineStr"/>
      <c r="AE26" s="7" t="inlineStr"/>
      <c r="AF26" s="7" t="inlineStr"/>
      <c r="AG26" s="7" t="inlineStr"/>
      <c r="AH26" s="7" t="inlineStr"/>
      <c r="AI26" s="7" t="inlineStr"/>
      <c r="AJ26" s="7" t="inlineStr"/>
      <c r="AK26" s="7" t="inlineStr"/>
      <c r="AL26" s="7" t="inlineStr"/>
      <c r="AM26" s="7" t="inlineStr"/>
      <c r="AN26" s="7" t="inlineStr"/>
      <c r="AO26" s="7" t="inlineStr"/>
      <c r="AP26" s="7" t="inlineStr"/>
      <c r="AQ26" s="7" t="inlineStr"/>
      <c r="AR26" s="7" t="inlineStr"/>
      <c r="AS26" s="7" t="inlineStr"/>
      <c r="AT26" s="7" t="inlineStr"/>
      <c r="AU26" s="7">
        <f>AW26+AY26+BA26+BC26+BE26+BG26</f>
        <v/>
      </c>
      <c r="AV26" s="7">
        <f>AX26+AZ26+BB26+BD26+BF26+BH26</f>
        <v/>
      </c>
      <c r="AW26" s="7" t="inlineStr"/>
      <c r="AX26" s="7" t="inlineStr"/>
      <c r="AY26" s="7" t="inlineStr"/>
      <c r="AZ26" s="7" t="inlineStr"/>
      <c r="BA26" s="7" t="n">
        <v>3</v>
      </c>
      <c r="BB26" s="7" t="n">
        <v>194295</v>
      </c>
      <c r="BC26" s="7" t="inlineStr"/>
      <c r="BD26" s="7" t="inlineStr"/>
      <c r="BE26" s="7" t="inlineStr"/>
      <c r="BF26" s="7" t="inlineStr"/>
      <c r="BG26" s="7" t="inlineStr"/>
      <c r="BH26" s="7" t="inlineStr"/>
      <c r="BI26" s="7">
        <f>BK26+BM26+BO26+BQ26</f>
        <v/>
      </c>
      <c r="BJ26" s="7">
        <f>BL26+BN26+BP26+BR26</f>
        <v/>
      </c>
      <c r="BK26" s="7" t="inlineStr"/>
      <c r="BL26" s="7" t="inlineStr"/>
      <c r="BM26" s="7" t="inlineStr"/>
      <c r="BN26" s="7" t="inlineStr"/>
      <c r="BO26" s="7" t="inlineStr"/>
      <c r="BP26" s="7" t="inlineStr"/>
      <c r="BQ26" s="7" t="inlineStr"/>
      <c r="BR26" s="7" t="inlineStr"/>
      <c r="BS26" s="7">
        <f>BU26+BW26+BY26+CA26+CC26+CE26+CG26+CI26+CK26</f>
        <v/>
      </c>
      <c r="BT26" s="7">
        <f>BV26+BX26+BZ26+CB26+CD26+CF26+CH26+CJ26+CL26</f>
        <v/>
      </c>
      <c r="BU26" s="7" t="inlineStr"/>
      <c r="BV26" s="7" t="inlineStr"/>
      <c r="BW26" s="7" t="inlineStr"/>
      <c r="BX26" s="7" t="inlineStr"/>
      <c r="BY26" s="7" t="inlineStr"/>
      <c r="BZ26" s="7" t="inlineStr"/>
      <c r="CA26" s="7" t="inlineStr"/>
      <c r="CB26" s="7" t="inlineStr"/>
      <c r="CC26" s="7" t="inlineStr"/>
      <c r="CD26" s="7" t="inlineStr"/>
      <c r="CE26" s="7" t="inlineStr"/>
      <c r="CF26" s="7" t="inlineStr"/>
      <c r="CG26" s="7" t="inlineStr"/>
      <c r="CH26" s="7" t="inlineStr"/>
      <c r="CI26" s="7" t="inlineStr"/>
      <c r="CJ26" s="7" t="inlineStr"/>
      <c r="CK26" s="7" t="inlineStr"/>
      <c r="CL26" s="7" t="inlineStr"/>
      <c r="CM26" s="7">
        <f>CO26+CQ26+CS26+CU26+CW26+CY26+DA26+DC26+DE26+DG26+DI26+DK26+DM26</f>
        <v/>
      </c>
      <c r="CN26" s="7">
        <f>CP26+CR26+CT26+CV26+CX26+CZ26+DB26+DD26+DF26+DH26+DJ26+DL26+DN26</f>
        <v/>
      </c>
      <c r="CO26" s="7" t="inlineStr"/>
      <c r="CP26" s="7" t="inlineStr"/>
      <c r="CQ26" s="7" t="inlineStr"/>
      <c r="CR26" s="7" t="inlineStr"/>
      <c r="CS26" s="7" t="inlineStr"/>
      <c r="CT26" s="7" t="inlineStr"/>
      <c r="CU26" s="7" t="inlineStr"/>
      <c r="CV26" s="7" t="inlineStr"/>
      <c r="CW26" s="7" t="inlineStr"/>
      <c r="CX26" s="7" t="inlineStr"/>
      <c r="CY26" s="7" t="inlineStr"/>
      <c r="CZ26" s="7" t="inlineStr"/>
      <c r="DA26" s="7" t="inlineStr"/>
      <c r="DB26" s="7" t="inlineStr"/>
      <c r="DC26" s="7" t="inlineStr"/>
      <c r="DD26" s="7" t="inlineStr"/>
      <c r="DE26" s="7" t="inlineStr"/>
      <c r="DF26" s="7" t="inlineStr"/>
      <c r="DG26" s="7" t="inlineStr"/>
      <c r="DH26" s="7" t="inlineStr"/>
      <c r="DI26" s="7" t="inlineStr"/>
      <c r="DJ26" s="7" t="inlineStr"/>
      <c r="DK26" s="7" t="inlineStr"/>
      <c r="DL26" s="7" t="inlineStr"/>
      <c r="DM26" s="7" t="inlineStr"/>
      <c r="DN26" s="7" t="inlineStr"/>
      <c r="DO26" s="7">
        <f>E26+AU26+BI26+BS26+CM26</f>
        <v/>
      </c>
      <c r="DP26" s="7">
        <f>F26+AV26+BJ26+BT26+CN26</f>
        <v/>
      </c>
    </row>
    <row r="27" hidden="1" outlineLevel="1">
      <c r="A27" s="5" t="n">
        <v>18</v>
      </c>
      <c r="B27" s="6" t="inlineStr">
        <is>
          <t>QIZLARXON FARM MChJ</t>
        </is>
      </c>
      <c r="C27" s="6" t="inlineStr">
        <is>
          <t>Коканд</t>
        </is>
      </c>
      <c r="D27" s="6" t="inlineStr">
        <is>
          <t>Коканд 3</t>
        </is>
      </c>
      <c r="E27" s="7">
        <f>G27+I27+K27+M27+O27+Q27+S27+U27+W27+Y27+AA27+AC27+AE27+AG27+AI27+AK27+AM27+AO27+AQ27+AS27</f>
        <v/>
      </c>
      <c r="F27" s="7">
        <f>H27+J27+L27+N27+P27+R27+T27+V27+X27+Z27+AB27+AD27+AF27+AH27+AJ27+AL27+AN27+AP27+AR27+AT27</f>
        <v/>
      </c>
      <c r="G27" s="7" t="inlineStr"/>
      <c r="H27" s="7" t="inlineStr"/>
      <c r="I27" s="7" t="inlineStr"/>
      <c r="J27" s="7" t="inlineStr"/>
      <c r="K27" s="7" t="inlineStr"/>
      <c r="L27" s="7" t="inlineStr"/>
      <c r="M27" s="7" t="inlineStr"/>
      <c r="N27" s="7" t="inlineStr"/>
      <c r="O27" s="7" t="inlineStr"/>
      <c r="P27" s="7" t="inlineStr"/>
      <c r="Q27" s="7" t="inlineStr"/>
      <c r="R27" s="7" t="inlineStr"/>
      <c r="S27" s="7" t="inlineStr"/>
      <c r="T27" s="7" t="inlineStr"/>
      <c r="U27" s="7" t="inlineStr"/>
      <c r="V27" s="7" t="inlineStr"/>
      <c r="W27" s="7" t="inlineStr"/>
      <c r="X27" s="7" t="inlineStr"/>
      <c r="Y27" s="7" t="inlineStr"/>
      <c r="Z27" s="7" t="inlineStr"/>
      <c r="AA27" s="7" t="inlineStr"/>
      <c r="AB27" s="7" t="inlineStr"/>
      <c r="AC27" s="7" t="inlineStr"/>
      <c r="AD27" s="7" t="inlineStr"/>
      <c r="AE27" s="7" t="inlineStr"/>
      <c r="AF27" s="7" t="inlineStr"/>
      <c r="AG27" s="7" t="inlineStr"/>
      <c r="AH27" s="7" t="inlineStr"/>
      <c r="AI27" s="7" t="inlineStr"/>
      <c r="AJ27" s="7" t="inlineStr"/>
      <c r="AK27" s="7" t="inlineStr"/>
      <c r="AL27" s="7" t="inlineStr"/>
      <c r="AM27" s="7" t="inlineStr"/>
      <c r="AN27" s="7" t="inlineStr"/>
      <c r="AO27" s="7" t="inlineStr"/>
      <c r="AP27" s="7" t="inlineStr"/>
      <c r="AQ27" s="7" t="inlineStr"/>
      <c r="AR27" s="7" t="inlineStr"/>
      <c r="AS27" s="7" t="inlineStr"/>
      <c r="AT27" s="7" t="inlineStr"/>
      <c r="AU27" s="7">
        <f>AW27+AY27+BA27+BC27+BE27+BG27</f>
        <v/>
      </c>
      <c r="AV27" s="7">
        <f>AX27+AZ27+BB27+BD27+BF27+BH27</f>
        <v/>
      </c>
      <c r="AW27" s="7" t="inlineStr"/>
      <c r="AX27" s="7" t="inlineStr"/>
      <c r="AY27" s="7" t="inlineStr"/>
      <c r="AZ27" s="7" t="inlineStr"/>
      <c r="BA27" s="7" t="n">
        <v>10</v>
      </c>
      <c r="BB27" s="7" t="n">
        <v>1087210</v>
      </c>
      <c r="BC27" s="7" t="inlineStr"/>
      <c r="BD27" s="7" t="inlineStr"/>
      <c r="BE27" s="7" t="inlineStr"/>
      <c r="BF27" s="7" t="inlineStr"/>
      <c r="BG27" s="7" t="inlineStr"/>
      <c r="BH27" s="7" t="inlineStr"/>
      <c r="BI27" s="7">
        <f>BK27+BM27+BO27+BQ27</f>
        <v/>
      </c>
      <c r="BJ27" s="7">
        <f>BL27+BN27+BP27+BR27</f>
        <v/>
      </c>
      <c r="BK27" s="7" t="inlineStr"/>
      <c r="BL27" s="7" t="inlineStr"/>
      <c r="BM27" s="7" t="inlineStr"/>
      <c r="BN27" s="7" t="inlineStr"/>
      <c r="BO27" s="7" t="inlineStr"/>
      <c r="BP27" s="7" t="inlineStr"/>
      <c r="BQ27" s="7" t="inlineStr"/>
      <c r="BR27" s="7" t="inlineStr"/>
      <c r="BS27" s="7">
        <f>BU27+BW27+BY27+CA27+CC27+CE27+CG27+CI27+CK27</f>
        <v/>
      </c>
      <c r="BT27" s="7">
        <f>BV27+BX27+BZ27+CB27+CD27+CF27+CH27+CJ27+CL27</f>
        <v/>
      </c>
      <c r="BU27" s="7" t="inlineStr"/>
      <c r="BV27" s="7" t="inlineStr"/>
      <c r="BW27" s="7" t="n">
        <v>200</v>
      </c>
      <c r="BX27" s="7" t="n">
        <v>47087900</v>
      </c>
      <c r="BY27" s="7" t="inlineStr"/>
      <c r="BZ27" s="7" t="inlineStr"/>
      <c r="CA27" s="7" t="inlineStr"/>
      <c r="CB27" s="7" t="inlineStr"/>
      <c r="CC27" s="7" t="inlineStr"/>
      <c r="CD27" s="7" t="inlineStr"/>
      <c r="CE27" s="7" t="inlineStr"/>
      <c r="CF27" s="7" t="inlineStr"/>
      <c r="CG27" s="7" t="inlineStr"/>
      <c r="CH27" s="7" t="inlineStr"/>
      <c r="CI27" s="7" t="inlineStr"/>
      <c r="CJ27" s="7" t="inlineStr"/>
      <c r="CK27" s="7" t="inlineStr"/>
      <c r="CL27" s="7" t="inlineStr"/>
      <c r="CM27" s="7">
        <f>CO27+CQ27+CS27+CU27+CW27+CY27+DA27+DC27+DE27+DG27+DI27+DK27+DM27</f>
        <v/>
      </c>
      <c r="CN27" s="7">
        <f>CP27+CR27+CT27+CV27+CX27+CZ27+DB27+DD27+DF27+DH27+DJ27+DL27+DN27</f>
        <v/>
      </c>
      <c r="CO27" s="7" t="inlineStr"/>
      <c r="CP27" s="7" t="inlineStr"/>
      <c r="CQ27" s="7" t="inlineStr"/>
      <c r="CR27" s="7" t="inlineStr"/>
      <c r="CS27" s="7" t="inlineStr"/>
      <c r="CT27" s="7" t="inlineStr"/>
      <c r="CU27" s="7" t="inlineStr"/>
      <c r="CV27" s="7" t="inlineStr"/>
      <c r="CW27" s="7" t="inlineStr"/>
      <c r="CX27" s="7" t="inlineStr"/>
      <c r="CY27" s="7" t="inlineStr"/>
      <c r="CZ27" s="7" t="inlineStr"/>
      <c r="DA27" s="7" t="inlineStr"/>
      <c r="DB27" s="7" t="inlineStr"/>
      <c r="DC27" s="7" t="inlineStr"/>
      <c r="DD27" s="7" t="inlineStr"/>
      <c r="DE27" s="7" t="inlineStr"/>
      <c r="DF27" s="7" t="inlineStr"/>
      <c r="DG27" s="7" t="inlineStr"/>
      <c r="DH27" s="7" t="inlineStr"/>
      <c r="DI27" s="7" t="inlineStr"/>
      <c r="DJ27" s="7" t="inlineStr"/>
      <c r="DK27" s="7" t="inlineStr"/>
      <c r="DL27" s="7" t="inlineStr"/>
      <c r="DM27" s="7" t="inlineStr"/>
      <c r="DN27" s="7" t="inlineStr"/>
      <c r="DO27" s="7">
        <f>E27+AU27+BI27+BS27+CM27</f>
        <v/>
      </c>
      <c r="DP27" s="7">
        <f>F27+AV27+BJ27+BT27+CN27</f>
        <v/>
      </c>
    </row>
    <row r="28" hidden="1" outlineLevel="1">
      <c r="A28" s="5" t="n">
        <v>19</v>
      </c>
      <c r="B28" s="6" t="inlineStr">
        <is>
          <t>Roshidon Farm MCHJ</t>
        </is>
      </c>
      <c r="C28" s="6" t="inlineStr">
        <is>
          <t>Коканд</t>
        </is>
      </c>
      <c r="D28" s="6" t="inlineStr">
        <is>
          <t>Коканд 3</t>
        </is>
      </c>
      <c r="E28" s="7">
        <f>G28+I28+K28+M28+O28+Q28+S28+U28+W28+Y28+AA28+AC28+AE28+AG28+AI28+AK28+AM28+AO28+AQ28+AS28</f>
        <v/>
      </c>
      <c r="F28" s="7">
        <f>H28+J28+L28+N28+P28+R28+T28+V28+X28+Z28+AB28+AD28+AF28+AH28+AJ28+AL28+AN28+AP28+AR28+AT28</f>
        <v/>
      </c>
      <c r="G28" s="7" t="inlineStr"/>
      <c r="H28" s="7" t="inlineStr"/>
      <c r="I28" s="7" t="inlineStr"/>
      <c r="J28" s="7" t="inlineStr"/>
      <c r="K28" s="7" t="inlineStr"/>
      <c r="L28" s="7" t="inlineStr"/>
      <c r="M28" s="7" t="inlineStr"/>
      <c r="N28" s="7" t="inlineStr"/>
      <c r="O28" s="7" t="inlineStr"/>
      <c r="P28" s="7" t="inlineStr"/>
      <c r="Q28" s="7" t="inlineStr"/>
      <c r="R28" s="7" t="inlineStr"/>
      <c r="S28" s="7" t="inlineStr"/>
      <c r="T28" s="7" t="inlineStr"/>
      <c r="U28" s="7" t="inlineStr"/>
      <c r="V28" s="7" t="inlineStr"/>
      <c r="W28" s="7" t="inlineStr"/>
      <c r="X28" s="7" t="inlineStr"/>
      <c r="Y28" s="7" t="inlineStr"/>
      <c r="Z28" s="7" t="inlineStr"/>
      <c r="AA28" s="7" t="inlineStr"/>
      <c r="AB28" s="7" t="inlineStr"/>
      <c r="AC28" s="7" t="inlineStr"/>
      <c r="AD28" s="7" t="inlineStr"/>
      <c r="AE28" s="7" t="inlineStr"/>
      <c r="AF28" s="7" t="inlineStr"/>
      <c r="AG28" s="7" t="inlineStr"/>
      <c r="AH28" s="7" t="inlineStr"/>
      <c r="AI28" s="7" t="inlineStr"/>
      <c r="AJ28" s="7" t="inlineStr"/>
      <c r="AK28" s="7" t="inlineStr"/>
      <c r="AL28" s="7" t="inlineStr"/>
      <c r="AM28" s="7" t="inlineStr"/>
      <c r="AN28" s="7" t="inlineStr"/>
      <c r="AO28" s="7" t="inlineStr"/>
      <c r="AP28" s="7" t="inlineStr"/>
      <c r="AQ28" s="7" t="inlineStr"/>
      <c r="AR28" s="7" t="inlineStr"/>
      <c r="AS28" s="7" t="inlineStr"/>
      <c r="AT28" s="7" t="inlineStr"/>
      <c r="AU28" s="7">
        <f>AW28+AY28+BA28+BC28+BE28+BG28</f>
        <v/>
      </c>
      <c r="AV28" s="7">
        <f>AX28+AZ28+BB28+BD28+BF28+BH28</f>
        <v/>
      </c>
      <c r="AW28" s="7" t="n">
        <v>10</v>
      </c>
      <c r="AX28" s="7" t="n">
        <v>2743610</v>
      </c>
      <c r="AY28" s="7" t="inlineStr"/>
      <c r="AZ28" s="7" t="inlineStr"/>
      <c r="BA28" s="7" t="inlineStr"/>
      <c r="BB28" s="7" t="inlineStr"/>
      <c r="BC28" s="7" t="inlineStr"/>
      <c r="BD28" s="7" t="inlineStr"/>
      <c r="BE28" s="7" t="inlineStr"/>
      <c r="BF28" s="7" t="inlineStr"/>
      <c r="BG28" s="7" t="inlineStr"/>
      <c r="BH28" s="7" t="inlineStr"/>
      <c r="BI28" s="7">
        <f>BK28+BM28+BO28+BQ28</f>
        <v/>
      </c>
      <c r="BJ28" s="7">
        <f>BL28+BN28+BP28+BR28</f>
        <v/>
      </c>
      <c r="BK28" s="7" t="inlineStr"/>
      <c r="BL28" s="7" t="inlineStr"/>
      <c r="BM28" s="7" t="inlineStr"/>
      <c r="BN28" s="7" t="inlineStr"/>
      <c r="BO28" s="7" t="inlineStr"/>
      <c r="BP28" s="7" t="inlineStr"/>
      <c r="BQ28" s="7" t="inlineStr"/>
      <c r="BR28" s="7" t="inlineStr"/>
      <c r="BS28" s="7">
        <f>BU28+BW28+BY28+CA28+CC28+CE28+CG28+CI28+CK28</f>
        <v/>
      </c>
      <c r="BT28" s="7">
        <f>BV28+BX28+BZ28+CB28+CD28+CF28+CH28+CJ28+CL28</f>
        <v/>
      </c>
      <c r="BU28" s="7" t="inlineStr"/>
      <c r="BV28" s="7" t="inlineStr"/>
      <c r="BW28" s="7" t="inlineStr"/>
      <c r="BX28" s="7" t="inlineStr"/>
      <c r="BY28" s="7" t="inlineStr"/>
      <c r="BZ28" s="7" t="inlineStr"/>
      <c r="CA28" s="7" t="inlineStr"/>
      <c r="CB28" s="7" t="inlineStr"/>
      <c r="CC28" s="7" t="inlineStr"/>
      <c r="CD28" s="7" t="inlineStr"/>
      <c r="CE28" s="7" t="inlineStr"/>
      <c r="CF28" s="7" t="inlineStr"/>
      <c r="CG28" s="7" t="inlineStr"/>
      <c r="CH28" s="7" t="inlineStr"/>
      <c r="CI28" s="7" t="inlineStr"/>
      <c r="CJ28" s="7" t="inlineStr"/>
      <c r="CK28" s="7" t="inlineStr"/>
      <c r="CL28" s="7" t="inlineStr"/>
      <c r="CM28" s="7">
        <f>CO28+CQ28+CS28+CU28+CW28+CY28+DA28+DC28+DE28+DG28+DI28+DK28+DM28</f>
        <v/>
      </c>
      <c r="CN28" s="7">
        <f>CP28+CR28+CT28+CV28+CX28+CZ28+DB28+DD28+DF28+DH28+DJ28+DL28+DN28</f>
        <v/>
      </c>
      <c r="CO28" s="7" t="inlineStr"/>
      <c r="CP28" s="7" t="inlineStr"/>
      <c r="CQ28" s="7" t="inlineStr"/>
      <c r="CR28" s="7" t="inlineStr"/>
      <c r="CS28" s="7" t="inlineStr"/>
      <c r="CT28" s="7" t="inlineStr"/>
      <c r="CU28" s="7" t="inlineStr"/>
      <c r="CV28" s="7" t="inlineStr"/>
      <c r="CW28" s="7" t="inlineStr"/>
      <c r="CX28" s="7" t="inlineStr"/>
      <c r="CY28" s="7" t="inlineStr"/>
      <c r="CZ28" s="7" t="inlineStr"/>
      <c r="DA28" s="7" t="n">
        <v>2</v>
      </c>
      <c r="DB28" s="7" t="n">
        <v>641574</v>
      </c>
      <c r="DC28" s="7" t="inlineStr"/>
      <c r="DD28" s="7" t="inlineStr"/>
      <c r="DE28" s="7" t="inlineStr"/>
      <c r="DF28" s="7" t="inlineStr"/>
      <c r="DG28" s="7" t="inlineStr"/>
      <c r="DH28" s="7" t="inlineStr"/>
      <c r="DI28" s="7" t="inlineStr"/>
      <c r="DJ28" s="7" t="inlineStr"/>
      <c r="DK28" s="7" t="inlineStr"/>
      <c r="DL28" s="7" t="inlineStr"/>
      <c r="DM28" s="7" t="inlineStr"/>
      <c r="DN28" s="7" t="inlineStr"/>
      <c r="DO28" s="7">
        <f>E28+AU28+BI28+BS28+CM28</f>
        <v/>
      </c>
      <c r="DP28" s="7">
        <f>F28+AV28+BJ28+BT28+CN28</f>
        <v/>
      </c>
    </row>
    <row r="29" hidden="1" outlineLevel="1">
      <c r="A29" s="5" t="n">
        <v>20</v>
      </c>
      <c r="B29" s="6" t="inlineStr">
        <is>
          <t>Sayera XK</t>
        </is>
      </c>
      <c r="C29" s="6" t="inlineStr">
        <is>
          <t>Коканд</t>
        </is>
      </c>
      <c r="D29" s="6" t="inlineStr">
        <is>
          <t>Коканд 3</t>
        </is>
      </c>
      <c r="E29" s="7">
        <f>G29+I29+K29+M29+O29+Q29+S29+U29+W29+Y29+AA29+AC29+AE29+AG29+AI29+AK29+AM29+AO29+AQ29+AS29</f>
        <v/>
      </c>
      <c r="F29" s="7">
        <f>H29+J29+L29+N29+P29+R29+T29+V29+X29+Z29+AB29+AD29+AF29+AH29+AJ29+AL29+AN29+AP29+AR29+AT29</f>
        <v/>
      </c>
      <c r="G29" s="7" t="inlineStr"/>
      <c r="H29" s="7" t="inlineStr"/>
      <c r="I29" s="7" t="inlineStr"/>
      <c r="J29" s="7" t="inlineStr"/>
      <c r="K29" s="7" t="inlineStr"/>
      <c r="L29" s="7" t="inlineStr"/>
      <c r="M29" s="7" t="n">
        <v>3</v>
      </c>
      <c r="N29" s="7" t="n">
        <v>812634</v>
      </c>
      <c r="O29" s="7" t="inlineStr"/>
      <c r="P29" s="7" t="inlineStr"/>
      <c r="Q29" s="7" t="n">
        <v>5</v>
      </c>
      <c r="R29" s="7" t="n">
        <v>194980</v>
      </c>
      <c r="S29" s="7" t="inlineStr"/>
      <c r="T29" s="7" t="inlineStr"/>
      <c r="U29" s="7" t="inlineStr"/>
      <c r="V29" s="7" t="inlineStr"/>
      <c r="W29" s="7" t="inlineStr"/>
      <c r="X29" s="7" t="inlineStr"/>
      <c r="Y29" s="7" t="inlineStr"/>
      <c r="Z29" s="7" t="inlineStr"/>
      <c r="AA29" s="7" t="inlineStr"/>
      <c r="AB29" s="7" t="inlineStr"/>
      <c r="AC29" s="7" t="inlineStr"/>
      <c r="AD29" s="7" t="inlineStr"/>
      <c r="AE29" s="7" t="inlineStr"/>
      <c r="AF29" s="7" t="inlineStr"/>
      <c r="AG29" s="7" t="inlineStr"/>
      <c r="AH29" s="7" t="inlineStr"/>
      <c r="AI29" s="7" t="inlineStr"/>
      <c r="AJ29" s="7" t="inlineStr"/>
      <c r="AK29" s="7" t="inlineStr"/>
      <c r="AL29" s="7" t="inlineStr"/>
      <c r="AM29" s="7" t="inlineStr"/>
      <c r="AN29" s="7" t="inlineStr"/>
      <c r="AO29" s="7" t="inlineStr"/>
      <c r="AP29" s="7" t="inlineStr"/>
      <c r="AQ29" s="7" t="inlineStr"/>
      <c r="AR29" s="7" t="inlineStr"/>
      <c r="AS29" s="7" t="inlineStr"/>
      <c r="AT29" s="7" t="inlineStr"/>
      <c r="AU29" s="7">
        <f>AW29+AY29+BA29+BC29+BE29+BG29</f>
        <v/>
      </c>
      <c r="AV29" s="7">
        <f>AX29+AZ29+BB29+BD29+BF29+BH29</f>
        <v/>
      </c>
      <c r="AW29" s="7" t="inlineStr"/>
      <c r="AX29" s="7" t="inlineStr"/>
      <c r="AY29" s="7" t="inlineStr"/>
      <c r="AZ29" s="7" t="inlineStr"/>
      <c r="BA29" s="7" t="inlineStr"/>
      <c r="BB29" s="7" t="inlineStr"/>
      <c r="BC29" s="7" t="inlineStr"/>
      <c r="BD29" s="7" t="inlineStr"/>
      <c r="BE29" s="7" t="inlineStr"/>
      <c r="BF29" s="7" t="inlineStr"/>
      <c r="BG29" s="7" t="inlineStr"/>
      <c r="BH29" s="7" t="inlineStr"/>
      <c r="BI29" s="7">
        <f>BK29+BM29+BO29+BQ29</f>
        <v/>
      </c>
      <c r="BJ29" s="7">
        <f>BL29+BN29+BP29+BR29</f>
        <v/>
      </c>
      <c r="BK29" s="7" t="inlineStr"/>
      <c r="BL29" s="7" t="inlineStr"/>
      <c r="BM29" s="7" t="inlineStr"/>
      <c r="BN29" s="7" t="inlineStr"/>
      <c r="BO29" s="7" t="inlineStr"/>
      <c r="BP29" s="7" t="inlineStr"/>
      <c r="BQ29" s="7" t="inlineStr"/>
      <c r="BR29" s="7" t="inlineStr"/>
      <c r="BS29" s="7">
        <f>BU29+BW29+BY29+CA29+CC29+CE29+CG29+CI29+CK29</f>
        <v/>
      </c>
      <c r="BT29" s="7">
        <f>BV29+BX29+BZ29+CB29+CD29+CF29+CH29+CJ29+CL29</f>
        <v/>
      </c>
      <c r="BU29" s="7" t="inlineStr"/>
      <c r="BV29" s="7" t="inlineStr"/>
      <c r="BW29" s="7" t="inlineStr"/>
      <c r="BX29" s="7" t="inlineStr"/>
      <c r="BY29" s="7" t="inlineStr"/>
      <c r="BZ29" s="7" t="inlineStr"/>
      <c r="CA29" s="7" t="inlineStr"/>
      <c r="CB29" s="7" t="inlineStr"/>
      <c r="CC29" s="7" t="inlineStr"/>
      <c r="CD29" s="7" t="inlineStr"/>
      <c r="CE29" s="7" t="inlineStr"/>
      <c r="CF29" s="7" t="inlineStr"/>
      <c r="CG29" s="7" t="inlineStr"/>
      <c r="CH29" s="7" t="inlineStr"/>
      <c r="CI29" s="7" t="inlineStr"/>
      <c r="CJ29" s="7" t="inlineStr"/>
      <c r="CK29" s="7" t="inlineStr"/>
      <c r="CL29" s="7" t="inlineStr"/>
      <c r="CM29" s="7">
        <f>CO29+CQ29+CS29+CU29+CW29+CY29+DA29+DC29+DE29+DG29+DI29+DK29+DM29</f>
        <v/>
      </c>
      <c r="CN29" s="7">
        <f>CP29+CR29+CT29+CV29+CX29+CZ29+DB29+DD29+DF29+DH29+DJ29+DL29+DN29</f>
        <v/>
      </c>
      <c r="CO29" s="7" t="inlineStr"/>
      <c r="CP29" s="7" t="inlineStr"/>
      <c r="CQ29" s="7" t="inlineStr"/>
      <c r="CR29" s="7" t="inlineStr"/>
      <c r="CS29" s="7" t="inlineStr"/>
      <c r="CT29" s="7" t="inlineStr"/>
      <c r="CU29" s="7" t="inlineStr"/>
      <c r="CV29" s="7" t="inlineStr"/>
      <c r="CW29" s="7" t="inlineStr"/>
      <c r="CX29" s="7" t="inlineStr"/>
      <c r="CY29" s="7" t="inlineStr"/>
      <c r="CZ29" s="7" t="inlineStr"/>
      <c r="DA29" s="7" t="n">
        <v>2</v>
      </c>
      <c r="DB29" s="7" t="n">
        <v>42666</v>
      </c>
      <c r="DC29" s="7" t="n">
        <v>5</v>
      </c>
      <c r="DD29" s="7" t="n">
        <v>63265</v>
      </c>
      <c r="DE29" s="7" t="inlineStr"/>
      <c r="DF29" s="7" t="inlineStr"/>
      <c r="DG29" s="7" t="inlineStr"/>
      <c r="DH29" s="7" t="inlineStr"/>
      <c r="DI29" s="7" t="inlineStr"/>
      <c r="DJ29" s="7" t="inlineStr"/>
      <c r="DK29" s="7" t="inlineStr"/>
      <c r="DL29" s="7" t="inlineStr"/>
      <c r="DM29" s="7" t="inlineStr"/>
      <c r="DN29" s="7" t="inlineStr"/>
      <c r="DO29" s="7">
        <f>E29+AU29+BI29+BS29+CM29</f>
        <v/>
      </c>
      <c r="DP29" s="7">
        <f>F29+AV29+BJ29+BT29+CN29</f>
        <v/>
      </c>
    </row>
    <row r="30" hidden="1" outlineLevel="1">
      <c r="A30" s="5" t="n">
        <v>21</v>
      </c>
      <c r="B30" s="6" t="inlineStr">
        <is>
          <t>Shifobaxsh XK</t>
        </is>
      </c>
      <c r="C30" s="6" t="inlineStr">
        <is>
          <t>Коканд</t>
        </is>
      </c>
      <c r="D30" s="6" t="inlineStr">
        <is>
          <t>Коканд 3</t>
        </is>
      </c>
      <c r="E30" s="7">
        <f>G30+I30+K30+M30+O30+Q30+S30+U30+W30+Y30+AA30+AC30+AE30+AG30+AI30+AK30+AM30+AO30+AQ30+AS30</f>
        <v/>
      </c>
      <c r="F30" s="7">
        <f>H30+J30+L30+N30+P30+R30+T30+V30+X30+Z30+AB30+AD30+AF30+AH30+AJ30+AL30+AN30+AP30+AR30+AT30</f>
        <v/>
      </c>
      <c r="G30" s="7" t="inlineStr"/>
      <c r="H30" s="7" t="inlineStr"/>
      <c r="I30" s="7" t="inlineStr"/>
      <c r="J30" s="7" t="inlineStr"/>
      <c r="K30" s="7" t="inlineStr"/>
      <c r="L30" s="7" t="inlineStr"/>
      <c r="M30" s="7" t="inlineStr"/>
      <c r="N30" s="7" t="inlineStr"/>
      <c r="O30" s="7" t="inlineStr"/>
      <c r="P30" s="7" t="inlineStr"/>
      <c r="Q30" s="7" t="inlineStr"/>
      <c r="R30" s="7" t="inlineStr"/>
      <c r="S30" s="7" t="inlineStr"/>
      <c r="T30" s="7" t="inlineStr"/>
      <c r="U30" s="7" t="inlineStr"/>
      <c r="V30" s="7" t="inlineStr"/>
      <c r="W30" s="7" t="inlineStr"/>
      <c r="X30" s="7" t="inlineStr"/>
      <c r="Y30" s="7" t="inlineStr"/>
      <c r="Z30" s="7" t="inlineStr"/>
      <c r="AA30" s="7" t="inlineStr"/>
      <c r="AB30" s="7" t="inlineStr"/>
      <c r="AC30" s="7" t="inlineStr"/>
      <c r="AD30" s="7" t="inlineStr"/>
      <c r="AE30" s="7" t="inlineStr"/>
      <c r="AF30" s="7" t="inlineStr"/>
      <c r="AG30" s="7" t="inlineStr"/>
      <c r="AH30" s="7" t="inlineStr"/>
      <c r="AI30" s="7" t="inlineStr"/>
      <c r="AJ30" s="7" t="inlineStr"/>
      <c r="AK30" s="7" t="inlineStr"/>
      <c r="AL30" s="7" t="inlineStr"/>
      <c r="AM30" s="7" t="inlineStr"/>
      <c r="AN30" s="7" t="inlineStr"/>
      <c r="AO30" s="7" t="inlineStr"/>
      <c r="AP30" s="7" t="inlineStr"/>
      <c r="AQ30" s="7" t="inlineStr"/>
      <c r="AR30" s="7" t="inlineStr"/>
      <c r="AS30" s="7" t="inlineStr"/>
      <c r="AT30" s="7" t="inlineStr"/>
      <c r="AU30" s="7">
        <f>AW30+AY30+BA30+BC30+BE30+BG30</f>
        <v/>
      </c>
      <c r="AV30" s="7">
        <f>AX30+AZ30+BB30+BD30+BF30+BH30</f>
        <v/>
      </c>
      <c r="AW30" s="7" t="inlineStr"/>
      <c r="AX30" s="7" t="inlineStr"/>
      <c r="AY30" s="7" t="inlineStr"/>
      <c r="AZ30" s="7" t="inlineStr"/>
      <c r="BA30" s="7" t="inlineStr"/>
      <c r="BB30" s="7" t="inlineStr"/>
      <c r="BC30" s="7" t="inlineStr"/>
      <c r="BD30" s="7" t="inlineStr"/>
      <c r="BE30" s="7" t="inlineStr"/>
      <c r="BF30" s="7" t="inlineStr"/>
      <c r="BG30" s="7" t="inlineStr"/>
      <c r="BH30" s="7" t="inlineStr"/>
      <c r="BI30" s="7">
        <f>BK30+BM30+BO30+BQ30</f>
        <v/>
      </c>
      <c r="BJ30" s="7">
        <f>BL30+BN30+BP30+BR30</f>
        <v/>
      </c>
      <c r="BK30" s="7" t="inlineStr"/>
      <c r="BL30" s="7" t="inlineStr"/>
      <c r="BM30" s="7" t="inlineStr"/>
      <c r="BN30" s="7" t="inlineStr"/>
      <c r="BO30" s="7" t="inlineStr"/>
      <c r="BP30" s="7" t="inlineStr"/>
      <c r="BQ30" s="7" t="inlineStr"/>
      <c r="BR30" s="7" t="inlineStr"/>
      <c r="BS30" s="7">
        <f>BU30+BW30+BY30+CA30+CC30+CE30+CG30+CI30+CK30</f>
        <v/>
      </c>
      <c r="BT30" s="7">
        <f>BV30+BX30+BZ30+CB30+CD30+CF30+CH30+CJ30+CL30</f>
        <v/>
      </c>
      <c r="BU30" s="7" t="inlineStr"/>
      <c r="BV30" s="7" t="inlineStr"/>
      <c r="BW30" s="7" t="n">
        <v>10</v>
      </c>
      <c r="BX30" s="7" t="n">
        <v>4706100</v>
      </c>
      <c r="BY30" s="7" t="inlineStr"/>
      <c r="BZ30" s="7" t="inlineStr"/>
      <c r="CA30" s="7" t="inlineStr"/>
      <c r="CB30" s="7" t="inlineStr"/>
      <c r="CC30" s="7" t="inlineStr"/>
      <c r="CD30" s="7" t="inlineStr"/>
      <c r="CE30" s="7" t="inlineStr"/>
      <c r="CF30" s="7" t="inlineStr"/>
      <c r="CG30" s="7" t="inlineStr"/>
      <c r="CH30" s="7" t="inlineStr"/>
      <c r="CI30" s="7" t="inlineStr"/>
      <c r="CJ30" s="7" t="inlineStr"/>
      <c r="CK30" s="7" t="inlineStr"/>
      <c r="CL30" s="7" t="inlineStr"/>
      <c r="CM30" s="7">
        <f>CO30+CQ30+CS30+CU30+CW30+CY30+DA30+DC30+DE30+DG30+DI30+DK30+DM30</f>
        <v/>
      </c>
      <c r="CN30" s="7">
        <f>CP30+CR30+CT30+CV30+CX30+CZ30+DB30+DD30+DF30+DH30+DJ30+DL30+DN30</f>
        <v/>
      </c>
      <c r="CO30" s="7" t="inlineStr"/>
      <c r="CP30" s="7" t="inlineStr"/>
      <c r="CQ30" s="7" t="inlineStr"/>
      <c r="CR30" s="7" t="inlineStr"/>
      <c r="CS30" s="7" t="inlineStr"/>
      <c r="CT30" s="7" t="inlineStr"/>
      <c r="CU30" s="7" t="inlineStr"/>
      <c r="CV30" s="7" t="inlineStr"/>
      <c r="CW30" s="7" t="inlineStr"/>
      <c r="CX30" s="7" t="inlineStr"/>
      <c r="CY30" s="7" t="inlineStr"/>
      <c r="CZ30" s="7" t="inlineStr"/>
      <c r="DA30" s="7" t="inlineStr"/>
      <c r="DB30" s="7" t="inlineStr"/>
      <c r="DC30" s="7" t="inlineStr"/>
      <c r="DD30" s="7" t="inlineStr"/>
      <c r="DE30" s="7" t="inlineStr"/>
      <c r="DF30" s="7" t="inlineStr"/>
      <c r="DG30" s="7" t="inlineStr"/>
      <c r="DH30" s="7" t="inlineStr"/>
      <c r="DI30" s="7" t="inlineStr"/>
      <c r="DJ30" s="7" t="inlineStr"/>
      <c r="DK30" s="7" t="inlineStr"/>
      <c r="DL30" s="7" t="inlineStr"/>
      <c r="DM30" s="7" t="inlineStr"/>
      <c r="DN30" s="7" t="inlineStr"/>
      <c r="DO30" s="7">
        <f>E30+AU30+BI30+BS30+CM30</f>
        <v/>
      </c>
      <c r="DP30" s="7">
        <f>F30+AV30+BJ30+BT30+CN30</f>
        <v/>
      </c>
    </row>
    <row r="31" hidden="1" outlineLevel="1">
      <c r="A31" s="5" t="n">
        <v>22</v>
      </c>
      <c r="B31" s="6" t="inlineStr">
        <is>
          <t>Wellness Pharm XK</t>
        </is>
      </c>
      <c r="C31" s="6" t="inlineStr">
        <is>
          <t>Коканд</t>
        </is>
      </c>
      <c r="D31" s="6" t="inlineStr">
        <is>
          <t>Коканд 3</t>
        </is>
      </c>
      <c r="E31" s="7">
        <f>G31+I31+K31+M31+O31+Q31+S31+U31+W31+Y31+AA31+AC31+AE31+AG31+AI31+AK31+AM31+AO31+AQ31+AS31</f>
        <v/>
      </c>
      <c r="F31" s="7">
        <f>H31+J31+L31+N31+P31+R31+T31+V31+X31+Z31+AB31+AD31+AF31+AH31+AJ31+AL31+AN31+AP31+AR31+AT31</f>
        <v/>
      </c>
      <c r="G31" s="7" t="n">
        <v>3</v>
      </c>
      <c r="H31" s="7" t="n">
        <v>1459092</v>
      </c>
      <c r="I31" s="7" t="inlineStr"/>
      <c r="J31" s="7" t="inlineStr"/>
      <c r="K31" s="7" t="inlineStr"/>
      <c r="L31" s="7" t="inlineStr"/>
      <c r="M31" s="7" t="inlineStr"/>
      <c r="N31" s="7" t="inlineStr"/>
      <c r="O31" s="7" t="inlineStr"/>
      <c r="P31" s="7" t="inlineStr"/>
      <c r="Q31" s="7" t="inlineStr"/>
      <c r="R31" s="7" t="inlineStr"/>
      <c r="S31" s="7" t="inlineStr"/>
      <c r="T31" s="7" t="inlineStr"/>
      <c r="U31" s="7" t="inlineStr"/>
      <c r="V31" s="7" t="inlineStr"/>
      <c r="W31" s="7" t="n">
        <v>5</v>
      </c>
      <c r="X31" s="7" t="n">
        <v>1136075</v>
      </c>
      <c r="Y31" s="7" t="inlineStr"/>
      <c r="Z31" s="7" t="inlineStr"/>
      <c r="AA31" s="7" t="inlineStr"/>
      <c r="AB31" s="7" t="inlineStr"/>
      <c r="AC31" s="7" t="n">
        <v>15</v>
      </c>
      <c r="AD31" s="7" t="n">
        <v>1667755</v>
      </c>
      <c r="AE31" s="7" t="inlineStr"/>
      <c r="AF31" s="7" t="inlineStr"/>
      <c r="AG31" s="7" t="inlineStr"/>
      <c r="AH31" s="7" t="inlineStr"/>
      <c r="AI31" s="7" t="inlineStr"/>
      <c r="AJ31" s="7" t="inlineStr"/>
      <c r="AK31" s="7" t="inlineStr"/>
      <c r="AL31" s="7" t="inlineStr"/>
      <c r="AM31" s="7" t="inlineStr"/>
      <c r="AN31" s="7" t="inlineStr"/>
      <c r="AO31" s="7" t="inlineStr"/>
      <c r="AP31" s="7" t="inlineStr"/>
      <c r="AQ31" s="7" t="inlineStr"/>
      <c r="AR31" s="7" t="inlineStr"/>
      <c r="AS31" s="7" t="inlineStr"/>
      <c r="AT31" s="7" t="inlineStr"/>
      <c r="AU31" s="7">
        <f>AW31+AY31+BA31+BC31+BE31+BG31</f>
        <v/>
      </c>
      <c r="AV31" s="7">
        <f>AX31+AZ31+BB31+BD31+BF31+BH31</f>
        <v/>
      </c>
      <c r="AW31" s="7" t="inlineStr"/>
      <c r="AX31" s="7" t="inlineStr"/>
      <c r="AY31" s="7" t="inlineStr"/>
      <c r="AZ31" s="7" t="inlineStr"/>
      <c r="BA31" s="7" t="inlineStr"/>
      <c r="BB31" s="7" t="inlineStr"/>
      <c r="BC31" s="7" t="inlineStr"/>
      <c r="BD31" s="7" t="inlineStr"/>
      <c r="BE31" s="7" t="inlineStr"/>
      <c r="BF31" s="7" t="inlineStr"/>
      <c r="BG31" s="7" t="inlineStr"/>
      <c r="BH31" s="7" t="inlineStr"/>
      <c r="BI31" s="7">
        <f>BK31+BM31+BO31+BQ31</f>
        <v/>
      </c>
      <c r="BJ31" s="7">
        <f>BL31+BN31+BP31+BR31</f>
        <v/>
      </c>
      <c r="BK31" s="7" t="n">
        <v>3</v>
      </c>
      <c r="BL31" s="7" t="n">
        <v>303341</v>
      </c>
      <c r="BM31" s="7" t="inlineStr"/>
      <c r="BN31" s="7" t="inlineStr"/>
      <c r="BO31" s="7" t="inlineStr"/>
      <c r="BP31" s="7" t="inlineStr"/>
      <c r="BQ31" s="7" t="inlineStr"/>
      <c r="BR31" s="7" t="inlineStr"/>
      <c r="BS31" s="7">
        <f>BU31+BW31+BY31+CA31+CC31+CE31+CG31+CI31+CK31</f>
        <v/>
      </c>
      <c r="BT31" s="7">
        <f>BV31+BX31+BZ31+CB31+CD31+CF31+CH31+CJ31+CL31</f>
        <v/>
      </c>
      <c r="BU31" s="7" t="inlineStr"/>
      <c r="BV31" s="7" t="inlineStr"/>
      <c r="BW31" s="7" t="inlineStr"/>
      <c r="BX31" s="7" t="inlineStr"/>
      <c r="BY31" s="7" t="inlineStr"/>
      <c r="BZ31" s="7" t="inlineStr"/>
      <c r="CA31" s="7" t="inlineStr"/>
      <c r="CB31" s="7" t="inlineStr"/>
      <c r="CC31" s="7" t="inlineStr"/>
      <c r="CD31" s="7" t="inlineStr"/>
      <c r="CE31" s="7" t="inlineStr"/>
      <c r="CF31" s="7" t="inlineStr"/>
      <c r="CG31" s="7" t="inlineStr"/>
      <c r="CH31" s="7" t="inlineStr"/>
      <c r="CI31" s="7" t="inlineStr"/>
      <c r="CJ31" s="7" t="inlineStr"/>
      <c r="CK31" s="7" t="inlineStr"/>
      <c r="CL31" s="7" t="inlineStr"/>
      <c r="CM31" s="7">
        <f>CO31+CQ31+CS31+CU31+CW31+CY31+DA31+DC31+DE31+DG31+DI31+DK31+DM31</f>
        <v/>
      </c>
      <c r="CN31" s="7">
        <f>CP31+CR31+CT31+CV31+CX31+CZ31+DB31+DD31+DF31+DH31+DJ31+DL31+DN31</f>
        <v/>
      </c>
      <c r="CO31" s="7" t="inlineStr"/>
      <c r="CP31" s="7" t="inlineStr"/>
      <c r="CQ31" s="7" t="inlineStr"/>
      <c r="CR31" s="7" t="inlineStr"/>
      <c r="CS31" s="7" t="inlineStr"/>
      <c r="CT31" s="7" t="inlineStr"/>
      <c r="CU31" s="7" t="inlineStr"/>
      <c r="CV31" s="7" t="inlineStr"/>
      <c r="CW31" s="7" t="inlineStr"/>
      <c r="CX31" s="7" t="inlineStr"/>
      <c r="CY31" s="7" t="inlineStr"/>
      <c r="CZ31" s="7" t="inlineStr"/>
      <c r="DA31" s="7" t="inlineStr"/>
      <c r="DB31" s="7" t="inlineStr"/>
      <c r="DC31" s="7" t="n">
        <v>5</v>
      </c>
      <c r="DD31" s="7" t="n">
        <v>872965</v>
      </c>
      <c r="DE31" s="7" t="inlineStr"/>
      <c r="DF31" s="7" t="inlineStr"/>
      <c r="DG31" s="7" t="n">
        <v>2</v>
      </c>
      <c r="DH31" s="7" t="n">
        <v>841738</v>
      </c>
      <c r="DI31" s="7" t="inlineStr"/>
      <c r="DJ31" s="7" t="inlineStr"/>
      <c r="DK31" s="7" t="inlineStr"/>
      <c r="DL31" s="7" t="inlineStr"/>
      <c r="DM31" s="7" t="inlineStr"/>
      <c r="DN31" s="7" t="inlineStr"/>
      <c r="DO31" s="7">
        <f>E31+AU31+BI31+BS31+CM31</f>
        <v/>
      </c>
      <c r="DP31" s="7">
        <f>F31+AV31+BJ31+BT31+CN31</f>
        <v/>
      </c>
    </row>
    <row r="32" hidden="1" outlineLevel="1">
      <c r="A32" s="5" t="n">
        <v>23</v>
      </c>
      <c r="B32" s="6" t="inlineStr">
        <is>
          <t>Xayotxon Nur Farm XK</t>
        </is>
      </c>
      <c r="C32" s="6" t="inlineStr">
        <is>
          <t>Коканд</t>
        </is>
      </c>
      <c r="D32" s="6" t="inlineStr">
        <is>
          <t>Коканд 3</t>
        </is>
      </c>
      <c r="E32" s="7">
        <f>G32+I32+K32+M32+O32+Q32+S32+U32+W32+Y32+AA32+AC32+AE32+AG32+AI32+AK32+AM32+AO32+AQ32+AS32</f>
        <v/>
      </c>
      <c r="F32" s="7">
        <f>H32+J32+L32+N32+P32+R32+T32+V32+X32+Z32+AB32+AD32+AF32+AH32+AJ32+AL32+AN32+AP32+AR32+AT32</f>
        <v/>
      </c>
      <c r="G32" s="7" t="inlineStr"/>
      <c r="H32" s="7" t="inlineStr"/>
      <c r="I32" s="7" t="inlineStr"/>
      <c r="J32" s="7" t="inlineStr"/>
      <c r="K32" s="7" t="inlineStr"/>
      <c r="L32" s="7" t="inlineStr"/>
      <c r="M32" s="7" t="inlineStr"/>
      <c r="N32" s="7" t="inlineStr"/>
      <c r="O32" s="7" t="inlineStr"/>
      <c r="P32" s="7" t="inlineStr"/>
      <c r="Q32" s="7" t="inlineStr"/>
      <c r="R32" s="7" t="inlineStr"/>
      <c r="S32" s="7" t="inlineStr"/>
      <c r="T32" s="7" t="inlineStr"/>
      <c r="U32" s="7" t="inlineStr"/>
      <c r="V32" s="7" t="inlineStr"/>
      <c r="W32" s="7" t="inlineStr"/>
      <c r="X32" s="7" t="inlineStr"/>
      <c r="Y32" s="7" t="inlineStr"/>
      <c r="Z32" s="7" t="inlineStr"/>
      <c r="AA32" s="7" t="inlineStr"/>
      <c r="AB32" s="7" t="inlineStr"/>
      <c r="AC32" s="7" t="inlineStr"/>
      <c r="AD32" s="7" t="inlineStr"/>
      <c r="AE32" s="7" t="inlineStr"/>
      <c r="AF32" s="7" t="inlineStr"/>
      <c r="AG32" s="7" t="inlineStr"/>
      <c r="AH32" s="7" t="inlineStr"/>
      <c r="AI32" s="7" t="inlineStr"/>
      <c r="AJ32" s="7" t="inlineStr"/>
      <c r="AK32" s="7" t="inlineStr"/>
      <c r="AL32" s="7" t="inlineStr"/>
      <c r="AM32" s="7" t="inlineStr"/>
      <c r="AN32" s="7" t="inlineStr"/>
      <c r="AO32" s="7" t="inlineStr"/>
      <c r="AP32" s="7" t="inlineStr"/>
      <c r="AQ32" s="7" t="inlineStr"/>
      <c r="AR32" s="7" t="inlineStr"/>
      <c r="AS32" s="7" t="inlineStr"/>
      <c r="AT32" s="7" t="inlineStr"/>
      <c r="AU32" s="7">
        <f>AW32+AY32+BA32+BC32+BE32+BG32</f>
        <v/>
      </c>
      <c r="AV32" s="7">
        <f>AX32+AZ32+BB32+BD32+BF32+BH32</f>
        <v/>
      </c>
      <c r="AW32" s="7" t="inlineStr"/>
      <c r="AX32" s="7" t="inlineStr"/>
      <c r="AY32" s="7" t="inlineStr"/>
      <c r="AZ32" s="7" t="inlineStr"/>
      <c r="BA32" s="7" t="inlineStr"/>
      <c r="BB32" s="7" t="inlineStr"/>
      <c r="BC32" s="7" t="inlineStr"/>
      <c r="BD32" s="7" t="inlineStr"/>
      <c r="BE32" s="7" t="inlineStr"/>
      <c r="BF32" s="7" t="inlineStr"/>
      <c r="BG32" s="7" t="inlineStr"/>
      <c r="BH32" s="7" t="inlineStr"/>
      <c r="BI32" s="7">
        <f>BK32+BM32+BO32+BQ32</f>
        <v/>
      </c>
      <c r="BJ32" s="7">
        <f>BL32+BN32+BP32+BR32</f>
        <v/>
      </c>
      <c r="BK32" s="7" t="n">
        <v>2</v>
      </c>
      <c r="BL32" s="7" t="n">
        <v>872678</v>
      </c>
      <c r="BM32" s="7" t="inlineStr"/>
      <c r="BN32" s="7" t="inlineStr"/>
      <c r="BO32" s="7" t="n">
        <v>4</v>
      </c>
      <c r="BP32" s="7" t="n">
        <v>383464</v>
      </c>
      <c r="BQ32" s="7" t="inlineStr"/>
      <c r="BR32" s="7" t="inlineStr"/>
      <c r="BS32" s="7">
        <f>BU32+BW32+BY32+CA32+CC32+CE32+CG32+CI32+CK32</f>
        <v/>
      </c>
      <c r="BT32" s="7">
        <f>BV32+BX32+BZ32+CB32+CD32+CF32+CH32+CJ32+CL32</f>
        <v/>
      </c>
      <c r="BU32" s="7" t="inlineStr"/>
      <c r="BV32" s="7" t="inlineStr"/>
      <c r="BW32" s="7" t="inlineStr"/>
      <c r="BX32" s="7" t="inlineStr"/>
      <c r="BY32" s="7" t="inlineStr"/>
      <c r="BZ32" s="7" t="inlineStr"/>
      <c r="CA32" s="7" t="inlineStr"/>
      <c r="CB32" s="7" t="inlineStr"/>
      <c r="CC32" s="7" t="inlineStr"/>
      <c r="CD32" s="7" t="inlineStr"/>
      <c r="CE32" s="7" t="inlineStr"/>
      <c r="CF32" s="7" t="inlineStr"/>
      <c r="CG32" s="7" t="inlineStr"/>
      <c r="CH32" s="7" t="inlineStr"/>
      <c r="CI32" s="7" t="inlineStr"/>
      <c r="CJ32" s="7" t="inlineStr"/>
      <c r="CK32" s="7" t="n">
        <v>4</v>
      </c>
      <c r="CL32" s="7" t="n">
        <v>756920</v>
      </c>
      <c r="CM32" s="7">
        <f>CO32+CQ32+CS32+CU32+CW32+CY32+DA32+DC32+DE32+DG32+DI32+DK32+DM32</f>
        <v/>
      </c>
      <c r="CN32" s="7">
        <f>CP32+CR32+CT32+CV32+CX32+CZ32+DB32+DD32+DF32+DH32+DJ32+DL32+DN32</f>
        <v/>
      </c>
      <c r="CO32" s="7" t="inlineStr"/>
      <c r="CP32" s="7" t="inlineStr"/>
      <c r="CQ32" s="7" t="inlineStr"/>
      <c r="CR32" s="7" t="inlineStr"/>
      <c r="CS32" s="7" t="inlineStr"/>
      <c r="CT32" s="7" t="inlineStr"/>
      <c r="CU32" s="7" t="inlineStr"/>
      <c r="CV32" s="7" t="inlineStr"/>
      <c r="CW32" s="7" t="inlineStr"/>
      <c r="CX32" s="7" t="inlineStr"/>
      <c r="CY32" s="7" t="inlineStr"/>
      <c r="CZ32" s="7" t="inlineStr"/>
      <c r="DA32" s="7" t="inlineStr"/>
      <c r="DB32" s="7" t="inlineStr"/>
      <c r="DC32" s="7" t="n">
        <v>5</v>
      </c>
      <c r="DD32" s="7" t="n">
        <v>837275</v>
      </c>
      <c r="DE32" s="7" t="inlineStr"/>
      <c r="DF32" s="7" t="inlineStr"/>
      <c r="DG32" s="7" t="n">
        <v>2</v>
      </c>
      <c r="DH32" s="7" t="n">
        <v>142806</v>
      </c>
      <c r="DI32" s="7" t="inlineStr"/>
      <c r="DJ32" s="7" t="inlineStr"/>
      <c r="DK32" s="7" t="inlineStr"/>
      <c r="DL32" s="7" t="inlineStr"/>
      <c r="DM32" s="7" t="inlineStr"/>
      <c r="DN32" s="7" t="inlineStr"/>
      <c r="DO32" s="7">
        <f>E32+AU32+BI32+BS32+CM32</f>
        <v/>
      </c>
      <c r="DP32" s="7">
        <f>F32+AV32+BJ32+BT32+CN32</f>
        <v/>
      </c>
    </row>
    <row r="33" hidden="1" outlineLevel="1">
      <c r="A33" s="5" t="n">
        <v>24</v>
      </c>
      <c r="B33" s="6" t="inlineStr">
        <is>
          <t>Zaylobiddin Shifo Nur XK</t>
        </is>
      </c>
      <c r="C33" s="6" t="inlineStr">
        <is>
          <t>Коканд</t>
        </is>
      </c>
      <c r="D33" s="6" t="inlineStr">
        <is>
          <t>Коканд 3</t>
        </is>
      </c>
      <c r="E33" s="7">
        <f>G33+I33+K33+M33+O33+Q33+S33+U33+W33+Y33+AA33+AC33+AE33+AG33+AI33+AK33+AM33+AO33+AQ33+AS33</f>
        <v/>
      </c>
      <c r="F33" s="7">
        <f>H33+J33+L33+N33+P33+R33+T33+V33+X33+Z33+AB33+AD33+AF33+AH33+AJ33+AL33+AN33+AP33+AR33+AT33</f>
        <v/>
      </c>
      <c r="G33" s="7" t="inlineStr"/>
      <c r="H33" s="7" t="inlineStr"/>
      <c r="I33" s="7" t="inlineStr"/>
      <c r="J33" s="7" t="inlineStr"/>
      <c r="K33" s="7" t="inlineStr"/>
      <c r="L33" s="7" t="inlineStr"/>
      <c r="M33" s="7" t="inlineStr"/>
      <c r="N33" s="7" t="inlineStr"/>
      <c r="O33" s="7" t="inlineStr"/>
      <c r="P33" s="7" t="inlineStr"/>
      <c r="Q33" s="7" t="n">
        <v>5</v>
      </c>
      <c r="R33" s="7" t="n">
        <v>1432815</v>
      </c>
      <c r="S33" s="7" t="inlineStr"/>
      <c r="T33" s="7" t="inlineStr"/>
      <c r="U33" s="7" t="inlineStr"/>
      <c r="V33" s="7" t="inlineStr"/>
      <c r="W33" s="7" t="inlineStr"/>
      <c r="X33" s="7" t="inlineStr"/>
      <c r="Y33" s="7" t="inlineStr"/>
      <c r="Z33" s="7" t="inlineStr"/>
      <c r="AA33" s="7" t="inlineStr"/>
      <c r="AB33" s="7" t="inlineStr"/>
      <c r="AC33" s="7" t="inlineStr"/>
      <c r="AD33" s="7" t="inlineStr"/>
      <c r="AE33" s="7" t="inlineStr"/>
      <c r="AF33" s="7" t="inlineStr"/>
      <c r="AG33" s="7" t="inlineStr"/>
      <c r="AH33" s="7" t="inlineStr"/>
      <c r="AI33" s="7" t="inlineStr"/>
      <c r="AJ33" s="7" t="inlineStr"/>
      <c r="AK33" s="7" t="inlineStr"/>
      <c r="AL33" s="7" t="inlineStr"/>
      <c r="AM33" s="7" t="inlineStr"/>
      <c r="AN33" s="7" t="inlineStr"/>
      <c r="AO33" s="7" t="inlineStr"/>
      <c r="AP33" s="7" t="inlineStr"/>
      <c r="AQ33" s="7" t="inlineStr"/>
      <c r="AR33" s="7" t="inlineStr"/>
      <c r="AS33" s="7" t="inlineStr"/>
      <c r="AT33" s="7" t="inlineStr"/>
      <c r="AU33" s="7">
        <f>AW33+AY33+BA33+BC33+BE33+BG33</f>
        <v/>
      </c>
      <c r="AV33" s="7">
        <f>AX33+AZ33+BB33+BD33+BF33+BH33</f>
        <v/>
      </c>
      <c r="AW33" s="7" t="inlineStr"/>
      <c r="AX33" s="7" t="inlineStr"/>
      <c r="AY33" s="7" t="inlineStr"/>
      <c r="AZ33" s="7" t="inlineStr"/>
      <c r="BA33" s="7" t="inlineStr"/>
      <c r="BB33" s="7" t="inlineStr"/>
      <c r="BC33" s="7" t="inlineStr"/>
      <c r="BD33" s="7" t="inlineStr"/>
      <c r="BE33" s="7" t="inlineStr"/>
      <c r="BF33" s="7" t="inlineStr"/>
      <c r="BG33" s="7" t="inlineStr"/>
      <c r="BH33" s="7" t="inlineStr"/>
      <c r="BI33" s="7">
        <f>BK33+BM33+BO33+BQ33</f>
        <v/>
      </c>
      <c r="BJ33" s="7">
        <f>BL33+BN33+BP33+BR33</f>
        <v/>
      </c>
      <c r="BK33" s="7" t="inlineStr"/>
      <c r="BL33" s="7" t="inlineStr"/>
      <c r="BM33" s="7" t="inlineStr"/>
      <c r="BN33" s="7" t="inlineStr"/>
      <c r="BO33" s="7" t="inlineStr"/>
      <c r="BP33" s="7" t="inlineStr"/>
      <c r="BQ33" s="7" t="inlineStr"/>
      <c r="BR33" s="7" t="inlineStr"/>
      <c r="BS33" s="7">
        <f>BU33+BW33+BY33+CA33+CC33+CE33+CG33+CI33+CK33</f>
        <v/>
      </c>
      <c r="BT33" s="7">
        <f>BV33+BX33+BZ33+CB33+CD33+CF33+CH33+CJ33+CL33</f>
        <v/>
      </c>
      <c r="BU33" s="7" t="inlineStr"/>
      <c r="BV33" s="7" t="inlineStr"/>
      <c r="BW33" s="7" t="inlineStr"/>
      <c r="BX33" s="7" t="inlineStr"/>
      <c r="BY33" s="7" t="inlineStr"/>
      <c r="BZ33" s="7" t="inlineStr"/>
      <c r="CA33" s="7" t="inlineStr"/>
      <c r="CB33" s="7" t="inlineStr"/>
      <c r="CC33" s="7" t="inlineStr"/>
      <c r="CD33" s="7" t="inlineStr"/>
      <c r="CE33" s="7" t="inlineStr"/>
      <c r="CF33" s="7" t="inlineStr"/>
      <c r="CG33" s="7" t="inlineStr"/>
      <c r="CH33" s="7" t="inlineStr"/>
      <c r="CI33" s="7" t="inlineStr"/>
      <c r="CJ33" s="7" t="inlineStr"/>
      <c r="CK33" s="7" t="inlineStr"/>
      <c r="CL33" s="7" t="inlineStr"/>
      <c r="CM33" s="7">
        <f>CO33+CQ33+CS33+CU33+CW33+CY33+DA33+DC33+DE33+DG33+DI33+DK33+DM33</f>
        <v/>
      </c>
      <c r="CN33" s="7">
        <f>CP33+CR33+CT33+CV33+CX33+CZ33+DB33+DD33+DF33+DH33+DJ33+DL33+DN33</f>
        <v/>
      </c>
      <c r="CO33" s="7" t="inlineStr"/>
      <c r="CP33" s="7" t="inlineStr"/>
      <c r="CQ33" s="7" t="inlineStr"/>
      <c r="CR33" s="7" t="inlineStr"/>
      <c r="CS33" s="7" t="inlineStr"/>
      <c r="CT33" s="7" t="inlineStr"/>
      <c r="CU33" s="7" t="inlineStr"/>
      <c r="CV33" s="7" t="inlineStr"/>
      <c r="CW33" s="7" t="inlineStr"/>
      <c r="CX33" s="7" t="inlineStr"/>
      <c r="CY33" s="7" t="inlineStr"/>
      <c r="CZ33" s="7" t="inlineStr"/>
      <c r="DA33" s="7" t="inlineStr"/>
      <c r="DB33" s="7" t="inlineStr"/>
      <c r="DC33" s="7" t="inlineStr"/>
      <c r="DD33" s="7" t="inlineStr"/>
      <c r="DE33" s="7" t="inlineStr"/>
      <c r="DF33" s="7" t="inlineStr"/>
      <c r="DG33" s="7" t="inlineStr"/>
      <c r="DH33" s="7" t="inlineStr"/>
      <c r="DI33" s="7" t="inlineStr"/>
      <c r="DJ33" s="7" t="inlineStr"/>
      <c r="DK33" s="7" t="inlineStr"/>
      <c r="DL33" s="7" t="inlineStr"/>
      <c r="DM33" s="7" t="inlineStr"/>
      <c r="DN33" s="7" t="inlineStr"/>
      <c r="DO33" s="7">
        <f>E33+AU33+BI33+BS33+CM33</f>
        <v/>
      </c>
      <c r="DP33" s="7">
        <f>F33+AV33+BJ33+BT33+CN33</f>
        <v/>
      </c>
    </row>
    <row r="34" hidden="1" outlineLevel="1">
      <c r="A34" s="5" t="n">
        <v>25</v>
      </c>
      <c r="B34" s="6" t="inlineStr">
        <is>
          <t>Zoirjon Farm XK</t>
        </is>
      </c>
      <c r="C34" s="6" t="inlineStr">
        <is>
          <t>Коканд</t>
        </is>
      </c>
      <c r="D34" s="6" t="inlineStr">
        <is>
          <t>Коканд 3</t>
        </is>
      </c>
      <c r="E34" s="7">
        <f>G34+I34+K34+M34+O34+Q34+S34+U34+W34+Y34+AA34+AC34+AE34+AG34+AI34+AK34+AM34+AO34+AQ34+AS34</f>
        <v/>
      </c>
      <c r="F34" s="7">
        <f>H34+J34+L34+N34+P34+R34+T34+V34+X34+Z34+AB34+AD34+AF34+AH34+AJ34+AL34+AN34+AP34+AR34+AT34</f>
        <v/>
      </c>
      <c r="G34" s="7" t="inlineStr"/>
      <c r="H34" s="7" t="inlineStr"/>
      <c r="I34" s="7" t="inlineStr"/>
      <c r="J34" s="7" t="inlineStr"/>
      <c r="K34" s="7" t="inlineStr"/>
      <c r="L34" s="7" t="inlineStr"/>
      <c r="M34" s="7" t="inlineStr"/>
      <c r="N34" s="7" t="inlineStr"/>
      <c r="O34" s="7" t="inlineStr"/>
      <c r="P34" s="7" t="inlineStr"/>
      <c r="Q34" s="7" t="inlineStr"/>
      <c r="R34" s="7" t="inlineStr"/>
      <c r="S34" s="7" t="inlineStr"/>
      <c r="T34" s="7" t="inlineStr"/>
      <c r="U34" s="7" t="inlineStr"/>
      <c r="V34" s="7" t="inlineStr"/>
      <c r="W34" s="7" t="inlineStr"/>
      <c r="X34" s="7" t="inlineStr"/>
      <c r="Y34" s="7" t="inlineStr"/>
      <c r="Z34" s="7" t="inlineStr"/>
      <c r="AA34" s="7" t="inlineStr"/>
      <c r="AB34" s="7" t="inlineStr"/>
      <c r="AC34" s="7" t="n">
        <v>10</v>
      </c>
      <c r="AD34" s="7" t="n">
        <v>505520</v>
      </c>
      <c r="AE34" s="7" t="n">
        <v>10</v>
      </c>
      <c r="AF34" s="7" t="n">
        <v>1135260</v>
      </c>
      <c r="AG34" s="7" t="n">
        <v>10</v>
      </c>
      <c r="AH34" s="7" t="n">
        <v>3413010</v>
      </c>
      <c r="AI34" s="7" t="n">
        <v>10</v>
      </c>
      <c r="AJ34" s="7" t="n">
        <v>552690</v>
      </c>
      <c r="AK34" s="7" t="inlineStr"/>
      <c r="AL34" s="7" t="inlineStr"/>
      <c r="AM34" s="7" t="inlineStr"/>
      <c r="AN34" s="7" t="inlineStr"/>
      <c r="AO34" s="7" t="inlineStr"/>
      <c r="AP34" s="7" t="inlineStr"/>
      <c r="AQ34" s="7" t="inlineStr"/>
      <c r="AR34" s="7" t="inlineStr"/>
      <c r="AS34" s="7" t="inlineStr"/>
      <c r="AT34" s="7" t="inlineStr"/>
      <c r="AU34" s="7">
        <f>AW34+AY34+BA34+BC34+BE34+BG34</f>
        <v/>
      </c>
      <c r="AV34" s="7">
        <f>AX34+AZ34+BB34+BD34+BF34+BH34</f>
        <v/>
      </c>
      <c r="AW34" s="7" t="inlineStr"/>
      <c r="AX34" s="7" t="inlineStr"/>
      <c r="AY34" s="7" t="n">
        <v>7</v>
      </c>
      <c r="AZ34" s="7" t="n">
        <v>1906058</v>
      </c>
      <c r="BA34" s="7" t="inlineStr"/>
      <c r="BB34" s="7" t="inlineStr"/>
      <c r="BC34" s="7" t="inlineStr"/>
      <c r="BD34" s="7" t="inlineStr"/>
      <c r="BE34" s="7" t="inlineStr"/>
      <c r="BF34" s="7" t="inlineStr"/>
      <c r="BG34" s="7" t="inlineStr"/>
      <c r="BH34" s="7" t="inlineStr"/>
      <c r="BI34" s="7">
        <f>BK34+BM34+BO34+BQ34</f>
        <v/>
      </c>
      <c r="BJ34" s="7">
        <f>BL34+BN34+BP34+BR34</f>
        <v/>
      </c>
      <c r="BK34" s="7" t="inlineStr"/>
      <c r="BL34" s="7" t="inlineStr"/>
      <c r="BM34" s="7" t="inlineStr"/>
      <c r="BN34" s="7" t="inlineStr"/>
      <c r="BO34" s="7" t="inlineStr"/>
      <c r="BP34" s="7" t="inlineStr"/>
      <c r="BQ34" s="7" t="inlineStr"/>
      <c r="BR34" s="7" t="inlineStr"/>
      <c r="BS34" s="7">
        <f>BU34+BW34+BY34+CA34+CC34+CE34+CG34+CI34+CK34</f>
        <v/>
      </c>
      <c r="BT34" s="7">
        <f>BV34+BX34+BZ34+CB34+CD34+CF34+CH34+CJ34+CL34</f>
        <v/>
      </c>
      <c r="BU34" s="7" t="inlineStr"/>
      <c r="BV34" s="7" t="inlineStr"/>
      <c r="BW34" s="7" t="n">
        <v>100</v>
      </c>
      <c r="BX34" s="7" t="n">
        <v>517700</v>
      </c>
      <c r="BY34" s="7" t="inlineStr"/>
      <c r="BZ34" s="7" t="inlineStr"/>
      <c r="CA34" s="7" t="inlineStr"/>
      <c r="CB34" s="7" t="inlineStr"/>
      <c r="CC34" s="7" t="inlineStr"/>
      <c r="CD34" s="7" t="inlineStr"/>
      <c r="CE34" s="7" t="inlineStr"/>
      <c r="CF34" s="7" t="inlineStr"/>
      <c r="CG34" s="7" t="inlineStr"/>
      <c r="CH34" s="7" t="inlineStr"/>
      <c r="CI34" s="7" t="inlineStr"/>
      <c r="CJ34" s="7" t="inlineStr"/>
      <c r="CK34" s="7" t="n">
        <v>30</v>
      </c>
      <c r="CL34" s="7" t="n">
        <v>162930</v>
      </c>
      <c r="CM34" s="7">
        <f>CO34+CQ34+CS34+CU34+CW34+CY34+DA34+DC34+DE34+DG34+DI34+DK34+DM34</f>
        <v/>
      </c>
      <c r="CN34" s="7">
        <f>CP34+CR34+CT34+CV34+CX34+CZ34+DB34+DD34+DF34+DH34+DJ34+DL34+DN34</f>
        <v/>
      </c>
      <c r="CO34" s="7" t="inlineStr"/>
      <c r="CP34" s="7" t="inlineStr"/>
      <c r="CQ34" s="7" t="inlineStr"/>
      <c r="CR34" s="7" t="inlineStr"/>
      <c r="CS34" s="7" t="inlineStr"/>
      <c r="CT34" s="7" t="inlineStr"/>
      <c r="CU34" s="7" t="inlineStr"/>
      <c r="CV34" s="7" t="inlineStr"/>
      <c r="CW34" s="7" t="inlineStr"/>
      <c r="CX34" s="7" t="inlineStr"/>
      <c r="CY34" s="7" t="inlineStr"/>
      <c r="CZ34" s="7" t="inlineStr"/>
      <c r="DA34" s="7" t="n">
        <v>10</v>
      </c>
      <c r="DB34" s="7" t="n">
        <v>1074400</v>
      </c>
      <c r="DC34" s="7" t="inlineStr"/>
      <c r="DD34" s="7" t="inlineStr"/>
      <c r="DE34" s="7" t="inlineStr"/>
      <c r="DF34" s="7" t="inlineStr"/>
      <c r="DG34" s="7" t="inlineStr"/>
      <c r="DH34" s="7" t="inlineStr"/>
      <c r="DI34" s="7" t="inlineStr"/>
      <c r="DJ34" s="7" t="inlineStr"/>
      <c r="DK34" s="7" t="inlineStr"/>
      <c r="DL34" s="7" t="inlineStr"/>
      <c r="DM34" s="7" t="inlineStr"/>
      <c r="DN34" s="7" t="inlineStr"/>
      <c r="DO34" s="7">
        <f>E34+AU34+BI34+BS34+CM34</f>
        <v/>
      </c>
      <c r="DP34" s="7">
        <f>F34+AV34+BJ34+BT34+CN34</f>
        <v/>
      </c>
    </row>
    <row r="35">
      <c r="A35" s="8" t="n"/>
      <c r="B35" s="8" t="inlineStr">
        <is>
          <t>FINAL SUM</t>
        </is>
      </c>
      <c r="C35" s="8" t="n"/>
      <c r="D35" s="8" t="n"/>
      <c r="E35" s="9">
        <f>E4+E9</f>
        <v/>
      </c>
      <c r="F35" s="9">
        <f>F4+F9</f>
        <v/>
      </c>
      <c r="G35" s="9">
        <f>G4+G9</f>
        <v/>
      </c>
      <c r="H35" s="9">
        <f>H4+H9</f>
        <v/>
      </c>
      <c r="I35" s="9">
        <f>I4+I9</f>
        <v/>
      </c>
      <c r="J35" s="9">
        <f>J4+J9</f>
        <v/>
      </c>
      <c r="K35" s="9">
        <f>K4+K9</f>
        <v/>
      </c>
      <c r="L35" s="9">
        <f>L4+L9</f>
        <v/>
      </c>
      <c r="M35" s="9">
        <f>M4+M9</f>
        <v/>
      </c>
      <c r="N35" s="9">
        <f>N4+N9</f>
        <v/>
      </c>
      <c r="O35" s="9">
        <f>O4+O9</f>
        <v/>
      </c>
      <c r="P35" s="9">
        <f>P4+P9</f>
        <v/>
      </c>
      <c r="Q35" s="9">
        <f>Q4+Q9</f>
        <v/>
      </c>
      <c r="R35" s="9">
        <f>R4+R9</f>
        <v/>
      </c>
      <c r="S35" s="9">
        <f>S4+S9</f>
        <v/>
      </c>
      <c r="T35" s="9">
        <f>T4+T9</f>
        <v/>
      </c>
      <c r="U35" s="9">
        <f>U4+U9</f>
        <v/>
      </c>
      <c r="V35" s="9">
        <f>V4+V9</f>
        <v/>
      </c>
      <c r="W35" s="9">
        <f>W4+W9</f>
        <v/>
      </c>
      <c r="X35" s="9">
        <f>X4+X9</f>
        <v/>
      </c>
      <c r="Y35" s="9">
        <f>Y4+Y9</f>
        <v/>
      </c>
      <c r="Z35" s="9">
        <f>Z4+Z9</f>
        <v/>
      </c>
      <c r="AA35" s="9">
        <f>AA4+AA9</f>
        <v/>
      </c>
      <c r="AB35" s="9">
        <f>AB4+AB9</f>
        <v/>
      </c>
      <c r="AC35" s="9">
        <f>AC4+AC9</f>
        <v/>
      </c>
      <c r="AD35" s="9">
        <f>AD4+AD9</f>
        <v/>
      </c>
      <c r="AE35" s="9">
        <f>AE4+AE9</f>
        <v/>
      </c>
      <c r="AF35" s="9">
        <f>AF4+AF9</f>
        <v/>
      </c>
      <c r="AG35" s="9">
        <f>AG4+AG9</f>
        <v/>
      </c>
      <c r="AH35" s="9">
        <f>AH4+AH9</f>
        <v/>
      </c>
      <c r="AI35" s="9">
        <f>AI4+AI9</f>
        <v/>
      </c>
      <c r="AJ35" s="9">
        <f>AJ4+AJ9</f>
        <v/>
      </c>
      <c r="AK35" s="9">
        <f>AK4+AK9</f>
        <v/>
      </c>
      <c r="AL35" s="9">
        <f>AL4+AL9</f>
        <v/>
      </c>
      <c r="AM35" s="9">
        <f>AM4+AM9</f>
        <v/>
      </c>
      <c r="AN35" s="9">
        <f>AN4+AN9</f>
        <v/>
      </c>
      <c r="AO35" s="9">
        <f>AO4+AO9</f>
        <v/>
      </c>
      <c r="AP35" s="9">
        <f>AP4+AP9</f>
        <v/>
      </c>
      <c r="AQ35" s="9">
        <f>AQ4+AQ9</f>
        <v/>
      </c>
      <c r="AR35" s="9">
        <f>AR4+AR9</f>
        <v/>
      </c>
      <c r="AS35" s="9">
        <f>AS4+AS9</f>
        <v/>
      </c>
      <c r="AT35" s="9">
        <f>AT4+AT9</f>
        <v/>
      </c>
      <c r="AU35" s="9">
        <f>AU4+AU9</f>
        <v/>
      </c>
      <c r="AV35" s="9">
        <f>AV4+AV9</f>
        <v/>
      </c>
      <c r="AW35" s="9">
        <f>AW4+AW9</f>
        <v/>
      </c>
      <c r="AX35" s="9">
        <f>AX4+AX9</f>
        <v/>
      </c>
      <c r="AY35" s="9">
        <f>AY4+AY9</f>
        <v/>
      </c>
      <c r="AZ35" s="9">
        <f>AZ4+AZ9</f>
        <v/>
      </c>
      <c r="BA35" s="9">
        <f>BA4+BA9</f>
        <v/>
      </c>
      <c r="BB35" s="9">
        <f>BB4+BB9</f>
        <v/>
      </c>
      <c r="BC35" s="9">
        <f>BC4+BC9</f>
        <v/>
      </c>
      <c r="BD35" s="9">
        <f>BD4+BD9</f>
        <v/>
      </c>
      <c r="BE35" s="9">
        <f>BE4+BE9</f>
        <v/>
      </c>
      <c r="BF35" s="9">
        <f>BF4+BF9</f>
        <v/>
      </c>
      <c r="BG35" s="9">
        <f>BG4+BG9</f>
        <v/>
      </c>
      <c r="BH35" s="9">
        <f>BH4+BH9</f>
        <v/>
      </c>
      <c r="BI35" s="9">
        <f>BI4+BI9</f>
        <v/>
      </c>
      <c r="BJ35" s="9">
        <f>BJ4+BJ9</f>
        <v/>
      </c>
      <c r="BK35" s="9">
        <f>BK4+BK9</f>
        <v/>
      </c>
      <c r="BL35" s="9">
        <f>BL4+BL9</f>
        <v/>
      </c>
      <c r="BM35" s="9">
        <f>BM4+BM9</f>
        <v/>
      </c>
      <c r="BN35" s="9">
        <f>BN4+BN9</f>
        <v/>
      </c>
      <c r="BO35" s="9">
        <f>BO4+BO9</f>
        <v/>
      </c>
      <c r="BP35" s="9">
        <f>BP4+BP9</f>
        <v/>
      </c>
      <c r="BQ35" s="9">
        <f>BQ4+BQ9</f>
        <v/>
      </c>
      <c r="BR35" s="9">
        <f>BR4+BR9</f>
        <v/>
      </c>
      <c r="BS35" s="9">
        <f>BS4+BS9</f>
        <v/>
      </c>
      <c r="BT35" s="9">
        <f>BT4+BT9</f>
        <v/>
      </c>
      <c r="BU35" s="9">
        <f>BU4+BU9</f>
        <v/>
      </c>
      <c r="BV35" s="9">
        <f>BV4+BV9</f>
        <v/>
      </c>
      <c r="BW35" s="9">
        <f>BW4+BW9</f>
        <v/>
      </c>
      <c r="BX35" s="9">
        <f>BX4+BX9</f>
        <v/>
      </c>
      <c r="BY35" s="9">
        <f>BY4+BY9</f>
        <v/>
      </c>
      <c r="BZ35" s="9">
        <f>BZ4+BZ9</f>
        <v/>
      </c>
      <c r="CA35" s="9">
        <f>CA4+CA9</f>
        <v/>
      </c>
      <c r="CB35" s="9">
        <f>CB4+CB9</f>
        <v/>
      </c>
      <c r="CC35" s="9">
        <f>CC4+CC9</f>
        <v/>
      </c>
      <c r="CD35" s="9">
        <f>CD4+CD9</f>
        <v/>
      </c>
      <c r="CE35" s="9">
        <f>CE4+CE9</f>
        <v/>
      </c>
      <c r="CF35" s="9">
        <f>CF4+CF9</f>
        <v/>
      </c>
      <c r="CG35" s="9">
        <f>CG4+CG9</f>
        <v/>
      </c>
      <c r="CH35" s="9">
        <f>CH4+CH9</f>
        <v/>
      </c>
      <c r="CI35" s="9">
        <f>CI4+CI9</f>
        <v/>
      </c>
      <c r="CJ35" s="9">
        <f>CJ4+CJ9</f>
        <v/>
      </c>
      <c r="CK35" s="9">
        <f>CK4+CK9</f>
        <v/>
      </c>
      <c r="CL35" s="9">
        <f>CL4+CL9</f>
        <v/>
      </c>
      <c r="CM35" s="9">
        <f>CM4+CM9</f>
        <v/>
      </c>
      <c r="CN35" s="9">
        <f>CN4+CN9</f>
        <v/>
      </c>
      <c r="CO35" s="9">
        <f>CO4+CO9</f>
        <v/>
      </c>
      <c r="CP35" s="9">
        <f>CP4+CP9</f>
        <v/>
      </c>
      <c r="CQ35" s="9">
        <f>CQ4+CQ9</f>
        <v/>
      </c>
      <c r="CR35" s="9">
        <f>CR4+CR9</f>
        <v/>
      </c>
      <c r="CS35" s="9">
        <f>CS4+CS9</f>
        <v/>
      </c>
      <c r="CT35" s="9">
        <f>CT4+CT9</f>
        <v/>
      </c>
      <c r="CU35" s="9">
        <f>CU4+CU9</f>
        <v/>
      </c>
      <c r="CV35" s="9">
        <f>CV4+CV9</f>
        <v/>
      </c>
      <c r="CW35" s="9">
        <f>CW4+CW9</f>
        <v/>
      </c>
      <c r="CX35" s="9">
        <f>CX4+CX9</f>
        <v/>
      </c>
      <c r="CY35" s="9">
        <f>CY4+CY9</f>
        <v/>
      </c>
      <c r="CZ35" s="9">
        <f>CZ4+CZ9</f>
        <v/>
      </c>
      <c r="DA35" s="9">
        <f>DA4+DA9</f>
        <v/>
      </c>
      <c r="DB35" s="9">
        <f>DB4+DB9</f>
        <v/>
      </c>
      <c r="DC35" s="9">
        <f>DC4+DC9</f>
        <v/>
      </c>
      <c r="DD35" s="9">
        <f>DD4+DD9</f>
        <v/>
      </c>
      <c r="DE35" s="9">
        <f>DE4+DE9</f>
        <v/>
      </c>
      <c r="DF35" s="9">
        <f>DF4+DF9</f>
        <v/>
      </c>
      <c r="DG35" s="9">
        <f>DG4+DG9</f>
        <v/>
      </c>
      <c r="DH35" s="9">
        <f>DH4+DH9</f>
        <v/>
      </c>
      <c r="DI35" s="9">
        <f>DI4+DI9</f>
        <v/>
      </c>
      <c r="DJ35" s="9">
        <f>DJ4+DJ9</f>
        <v/>
      </c>
      <c r="DK35" s="9">
        <f>DK4+DK9</f>
        <v/>
      </c>
      <c r="DL35" s="9">
        <f>DL4+DL9</f>
        <v/>
      </c>
      <c r="DM35" s="9">
        <f>DM4+DM9</f>
        <v/>
      </c>
      <c r="DN35" s="9">
        <f>DN4+DN9</f>
        <v/>
      </c>
      <c r="DO35" s="9">
        <f>DO4+DO9</f>
        <v/>
      </c>
      <c r="DP35" s="9">
        <f>DP4+DP9</f>
        <v/>
      </c>
    </row>
    <row r="36">
      <c r="A36" s="8" t="n"/>
      <c r="B36" s="8" t="inlineStr">
        <is>
          <t>FINAL SUM ( Minus 10 % )</t>
        </is>
      </c>
      <c r="C36" s="8" t="n"/>
      <c r="D36" s="8" t="n"/>
      <c r="E36" s="9" t="n"/>
      <c r="F36" s="9">
        <f>H36+J36+L36+N36+P36+R36+T36+V36+X36+Z36+AB36+AD36+AF36+AH36+AJ36+AL36+AN36+AP36+AR36+AT36</f>
        <v/>
      </c>
      <c r="G36" s="9" t="n"/>
      <c r="H36" s="9">
        <f>H35*90%</f>
        <v/>
      </c>
      <c r="I36" s="9" t="n"/>
      <c r="J36" s="9">
        <f>J35*90%</f>
        <v/>
      </c>
      <c r="K36" s="9" t="n"/>
      <c r="L36" s="9">
        <f>L35*90%</f>
        <v/>
      </c>
      <c r="M36" s="9" t="n"/>
      <c r="N36" s="9">
        <f>N35*90%</f>
        <v/>
      </c>
      <c r="O36" s="9" t="n"/>
      <c r="P36" s="9">
        <f>P35*90%</f>
        <v/>
      </c>
      <c r="Q36" s="9" t="n"/>
      <c r="R36" s="9">
        <f>R35*90%</f>
        <v/>
      </c>
      <c r="S36" s="9" t="n"/>
      <c r="T36" s="9">
        <f>T35*90%</f>
        <v/>
      </c>
      <c r="U36" s="9" t="n"/>
      <c r="V36" s="9">
        <f>V35*90%</f>
        <v/>
      </c>
      <c r="W36" s="9" t="n"/>
      <c r="X36" s="9">
        <f>X35*90%</f>
        <v/>
      </c>
      <c r="Y36" s="9" t="n"/>
      <c r="Z36" s="9">
        <f>Z35*90%</f>
        <v/>
      </c>
      <c r="AA36" s="9" t="n"/>
      <c r="AB36" s="9">
        <f>AB35*90%</f>
        <v/>
      </c>
      <c r="AC36" s="9" t="n"/>
      <c r="AD36" s="9">
        <f>AD35*90%</f>
        <v/>
      </c>
      <c r="AE36" s="9" t="n"/>
      <c r="AF36" s="9">
        <f>AF35*90%</f>
        <v/>
      </c>
      <c r="AG36" s="9" t="n"/>
      <c r="AH36" s="9">
        <f>AH35*90%</f>
        <v/>
      </c>
      <c r="AI36" s="9" t="n"/>
      <c r="AJ36" s="9">
        <f>AJ35*90%</f>
        <v/>
      </c>
      <c r="AK36" s="9" t="n"/>
      <c r="AL36" s="9">
        <f>AL35*90%</f>
        <v/>
      </c>
      <c r="AM36" s="9" t="n"/>
      <c r="AN36" s="9">
        <f>AN35*90%</f>
        <v/>
      </c>
      <c r="AO36" s="9" t="n"/>
      <c r="AP36" s="9">
        <f>AP35*90%</f>
        <v/>
      </c>
      <c r="AQ36" s="9" t="n"/>
      <c r="AR36" s="9">
        <f>AR35*90%</f>
        <v/>
      </c>
      <c r="AS36" s="9" t="n"/>
      <c r="AT36" s="9">
        <f>AT35*90%</f>
        <v/>
      </c>
      <c r="AU36" s="9" t="n"/>
      <c r="AV36" s="9">
        <f>AX36+AZ36+BB36+BD36+BF36+BH36</f>
        <v/>
      </c>
      <c r="AW36" s="9" t="n"/>
      <c r="AX36" s="9">
        <f>AX35*90%</f>
        <v/>
      </c>
      <c r="AY36" s="9" t="n"/>
      <c r="AZ36" s="9">
        <f>AZ35*90%</f>
        <v/>
      </c>
      <c r="BA36" s="9" t="n"/>
      <c r="BB36" s="9">
        <f>BB35*90%</f>
        <v/>
      </c>
      <c r="BC36" s="9" t="n"/>
      <c r="BD36" s="9">
        <f>BD35*90%</f>
        <v/>
      </c>
      <c r="BE36" s="9" t="n"/>
      <c r="BF36" s="9">
        <f>BF35*90%</f>
        <v/>
      </c>
      <c r="BG36" s="9" t="n"/>
      <c r="BH36" s="9">
        <f>BH35*90%</f>
        <v/>
      </c>
      <c r="BI36" s="9" t="n"/>
      <c r="BJ36" s="9">
        <f>BL36+BN36+BP36+BR36</f>
        <v/>
      </c>
      <c r="BK36" s="9" t="n"/>
      <c r="BL36" s="9">
        <f>BL35*90%</f>
        <v/>
      </c>
      <c r="BM36" s="9" t="n"/>
      <c r="BN36" s="9">
        <f>BN35*90%</f>
        <v/>
      </c>
      <c r="BO36" s="9" t="n"/>
      <c r="BP36" s="9">
        <f>BP35*90%</f>
        <v/>
      </c>
      <c r="BQ36" s="9" t="n"/>
      <c r="BR36" s="9">
        <f>BR35*90%</f>
        <v/>
      </c>
      <c r="BS36" s="9" t="n"/>
      <c r="BT36" s="9">
        <f>BV36+BX36+BZ36+CB36+CD36+CF36+CH36+CJ36+CL36</f>
        <v/>
      </c>
      <c r="BU36" s="9" t="n"/>
      <c r="BV36" s="9">
        <f>BV35*90%</f>
        <v/>
      </c>
      <c r="BW36" s="9" t="n"/>
      <c r="BX36" s="9">
        <f>BX35*90%</f>
        <v/>
      </c>
      <c r="BY36" s="9" t="n"/>
      <c r="BZ36" s="9">
        <f>BZ35*90%</f>
        <v/>
      </c>
      <c r="CA36" s="9" t="n"/>
      <c r="CB36" s="9">
        <f>CB35*90%</f>
        <v/>
      </c>
      <c r="CC36" s="9" t="n"/>
      <c r="CD36" s="9">
        <f>CD35*90%</f>
        <v/>
      </c>
      <c r="CE36" s="9" t="n"/>
      <c r="CF36" s="9">
        <f>CF35*90%</f>
        <v/>
      </c>
      <c r="CG36" s="9" t="n"/>
      <c r="CH36" s="9">
        <f>CH35*90%</f>
        <v/>
      </c>
      <c r="CI36" s="9" t="n"/>
      <c r="CJ36" s="9">
        <f>CJ35*90%</f>
        <v/>
      </c>
      <c r="CK36" s="9" t="n"/>
      <c r="CL36" s="9">
        <f>CL35*90%</f>
        <v/>
      </c>
      <c r="CM36" s="9" t="n"/>
      <c r="CN36" s="9">
        <f>CP36+CR36+CT36+CV36+CX36+CZ36+DB36+DD36+DF36+DH36+DJ36+DL36+DN36</f>
        <v/>
      </c>
      <c r="CO36" s="9" t="n"/>
      <c r="CP36" s="9">
        <f>CP35*90%</f>
        <v/>
      </c>
      <c r="CQ36" s="9" t="n"/>
      <c r="CR36" s="9">
        <f>CR35*90%</f>
        <v/>
      </c>
      <c r="CS36" s="9" t="n"/>
      <c r="CT36" s="9">
        <f>CT35*90%</f>
        <v/>
      </c>
      <c r="CU36" s="9" t="n"/>
      <c r="CV36" s="9">
        <f>CV35*90%</f>
        <v/>
      </c>
      <c r="CW36" s="9" t="n"/>
      <c r="CX36" s="9">
        <f>CX35*90%</f>
        <v/>
      </c>
      <c r="CY36" s="9" t="n"/>
      <c r="CZ36" s="9">
        <f>CZ35*90%</f>
        <v/>
      </c>
      <c r="DA36" s="9" t="n"/>
      <c r="DB36" s="9">
        <f>DB35*90%</f>
        <v/>
      </c>
      <c r="DC36" s="9" t="n"/>
      <c r="DD36" s="9">
        <f>DD35*90%</f>
        <v/>
      </c>
      <c r="DE36" s="9" t="n"/>
      <c r="DF36" s="9">
        <f>DF35*90%</f>
        <v/>
      </c>
      <c r="DG36" s="9" t="n"/>
      <c r="DH36" s="9">
        <f>DH35*90%</f>
        <v/>
      </c>
      <c r="DI36" s="9" t="n"/>
      <c r="DJ36" s="9">
        <f>DJ35*90%</f>
        <v/>
      </c>
      <c r="DK36" s="9" t="n"/>
      <c r="DL36" s="9">
        <f>DL35*90%</f>
        <v/>
      </c>
      <c r="DM36" s="9" t="n"/>
      <c r="DN36" s="9">
        <f>DN35*90%</f>
        <v/>
      </c>
      <c r="DO36" s="9">
        <f>E36+AU36+BI36+BS36+CM36</f>
        <v/>
      </c>
      <c r="DP36" s="9">
        <f>F36+AV36+BJ36+BT36+CN36</f>
        <v/>
      </c>
    </row>
    <row r="37">
      <c r="A37" s="8" t="n"/>
      <c r="B37" s="8" t="inlineStr">
        <is>
          <t>Final summa for Reklama</t>
        </is>
      </c>
      <c r="C37" s="8" t="n"/>
      <c r="D37" s="8" t="n"/>
      <c r="E37" s="9" t="n"/>
      <c r="F37" s="9">
        <f>H37+J37+L37+N37+P37+R37+T37+V37+X37+Z37+AB37+AD37+AF37+AH37+AJ37+AL37+AN37+AP37+AR37+AT37</f>
        <v/>
      </c>
      <c r="G37" s="9" t="n"/>
      <c r="H37" s="9">
        <f>G35*5000</f>
        <v/>
      </c>
      <c r="I37" s="9" t="n"/>
      <c r="J37" s="9">
        <f>I35*5000</f>
        <v/>
      </c>
      <c r="K37" s="9" t="n"/>
      <c r="L37" s="9">
        <f>K35*5000</f>
        <v/>
      </c>
      <c r="M37" s="9" t="n"/>
      <c r="N37" s="9">
        <f>M35*5000</f>
        <v/>
      </c>
      <c r="O37" s="9" t="n"/>
      <c r="P37" s="9">
        <f>O35*5000</f>
        <v/>
      </c>
      <c r="Q37" s="9" t="n"/>
      <c r="R37" s="9">
        <f>Q35*0</f>
        <v/>
      </c>
      <c r="S37" s="9" t="n"/>
      <c r="T37" s="9">
        <f>S35*0</f>
        <v/>
      </c>
      <c r="U37" s="9" t="n"/>
      <c r="V37" s="9">
        <f>U35*0</f>
        <v/>
      </c>
      <c r="W37" s="9" t="n"/>
      <c r="X37" s="9">
        <f>W35*0</f>
        <v/>
      </c>
      <c r="Y37" s="9" t="n"/>
      <c r="Z37" s="9">
        <f>Y35*0</f>
        <v/>
      </c>
      <c r="AA37" s="9" t="n"/>
      <c r="AB37" s="9">
        <f>AA35*7000</f>
        <v/>
      </c>
      <c r="AC37" s="9" t="n"/>
      <c r="AD37" s="9">
        <f>AC35*0</f>
        <v/>
      </c>
      <c r="AE37" s="9" t="n"/>
      <c r="AF37" s="9">
        <f>AE35*0</f>
        <v/>
      </c>
      <c r="AG37" s="9" t="n"/>
      <c r="AH37" s="9">
        <f>AG35*0</f>
        <v/>
      </c>
      <c r="AI37" s="9" t="n"/>
      <c r="AJ37" s="9">
        <f>AI35*0</f>
        <v/>
      </c>
      <c r="AK37" s="9" t="n"/>
      <c r="AL37" s="9">
        <f>AK35*0</f>
        <v/>
      </c>
      <c r="AM37" s="9" t="n"/>
      <c r="AN37" s="9">
        <f>AM35*0</f>
        <v/>
      </c>
      <c r="AO37" s="9" t="n"/>
      <c r="AP37" s="9">
        <f>AO35*0</f>
        <v/>
      </c>
      <c r="AQ37" s="9" t="n"/>
      <c r="AR37" s="9">
        <f>AQ35*0</f>
        <v/>
      </c>
      <c r="AS37" s="9" t="n"/>
      <c r="AT37" s="9">
        <f>AS35*0</f>
        <v/>
      </c>
      <c r="AU37" s="9" t="n"/>
      <c r="AV37" s="9">
        <f>AX37+AZ37+BB37+BD37+BF37+BH37</f>
        <v/>
      </c>
      <c r="AW37" s="9" t="n"/>
      <c r="AX37" s="9">
        <f>AW35*50000</f>
        <v/>
      </c>
      <c r="AY37" s="9" t="n"/>
      <c r="AZ37" s="9">
        <f>AY35*60000</f>
        <v/>
      </c>
      <c r="BA37" s="9" t="n"/>
      <c r="BB37" s="9">
        <f>BA35*7000</f>
        <v/>
      </c>
      <c r="BC37" s="9" t="n"/>
      <c r="BD37" s="9">
        <f>BC35*25000</f>
        <v/>
      </c>
      <c r="BE37" s="9" t="n"/>
      <c r="BF37" s="9">
        <f>BE35*20000</f>
        <v/>
      </c>
      <c r="BG37" s="9" t="n"/>
      <c r="BH37" s="9">
        <f>BG35*10000</f>
        <v/>
      </c>
      <c r="BI37" s="9" t="n"/>
      <c r="BJ37" s="9">
        <f>BL37+BN37+BP37+BR37</f>
        <v/>
      </c>
      <c r="BK37" s="9" t="n"/>
      <c r="BL37" s="9">
        <f>BK35*15000</f>
        <v/>
      </c>
      <c r="BM37" s="9" t="n"/>
      <c r="BN37" s="9">
        <f>BM35*5000</f>
        <v/>
      </c>
      <c r="BO37" s="9" t="n"/>
      <c r="BP37" s="9">
        <f>BO35*15000</f>
        <v/>
      </c>
      <c r="BQ37" s="9" t="n"/>
      <c r="BR37" s="9">
        <f>BQ35*5000</f>
        <v/>
      </c>
      <c r="BS37" s="9" t="n"/>
      <c r="BT37" s="9">
        <f>BV37+BX37+BZ37+CB37+CD37+CF37+CH37+CJ37+CL37</f>
        <v/>
      </c>
      <c r="BU37" s="9" t="n"/>
      <c r="BV37" s="9">
        <f>BU35*4000</f>
        <v/>
      </c>
      <c r="BW37" s="9" t="n"/>
      <c r="BX37" s="9">
        <f>BW35*2000</f>
        <v/>
      </c>
      <c r="BY37" s="9" t="n"/>
      <c r="BZ37" s="9">
        <f>BY35*10000</f>
        <v/>
      </c>
      <c r="CA37" s="9" t="n"/>
      <c r="CB37" s="9">
        <f>CA35*18000</f>
        <v/>
      </c>
      <c r="CC37" s="9" t="n"/>
      <c r="CD37" s="9">
        <f>CC35*150000</f>
        <v/>
      </c>
      <c r="CE37" s="9" t="n"/>
      <c r="CF37" s="9">
        <f>CE35*9000</f>
        <v/>
      </c>
      <c r="CG37" s="9" t="n"/>
      <c r="CH37" s="9">
        <f>CG35*0</f>
        <v/>
      </c>
      <c r="CI37" s="9" t="n"/>
      <c r="CJ37" s="9">
        <f>CI35*0</f>
        <v/>
      </c>
      <c r="CK37" s="9" t="n"/>
      <c r="CL37" s="9">
        <f>CK35*5000</f>
        <v/>
      </c>
      <c r="CM37" s="9" t="n"/>
      <c r="CN37" s="9">
        <f>CP37+CR37+CT37+CV37+CX37+CZ37+DB37+DD37+DF37+DH37+DJ37+DL37+DN37</f>
        <v/>
      </c>
      <c r="CO37" s="9" t="n"/>
      <c r="CP37" s="9">
        <f>CO35*5000</f>
        <v/>
      </c>
      <c r="CQ37" s="9" t="n"/>
      <c r="CR37" s="9">
        <f>CQ35*7000</f>
        <v/>
      </c>
      <c r="CS37" s="9" t="n"/>
      <c r="CT37" s="9">
        <f>CS35*18000</f>
        <v/>
      </c>
      <c r="CU37" s="9" t="n"/>
      <c r="CV37" s="9">
        <f>CU35*5000</f>
        <v/>
      </c>
      <c r="CW37" s="9" t="n"/>
      <c r="CX37" s="9">
        <f>CW35*12000</f>
        <v/>
      </c>
      <c r="CY37" s="9" t="n"/>
      <c r="CZ37" s="9">
        <f>CY35*10000</f>
        <v/>
      </c>
      <c r="DA37" s="9" t="n"/>
      <c r="DB37" s="9">
        <f>DA35*8000</f>
        <v/>
      </c>
      <c r="DC37" s="9" t="n"/>
      <c r="DD37" s="9">
        <f>DC35*0</f>
        <v/>
      </c>
      <c r="DE37" s="9" t="n"/>
      <c r="DF37" s="9">
        <f>DE35*10000</f>
        <v/>
      </c>
      <c r="DG37" s="9" t="n"/>
      <c r="DH37" s="9">
        <f>DG35*8000</f>
        <v/>
      </c>
      <c r="DI37" s="9" t="n"/>
      <c r="DJ37" s="9">
        <f>DI35*8000</f>
        <v/>
      </c>
      <c r="DK37" s="9" t="n"/>
      <c r="DL37" s="9">
        <f>DK35*15000</f>
        <v/>
      </c>
      <c r="DM37" s="9" t="n"/>
      <c r="DN37" s="9">
        <f>DM35*7000</f>
        <v/>
      </c>
      <c r="DO37" s="9">
        <f>E37+AU37+BI37+BS37+CM37</f>
        <v/>
      </c>
      <c r="DP37" s="9">
        <f>F37+AV37+BJ37+BT37+CN37</f>
        <v/>
      </c>
    </row>
    <row r="38">
      <c r="A38" s="8" t="n"/>
      <c r="B38" s="8" t="inlineStr">
        <is>
          <t>Final summa for Leksiya</t>
        </is>
      </c>
      <c r="C38" s="8" t="n"/>
      <c r="D38" s="8" t="n"/>
      <c r="E38" s="9" t="n"/>
      <c r="F38" s="9">
        <f>H38+J38+L38+N38+P38+R38+T38+V38+X38+Z38+AB38+AD38+AF38+AH38+AJ38+AL38+AN38+AP38+AR38+AT38</f>
        <v/>
      </c>
      <c r="G38" s="9" t="n"/>
      <c r="H38" s="9">
        <f>H36*2%</f>
        <v/>
      </c>
      <c r="I38" s="9" t="n"/>
      <c r="J38" s="9">
        <f>J36*2%</f>
        <v/>
      </c>
      <c r="K38" s="9" t="n"/>
      <c r="L38" s="9">
        <f>L36*2%</f>
        <v/>
      </c>
      <c r="M38" s="9" t="n"/>
      <c r="N38" s="9">
        <f>N36*2%</f>
        <v/>
      </c>
      <c r="O38" s="9" t="n"/>
      <c r="P38" s="9">
        <f>P36*2%</f>
        <v/>
      </c>
      <c r="Q38" s="9" t="n"/>
      <c r="R38" s="9">
        <f>R36*2%</f>
        <v/>
      </c>
      <c r="S38" s="9" t="n"/>
      <c r="T38" s="9">
        <f>T36*2%</f>
        <v/>
      </c>
      <c r="U38" s="9" t="n"/>
      <c r="V38" s="9">
        <f>V36*2%</f>
        <v/>
      </c>
      <c r="W38" s="9" t="n"/>
      <c r="X38" s="9">
        <f>X36*2%</f>
        <v/>
      </c>
      <c r="Y38" s="9" t="n"/>
      <c r="Z38" s="9">
        <f>Z36*2%</f>
        <v/>
      </c>
      <c r="AA38" s="9" t="n"/>
      <c r="AB38" s="9">
        <f>AB36*2%</f>
        <v/>
      </c>
      <c r="AC38" s="9" t="n"/>
      <c r="AD38" s="9">
        <f>AD36*2%</f>
        <v/>
      </c>
      <c r="AE38" s="9" t="n"/>
      <c r="AF38" s="9">
        <f>AF36*2%</f>
        <v/>
      </c>
      <c r="AG38" s="9" t="n"/>
      <c r="AH38" s="9">
        <f>AH36*2%</f>
        <v/>
      </c>
      <c r="AI38" s="9" t="n"/>
      <c r="AJ38" s="9">
        <f>AJ36*2%</f>
        <v/>
      </c>
      <c r="AK38" s="9" t="n"/>
      <c r="AL38" s="9">
        <f>AL36*2%</f>
        <v/>
      </c>
      <c r="AM38" s="9" t="n"/>
      <c r="AN38" s="9">
        <f>AN36*2%</f>
        <v/>
      </c>
      <c r="AO38" s="9" t="n"/>
      <c r="AP38" s="9">
        <f>AP36*2%</f>
        <v/>
      </c>
      <c r="AQ38" s="9" t="n"/>
      <c r="AR38" s="9">
        <f>AR36*2%</f>
        <v/>
      </c>
      <c r="AS38" s="9" t="n"/>
      <c r="AT38" s="9">
        <f>AT36*2%</f>
        <v/>
      </c>
      <c r="AU38" s="9" t="n"/>
      <c r="AV38" s="9">
        <f>AX38+AZ38+BB38+BD38+BF38+BH38</f>
        <v/>
      </c>
      <c r="AW38" s="9" t="n"/>
      <c r="AX38" s="9">
        <f>AX36*2%</f>
        <v/>
      </c>
      <c r="AY38" s="9" t="n"/>
      <c r="AZ38" s="9">
        <f>AZ36*2%</f>
        <v/>
      </c>
      <c r="BA38" s="9" t="n"/>
      <c r="BB38" s="9">
        <f>BB36*2%</f>
        <v/>
      </c>
      <c r="BC38" s="9" t="n"/>
      <c r="BD38" s="9">
        <f>BD36*2%</f>
        <v/>
      </c>
      <c r="BE38" s="9" t="n"/>
      <c r="BF38" s="9">
        <f>BF36*2%</f>
        <v/>
      </c>
      <c r="BG38" s="9" t="n"/>
      <c r="BH38" s="9">
        <f>BH36*2%</f>
        <v/>
      </c>
      <c r="BI38" s="9" t="n"/>
      <c r="BJ38" s="9">
        <f>BL38+BN38+BP38+BR38</f>
        <v/>
      </c>
      <c r="BK38" s="9" t="n"/>
      <c r="BL38" s="9">
        <f>BL36*2%</f>
        <v/>
      </c>
      <c r="BM38" s="9" t="n"/>
      <c r="BN38" s="9">
        <f>BN36*2%</f>
        <v/>
      </c>
      <c r="BO38" s="9" t="n"/>
      <c r="BP38" s="9">
        <f>BP36*2%</f>
        <v/>
      </c>
      <c r="BQ38" s="9" t="n"/>
      <c r="BR38" s="9">
        <f>BR36*2%</f>
        <v/>
      </c>
      <c r="BS38" s="9" t="n"/>
      <c r="BT38" s="9">
        <f>BV38+BX38+BZ38+CB38+CD38+CF38+CH38+CJ38+CL38</f>
        <v/>
      </c>
      <c r="BU38" s="9" t="n"/>
      <c r="BV38" s="9">
        <f>BV36*2%</f>
        <v/>
      </c>
      <c r="BW38" s="9" t="n"/>
      <c r="BX38" s="9">
        <f>BX36*2%</f>
        <v/>
      </c>
      <c r="BY38" s="9" t="n"/>
      <c r="BZ38" s="9">
        <f>BZ36*2%</f>
        <v/>
      </c>
      <c r="CA38" s="9" t="n"/>
      <c r="CB38" s="9">
        <f>CB36*2%</f>
        <v/>
      </c>
      <c r="CC38" s="9" t="n"/>
      <c r="CD38" s="9">
        <f>CD36*2%</f>
        <v/>
      </c>
      <c r="CE38" s="9" t="n"/>
      <c r="CF38" s="9">
        <f>CF36*2%</f>
        <v/>
      </c>
      <c r="CG38" s="9" t="n"/>
      <c r="CH38" s="9">
        <f>CH36*2%</f>
        <v/>
      </c>
      <c r="CI38" s="9" t="n"/>
      <c r="CJ38" s="9">
        <f>CJ36*2%</f>
        <v/>
      </c>
      <c r="CK38" s="9" t="n"/>
      <c r="CL38" s="9">
        <f>CL36*2%</f>
        <v/>
      </c>
      <c r="CM38" s="9" t="n"/>
      <c r="CN38" s="9">
        <f>CP38+CR38+CT38+CV38+CX38+CZ38+DB38+DD38+DF38+DH38+DJ38+DL38+DN38</f>
        <v/>
      </c>
      <c r="CO38" s="9" t="n"/>
      <c r="CP38" s="9">
        <f>CP36*2%</f>
        <v/>
      </c>
      <c r="CQ38" s="9" t="n"/>
      <c r="CR38" s="9">
        <f>CR36*2%</f>
        <v/>
      </c>
      <c r="CS38" s="9" t="n"/>
      <c r="CT38" s="9">
        <f>CT36*2%</f>
        <v/>
      </c>
      <c r="CU38" s="9" t="n"/>
      <c r="CV38" s="9">
        <f>CV36*2%</f>
        <v/>
      </c>
      <c r="CW38" s="9" t="n"/>
      <c r="CX38" s="9">
        <f>CX36*2%</f>
        <v/>
      </c>
      <c r="CY38" s="9" t="n"/>
      <c r="CZ38" s="9">
        <f>CZ36*2%</f>
        <v/>
      </c>
      <c r="DA38" s="9" t="n"/>
      <c r="DB38" s="9">
        <f>DB36*2%</f>
        <v/>
      </c>
      <c r="DC38" s="9" t="n"/>
      <c r="DD38" s="9">
        <f>DD36*2%</f>
        <v/>
      </c>
      <c r="DE38" s="9" t="n"/>
      <c r="DF38" s="9">
        <f>DF36*2%</f>
        <v/>
      </c>
      <c r="DG38" s="9" t="n"/>
      <c r="DH38" s="9">
        <f>DH36*2%</f>
        <v/>
      </c>
      <c r="DI38" s="9" t="n"/>
      <c r="DJ38" s="9">
        <f>DJ36*2%</f>
        <v/>
      </c>
      <c r="DK38" s="9" t="n"/>
      <c r="DL38" s="9">
        <f>DL36*2%</f>
        <v/>
      </c>
      <c r="DM38" s="9" t="n"/>
      <c r="DN38" s="9">
        <f>DN36*2%</f>
        <v/>
      </c>
      <c r="DO38" s="9">
        <f>E38+AU38+BI38+BS38+CM38</f>
        <v/>
      </c>
      <c r="DP38" s="9">
        <f>F38+AV38+BJ38+BT38+CN38</f>
        <v/>
      </c>
    </row>
  </sheetData>
  <mergeCells count="59">
    <mergeCell ref="BY1:BZ1"/>
    <mergeCell ref="B1:D1"/>
    <mergeCell ref="AG1:AH1"/>
    <mergeCell ref="AI1:AJ1"/>
    <mergeCell ref="AA1:AB1"/>
    <mergeCell ref="CI1:CJ1"/>
    <mergeCell ref="AS1:AT1"/>
    <mergeCell ref="CA1:CB1"/>
    <mergeCell ref="CK1:CL1"/>
    <mergeCell ref="AU1:AV1"/>
    <mergeCell ref="M1:N1"/>
    <mergeCell ref="CC1:CD1"/>
    <mergeCell ref="CO1:CP1"/>
    <mergeCell ref="CU1:CV1"/>
    <mergeCell ref="CW1:CX1"/>
    <mergeCell ref="DG1:DH1"/>
    <mergeCell ref="E1:F1"/>
    <mergeCell ref="K1:L1"/>
    <mergeCell ref="W1:X1"/>
    <mergeCell ref="BE1:BF1"/>
    <mergeCell ref="O1:P1"/>
    <mergeCell ref="Y1:Z1"/>
    <mergeCell ref="BG1:BH1"/>
    <mergeCell ref="BM1:BN1"/>
    <mergeCell ref="DA1:DB1"/>
    <mergeCell ref="BQ1:BR1"/>
    <mergeCell ref="DI1:DJ1"/>
    <mergeCell ref="BS1:BT1"/>
    <mergeCell ref="DM1:DN1"/>
    <mergeCell ref="BU1:BV1"/>
    <mergeCell ref="AM1:AN1"/>
    <mergeCell ref="Q1:R1"/>
    <mergeCell ref="AK1:AL1"/>
    <mergeCell ref="AC1:AD1"/>
    <mergeCell ref="AO1:AP1"/>
    <mergeCell ref="AE1:AF1"/>
    <mergeCell ref="CM1:CN1"/>
    <mergeCell ref="AQ1:AR1"/>
    <mergeCell ref="AW1:AX1"/>
    <mergeCell ref="CE1:CF1"/>
    <mergeCell ref="CQ1:CR1"/>
    <mergeCell ref="AY1:AZ1"/>
    <mergeCell ref="CG1:CH1"/>
    <mergeCell ref="CS1:CT1"/>
    <mergeCell ref="CY1:CZ1"/>
    <mergeCell ref="I1:J1"/>
    <mergeCell ref="DK1:DL1"/>
    <mergeCell ref="G1:H1"/>
    <mergeCell ref="S1:T1"/>
    <mergeCell ref="BA1:BB1"/>
    <mergeCell ref="U1:V1"/>
    <mergeCell ref="BC1:BD1"/>
    <mergeCell ref="BI1:BJ1"/>
    <mergeCell ref="DC1:DD1"/>
    <mergeCell ref="BK1:BL1"/>
    <mergeCell ref="DE1:DF1"/>
    <mergeCell ref="BO1:BP1"/>
    <mergeCell ref="DO1:DP1"/>
    <mergeCell ref="BW1:BX1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0" summaryRight="0"/>
    <pageSetUpPr/>
  </sheetPr>
  <dimension ref="A1:DP39"/>
  <sheetViews>
    <sheetView workbookViewId="0">
      <pane xSplit="4" ySplit="2" topLeftCell="E3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hidden="1" width="4" customWidth="1" min="1" max="1"/>
    <col width="40" customWidth="1" min="2" max="2"/>
    <col width="10" customWidth="1" min="3" max="3"/>
    <col width="10" customWidth="1" min="4" max="4"/>
    <col width="11" customWidth="1" min="5" max="5"/>
    <col width="18" customWidth="1" min="6" max="6"/>
    <col hidden="1" outlineLevel="1" width="11" customWidth="1" min="7" max="7"/>
    <col hidden="1" outlineLevel="1" width="18" customWidth="1" min="8" max="8"/>
    <col hidden="1" outlineLevel="1" width="11" customWidth="1" min="9" max="9"/>
    <col hidden="1" outlineLevel="1" width="18" customWidth="1" min="10" max="10"/>
    <col hidden="1" outlineLevel="1" width="11" customWidth="1" min="11" max="11"/>
    <col hidden="1" outlineLevel="1" width="18" customWidth="1" min="12" max="12"/>
    <col hidden="1" outlineLevel="1" width="11" customWidth="1" min="13" max="13"/>
    <col hidden="1" outlineLevel="1" width="18" customWidth="1" min="14" max="14"/>
    <col hidden="1" outlineLevel="1" width="11" customWidth="1" min="15" max="15"/>
    <col hidden="1" outlineLevel="1" width="18" customWidth="1" min="16" max="16"/>
    <col hidden="1" outlineLevel="1" width="11" customWidth="1" min="17" max="17"/>
    <col hidden="1" outlineLevel="1" width="18" customWidth="1" min="18" max="18"/>
    <col hidden="1" outlineLevel="1" width="11" customWidth="1" min="19" max="19"/>
    <col hidden="1" outlineLevel="1" width="18" customWidth="1" min="20" max="20"/>
    <col hidden="1" outlineLevel="1" width="11" customWidth="1" min="21" max="21"/>
    <col hidden="1" outlineLevel="1" width="18" customWidth="1" min="22" max="22"/>
    <col hidden="1" outlineLevel="1" width="11" customWidth="1" min="23" max="23"/>
    <col hidden="1" outlineLevel="1" width="18" customWidth="1" min="24" max="24"/>
    <col hidden="1" outlineLevel="1" width="11" customWidth="1" min="25" max="25"/>
    <col hidden="1" outlineLevel="1" width="18" customWidth="1" min="26" max="26"/>
    <col hidden="1" outlineLevel="1" width="11" customWidth="1" min="27" max="27"/>
    <col hidden="1" outlineLevel="1" width="18" customWidth="1" min="28" max="28"/>
    <col hidden="1" outlineLevel="1" width="11" customWidth="1" min="29" max="29"/>
    <col hidden="1" outlineLevel="1" width="18" customWidth="1" min="30" max="30"/>
    <col hidden="1" outlineLevel="1" width="11" customWidth="1" min="31" max="31"/>
    <col hidden="1" outlineLevel="1" width="18" customWidth="1" min="32" max="32"/>
    <col hidden="1" outlineLevel="1" width="11" customWidth="1" min="33" max="33"/>
    <col hidden="1" outlineLevel="1" width="18" customWidth="1" min="34" max="34"/>
    <col hidden="1" outlineLevel="1" width="11" customWidth="1" min="35" max="35"/>
    <col hidden="1" outlineLevel="1" width="18" customWidth="1" min="36" max="36"/>
    <col hidden="1" outlineLevel="1" width="11" customWidth="1" min="37" max="37"/>
    <col hidden="1" outlineLevel="1" width="18" customWidth="1" min="38" max="38"/>
    <col hidden="1" outlineLevel="1" width="11" customWidth="1" min="39" max="39"/>
    <col hidden="1" outlineLevel="1" width="18" customWidth="1" min="40" max="40"/>
    <col hidden="1" outlineLevel="1" width="11" customWidth="1" min="41" max="41"/>
    <col hidden="1" outlineLevel="1" width="18" customWidth="1" min="42" max="42"/>
    <col hidden="1" outlineLevel="1" width="11" customWidth="1" min="43" max="43"/>
    <col hidden="1" outlineLevel="1" width="18" customWidth="1" min="44" max="44"/>
    <col hidden="1" outlineLevel="1" width="11" customWidth="1" min="45" max="45"/>
    <col hidden="1" outlineLevel="1" width="18" customWidth="1" min="46" max="46"/>
    <col width="11" customWidth="1" min="47" max="47"/>
    <col width="18" customWidth="1" min="48" max="48"/>
    <col hidden="1" outlineLevel="1" width="11" customWidth="1" min="49" max="49"/>
    <col hidden="1" outlineLevel="1" width="18" customWidth="1" min="50" max="50"/>
    <col hidden="1" outlineLevel="1" width="11" customWidth="1" min="51" max="51"/>
    <col hidden="1" outlineLevel="1" width="18" customWidth="1" min="52" max="52"/>
    <col hidden="1" outlineLevel="1" width="11" customWidth="1" min="53" max="53"/>
    <col hidden="1" outlineLevel="1" width="18" customWidth="1" min="54" max="54"/>
    <col hidden="1" outlineLevel="1" width="11" customWidth="1" min="55" max="55"/>
    <col hidden="1" outlineLevel="1" width="18" customWidth="1" min="56" max="56"/>
    <col hidden="1" outlineLevel="1" width="11" customWidth="1" min="57" max="57"/>
    <col hidden="1" outlineLevel="1" width="18" customWidth="1" min="58" max="58"/>
    <col hidden="1" outlineLevel="1" width="11" customWidth="1" min="59" max="59"/>
    <col hidden="1" outlineLevel="1" width="18" customWidth="1" min="60" max="60"/>
    <col width="11" customWidth="1" min="61" max="61"/>
    <col width="18" customWidth="1" min="62" max="62"/>
    <col hidden="1" outlineLevel="1" width="11" customWidth="1" min="63" max="63"/>
    <col hidden="1" outlineLevel="1" width="18" customWidth="1" min="64" max="64"/>
    <col hidden="1" outlineLevel="1" width="11" customWidth="1" min="65" max="65"/>
    <col hidden="1" outlineLevel="1" width="18" customWidth="1" min="66" max="66"/>
    <col hidden="1" outlineLevel="1" width="11" customWidth="1" min="67" max="67"/>
    <col hidden="1" outlineLevel="1" width="18" customWidth="1" min="68" max="68"/>
    <col hidden="1" outlineLevel="1" width="11" customWidth="1" min="69" max="69"/>
    <col hidden="1" outlineLevel="1" width="18" customWidth="1" min="70" max="70"/>
    <col width="11" customWidth="1" min="71" max="71"/>
    <col width="18" customWidth="1" min="72" max="72"/>
    <col hidden="1" outlineLevel="1" width="11" customWidth="1" min="73" max="73"/>
    <col hidden="1" outlineLevel="1" width="18" customWidth="1" min="74" max="74"/>
    <col hidden="1" outlineLevel="1" width="11" customWidth="1" min="75" max="75"/>
    <col hidden="1" outlineLevel="1" width="18" customWidth="1" min="76" max="76"/>
    <col hidden="1" outlineLevel="1" width="11" customWidth="1" min="77" max="77"/>
    <col hidden="1" outlineLevel="1" width="18" customWidth="1" min="78" max="78"/>
    <col hidden="1" outlineLevel="1" width="11" customWidth="1" min="79" max="79"/>
    <col hidden="1" outlineLevel="1" width="18" customWidth="1" min="80" max="80"/>
    <col hidden="1" outlineLevel="1" width="11" customWidth="1" min="81" max="81"/>
    <col hidden="1" outlineLevel="1" width="18" customWidth="1" min="82" max="82"/>
    <col hidden="1" outlineLevel="1" width="11" customWidth="1" min="83" max="83"/>
    <col hidden="1" outlineLevel="1" width="18" customWidth="1" min="84" max="84"/>
    <col hidden="1" outlineLevel="1" width="11" customWidth="1" min="85" max="85"/>
    <col hidden="1" outlineLevel="1" width="18" customWidth="1" min="86" max="86"/>
    <col hidden="1" outlineLevel="1" width="11" customWidth="1" min="87" max="87"/>
    <col hidden="1" outlineLevel="1" width="18" customWidth="1" min="88" max="88"/>
    <col hidden="1" outlineLevel="1" width="11" customWidth="1" min="89" max="89"/>
    <col hidden="1" outlineLevel="1" width="18" customWidth="1" min="90" max="90"/>
    <col width="11" customWidth="1" min="91" max="91"/>
    <col width="18" customWidth="1" min="92" max="92"/>
    <col hidden="1" outlineLevel="1" width="11" customWidth="1" min="93" max="93"/>
    <col hidden="1" outlineLevel="1" width="18" customWidth="1" min="94" max="94"/>
    <col hidden="1" outlineLevel="1" width="11" customWidth="1" min="95" max="95"/>
    <col hidden="1" outlineLevel="1" width="18" customWidth="1" min="96" max="96"/>
    <col hidden="1" outlineLevel="1" width="11" customWidth="1" min="97" max="97"/>
    <col hidden="1" outlineLevel="1" width="18" customWidth="1" min="98" max="98"/>
    <col hidden="1" outlineLevel="1" width="11" customWidth="1" min="99" max="99"/>
    <col hidden="1" outlineLevel="1" width="18" customWidth="1" min="100" max="100"/>
    <col hidden="1" outlineLevel="1" width="11" customWidth="1" min="101" max="101"/>
    <col hidden="1" outlineLevel="1" width="18" customWidth="1" min="102" max="102"/>
    <col hidden="1" outlineLevel="1" width="11" customWidth="1" min="103" max="103"/>
    <col hidden="1" outlineLevel="1" width="18" customWidth="1" min="104" max="104"/>
    <col hidden="1" outlineLevel="1" width="11" customWidth="1" min="105" max="105"/>
    <col hidden="1" outlineLevel="1" width="18" customWidth="1" min="106" max="106"/>
    <col hidden="1" outlineLevel="1" width="11" customWidth="1" min="107" max="107"/>
    <col hidden="1" outlineLevel="1" width="18" customWidth="1" min="108" max="108"/>
    <col hidden="1" outlineLevel="1" width="11" customWidth="1" min="109" max="109"/>
    <col hidden="1" outlineLevel="1" width="18" customWidth="1" min="110" max="110"/>
    <col hidden="1" outlineLevel="1" width="11" customWidth="1" min="111" max="111"/>
    <col hidden="1" outlineLevel="1" width="18" customWidth="1" min="112" max="112"/>
    <col hidden="1" outlineLevel="1" width="11" customWidth="1" min="113" max="113"/>
    <col hidden="1" outlineLevel="1" width="18" customWidth="1" min="114" max="114"/>
    <col hidden="1" outlineLevel="1" width="11" customWidth="1" min="115" max="115"/>
    <col hidden="1" outlineLevel="1" width="18" customWidth="1" min="116" max="116"/>
    <col hidden="1" outlineLevel="1" width="11" customWidth="1" min="117" max="117"/>
    <col hidden="1" outlineLevel="1" width="18" customWidth="1" min="118" max="118"/>
    <col width="11" customWidth="1" min="119" max="119"/>
    <col width="18" customWidth="1" min="120" max="120"/>
  </cols>
  <sheetData>
    <row r="1" ht="35" customHeight="1">
      <c r="A1" s="1" t="inlineStr"/>
      <c r="B1" s="1" t="inlineStr">
        <is>
          <t>Данные клиентов</t>
        </is>
      </c>
      <c r="C1" s="1" t="n"/>
      <c r="D1" s="1" t="n"/>
      <c r="E1" s="1" t="inlineStr">
        <is>
          <t>OTC</t>
        </is>
      </c>
      <c r="F1" s="1" t="n"/>
      <c r="G1" s="1" t="inlineStr">
        <is>
          <t>Витарич таблетки покрытые оболочкой №30</t>
        </is>
      </c>
      <c r="H1" s="1" t="n"/>
      <c r="I1" s="1" t="inlineStr">
        <is>
          <t>Кюпен Форте 0,4% глазные капли 5мл</t>
        </is>
      </c>
      <c r="J1" s="1" t="n"/>
      <c r="K1" s="1" t="inlineStr">
        <is>
          <t>Кюпен Форте 0,5% глазные капли 5мл</t>
        </is>
      </c>
      <c r="L1" s="1" t="n"/>
      <c r="M1" s="1" t="inlineStr">
        <is>
          <t>Кюпен гель 20 г.</t>
        </is>
      </c>
      <c r="N1" s="1" t="n"/>
      <c r="O1" s="1" t="inlineStr">
        <is>
          <t>Кюпен гель 30 г.</t>
        </is>
      </c>
      <c r="P1" s="1" t="n"/>
      <c r="Q1" s="1" t="inlineStr">
        <is>
          <t>Кюпен табл. №100</t>
        </is>
      </c>
      <c r="R1" s="1" t="n"/>
      <c r="S1" s="1" t="inlineStr">
        <is>
          <t>Презервативы LIFE: Banana Ribbed №3 (ребристые с ароматом банана)</t>
        </is>
      </c>
      <c r="T1" s="1" t="n"/>
      <c r="U1" s="1" t="inlineStr">
        <is>
          <t>Презервативы LIFE: Jasmine Long Losting Dotted №2 (с ароматом жасмина)</t>
        </is>
      </c>
      <c r="V1" s="1" t="n"/>
      <c r="W1" s="1" t="inlineStr">
        <is>
          <t>Презервативы LIFE: Jasmine Long Losting Dotted №3 (с ароматом жасмина)</t>
        </is>
      </c>
      <c r="X1" s="1" t="n"/>
      <c r="Y1" s="1" t="inlineStr">
        <is>
          <t>Презервативы LIFE: Vanila Ultra Thin №3 (супер тонкие с ароматом ванили)</t>
        </is>
      </c>
      <c r="Z1" s="1" t="n"/>
      <c r="AA1" s="1" t="inlineStr">
        <is>
          <t>Ромидон порошок для приготовления раствора со вкусом лимона, апельсина 20 г №10 (пакеты)   С САХАРОМ</t>
        </is>
      </c>
      <c r="AB1" s="1" t="n"/>
      <c r="AC1" s="1" t="inlineStr">
        <is>
          <t>Циклон DX таб.100 мг №4</t>
        </is>
      </c>
      <c r="AD1" s="1" t="n"/>
      <c r="AE1" s="1" t="inlineStr">
        <is>
          <t>Циклон DX таб.50 мг №4</t>
        </is>
      </c>
      <c r="AF1" s="1" t="n"/>
      <c r="AG1" s="1" t="inlineStr">
        <is>
          <t>Циклон таб.100 мг №4</t>
        </is>
      </c>
      <c r="AH1" s="1" t="n"/>
      <c r="AI1" s="1" t="inlineStr">
        <is>
          <t>Циклон таб.50 мг №4</t>
        </is>
      </c>
      <c r="AJ1" s="1" t="n"/>
      <c r="AK1" s="1" t="inlineStr">
        <is>
          <t>Презервативы LIFE: Strawberry Dotted №3 (точечные с ароматом клубники)</t>
        </is>
      </c>
      <c r="AL1" s="1" t="n"/>
      <c r="AM1" s="1" t="inlineStr">
        <is>
          <t>Презервативы LIFE: Vanila Ultra Thin №2 (супер тонкие с ароматом ванили)</t>
        </is>
      </c>
      <c r="AN1" s="1" t="n"/>
      <c r="AO1" s="1" t="inlineStr">
        <is>
          <t>Презервативы LIFE: Ребристые с ароматом банана №2</t>
        </is>
      </c>
      <c r="AP1" s="1" t="n"/>
      <c r="AQ1" s="1" t="inlineStr">
        <is>
          <t>Презервативы LIFE: Точечные и ребристые с ароматом шоколада №2</t>
        </is>
      </c>
      <c r="AR1" s="1" t="n"/>
      <c r="AS1" s="1" t="inlineStr">
        <is>
          <t>Презервативы LIFE: Точечные и ребристые с ароматом шоколада №3</t>
        </is>
      </c>
      <c r="AT1" s="1" t="n"/>
      <c r="AU1" s="1" t="inlineStr">
        <is>
          <t>RX-1</t>
        </is>
      </c>
      <c r="AV1" s="1" t="n"/>
      <c r="AW1" s="1" t="inlineStr">
        <is>
          <t>Велвин (Эноксапарин)  4000 анти-Ха МЕ/0,4 мл №10 (10 шприца)</t>
        </is>
      </c>
      <c r="AX1" s="1" t="n"/>
      <c r="AY1" s="1" t="inlineStr">
        <is>
          <t>Велвин (Эноксапарин) 6000 анти-Ха МЕ/0,6 мл №10 (10 шприца)</t>
        </is>
      </c>
      <c r="AZ1" s="1" t="n"/>
      <c r="BA1" s="1" t="inlineStr">
        <is>
          <t>Кюпен IV раствор для инфузий 1% 100 мл</t>
        </is>
      </c>
      <c r="BB1" s="1" t="n"/>
      <c r="BC1" s="1" t="inlineStr">
        <is>
          <t>Стелозин раствор для инфузий 10г/100мл по 100мл №1</t>
        </is>
      </c>
      <c r="BD1" s="1" t="n"/>
      <c r="BE1" s="1" t="inlineStr">
        <is>
          <t>Стелозин раствор для инфузий 5г/100мл по 100мл</t>
        </is>
      </c>
      <c r="BF1" s="1" t="n"/>
      <c r="BG1" s="1" t="inlineStr">
        <is>
          <t>Сувитол раствор для инфузий по 200 мл</t>
        </is>
      </c>
      <c r="BH1" s="1" t="n"/>
      <c r="BI1" s="1" t="inlineStr">
        <is>
          <t>RX-2</t>
        </is>
      </c>
      <c r="BJ1" s="1" t="n"/>
      <c r="BK1" s="1" t="inlineStr">
        <is>
          <t>Велсон раствор для иньекций 250 мг/ 5 мл по 5 мл №5</t>
        </is>
      </c>
      <c r="BL1" s="1" t="n"/>
      <c r="BM1" s="1" t="inlineStr">
        <is>
          <t>Ультрафлокс В.И. р-р для вв/инф 200мг/100 мл</t>
        </is>
      </c>
      <c r="BN1" s="1" t="n"/>
      <c r="BO1" s="1" t="inlineStr">
        <is>
          <t>Эпцин раствор для инфузий 42 мг/мл по 100 мл (флаконы)</t>
        </is>
      </c>
      <c r="BP1" s="1" t="n"/>
      <c r="BQ1" s="1" t="inlineStr">
        <is>
          <t>Эрикон капсулы № 10</t>
        </is>
      </c>
      <c r="BR1" s="1" t="n"/>
      <c r="BS1" s="1" t="inlineStr">
        <is>
          <t>RX-3</t>
        </is>
      </c>
      <c r="BT1" s="1" t="n"/>
      <c r="BU1" s="1" t="inlineStr">
        <is>
          <t>Амикор 100 раствор для иньекций 100 мг/2мл по 2 мл №1 флакон</t>
        </is>
      </c>
      <c r="BV1" s="1" t="n"/>
      <c r="BW1" s="1" t="inlineStr">
        <is>
          <t>Балгил В.И. раствор для внутривенной инфузии 500мг/100мл по 100 мл</t>
        </is>
      </c>
      <c r="BX1" s="1" t="n"/>
      <c r="BY1" s="1" t="inlineStr">
        <is>
          <t>Дорастон суппозитории вагинальные №10 (2х5) (стрипы)</t>
        </is>
      </c>
      <c r="BZ1" s="1" t="n"/>
      <c r="CA1" s="1" t="inlineStr">
        <is>
          <t>Жиосэф порошок 1000 мг+125 мг N1 (флаконы) и  вода для иньекций 10 мл N1 (ампулы)</t>
        </is>
      </c>
      <c r="CB1" s="1" t="n"/>
      <c r="CC1" s="1" t="inlineStr">
        <is>
          <t>Жифон раствор для инъекций 100мг/5мл  5 мл №5 (ампулы)</t>
        </is>
      </c>
      <c r="CD1" s="1" t="n"/>
      <c r="CE1" s="1" t="inlineStr">
        <is>
          <t>Мелловин капсулы №50</t>
        </is>
      </c>
      <c r="CF1" s="1" t="n"/>
      <c r="CG1" s="1" t="inlineStr">
        <is>
          <t>Презервативы LIFE: Chocalate Multi Textured №2 (с ароматом шоколада)</t>
        </is>
      </c>
      <c r="CH1" s="1" t="n"/>
      <c r="CI1" s="1" t="inlineStr">
        <is>
          <t>Тест полоски на беременность "BLOOMS"</t>
        </is>
      </c>
      <c r="CJ1" s="1" t="n"/>
      <c r="CK1" s="1" t="inlineStr">
        <is>
          <t>Феромакс  капс. №30</t>
        </is>
      </c>
      <c r="CL1" s="1" t="n"/>
      <c r="CM1" s="1" t="inlineStr">
        <is>
          <t>ALPHA</t>
        </is>
      </c>
      <c r="CN1" s="1" t="n"/>
      <c r="CO1" s="1" t="inlineStr">
        <is>
          <t>VELPEN 100 mcg (ВЭЛПЕН 100 таблетки 100мкг №100) (10*10) (блистеры)</t>
        </is>
      </c>
      <c r="CP1" s="1" t="n"/>
      <c r="CQ1" s="1" t="inlineStr">
        <is>
          <t>VELPEN 200 mcg (ВЭЛПЕН 200 таблетки 200мкг №100) (10*10) (блистеры)</t>
        </is>
      </c>
      <c r="CR1" s="1" t="n"/>
      <c r="CS1" s="1" t="inlineStr">
        <is>
          <t>Аз Корни раствор для иньекций 1000 мг/5 мл  5 мл №5</t>
        </is>
      </c>
      <c r="CT1" s="1" t="n"/>
      <c r="CU1" s="1" t="inlineStr">
        <is>
          <t>Амикор 500 раствор для иньекций 500 мг/2мл по 2 мл №1 ампул</t>
        </is>
      </c>
      <c r="CV1" s="1" t="n"/>
      <c r="CW1" s="1" t="inlineStr">
        <is>
          <t>Вэлмекс Раствор в/в 100 мл 500 мг</t>
        </is>
      </c>
      <c r="CX1" s="1" t="n"/>
      <c r="CY1" s="1" t="inlineStr">
        <is>
          <t>Зесткал суспензия для приёма внутрь со вкусом и ароматом клубники по 200 мл</t>
        </is>
      </c>
      <c r="CZ1" s="1" t="n"/>
      <c r="DA1" s="1" t="inlineStr">
        <is>
          <t>Кюпен Форте инъекция  для в/м и в/в,  30 мг- 1мл №5</t>
        </is>
      </c>
      <c r="DB1" s="1" t="n"/>
      <c r="DC1" s="1" t="inlineStr">
        <is>
          <t>Кюпен Юниор сусп. 60 мл.</t>
        </is>
      </c>
      <c r="DD1" s="1" t="n"/>
      <c r="DE1" s="1" t="inlineStr">
        <is>
          <t>Кюсид Бэби сусп. для приема внутрь 30 мл</t>
        </is>
      </c>
      <c r="DF1" s="1" t="n"/>
      <c r="DG1" s="1" t="inlineStr">
        <is>
          <t>Ливсон суспензия для приема внутрь 60 мл</t>
        </is>
      </c>
      <c r="DH1" s="1" t="n"/>
      <c r="DI1" s="1" t="inlineStr">
        <is>
          <t>Мифон 10000 капсулы по 150мг №20 (2х10) (блистеры)</t>
        </is>
      </c>
      <c r="DJ1" s="1" t="n"/>
      <c r="DK1" s="1" t="inlineStr">
        <is>
          <t>Мифон 25000 капсулы по 300мг №20 (2х10) (блистеры)</t>
        </is>
      </c>
      <c r="DL1" s="1" t="n"/>
      <c r="DM1" s="1" t="inlineStr">
        <is>
          <t>Сагацефпо Сироп (Порошок для приготовления суспензии для приема внутрь 50мг/5 мл по 60 мл)</t>
        </is>
      </c>
      <c r="DN1" s="1" t="n"/>
      <c r="DO1" s="1" t="inlineStr">
        <is>
          <t>Итого</t>
        </is>
      </c>
      <c r="DP1" s="1" t="n"/>
    </row>
    <row r="2" ht="23" customHeight="1">
      <c r="A2" s="1" t="inlineStr"/>
      <c r="B2" s="1" t="inlineStr">
        <is>
          <t>Клиент</t>
        </is>
      </c>
      <c r="C2" s="1" t="inlineStr">
        <is>
          <t>Регион</t>
        </is>
      </c>
      <c r="D2" s="1" t="inlineStr">
        <is>
          <t>Территори</t>
        </is>
      </c>
      <c r="E2" s="1" t="inlineStr">
        <is>
          <t>Количество</t>
        </is>
      </c>
      <c r="F2" s="1" t="inlineStr">
        <is>
          <t>Сумма продажи</t>
        </is>
      </c>
      <c r="G2" s="1" t="inlineStr">
        <is>
          <t>Количество</t>
        </is>
      </c>
      <c r="H2" s="1" t="inlineStr">
        <is>
          <t>Сумма продажи</t>
        </is>
      </c>
      <c r="I2" s="1" t="inlineStr">
        <is>
          <t>Количество</t>
        </is>
      </c>
      <c r="J2" s="1" t="inlineStr">
        <is>
          <t>Сумма продажи</t>
        </is>
      </c>
      <c r="K2" s="1" t="inlineStr">
        <is>
          <t>Количество</t>
        </is>
      </c>
      <c r="L2" s="1" t="inlineStr">
        <is>
          <t>Сумма продажи</t>
        </is>
      </c>
      <c r="M2" s="1" t="inlineStr">
        <is>
          <t>Количество</t>
        </is>
      </c>
      <c r="N2" s="1" t="inlineStr">
        <is>
          <t>Сумма продажи</t>
        </is>
      </c>
      <c r="O2" s="1" t="inlineStr">
        <is>
          <t>Количество</t>
        </is>
      </c>
      <c r="P2" s="1" t="inlineStr">
        <is>
          <t>Сумма продажи</t>
        </is>
      </c>
      <c r="Q2" s="1" t="inlineStr">
        <is>
          <t>Количество</t>
        </is>
      </c>
      <c r="R2" s="1" t="inlineStr">
        <is>
          <t>Сумма продажи</t>
        </is>
      </c>
      <c r="S2" s="1" t="inlineStr">
        <is>
          <t>Количество</t>
        </is>
      </c>
      <c r="T2" s="1" t="inlineStr">
        <is>
          <t>Сумма продажи</t>
        </is>
      </c>
      <c r="U2" s="1" t="inlineStr">
        <is>
          <t>Количество</t>
        </is>
      </c>
      <c r="V2" s="1" t="inlineStr">
        <is>
          <t>Сумма продажи</t>
        </is>
      </c>
      <c r="W2" s="1" t="inlineStr">
        <is>
          <t>Количество</t>
        </is>
      </c>
      <c r="X2" s="1" t="inlineStr">
        <is>
          <t>Сумма продажи</t>
        </is>
      </c>
      <c r="Y2" s="1" t="inlineStr">
        <is>
          <t>Количество</t>
        </is>
      </c>
      <c r="Z2" s="1" t="inlineStr">
        <is>
          <t>Сумма продажи</t>
        </is>
      </c>
      <c r="AA2" s="1" t="inlineStr">
        <is>
          <t>Количество</t>
        </is>
      </c>
      <c r="AB2" s="1" t="inlineStr">
        <is>
          <t>Сумма продажи</t>
        </is>
      </c>
      <c r="AC2" s="1" t="inlineStr">
        <is>
          <t>Количество</t>
        </is>
      </c>
      <c r="AD2" s="1" t="inlineStr">
        <is>
          <t>Сумма продажи</t>
        </is>
      </c>
      <c r="AE2" s="1" t="inlineStr">
        <is>
          <t>Количество</t>
        </is>
      </c>
      <c r="AF2" s="1" t="inlineStr">
        <is>
          <t>Сумма продажи</t>
        </is>
      </c>
      <c r="AG2" s="1" t="inlineStr">
        <is>
          <t>Количество</t>
        </is>
      </c>
      <c r="AH2" s="1" t="inlineStr">
        <is>
          <t>Сумма продажи</t>
        </is>
      </c>
      <c r="AI2" s="1" t="inlineStr">
        <is>
          <t>Количество</t>
        </is>
      </c>
      <c r="AJ2" s="1" t="inlineStr">
        <is>
          <t>Сумма продажи</t>
        </is>
      </c>
      <c r="AK2" s="1" t="inlineStr">
        <is>
          <t>Количество</t>
        </is>
      </c>
      <c r="AL2" s="1" t="inlineStr">
        <is>
          <t>Сумма продажи</t>
        </is>
      </c>
      <c r="AM2" s="1" t="inlineStr">
        <is>
          <t>Количество</t>
        </is>
      </c>
      <c r="AN2" s="1" t="inlineStr">
        <is>
          <t>Сумма продажи</t>
        </is>
      </c>
      <c r="AO2" s="1" t="inlineStr">
        <is>
          <t>Количество</t>
        </is>
      </c>
      <c r="AP2" s="1" t="inlineStr">
        <is>
          <t>Сумма продажи</t>
        </is>
      </c>
      <c r="AQ2" s="1" t="inlineStr">
        <is>
          <t>Количество</t>
        </is>
      </c>
      <c r="AR2" s="1" t="inlineStr">
        <is>
          <t>Сумма продажи</t>
        </is>
      </c>
      <c r="AS2" s="1" t="inlineStr">
        <is>
          <t>Количество</t>
        </is>
      </c>
      <c r="AT2" s="1" t="inlineStr">
        <is>
          <t>Сумма продажи</t>
        </is>
      </c>
      <c r="AU2" s="1" t="inlineStr">
        <is>
          <t>Количество</t>
        </is>
      </c>
      <c r="AV2" s="1" t="inlineStr">
        <is>
          <t>Сумма продажи</t>
        </is>
      </c>
      <c r="AW2" s="1" t="inlineStr">
        <is>
          <t>Количество</t>
        </is>
      </c>
      <c r="AX2" s="1" t="inlineStr">
        <is>
          <t>Сумма продажи</t>
        </is>
      </c>
      <c r="AY2" s="1" t="inlineStr">
        <is>
          <t>Количество</t>
        </is>
      </c>
      <c r="AZ2" s="1" t="inlineStr">
        <is>
          <t>Сумма продажи</t>
        </is>
      </c>
      <c r="BA2" s="1" t="inlineStr">
        <is>
          <t>Количество</t>
        </is>
      </c>
      <c r="BB2" s="1" t="inlineStr">
        <is>
          <t>Сумма продажи</t>
        </is>
      </c>
      <c r="BC2" s="1" t="inlineStr">
        <is>
          <t>Количество</t>
        </is>
      </c>
      <c r="BD2" s="1" t="inlineStr">
        <is>
          <t>Сумма продажи</t>
        </is>
      </c>
      <c r="BE2" s="1" t="inlineStr">
        <is>
          <t>Количество</t>
        </is>
      </c>
      <c r="BF2" s="1" t="inlineStr">
        <is>
          <t>Сумма продажи</t>
        </is>
      </c>
      <c r="BG2" s="1" t="inlineStr">
        <is>
          <t>Количество</t>
        </is>
      </c>
      <c r="BH2" s="1" t="inlineStr">
        <is>
          <t>Сумма продажи</t>
        </is>
      </c>
      <c r="BI2" s="1" t="inlineStr">
        <is>
          <t>Количество</t>
        </is>
      </c>
      <c r="BJ2" s="1" t="inlineStr">
        <is>
          <t>Сумма продажи</t>
        </is>
      </c>
      <c r="BK2" s="1" t="inlineStr">
        <is>
          <t>Количество</t>
        </is>
      </c>
      <c r="BL2" s="1" t="inlineStr">
        <is>
          <t>Сумма продажи</t>
        </is>
      </c>
      <c r="BM2" s="1" t="inlineStr">
        <is>
          <t>Количество</t>
        </is>
      </c>
      <c r="BN2" s="1" t="inlineStr">
        <is>
          <t>Сумма продажи</t>
        </is>
      </c>
      <c r="BO2" s="1" t="inlineStr">
        <is>
          <t>Количество</t>
        </is>
      </c>
      <c r="BP2" s="1" t="inlineStr">
        <is>
          <t>Сумма продажи</t>
        </is>
      </c>
      <c r="BQ2" s="1" t="inlineStr">
        <is>
          <t>Количество</t>
        </is>
      </c>
      <c r="BR2" s="1" t="inlineStr">
        <is>
          <t>Сумма продажи</t>
        </is>
      </c>
      <c r="BS2" s="1" t="inlineStr">
        <is>
          <t>Количество</t>
        </is>
      </c>
      <c r="BT2" s="1" t="inlineStr">
        <is>
          <t>Сумма продажи</t>
        </is>
      </c>
      <c r="BU2" s="1" t="inlineStr">
        <is>
          <t>Количество</t>
        </is>
      </c>
      <c r="BV2" s="1" t="inlineStr">
        <is>
          <t>Сумма продажи</t>
        </is>
      </c>
      <c r="BW2" s="1" t="inlineStr">
        <is>
          <t>Количество</t>
        </is>
      </c>
      <c r="BX2" s="1" t="inlineStr">
        <is>
          <t>Сумма продажи</t>
        </is>
      </c>
      <c r="BY2" s="1" t="inlineStr">
        <is>
          <t>Количество</t>
        </is>
      </c>
      <c r="BZ2" s="1" t="inlineStr">
        <is>
          <t>Сумма продажи</t>
        </is>
      </c>
      <c r="CA2" s="1" t="inlineStr">
        <is>
          <t>Количество</t>
        </is>
      </c>
      <c r="CB2" s="1" t="inlineStr">
        <is>
          <t>Сумма продажи</t>
        </is>
      </c>
      <c r="CC2" s="1" t="inlineStr">
        <is>
          <t>Количество</t>
        </is>
      </c>
      <c r="CD2" s="1" t="inlineStr">
        <is>
          <t>Сумма продажи</t>
        </is>
      </c>
      <c r="CE2" s="1" t="inlineStr">
        <is>
          <t>Количество</t>
        </is>
      </c>
      <c r="CF2" s="1" t="inlineStr">
        <is>
          <t>Сумма продажи</t>
        </is>
      </c>
      <c r="CG2" s="1" t="inlineStr">
        <is>
          <t>Количество</t>
        </is>
      </c>
      <c r="CH2" s="1" t="inlineStr">
        <is>
          <t>Сумма продажи</t>
        </is>
      </c>
      <c r="CI2" s="1" t="inlineStr">
        <is>
          <t>Количество</t>
        </is>
      </c>
      <c r="CJ2" s="1" t="inlineStr">
        <is>
          <t>Сумма продажи</t>
        </is>
      </c>
      <c r="CK2" s="1" t="inlineStr">
        <is>
          <t>Количество</t>
        </is>
      </c>
      <c r="CL2" s="1" t="inlineStr">
        <is>
          <t>Сумма продажи</t>
        </is>
      </c>
      <c r="CM2" s="1" t="inlineStr">
        <is>
          <t>Количество</t>
        </is>
      </c>
      <c r="CN2" s="1" t="inlineStr">
        <is>
          <t>Сумма продажи</t>
        </is>
      </c>
      <c r="CO2" s="1" t="inlineStr">
        <is>
          <t>Количество</t>
        </is>
      </c>
      <c r="CP2" s="1" t="inlineStr">
        <is>
          <t>Сумма продажи</t>
        </is>
      </c>
      <c r="CQ2" s="1" t="inlineStr">
        <is>
          <t>Количество</t>
        </is>
      </c>
      <c r="CR2" s="1" t="inlineStr">
        <is>
          <t>Сумма продажи</t>
        </is>
      </c>
      <c r="CS2" s="1" t="inlineStr">
        <is>
          <t>Количество</t>
        </is>
      </c>
      <c r="CT2" s="1" t="inlineStr">
        <is>
          <t>Сумма продажи</t>
        </is>
      </c>
      <c r="CU2" s="1" t="inlineStr">
        <is>
          <t>Количество</t>
        </is>
      </c>
      <c r="CV2" s="1" t="inlineStr">
        <is>
          <t>Сумма продажи</t>
        </is>
      </c>
      <c r="CW2" s="1" t="inlineStr">
        <is>
          <t>Количество</t>
        </is>
      </c>
      <c r="CX2" s="1" t="inlineStr">
        <is>
          <t>Сумма продажи</t>
        </is>
      </c>
      <c r="CY2" s="1" t="inlineStr">
        <is>
          <t>Количество</t>
        </is>
      </c>
      <c r="CZ2" s="1" t="inlineStr">
        <is>
          <t>Сумма продажи</t>
        </is>
      </c>
      <c r="DA2" s="1" t="inlineStr">
        <is>
          <t>Количество</t>
        </is>
      </c>
      <c r="DB2" s="1" t="inlineStr">
        <is>
          <t>Сумма продажи</t>
        </is>
      </c>
      <c r="DC2" s="1" t="inlineStr">
        <is>
          <t>Количество</t>
        </is>
      </c>
      <c r="DD2" s="1" t="inlineStr">
        <is>
          <t>Сумма продажи</t>
        </is>
      </c>
      <c r="DE2" s="1" t="inlineStr">
        <is>
          <t>Количество</t>
        </is>
      </c>
      <c r="DF2" s="1" t="inlineStr">
        <is>
          <t>Сумма продажи</t>
        </is>
      </c>
      <c r="DG2" s="1" t="inlineStr">
        <is>
          <t>Количество</t>
        </is>
      </c>
      <c r="DH2" s="1" t="inlineStr">
        <is>
          <t>Сумма продажи</t>
        </is>
      </c>
      <c r="DI2" s="1" t="inlineStr">
        <is>
          <t>Количество</t>
        </is>
      </c>
      <c r="DJ2" s="1" t="inlineStr">
        <is>
          <t>Сумма продажи</t>
        </is>
      </c>
      <c r="DK2" s="1" t="inlineStr">
        <is>
          <t>Количество</t>
        </is>
      </c>
      <c r="DL2" s="1" t="inlineStr">
        <is>
          <t>Сумма продажи</t>
        </is>
      </c>
      <c r="DM2" s="1" t="inlineStr">
        <is>
          <t>Количество</t>
        </is>
      </c>
      <c r="DN2" s="1" t="inlineStr">
        <is>
          <t>Сумма продажи</t>
        </is>
      </c>
      <c r="DO2" s="1" t="inlineStr">
        <is>
          <t>Количество</t>
        </is>
      </c>
      <c r="DP2" s="1" t="inlineStr">
        <is>
          <t>Сумма продажи</t>
        </is>
      </c>
    </row>
    <row r="3" hidden="1"/>
    <row r="4">
      <c r="A4" s="2" t="n">
        <v>0</v>
      </c>
      <c r="B4" s="3" t="inlineStr">
        <is>
          <t>Meros</t>
        </is>
      </c>
      <c r="C4" s="3" t="inlineStr"/>
      <c r="D4" s="3" t="inlineStr"/>
      <c r="E4" s="4">
        <f>SUM(E5:E9)</f>
        <v/>
      </c>
      <c r="F4" s="4">
        <f>SUM(F5:F9)</f>
        <v/>
      </c>
      <c r="G4" s="4">
        <f>SUM(G5:G9)</f>
        <v/>
      </c>
      <c r="H4" s="4">
        <f>SUM(H5:H9)</f>
        <v/>
      </c>
      <c r="I4" s="4">
        <f>SUM(I5:I9)</f>
        <v/>
      </c>
      <c r="J4" s="4">
        <f>SUM(J5:J9)</f>
        <v/>
      </c>
      <c r="K4" s="4">
        <f>SUM(K5:K9)</f>
        <v/>
      </c>
      <c r="L4" s="4">
        <f>SUM(L5:L9)</f>
        <v/>
      </c>
      <c r="M4" s="4">
        <f>SUM(M5:M9)</f>
        <v/>
      </c>
      <c r="N4" s="4">
        <f>SUM(N5:N9)</f>
        <v/>
      </c>
      <c r="O4" s="4">
        <f>SUM(O5:O9)</f>
        <v/>
      </c>
      <c r="P4" s="4">
        <f>SUM(P5:P9)</f>
        <v/>
      </c>
      <c r="Q4" s="4">
        <f>SUM(Q5:Q9)</f>
        <v/>
      </c>
      <c r="R4" s="4">
        <f>SUM(R5:R9)</f>
        <v/>
      </c>
      <c r="S4" s="4">
        <f>SUM(S5:S9)</f>
        <v/>
      </c>
      <c r="T4" s="4">
        <f>SUM(T5:T9)</f>
        <v/>
      </c>
      <c r="U4" s="4">
        <f>SUM(U5:U9)</f>
        <v/>
      </c>
      <c r="V4" s="4">
        <f>SUM(V5:V9)</f>
        <v/>
      </c>
      <c r="W4" s="4">
        <f>SUM(W5:W9)</f>
        <v/>
      </c>
      <c r="X4" s="4">
        <f>SUM(X5:X9)</f>
        <v/>
      </c>
      <c r="Y4" s="4">
        <f>SUM(Y5:Y9)</f>
        <v/>
      </c>
      <c r="Z4" s="4">
        <f>SUM(Z5:Z9)</f>
        <v/>
      </c>
      <c r="AA4" s="4">
        <f>SUM(AA5:AA9)</f>
        <v/>
      </c>
      <c r="AB4" s="4">
        <f>SUM(AB5:AB9)</f>
        <v/>
      </c>
      <c r="AC4" s="4">
        <f>SUM(AC5:AC9)</f>
        <v/>
      </c>
      <c r="AD4" s="4">
        <f>SUM(AD5:AD9)</f>
        <v/>
      </c>
      <c r="AE4" s="4">
        <f>SUM(AE5:AE9)</f>
        <v/>
      </c>
      <c r="AF4" s="4">
        <f>SUM(AF5:AF9)</f>
        <v/>
      </c>
      <c r="AG4" s="4">
        <f>SUM(AG5:AG9)</f>
        <v/>
      </c>
      <c r="AH4" s="4">
        <f>SUM(AH5:AH9)</f>
        <v/>
      </c>
      <c r="AI4" s="4">
        <f>SUM(AI5:AI9)</f>
        <v/>
      </c>
      <c r="AJ4" s="4">
        <f>SUM(AJ5:AJ9)</f>
        <v/>
      </c>
      <c r="AK4" s="4">
        <f>SUM(AK5:AK9)</f>
        <v/>
      </c>
      <c r="AL4" s="4">
        <f>SUM(AL5:AL9)</f>
        <v/>
      </c>
      <c r="AM4" s="4">
        <f>SUM(AM5:AM9)</f>
        <v/>
      </c>
      <c r="AN4" s="4">
        <f>SUM(AN5:AN9)</f>
        <v/>
      </c>
      <c r="AO4" s="4">
        <f>SUM(AO5:AO9)</f>
        <v/>
      </c>
      <c r="AP4" s="4">
        <f>SUM(AP5:AP9)</f>
        <v/>
      </c>
      <c r="AQ4" s="4">
        <f>SUM(AQ5:AQ9)</f>
        <v/>
      </c>
      <c r="AR4" s="4">
        <f>SUM(AR5:AR9)</f>
        <v/>
      </c>
      <c r="AS4" s="4">
        <f>SUM(AS5:AS9)</f>
        <v/>
      </c>
      <c r="AT4" s="4">
        <f>SUM(AT5:AT9)</f>
        <v/>
      </c>
      <c r="AU4" s="4">
        <f>SUM(AU5:AU9)</f>
        <v/>
      </c>
      <c r="AV4" s="4">
        <f>SUM(AV5:AV9)</f>
        <v/>
      </c>
      <c r="AW4" s="4">
        <f>SUM(AW5:AW9)</f>
        <v/>
      </c>
      <c r="AX4" s="4">
        <f>SUM(AX5:AX9)</f>
        <v/>
      </c>
      <c r="AY4" s="4">
        <f>SUM(AY5:AY9)</f>
        <v/>
      </c>
      <c r="AZ4" s="4">
        <f>SUM(AZ5:AZ9)</f>
        <v/>
      </c>
      <c r="BA4" s="4">
        <f>SUM(BA5:BA9)</f>
        <v/>
      </c>
      <c r="BB4" s="4">
        <f>SUM(BB5:BB9)</f>
        <v/>
      </c>
      <c r="BC4" s="4">
        <f>SUM(BC5:BC9)</f>
        <v/>
      </c>
      <c r="BD4" s="4">
        <f>SUM(BD5:BD9)</f>
        <v/>
      </c>
      <c r="BE4" s="4">
        <f>SUM(BE5:BE9)</f>
        <v/>
      </c>
      <c r="BF4" s="4">
        <f>SUM(BF5:BF9)</f>
        <v/>
      </c>
      <c r="BG4" s="4">
        <f>SUM(BG5:BG9)</f>
        <v/>
      </c>
      <c r="BH4" s="4">
        <f>SUM(BH5:BH9)</f>
        <v/>
      </c>
      <c r="BI4" s="4">
        <f>SUM(BI5:BI9)</f>
        <v/>
      </c>
      <c r="BJ4" s="4">
        <f>SUM(BJ5:BJ9)</f>
        <v/>
      </c>
      <c r="BK4" s="4">
        <f>SUM(BK5:BK9)</f>
        <v/>
      </c>
      <c r="BL4" s="4">
        <f>SUM(BL5:BL9)</f>
        <v/>
      </c>
      <c r="BM4" s="4">
        <f>SUM(BM5:BM9)</f>
        <v/>
      </c>
      <c r="BN4" s="4">
        <f>SUM(BN5:BN9)</f>
        <v/>
      </c>
      <c r="BO4" s="4">
        <f>SUM(BO5:BO9)</f>
        <v/>
      </c>
      <c r="BP4" s="4">
        <f>SUM(BP5:BP9)</f>
        <v/>
      </c>
      <c r="BQ4" s="4">
        <f>SUM(BQ5:BQ9)</f>
        <v/>
      </c>
      <c r="BR4" s="4">
        <f>SUM(BR5:BR9)</f>
        <v/>
      </c>
      <c r="BS4" s="4">
        <f>SUM(BS5:BS9)</f>
        <v/>
      </c>
      <c r="BT4" s="4">
        <f>SUM(BT5:BT9)</f>
        <v/>
      </c>
      <c r="BU4" s="4">
        <f>SUM(BU5:BU9)</f>
        <v/>
      </c>
      <c r="BV4" s="4">
        <f>SUM(BV5:BV9)</f>
        <v/>
      </c>
      <c r="BW4" s="4">
        <f>SUM(BW5:BW9)</f>
        <v/>
      </c>
      <c r="BX4" s="4">
        <f>SUM(BX5:BX9)</f>
        <v/>
      </c>
      <c r="BY4" s="4">
        <f>SUM(BY5:BY9)</f>
        <v/>
      </c>
      <c r="BZ4" s="4">
        <f>SUM(BZ5:BZ9)</f>
        <v/>
      </c>
      <c r="CA4" s="4">
        <f>SUM(CA5:CA9)</f>
        <v/>
      </c>
      <c r="CB4" s="4">
        <f>SUM(CB5:CB9)</f>
        <v/>
      </c>
      <c r="CC4" s="4">
        <f>SUM(CC5:CC9)</f>
        <v/>
      </c>
      <c r="CD4" s="4">
        <f>SUM(CD5:CD9)</f>
        <v/>
      </c>
      <c r="CE4" s="4">
        <f>SUM(CE5:CE9)</f>
        <v/>
      </c>
      <c r="CF4" s="4">
        <f>SUM(CF5:CF9)</f>
        <v/>
      </c>
      <c r="CG4" s="4">
        <f>SUM(CG5:CG9)</f>
        <v/>
      </c>
      <c r="CH4" s="4">
        <f>SUM(CH5:CH9)</f>
        <v/>
      </c>
      <c r="CI4" s="4">
        <f>SUM(CI5:CI9)</f>
        <v/>
      </c>
      <c r="CJ4" s="4">
        <f>SUM(CJ5:CJ9)</f>
        <v/>
      </c>
      <c r="CK4" s="4">
        <f>SUM(CK5:CK9)</f>
        <v/>
      </c>
      <c r="CL4" s="4">
        <f>SUM(CL5:CL9)</f>
        <v/>
      </c>
      <c r="CM4" s="4">
        <f>SUM(CM5:CM9)</f>
        <v/>
      </c>
      <c r="CN4" s="4">
        <f>SUM(CN5:CN9)</f>
        <v/>
      </c>
      <c r="CO4" s="4">
        <f>SUM(CO5:CO9)</f>
        <v/>
      </c>
      <c r="CP4" s="4">
        <f>SUM(CP5:CP9)</f>
        <v/>
      </c>
      <c r="CQ4" s="4">
        <f>SUM(CQ5:CQ9)</f>
        <v/>
      </c>
      <c r="CR4" s="4">
        <f>SUM(CR5:CR9)</f>
        <v/>
      </c>
      <c r="CS4" s="4">
        <f>SUM(CS5:CS9)</f>
        <v/>
      </c>
      <c r="CT4" s="4">
        <f>SUM(CT5:CT9)</f>
        <v/>
      </c>
      <c r="CU4" s="4">
        <f>SUM(CU5:CU9)</f>
        <v/>
      </c>
      <c r="CV4" s="4">
        <f>SUM(CV5:CV9)</f>
        <v/>
      </c>
      <c r="CW4" s="4">
        <f>SUM(CW5:CW9)</f>
        <v/>
      </c>
      <c r="CX4" s="4">
        <f>SUM(CX5:CX9)</f>
        <v/>
      </c>
      <c r="CY4" s="4">
        <f>SUM(CY5:CY9)</f>
        <v/>
      </c>
      <c r="CZ4" s="4">
        <f>SUM(CZ5:CZ9)</f>
        <v/>
      </c>
      <c r="DA4" s="4">
        <f>SUM(DA5:DA9)</f>
        <v/>
      </c>
      <c r="DB4" s="4">
        <f>SUM(DB5:DB9)</f>
        <v/>
      </c>
      <c r="DC4" s="4">
        <f>SUM(DC5:DC9)</f>
        <v/>
      </c>
      <c r="DD4" s="4">
        <f>SUM(DD5:DD9)</f>
        <v/>
      </c>
      <c r="DE4" s="4">
        <f>SUM(DE5:DE9)</f>
        <v/>
      </c>
      <c r="DF4" s="4">
        <f>SUM(DF5:DF9)</f>
        <v/>
      </c>
      <c r="DG4" s="4">
        <f>SUM(DG5:DG9)</f>
        <v/>
      </c>
      <c r="DH4" s="4">
        <f>SUM(DH5:DH9)</f>
        <v/>
      </c>
      <c r="DI4" s="4">
        <f>SUM(DI5:DI9)</f>
        <v/>
      </c>
      <c r="DJ4" s="4">
        <f>SUM(DJ5:DJ9)</f>
        <v/>
      </c>
      <c r="DK4" s="4">
        <f>SUM(DK5:DK9)</f>
        <v/>
      </c>
      <c r="DL4" s="4">
        <f>SUM(DL5:DL9)</f>
        <v/>
      </c>
      <c r="DM4" s="4">
        <f>SUM(DM5:DM9)</f>
        <v/>
      </c>
      <c r="DN4" s="4">
        <f>SUM(DN5:DN9)</f>
        <v/>
      </c>
      <c r="DO4" s="4">
        <f>SUM(DO5:DO9)</f>
        <v/>
      </c>
      <c r="DP4" s="4">
        <f>SUM(DP5:DP9)</f>
        <v/>
      </c>
    </row>
    <row r="5" hidden="1" outlineLevel="1">
      <c r="A5" s="5" t="n">
        <v>1</v>
      </c>
      <c r="B5" s="6" t="inlineStr">
        <is>
          <t>"KAMRONBEK TEMURBEK FARM" XK</t>
        </is>
      </c>
      <c r="C5" s="6" t="inlineStr">
        <is>
          <t>Коканд</t>
        </is>
      </c>
      <c r="D5" s="6" t="inlineStr">
        <is>
          <t>Коканд 2</t>
        </is>
      </c>
      <c r="E5" s="7">
        <f>G5+I5+K5+M5+O5+Q5+S5+U5+W5+Y5+AA5+AC5+AE5+AG5+AI5+AK5+AM5+AO5+AQ5+AS5</f>
        <v/>
      </c>
      <c r="F5" s="7">
        <f>H5+J5+L5+N5+P5+R5+T5+V5+X5+Z5+AB5+AD5+AF5+AH5+AJ5+AL5+AN5+AP5+AR5+AT5</f>
        <v/>
      </c>
      <c r="G5" s="7" t="n">
        <v>2</v>
      </c>
      <c r="H5" s="7" t="n">
        <v>250760</v>
      </c>
      <c r="I5" s="7" t="inlineStr"/>
      <c r="J5" s="7" t="inlineStr"/>
      <c r="K5" s="7" t="inlineStr"/>
      <c r="L5" s="7" t="inlineStr"/>
      <c r="M5" s="7" t="inlineStr"/>
      <c r="N5" s="7" t="inlineStr"/>
      <c r="O5" s="7" t="inlineStr"/>
      <c r="P5" s="7" t="inlineStr"/>
      <c r="Q5" s="7" t="inlineStr"/>
      <c r="R5" s="7" t="inlineStr"/>
      <c r="S5" s="7" t="inlineStr"/>
      <c r="T5" s="7" t="inlineStr"/>
      <c r="U5" s="7" t="inlineStr"/>
      <c r="V5" s="7" t="inlineStr"/>
      <c r="W5" s="7" t="inlineStr"/>
      <c r="X5" s="7" t="inlineStr"/>
      <c r="Y5" s="7" t="inlineStr"/>
      <c r="Z5" s="7" t="inlineStr"/>
      <c r="AA5" s="7" t="inlineStr"/>
      <c r="AB5" s="7" t="inlineStr"/>
      <c r="AC5" s="7" t="n">
        <v>3</v>
      </c>
      <c r="AD5" s="7" t="n">
        <v>281151</v>
      </c>
      <c r="AE5" s="7" t="inlineStr"/>
      <c r="AF5" s="7" t="inlineStr"/>
      <c r="AG5" s="7" t="inlineStr"/>
      <c r="AH5" s="7" t="inlineStr"/>
      <c r="AI5" s="7" t="inlineStr"/>
      <c r="AJ5" s="7" t="inlineStr"/>
      <c r="AK5" s="7" t="inlineStr"/>
      <c r="AL5" s="7" t="inlineStr"/>
      <c r="AM5" s="7" t="inlineStr"/>
      <c r="AN5" s="7" t="inlineStr"/>
      <c r="AO5" s="7" t="inlineStr"/>
      <c r="AP5" s="7" t="inlineStr"/>
      <c r="AQ5" s="7" t="inlineStr"/>
      <c r="AR5" s="7" t="inlineStr"/>
      <c r="AS5" s="7" t="inlineStr"/>
      <c r="AT5" s="7" t="inlineStr"/>
      <c r="AU5" s="7">
        <f>AW5+AY5+BA5+BC5+BE5+BG5</f>
        <v/>
      </c>
      <c r="AV5" s="7">
        <f>AX5+AZ5+BB5+BD5+BF5+BH5</f>
        <v/>
      </c>
      <c r="AW5" s="7" t="inlineStr"/>
      <c r="AX5" s="7" t="inlineStr"/>
      <c r="AY5" s="7" t="inlineStr"/>
      <c r="AZ5" s="7" t="inlineStr"/>
      <c r="BA5" s="7" t="inlineStr"/>
      <c r="BB5" s="7" t="inlineStr"/>
      <c r="BC5" s="7" t="inlineStr"/>
      <c r="BD5" s="7" t="inlineStr"/>
      <c r="BE5" s="7" t="inlineStr"/>
      <c r="BF5" s="7" t="inlineStr"/>
      <c r="BG5" s="7" t="inlineStr"/>
      <c r="BH5" s="7" t="inlineStr"/>
      <c r="BI5" s="7">
        <f>BK5+BM5+BO5+BQ5</f>
        <v/>
      </c>
      <c r="BJ5" s="7">
        <f>BL5+BN5+BP5+BR5</f>
        <v/>
      </c>
      <c r="BK5" s="7" t="inlineStr"/>
      <c r="BL5" s="7" t="inlineStr"/>
      <c r="BM5" s="7" t="inlineStr"/>
      <c r="BN5" s="7" t="inlineStr"/>
      <c r="BO5" s="7" t="inlineStr"/>
      <c r="BP5" s="7" t="inlineStr"/>
      <c r="BQ5" s="7" t="inlineStr"/>
      <c r="BR5" s="7" t="inlineStr"/>
      <c r="BS5" s="7">
        <f>BU5+BW5+BY5+CA5+CC5+CE5+CG5+CI5+CK5</f>
        <v/>
      </c>
      <c r="BT5" s="7">
        <f>BV5+BX5+BZ5+CB5+CD5+CF5+CH5+CJ5+CL5</f>
        <v/>
      </c>
      <c r="BU5" s="7" t="inlineStr"/>
      <c r="BV5" s="7" t="inlineStr"/>
      <c r="BW5" s="7" t="inlineStr"/>
      <c r="BX5" s="7" t="inlineStr"/>
      <c r="BY5" s="7" t="inlineStr"/>
      <c r="BZ5" s="7" t="inlineStr"/>
      <c r="CA5" s="7" t="inlineStr"/>
      <c r="CB5" s="7" t="inlineStr"/>
      <c r="CC5" s="7" t="n">
        <v>1</v>
      </c>
      <c r="CD5" s="7" t="n">
        <v>369943</v>
      </c>
      <c r="CE5" s="7" t="inlineStr"/>
      <c r="CF5" s="7" t="inlineStr"/>
      <c r="CG5" s="7" t="inlineStr"/>
      <c r="CH5" s="7" t="inlineStr"/>
      <c r="CI5" s="7" t="inlineStr"/>
      <c r="CJ5" s="7" t="inlineStr"/>
      <c r="CK5" s="7" t="inlineStr"/>
      <c r="CL5" s="7" t="inlineStr"/>
      <c r="CM5" s="7">
        <f>CO5+CQ5+CS5+CU5+CW5+CY5+DA5+DC5+DE5+DG5+DI5+DK5+DM5</f>
        <v/>
      </c>
      <c r="CN5" s="7">
        <f>CP5+CR5+CT5+CV5+CX5+CZ5+DB5+DD5+DF5+DH5+DJ5+DL5+DN5</f>
        <v/>
      </c>
      <c r="CO5" s="7" t="inlineStr"/>
      <c r="CP5" s="7" t="inlineStr"/>
      <c r="CQ5" s="7" t="inlineStr"/>
      <c r="CR5" s="7" t="inlineStr"/>
      <c r="CS5" s="7" t="inlineStr"/>
      <c r="CT5" s="7" t="inlineStr"/>
      <c r="CU5" s="7" t="inlineStr"/>
      <c r="CV5" s="7" t="inlineStr"/>
      <c r="CW5" s="7" t="inlineStr"/>
      <c r="CX5" s="7" t="inlineStr"/>
      <c r="CY5" s="7" t="inlineStr"/>
      <c r="CZ5" s="7" t="inlineStr"/>
      <c r="DA5" s="7" t="inlineStr"/>
      <c r="DB5" s="7" t="inlineStr"/>
      <c r="DC5" s="7" t="inlineStr"/>
      <c r="DD5" s="7" t="inlineStr"/>
      <c r="DE5" s="7" t="inlineStr"/>
      <c r="DF5" s="7" t="inlineStr"/>
      <c r="DG5" s="7" t="inlineStr"/>
      <c r="DH5" s="7" t="inlineStr"/>
      <c r="DI5" s="7" t="n">
        <v>5</v>
      </c>
      <c r="DJ5" s="7" t="n">
        <v>1211325</v>
      </c>
      <c r="DK5" s="7" t="inlineStr"/>
      <c r="DL5" s="7" t="inlineStr"/>
      <c r="DM5" s="7" t="inlineStr"/>
      <c r="DN5" s="7" t="inlineStr"/>
      <c r="DO5" s="7">
        <f>E5+AU5+BI5+BS5+CM5</f>
        <v/>
      </c>
      <c r="DP5" s="7">
        <f>F5+AV5+BJ5+BT5+CN5</f>
        <v/>
      </c>
    </row>
    <row r="6" hidden="1" outlineLevel="1">
      <c r="A6" s="5" t="n">
        <v>2</v>
      </c>
      <c r="B6" s="6" t="inlineStr">
        <is>
          <t>"MED FARM DILOROM" фил</t>
        </is>
      </c>
      <c r="C6" s="6" t="inlineStr">
        <is>
          <t>Коканд</t>
        </is>
      </c>
      <c r="D6" s="6" t="inlineStr">
        <is>
          <t>Коканд 2</t>
        </is>
      </c>
      <c r="E6" s="7">
        <f>G6+I6+K6+M6+O6+Q6+S6+U6+W6+Y6+AA6+AC6+AE6+AG6+AI6+AK6+AM6+AO6+AQ6+AS6</f>
        <v/>
      </c>
      <c r="F6" s="7">
        <f>H6+J6+L6+N6+P6+R6+T6+V6+X6+Z6+AB6+AD6+AF6+AH6+AJ6+AL6+AN6+AP6+AR6+AT6</f>
        <v/>
      </c>
      <c r="G6" s="7" t="n">
        <v>5</v>
      </c>
      <c r="H6" s="7" t="n">
        <v>1567250</v>
      </c>
      <c r="I6" s="7" t="inlineStr"/>
      <c r="J6" s="7" t="inlineStr"/>
      <c r="K6" s="7" t="inlineStr"/>
      <c r="L6" s="7" t="inlineStr"/>
      <c r="M6" s="7" t="inlineStr"/>
      <c r="N6" s="7" t="inlineStr"/>
      <c r="O6" s="7" t="inlineStr"/>
      <c r="P6" s="7" t="inlineStr"/>
      <c r="Q6" s="7" t="inlineStr"/>
      <c r="R6" s="7" t="inlineStr"/>
      <c r="S6" s="7" t="inlineStr"/>
      <c r="T6" s="7" t="inlineStr"/>
      <c r="U6" s="7" t="inlineStr"/>
      <c r="V6" s="7" t="inlineStr"/>
      <c r="W6" s="7" t="inlineStr"/>
      <c r="X6" s="7" t="inlineStr"/>
      <c r="Y6" s="7" t="inlineStr"/>
      <c r="Z6" s="7" t="inlineStr"/>
      <c r="AA6" s="7" t="inlineStr"/>
      <c r="AB6" s="7" t="inlineStr"/>
      <c r="AC6" s="7" t="inlineStr"/>
      <c r="AD6" s="7" t="inlineStr"/>
      <c r="AE6" s="7" t="inlineStr"/>
      <c r="AF6" s="7" t="inlineStr"/>
      <c r="AG6" s="7" t="inlineStr"/>
      <c r="AH6" s="7" t="inlineStr"/>
      <c r="AI6" s="7" t="inlineStr"/>
      <c r="AJ6" s="7" t="inlineStr"/>
      <c r="AK6" s="7" t="inlineStr"/>
      <c r="AL6" s="7" t="inlineStr"/>
      <c r="AM6" s="7" t="inlineStr"/>
      <c r="AN6" s="7" t="inlineStr"/>
      <c r="AO6" s="7" t="inlineStr"/>
      <c r="AP6" s="7" t="inlineStr"/>
      <c r="AQ6" s="7" t="inlineStr"/>
      <c r="AR6" s="7" t="inlineStr"/>
      <c r="AS6" s="7" t="inlineStr"/>
      <c r="AT6" s="7" t="inlineStr"/>
      <c r="AU6" s="7">
        <f>AW6+AY6+BA6+BC6+BE6+BG6</f>
        <v/>
      </c>
      <c r="AV6" s="7">
        <f>AX6+AZ6+BB6+BD6+BF6+BH6</f>
        <v/>
      </c>
      <c r="AW6" s="7" t="inlineStr"/>
      <c r="AX6" s="7" t="inlineStr"/>
      <c r="AY6" s="7" t="inlineStr"/>
      <c r="AZ6" s="7" t="inlineStr"/>
      <c r="BA6" s="7" t="inlineStr"/>
      <c r="BB6" s="7" t="inlineStr"/>
      <c r="BC6" s="7" t="inlineStr"/>
      <c r="BD6" s="7" t="inlineStr"/>
      <c r="BE6" s="7" t="inlineStr"/>
      <c r="BF6" s="7" t="inlineStr"/>
      <c r="BG6" s="7" t="inlineStr"/>
      <c r="BH6" s="7" t="inlineStr"/>
      <c r="BI6" s="7">
        <f>BK6+BM6+BO6+BQ6</f>
        <v/>
      </c>
      <c r="BJ6" s="7">
        <f>BL6+BN6+BP6+BR6</f>
        <v/>
      </c>
      <c r="BK6" s="7" t="inlineStr"/>
      <c r="BL6" s="7" t="inlineStr"/>
      <c r="BM6" s="7" t="inlineStr"/>
      <c r="BN6" s="7" t="inlineStr"/>
      <c r="BO6" s="7" t="inlineStr"/>
      <c r="BP6" s="7" t="inlineStr"/>
      <c r="BQ6" s="7" t="inlineStr"/>
      <c r="BR6" s="7" t="inlineStr"/>
      <c r="BS6" s="7">
        <f>BU6+BW6+BY6+CA6+CC6+CE6+CG6+CI6+CK6</f>
        <v/>
      </c>
      <c r="BT6" s="7">
        <f>BV6+BX6+BZ6+CB6+CD6+CF6+CH6+CJ6+CL6</f>
        <v/>
      </c>
      <c r="BU6" s="7" t="inlineStr"/>
      <c r="BV6" s="7" t="inlineStr"/>
      <c r="BW6" s="7" t="inlineStr"/>
      <c r="BX6" s="7" t="inlineStr"/>
      <c r="BY6" s="7" t="inlineStr"/>
      <c r="BZ6" s="7" t="inlineStr"/>
      <c r="CA6" s="7" t="inlineStr"/>
      <c r="CB6" s="7" t="inlineStr"/>
      <c r="CC6" s="7" t="inlineStr"/>
      <c r="CD6" s="7" t="inlineStr"/>
      <c r="CE6" s="7" t="inlineStr"/>
      <c r="CF6" s="7" t="inlineStr"/>
      <c r="CG6" s="7" t="inlineStr"/>
      <c r="CH6" s="7" t="inlineStr"/>
      <c r="CI6" s="7" t="inlineStr"/>
      <c r="CJ6" s="7" t="inlineStr"/>
      <c r="CK6" s="7" t="n">
        <v>10</v>
      </c>
      <c r="CL6" s="7" t="n">
        <v>5802500</v>
      </c>
      <c r="CM6" s="7">
        <f>CO6+CQ6+CS6+CU6+CW6+CY6+DA6+DC6+DE6+DG6+DI6+DK6+DM6</f>
        <v/>
      </c>
      <c r="CN6" s="7">
        <f>CP6+CR6+CT6+CV6+CX6+CZ6+DB6+DD6+DF6+DH6+DJ6+DL6+DN6</f>
        <v/>
      </c>
      <c r="CO6" s="7" t="inlineStr"/>
      <c r="CP6" s="7" t="inlineStr"/>
      <c r="CQ6" s="7" t="inlineStr"/>
      <c r="CR6" s="7" t="inlineStr"/>
      <c r="CS6" s="7" t="inlineStr"/>
      <c r="CT6" s="7" t="inlineStr"/>
      <c r="CU6" s="7" t="inlineStr"/>
      <c r="CV6" s="7" t="inlineStr"/>
      <c r="CW6" s="7" t="inlineStr"/>
      <c r="CX6" s="7" t="inlineStr"/>
      <c r="CY6" s="7" t="inlineStr"/>
      <c r="CZ6" s="7" t="inlineStr"/>
      <c r="DA6" s="7" t="inlineStr"/>
      <c r="DB6" s="7" t="inlineStr"/>
      <c r="DC6" s="7" t="inlineStr"/>
      <c r="DD6" s="7" t="inlineStr"/>
      <c r="DE6" s="7" t="inlineStr"/>
      <c r="DF6" s="7" t="inlineStr"/>
      <c r="DG6" s="7" t="inlineStr"/>
      <c r="DH6" s="7" t="inlineStr"/>
      <c r="DI6" s="7" t="inlineStr"/>
      <c r="DJ6" s="7" t="inlineStr"/>
      <c r="DK6" s="7" t="inlineStr"/>
      <c r="DL6" s="7" t="inlineStr"/>
      <c r="DM6" s="7" t="inlineStr"/>
      <c r="DN6" s="7" t="inlineStr"/>
      <c r="DO6" s="7">
        <f>E6+AU6+BI6+BS6+CM6</f>
        <v/>
      </c>
      <c r="DP6" s="7">
        <f>F6+AV6+BJ6+BT6+CN6</f>
        <v/>
      </c>
    </row>
    <row r="7" hidden="1" outlineLevel="1">
      <c r="A7" s="5" t="n">
        <v>3</v>
      </c>
      <c r="B7" s="6" t="inlineStr">
        <is>
          <t>"OAZIS LEK FARM" XK</t>
        </is>
      </c>
      <c r="C7" s="6" t="inlineStr">
        <is>
          <t>Коканд</t>
        </is>
      </c>
      <c r="D7" s="6" t="inlineStr">
        <is>
          <t>Коканд 2</t>
        </is>
      </c>
      <c r="E7" s="7">
        <f>G7+I7+K7+M7+O7+Q7+S7+U7+W7+Y7+AA7+AC7+AE7+AG7+AI7+AK7+AM7+AO7+AQ7+AS7</f>
        <v/>
      </c>
      <c r="F7" s="7">
        <f>H7+J7+L7+N7+P7+R7+T7+V7+X7+Z7+AB7+AD7+AF7+AH7+AJ7+AL7+AN7+AP7+AR7+AT7</f>
        <v/>
      </c>
      <c r="G7" s="7" t="n">
        <v>2</v>
      </c>
      <c r="H7" s="7" t="n">
        <v>250760</v>
      </c>
      <c r="I7" s="7" t="inlineStr"/>
      <c r="J7" s="7" t="inlineStr"/>
      <c r="K7" s="7" t="inlineStr"/>
      <c r="L7" s="7" t="inlineStr"/>
      <c r="M7" s="7" t="n">
        <v>1</v>
      </c>
      <c r="N7" s="7" t="n">
        <v>31472</v>
      </c>
      <c r="O7" s="7" t="inlineStr"/>
      <c r="P7" s="7" t="inlineStr"/>
      <c r="Q7" s="7" t="inlineStr"/>
      <c r="R7" s="7" t="inlineStr"/>
      <c r="S7" s="7" t="inlineStr"/>
      <c r="T7" s="7" t="inlineStr"/>
      <c r="U7" s="7" t="inlineStr"/>
      <c r="V7" s="7" t="inlineStr"/>
      <c r="W7" s="7" t="inlineStr"/>
      <c r="X7" s="7" t="inlineStr"/>
      <c r="Y7" s="7" t="inlineStr"/>
      <c r="Z7" s="7" t="inlineStr"/>
      <c r="AA7" s="7" t="inlineStr"/>
      <c r="AB7" s="7" t="inlineStr"/>
      <c r="AC7" s="7" t="inlineStr"/>
      <c r="AD7" s="7" t="inlineStr"/>
      <c r="AE7" s="7" t="inlineStr"/>
      <c r="AF7" s="7" t="inlineStr"/>
      <c r="AG7" s="7" t="inlineStr"/>
      <c r="AH7" s="7" t="inlineStr"/>
      <c r="AI7" s="7" t="inlineStr"/>
      <c r="AJ7" s="7" t="inlineStr"/>
      <c r="AK7" s="7" t="inlineStr"/>
      <c r="AL7" s="7" t="inlineStr"/>
      <c r="AM7" s="7" t="inlineStr"/>
      <c r="AN7" s="7" t="inlineStr"/>
      <c r="AO7" s="7" t="inlineStr"/>
      <c r="AP7" s="7" t="inlineStr"/>
      <c r="AQ7" s="7" t="inlineStr"/>
      <c r="AR7" s="7" t="inlineStr"/>
      <c r="AS7" s="7" t="inlineStr"/>
      <c r="AT7" s="7" t="inlineStr"/>
      <c r="AU7" s="7">
        <f>AW7+AY7+BA7+BC7+BE7+BG7</f>
        <v/>
      </c>
      <c r="AV7" s="7">
        <f>AX7+AZ7+BB7+BD7+BF7+BH7</f>
        <v/>
      </c>
      <c r="AW7" s="7" t="inlineStr"/>
      <c r="AX7" s="7" t="inlineStr"/>
      <c r="AY7" s="7" t="inlineStr"/>
      <c r="AZ7" s="7" t="inlineStr"/>
      <c r="BA7" s="7" t="inlineStr"/>
      <c r="BB7" s="7" t="inlineStr"/>
      <c r="BC7" s="7" t="inlineStr"/>
      <c r="BD7" s="7" t="inlineStr"/>
      <c r="BE7" s="7" t="inlineStr"/>
      <c r="BF7" s="7" t="inlineStr"/>
      <c r="BG7" s="7" t="inlineStr"/>
      <c r="BH7" s="7" t="inlineStr"/>
      <c r="BI7" s="7">
        <f>BK7+BM7+BO7+BQ7</f>
        <v/>
      </c>
      <c r="BJ7" s="7">
        <f>BL7+BN7+BP7+BR7</f>
        <v/>
      </c>
      <c r="BK7" s="7" t="inlineStr"/>
      <c r="BL7" s="7" t="inlineStr"/>
      <c r="BM7" s="7" t="n">
        <v>31</v>
      </c>
      <c r="BN7" s="7" t="n">
        <v>11776936</v>
      </c>
      <c r="BO7" s="7" t="inlineStr"/>
      <c r="BP7" s="7" t="inlineStr"/>
      <c r="BQ7" s="7" t="inlineStr"/>
      <c r="BR7" s="7" t="inlineStr"/>
      <c r="BS7" s="7">
        <f>BU7+BW7+BY7+CA7+CC7+CE7+CG7+CI7+CK7</f>
        <v/>
      </c>
      <c r="BT7" s="7">
        <f>BV7+BX7+BZ7+CB7+CD7+CF7+CH7+CJ7+CL7</f>
        <v/>
      </c>
      <c r="BU7" s="7" t="inlineStr"/>
      <c r="BV7" s="7" t="inlineStr"/>
      <c r="BW7" s="7" t="n">
        <v>10</v>
      </c>
      <c r="BX7" s="7" t="n">
        <v>1988900</v>
      </c>
      <c r="BY7" s="7" t="inlineStr"/>
      <c r="BZ7" s="7" t="inlineStr"/>
      <c r="CA7" s="7" t="inlineStr"/>
      <c r="CB7" s="7" t="inlineStr"/>
      <c r="CC7" s="7" t="n">
        <v>1</v>
      </c>
      <c r="CD7" s="7" t="n">
        <v>363140</v>
      </c>
      <c r="CE7" s="7" t="inlineStr"/>
      <c r="CF7" s="7" t="inlineStr"/>
      <c r="CG7" s="7" t="inlineStr"/>
      <c r="CH7" s="7" t="inlineStr"/>
      <c r="CI7" s="7" t="inlineStr"/>
      <c r="CJ7" s="7" t="inlineStr"/>
      <c r="CK7" s="7" t="n">
        <v>5</v>
      </c>
      <c r="CL7" s="7" t="n">
        <v>1450625</v>
      </c>
      <c r="CM7" s="7">
        <f>CO7+CQ7+CS7+CU7+CW7+CY7+DA7+DC7+DE7+DG7+DI7+DK7+DM7</f>
        <v/>
      </c>
      <c r="CN7" s="7">
        <f>CP7+CR7+CT7+CV7+CX7+CZ7+DB7+DD7+DF7+DH7+DJ7+DL7+DN7</f>
        <v/>
      </c>
      <c r="CO7" s="7" t="inlineStr"/>
      <c r="CP7" s="7" t="inlineStr"/>
      <c r="CQ7" s="7" t="inlineStr"/>
      <c r="CR7" s="7" t="inlineStr"/>
      <c r="CS7" s="7" t="inlineStr"/>
      <c r="CT7" s="7" t="inlineStr"/>
      <c r="CU7" s="7" t="inlineStr"/>
      <c r="CV7" s="7" t="inlineStr"/>
      <c r="CW7" s="7" t="inlineStr"/>
      <c r="CX7" s="7" t="inlineStr"/>
      <c r="CY7" s="7" t="inlineStr"/>
      <c r="CZ7" s="7" t="inlineStr"/>
      <c r="DA7" s="7" t="inlineStr"/>
      <c r="DB7" s="7" t="inlineStr"/>
      <c r="DC7" s="7" t="inlineStr"/>
      <c r="DD7" s="7" t="inlineStr"/>
      <c r="DE7" s="7" t="inlineStr"/>
      <c r="DF7" s="7" t="inlineStr"/>
      <c r="DG7" s="7" t="inlineStr"/>
      <c r="DH7" s="7" t="inlineStr"/>
      <c r="DI7" s="7" t="inlineStr"/>
      <c r="DJ7" s="7" t="inlineStr"/>
      <c r="DK7" s="7" t="inlineStr"/>
      <c r="DL7" s="7" t="inlineStr"/>
      <c r="DM7" s="7" t="inlineStr"/>
      <c r="DN7" s="7" t="inlineStr"/>
      <c r="DO7" s="7">
        <f>E7+AU7+BI7+BS7+CM7</f>
        <v/>
      </c>
      <c r="DP7" s="7">
        <f>F7+AV7+BJ7+BT7+CN7</f>
        <v/>
      </c>
    </row>
    <row r="8" hidden="1" outlineLevel="1">
      <c r="A8" s="5" t="n">
        <v>4</v>
      </c>
      <c r="B8" s="6" t="inlineStr">
        <is>
          <t>"UNIQUE CLEVER" ХКД</t>
        </is>
      </c>
      <c r="C8" s="6" t="inlineStr">
        <is>
          <t>Коканд</t>
        </is>
      </c>
      <c r="D8" s="6" t="inlineStr">
        <is>
          <t>Коканд 2</t>
        </is>
      </c>
      <c r="E8" s="7">
        <f>G8+I8+K8+M8+O8+Q8+S8+U8+W8+Y8+AA8+AC8+AE8+AG8+AI8+AK8+AM8+AO8+AQ8+AS8</f>
        <v/>
      </c>
      <c r="F8" s="7">
        <f>H8+J8+L8+N8+P8+R8+T8+V8+X8+Z8+AB8+AD8+AF8+AH8+AJ8+AL8+AN8+AP8+AR8+AT8</f>
        <v/>
      </c>
      <c r="G8" s="7" t="n">
        <v>10</v>
      </c>
      <c r="H8" s="7" t="n">
        <v>3231450</v>
      </c>
      <c r="I8" s="7" t="inlineStr"/>
      <c r="J8" s="7" t="inlineStr"/>
      <c r="K8" s="7" t="inlineStr"/>
      <c r="L8" s="7" t="inlineStr"/>
      <c r="M8" s="7" t="inlineStr"/>
      <c r="N8" s="7" t="inlineStr"/>
      <c r="O8" s="7" t="inlineStr"/>
      <c r="P8" s="7" t="inlineStr"/>
      <c r="Q8" s="7" t="inlineStr"/>
      <c r="R8" s="7" t="inlineStr"/>
      <c r="S8" s="7" t="inlineStr"/>
      <c r="T8" s="7" t="inlineStr"/>
      <c r="U8" s="7" t="inlineStr"/>
      <c r="V8" s="7" t="inlineStr"/>
      <c r="W8" s="7" t="inlineStr"/>
      <c r="X8" s="7" t="inlineStr"/>
      <c r="Y8" s="7" t="inlineStr"/>
      <c r="Z8" s="7" t="inlineStr"/>
      <c r="AA8" s="7" t="inlineStr"/>
      <c r="AB8" s="7" t="inlineStr"/>
      <c r="AC8" s="7" t="inlineStr"/>
      <c r="AD8" s="7" t="inlineStr"/>
      <c r="AE8" s="7" t="inlineStr"/>
      <c r="AF8" s="7" t="inlineStr"/>
      <c r="AG8" s="7" t="inlineStr"/>
      <c r="AH8" s="7" t="inlineStr"/>
      <c r="AI8" s="7" t="inlineStr"/>
      <c r="AJ8" s="7" t="inlineStr"/>
      <c r="AK8" s="7" t="inlineStr"/>
      <c r="AL8" s="7" t="inlineStr"/>
      <c r="AM8" s="7" t="inlineStr"/>
      <c r="AN8" s="7" t="inlineStr"/>
      <c r="AO8" s="7" t="inlineStr"/>
      <c r="AP8" s="7" t="inlineStr"/>
      <c r="AQ8" s="7" t="inlineStr"/>
      <c r="AR8" s="7" t="inlineStr"/>
      <c r="AS8" s="7" t="inlineStr"/>
      <c r="AT8" s="7" t="inlineStr"/>
      <c r="AU8" s="7">
        <f>AW8+AY8+BA8+BC8+BE8+BG8</f>
        <v/>
      </c>
      <c r="AV8" s="7">
        <f>AX8+AZ8+BB8+BD8+BF8+BH8</f>
        <v/>
      </c>
      <c r="AW8" s="7" t="n">
        <v>2</v>
      </c>
      <c r="AX8" s="7" t="n">
        <v>2127280</v>
      </c>
      <c r="AY8" s="7" t="inlineStr"/>
      <c r="AZ8" s="7" t="inlineStr"/>
      <c r="BA8" s="7" t="inlineStr"/>
      <c r="BB8" s="7" t="inlineStr"/>
      <c r="BC8" s="7" t="inlineStr"/>
      <c r="BD8" s="7" t="inlineStr"/>
      <c r="BE8" s="7" t="n">
        <v>10</v>
      </c>
      <c r="BF8" s="7" t="n">
        <v>14871000</v>
      </c>
      <c r="BG8" s="7" t="inlineStr"/>
      <c r="BH8" s="7" t="inlineStr"/>
      <c r="BI8" s="7">
        <f>BK8+BM8+BO8+BQ8</f>
        <v/>
      </c>
      <c r="BJ8" s="7">
        <f>BL8+BN8+BP8+BR8</f>
        <v/>
      </c>
      <c r="BK8" s="7" t="inlineStr"/>
      <c r="BL8" s="7" t="inlineStr"/>
      <c r="BM8" s="7" t="n">
        <v>300</v>
      </c>
      <c r="BN8" s="7" t="n">
        <v>2098350000</v>
      </c>
      <c r="BO8" s="7" t="inlineStr"/>
      <c r="BP8" s="7" t="inlineStr"/>
      <c r="BQ8" s="7" t="inlineStr"/>
      <c r="BR8" s="7" t="inlineStr"/>
      <c r="BS8" s="7">
        <f>BU8+BW8+BY8+CA8+CC8+CE8+CG8+CI8+CK8</f>
        <v/>
      </c>
      <c r="BT8" s="7">
        <f>BV8+BX8+BZ8+CB8+CD8+CF8+CH8+CJ8+CL8</f>
        <v/>
      </c>
      <c r="BU8" s="7" t="inlineStr"/>
      <c r="BV8" s="7" t="inlineStr"/>
      <c r="BW8" s="7" t="inlineStr"/>
      <c r="BX8" s="7" t="inlineStr"/>
      <c r="BY8" s="7" t="inlineStr"/>
      <c r="BZ8" s="7" t="inlineStr"/>
      <c r="CA8" s="7" t="inlineStr"/>
      <c r="CB8" s="7" t="inlineStr"/>
      <c r="CC8" s="7" t="inlineStr"/>
      <c r="CD8" s="7" t="inlineStr"/>
      <c r="CE8" s="7" t="inlineStr"/>
      <c r="CF8" s="7" t="inlineStr"/>
      <c r="CG8" s="7" t="inlineStr"/>
      <c r="CH8" s="7" t="inlineStr"/>
      <c r="CI8" s="7" t="inlineStr"/>
      <c r="CJ8" s="7" t="inlineStr"/>
      <c r="CK8" s="7" t="n">
        <v>5</v>
      </c>
      <c r="CL8" s="7" t="n">
        <v>1495500</v>
      </c>
      <c r="CM8" s="7">
        <f>CO8+CQ8+CS8+CU8+CW8+CY8+DA8+DC8+DE8+DG8+DI8+DK8+DM8</f>
        <v/>
      </c>
      <c r="CN8" s="7">
        <f>CP8+CR8+CT8+CV8+CX8+CZ8+DB8+DD8+DF8+DH8+DJ8+DL8+DN8</f>
        <v/>
      </c>
      <c r="CO8" s="7" t="inlineStr"/>
      <c r="CP8" s="7" t="inlineStr"/>
      <c r="CQ8" s="7" t="inlineStr"/>
      <c r="CR8" s="7" t="inlineStr"/>
      <c r="CS8" s="7" t="inlineStr"/>
      <c r="CT8" s="7" t="inlineStr"/>
      <c r="CU8" s="7" t="inlineStr"/>
      <c r="CV8" s="7" t="inlineStr"/>
      <c r="CW8" s="7" t="inlineStr"/>
      <c r="CX8" s="7" t="inlineStr"/>
      <c r="CY8" s="7" t="inlineStr"/>
      <c r="CZ8" s="7" t="inlineStr"/>
      <c r="DA8" s="7" t="inlineStr"/>
      <c r="DB8" s="7" t="inlineStr"/>
      <c r="DC8" s="7" t="inlineStr"/>
      <c r="DD8" s="7" t="inlineStr"/>
      <c r="DE8" s="7" t="inlineStr"/>
      <c r="DF8" s="7" t="inlineStr"/>
      <c r="DG8" s="7" t="inlineStr"/>
      <c r="DH8" s="7" t="inlineStr"/>
      <c r="DI8" s="7" t="inlineStr"/>
      <c r="DJ8" s="7" t="inlineStr"/>
      <c r="DK8" s="7" t="inlineStr"/>
      <c r="DL8" s="7" t="inlineStr"/>
      <c r="DM8" s="7" t="inlineStr"/>
      <c r="DN8" s="7" t="inlineStr"/>
      <c r="DO8" s="7">
        <f>E8+AU8+BI8+BS8+CM8</f>
        <v/>
      </c>
      <c r="DP8" s="7">
        <f>F8+AV8+BJ8+BT8+CN8</f>
        <v/>
      </c>
    </row>
    <row r="9" hidden="1" outlineLevel="1">
      <c r="A9" s="5" t="n">
        <v>5</v>
      </c>
      <c r="B9" s="6" t="inlineStr">
        <is>
          <t>ЧП "QUYOSH FARM" фил 5</t>
        </is>
      </c>
      <c r="C9" s="6" t="inlineStr">
        <is>
          <t>Коканд</t>
        </is>
      </c>
      <c r="D9" s="6" t="inlineStr">
        <is>
          <t>Коканд 2</t>
        </is>
      </c>
      <c r="E9" s="7">
        <f>G9+I9+K9+M9+O9+Q9+S9+U9+W9+Y9+AA9+AC9+AE9+AG9+AI9+AK9+AM9+AO9+AQ9+AS9</f>
        <v/>
      </c>
      <c r="F9" s="7">
        <f>H9+J9+L9+N9+P9+R9+T9+V9+X9+Z9+AB9+AD9+AF9+AH9+AJ9+AL9+AN9+AP9+AR9+AT9</f>
        <v/>
      </c>
      <c r="G9" s="7" t="inlineStr"/>
      <c r="H9" s="7" t="inlineStr"/>
      <c r="I9" s="7" t="inlineStr"/>
      <c r="J9" s="7" t="inlineStr"/>
      <c r="K9" s="7" t="inlineStr"/>
      <c r="L9" s="7" t="inlineStr"/>
      <c r="M9" s="7" t="inlineStr"/>
      <c r="N9" s="7" t="inlineStr"/>
      <c r="O9" s="7" t="inlineStr"/>
      <c r="P9" s="7" t="inlineStr"/>
      <c r="Q9" s="7" t="n">
        <v>5</v>
      </c>
      <c r="R9" s="7" t="n">
        <v>1636750</v>
      </c>
      <c r="S9" s="7" t="inlineStr"/>
      <c r="T9" s="7" t="inlineStr"/>
      <c r="U9" s="7" t="inlineStr"/>
      <c r="V9" s="7" t="inlineStr"/>
      <c r="W9" s="7" t="inlineStr"/>
      <c r="X9" s="7" t="inlineStr"/>
      <c r="Y9" s="7" t="inlineStr"/>
      <c r="Z9" s="7" t="inlineStr"/>
      <c r="AA9" s="7" t="inlineStr"/>
      <c r="AB9" s="7" t="inlineStr"/>
      <c r="AC9" s="7" t="inlineStr"/>
      <c r="AD9" s="7" t="inlineStr"/>
      <c r="AE9" s="7" t="inlineStr"/>
      <c r="AF9" s="7" t="inlineStr"/>
      <c r="AG9" s="7" t="inlineStr"/>
      <c r="AH9" s="7" t="inlineStr"/>
      <c r="AI9" s="7" t="inlineStr"/>
      <c r="AJ9" s="7" t="inlineStr"/>
      <c r="AK9" s="7" t="inlineStr"/>
      <c r="AL9" s="7" t="inlineStr"/>
      <c r="AM9" s="7" t="inlineStr"/>
      <c r="AN9" s="7" t="inlineStr"/>
      <c r="AO9" s="7" t="inlineStr"/>
      <c r="AP9" s="7" t="inlineStr"/>
      <c r="AQ9" s="7" t="inlineStr"/>
      <c r="AR9" s="7" t="inlineStr"/>
      <c r="AS9" s="7" t="inlineStr"/>
      <c r="AT9" s="7" t="inlineStr"/>
      <c r="AU9" s="7">
        <f>AW9+AY9+BA9+BC9+BE9+BG9</f>
        <v/>
      </c>
      <c r="AV9" s="7">
        <f>AX9+AZ9+BB9+BD9+BF9+BH9</f>
        <v/>
      </c>
      <c r="AW9" s="7" t="inlineStr"/>
      <c r="AX9" s="7" t="inlineStr"/>
      <c r="AY9" s="7" t="inlineStr"/>
      <c r="AZ9" s="7" t="inlineStr"/>
      <c r="BA9" s="7" t="inlineStr"/>
      <c r="BB9" s="7" t="inlineStr"/>
      <c r="BC9" s="7" t="inlineStr"/>
      <c r="BD9" s="7" t="inlineStr"/>
      <c r="BE9" s="7" t="inlineStr"/>
      <c r="BF9" s="7" t="inlineStr"/>
      <c r="BG9" s="7" t="n">
        <v>10</v>
      </c>
      <c r="BH9" s="7" t="n">
        <v>4344100</v>
      </c>
      <c r="BI9" s="7">
        <f>BK9+BM9+BO9+BQ9</f>
        <v/>
      </c>
      <c r="BJ9" s="7">
        <f>BL9+BN9+BP9+BR9</f>
        <v/>
      </c>
      <c r="BK9" s="7" t="inlineStr"/>
      <c r="BL9" s="7" t="inlineStr"/>
      <c r="BM9" s="7" t="inlineStr"/>
      <c r="BN9" s="7" t="inlineStr"/>
      <c r="BO9" s="7" t="inlineStr"/>
      <c r="BP9" s="7" t="inlineStr"/>
      <c r="BQ9" s="7" t="inlineStr"/>
      <c r="BR9" s="7" t="inlineStr"/>
      <c r="BS9" s="7">
        <f>BU9+BW9+BY9+CA9+CC9+CE9+CG9+CI9+CK9</f>
        <v/>
      </c>
      <c r="BT9" s="7">
        <f>BV9+BX9+BZ9+CB9+CD9+CF9+CH9+CJ9+CL9</f>
        <v/>
      </c>
      <c r="BU9" s="7" t="inlineStr"/>
      <c r="BV9" s="7" t="inlineStr"/>
      <c r="BW9" s="7" t="n">
        <v>10</v>
      </c>
      <c r="BX9" s="7" t="n">
        <v>1988900</v>
      </c>
      <c r="BY9" s="7" t="inlineStr"/>
      <c r="BZ9" s="7" t="inlineStr"/>
      <c r="CA9" s="7" t="inlineStr"/>
      <c r="CB9" s="7" t="inlineStr"/>
      <c r="CC9" s="7" t="inlineStr"/>
      <c r="CD9" s="7" t="inlineStr"/>
      <c r="CE9" s="7" t="inlineStr"/>
      <c r="CF9" s="7" t="inlineStr"/>
      <c r="CG9" s="7" t="inlineStr"/>
      <c r="CH9" s="7" t="inlineStr"/>
      <c r="CI9" s="7" t="inlineStr"/>
      <c r="CJ9" s="7" t="inlineStr"/>
      <c r="CK9" s="7" t="inlineStr"/>
      <c r="CL9" s="7" t="inlineStr"/>
      <c r="CM9" s="7">
        <f>CO9+CQ9+CS9+CU9+CW9+CY9+DA9+DC9+DE9+DG9+DI9+DK9+DM9</f>
        <v/>
      </c>
      <c r="CN9" s="7">
        <f>CP9+CR9+CT9+CV9+CX9+CZ9+DB9+DD9+DF9+DH9+DJ9+DL9+DN9</f>
        <v/>
      </c>
      <c r="CO9" s="7" t="inlineStr"/>
      <c r="CP9" s="7" t="inlineStr"/>
      <c r="CQ9" s="7" t="inlineStr"/>
      <c r="CR9" s="7" t="inlineStr"/>
      <c r="CS9" s="7" t="inlineStr"/>
      <c r="CT9" s="7" t="inlineStr"/>
      <c r="CU9" s="7" t="inlineStr"/>
      <c r="CV9" s="7" t="inlineStr"/>
      <c r="CW9" s="7" t="inlineStr"/>
      <c r="CX9" s="7" t="inlineStr"/>
      <c r="CY9" s="7" t="inlineStr"/>
      <c r="CZ9" s="7" t="inlineStr"/>
      <c r="DA9" s="7" t="inlineStr"/>
      <c r="DB9" s="7" t="inlineStr"/>
      <c r="DC9" s="7" t="inlineStr"/>
      <c r="DD9" s="7" t="inlineStr"/>
      <c r="DE9" s="7" t="inlineStr"/>
      <c r="DF9" s="7" t="inlineStr"/>
      <c r="DG9" s="7" t="inlineStr"/>
      <c r="DH9" s="7" t="inlineStr"/>
      <c r="DI9" s="7" t="inlineStr"/>
      <c r="DJ9" s="7" t="inlineStr"/>
      <c r="DK9" s="7" t="inlineStr"/>
      <c r="DL9" s="7" t="inlineStr"/>
      <c r="DM9" s="7" t="inlineStr"/>
      <c r="DN9" s="7" t="inlineStr"/>
      <c r="DO9" s="7">
        <f>E9+AU9+BI9+BS9+CM9</f>
        <v/>
      </c>
      <c r="DP9" s="7">
        <f>F9+AV9+BJ9+BT9+CN9</f>
        <v/>
      </c>
    </row>
    <row r="10">
      <c r="A10" s="2" t="n">
        <v>0</v>
      </c>
      <c r="B10" s="3" t="inlineStr">
        <is>
          <t>Grand</t>
        </is>
      </c>
      <c r="C10" s="3" t="inlineStr"/>
      <c r="D10" s="3" t="inlineStr"/>
      <c r="E10" s="4">
        <f>SUM(E11:E35)</f>
        <v/>
      </c>
      <c r="F10" s="4">
        <f>SUM(F11:F35)</f>
        <v/>
      </c>
      <c r="G10" s="4">
        <f>SUM(G11:G35)</f>
        <v/>
      </c>
      <c r="H10" s="4">
        <f>SUM(H11:H35)</f>
        <v/>
      </c>
      <c r="I10" s="4">
        <f>SUM(I11:I35)</f>
        <v/>
      </c>
      <c r="J10" s="4">
        <f>SUM(J11:J35)</f>
        <v/>
      </c>
      <c r="K10" s="4">
        <f>SUM(K11:K35)</f>
        <v/>
      </c>
      <c r="L10" s="4">
        <f>SUM(L11:L35)</f>
        <v/>
      </c>
      <c r="M10" s="4">
        <f>SUM(M11:M35)</f>
        <v/>
      </c>
      <c r="N10" s="4">
        <f>SUM(N11:N35)</f>
        <v/>
      </c>
      <c r="O10" s="4">
        <f>SUM(O11:O35)</f>
        <v/>
      </c>
      <c r="P10" s="4">
        <f>SUM(P11:P35)</f>
        <v/>
      </c>
      <c r="Q10" s="4">
        <f>SUM(Q11:Q35)</f>
        <v/>
      </c>
      <c r="R10" s="4">
        <f>SUM(R11:R35)</f>
        <v/>
      </c>
      <c r="S10" s="4">
        <f>SUM(S11:S35)</f>
        <v/>
      </c>
      <c r="T10" s="4">
        <f>SUM(T11:T35)</f>
        <v/>
      </c>
      <c r="U10" s="4">
        <f>SUM(U11:U35)</f>
        <v/>
      </c>
      <c r="V10" s="4">
        <f>SUM(V11:V35)</f>
        <v/>
      </c>
      <c r="W10" s="4">
        <f>SUM(W11:W35)</f>
        <v/>
      </c>
      <c r="X10" s="4">
        <f>SUM(X11:X35)</f>
        <v/>
      </c>
      <c r="Y10" s="4">
        <f>SUM(Y11:Y35)</f>
        <v/>
      </c>
      <c r="Z10" s="4">
        <f>SUM(Z11:Z35)</f>
        <v/>
      </c>
      <c r="AA10" s="4">
        <f>SUM(AA11:AA35)</f>
        <v/>
      </c>
      <c r="AB10" s="4">
        <f>SUM(AB11:AB35)</f>
        <v/>
      </c>
      <c r="AC10" s="4">
        <f>SUM(AC11:AC35)</f>
        <v/>
      </c>
      <c r="AD10" s="4">
        <f>SUM(AD11:AD35)</f>
        <v/>
      </c>
      <c r="AE10" s="4">
        <f>SUM(AE11:AE35)</f>
        <v/>
      </c>
      <c r="AF10" s="4">
        <f>SUM(AF11:AF35)</f>
        <v/>
      </c>
      <c r="AG10" s="4">
        <f>SUM(AG11:AG35)</f>
        <v/>
      </c>
      <c r="AH10" s="4">
        <f>SUM(AH11:AH35)</f>
        <v/>
      </c>
      <c r="AI10" s="4">
        <f>SUM(AI11:AI35)</f>
        <v/>
      </c>
      <c r="AJ10" s="4">
        <f>SUM(AJ11:AJ35)</f>
        <v/>
      </c>
      <c r="AK10" s="4">
        <f>SUM(AK11:AK35)</f>
        <v/>
      </c>
      <c r="AL10" s="4">
        <f>SUM(AL11:AL35)</f>
        <v/>
      </c>
      <c r="AM10" s="4">
        <f>SUM(AM11:AM35)</f>
        <v/>
      </c>
      <c r="AN10" s="4">
        <f>SUM(AN11:AN35)</f>
        <v/>
      </c>
      <c r="AO10" s="4">
        <f>SUM(AO11:AO35)</f>
        <v/>
      </c>
      <c r="AP10" s="4">
        <f>SUM(AP11:AP35)</f>
        <v/>
      </c>
      <c r="AQ10" s="4">
        <f>SUM(AQ11:AQ35)</f>
        <v/>
      </c>
      <c r="AR10" s="4">
        <f>SUM(AR11:AR35)</f>
        <v/>
      </c>
      <c r="AS10" s="4">
        <f>SUM(AS11:AS35)</f>
        <v/>
      </c>
      <c r="AT10" s="4">
        <f>SUM(AT11:AT35)</f>
        <v/>
      </c>
      <c r="AU10" s="4">
        <f>SUM(AU11:AU35)</f>
        <v/>
      </c>
      <c r="AV10" s="4">
        <f>SUM(AV11:AV35)</f>
        <v/>
      </c>
      <c r="AW10" s="4">
        <f>SUM(AW11:AW35)</f>
        <v/>
      </c>
      <c r="AX10" s="4">
        <f>SUM(AX11:AX35)</f>
        <v/>
      </c>
      <c r="AY10" s="4">
        <f>SUM(AY11:AY35)</f>
        <v/>
      </c>
      <c r="AZ10" s="4">
        <f>SUM(AZ11:AZ35)</f>
        <v/>
      </c>
      <c r="BA10" s="4">
        <f>SUM(BA11:BA35)</f>
        <v/>
      </c>
      <c r="BB10" s="4">
        <f>SUM(BB11:BB35)</f>
        <v/>
      </c>
      <c r="BC10" s="4">
        <f>SUM(BC11:BC35)</f>
        <v/>
      </c>
      <c r="BD10" s="4">
        <f>SUM(BD11:BD35)</f>
        <v/>
      </c>
      <c r="BE10" s="4">
        <f>SUM(BE11:BE35)</f>
        <v/>
      </c>
      <c r="BF10" s="4">
        <f>SUM(BF11:BF35)</f>
        <v/>
      </c>
      <c r="BG10" s="4">
        <f>SUM(BG11:BG35)</f>
        <v/>
      </c>
      <c r="BH10" s="4">
        <f>SUM(BH11:BH35)</f>
        <v/>
      </c>
      <c r="BI10" s="4">
        <f>SUM(BI11:BI35)</f>
        <v/>
      </c>
      <c r="BJ10" s="4">
        <f>SUM(BJ11:BJ35)</f>
        <v/>
      </c>
      <c r="BK10" s="4">
        <f>SUM(BK11:BK35)</f>
        <v/>
      </c>
      <c r="BL10" s="4">
        <f>SUM(BL11:BL35)</f>
        <v/>
      </c>
      <c r="BM10" s="4">
        <f>SUM(BM11:BM35)</f>
        <v/>
      </c>
      <c r="BN10" s="4">
        <f>SUM(BN11:BN35)</f>
        <v/>
      </c>
      <c r="BO10" s="4">
        <f>SUM(BO11:BO35)</f>
        <v/>
      </c>
      <c r="BP10" s="4">
        <f>SUM(BP11:BP35)</f>
        <v/>
      </c>
      <c r="BQ10" s="4">
        <f>SUM(BQ11:BQ35)</f>
        <v/>
      </c>
      <c r="BR10" s="4">
        <f>SUM(BR11:BR35)</f>
        <v/>
      </c>
      <c r="BS10" s="4">
        <f>SUM(BS11:BS35)</f>
        <v/>
      </c>
      <c r="BT10" s="4">
        <f>SUM(BT11:BT35)</f>
        <v/>
      </c>
      <c r="BU10" s="4">
        <f>SUM(BU11:BU35)</f>
        <v/>
      </c>
      <c r="BV10" s="4">
        <f>SUM(BV11:BV35)</f>
        <v/>
      </c>
      <c r="BW10" s="4">
        <f>SUM(BW11:BW35)</f>
        <v/>
      </c>
      <c r="BX10" s="4">
        <f>SUM(BX11:BX35)</f>
        <v/>
      </c>
      <c r="BY10" s="4">
        <f>SUM(BY11:BY35)</f>
        <v/>
      </c>
      <c r="BZ10" s="4">
        <f>SUM(BZ11:BZ35)</f>
        <v/>
      </c>
      <c r="CA10" s="4">
        <f>SUM(CA11:CA35)</f>
        <v/>
      </c>
      <c r="CB10" s="4">
        <f>SUM(CB11:CB35)</f>
        <v/>
      </c>
      <c r="CC10" s="4">
        <f>SUM(CC11:CC35)</f>
        <v/>
      </c>
      <c r="CD10" s="4">
        <f>SUM(CD11:CD35)</f>
        <v/>
      </c>
      <c r="CE10" s="4">
        <f>SUM(CE11:CE35)</f>
        <v/>
      </c>
      <c r="CF10" s="4">
        <f>SUM(CF11:CF35)</f>
        <v/>
      </c>
      <c r="CG10" s="4">
        <f>SUM(CG11:CG35)</f>
        <v/>
      </c>
      <c r="CH10" s="4">
        <f>SUM(CH11:CH35)</f>
        <v/>
      </c>
      <c r="CI10" s="4">
        <f>SUM(CI11:CI35)</f>
        <v/>
      </c>
      <c r="CJ10" s="4">
        <f>SUM(CJ11:CJ35)</f>
        <v/>
      </c>
      <c r="CK10" s="4">
        <f>SUM(CK11:CK35)</f>
        <v/>
      </c>
      <c r="CL10" s="4">
        <f>SUM(CL11:CL35)</f>
        <v/>
      </c>
      <c r="CM10" s="4">
        <f>SUM(CM11:CM35)</f>
        <v/>
      </c>
      <c r="CN10" s="4">
        <f>SUM(CN11:CN35)</f>
        <v/>
      </c>
      <c r="CO10" s="4">
        <f>SUM(CO11:CO35)</f>
        <v/>
      </c>
      <c r="CP10" s="4">
        <f>SUM(CP11:CP35)</f>
        <v/>
      </c>
      <c r="CQ10" s="4">
        <f>SUM(CQ11:CQ35)</f>
        <v/>
      </c>
      <c r="CR10" s="4">
        <f>SUM(CR11:CR35)</f>
        <v/>
      </c>
      <c r="CS10" s="4">
        <f>SUM(CS11:CS35)</f>
        <v/>
      </c>
      <c r="CT10" s="4">
        <f>SUM(CT11:CT35)</f>
        <v/>
      </c>
      <c r="CU10" s="4">
        <f>SUM(CU11:CU35)</f>
        <v/>
      </c>
      <c r="CV10" s="4">
        <f>SUM(CV11:CV35)</f>
        <v/>
      </c>
      <c r="CW10" s="4">
        <f>SUM(CW11:CW35)</f>
        <v/>
      </c>
      <c r="CX10" s="4">
        <f>SUM(CX11:CX35)</f>
        <v/>
      </c>
      <c r="CY10" s="4">
        <f>SUM(CY11:CY35)</f>
        <v/>
      </c>
      <c r="CZ10" s="4">
        <f>SUM(CZ11:CZ35)</f>
        <v/>
      </c>
      <c r="DA10" s="4">
        <f>SUM(DA11:DA35)</f>
        <v/>
      </c>
      <c r="DB10" s="4">
        <f>SUM(DB11:DB35)</f>
        <v/>
      </c>
      <c r="DC10" s="4">
        <f>SUM(DC11:DC35)</f>
        <v/>
      </c>
      <c r="DD10" s="4">
        <f>SUM(DD11:DD35)</f>
        <v/>
      </c>
      <c r="DE10" s="4">
        <f>SUM(DE11:DE35)</f>
        <v/>
      </c>
      <c r="DF10" s="4">
        <f>SUM(DF11:DF35)</f>
        <v/>
      </c>
      <c r="DG10" s="4">
        <f>SUM(DG11:DG35)</f>
        <v/>
      </c>
      <c r="DH10" s="4">
        <f>SUM(DH11:DH35)</f>
        <v/>
      </c>
      <c r="DI10" s="4">
        <f>SUM(DI11:DI35)</f>
        <v/>
      </c>
      <c r="DJ10" s="4">
        <f>SUM(DJ11:DJ35)</f>
        <v/>
      </c>
      <c r="DK10" s="4">
        <f>SUM(DK11:DK35)</f>
        <v/>
      </c>
      <c r="DL10" s="4">
        <f>SUM(DL11:DL35)</f>
        <v/>
      </c>
      <c r="DM10" s="4">
        <f>SUM(DM11:DM35)</f>
        <v/>
      </c>
      <c r="DN10" s="4">
        <f>SUM(DN11:DN35)</f>
        <v/>
      </c>
      <c r="DO10" s="4">
        <f>SUM(DO11:DO35)</f>
        <v/>
      </c>
      <c r="DP10" s="4">
        <f>SUM(DP11:DP35)</f>
        <v/>
      </c>
    </row>
    <row r="11" hidden="1" outlineLevel="1">
      <c r="A11" s="5" t="n">
        <v>1</v>
      </c>
      <c r="B11" s="6" t="inlineStr">
        <is>
          <t>Asia Pro Pharmacy MCHJ</t>
        </is>
      </c>
      <c r="C11" s="6" t="inlineStr">
        <is>
          <t>Коканд</t>
        </is>
      </c>
      <c r="D11" s="6" t="inlineStr">
        <is>
          <t>Коканд 2</t>
        </is>
      </c>
      <c r="E11" s="7">
        <f>G11+I11+K11+M11+O11+Q11+S11+U11+W11+Y11+AA11+AC11+AE11+AG11+AI11+AK11+AM11+AO11+AQ11+AS11</f>
        <v/>
      </c>
      <c r="F11" s="7">
        <f>H11+J11+L11+N11+P11+R11+T11+V11+X11+Z11+AB11+AD11+AF11+AH11+AJ11+AL11+AN11+AP11+AR11+AT11</f>
        <v/>
      </c>
      <c r="G11" s="7" t="inlineStr"/>
      <c r="H11" s="7" t="inlineStr"/>
      <c r="I11" s="7" t="inlineStr"/>
      <c r="J11" s="7" t="inlineStr"/>
      <c r="K11" s="7" t="inlineStr"/>
      <c r="L11" s="7" t="inlineStr"/>
      <c r="M11" s="7" t="inlineStr"/>
      <c r="N11" s="7" t="inlineStr"/>
      <c r="O11" s="7" t="inlineStr"/>
      <c r="P11" s="7" t="inlineStr"/>
      <c r="Q11" s="7" t="inlineStr"/>
      <c r="R11" s="7" t="inlineStr"/>
      <c r="S11" s="7" t="inlineStr"/>
      <c r="T11" s="7" t="inlineStr"/>
      <c r="U11" s="7" t="inlineStr"/>
      <c r="V11" s="7" t="inlineStr"/>
      <c r="W11" s="7" t="inlineStr"/>
      <c r="X11" s="7" t="inlineStr"/>
      <c r="Y11" s="7" t="inlineStr"/>
      <c r="Z11" s="7" t="inlineStr"/>
      <c r="AA11" s="7" t="n">
        <v>5</v>
      </c>
      <c r="AB11" s="7" t="n">
        <v>2269210</v>
      </c>
      <c r="AC11" s="7" t="inlineStr"/>
      <c r="AD11" s="7" t="inlineStr"/>
      <c r="AE11" s="7" t="inlineStr"/>
      <c r="AF11" s="7" t="inlineStr"/>
      <c r="AG11" s="7" t="inlineStr"/>
      <c r="AH11" s="7" t="inlineStr"/>
      <c r="AI11" s="7" t="inlineStr"/>
      <c r="AJ11" s="7" t="inlineStr"/>
      <c r="AK11" s="7" t="inlineStr"/>
      <c r="AL11" s="7" t="inlineStr"/>
      <c r="AM11" s="7" t="inlineStr"/>
      <c r="AN11" s="7" t="inlineStr"/>
      <c r="AO11" s="7" t="inlineStr"/>
      <c r="AP11" s="7" t="inlineStr"/>
      <c r="AQ11" s="7" t="n">
        <v>20</v>
      </c>
      <c r="AR11" s="7" t="n">
        <v>7382400</v>
      </c>
      <c r="AS11" s="7" t="inlineStr"/>
      <c r="AT11" s="7" t="inlineStr"/>
      <c r="AU11" s="7">
        <f>AW11+AY11+BA11+BC11+BE11+BG11</f>
        <v/>
      </c>
      <c r="AV11" s="7">
        <f>AX11+AZ11+BB11+BD11+BF11+BH11</f>
        <v/>
      </c>
      <c r="AW11" s="7" t="inlineStr"/>
      <c r="AX11" s="7" t="inlineStr"/>
      <c r="AY11" s="7" t="inlineStr"/>
      <c r="AZ11" s="7" t="inlineStr"/>
      <c r="BA11" s="7" t="inlineStr"/>
      <c r="BB11" s="7" t="inlineStr"/>
      <c r="BC11" s="7" t="inlineStr"/>
      <c r="BD11" s="7" t="inlineStr"/>
      <c r="BE11" s="7" t="inlineStr"/>
      <c r="BF11" s="7" t="inlineStr"/>
      <c r="BG11" s="7" t="inlineStr"/>
      <c r="BH11" s="7" t="inlineStr"/>
      <c r="BI11" s="7">
        <f>BK11+BM11+BO11+BQ11</f>
        <v/>
      </c>
      <c r="BJ11" s="7">
        <f>BL11+BN11+BP11+BR11</f>
        <v/>
      </c>
      <c r="BK11" s="7" t="inlineStr"/>
      <c r="BL11" s="7" t="inlineStr"/>
      <c r="BM11" s="7" t="n">
        <v>15</v>
      </c>
      <c r="BN11" s="7" t="n">
        <v>5620905</v>
      </c>
      <c r="BO11" s="7" t="inlineStr"/>
      <c r="BP11" s="7" t="inlineStr"/>
      <c r="BQ11" s="7" t="inlineStr"/>
      <c r="BR11" s="7" t="inlineStr"/>
      <c r="BS11" s="7">
        <f>BU11+BW11+BY11+CA11+CC11+CE11+CG11+CI11+CK11</f>
        <v/>
      </c>
      <c r="BT11" s="7">
        <f>BV11+BX11+BZ11+CB11+CD11+CF11+CH11+CJ11+CL11</f>
        <v/>
      </c>
      <c r="BU11" s="7" t="inlineStr"/>
      <c r="BV11" s="7" t="inlineStr"/>
      <c r="BW11" s="7" t="n">
        <v>15</v>
      </c>
      <c r="BX11" s="7" t="n">
        <v>3487050</v>
      </c>
      <c r="BY11" s="7" t="inlineStr"/>
      <c r="BZ11" s="7" t="inlineStr"/>
      <c r="CA11" s="7" t="inlineStr"/>
      <c r="CB11" s="7" t="inlineStr"/>
      <c r="CC11" s="7" t="inlineStr"/>
      <c r="CD11" s="7" t="inlineStr"/>
      <c r="CE11" s="7" t="inlineStr"/>
      <c r="CF11" s="7" t="inlineStr"/>
      <c r="CG11" s="7" t="inlineStr"/>
      <c r="CH11" s="7" t="inlineStr"/>
      <c r="CI11" s="7" t="inlineStr"/>
      <c r="CJ11" s="7" t="inlineStr"/>
      <c r="CK11" s="7" t="inlineStr"/>
      <c r="CL11" s="7" t="inlineStr"/>
      <c r="CM11" s="7">
        <f>CO11+CQ11+CS11+CU11+CW11+CY11+DA11+DC11+DE11+DG11+DI11+DK11+DM11</f>
        <v/>
      </c>
      <c r="CN11" s="7">
        <f>CP11+CR11+CT11+CV11+CX11+CZ11+DB11+DD11+DF11+DH11+DJ11+DL11+DN11</f>
        <v/>
      </c>
      <c r="CO11" s="7" t="inlineStr"/>
      <c r="CP11" s="7" t="inlineStr"/>
      <c r="CQ11" s="7" t="inlineStr"/>
      <c r="CR11" s="7" t="inlineStr"/>
      <c r="CS11" s="7" t="inlineStr"/>
      <c r="CT11" s="7" t="inlineStr"/>
      <c r="CU11" s="7" t="inlineStr"/>
      <c r="CV11" s="7" t="inlineStr"/>
      <c r="CW11" s="7" t="inlineStr"/>
      <c r="CX11" s="7" t="inlineStr"/>
      <c r="CY11" s="7" t="inlineStr"/>
      <c r="CZ11" s="7" t="inlineStr"/>
      <c r="DA11" s="7" t="inlineStr"/>
      <c r="DB11" s="7" t="inlineStr"/>
      <c r="DC11" s="7" t="inlineStr"/>
      <c r="DD11" s="7" t="inlineStr"/>
      <c r="DE11" s="7" t="inlineStr"/>
      <c r="DF11" s="7" t="inlineStr"/>
      <c r="DG11" s="7" t="inlineStr"/>
      <c r="DH11" s="7" t="inlineStr"/>
      <c r="DI11" s="7" t="inlineStr"/>
      <c r="DJ11" s="7" t="inlineStr"/>
      <c r="DK11" s="7" t="inlineStr"/>
      <c r="DL11" s="7" t="inlineStr"/>
      <c r="DM11" s="7" t="inlineStr"/>
      <c r="DN11" s="7" t="inlineStr"/>
      <c r="DO11" s="7">
        <f>E11+AU11+BI11+BS11+CM11</f>
        <v/>
      </c>
      <c r="DP11" s="7">
        <f>F11+AV11+BJ11+BT11+CN11</f>
        <v/>
      </c>
    </row>
    <row r="12" hidden="1" outlineLevel="1">
      <c r="A12" s="5" t="n">
        <v>2</v>
      </c>
      <c r="B12" s="6" t="inlineStr">
        <is>
          <t>Averon XF</t>
        </is>
      </c>
      <c r="C12" s="6" t="inlineStr">
        <is>
          <t>Коканд</t>
        </is>
      </c>
      <c r="D12" s="6" t="inlineStr">
        <is>
          <t>Коканд 2</t>
        </is>
      </c>
      <c r="E12" s="7">
        <f>G12+I12+K12+M12+O12+Q12+S12+U12+W12+Y12+AA12+AC12+AE12+AG12+AI12+AK12+AM12+AO12+AQ12+AS12</f>
        <v/>
      </c>
      <c r="F12" s="7">
        <f>H12+J12+L12+N12+P12+R12+T12+V12+X12+Z12+AB12+AD12+AF12+AH12+AJ12+AL12+AN12+AP12+AR12+AT12</f>
        <v/>
      </c>
      <c r="G12" s="7" t="n">
        <v>2</v>
      </c>
      <c r="H12" s="7" t="n">
        <v>812847</v>
      </c>
      <c r="I12" s="7" t="inlineStr"/>
      <c r="J12" s="7" t="inlineStr"/>
      <c r="K12" s="7" t="inlineStr"/>
      <c r="L12" s="7" t="inlineStr"/>
      <c r="M12" s="7" t="inlineStr"/>
      <c r="N12" s="7" t="inlineStr"/>
      <c r="O12" s="7" t="inlineStr"/>
      <c r="P12" s="7" t="inlineStr"/>
      <c r="Q12" s="7" t="inlineStr"/>
      <c r="R12" s="7" t="inlineStr"/>
      <c r="S12" s="7" t="inlineStr"/>
      <c r="T12" s="7" t="inlineStr"/>
      <c r="U12" s="7" t="inlineStr"/>
      <c r="V12" s="7" t="inlineStr"/>
      <c r="W12" s="7" t="inlineStr"/>
      <c r="X12" s="7" t="inlineStr"/>
      <c r="Y12" s="7" t="inlineStr"/>
      <c r="Z12" s="7" t="inlineStr"/>
      <c r="AA12" s="7" t="inlineStr"/>
      <c r="AB12" s="7" t="inlineStr"/>
      <c r="AC12" s="7" t="inlineStr"/>
      <c r="AD12" s="7" t="inlineStr"/>
      <c r="AE12" s="7" t="inlineStr"/>
      <c r="AF12" s="7" t="inlineStr"/>
      <c r="AG12" s="7" t="inlineStr"/>
      <c r="AH12" s="7" t="inlineStr"/>
      <c r="AI12" s="7" t="inlineStr"/>
      <c r="AJ12" s="7" t="inlineStr"/>
      <c r="AK12" s="7" t="inlineStr"/>
      <c r="AL12" s="7" t="inlineStr"/>
      <c r="AM12" s="7" t="inlineStr"/>
      <c r="AN12" s="7" t="inlineStr"/>
      <c r="AO12" s="7" t="inlineStr"/>
      <c r="AP12" s="7" t="inlineStr"/>
      <c r="AQ12" s="7" t="inlineStr"/>
      <c r="AR12" s="7" t="inlineStr"/>
      <c r="AS12" s="7" t="inlineStr"/>
      <c r="AT12" s="7" t="inlineStr"/>
      <c r="AU12" s="7">
        <f>AW12+AY12+BA12+BC12+BE12+BG12</f>
        <v/>
      </c>
      <c r="AV12" s="7">
        <f>AX12+AZ12+BB12+BD12+BF12+BH12</f>
        <v/>
      </c>
      <c r="AW12" s="7" t="inlineStr"/>
      <c r="AX12" s="7" t="inlineStr"/>
      <c r="AY12" s="7" t="inlineStr"/>
      <c r="AZ12" s="7" t="inlineStr"/>
      <c r="BA12" s="7" t="n">
        <v>2</v>
      </c>
      <c r="BB12" s="7" t="n">
        <v>217332</v>
      </c>
      <c r="BC12" s="7" t="inlineStr"/>
      <c r="BD12" s="7" t="inlineStr"/>
      <c r="BE12" s="7" t="inlineStr"/>
      <c r="BF12" s="7" t="inlineStr"/>
      <c r="BG12" s="7" t="inlineStr"/>
      <c r="BH12" s="7" t="inlineStr"/>
      <c r="BI12" s="7">
        <f>BK12+BM12+BO12+BQ12</f>
        <v/>
      </c>
      <c r="BJ12" s="7">
        <f>BL12+BN12+BP12+BR12</f>
        <v/>
      </c>
      <c r="BK12" s="7" t="inlineStr"/>
      <c r="BL12" s="7" t="inlineStr"/>
      <c r="BM12" s="7" t="inlineStr"/>
      <c r="BN12" s="7" t="inlineStr"/>
      <c r="BO12" s="7" t="inlineStr"/>
      <c r="BP12" s="7" t="inlineStr"/>
      <c r="BQ12" s="7" t="inlineStr"/>
      <c r="BR12" s="7" t="inlineStr"/>
      <c r="BS12" s="7">
        <f>BU12+BW12+BY12+CA12+CC12+CE12+CG12+CI12+CK12</f>
        <v/>
      </c>
      <c r="BT12" s="7">
        <f>BV12+BX12+BZ12+CB12+CD12+CF12+CH12+CJ12+CL12</f>
        <v/>
      </c>
      <c r="BU12" s="7" t="inlineStr"/>
      <c r="BV12" s="7" t="inlineStr"/>
      <c r="BW12" s="7" t="inlineStr"/>
      <c r="BX12" s="7" t="inlineStr"/>
      <c r="BY12" s="7" t="inlineStr"/>
      <c r="BZ12" s="7" t="inlineStr"/>
      <c r="CA12" s="7" t="inlineStr"/>
      <c r="CB12" s="7" t="inlineStr"/>
      <c r="CC12" s="7" t="inlineStr"/>
      <c r="CD12" s="7" t="inlineStr"/>
      <c r="CE12" s="7" t="inlineStr"/>
      <c r="CF12" s="7" t="inlineStr"/>
      <c r="CG12" s="7" t="inlineStr"/>
      <c r="CH12" s="7" t="inlineStr"/>
      <c r="CI12" s="7" t="inlineStr"/>
      <c r="CJ12" s="7" t="inlineStr"/>
      <c r="CK12" s="7" t="inlineStr"/>
      <c r="CL12" s="7" t="inlineStr"/>
      <c r="CM12" s="7">
        <f>CO12+CQ12+CS12+CU12+CW12+CY12+DA12+DC12+DE12+DG12+DI12+DK12+DM12</f>
        <v/>
      </c>
      <c r="CN12" s="7">
        <f>CP12+CR12+CT12+CV12+CX12+CZ12+DB12+DD12+DF12+DH12+DJ12+DL12+DN12</f>
        <v/>
      </c>
      <c r="CO12" s="7" t="inlineStr"/>
      <c r="CP12" s="7" t="inlineStr"/>
      <c r="CQ12" s="7" t="inlineStr"/>
      <c r="CR12" s="7" t="inlineStr"/>
      <c r="CS12" s="7" t="inlineStr"/>
      <c r="CT12" s="7" t="inlineStr"/>
      <c r="CU12" s="7" t="inlineStr"/>
      <c r="CV12" s="7" t="inlineStr"/>
      <c r="CW12" s="7" t="inlineStr"/>
      <c r="CX12" s="7" t="inlineStr"/>
      <c r="CY12" s="7" t="inlineStr"/>
      <c r="CZ12" s="7" t="inlineStr"/>
      <c r="DA12" s="7" t="inlineStr"/>
      <c r="DB12" s="7" t="inlineStr"/>
      <c r="DC12" s="7" t="inlineStr"/>
      <c r="DD12" s="7" t="inlineStr"/>
      <c r="DE12" s="7" t="inlineStr"/>
      <c r="DF12" s="7" t="inlineStr"/>
      <c r="DG12" s="7" t="inlineStr"/>
      <c r="DH12" s="7" t="inlineStr"/>
      <c r="DI12" s="7" t="inlineStr"/>
      <c r="DJ12" s="7" t="inlineStr"/>
      <c r="DK12" s="7" t="inlineStr"/>
      <c r="DL12" s="7" t="inlineStr"/>
      <c r="DM12" s="7" t="inlineStr"/>
      <c r="DN12" s="7" t="inlineStr"/>
      <c r="DO12" s="7">
        <f>E12+AU12+BI12+BS12+CM12</f>
        <v/>
      </c>
      <c r="DP12" s="7">
        <f>F12+AV12+BJ12+BT12+CN12</f>
        <v/>
      </c>
    </row>
    <row r="13" hidden="1" outlineLevel="1">
      <c r="A13" s="5" t="n">
        <v>3</v>
      </c>
      <c r="B13" s="6" t="inlineStr">
        <is>
          <t>Baraka Jahon KTICHSF</t>
        </is>
      </c>
      <c r="C13" s="6" t="inlineStr">
        <is>
          <t>Коканд</t>
        </is>
      </c>
      <c r="D13" s="6" t="inlineStr">
        <is>
          <t>Коканд 2</t>
        </is>
      </c>
      <c r="E13" s="7">
        <f>G13+I13+K13+M13+O13+Q13+S13+U13+W13+Y13+AA13+AC13+AE13+AG13+AI13+AK13+AM13+AO13+AQ13+AS13</f>
        <v/>
      </c>
      <c r="F13" s="7">
        <f>H13+J13+L13+N13+P13+R13+T13+V13+X13+Z13+AB13+AD13+AF13+AH13+AJ13+AL13+AN13+AP13+AR13+AT13</f>
        <v/>
      </c>
      <c r="G13" s="7" t="inlineStr"/>
      <c r="H13" s="7" t="inlineStr"/>
      <c r="I13" s="7" t="inlineStr"/>
      <c r="J13" s="7" t="inlineStr"/>
      <c r="K13" s="7" t="inlineStr"/>
      <c r="L13" s="7" t="inlineStr"/>
      <c r="M13" s="7" t="inlineStr"/>
      <c r="N13" s="7" t="inlineStr"/>
      <c r="O13" s="7" t="inlineStr"/>
      <c r="P13" s="7" t="inlineStr"/>
      <c r="Q13" s="7" t="inlineStr"/>
      <c r="R13" s="7" t="inlineStr"/>
      <c r="S13" s="7" t="inlineStr"/>
      <c r="T13" s="7" t="inlineStr"/>
      <c r="U13" s="7" t="inlineStr"/>
      <c r="V13" s="7" t="inlineStr"/>
      <c r="W13" s="7" t="inlineStr"/>
      <c r="X13" s="7" t="inlineStr"/>
      <c r="Y13" s="7" t="inlineStr"/>
      <c r="Z13" s="7" t="inlineStr"/>
      <c r="AA13" s="7" t="inlineStr"/>
      <c r="AB13" s="7" t="inlineStr"/>
      <c r="AC13" s="7" t="inlineStr"/>
      <c r="AD13" s="7" t="inlineStr"/>
      <c r="AE13" s="7" t="inlineStr"/>
      <c r="AF13" s="7" t="inlineStr"/>
      <c r="AG13" s="7" t="inlineStr"/>
      <c r="AH13" s="7" t="inlineStr"/>
      <c r="AI13" s="7" t="inlineStr"/>
      <c r="AJ13" s="7" t="inlineStr"/>
      <c r="AK13" s="7" t="inlineStr"/>
      <c r="AL13" s="7" t="inlineStr"/>
      <c r="AM13" s="7" t="inlineStr"/>
      <c r="AN13" s="7" t="inlineStr"/>
      <c r="AO13" s="7" t="inlineStr"/>
      <c r="AP13" s="7" t="inlineStr"/>
      <c r="AQ13" s="7" t="inlineStr"/>
      <c r="AR13" s="7" t="inlineStr"/>
      <c r="AS13" s="7" t="inlineStr"/>
      <c r="AT13" s="7" t="inlineStr"/>
      <c r="AU13" s="7">
        <f>AW13+AY13+BA13+BC13+BE13+BG13</f>
        <v/>
      </c>
      <c r="AV13" s="7">
        <f>AX13+AZ13+BB13+BD13+BF13+BH13</f>
        <v/>
      </c>
      <c r="AW13" s="7" t="inlineStr"/>
      <c r="AX13" s="7" t="inlineStr"/>
      <c r="AY13" s="7" t="inlineStr"/>
      <c r="AZ13" s="7" t="inlineStr"/>
      <c r="BA13" s="7" t="inlineStr"/>
      <c r="BB13" s="7" t="inlineStr"/>
      <c r="BC13" s="7" t="inlineStr"/>
      <c r="BD13" s="7" t="inlineStr"/>
      <c r="BE13" s="7" t="inlineStr"/>
      <c r="BF13" s="7" t="inlineStr"/>
      <c r="BG13" s="7" t="inlineStr"/>
      <c r="BH13" s="7" t="inlineStr"/>
      <c r="BI13" s="7">
        <f>BK13+BM13+BO13+BQ13</f>
        <v/>
      </c>
      <c r="BJ13" s="7">
        <f>BL13+BN13+BP13+BR13</f>
        <v/>
      </c>
      <c r="BK13" s="7" t="inlineStr"/>
      <c r="BL13" s="7" t="inlineStr"/>
      <c r="BM13" s="7" t="inlineStr"/>
      <c r="BN13" s="7" t="inlineStr"/>
      <c r="BO13" s="7" t="inlineStr"/>
      <c r="BP13" s="7" t="inlineStr"/>
      <c r="BQ13" s="7" t="inlineStr"/>
      <c r="BR13" s="7" t="inlineStr"/>
      <c r="BS13" s="7">
        <f>BU13+BW13+BY13+CA13+CC13+CE13+CG13+CI13+CK13</f>
        <v/>
      </c>
      <c r="BT13" s="7">
        <f>BV13+BX13+BZ13+CB13+CD13+CF13+CH13+CJ13+CL13</f>
        <v/>
      </c>
      <c r="BU13" s="7" t="inlineStr"/>
      <c r="BV13" s="7" t="inlineStr"/>
      <c r="BW13" s="7" t="inlineStr"/>
      <c r="BX13" s="7" t="inlineStr"/>
      <c r="BY13" s="7" t="inlineStr"/>
      <c r="BZ13" s="7" t="inlineStr"/>
      <c r="CA13" s="7" t="inlineStr"/>
      <c r="CB13" s="7" t="inlineStr"/>
      <c r="CC13" s="7" t="inlineStr"/>
      <c r="CD13" s="7" t="inlineStr"/>
      <c r="CE13" s="7" t="inlineStr"/>
      <c r="CF13" s="7" t="inlineStr"/>
      <c r="CG13" s="7" t="inlineStr"/>
      <c r="CH13" s="7" t="inlineStr"/>
      <c r="CI13" s="7" t="inlineStr"/>
      <c r="CJ13" s="7" t="inlineStr"/>
      <c r="CK13" s="7" t="inlineStr"/>
      <c r="CL13" s="7" t="inlineStr"/>
      <c r="CM13" s="7">
        <f>CO13+CQ13+CS13+CU13+CW13+CY13+DA13+DC13+DE13+DG13+DI13+DK13+DM13</f>
        <v/>
      </c>
      <c r="CN13" s="7">
        <f>CP13+CR13+CT13+CV13+CX13+CZ13+DB13+DD13+DF13+DH13+DJ13+DL13+DN13</f>
        <v/>
      </c>
      <c r="CO13" s="7" t="inlineStr"/>
      <c r="CP13" s="7" t="inlineStr"/>
      <c r="CQ13" s="7" t="inlineStr"/>
      <c r="CR13" s="7" t="inlineStr"/>
      <c r="CS13" s="7" t="inlineStr"/>
      <c r="CT13" s="7" t="inlineStr"/>
      <c r="CU13" s="7" t="inlineStr"/>
      <c r="CV13" s="7" t="inlineStr"/>
      <c r="CW13" s="7" t="inlineStr"/>
      <c r="CX13" s="7" t="inlineStr"/>
      <c r="CY13" s="7" t="inlineStr"/>
      <c r="CZ13" s="7" t="inlineStr"/>
      <c r="DA13" s="7" t="inlineStr"/>
      <c r="DB13" s="7" t="inlineStr"/>
      <c r="DC13" s="7" t="n">
        <v>4</v>
      </c>
      <c r="DD13" s="7" t="n">
        <v>1581476</v>
      </c>
      <c r="DE13" s="7" t="inlineStr"/>
      <c r="DF13" s="7" t="inlineStr"/>
      <c r="DG13" s="7" t="inlineStr"/>
      <c r="DH13" s="7" t="inlineStr"/>
      <c r="DI13" s="7" t="inlineStr"/>
      <c r="DJ13" s="7" t="inlineStr"/>
      <c r="DK13" s="7" t="inlineStr"/>
      <c r="DL13" s="7" t="inlineStr"/>
      <c r="DM13" s="7" t="inlineStr"/>
      <c r="DN13" s="7" t="inlineStr"/>
      <c r="DO13" s="7">
        <f>E13+AU13+BI13+BS13+CM13</f>
        <v/>
      </c>
      <c r="DP13" s="7">
        <f>F13+AV13+BJ13+BT13+CN13</f>
        <v/>
      </c>
    </row>
    <row r="14" hidden="1" outlineLevel="1">
      <c r="A14" s="5" t="n">
        <v>4</v>
      </c>
      <c r="B14" s="6" t="inlineStr">
        <is>
          <t>Begali Farm XK</t>
        </is>
      </c>
      <c r="C14" s="6" t="inlineStr">
        <is>
          <t>Коканд</t>
        </is>
      </c>
      <c r="D14" s="6" t="inlineStr">
        <is>
          <t>Коканд 2</t>
        </is>
      </c>
      <c r="E14" s="7">
        <f>G14+I14+K14+M14+O14+Q14+S14+U14+W14+Y14+AA14+AC14+AE14+AG14+AI14+AK14+AM14+AO14+AQ14+AS14</f>
        <v/>
      </c>
      <c r="F14" s="7">
        <f>H14+J14+L14+N14+P14+R14+T14+V14+X14+Z14+AB14+AD14+AF14+AH14+AJ14+AL14+AN14+AP14+AR14+AT14</f>
        <v/>
      </c>
      <c r="G14" s="7" t="n">
        <v>5</v>
      </c>
      <c r="H14" s="7" t="n">
        <v>2402710</v>
      </c>
      <c r="I14" s="7" t="inlineStr"/>
      <c r="J14" s="7" t="inlineStr"/>
      <c r="K14" s="7" t="inlineStr"/>
      <c r="L14" s="7" t="inlineStr"/>
      <c r="M14" s="7" t="inlineStr"/>
      <c r="N14" s="7" t="inlineStr"/>
      <c r="O14" s="7" t="inlineStr"/>
      <c r="P14" s="7" t="inlineStr"/>
      <c r="Q14" s="7" t="inlineStr"/>
      <c r="R14" s="7" t="inlineStr"/>
      <c r="S14" s="7" t="inlineStr"/>
      <c r="T14" s="7" t="inlineStr"/>
      <c r="U14" s="7" t="inlineStr"/>
      <c r="V14" s="7" t="inlineStr"/>
      <c r="W14" s="7" t="inlineStr"/>
      <c r="X14" s="7" t="inlineStr"/>
      <c r="Y14" s="7" t="inlineStr"/>
      <c r="Z14" s="7" t="inlineStr"/>
      <c r="AA14" s="7" t="inlineStr"/>
      <c r="AB14" s="7" t="inlineStr"/>
      <c r="AC14" s="7" t="inlineStr"/>
      <c r="AD14" s="7" t="inlineStr"/>
      <c r="AE14" s="7" t="inlineStr"/>
      <c r="AF14" s="7" t="inlineStr"/>
      <c r="AG14" s="7" t="inlineStr"/>
      <c r="AH14" s="7" t="inlineStr"/>
      <c r="AI14" s="7" t="inlineStr"/>
      <c r="AJ14" s="7" t="inlineStr"/>
      <c r="AK14" s="7" t="inlineStr"/>
      <c r="AL14" s="7" t="inlineStr"/>
      <c r="AM14" s="7" t="inlineStr"/>
      <c r="AN14" s="7" t="inlineStr"/>
      <c r="AO14" s="7" t="inlineStr"/>
      <c r="AP14" s="7" t="inlineStr"/>
      <c r="AQ14" s="7" t="inlineStr"/>
      <c r="AR14" s="7" t="inlineStr"/>
      <c r="AS14" s="7" t="inlineStr"/>
      <c r="AT14" s="7" t="inlineStr"/>
      <c r="AU14" s="7">
        <f>AW14+AY14+BA14+BC14+BE14+BG14</f>
        <v/>
      </c>
      <c r="AV14" s="7">
        <f>AX14+AZ14+BB14+BD14+BF14+BH14</f>
        <v/>
      </c>
      <c r="AW14" s="7" t="inlineStr"/>
      <c r="AX14" s="7" t="inlineStr"/>
      <c r="AY14" s="7" t="inlineStr"/>
      <c r="AZ14" s="7" t="inlineStr"/>
      <c r="BA14" s="7" t="n">
        <v>10</v>
      </c>
      <c r="BB14" s="7" t="n">
        <v>4494220</v>
      </c>
      <c r="BC14" s="7" t="inlineStr"/>
      <c r="BD14" s="7" t="inlineStr"/>
      <c r="BE14" s="7" t="inlineStr"/>
      <c r="BF14" s="7" t="inlineStr"/>
      <c r="BG14" s="7" t="inlineStr"/>
      <c r="BH14" s="7" t="inlineStr"/>
      <c r="BI14" s="7">
        <f>BK14+BM14+BO14+BQ14</f>
        <v/>
      </c>
      <c r="BJ14" s="7">
        <f>BL14+BN14+BP14+BR14</f>
        <v/>
      </c>
      <c r="BK14" s="7" t="inlineStr"/>
      <c r="BL14" s="7" t="inlineStr"/>
      <c r="BM14" s="7" t="inlineStr"/>
      <c r="BN14" s="7" t="inlineStr"/>
      <c r="BO14" s="7" t="inlineStr"/>
      <c r="BP14" s="7" t="inlineStr"/>
      <c r="BQ14" s="7" t="inlineStr"/>
      <c r="BR14" s="7" t="inlineStr"/>
      <c r="BS14" s="7">
        <f>BU14+BW14+BY14+CA14+CC14+CE14+CG14+CI14+CK14</f>
        <v/>
      </c>
      <c r="BT14" s="7">
        <f>BV14+BX14+BZ14+CB14+CD14+CF14+CH14+CJ14+CL14</f>
        <v/>
      </c>
      <c r="BU14" s="7" t="inlineStr"/>
      <c r="BV14" s="7" t="inlineStr"/>
      <c r="BW14" s="7" t="inlineStr"/>
      <c r="BX14" s="7" t="inlineStr"/>
      <c r="BY14" s="7" t="inlineStr"/>
      <c r="BZ14" s="7" t="inlineStr"/>
      <c r="CA14" s="7" t="inlineStr"/>
      <c r="CB14" s="7" t="inlineStr"/>
      <c r="CC14" s="7" t="n">
        <v>3</v>
      </c>
      <c r="CD14" s="7" t="n">
        <v>273225</v>
      </c>
      <c r="CE14" s="7" t="inlineStr"/>
      <c r="CF14" s="7" t="inlineStr"/>
      <c r="CG14" s="7" t="inlineStr"/>
      <c r="CH14" s="7" t="inlineStr"/>
      <c r="CI14" s="7" t="inlineStr"/>
      <c r="CJ14" s="7" t="inlineStr"/>
      <c r="CK14" s="7" t="inlineStr"/>
      <c r="CL14" s="7" t="inlineStr"/>
      <c r="CM14" s="7">
        <f>CO14+CQ14+CS14+CU14+CW14+CY14+DA14+DC14+DE14+DG14+DI14+DK14+DM14</f>
        <v/>
      </c>
      <c r="CN14" s="7">
        <f>CP14+CR14+CT14+CV14+CX14+CZ14+DB14+DD14+DF14+DH14+DJ14+DL14+DN14</f>
        <v/>
      </c>
      <c r="CO14" s="7" t="inlineStr"/>
      <c r="CP14" s="7" t="inlineStr"/>
      <c r="CQ14" s="7" t="inlineStr"/>
      <c r="CR14" s="7" t="inlineStr"/>
      <c r="CS14" s="7" t="inlineStr"/>
      <c r="CT14" s="7" t="inlineStr"/>
      <c r="CU14" s="7" t="inlineStr"/>
      <c r="CV14" s="7" t="inlineStr"/>
      <c r="CW14" s="7" t="inlineStr"/>
      <c r="CX14" s="7" t="inlineStr"/>
      <c r="CY14" s="7" t="inlineStr"/>
      <c r="CZ14" s="7" t="inlineStr"/>
      <c r="DA14" s="7" t="inlineStr"/>
      <c r="DB14" s="7" t="inlineStr"/>
      <c r="DC14" s="7" t="inlineStr"/>
      <c r="DD14" s="7" t="inlineStr"/>
      <c r="DE14" s="7" t="inlineStr"/>
      <c r="DF14" s="7" t="inlineStr"/>
      <c r="DG14" s="7" t="inlineStr"/>
      <c r="DH14" s="7" t="inlineStr"/>
      <c r="DI14" s="7" t="inlineStr"/>
      <c r="DJ14" s="7" t="inlineStr"/>
      <c r="DK14" s="7" t="inlineStr"/>
      <c r="DL14" s="7" t="inlineStr"/>
      <c r="DM14" s="7" t="inlineStr"/>
      <c r="DN14" s="7" t="inlineStr"/>
      <c r="DO14" s="7">
        <f>E14+AU14+BI14+BS14+CM14</f>
        <v/>
      </c>
      <c r="DP14" s="7">
        <f>F14+AV14+BJ14+BT14+CN14</f>
        <v/>
      </c>
    </row>
    <row r="15" hidden="1" outlineLevel="1">
      <c r="A15" s="5" t="n">
        <v>5</v>
      </c>
      <c r="B15" s="6" t="inlineStr">
        <is>
          <t>Binafsha Farm Savdo XK</t>
        </is>
      </c>
      <c r="C15" s="6" t="inlineStr">
        <is>
          <t>Коканд</t>
        </is>
      </c>
      <c r="D15" s="6" t="inlineStr">
        <is>
          <t>Коканд 2</t>
        </is>
      </c>
      <c r="E15" s="7">
        <f>G15+I15+K15+M15+O15+Q15+S15+U15+W15+Y15+AA15+AC15+AE15+AG15+AI15+AK15+AM15+AO15+AQ15+AS15</f>
        <v/>
      </c>
      <c r="F15" s="7">
        <f>H15+J15+L15+N15+P15+R15+T15+V15+X15+Z15+AB15+AD15+AF15+AH15+AJ15+AL15+AN15+AP15+AR15+AT15</f>
        <v/>
      </c>
      <c r="G15" s="7" t="inlineStr"/>
      <c r="H15" s="7" t="inlineStr"/>
      <c r="I15" s="7" t="inlineStr"/>
      <c r="J15" s="7" t="inlineStr"/>
      <c r="K15" s="7" t="inlineStr"/>
      <c r="L15" s="7" t="inlineStr"/>
      <c r="M15" s="7" t="inlineStr"/>
      <c r="N15" s="7" t="inlineStr"/>
      <c r="O15" s="7" t="inlineStr"/>
      <c r="P15" s="7" t="inlineStr"/>
      <c r="Q15" s="7" t="inlineStr"/>
      <c r="R15" s="7" t="inlineStr"/>
      <c r="S15" s="7" t="inlineStr"/>
      <c r="T15" s="7" t="inlineStr"/>
      <c r="U15" s="7" t="inlineStr"/>
      <c r="V15" s="7" t="inlineStr"/>
      <c r="W15" s="7" t="inlineStr"/>
      <c r="X15" s="7" t="inlineStr"/>
      <c r="Y15" s="7" t="inlineStr"/>
      <c r="Z15" s="7" t="inlineStr"/>
      <c r="AA15" s="7" t="inlineStr"/>
      <c r="AB15" s="7" t="inlineStr"/>
      <c r="AC15" s="7" t="inlineStr"/>
      <c r="AD15" s="7" t="inlineStr"/>
      <c r="AE15" s="7" t="inlineStr"/>
      <c r="AF15" s="7" t="inlineStr"/>
      <c r="AG15" s="7" t="inlineStr"/>
      <c r="AH15" s="7" t="inlineStr"/>
      <c r="AI15" s="7" t="inlineStr"/>
      <c r="AJ15" s="7" t="inlineStr"/>
      <c r="AK15" s="7" t="inlineStr"/>
      <c r="AL15" s="7" t="inlineStr"/>
      <c r="AM15" s="7" t="inlineStr"/>
      <c r="AN15" s="7" t="inlineStr"/>
      <c r="AO15" s="7" t="inlineStr"/>
      <c r="AP15" s="7" t="inlineStr"/>
      <c r="AQ15" s="7" t="inlineStr"/>
      <c r="AR15" s="7" t="inlineStr"/>
      <c r="AS15" s="7" t="inlineStr"/>
      <c r="AT15" s="7" t="inlineStr"/>
      <c r="AU15" s="7">
        <f>AW15+AY15+BA15+BC15+BE15+BG15</f>
        <v/>
      </c>
      <c r="AV15" s="7">
        <f>AX15+AZ15+BB15+BD15+BF15+BH15</f>
        <v/>
      </c>
      <c r="AW15" s="7" t="inlineStr"/>
      <c r="AX15" s="7" t="inlineStr"/>
      <c r="AY15" s="7" t="inlineStr"/>
      <c r="AZ15" s="7" t="inlineStr"/>
      <c r="BA15" s="7" t="inlineStr"/>
      <c r="BB15" s="7" t="inlineStr"/>
      <c r="BC15" s="7" t="inlineStr"/>
      <c r="BD15" s="7" t="inlineStr"/>
      <c r="BE15" s="7" t="inlineStr"/>
      <c r="BF15" s="7" t="inlineStr"/>
      <c r="BG15" s="7" t="inlineStr"/>
      <c r="BH15" s="7" t="inlineStr"/>
      <c r="BI15" s="7">
        <f>BK15+BM15+BO15+BQ15</f>
        <v/>
      </c>
      <c r="BJ15" s="7">
        <f>BL15+BN15+BP15+BR15</f>
        <v/>
      </c>
      <c r="BK15" s="7" t="inlineStr"/>
      <c r="BL15" s="7" t="inlineStr"/>
      <c r="BM15" s="7" t="inlineStr"/>
      <c r="BN15" s="7" t="inlineStr"/>
      <c r="BO15" s="7" t="inlineStr"/>
      <c r="BP15" s="7" t="inlineStr"/>
      <c r="BQ15" s="7" t="inlineStr"/>
      <c r="BR15" s="7" t="inlineStr"/>
      <c r="BS15" s="7">
        <f>BU15+BW15+BY15+CA15+CC15+CE15+CG15+CI15+CK15</f>
        <v/>
      </c>
      <c r="BT15" s="7">
        <f>BV15+BX15+BZ15+CB15+CD15+CF15+CH15+CJ15+CL15</f>
        <v/>
      </c>
      <c r="BU15" s="7" t="inlineStr"/>
      <c r="BV15" s="7" t="inlineStr"/>
      <c r="BW15" s="7" t="inlineStr"/>
      <c r="BX15" s="7" t="inlineStr"/>
      <c r="BY15" s="7" t="inlineStr"/>
      <c r="BZ15" s="7" t="inlineStr"/>
      <c r="CA15" s="7" t="inlineStr"/>
      <c r="CB15" s="7" t="inlineStr"/>
      <c r="CC15" s="7" t="inlineStr"/>
      <c r="CD15" s="7" t="inlineStr"/>
      <c r="CE15" s="7" t="inlineStr"/>
      <c r="CF15" s="7" t="inlineStr"/>
      <c r="CG15" s="7" t="inlineStr"/>
      <c r="CH15" s="7" t="inlineStr"/>
      <c r="CI15" s="7" t="inlineStr"/>
      <c r="CJ15" s="7" t="inlineStr"/>
      <c r="CK15" s="7" t="inlineStr"/>
      <c r="CL15" s="7" t="inlineStr"/>
      <c r="CM15" s="7">
        <f>CO15+CQ15+CS15+CU15+CW15+CY15+DA15+DC15+DE15+DG15+DI15+DK15+DM15</f>
        <v/>
      </c>
      <c r="CN15" s="7">
        <f>CP15+CR15+CT15+CV15+CX15+CZ15+DB15+DD15+DF15+DH15+DJ15+DL15+DN15</f>
        <v/>
      </c>
      <c r="CO15" s="7" t="inlineStr"/>
      <c r="CP15" s="7" t="inlineStr"/>
      <c r="CQ15" s="7" t="inlineStr"/>
      <c r="CR15" s="7" t="inlineStr"/>
      <c r="CS15" s="7" t="inlineStr"/>
      <c r="CT15" s="7" t="inlineStr"/>
      <c r="CU15" s="7" t="inlineStr"/>
      <c r="CV15" s="7" t="inlineStr"/>
      <c r="CW15" s="7" t="inlineStr"/>
      <c r="CX15" s="7" t="inlineStr"/>
      <c r="CY15" s="7" t="n">
        <v>1</v>
      </c>
      <c r="CZ15" s="7" t="n">
        <v>35821</v>
      </c>
      <c r="DA15" s="7" t="inlineStr"/>
      <c r="DB15" s="7" t="inlineStr"/>
      <c r="DC15" s="7" t="n">
        <v>3</v>
      </c>
      <c r="DD15" s="7" t="n">
        <v>834166</v>
      </c>
      <c r="DE15" s="7" t="inlineStr"/>
      <c r="DF15" s="7" t="inlineStr"/>
      <c r="DG15" s="7" t="inlineStr"/>
      <c r="DH15" s="7" t="inlineStr"/>
      <c r="DI15" s="7" t="inlineStr"/>
      <c r="DJ15" s="7" t="inlineStr"/>
      <c r="DK15" s="7" t="inlineStr"/>
      <c r="DL15" s="7" t="inlineStr"/>
      <c r="DM15" s="7" t="inlineStr"/>
      <c r="DN15" s="7" t="inlineStr"/>
      <c r="DO15" s="7">
        <f>E15+AU15+BI15+BS15+CM15</f>
        <v/>
      </c>
      <c r="DP15" s="7">
        <f>F15+AV15+BJ15+BT15+CN15</f>
        <v/>
      </c>
    </row>
    <row r="16" hidden="1" outlineLevel="1">
      <c r="A16" s="5" t="n">
        <v>6</v>
      </c>
      <c r="B16" s="6" t="inlineStr">
        <is>
          <t>Darmon XT XK (Furqat)</t>
        </is>
      </c>
      <c r="C16" s="6" t="inlineStr">
        <is>
          <t>Коканд</t>
        </is>
      </c>
      <c r="D16" s="6" t="inlineStr">
        <is>
          <t>Коканд 2</t>
        </is>
      </c>
      <c r="E16" s="7">
        <f>G16+I16+K16+M16+O16+Q16+S16+U16+W16+Y16+AA16+AC16+AE16+AG16+AI16+AK16+AM16+AO16+AQ16+AS16</f>
        <v/>
      </c>
      <c r="F16" s="7">
        <f>H16+J16+L16+N16+P16+R16+T16+V16+X16+Z16+AB16+AD16+AF16+AH16+AJ16+AL16+AN16+AP16+AR16+AT16</f>
        <v/>
      </c>
      <c r="G16" s="7" t="inlineStr"/>
      <c r="H16" s="7" t="inlineStr"/>
      <c r="I16" s="7" t="inlineStr"/>
      <c r="J16" s="7" t="inlineStr"/>
      <c r="K16" s="7" t="inlineStr"/>
      <c r="L16" s="7" t="inlineStr"/>
      <c r="M16" s="7" t="inlineStr"/>
      <c r="N16" s="7" t="inlineStr"/>
      <c r="O16" s="7" t="inlineStr"/>
      <c r="P16" s="7" t="inlineStr"/>
      <c r="Q16" s="7" t="inlineStr"/>
      <c r="R16" s="7" t="inlineStr"/>
      <c r="S16" s="7" t="inlineStr"/>
      <c r="T16" s="7" t="inlineStr"/>
      <c r="U16" s="7" t="inlineStr"/>
      <c r="V16" s="7" t="inlineStr"/>
      <c r="W16" s="7" t="inlineStr"/>
      <c r="X16" s="7" t="inlineStr"/>
      <c r="Y16" s="7" t="inlineStr"/>
      <c r="Z16" s="7" t="inlineStr"/>
      <c r="AA16" s="7" t="inlineStr"/>
      <c r="AB16" s="7" t="inlineStr"/>
      <c r="AC16" s="7" t="inlineStr"/>
      <c r="AD16" s="7" t="inlineStr"/>
      <c r="AE16" s="7" t="inlineStr"/>
      <c r="AF16" s="7" t="inlineStr"/>
      <c r="AG16" s="7" t="inlineStr"/>
      <c r="AH16" s="7" t="inlineStr"/>
      <c r="AI16" s="7" t="inlineStr"/>
      <c r="AJ16" s="7" t="inlineStr"/>
      <c r="AK16" s="7" t="inlineStr"/>
      <c r="AL16" s="7" t="inlineStr"/>
      <c r="AM16" s="7" t="inlineStr"/>
      <c r="AN16" s="7" t="inlineStr"/>
      <c r="AO16" s="7" t="inlineStr"/>
      <c r="AP16" s="7" t="inlineStr"/>
      <c r="AQ16" s="7" t="inlineStr"/>
      <c r="AR16" s="7" t="inlineStr"/>
      <c r="AS16" s="7" t="inlineStr"/>
      <c r="AT16" s="7" t="inlineStr"/>
      <c r="AU16" s="7">
        <f>AW16+AY16+BA16+BC16+BE16+BG16</f>
        <v/>
      </c>
      <c r="AV16" s="7">
        <f>AX16+AZ16+BB16+BD16+BF16+BH16</f>
        <v/>
      </c>
      <c r="AW16" s="7" t="n">
        <v>1</v>
      </c>
      <c r="AX16" s="7" t="n">
        <v>11267</v>
      </c>
      <c r="AY16" s="7" t="inlineStr"/>
      <c r="AZ16" s="7" t="inlineStr"/>
      <c r="BA16" s="7" t="inlineStr"/>
      <c r="BB16" s="7" t="inlineStr"/>
      <c r="BC16" s="7" t="inlineStr"/>
      <c r="BD16" s="7" t="inlineStr"/>
      <c r="BE16" s="7" t="inlineStr"/>
      <c r="BF16" s="7" t="inlineStr"/>
      <c r="BG16" s="7" t="inlineStr"/>
      <c r="BH16" s="7" t="inlineStr"/>
      <c r="BI16" s="7">
        <f>BK16+BM16+BO16+BQ16</f>
        <v/>
      </c>
      <c r="BJ16" s="7">
        <f>BL16+BN16+BP16+BR16</f>
        <v/>
      </c>
      <c r="BK16" s="7" t="inlineStr"/>
      <c r="BL16" s="7" t="inlineStr"/>
      <c r="BM16" s="7" t="inlineStr"/>
      <c r="BN16" s="7" t="inlineStr"/>
      <c r="BO16" s="7" t="inlineStr"/>
      <c r="BP16" s="7" t="inlineStr"/>
      <c r="BQ16" s="7" t="inlineStr"/>
      <c r="BR16" s="7" t="inlineStr"/>
      <c r="BS16" s="7">
        <f>BU16+BW16+BY16+CA16+CC16+CE16+CG16+CI16+CK16</f>
        <v/>
      </c>
      <c r="BT16" s="7">
        <f>BV16+BX16+BZ16+CB16+CD16+CF16+CH16+CJ16+CL16</f>
        <v/>
      </c>
      <c r="BU16" s="7" t="inlineStr"/>
      <c r="BV16" s="7" t="inlineStr"/>
      <c r="BW16" s="7" t="n">
        <v>10</v>
      </c>
      <c r="BX16" s="7" t="n">
        <v>1315290</v>
      </c>
      <c r="BY16" s="7" t="inlineStr"/>
      <c r="BZ16" s="7" t="inlineStr"/>
      <c r="CA16" s="7" t="inlineStr"/>
      <c r="CB16" s="7" t="inlineStr"/>
      <c r="CC16" s="7" t="inlineStr"/>
      <c r="CD16" s="7" t="inlineStr"/>
      <c r="CE16" s="7" t="inlineStr"/>
      <c r="CF16" s="7" t="inlineStr"/>
      <c r="CG16" s="7" t="inlineStr"/>
      <c r="CH16" s="7" t="inlineStr"/>
      <c r="CI16" s="7" t="inlineStr"/>
      <c r="CJ16" s="7" t="inlineStr"/>
      <c r="CK16" s="7" t="inlineStr"/>
      <c r="CL16" s="7" t="inlineStr"/>
      <c r="CM16" s="7">
        <f>CO16+CQ16+CS16+CU16+CW16+CY16+DA16+DC16+DE16+DG16+DI16+DK16+DM16</f>
        <v/>
      </c>
      <c r="CN16" s="7">
        <f>CP16+CR16+CT16+CV16+CX16+CZ16+DB16+DD16+DF16+DH16+DJ16+DL16+DN16</f>
        <v/>
      </c>
      <c r="CO16" s="7" t="inlineStr"/>
      <c r="CP16" s="7" t="inlineStr"/>
      <c r="CQ16" s="7" t="inlineStr"/>
      <c r="CR16" s="7" t="inlineStr"/>
      <c r="CS16" s="7" t="inlineStr"/>
      <c r="CT16" s="7" t="inlineStr"/>
      <c r="CU16" s="7" t="inlineStr"/>
      <c r="CV16" s="7" t="inlineStr"/>
      <c r="CW16" s="7" t="inlineStr"/>
      <c r="CX16" s="7" t="inlineStr"/>
      <c r="CY16" s="7" t="inlineStr"/>
      <c r="CZ16" s="7" t="inlineStr"/>
      <c r="DA16" s="7" t="inlineStr"/>
      <c r="DB16" s="7" t="inlineStr"/>
      <c r="DC16" s="7" t="inlineStr"/>
      <c r="DD16" s="7" t="inlineStr"/>
      <c r="DE16" s="7" t="inlineStr"/>
      <c r="DF16" s="7" t="inlineStr"/>
      <c r="DG16" s="7" t="n">
        <v>3</v>
      </c>
      <c r="DH16" s="7" t="n">
        <v>47058</v>
      </c>
      <c r="DI16" s="7" t="inlineStr"/>
      <c r="DJ16" s="7" t="inlineStr"/>
      <c r="DK16" s="7" t="inlineStr"/>
      <c r="DL16" s="7" t="inlineStr"/>
      <c r="DM16" s="7" t="inlineStr"/>
      <c r="DN16" s="7" t="inlineStr"/>
      <c r="DO16" s="7">
        <f>E16+AU16+BI16+BS16+CM16</f>
        <v/>
      </c>
      <c r="DP16" s="7">
        <f>F16+AV16+BJ16+BT16+CN16</f>
        <v/>
      </c>
    </row>
    <row r="17" hidden="1" outlineLevel="1">
      <c r="A17" s="5" t="n">
        <v>7</v>
      </c>
      <c r="B17" s="6" t="inlineStr">
        <is>
          <t>Darmon-M XK</t>
        </is>
      </c>
      <c r="C17" s="6" t="inlineStr">
        <is>
          <t>Коканд</t>
        </is>
      </c>
      <c r="D17" s="6" t="inlineStr">
        <is>
          <t>Коканд 2</t>
        </is>
      </c>
      <c r="E17" s="7">
        <f>G17+I17+K17+M17+O17+Q17+S17+U17+W17+Y17+AA17+AC17+AE17+AG17+AI17+AK17+AM17+AO17+AQ17+AS17</f>
        <v/>
      </c>
      <c r="F17" s="7">
        <f>H17+J17+L17+N17+P17+R17+T17+V17+X17+Z17+AB17+AD17+AF17+AH17+AJ17+AL17+AN17+AP17+AR17+AT17</f>
        <v/>
      </c>
      <c r="G17" s="7" t="inlineStr"/>
      <c r="H17" s="7" t="inlineStr"/>
      <c r="I17" s="7" t="inlineStr"/>
      <c r="J17" s="7" t="inlineStr"/>
      <c r="K17" s="7" t="inlineStr"/>
      <c r="L17" s="7" t="inlineStr"/>
      <c r="M17" s="7" t="inlineStr"/>
      <c r="N17" s="7" t="inlineStr"/>
      <c r="O17" s="7" t="inlineStr"/>
      <c r="P17" s="7" t="inlineStr"/>
      <c r="Q17" s="7" t="inlineStr"/>
      <c r="R17" s="7" t="inlineStr"/>
      <c r="S17" s="7" t="inlineStr"/>
      <c r="T17" s="7" t="inlineStr"/>
      <c r="U17" s="7" t="inlineStr"/>
      <c r="V17" s="7" t="inlineStr"/>
      <c r="W17" s="7" t="inlineStr"/>
      <c r="X17" s="7" t="inlineStr"/>
      <c r="Y17" s="7" t="inlineStr"/>
      <c r="Z17" s="7" t="inlineStr"/>
      <c r="AA17" s="7" t="inlineStr"/>
      <c r="AB17" s="7" t="inlineStr"/>
      <c r="AC17" s="7" t="inlineStr"/>
      <c r="AD17" s="7" t="inlineStr"/>
      <c r="AE17" s="7" t="inlineStr"/>
      <c r="AF17" s="7" t="inlineStr"/>
      <c r="AG17" s="7" t="n">
        <v>5</v>
      </c>
      <c r="AH17" s="7" t="n">
        <v>1376640</v>
      </c>
      <c r="AI17" s="7" t="inlineStr"/>
      <c r="AJ17" s="7" t="inlineStr"/>
      <c r="AK17" s="7" t="inlineStr"/>
      <c r="AL17" s="7" t="inlineStr"/>
      <c r="AM17" s="7" t="inlineStr"/>
      <c r="AN17" s="7" t="inlineStr"/>
      <c r="AO17" s="7" t="inlineStr"/>
      <c r="AP17" s="7" t="inlineStr"/>
      <c r="AQ17" s="7" t="inlineStr"/>
      <c r="AR17" s="7" t="inlineStr"/>
      <c r="AS17" s="7" t="inlineStr"/>
      <c r="AT17" s="7" t="inlineStr"/>
      <c r="AU17" s="7">
        <f>AW17+AY17+BA17+BC17+BE17+BG17</f>
        <v/>
      </c>
      <c r="AV17" s="7">
        <f>AX17+AZ17+BB17+BD17+BF17+BH17</f>
        <v/>
      </c>
      <c r="AW17" s="7" t="inlineStr"/>
      <c r="AX17" s="7" t="inlineStr"/>
      <c r="AY17" s="7" t="inlineStr"/>
      <c r="AZ17" s="7" t="inlineStr"/>
      <c r="BA17" s="7" t="inlineStr"/>
      <c r="BB17" s="7" t="inlineStr"/>
      <c r="BC17" s="7" t="inlineStr"/>
      <c r="BD17" s="7" t="inlineStr"/>
      <c r="BE17" s="7" t="inlineStr"/>
      <c r="BF17" s="7" t="inlineStr"/>
      <c r="BG17" s="7" t="inlineStr"/>
      <c r="BH17" s="7" t="inlineStr"/>
      <c r="BI17" s="7">
        <f>BK17+BM17+BO17+BQ17</f>
        <v/>
      </c>
      <c r="BJ17" s="7">
        <f>BL17+BN17+BP17+BR17</f>
        <v/>
      </c>
      <c r="BK17" s="7" t="inlineStr"/>
      <c r="BL17" s="7" t="inlineStr"/>
      <c r="BM17" s="7" t="n">
        <v>6</v>
      </c>
      <c r="BN17" s="7" t="n">
        <v>1939560</v>
      </c>
      <c r="BO17" s="7" t="inlineStr"/>
      <c r="BP17" s="7" t="inlineStr"/>
      <c r="BQ17" s="7" t="inlineStr"/>
      <c r="BR17" s="7" t="inlineStr"/>
      <c r="BS17" s="7">
        <f>BU17+BW17+BY17+CA17+CC17+CE17+CG17+CI17+CK17</f>
        <v/>
      </c>
      <c r="BT17" s="7">
        <f>BV17+BX17+BZ17+CB17+CD17+CF17+CH17+CJ17+CL17</f>
        <v/>
      </c>
      <c r="BU17" s="7" t="inlineStr"/>
      <c r="BV17" s="7" t="inlineStr"/>
      <c r="BW17" s="7" t="inlineStr"/>
      <c r="BX17" s="7" t="inlineStr"/>
      <c r="BY17" s="7" t="inlineStr"/>
      <c r="BZ17" s="7" t="inlineStr"/>
      <c r="CA17" s="7" t="inlineStr"/>
      <c r="CB17" s="7" t="inlineStr"/>
      <c r="CC17" s="7" t="n">
        <v>2</v>
      </c>
      <c r="CD17" s="7" t="n">
        <v>569894</v>
      </c>
      <c r="CE17" s="7" t="inlineStr"/>
      <c r="CF17" s="7" t="inlineStr"/>
      <c r="CG17" s="7" t="inlineStr"/>
      <c r="CH17" s="7" t="inlineStr"/>
      <c r="CI17" s="7" t="inlineStr"/>
      <c r="CJ17" s="7" t="inlineStr"/>
      <c r="CK17" s="7" t="inlineStr"/>
      <c r="CL17" s="7" t="inlineStr"/>
      <c r="CM17" s="7">
        <f>CO17+CQ17+CS17+CU17+CW17+CY17+DA17+DC17+DE17+DG17+DI17+DK17+DM17</f>
        <v/>
      </c>
      <c r="CN17" s="7">
        <f>CP17+CR17+CT17+CV17+CX17+CZ17+DB17+DD17+DF17+DH17+DJ17+DL17+DN17</f>
        <v/>
      </c>
      <c r="CO17" s="7" t="inlineStr"/>
      <c r="CP17" s="7" t="inlineStr"/>
      <c r="CQ17" s="7" t="inlineStr"/>
      <c r="CR17" s="7" t="inlineStr"/>
      <c r="CS17" s="7" t="inlineStr"/>
      <c r="CT17" s="7" t="inlineStr"/>
      <c r="CU17" s="7" t="inlineStr"/>
      <c r="CV17" s="7" t="inlineStr"/>
      <c r="CW17" s="7" t="inlineStr"/>
      <c r="CX17" s="7" t="inlineStr"/>
      <c r="CY17" s="7" t="inlineStr"/>
      <c r="CZ17" s="7" t="inlineStr"/>
      <c r="DA17" s="7" t="n">
        <v>3</v>
      </c>
      <c r="DB17" s="7" t="n">
        <v>200229</v>
      </c>
      <c r="DC17" s="7" t="inlineStr"/>
      <c r="DD17" s="7" t="inlineStr"/>
      <c r="DE17" s="7" t="inlineStr"/>
      <c r="DF17" s="7" t="inlineStr"/>
      <c r="DG17" s="7" t="inlineStr"/>
      <c r="DH17" s="7" t="inlineStr"/>
      <c r="DI17" s="7" t="inlineStr"/>
      <c r="DJ17" s="7" t="inlineStr"/>
      <c r="DK17" s="7" t="inlineStr"/>
      <c r="DL17" s="7" t="inlineStr"/>
      <c r="DM17" s="7" t="inlineStr"/>
      <c r="DN17" s="7" t="inlineStr"/>
      <c r="DO17" s="7">
        <f>E17+AU17+BI17+BS17+CM17</f>
        <v/>
      </c>
      <c r="DP17" s="7">
        <f>F17+AV17+BJ17+BT17+CN17</f>
        <v/>
      </c>
    </row>
    <row r="18" hidden="1" outlineLevel="1">
      <c r="A18" s="5" t="n">
        <v>8</v>
      </c>
      <c r="B18" s="6" t="inlineStr">
        <is>
          <t>Dilnavozxon Farma XK</t>
        </is>
      </c>
      <c r="C18" s="6" t="inlineStr">
        <is>
          <t>Коканд</t>
        </is>
      </c>
      <c r="D18" s="6" t="inlineStr">
        <is>
          <t>Коканд 2</t>
        </is>
      </c>
      <c r="E18" s="7">
        <f>G18+I18+K18+M18+O18+Q18+S18+U18+W18+Y18+AA18+AC18+AE18+AG18+AI18+AK18+AM18+AO18+AQ18+AS18</f>
        <v/>
      </c>
      <c r="F18" s="7">
        <f>H18+J18+L18+N18+P18+R18+T18+V18+X18+Z18+AB18+AD18+AF18+AH18+AJ18+AL18+AN18+AP18+AR18+AT18</f>
        <v/>
      </c>
      <c r="G18" s="7" t="inlineStr"/>
      <c r="H18" s="7" t="inlineStr"/>
      <c r="I18" s="7" t="n">
        <v>6</v>
      </c>
      <c r="J18" s="7" t="n">
        <v>1588768</v>
      </c>
      <c r="K18" s="7" t="inlineStr"/>
      <c r="L18" s="7" t="inlineStr"/>
      <c r="M18" s="7" t="inlineStr"/>
      <c r="N18" s="7" t="inlineStr"/>
      <c r="O18" s="7" t="inlineStr"/>
      <c r="P18" s="7" t="inlineStr"/>
      <c r="Q18" s="7" t="inlineStr"/>
      <c r="R18" s="7" t="inlineStr"/>
      <c r="S18" s="7" t="inlineStr"/>
      <c r="T18" s="7" t="inlineStr"/>
      <c r="U18" s="7" t="inlineStr"/>
      <c r="V18" s="7" t="inlineStr"/>
      <c r="W18" s="7" t="inlineStr"/>
      <c r="X18" s="7" t="inlineStr"/>
      <c r="Y18" s="7" t="inlineStr"/>
      <c r="Z18" s="7" t="inlineStr"/>
      <c r="AA18" s="7" t="inlineStr"/>
      <c r="AB18" s="7" t="inlineStr"/>
      <c r="AC18" s="7" t="inlineStr"/>
      <c r="AD18" s="7" t="inlineStr"/>
      <c r="AE18" s="7" t="inlineStr"/>
      <c r="AF18" s="7" t="inlineStr"/>
      <c r="AG18" s="7" t="inlineStr"/>
      <c r="AH18" s="7" t="inlineStr"/>
      <c r="AI18" s="7" t="inlineStr"/>
      <c r="AJ18" s="7" t="inlineStr"/>
      <c r="AK18" s="7" t="inlineStr"/>
      <c r="AL18" s="7" t="inlineStr"/>
      <c r="AM18" s="7" t="inlineStr"/>
      <c r="AN18" s="7" t="inlineStr"/>
      <c r="AO18" s="7" t="inlineStr"/>
      <c r="AP18" s="7" t="inlineStr"/>
      <c r="AQ18" s="7" t="inlineStr"/>
      <c r="AR18" s="7" t="inlineStr"/>
      <c r="AS18" s="7" t="inlineStr"/>
      <c r="AT18" s="7" t="inlineStr"/>
      <c r="AU18" s="7">
        <f>AW18+AY18+BA18+BC18+BE18+BG18</f>
        <v/>
      </c>
      <c r="AV18" s="7">
        <f>AX18+AZ18+BB18+BD18+BF18+BH18</f>
        <v/>
      </c>
      <c r="AW18" s="7" t="inlineStr"/>
      <c r="AX18" s="7" t="inlineStr"/>
      <c r="AY18" s="7" t="inlineStr"/>
      <c r="AZ18" s="7" t="inlineStr"/>
      <c r="BA18" s="7" t="n">
        <v>5</v>
      </c>
      <c r="BB18" s="7" t="n">
        <v>673310</v>
      </c>
      <c r="BC18" s="7" t="inlineStr"/>
      <c r="BD18" s="7" t="inlineStr"/>
      <c r="BE18" s="7" t="inlineStr"/>
      <c r="BF18" s="7" t="inlineStr"/>
      <c r="BG18" s="7" t="inlineStr"/>
      <c r="BH18" s="7" t="inlineStr"/>
      <c r="BI18" s="7">
        <f>BK18+BM18+BO18+BQ18</f>
        <v/>
      </c>
      <c r="BJ18" s="7">
        <f>BL18+BN18+BP18+BR18</f>
        <v/>
      </c>
      <c r="BK18" s="7" t="inlineStr"/>
      <c r="BL18" s="7" t="inlineStr"/>
      <c r="BM18" s="7" t="n">
        <v>10</v>
      </c>
      <c r="BN18" s="7" t="n">
        <v>2521120</v>
      </c>
      <c r="BO18" s="7" t="inlineStr"/>
      <c r="BP18" s="7" t="inlineStr"/>
      <c r="BQ18" s="7" t="inlineStr"/>
      <c r="BR18" s="7" t="inlineStr"/>
      <c r="BS18" s="7">
        <f>BU18+BW18+BY18+CA18+CC18+CE18+CG18+CI18+CK18</f>
        <v/>
      </c>
      <c r="BT18" s="7">
        <f>BV18+BX18+BZ18+CB18+CD18+CF18+CH18+CJ18+CL18</f>
        <v/>
      </c>
      <c r="BU18" s="7" t="inlineStr"/>
      <c r="BV18" s="7" t="inlineStr"/>
      <c r="BW18" s="7" t="inlineStr"/>
      <c r="BX18" s="7" t="inlineStr"/>
      <c r="BY18" s="7" t="inlineStr"/>
      <c r="BZ18" s="7" t="inlineStr"/>
      <c r="CA18" s="7" t="n">
        <v>10</v>
      </c>
      <c r="CB18" s="7" t="n">
        <v>1345450</v>
      </c>
      <c r="CC18" s="7" t="inlineStr"/>
      <c r="CD18" s="7" t="inlineStr"/>
      <c r="CE18" s="7" t="inlineStr"/>
      <c r="CF18" s="7" t="inlineStr"/>
      <c r="CG18" s="7" t="inlineStr"/>
      <c r="CH18" s="7" t="inlineStr"/>
      <c r="CI18" s="7" t="inlineStr"/>
      <c r="CJ18" s="7" t="inlineStr"/>
      <c r="CK18" s="7" t="inlineStr"/>
      <c r="CL18" s="7" t="inlineStr"/>
      <c r="CM18" s="7">
        <f>CO18+CQ18+CS18+CU18+CW18+CY18+DA18+DC18+DE18+DG18+DI18+DK18+DM18</f>
        <v/>
      </c>
      <c r="CN18" s="7">
        <f>CP18+CR18+CT18+CV18+CX18+CZ18+DB18+DD18+DF18+DH18+DJ18+DL18+DN18</f>
        <v/>
      </c>
      <c r="CO18" s="7" t="inlineStr"/>
      <c r="CP18" s="7" t="inlineStr"/>
      <c r="CQ18" s="7" t="inlineStr"/>
      <c r="CR18" s="7" t="inlineStr"/>
      <c r="CS18" s="7" t="inlineStr"/>
      <c r="CT18" s="7" t="inlineStr"/>
      <c r="CU18" s="7" t="inlineStr"/>
      <c r="CV18" s="7" t="inlineStr"/>
      <c r="CW18" s="7" t="inlineStr"/>
      <c r="CX18" s="7" t="inlineStr"/>
      <c r="CY18" s="7" t="inlineStr"/>
      <c r="CZ18" s="7" t="inlineStr"/>
      <c r="DA18" s="7" t="inlineStr"/>
      <c r="DB18" s="7" t="inlineStr"/>
      <c r="DC18" s="7" t="n">
        <v>20</v>
      </c>
      <c r="DD18" s="7" t="n">
        <v>9691780</v>
      </c>
      <c r="DE18" s="7" t="inlineStr"/>
      <c r="DF18" s="7" t="inlineStr"/>
      <c r="DG18" s="7" t="n">
        <v>5</v>
      </c>
      <c r="DH18" s="7" t="n">
        <v>1152180</v>
      </c>
      <c r="DI18" s="7" t="inlineStr"/>
      <c r="DJ18" s="7" t="inlineStr"/>
      <c r="DK18" s="7" t="inlineStr"/>
      <c r="DL18" s="7" t="inlineStr"/>
      <c r="DM18" s="7" t="inlineStr"/>
      <c r="DN18" s="7" t="inlineStr"/>
      <c r="DO18" s="7">
        <f>E18+AU18+BI18+BS18+CM18</f>
        <v/>
      </c>
      <c r="DP18" s="7">
        <f>F18+AV18+BJ18+BT18+CN18</f>
        <v/>
      </c>
    </row>
    <row r="19" hidden="1" outlineLevel="1">
      <c r="A19" s="5" t="n">
        <v>9</v>
      </c>
      <c r="B19" s="6" t="inlineStr">
        <is>
          <t>Dilrabo Farm XK</t>
        </is>
      </c>
      <c r="C19" s="6" t="inlineStr">
        <is>
          <t>Коканд</t>
        </is>
      </c>
      <c r="D19" s="6" t="inlineStr">
        <is>
          <t>Коканд 2</t>
        </is>
      </c>
      <c r="E19" s="7">
        <f>G19+I19+K19+M19+O19+Q19+S19+U19+W19+Y19+AA19+AC19+AE19+AG19+AI19+AK19+AM19+AO19+AQ19+AS19</f>
        <v/>
      </c>
      <c r="F19" s="7">
        <f>H19+J19+L19+N19+P19+R19+T19+V19+X19+Z19+AB19+AD19+AF19+AH19+AJ19+AL19+AN19+AP19+AR19+AT19</f>
        <v/>
      </c>
      <c r="G19" s="7" t="n">
        <v>3</v>
      </c>
      <c r="H19" s="7" t="n">
        <v>826952</v>
      </c>
      <c r="I19" s="7" t="inlineStr"/>
      <c r="J19" s="7" t="inlineStr"/>
      <c r="K19" s="7" t="inlineStr"/>
      <c r="L19" s="7" t="inlineStr"/>
      <c r="M19" s="7" t="n">
        <v>2</v>
      </c>
      <c r="N19" s="7" t="n">
        <v>417302</v>
      </c>
      <c r="O19" s="7" t="inlineStr"/>
      <c r="P19" s="7" t="inlineStr"/>
      <c r="Q19" s="7" t="inlineStr"/>
      <c r="R19" s="7" t="inlineStr"/>
      <c r="S19" s="7" t="inlineStr"/>
      <c r="T19" s="7" t="inlineStr"/>
      <c r="U19" s="7" t="inlineStr"/>
      <c r="V19" s="7" t="inlineStr"/>
      <c r="W19" s="7" t="inlineStr"/>
      <c r="X19" s="7" t="inlineStr"/>
      <c r="Y19" s="7" t="inlineStr"/>
      <c r="Z19" s="7" t="inlineStr"/>
      <c r="AA19" s="7" t="inlineStr"/>
      <c r="AB19" s="7" t="inlineStr"/>
      <c r="AC19" s="7" t="inlineStr"/>
      <c r="AD19" s="7" t="inlineStr"/>
      <c r="AE19" s="7" t="inlineStr"/>
      <c r="AF19" s="7" t="inlineStr"/>
      <c r="AG19" s="7" t="inlineStr"/>
      <c r="AH19" s="7" t="inlineStr"/>
      <c r="AI19" s="7" t="inlineStr"/>
      <c r="AJ19" s="7" t="inlineStr"/>
      <c r="AK19" s="7" t="inlineStr"/>
      <c r="AL19" s="7" t="inlineStr"/>
      <c r="AM19" s="7" t="inlineStr"/>
      <c r="AN19" s="7" t="inlineStr"/>
      <c r="AO19" s="7" t="inlineStr"/>
      <c r="AP19" s="7" t="inlineStr"/>
      <c r="AQ19" s="7" t="inlineStr"/>
      <c r="AR19" s="7" t="inlineStr"/>
      <c r="AS19" s="7" t="inlineStr"/>
      <c r="AT19" s="7" t="inlineStr"/>
      <c r="AU19" s="7">
        <f>AW19+AY19+BA19+BC19+BE19+BG19</f>
        <v/>
      </c>
      <c r="AV19" s="7">
        <f>AX19+AZ19+BB19+BD19+BF19+BH19</f>
        <v/>
      </c>
      <c r="AW19" s="7" t="inlineStr"/>
      <c r="AX19" s="7" t="inlineStr"/>
      <c r="AY19" s="7" t="inlineStr"/>
      <c r="AZ19" s="7" t="inlineStr"/>
      <c r="BA19" s="7" t="inlineStr"/>
      <c r="BB19" s="7" t="inlineStr"/>
      <c r="BC19" s="7" t="inlineStr"/>
      <c r="BD19" s="7" t="inlineStr"/>
      <c r="BE19" s="7" t="inlineStr"/>
      <c r="BF19" s="7" t="inlineStr"/>
      <c r="BG19" s="7" t="inlineStr"/>
      <c r="BH19" s="7" t="inlineStr"/>
      <c r="BI19" s="7">
        <f>BK19+BM19+BO19+BQ19</f>
        <v/>
      </c>
      <c r="BJ19" s="7">
        <f>BL19+BN19+BP19+BR19</f>
        <v/>
      </c>
      <c r="BK19" s="7" t="inlineStr"/>
      <c r="BL19" s="7" t="inlineStr"/>
      <c r="BM19" s="7" t="inlineStr"/>
      <c r="BN19" s="7" t="inlineStr"/>
      <c r="BO19" s="7" t="inlineStr"/>
      <c r="BP19" s="7" t="inlineStr"/>
      <c r="BQ19" s="7" t="inlineStr"/>
      <c r="BR19" s="7" t="inlineStr"/>
      <c r="BS19" s="7">
        <f>BU19+BW19+BY19+CA19+CC19+CE19+CG19+CI19+CK19</f>
        <v/>
      </c>
      <c r="BT19" s="7">
        <f>BV19+BX19+BZ19+CB19+CD19+CF19+CH19+CJ19+CL19</f>
        <v/>
      </c>
      <c r="BU19" s="7" t="inlineStr"/>
      <c r="BV19" s="7" t="inlineStr"/>
      <c r="BW19" s="7" t="inlineStr"/>
      <c r="BX19" s="7" t="inlineStr"/>
      <c r="BY19" s="7" t="inlineStr"/>
      <c r="BZ19" s="7" t="inlineStr"/>
      <c r="CA19" s="7" t="inlineStr"/>
      <c r="CB19" s="7" t="inlineStr"/>
      <c r="CC19" s="7" t="inlineStr"/>
      <c r="CD19" s="7" t="inlineStr"/>
      <c r="CE19" s="7" t="inlineStr"/>
      <c r="CF19" s="7" t="inlineStr"/>
      <c r="CG19" s="7" t="inlineStr"/>
      <c r="CH19" s="7" t="inlineStr"/>
      <c r="CI19" s="7" t="inlineStr"/>
      <c r="CJ19" s="7" t="inlineStr"/>
      <c r="CK19" s="7" t="inlineStr"/>
      <c r="CL19" s="7" t="inlineStr"/>
      <c r="CM19" s="7">
        <f>CO19+CQ19+CS19+CU19+CW19+CY19+DA19+DC19+DE19+DG19+DI19+DK19+DM19</f>
        <v/>
      </c>
      <c r="CN19" s="7">
        <f>CP19+CR19+CT19+CV19+CX19+CZ19+DB19+DD19+DF19+DH19+DJ19+DL19+DN19</f>
        <v/>
      </c>
      <c r="CO19" s="7" t="inlineStr"/>
      <c r="CP19" s="7" t="inlineStr"/>
      <c r="CQ19" s="7" t="inlineStr"/>
      <c r="CR19" s="7" t="inlineStr"/>
      <c r="CS19" s="7" t="inlineStr"/>
      <c r="CT19" s="7" t="inlineStr"/>
      <c r="CU19" s="7" t="inlineStr"/>
      <c r="CV19" s="7" t="inlineStr"/>
      <c r="CW19" s="7" t="inlineStr"/>
      <c r="CX19" s="7" t="inlineStr"/>
      <c r="CY19" s="7" t="inlineStr"/>
      <c r="CZ19" s="7" t="inlineStr"/>
      <c r="DA19" s="7" t="inlineStr"/>
      <c r="DB19" s="7" t="inlineStr"/>
      <c r="DC19" s="7" t="inlineStr"/>
      <c r="DD19" s="7" t="inlineStr"/>
      <c r="DE19" s="7" t="inlineStr"/>
      <c r="DF19" s="7" t="inlineStr"/>
      <c r="DG19" s="7" t="inlineStr"/>
      <c r="DH19" s="7" t="inlineStr"/>
      <c r="DI19" s="7" t="inlineStr"/>
      <c r="DJ19" s="7" t="inlineStr"/>
      <c r="DK19" s="7" t="inlineStr"/>
      <c r="DL19" s="7" t="inlineStr"/>
      <c r="DM19" s="7" t="inlineStr"/>
      <c r="DN19" s="7" t="inlineStr"/>
      <c r="DO19" s="7">
        <f>E19+AU19+BI19+BS19+CM19</f>
        <v/>
      </c>
      <c r="DP19" s="7">
        <f>F19+AV19+BJ19+BT19+CN19</f>
        <v/>
      </c>
    </row>
    <row r="20" hidden="1" outlineLevel="1">
      <c r="A20" s="5" t="n">
        <v>10</v>
      </c>
      <c r="B20" s="6" t="inlineStr">
        <is>
          <t>Grinafarma Medikal XK</t>
        </is>
      </c>
      <c r="C20" s="6" t="inlineStr">
        <is>
          <t>Коканд</t>
        </is>
      </c>
      <c r="D20" s="6" t="inlineStr">
        <is>
          <t>Коканд 2</t>
        </is>
      </c>
      <c r="E20" s="7">
        <f>G20+I20+K20+M20+O20+Q20+S20+U20+W20+Y20+AA20+AC20+AE20+AG20+AI20+AK20+AM20+AO20+AQ20+AS20</f>
        <v/>
      </c>
      <c r="F20" s="7">
        <f>H20+J20+L20+N20+P20+R20+T20+V20+X20+Z20+AB20+AD20+AF20+AH20+AJ20+AL20+AN20+AP20+AR20+AT20</f>
        <v/>
      </c>
      <c r="G20" s="7" t="inlineStr"/>
      <c r="H20" s="7" t="inlineStr"/>
      <c r="I20" s="7" t="n">
        <v>2</v>
      </c>
      <c r="J20" s="7" t="n">
        <v>928050</v>
      </c>
      <c r="K20" s="7" t="n">
        <v>2</v>
      </c>
      <c r="L20" s="7" t="n">
        <v>526806</v>
      </c>
      <c r="M20" s="7" t="inlineStr"/>
      <c r="N20" s="7" t="inlineStr"/>
      <c r="O20" s="7" t="inlineStr"/>
      <c r="P20" s="7" t="inlineStr"/>
      <c r="Q20" s="7" t="inlineStr"/>
      <c r="R20" s="7" t="inlineStr"/>
      <c r="S20" s="7" t="inlineStr"/>
      <c r="T20" s="7" t="inlineStr"/>
      <c r="U20" s="7" t="inlineStr"/>
      <c r="V20" s="7" t="inlineStr"/>
      <c r="W20" s="7" t="inlineStr"/>
      <c r="X20" s="7" t="inlineStr"/>
      <c r="Y20" s="7" t="inlineStr"/>
      <c r="Z20" s="7" t="inlineStr"/>
      <c r="AA20" s="7" t="inlineStr"/>
      <c r="AB20" s="7" t="inlineStr"/>
      <c r="AC20" s="7" t="inlineStr"/>
      <c r="AD20" s="7" t="inlineStr"/>
      <c r="AE20" s="7" t="inlineStr"/>
      <c r="AF20" s="7" t="inlineStr"/>
      <c r="AG20" s="7" t="inlineStr"/>
      <c r="AH20" s="7" t="inlineStr"/>
      <c r="AI20" s="7" t="inlineStr"/>
      <c r="AJ20" s="7" t="inlineStr"/>
      <c r="AK20" s="7" t="inlineStr"/>
      <c r="AL20" s="7" t="inlineStr"/>
      <c r="AM20" s="7" t="inlineStr"/>
      <c r="AN20" s="7" t="inlineStr"/>
      <c r="AO20" s="7" t="inlineStr"/>
      <c r="AP20" s="7" t="inlineStr"/>
      <c r="AQ20" s="7" t="inlineStr"/>
      <c r="AR20" s="7" t="inlineStr"/>
      <c r="AS20" s="7" t="inlineStr"/>
      <c r="AT20" s="7" t="inlineStr"/>
      <c r="AU20" s="7">
        <f>AW20+AY20+BA20+BC20+BE20+BG20</f>
        <v/>
      </c>
      <c r="AV20" s="7">
        <f>AX20+AZ20+BB20+BD20+BF20+BH20</f>
        <v/>
      </c>
      <c r="AW20" s="7" t="inlineStr"/>
      <c r="AX20" s="7" t="inlineStr"/>
      <c r="AY20" s="7" t="inlineStr"/>
      <c r="AZ20" s="7" t="inlineStr"/>
      <c r="BA20" s="7" t="inlineStr"/>
      <c r="BB20" s="7" t="inlineStr"/>
      <c r="BC20" s="7" t="inlineStr"/>
      <c r="BD20" s="7" t="inlineStr"/>
      <c r="BE20" s="7" t="inlineStr"/>
      <c r="BF20" s="7" t="inlineStr"/>
      <c r="BG20" s="7" t="inlineStr"/>
      <c r="BH20" s="7" t="inlineStr"/>
      <c r="BI20" s="7">
        <f>BK20+BM20+BO20+BQ20</f>
        <v/>
      </c>
      <c r="BJ20" s="7">
        <f>BL20+BN20+BP20+BR20</f>
        <v/>
      </c>
      <c r="BK20" s="7" t="inlineStr"/>
      <c r="BL20" s="7" t="inlineStr"/>
      <c r="BM20" s="7" t="inlineStr"/>
      <c r="BN20" s="7" t="inlineStr"/>
      <c r="BO20" s="7" t="inlineStr"/>
      <c r="BP20" s="7" t="inlineStr"/>
      <c r="BQ20" s="7" t="inlineStr"/>
      <c r="BR20" s="7" t="inlineStr"/>
      <c r="BS20" s="7">
        <f>BU20+BW20+BY20+CA20+CC20+CE20+CG20+CI20+CK20</f>
        <v/>
      </c>
      <c r="BT20" s="7">
        <f>BV20+BX20+BZ20+CB20+CD20+CF20+CH20+CJ20+CL20</f>
        <v/>
      </c>
      <c r="BU20" s="7" t="inlineStr"/>
      <c r="BV20" s="7" t="inlineStr"/>
      <c r="BW20" s="7" t="inlineStr"/>
      <c r="BX20" s="7" t="inlineStr"/>
      <c r="BY20" s="7" t="inlineStr"/>
      <c r="BZ20" s="7" t="inlineStr"/>
      <c r="CA20" s="7" t="inlineStr"/>
      <c r="CB20" s="7" t="inlineStr"/>
      <c r="CC20" s="7" t="inlineStr"/>
      <c r="CD20" s="7" t="inlineStr"/>
      <c r="CE20" s="7" t="inlineStr"/>
      <c r="CF20" s="7" t="inlineStr"/>
      <c r="CG20" s="7" t="inlineStr"/>
      <c r="CH20" s="7" t="inlineStr"/>
      <c r="CI20" s="7" t="inlineStr"/>
      <c r="CJ20" s="7" t="inlineStr"/>
      <c r="CK20" s="7" t="n">
        <v>5</v>
      </c>
      <c r="CL20" s="7" t="n">
        <v>2346710</v>
      </c>
      <c r="CM20" s="7">
        <f>CO20+CQ20+CS20+CU20+CW20+CY20+DA20+DC20+DE20+DG20+DI20+DK20+DM20</f>
        <v/>
      </c>
      <c r="CN20" s="7">
        <f>CP20+CR20+CT20+CV20+CX20+CZ20+DB20+DD20+DF20+DH20+DJ20+DL20+DN20</f>
        <v/>
      </c>
      <c r="CO20" s="7" t="inlineStr"/>
      <c r="CP20" s="7" t="inlineStr"/>
      <c r="CQ20" s="7" t="inlineStr"/>
      <c r="CR20" s="7" t="inlineStr"/>
      <c r="CS20" s="7" t="inlineStr"/>
      <c r="CT20" s="7" t="inlineStr"/>
      <c r="CU20" s="7" t="inlineStr"/>
      <c r="CV20" s="7" t="inlineStr"/>
      <c r="CW20" s="7" t="inlineStr"/>
      <c r="CX20" s="7" t="inlineStr"/>
      <c r="CY20" s="7" t="inlineStr"/>
      <c r="CZ20" s="7" t="inlineStr"/>
      <c r="DA20" s="7" t="inlineStr"/>
      <c r="DB20" s="7" t="inlineStr"/>
      <c r="DC20" s="7" t="inlineStr"/>
      <c r="DD20" s="7" t="inlineStr"/>
      <c r="DE20" s="7" t="inlineStr"/>
      <c r="DF20" s="7" t="inlineStr"/>
      <c r="DG20" s="7" t="inlineStr"/>
      <c r="DH20" s="7" t="inlineStr"/>
      <c r="DI20" s="7" t="inlineStr"/>
      <c r="DJ20" s="7" t="inlineStr"/>
      <c r="DK20" s="7" t="inlineStr"/>
      <c r="DL20" s="7" t="inlineStr"/>
      <c r="DM20" s="7" t="inlineStr"/>
      <c r="DN20" s="7" t="inlineStr"/>
      <c r="DO20" s="7">
        <f>E20+AU20+BI20+BS20+CM20</f>
        <v/>
      </c>
      <c r="DP20" s="7">
        <f>F20+AV20+BJ20+BT20+CN20</f>
        <v/>
      </c>
    </row>
    <row r="21" hidden="1" outlineLevel="1">
      <c r="A21" s="5" t="n">
        <v>11</v>
      </c>
      <c r="B21" s="6" t="inlineStr">
        <is>
          <t>Kamronbek Temurbek Farm XK</t>
        </is>
      </c>
      <c r="C21" s="6" t="inlineStr">
        <is>
          <t>Коканд</t>
        </is>
      </c>
      <c r="D21" s="6" t="inlineStr">
        <is>
          <t>Коканд 2</t>
        </is>
      </c>
      <c r="E21" s="7">
        <f>G21+I21+K21+M21+O21+Q21+S21+U21+W21+Y21+AA21+AC21+AE21+AG21+AI21+AK21+AM21+AO21+AQ21+AS21</f>
        <v/>
      </c>
      <c r="F21" s="7">
        <f>H21+J21+L21+N21+P21+R21+T21+V21+X21+Z21+AB21+AD21+AF21+AH21+AJ21+AL21+AN21+AP21+AR21+AT21</f>
        <v/>
      </c>
      <c r="G21" s="7" t="inlineStr"/>
      <c r="H21" s="7" t="inlineStr"/>
      <c r="I21" s="7" t="inlineStr"/>
      <c r="J21" s="7" t="inlineStr"/>
      <c r="K21" s="7" t="inlineStr"/>
      <c r="L21" s="7" t="inlineStr"/>
      <c r="M21" s="7" t="n">
        <v>5</v>
      </c>
      <c r="N21" s="7" t="n">
        <v>278910</v>
      </c>
      <c r="O21" s="7" t="inlineStr"/>
      <c r="P21" s="7" t="inlineStr"/>
      <c r="Q21" s="7" t="inlineStr"/>
      <c r="R21" s="7" t="inlineStr"/>
      <c r="S21" s="7" t="inlineStr"/>
      <c r="T21" s="7" t="inlineStr"/>
      <c r="U21" s="7" t="inlineStr"/>
      <c r="V21" s="7" t="inlineStr"/>
      <c r="W21" s="7" t="inlineStr"/>
      <c r="X21" s="7" t="inlineStr"/>
      <c r="Y21" s="7" t="inlineStr"/>
      <c r="Z21" s="7" t="inlineStr"/>
      <c r="AA21" s="7" t="inlineStr"/>
      <c r="AB21" s="7" t="inlineStr"/>
      <c r="AC21" s="7" t="inlineStr"/>
      <c r="AD21" s="7" t="inlineStr"/>
      <c r="AE21" s="7" t="inlineStr"/>
      <c r="AF21" s="7" t="inlineStr"/>
      <c r="AG21" s="7" t="inlineStr"/>
      <c r="AH21" s="7" t="inlineStr"/>
      <c r="AI21" s="7" t="inlineStr"/>
      <c r="AJ21" s="7" t="inlineStr"/>
      <c r="AK21" s="7" t="inlineStr"/>
      <c r="AL21" s="7" t="inlineStr"/>
      <c r="AM21" s="7" t="inlineStr"/>
      <c r="AN21" s="7" t="inlineStr"/>
      <c r="AO21" s="7" t="inlineStr"/>
      <c r="AP21" s="7" t="inlineStr"/>
      <c r="AQ21" s="7" t="inlineStr"/>
      <c r="AR21" s="7" t="inlineStr"/>
      <c r="AS21" s="7" t="inlineStr"/>
      <c r="AT21" s="7" t="inlineStr"/>
      <c r="AU21" s="7">
        <f>AW21+AY21+BA21+BC21+BE21+BG21</f>
        <v/>
      </c>
      <c r="AV21" s="7">
        <f>AX21+AZ21+BB21+BD21+BF21+BH21</f>
        <v/>
      </c>
      <c r="AW21" s="7" t="inlineStr"/>
      <c r="AX21" s="7" t="inlineStr"/>
      <c r="AY21" s="7" t="inlineStr"/>
      <c r="AZ21" s="7" t="inlineStr"/>
      <c r="BA21" s="7" t="inlineStr"/>
      <c r="BB21" s="7" t="inlineStr"/>
      <c r="BC21" s="7" t="inlineStr"/>
      <c r="BD21" s="7" t="inlineStr"/>
      <c r="BE21" s="7" t="inlineStr"/>
      <c r="BF21" s="7" t="inlineStr"/>
      <c r="BG21" s="7" t="inlineStr"/>
      <c r="BH21" s="7" t="inlineStr"/>
      <c r="BI21" s="7">
        <f>BK21+BM21+BO21+BQ21</f>
        <v/>
      </c>
      <c r="BJ21" s="7">
        <f>BL21+BN21+BP21+BR21</f>
        <v/>
      </c>
      <c r="BK21" s="7" t="inlineStr"/>
      <c r="BL21" s="7" t="inlineStr"/>
      <c r="BM21" s="7" t="inlineStr"/>
      <c r="BN21" s="7" t="inlineStr"/>
      <c r="BO21" s="7" t="inlineStr"/>
      <c r="BP21" s="7" t="inlineStr"/>
      <c r="BQ21" s="7" t="inlineStr"/>
      <c r="BR21" s="7" t="inlineStr"/>
      <c r="BS21" s="7">
        <f>BU21+BW21+BY21+CA21+CC21+CE21+CG21+CI21+CK21</f>
        <v/>
      </c>
      <c r="BT21" s="7">
        <f>BV21+BX21+BZ21+CB21+CD21+CF21+CH21+CJ21+CL21</f>
        <v/>
      </c>
      <c r="BU21" s="7" t="inlineStr"/>
      <c r="BV21" s="7" t="inlineStr"/>
      <c r="BW21" s="7" t="inlineStr"/>
      <c r="BX21" s="7" t="inlineStr"/>
      <c r="BY21" s="7" t="inlineStr"/>
      <c r="BZ21" s="7" t="inlineStr"/>
      <c r="CA21" s="7" t="inlineStr"/>
      <c r="CB21" s="7" t="inlineStr"/>
      <c r="CC21" s="7" t="inlineStr"/>
      <c r="CD21" s="7" t="inlineStr"/>
      <c r="CE21" s="7" t="inlineStr"/>
      <c r="CF21" s="7" t="inlineStr"/>
      <c r="CG21" s="7" t="inlineStr"/>
      <c r="CH21" s="7" t="inlineStr"/>
      <c r="CI21" s="7" t="inlineStr"/>
      <c r="CJ21" s="7" t="inlineStr"/>
      <c r="CK21" s="7" t="inlineStr"/>
      <c r="CL21" s="7" t="inlineStr"/>
      <c r="CM21" s="7">
        <f>CO21+CQ21+CS21+CU21+CW21+CY21+DA21+DC21+DE21+DG21+DI21+DK21+DM21</f>
        <v/>
      </c>
      <c r="CN21" s="7">
        <f>CP21+CR21+CT21+CV21+CX21+CZ21+DB21+DD21+DF21+DH21+DJ21+DL21+DN21</f>
        <v/>
      </c>
      <c r="CO21" s="7" t="inlineStr"/>
      <c r="CP21" s="7" t="inlineStr"/>
      <c r="CQ21" s="7" t="inlineStr"/>
      <c r="CR21" s="7" t="inlineStr"/>
      <c r="CS21" s="7" t="inlineStr"/>
      <c r="CT21" s="7" t="inlineStr"/>
      <c r="CU21" s="7" t="inlineStr"/>
      <c r="CV21" s="7" t="inlineStr"/>
      <c r="CW21" s="7" t="inlineStr"/>
      <c r="CX21" s="7" t="inlineStr"/>
      <c r="CY21" s="7" t="inlineStr"/>
      <c r="CZ21" s="7" t="inlineStr"/>
      <c r="DA21" s="7" t="inlineStr"/>
      <c r="DB21" s="7" t="inlineStr"/>
      <c r="DC21" s="7" t="inlineStr"/>
      <c r="DD21" s="7" t="inlineStr"/>
      <c r="DE21" s="7" t="inlineStr"/>
      <c r="DF21" s="7" t="inlineStr"/>
      <c r="DG21" s="7" t="inlineStr"/>
      <c r="DH21" s="7" t="inlineStr"/>
      <c r="DI21" s="7" t="inlineStr"/>
      <c r="DJ21" s="7" t="inlineStr"/>
      <c r="DK21" s="7" t="inlineStr"/>
      <c r="DL21" s="7" t="inlineStr"/>
      <c r="DM21" s="7" t="inlineStr"/>
      <c r="DN21" s="7" t="inlineStr"/>
      <c r="DO21" s="7">
        <f>E21+AU21+BI21+BS21+CM21</f>
        <v/>
      </c>
      <c r="DP21" s="7">
        <f>F21+AV21+BJ21+BT21+CN21</f>
        <v/>
      </c>
    </row>
    <row r="22" hidden="1" outlineLevel="1">
      <c r="A22" s="5" t="n">
        <v>12</v>
      </c>
      <c r="B22" s="6" t="inlineStr">
        <is>
          <t>Med Max Terminal MCHJ</t>
        </is>
      </c>
      <c r="C22" s="6" t="inlineStr">
        <is>
          <t>Коканд</t>
        </is>
      </c>
      <c r="D22" s="6" t="inlineStr">
        <is>
          <t>Коканд 2</t>
        </is>
      </c>
      <c r="E22" s="7">
        <f>G22+I22+K22+M22+O22+Q22+S22+U22+W22+Y22+AA22+AC22+AE22+AG22+AI22+AK22+AM22+AO22+AQ22+AS22</f>
        <v/>
      </c>
      <c r="F22" s="7">
        <f>H22+J22+L22+N22+P22+R22+T22+V22+X22+Z22+AB22+AD22+AF22+AH22+AJ22+AL22+AN22+AP22+AR22+AT22</f>
        <v/>
      </c>
      <c r="G22" s="7" t="inlineStr"/>
      <c r="H22" s="7" t="inlineStr"/>
      <c r="I22" s="7" t="inlineStr"/>
      <c r="J22" s="7" t="inlineStr"/>
      <c r="K22" s="7" t="inlineStr"/>
      <c r="L22" s="7" t="inlineStr"/>
      <c r="M22" s="7" t="inlineStr"/>
      <c r="N22" s="7" t="inlineStr"/>
      <c r="O22" s="7" t="inlineStr"/>
      <c r="P22" s="7" t="inlineStr"/>
      <c r="Q22" s="7" t="n">
        <v>5</v>
      </c>
      <c r="R22" s="7" t="n">
        <v>1126880</v>
      </c>
      <c r="S22" s="7" t="inlineStr"/>
      <c r="T22" s="7" t="inlineStr"/>
      <c r="U22" s="7" t="inlineStr"/>
      <c r="V22" s="7" t="inlineStr"/>
      <c r="W22" s="7" t="inlineStr"/>
      <c r="X22" s="7" t="inlineStr"/>
      <c r="Y22" s="7" t="inlineStr"/>
      <c r="Z22" s="7" t="inlineStr"/>
      <c r="AA22" s="7" t="inlineStr"/>
      <c r="AB22" s="7" t="inlineStr"/>
      <c r="AC22" s="7" t="inlineStr"/>
      <c r="AD22" s="7" t="inlineStr"/>
      <c r="AE22" s="7" t="inlineStr"/>
      <c r="AF22" s="7" t="inlineStr"/>
      <c r="AG22" s="7" t="inlineStr"/>
      <c r="AH22" s="7" t="inlineStr"/>
      <c r="AI22" s="7" t="inlineStr"/>
      <c r="AJ22" s="7" t="inlineStr"/>
      <c r="AK22" s="7" t="inlineStr"/>
      <c r="AL22" s="7" t="inlineStr"/>
      <c r="AM22" s="7" t="inlineStr"/>
      <c r="AN22" s="7" t="inlineStr"/>
      <c r="AO22" s="7" t="inlineStr"/>
      <c r="AP22" s="7" t="inlineStr"/>
      <c r="AQ22" s="7" t="inlineStr"/>
      <c r="AR22" s="7" t="inlineStr"/>
      <c r="AS22" s="7" t="inlineStr"/>
      <c r="AT22" s="7" t="inlineStr"/>
      <c r="AU22" s="7">
        <f>AW22+AY22+BA22+BC22+BE22+BG22</f>
        <v/>
      </c>
      <c r="AV22" s="7">
        <f>AX22+AZ22+BB22+BD22+BF22+BH22</f>
        <v/>
      </c>
      <c r="AW22" s="7" t="inlineStr"/>
      <c r="AX22" s="7" t="inlineStr"/>
      <c r="AY22" s="7" t="inlineStr"/>
      <c r="AZ22" s="7" t="inlineStr"/>
      <c r="BA22" s="7" t="inlineStr"/>
      <c r="BB22" s="7" t="inlineStr"/>
      <c r="BC22" s="7" t="inlineStr"/>
      <c r="BD22" s="7" t="inlineStr"/>
      <c r="BE22" s="7" t="inlineStr"/>
      <c r="BF22" s="7" t="inlineStr"/>
      <c r="BG22" s="7" t="inlineStr"/>
      <c r="BH22" s="7" t="inlineStr"/>
      <c r="BI22" s="7">
        <f>BK22+BM22+BO22+BQ22</f>
        <v/>
      </c>
      <c r="BJ22" s="7">
        <f>BL22+BN22+BP22+BR22</f>
        <v/>
      </c>
      <c r="BK22" s="7" t="inlineStr"/>
      <c r="BL22" s="7" t="inlineStr"/>
      <c r="BM22" s="7" t="n">
        <v>20</v>
      </c>
      <c r="BN22" s="7" t="n">
        <v>8879160</v>
      </c>
      <c r="BO22" s="7" t="inlineStr"/>
      <c r="BP22" s="7" t="inlineStr"/>
      <c r="BQ22" s="7" t="inlineStr"/>
      <c r="BR22" s="7" t="inlineStr"/>
      <c r="BS22" s="7">
        <f>BU22+BW22+BY22+CA22+CC22+CE22+CG22+CI22+CK22</f>
        <v/>
      </c>
      <c r="BT22" s="7">
        <f>BV22+BX22+BZ22+CB22+CD22+CF22+CH22+CJ22+CL22</f>
        <v/>
      </c>
      <c r="BU22" s="7" t="inlineStr"/>
      <c r="BV22" s="7" t="inlineStr"/>
      <c r="BW22" s="7" t="inlineStr"/>
      <c r="BX22" s="7" t="inlineStr"/>
      <c r="BY22" s="7" t="inlineStr"/>
      <c r="BZ22" s="7" t="inlineStr"/>
      <c r="CA22" s="7" t="inlineStr"/>
      <c r="CB22" s="7" t="inlineStr"/>
      <c r="CC22" s="7" t="inlineStr"/>
      <c r="CD22" s="7" t="inlineStr"/>
      <c r="CE22" s="7" t="inlineStr"/>
      <c r="CF22" s="7" t="inlineStr"/>
      <c r="CG22" s="7" t="inlineStr"/>
      <c r="CH22" s="7" t="inlineStr"/>
      <c r="CI22" s="7" t="inlineStr"/>
      <c r="CJ22" s="7" t="inlineStr"/>
      <c r="CK22" s="7" t="inlineStr"/>
      <c r="CL22" s="7" t="inlineStr"/>
      <c r="CM22" s="7">
        <f>CO22+CQ22+CS22+CU22+CW22+CY22+DA22+DC22+DE22+DG22+DI22+DK22+DM22</f>
        <v/>
      </c>
      <c r="CN22" s="7">
        <f>CP22+CR22+CT22+CV22+CX22+CZ22+DB22+DD22+DF22+DH22+DJ22+DL22+DN22</f>
        <v/>
      </c>
      <c r="CO22" s="7" t="inlineStr"/>
      <c r="CP22" s="7" t="inlineStr"/>
      <c r="CQ22" s="7" t="inlineStr"/>
      <c r="CR22" s="7" t="inlineStr"/>
      <c r="CS22" s="7" t="inlineStr"/>
      <c r="CT22" s="7" t="inlineStr"/>
      <c r="CU22" s="7" t="inlineStr"/>
      <c r="CV22" s="7" t="inlineStr"/>
      <c r="CW22" s="7" t="inlineStr"/>
      <c r="CX22" s="7" t="inlineStr"/>
      <c r="CY22" s="7" t="inlineStr"/>
      <c r="CZ22" s="7" t="inlineStr"/>
      <c r="DA22" s="7" t="inlineStr"/>
      <c r="DB22" s="7" t="inlineStr"/>
      <c r="DC22" s="7" t="inlineStr"/>
      <c r="DD22" s="7" t="inlineStr"/>
      <c r="DE22" s="7" t="inlineStr"/>
      <c r="DF22" s="7" t="inlineStr"/>
      <c r="DG22" s="7" t="inlineStr"/>
      <c r="DH22" s="7" t="inlineStr"/>
      <c r="DI22" s="7" t="inlineStr"/>
      <c r="DJ22" s="7" t="inlineStr"/>
      <c r="DK22" s="7" t="inlineStr"/>
      <c r="DL22" s="7" t="inlineStr"/>
      <c r="DM22" s="7" t="inlineStr"/>
      <c r="DN22" s="7" t="inlineStr"/>
      <c r="DO22" s="7">
        <f>E22+AU22+BI22+BS22+CM22</f>
        <v/>
      </c>
      <c r="DP22" s="7">
        <f>F22+AV22+BJ22+BT22+CN22</f>
        <v/>
      </c>
    </row>
    <row r="23" hidden="1" outlineLevel="1">
      <c r="A23" s="5" t="n">
        <v>13</v>
      </c>
      <c r="B23" s="6" t="inlineStr">
        <is>
          <t>Miraziz XICHF</t>
        </is>
      </c>
      <c r="C23" s="6" t="inlineStr">
        <is>
          <t>Коканд</t>
        </is>
      </c>
      <c r="D23" s="6" t="inlineStr">
        <is>
          <t>Коканд 2</t>
        </is>
      </c>
      <c r="E23" s="7">
        <f>G23+I23+K23+M23+O23+Q23+S23+U23+W23+Y23+AA23+AC23+AE23+AG23+AI23+AK23+AM23+AO23+AQ23+AS23</f>
        <v/>
      </c>
      <c r="F23" s="7">
        <f>H23+J23+L23+N23+P23+R23+T23+V23+X23+Z23+AB23+AD23+AF23+AH23+AJ23+AL23+AN23+AP23+AR23+AT23</f>
        <v/>
      </c>
      <c r="G23" s="7" t="inlineStr"/>
      <c r="H23" s="7" t="inlineStr"/>
      <c r="I23" s="7" t="inlineStr"/>
      <c r="J23" s="7" t="inlineStr"/>
      <c r="K23" s="7" t="inlineStr"/>
      <c r="L23" s="7" t="inlineStr"/>
      <c r="M23" s="7" t="inlineStr"/>
      <c r="N23" s="7" t="inlineStr"/>
      <c r="O23" s="7" t="inlineStr"/>
      <c r="P23" s="7" t="inlineStr"/>
      <c r="Q23" s="7" t="inlineStr"/>
      <c r="R23" s="7" t="inlineStr"/>
      <c r="S23" s="7" t="inlineStr"/>
      <c r="T23" s="7" t="inlineStr"/>
      <c r="U23" s="7" t="inlineStr"/>
      <c r="V23" s="7" t="inlineStr"/>
      <c r="W23" s="7" t="inlineStr"/>
      <c r="X23" s="7" t="inlineStr"/>
      <c r="Y23" s="7" t="inlineStr"/>
      <c r="Z23" s="7" t="inlineStr"/>
      <c r="AA23" s="7" t="inlineStr"/>
      <c r="AB23" s="7" t="inlineStr"/>
      <c r="AC23" s="7" t="inlineStr"/>
      <c r="AD23" s="7" t="inlineStr"/>
      <c r="AE23" s="7" t="inlineStr"/>
      <c r="AF23" s="7" t="inlineStr"/>
      <c r="AG23" s="7" t="inlineStr"/>
      <c r="AH23" s="7" t="inlineStr"/>
      <c r="AI23" s="7" t="inlineStr"/>
      <c r="AJ23" s="7" t="inlineStr"/>
      <c r="AK23" s="7" t="inlineStr"/>
      <c r="AL23" s="7" t="inlineStr"/>
      <c r="AM23" s="7" t="inlineStr"/>
      <c r="AN23" s="7" t="inlineStr"/>
      <c r="AO23" s="7" t="inlineStr"/>
      <c r="AP23" s="7" t="inlineStr"/>
      <c r="AQ23" s="7" t="inlineStr"/>
      <c r="AR23" s="7" t="inlineStr"/>
      <c r="AS23" s="7" t="inlineStr"/>
      <c r="AT23" s="7" t="inlineStr"/>
      <c r="AU23" s="7">
        <f>AW23+AY23+BA23+BC23+BE23+BG23</f>
        <v/>
      </c>
      <c r="AV23" s="7">
        <f>AX23+AZ23+BB23+BD23+BF23+BH23</f>
        <v/>
      </c>
      <c r="AW23" s="7" t="inlineStr"/>
      <c r="AX23" s="7" t="inlineStr"/>
      <c r="AY23" s="7" t="inlineStr"/>
      <c r="AZ23" s="7" t="inlineStr"/>
      <c r="BA23" s="7" t="inlineStr"/>
      <c r="BB23" s="7" t="inlineStr"/>
      <c r="BC23" s="7" t="inlineStr"/>
      <c r="BD23" s="7" t="inlineStr"/>
      <c r="BE23" s="7" t="inlineStr"/>
      <c r="BF23" s="7" t="inlineStr"/>
      <c r="BG23" s="7" t="inlineStr"/>
      <c r="BH23" s="7" t="inlineStr"/>
      <c r="BI23" s="7">
        <f>BK23+BM23+BO23+BQ23</f>
        <v/>
      </c>
      <c r="BJ23" s="7">
        <f>BL23+BN23+BP23+BR23</f>
        <v/>
      </c>
      <c r="BK23" s="7" t="inlineStr"/>
      <c r="BL23" s="7" t="inlineStr"/>
      <c r="BM23" s="7" t="inlineStr"/>
      <c r="BN23" s="7" t="inlineStr"/>
      <c r="BO23" s="7" t="inlineStr"/>
      <c r="BP23" s="7" t="inlineStr"/>
      <c r="BQ23" s="7" t="inlineStr"/>
      <c r="BR23" s="7" t="inlineStr"/>
      <c r="BS23" s="7">
        <f>BU23+BW23+BY23+CA23+CC23+CE23+CG23+CI23+CK23</f>
        <v/>
      </c>
      <c r="BT23" s="7">
        <f>BV23+BX23+BZ23+CB23+CD23+CF23+CH23+CJ23+CL23</f>
        <v/>
      </c>
      <c r="BU23" s="7" t="inlineStr"/>
      <c r="BV23" s="7" t="inlineStr"/>
      <c r="BW23" s="7" t="n">
        <v>50</v>
      </c>
      <c r="BX23" s="7" t="n">
        <v>531800</v>
      </c>
      <c r="BY23" s="7" t="inlineStr"/>
      <c r="BZ23" s="7" t="inlineStr"/>
      <c r="CA23" s="7" t="inlineStr"/>
      <c r="CB23" s="7" t="inlineStr"/>
      <c r="CC23" s="7" t="inlineStr"/>
      <c r="CD23" s="7" t="inlineStr"/>
      <c r="CE23" s="7" t="inlineStr"/>
      <c r="CF23" s="7" t="inlineStr"/>
      <c r="CG23" s="7" t="inlineStr"/>
      <c r="CH23" s="7" t="inlineStr"/>
      <c r="CI23" s="7" t="inlineStr"/>
      <c r="CJ23" s="7" t="inlineStr"/>
      <c r="CK23" s="7" t="inlineStr"/>
      <c r="CL23" s="7" t="inlineStr"/>
      <c r="CM23" s="7">
        <f>CO23+CQ23+CS23+CU23+CW23+CY23+DA23+DC23+DE23+DG23+DI23+DK23+DM23</f>
        <v/>
      </c>
      <c r="CN23" s="7">
        <f>CP23+CR23+CT23+CV23+CX23+CZ23+DB23+DD23+DF23+DH23+DJ23+DL23+DN23</f>
        <v/>
      </c>
      <c r="CO23" s="7" t="inlineStr"/>
      <c r="CP23" s="7" t="inlineStr"/>
      <c r="CQ23" s="7" t="inlineStr"/>
      <c r="CR23" s="7" t="inlineStr"/>
      <c r="CS23" s="7" t="inlineStr"/>
      <c r="CT23" s="7" t="inlineStr"/>
      <c r="CU23" s="7" t="inlineStr"/>
      <c r="CV23" s="7" t="inlineStr"/>
      <c r="CW23" s="7" t="inlineStr"/>
      <c r="CX23" s="7" t="inlineStr"/>
      <c r="CY23" s="7" t="inlineStr"/>
      <c r="CZ23" s="7" t="inlineStr"/>
      <c r="DA23" s="7" t="inlineStr"/>
      <c r="DB23" s="7" t="inlineStr"/>
      <c r="DC23" s="7" t="inlineStr"/>
      <c r="DD23" s="7" t="inlineStr"/>
      <c r="DE23" s="7" t="inlineStr"/>
      <c r="DF23" s="7" t="inlineStr"/>
      <c r="DG23" s="7" t="inlineStr"/>
      <c r="DH23" s="7" t="inlineStr"/>
      <c r="DI23" s="7" t="inlineStr"/>
      <c r="DJ23" s="7" t="inlineStr"/>
      <c r="DK23" s="7" t="inlineStr"/>
      <c r="DL23" s="7" t="inlineStr"/>
      <c r="DM23" s="7" t="inlineStr"/>
      <c r="DN23" s="7" t="inlineStr"/>
      <c r="DO23" s="7">
        <f>E23+AU23+BI23+BS23+CM23</f>
        <v/>
      </c>
      <c r="DP23" s="7">
        <f>F23+AV23+BJ23+BT23+CN23</f>
        <v/>
      </c>
    </row>
    <row r="24" hidden="1" outlineLevel="1">
      <c r="A24" s="5" t="n">
        <v>14</v>
      </c>
      <c r="B24" s="6" t="inlineStr">
        <is>
          <t>MuxammadIkromxonMadaminov XK</t>
        </is>
      </c>
      <c r="C24" s="6" t="inlineStr">
        <is>
          <t>Коканд</t>
        </is>
      </c>
      <c r="D24" s="6" t="inlineStr">
        <is>
          <t>Коканд 2</t>
        </is>
      </c>
      <c r="E24" s="7">
        <f>G24+I24+K24+M24+O24+Q24+S24+U24+W24+Y24+AA24+AC24+AE24+AG24+AI24+AK24+AM24+AO24+AQ24+AS24</f>
        <v/>
      </c>
      <c r="F24" s="7">
        <f>H24+J24+L24+N24+P24+R24+T24+V24+X24+Z24+AB24+AD24+AF24+AH24+AJ24+AL24+AN24+AP24+AR24+AT24</f>
        <v/>
      </c>
      <c r="G24" s="7" t="n">
        <v>2</v>
      </c>
      <c r="H24" s="7" t="n">
        <v>199250</v>
      </c>
      <c r="I24" s="7" t="inlineStr"/>
      <c r="J24" s="7" t="inlineStr"/>
      <c r="K24" s="7" t="inlineStr"/>
      <c r="L24" s="7" t="inlineStr"/>
      <c r="M24" s="7" t="inlineStr"/>
      <c r="N24" s="7" t="inlineStr"/>
      <c r="O24" s="7" t="inlineStr"/>
      <c r="P24" s="7" t="inlineStr"/>
      <c r="Q24" s="7" t="n">
        <v>3</v>
      </c>
      <c r="R24" s="7" t="n">
        <v>1144184</v>
      </c>
      <c r="S24" s="7" t="inlineStr"/>
      <c r="T24" s="7" t="inlineStr"/>
      <c r="U24" s="7" t="inlineStr"/>
      <c r="V24" s="7" t="inlineStr"/>
      <c r="W24" s="7" t="inlineStr"/>
      <c r="X24" s="7" t="inlineStr"/>
      <c r="Y24" s="7" t="inlineStr"/>
      <c r="Z24" s="7" t="inlineStr"/>
      <c r="AA24" s="7" t="inlineStr"/>
      <c r="AB24" s="7" t="inlineStr"/>
      <c r="AC24" s="7" t="inlineStr"/>
      <c r="AD24" s="7" t="inlineStr"/>
      <c r="AE24" s="7" t="inlineStr"/>
      <c r="AF24" s="7" t="inlineStr"/>
      <c r="AG24" s="7" t="inlineStr"/>
      <c r="AH24" s="7" t="inlineStr"/>
      <c r="AI24" s="7" t="inlineStr"/>
      <c r="AJ24" s="7" t="inlineStr"/>
      <c r="AK24" s="7" t="inlineStr"/>
      <c r="AL24" s="7" t="inlineStr"/>
      <c r="AM24" s="7" t="inlineStr"/>
      <c r="AN24" s="7" t="inlineStr"/>
      <c r="AO24" s="7" t="inlineStr"/>
      <c r="AP24" s="7" t="inlineStr"/>
      <c r="AQ24" s="7" t="inlineStr"/>
      <c r="AR24" s="7" t="inlineStr"/>
      <c r="AS24" s="7" t="inlineStr"/>
      <c r="AT24" s="7" t="inlineStr"/>
      <c r="AU24" s="7">
        <f>AW24+AY24+BA24+BC24+BE24+BG24</f>
        <v/>
      </c>
      <c r="AV24" s="7">
        <f>AX24+AZ24+BB24+BD24+BF24+BH24</f>
        <v/>
      </c>
      <c r="AW24" s="7" t="inlineStr"/>
      <c r="AX24" s="7" t="inlineStr"/>
      <c r="AY24" s="7" t="inlineStr"/>
      <c r="AZ24" s="7" t="inlineStr"/>
      <c r="BA24" s="7" t="inlineStr"/>
      <c r="BB24" s="7" t="inlineStr"/>
      <c r="BC24" s="7" t="inlineStr"/>
      <c r="BD24" s="7" t="inlineStr"/>
      <c r="BE24" s="7" t="inlineStr"/>
      <c r="BF24" s="7" t="inlineStr"/>
      <c r="BG24" s="7" t="inlineStr"/>
      <c r="BH24" s="7" t="inlineStr"/>
      <c r="BI24" s="7">
        <f>BK24+BM24+BO24+BQ24</f>
        <v/>
      </c>
      <c r="BJ24" s="7">
        <f>BL24+BN24+BP24+BR24</f>
        <v/>
      </c>
      <c r="BK24" s="7" t="inlineStr"/>
      <c r="BL24" s="7" t="inlineStr"/>
      <c r="BM24" s="7" t="inlineStr"/>
      <c r="BN24" s="7" t="inlineStr"/>
      <c r="BO24" s="7" t="inlineStr"/>
      <c r="BP24" s="7" t="inlineStr"/>
      <c r="BQ24" s="7" t="inlineStr"/>
      <c r="BR24" s="7" t="inlineStr"/>
      <c r="BS24" s="7">
        <f>BU24+BW24+BY24+CA24+CC24+CE24+CG24+CI24+CK24</f>
        <v/>
      </c>
      <c r="BT24" s="7">
        <f>BV24+BX24+BZ24+CB24+CD24+CF24+CH24+CJ24+CL24</f>
        <v/>
      </c>
      <c r="BU24" s="7" t="inlineStr"/>
      <c r="BV24" s="7" t="inlineStr"/>
      <c r="BW24" s="7" t="inlineStr"/>
      <c r="BX24" s="7" t="inlineStr"/>
      <c r="BY24" s="7" t="inlineStr"/>
      <c r="BZ24" s="7" t="inlineStr"/>
      <c r="CA24" s="7" t="inlineStr"/>
      <c r="CB24" s="7" t="inlineStr"/>
      <c r="CC24" s="7" t="inlineStr"/>
      <c r="CD24" s="7" t="inlineStr"/>
      <c r="CE24" s="7" t="inlineStr"/>
      <c r="CF24" s="7" t="inlineStr"/>
      <c r="CG24" s="7" t="inlineStr"/>
      <c r="CH24" s="7" t="inlineStr"/>
      <c r="CI24" s="7" t="inlineStr"/>
      <c r="CJ24" s="7" t="inlineStr"/>
      <c r="CK24" s="7" t="n">
        <v>2</v>
      </c>
      <c r="CL24" s="7" t="n">
        <v>606512</v>
      </c>
      <c r="CM24" s="7">
        <f>CO24+CQ24+CS24+CU24+CW24+CY24+DA24+DC24+DE24+DG24+DI24+DK24+DM24</f>
        <v/>
      </c>
      <c r="CN24" s="7">
        <f>CP24+CR24+CT24+CV24+CX24+CZ24+DB24+DD24+DF24+DH24+DJ24+DL24+DN24</f>
        <v/>
      </c>
      <c r="CO24" s="7" t="inlineStr"/>
      <c r="CP24" s="7" t="inlineStr"/>
      <c r="CQ24" s="7" t="inlineStr"/>
      <c r="CR24" s="7" t="inlineStr"/>
      <c r="CS24" s="7" t="inlineStr"/>
      <c r="CT24" s="7" t="inlineStr"/>
      <c r="CU24" s="7" t="inlineStr"/>
      <c r="CV24" s="7" t="inlineStr"/>
      <c r="CW24" s="7" t="inlineStr"/>
      <c r="CX24" s="7" t="inlineStr"/>
      <c r="CY24" s="7" t="inlineStr"/>
      <c r="CZ24" s="7" t="inlineStr"/>
      <c r="DA24" s="7" t="inlineStr"/>
      <c r="DB24" s="7" t="inlineStr"/>
      <c r="DC24" s="7" t="n">
        <v>1</v>
      </c>
      <c r="DD24" s="7" t="n">
        <v>416314</v>
      </c>
      <c r="DE24" s="7" t="inlineStr"/>
      <c r="DF24" s="7" t="inlineStr"/>
      <c r="DG24" s="7" t="inlineStr"/>
      <c r="DH24" s="7" t="inlineStr"/>
      <c r="DI24" s="7" t="inlineStr"/>
      <c r="DJ24" s="7" t="inlineStr"/>
      <c r="DK24" s="7" t="inlineStr"/>
      <c r="DL24" s="7" t="inlineStr"/>
      <c r="DM24" s="7" t="inlineStr"/>
      <c r="DN24" s="7" t="inlineStr"/>
      <c r="DO24" s="7">
        <f>E24+AU24+BI24+BS24+CM24</f>
        <v/>
      </c>
      <c r="DP24" s="7">
        <f>F24+AV24+BJ24+BT24+CN24</f>
        <v/>
      </c>
    </row>
    <row r="25" hidden="1" outlineLevel="1">
      <c r="A25" s="5" t="n">
        <v>15</v>
      </c>
      <c r="B25" s="6" t="inlineStr">
        <is>
          <t>Nodirbek Darmon Farm  MCHJ</t>
        </is>
      </c>
      <c r="C25" s="6" t="inlineStr">
        <is>
          <t>Коканд</t>
        </is>
      </c>
      <c r="D25" s="6" t="inlineStr">
        <is>
          <t>Коканд 2</t>
        </is>
      </c>
      <c r="E25" s="7">
        <f>G25+I25+K25+M25+O25+Q25+S25+U25+W25+Y25+AA25+AC25+AE25+AG25+AI25+AK25+AM25+AO25+AQ25+AS25</f>
        <v/>
      </c>
      <c r="F25" s="7">
        <f>H25+J25+L25+N25+P25+R25+T25+V25+X25+Z25+AB25+AD25+AF25+AH25+AJ25+AL25+AN25+AP25+AR25+AT25</f>
        <v/>
      </c>
      <c r="G25" s="7" t="inlineStr"/>
      <c r="H25" s="7" t="inlineStr"/>
      <c r="I25" s="7" t="n">
        <v>1</v>
      </c>
      <c r="J25" s="7" t="n">
        <v>162866</v>
      </c>
      <c r="K25" s="7" t="n">
        <v>1</v>
      </c>
      <c r="L25" s="7" t="n">
        <v>331564</v>
      </c>
      <c r="M25" s="7" t="inlineStr"/>
      <c r="N25" s="7" t="inlineStr"/>
      <c r="O25" s="7" t="inlineStr"/>
      <c r="P25" s="7" t="inlineStr"/>
      <c r="Q25" s="7" t="inlineStr"/>
      <c r="R25" s="7" t="inlineStr"/>
      <c r="S25" s="7" t="inlineStr"/>
      <c r="T25" s="7" t="inlineStr"/>
      <c r="U25" s="7" t="inlineStr"/>
      <c r="V25" s="7" t="inlineStr"/>
      <c r="W25" s="7" t="n">
        <v>5</v>
      </c>
      <c r="X25" s="7" t="n">
        <v>645514</v>
      </c>
      <c r="Y25" s="7" t="inlineStr"/>
      <c r="Z25" s="7" t="inlineStr"/>
      <c r="AA25" s="7" t="inlineStr"/>
      <c r="AB25" s="7" t="inlineStr"/>
      <c r="AC25" s="7" t="n">
        <v>8</v>
      </c>
      <c r="AD25" s="7" t="n">
        <v>2658532</v>
      </c>
      <c r="AE25" s="7" t="n">
        <v>2</v>
      </c>
      <c r="AF25" s="7" t="n">
        <v>21426</v>
      </c>
      <c r="AG25" s="7" t="inlineStr"/>
      <c r="AH25" s="7" t="inlineStr"/>
      <c r="AI25" s="7" t="inlineStr"/>
      <c r="AJ25" s="7" t="inlineStr"/>
      <c r="AK25" s="7" t="inlineStr"/>
      <c r="AL25" s="7" t="inlineStr"/>
      <c r="AM25" s="7" t="inlineStr"/>
      <c r="AN25" s="7" t="inlineStr"/>
      <c r="AO25" s="7" t="inlineStr"/>
      <c r="AP25" s="7" t="inlineStr"/>
      <c r="AQ25" s="7" t="inlineStr"/>
      <c r="AR25" s="7" t="inlineStr"/>
      <c r="AS25" s="7" t="inlineStr"/>
      <c r="AT25" s="7" t="inlineStr"/>
      <c r="AU25" s="7">
        <f>AW25+AY25+BA25+BC25+BE25+BG25</f>
        <v/>
      </c>
      <c r="AV25" s="7">
        <f>AX25+AZ25+BB25+BD25+BF25+BH25</f>
        <v/>
      </c>
      <c r="AW25" s="7" t="inlineStr"/>
      <c r="AX25" s="7" t="inlineStr"/>
      <c r="AY25" s="7" t="inlineStr"/>
      <c r="AZ25" s="7" t="inlineStr"/>
      <c r="BA25" s="7" t="inlineStr"/>
      <c r="BB25" s="7" t="inlineStr"/>
      <c r="BC25" s="7" t="inlineStr"/>
      <c r="BD25" s="7" t="inlineStr"/>
      <c r="BE25" s="7" t="inlineStr"/>
      <c r="BF25" s="7" t="inlineStr"/>
      <c r="BG25" s="7" t="inlineStr"/>
      <c r="BH25" s="7" t="inlineStr"/>
      <c r="BI25" s="7">
        <f>BK25+BM25+BO25+BQ25</f>
        <v/>
      </c>
      <c r="BJ25" s="7">
        <f>BL25+BN25+BP25+BR25</f>
        <v/>
      </c>
      <c r="BK25" s="7" t="inlineStr"/>
      <c r="BL25" s="7" t="inlineStr"/>
      <c r="BM25" s="7" t="inlineStr"/>
      <c r="BN25" s="7" t="inlineStr"/>
      <c r="BO25" s="7" t="inlineStr"/>
      <c r="BP25" s="7" t="inlineStr"/>
      <c r="BQ25" s="7" t="inlineStr"/>
      <c r="BR25" s="7" t="inlineStr"/>
      <c r="BS25" s="7">
        <f>BU25+BW25+BY25+CA25+CC25+CE25+CG25+CI25+CK25</f>
        <v/>
      </c>
      <c r="BT25" s="7">
        <f>BV25+BX25+BZ25+CB25+CD25+CF25+CH25+CJ25+CL25</f>
        <v/>
      </c>
      <c r="BU25" s="7" t="inlineStr"/>
      <c r="BV25" s="7" t="inlineStr"/>
      <c r="BW25" s="7" t="inlineStr"/>
      <c r="BX25" s="7" t="inlineStr"/>
      <c r="BY25" s="7" t="inlineStr"/>
      <c r="BZ25" s="7" t="inlineStr"/>
      <c r="CA25" s="7" t="inlineStr"/>
      <c r="CB25" s="7" t="inlineStr"/>
      <c r="CC25" s="7" t="inlineStr"/>
      <c r="CD25" s="7" t="inlineStr"/>
      <c r="CE25" s="7" t="inlineStr"/>
      <c r="CF25" s="7" t="inlineStr"/>
      <c r="CG25" s="7" t="inlineStr"/>
      <c r="CH25" s="7" t="inlineStr"/>
      <c r="CI25" s="7" t="inlineStr"/>
      <c r="CJ25" s="7" t="inlineStr"/>
      <c r="CK25" s="7" t="inlineStr"/>
      <c r="CL25" s="7" t="inlineStr"/>
      <c r="CM25" s="7">
        <f>CO25+CQ25+CS25+CU25+CW25+CY25+DA25+DC25+DE25+DG25+DI25+DK25+DM25</f>
        <v/>
      </c>
      <c r="CN25" s="7">
        <f>CP25+CR25+CT25+CV25+CX25+CZ25+DB25+DD25+DF25+DH25+DJ25+DL25+DN25</f>
        <v/>
      </c>
      <c r="CO25" s="7" t="inlineStr"/>
      <c r="CP25" s="7" t="inlineStr"/>
      <c r="CQ25" s="7" t="inlineStr"/>
      <c r="CR25" s="7" t="inlineStr"/>
      <c r="CS25" s="7" t="inlineStr"/>
      <c r="CT25" s="7" t="inlineStr"/>
      <c r="CU25" s="7" t="inlineStr"/>
      <c r="CV25" s="7" t="inlineStr"/>
      <c r="CW25" s="7" t="inlineStr"/>
      <c r="CX25" s="7" t="inlineStr"/>
      <c r="CY25" s="7" t="inlineStr"/>
      <c r="CZ25" s="7" t="inlineStr"/>
      <c r="DA25" s="7" t="n">
        <v>1</v>
      </c>
      <c r="DB25" s="7" t="n">
        <v>419358</v>
      </c>
      <c r="DC25" s="7" t="n">
        <v>3</v>
      </c>
      <c r="DD25" s="7" t="n">
        <v>738201</v>
      </c>
      <c r="DE25" s="7" t="n">
        <v>1</v>
      </c>
      <c r="DF25" s="7" t="n">
        <v>311742</v>
      </c>
      <c r="DG25" s="7" t="inlineStr"/>
      <c r="DH25" s="7" t="inlineStr"/>
      <c r="DI25" s="7" t="inlineStr"/>
      <c r="DJ25" s="7" t="inlineStr"/>
      <c r="DK25" s="7" t="inlineStr"/>
      <c r="DL25" s="7" t="inlineStr"/>
      <c r="DM25" s="7" t="inlineStr"/>
      <c r="DN25" s="7" t="inlineStr"/>
      <c r="DO25" s="7">
        <f>E25+AU25+BI25+BS25+CM25</f>
        <v/>
      </c>
      <c r="DP25" s="7">
        <f>F25+AV25+BJ25+BT25+CN25</f>
        <v/>
      </c>
    </row>
    <row r="26" hidden="1" outlineLevel="1">
      <c r="A26" s="5" t="n">
        <v>16</v>
      </c>
      <c r="B26" s="6" t="inlineStr">
        <is>
          <t>Oazis Lek Farm XK</t>
        </is>
      </c>
      <c r="C26" s="6" t="inlineStr">
        <is>
          <t>Коканд</t>
        </is>
      </c>
      <c r="D26" s="6" t="inlineStr">
        <is>
          <t>Коканд 2</t>
        </is>
      </c>
      <c r="E26" s="7">
        <f>G26+I26+K26+M26+O26+Q26+S26+U26+W26+Y26+AA26+AC26+AE26+AG26+AI26+AK26+AM26+AO26+AQ26+AS26</f>
        <v/>
      </c>
      <c r="F26" s="7">
        <f>H26+J26+L26+N26+P26+R26+T26+V26+X26+Z26+AB26+AD26+AF26+AH26+AJ26+AL26+AN26+AP26+AR26+AT26</f>
        <v/>
      </c>
      <c r="G26" s="7" t="n">
        <v>8</v>
      </c>
      <c r="H26" s="7" t="n">
        <v>2804233</v>
      </c>
      <c r="I26" s="7" t="n">
        <v>1</v>
      </c>
      <c r="J26" s="7" t="n">
        <v>423143</v>
      </c>
      <c r="K26" s="7" t="inlineStr"/>
      <c r="L26" s="7" t="inlineStr"/>
      <c r="M26" s="7" t="inlineStr"/>
      <c r="N26" s="7" t="inlineStr"/>
      <c r="O26" s="7" t="inlineStr"/>
      <c r="P26" s="7" t="inlineStr"/>
      <c r="Q26" s="7" t="inlineStr"/>
      <c r="R26" s="7" t="inlineStr"/>
      <c r="S26" s="7" t="inlineStr"/>
      <c r="T26" s="7" t="inlineStr"/>
      <c r="U26" s="7" t="inlineStr"/>
      <c r="V26" s="7" t="inlineStr"/>
      <c r="W26" s="7" t="n">
        <v>3</v>
      </c>
      <c r="X26" s="7" t="n">
        <v>107457</v>
      </c>
      <c r="Y26" s="7" t="inlineStr"/>
      <c r="Z26" s="7" t="inlineStr"/>
      <c r="AA26" s="7" t="inlineStr"/>
      <c r="AB26" s="7" t="inlineStr"/>
      <c r="AC26" s="7" t="n">
        <v>6</v>
      </c>
      <c r="AD26" s="7" t="n">
        <v>382620</v>
      </c>
      <c r="AE26" s="7" t="inlineStr"/>
      <c r="AF26" s="7" t="inlineStr"/>
      <c r="AG26" s="7" t="inlineStr"/>
      <c r="AH26" s="7" t="inlineStr"/>
      <c r="AI26" s="7" t="inlineStr"/>
      <c r="AJ26" s="7" t="inlineStr"/>
      <c r="AK26" s="7" t="inlineStr"/>
      <c r="AL26" s="7" t="inlineStr"/>
      <c r="AM26" s="7" t="inlineStr"/>
      <c r="AN26" s="7" t="inlineStr"/>
      <c r="AO26" s="7" t="inlineStr"/>
      <c r="AP26" s="7" t="inlineStr"/>
      <c r="AQ26" s="7" t="inlineStr"/>
      <c r="AR26" s="7" t="inlineStr"/>
      <c r="AS26" s="7" t="inlineStr"/>
      <c r="AT26" s="7" t="inlineStr"/>
      <c r="AU26" s="7">
        <f>AW26+AY26+BA26+BC26+BE26+BG26</f>
        <v/>
      </c>
      <c r="AV26" s="7">
        <f>AX26+AZ26+BB26+BD26+BF26+BH26</f>
        <v/>
      </c>
      <c r="AW26" s="7" t="inlineStr"/>
      <c r="AX26" s="7" t="inlineStr"/>
      <c r="AY26" s="7" t="inlineStr"/>
      <c r="AZ26" s="7" t="inlineStr"/>
      <c r="BA26" s="7" t="inlineStr"/>
      <c r="BB26" s="7" t="inlineStr"/>
      <c r="BC26" s="7" t="inlineStr"/>
      <c r="BD26" s="7" t="inlineStr"/>
      <c r="BE26" s="7" t="inlineStr"/>
      <c r="BF26" s="7" t="inlineStr"/>
      <c r="BG26" s="7" t="inlineStr"/>
      <c r="BH26" s="7" t="inlineStr"/>
      <c r="BI26" s="7">
        <f>BK26+BM26+BO26+BQ26</f>
        <v/>
      </c>
      <c r="BJ26" s="7">
        <f>BL26+BN26+BP26+BR26</f>
        <v/>
      </c>
      <c r="BK26" s="7" t="inlineStr"/>
      <c r="BL26" s="7" t="inlineStr"/>
      <c r="BM26" s="7" t="inlineStr"/>
      <c r="BN26" s="7" t="inlineStr"/>
      <c r="BO26" s="7" t="inlineStr"/>
      <c r="BP26" s="7" t="inlineStr"/>
      <c r="BQ26" s="7" t="inlineStr"/>
      <c r="BR26" s="7" t="inlineStr"/>
      <c r="BS26" s="7">
        <f>BU26+BW26+BY26+CA26+CC26+CE26+CG26+CI26+CK26</f>
        <v/>
      </c>
      <c r="BT26" s="7">
        <f>BV26+BX26+BZ26+CB26+CD26+CF26+CH26+CJ26+CL26</f>
        <v/>
      </c>
      <c r="BU26" s="7" t="inlineStr"/>
      <c r="BV26" s="7" t="inlineStr"/>
      <c r="BW26" s="7" t="n">
        <v>50</v>
      </c>
      <c r="BX26" s="7" t="n">
        <v>6486790</v>
      </c>
      <c r="BY26" s="7" t="n">
        <v>2</v>
      </c>
      <c r="BZ26" s="7" t="n">
        <v>490696</v>
      </c>
      <c r="CA26" s="7" t="inlineStr"/>
      <c r="CB26" s="7" t="inlineStr"/>
      <c r="CC26" s="7" t="inlineStr"/>
      <c r="CD26" s="7" t="inlineStr"/>
      <c r="CE26" s="7" t="inlineStr"/>
      <c r="CF26" s="7" t="inlineStr"/>
      <c r="CG26" s="7" t="inlineStr"/>
      <c r="CH26" s="7" t="inlineStr"/>
      <c r="CI26" s="7" t="inlineStr"/>
      <c r="CJ26" s="7" t="inlineStr"/>
      <c r="CK26" s="7" t="inlineStr"/>
      <c r="CL26" s="7" t="inlineStr"/>
      <c r="CM26" s="7">
        <f>CO26+CQ26+CS26+CU26+CW26+CY26+DA26+DC26+DE26+DG26+DI26+DK26+DM26</f>
        <v/>
      </c>
      <c r="CN26" s="7">
        <f>CP26+CR26+CT26+CV26+CX26+CZ26+DB26+DD26+DF26+DH26+DJ26+DL26+DN26</f>
        <v/>
      </c>
      <c r="CO26" s="7" t="inlineStr"/>
      <c r="CP26" s="7" t="inlineStr"/>
      <c r="CQ26" s="7" t="inlineStr"/>
      <c r="CR26" s="7" t="inlineStr"/>
      <c r="CS26" s="7" t="inlineStr"/>
      <c r="CT26" s="7" t="inlineStr"/>
      <c r="CU26" s="7" t="inlineStr"/>
      <c r="CV26" s="7" t="inlineStr"/>
      <c r="CW26" s="7" t="inlineStr"/>
      <c r="CX26" s="7" t="inlineStr"/>
      <c r="CY26" s="7" t="inlineStr"/>
      <c r="CZ26" s="7" t="inlineStr"/>
      <c r="DA26" s="7" t="n">
        <v>2</v>
      </c>
      <c r="DB26" s="7" t="n">
        <v>911168</v>
      </c>
      <c r="DC26" s="7" t="inlineStr"/>
      <c r="DD26" s="7" t="inlineStr"/>
      <c r="DE26" s="7" t="inlineStr"/>
      <c r="DF26" s="7" t="inlineStr"/>
      <c r="DG26" s="7" t="inlineStr"/>
      <c r="DH26" s="7" t="inlineStr"/>
      <c r="DI26" s="7" t="inlineStr"/>
      <c r="DJ26" s="7" t="inlineStr"/>
      <c r="DK26" s="7" t="inlineStr"/>
      <c r="DL26" s="7" t="inlineStr"/>
      <c r="DM26" s="7" t="inlineStr"/>
      <c r="DN26" s="7" t="inlineStr"/>
      <c r="DO26" s="7">
        <f>E26+AU26+BI26+BS26+CM26</f>
        <v/>
      </c>
      <c r="DP26" s="7">
        <f>F26+AV26+BJ26+BT26+CN26</f>
        <v/>
      </c>
    </row>
    <row r="27" hidden="1" outlineLevel="1">
      <c r="A27" s="5" t="n">
        <v>17</v>
      </c>
      <c r="B27" s="6" t="inlineStr">
        <is>
          <t>Omad XK</t>
        </is>
      </c>
      <c r="C27" s="6" t="inlineStr">
        <is>
          <t>Коканд</t>
        </is>
      </c>
      <c r="D27" s="6" t="inlineStr">
        <is>
          <t>Коканд 2</t>
        </is>
      </c>
      <c r="E27" s="7">
        <f>G27+I27+K27+M27+O27+Q27+S27+U27+W27+Y27+AA27+AC27+AE27+AG27+AI27+AK27+AM27+AO27+AQ27+AS27</f>
        <v/>
      </c>
      <c r="F27" s="7">
        <f>H27+J27+L27+N27+P27+R27+T27+V27+X27+Z27+AB27+AD27+AF27+AH27+AJ27+AL27+AN27+AP27+AR27+AT27</f>
        <v/>
      </c>
      <c r="G27" s="7" t="n">
        <v>10</v>
      </c>
      <c r="H27" s="7" t="n">
        <v>594140</v>
      </c>
      <c r="I27" s="7" t="inlineStr"/>
      <c r="J27" s="7" t="inlineStr"/>
      <c r="K27" s="7" t="inlineStr"/>
      <c r="L27" s="7" t="inlineStr"/>
      <c r="M27" s="7" t="n">
        <v>30</v>
      </c>
      <c r="N27" s="7" t="n">
        <v>13955370</v>
      </c>
      <c r="O27" s="7" t="inlineStr"/>
      <c r="P27" s="7" t="inlineStr"/>
      <c r="Q27" s="7" t="n">
        <v>100</v>
      </c>
      <c r="R27" s="7" t="n">
        <v>12284400</v>
      </c>
      <c r="S27" s="7" t="inlineStr"/>
      <c r="T27" s="7" t="inlineStr"/>
      <c r="U27" s="7" t="inlineStr"/>
      <c r="V27" s="7" t="inlineStr"/>
      <c r="W27" s="7" t="inlineStr"/>
      <c r="X27" s="7" t="inlineStr"/>
      <c r="Y27" s="7" t="inlineStr"/>
      <c r="Z27" s="7" t="inlineStr"/>
      <c r="AA27" s="7" t="inlineStr"/>
      <c r="AB27" s="7" t="inlineStr"/>
      <c r="AC27" s="7" t="inlineStr"/>
      <c r="AD27" s="7" t="inlineStr"/>
      <c r="AE27" s="7" t="inlineStr"/>
      <c r="AF27" s="7" t="inlineStr"/>
      <c r="AG27" s="7" t="inlineStr"/>
      <c r="AH27" s="7" t="inlineStr"/>
      <c r="AI27" s="7" t="inlineStr"/>
      <c r="AJ27" s="7" t="inlineStr"/>
      <c r="AK27" s="7" t="inlineStr"/>
      <c r="AL27" s="7" t="inlineStr"/>
      <c r="AM27" s="7" t="inlineStr"/>
      <c r="AN27" s="7" t="inlineStr"/>
      <c r="AO27" s="7" t="inlineStr"/>
      <c r="AP27" s="7" t="inlineStr"/>
      <c r="AQ27" s="7" t="inlineStr"/>
      <c r="AR27" s="7" t="inlineStr"/>
      <c r="AS27" s="7" t="inlineStr"/>
      <c r="AT27" s="7" t="inlineStr"/>
      <c r="AU27" s="7">
        <f>AW27+AY27+BA27+BC27+BE27+BG27</f>
        <v/>
      </c>
      <c r="AV27" s="7">
        <f>AX27+AZ27+BB27+BD27+BF27+BH27</f>
        <v/>
      </c>
      <c r="AW27" s="7" t="inlineStr"/>
      <c r="AX27" s="7" t="inlineStr"/>
      <c r="AY27" s="7" t="inlineStr"/>
      <c r="AZ27" s="7" t="inlineStr"/>
      <c r="BA27" s="7" t="inlineStr"/>
      <c r="BB27" s="7" t="inlineStr"/>
      <c r="BC27" s="7" t="inlineStr"/>
      <c r="BD27" s="7" t="inlineStr"/>
      <c r="BE27" s="7" t="inlineStr"/>
      <c r="BF27" s="7" t="inlineStr"/>
      <c r="BG27" s="7" t="inlineStr"/>
      <c r="BH27" s="7" t="inlineStr"/>
      <c r="BI27" s="7">
        <f>BK27+BM27+BO27+BQ27</f>
        <v/>
      </c>
      <c r="BJ27" s="7">
        <f>BL27+BN27+BP27+BR27</f>
        <v/>
      </c>
      <c r="BK27" s="7" t="inlineStr"/>
      <c r="BL27" s="7" t="inlineStr"/>
      <c r="BM27" s="7" t="inlineStr"/>
      <c r="BN27" s="7" t="inlineStr"/>
      <c r="BO27" s="7" t="inlineStr"/>
      <c r="BP27" s="7" t="inlineStr"/>
      <c r="BQ27" s="7" t="inlineStr"/>
      <c r="BR27" s="7" t="inlineStr"/>
      <c r="BS27" s="7">
        <f>BU27+BW27+BY27+CA27+CC27+CE27+CG27+CI27+CK27</f>
        <v/>
      </c>
      <c r="BT27" s="7">
        <f>BV27+BX27+BZ27+CB27+CD27+CF27+CH27+CJ27+CL27</f>
        <v/>
      </c>
      <c r="BU27" s="7" t="inlineStr"/>
      <c r="BV27" s="7" t="inlineStr"/>
      <c r="BW27" s="7" t="inlineStr"/>
      <c r="BX27" s="7" t="inlineStr"/>
      <c r="BY27" s="7" t="inlineStr"/>
      <c r="BZ27" s="7" t="inlineStr"/>
      <c r="CA27" s="7" t="inlineStr"/>
      <c r="CB27" s="7" t="inlineStr"/>
      <c r="CC27" s="7" t="inlineStr"/>
      <c r="CD27" s="7" t="inlineStr"/>
      <c r="CE27" s="7" t="inlineStr"/>
      <c r="CF27" s="7" t="inlineStr"/>
      <c r="CG27" s="7" t="inlineStr"/>
      <c r="CH27" s="7" t="inlineStr"/>
      <c r="CI27" s="7" t="inlineStr"/>
      <c r="CJ27" s="7" t="inlineStr"/>
      <c r="CK27" s="7" t="inlineStr"/>
      <c r="CL27" s="7" t="inlineStr"/>
      <c r="CM27" s="7">
        <f>CO27+CQ27+CS27+CU27+CW27+CY27+DA27+DC27+DE27+DG27+DI27+DK27+DM27</f>
        <v/>
      </c>
      <c r="CN27" s="7">
        <f>CP27+CR27+CT27+CV27+CX27+CZ27+DB27+DD27+DF27+DH27+DJ27+DL27+DN27</f>
        <v/>
      </c>
      <c r="CO27" s="7" t="inlineStr"/>
      <c r="CP27" s="7" t="inlineStr"/>
      <c r="CQ27" s="7" t="inlineStr"/>
      <c r="CR27" s="7" t="inlineStr"/>
      <c r="CS27" s="7" t="inlineStr"/>
      <c r="CT27" s="7" t="inlineStr"/>
      <c r="CU27" s="7" t="inlineStr"/>
      <c r="CV27" s="7" t="inlineStr"/>
      <c r="CW27" s="7" t="inlineStr"/>
      <c r="CX27" s="7" t="inlineStr"/>
      <c r="CY27" s="7" t="inlineStr"/>
      <c r="CZ27" s="7" t="inlineStr"/>
      <c r="DA27" s="7" t="inlineStr"/>
      <c r="DB27" s="7" t="inlineStr"/>
      <c r="DC27" s="7" t="inlineStr"/>
      <c r="DD27" s="7" t="inlineStr"/>
      <c r="DE27" s="7" t="inlineStr"/>
      <c r="DF27" s="7" t="inlineStr"/>
      <c r="DG27" s="7" t="inlineStr"/>
      <c r="DH27" s="7" t="inlineStr"/>
      <c r="DI27" s="7" t="inlineStr"/>
      <c r="DJ27" s="7" t="inlineStr"/>
      <c r="DK27" s="7" t="inlineStr"/>
      <c r="DL27" s="7" t="inlineStr"/>
      <c r="DM27" s="7" t="inlineStr"/>
      <c r="DN27" s="7" t="inlineStr"/>
      <c r="DO27" s="7">
        <f>E27+AU27+BI27+BS27+CM27</f>
        <v/>
      </c>
      <c r="DP27" s="7">
        <f>F27+AV27+BJ27+BT27+CN27</f>
        <v/>
      </c>
    </row>
    <row r="28" hidden="1" outlineLevel="1">
      <c r="A28" s="5" t="n">
        <v>18</v>
      </c>
      <c r="B28" s="6" t="inlineStr">
        <is>
          <t>Pharm 002 MCHJ</t>
        </is>
      </c>
      <c r="C28" s="6" t="inlineStr">
        <is>
          <t>Коканд</t>
        </is>
      </c>
      <c r="D28" s="6" t="inlineStr">
        <is>
          <t>Коканд 2</t>
        </is>
      </c>
      <c r="E28" s="7">
        <f>G28+I28+K28+M28+O28+Q28+S28+U28+W28+Y28+AA28+AC28+AE28+AG28+AI28+AK28+AM28+AO28+AQ28+AS28</f>
        <v/>
      </c>
      <c r="F28" s="7">
        <f>H28+J28+L28+N28+P28+R28+T28+V28+X28+Z28+AB28+AD28+AF28+AH28+AJ28+AL28+AN28+AP28+AR28+AT28</f>
        <v/>
      </c>
      <c r="G28" s="7" t="inlineStr"/>
      <c r="H28" s="7" t="inlineStr"/>
      <c r="I28" s="7" t="inlineStr"/>
      <c r="J28" s="7" t="inlineStr"/>
      <c r="K28" s="7" t="inlineStr"/>
      <c r="L28" s="7" t="inlineStr"/>
      <c r="M28" s="7" t="inlineStr"/>
      <c r="N28" s="7" t="inlineStr"/>
      <c r="O28" s="7" t="inlineStr"/>
      <c r="P28" s="7" t="inlineStr"/>
      <c r="Q28" s="7" t="inlineStr"/>
      <c r="R28" s="7" t="inlineStr"/>
      <c r="S28" s="7" t="inlineStr"/>
      <c r="T28" s="7" t="inlineStr"/>
      <c r="U28" s="7" t="inlineStr"/>
      <c r="V28" s="7" t="inlineStr"/>
      <c r="W28" s="7" t="n">
        <v>10</v>
      </c>
      <c r="X28" s="7" t="n">
        <v>1973500</v>
      </c>
      <c r="Y28" s="7" t="inlineStr"/>
      <c r="Z28" s="7" t="inlineStr"/>
      <c r="AA28" s="7" t="inlineStr"/>
      <c r="AB28" s="7" t="inlineStr"/>
      <c r="AC28" s="7" t="n">
        <v>20</v>
      </c>
      <c r="AD28" s="7" t="n">
        <v>8285740</v>
      </c>
      <c r="AE28" s="7" t="inlineStr"/>
      <c r="AF28" s="7" t="inlineStr"/>
      <c r="AG28" s="7" t="inlineStr"/>
      <c r="AH28" s="7" t="inlineStr"/>
      <c r="AI28" s="7" t="inlineStr"/>
      <c r="AJ28" s="7" t="inlineStr"/>
      <c r="AK28" s="7" t="inlineStr"/>
      <c r="AL28" s="7" t="inlineStr"/>
      <c r="AM28" s="7" t="inlineStr"/>
      <c r="AN28" s="7" t="inlineStr"/>
      <c r="AO28" s="7" t="inlineStr"/>
      <c r="AP28" s="7" t="inlineStr"/>
      <c r="AQ28" s="7" t="inlineStr"/>
      <c r="AR28" s="7" t="inlineStr"/>
      <c r="AS28" s="7" t="inlineStr"/>
      <c r="AT28" s="7" t="inlineStr"/>
      <c r="AU28" s="7">
        <f>AW28+AY28+BA28+BC28+BE28+BG28</f>
        <v/>
      </c>
      <c r="AV28" s="7">
        <f>AX28+AZ28+BB28+BD28+BF28+BH28</f>
        <v/>
      </c>
      <c r="AW28" s="7" t="inlineStr"/>
      <c r="AX28" s="7" t="inlineStr"/>
      <c r="AY28" s="7" t="inlineStr"/>
      <c r="AZ28" s="7" t="inlineStr"/>
      <c r="BA28" s="7" t="inlineStr"/>
      <c r="BB28" s="7" t="inlineStr"/>
      <c r="BC28" s="7" t="inlineStr"/>
      <c r="BD28" s="7" t="inlineStr"/>
      <c r="BE28" s="7" t="inlineStr"/>
      <c r="BF28" s="7" t="inlineStr"/>
      <c r="BG28" s="7" t="inlineStr"/>
      <c r="BH28" s="7" t="inlineStr"/>
      <c r="BI28" s="7">
        <f>BK28+BM28+BO28+BQ28</f>
        <v/>
      </c>
      <c r="BJ28" s="7">
        <f>BL28+BN28+BP28+BR28</f>
        <v/>
      </c>
      <c r="BK28" s="7" t="inlineStr"/>
      <c r="BL28" s="7" t="inlineStr"/>
      <c r="BM28" s="7" t="inlineStr"/>
      <c r="BN28" s="7" t="inlineStr"/>
      <c r="BO28" s="7" t="inlineStr"/>
      <c r="BP28" s="7" t="inlineStr"/>
      <c r="BQ28" s="7" t="inlineStr"/>
      <c r="BR28" s="7" t="inlineStr"/>
      <c r="BS28" s="7">
        <f>BU28+BW28+BY28+CA28+CC28+CE28+CG28+CI28+CK28</f>
        <v/>
      </c>
      <c r="BT28" s="7">
        <f>BV28+BX28+BZ28+CB28+CD28+CF28+CH28+CJ28+CL28</f>
        <v/>
      </c>
      <c r="BU28" s="7" t="inlineStr"/>
      <c r="BV28" s="7" t="inlineStr"/>
      <c r="BW28" s="7" t="inlineStr"/>
      <c r="BX28" s="7" t="inlineStr"/>
      <c r="BY28" s="7" t="inlineStr"/>
      <c r="BZ28" s="7" t="inlineStr"/>
      <c r="CA28" s="7" t="inlineStr"/>
      <c r="CB28" s="7" t="inlineStr"/>
      <c r="CC28" s="7" t="inlineStr"/>
      <c r="CD28" s="7" t="inlineStr"/>
      <c r="CE28" s="7" t="inlineStr"/>
      <c r="CF28" s="7" t="inlineStr"/>
      <c r="CG28" s="7" t="inlineStr"/>
      <c r="CH28" s="7" t="inlineStr"/>
      <c r="CI28" s="7" t="inlineStr"/>
      <c r="CJ28" s="7" t="inlineStr"/>
      <c r="CK28" s="7" t="inlineStr"/>
      <c r="CL28" s="7" t="inlineStr"/>
      <c r="CM28" s="7">
        <f>CO28+CQ28+CS28+CU28+CW28+CY28+DA28+DC28+DE28+DG28+DI28+DK28+DM28</f>
        <v/>
      </c>
      <c r="CN28" s="7">
        <f>CP28+CR28+CT28+CV28+CX28+CZ28+DB28+DD28+DF28+DH28+DJ28+DL28+DN28</f>
        <v/>
      </c>
      <c r="CO28" s="7" t="inlineStr"/>
      <c r="CP28" s="7" t="inlineStr"/>
      <c r="CQ28" s="7" t="inlineStr"/>
      <c r="CR28" s="7" t="inlineStr"/>
      <c r="CS28" s="7" t="inlineStr"/>
      <c r="CT28" s="7" t="inlineStr"/>
      <c r="CU28" s="7" t="inlineStr"/>
      <c r="CV28" s="7" t="inlineStr"/>
      <c r="CW28" s="7" t="inlineStr"/>
      <c r="CX28" s="7" t="inlineStr"/>
      <c r="CY28" s="7" t="inlineStr"/>
      <c r="CZ28" s="7" t="inlineStr"/>
      <c r="DA28" s="7" t="inlineStr"/>
      <c r="DB28" s="7" t="inlineStr"/>
      <c r="DC28" s="7" t="inlineStr"/>
      <c r="DD28" s="7" t="inlineStr"/>
      <c r="DE28" s="7" t="inlineStr"/>
      <c r="DF28" s="7" t="inlineStr"/>
      <c r="DG28" s="7" t="inlineStr"/>
      <c r="DH28" s="7" t="inlineStr"/>
      <c r="DI28" s="7" t="inlineStr"/>
      <c r="DJ28" s="7" t="inlineStr"/>
      <c r="DK28" s="7" t="inlineStr"/>
      <c r="DL28" s="7" t="inlineStr"/>
      <c r="DM28" s="7" t="inlineStr"/>
      <c r="DN28" s="7" t="inlineStr"/>
      <c r="DO28" s="7">
        <f>E28+AU28+BI28+BS28+CM28</f>
        <v/>
      </c>
      <c r="DP28" s="7">
        <f>F28+AV28+BJ28+BT28+CN28</f>
        <v/>
      </c>
    </row>
    <row r="29" hidden="1" outlineLevel="1">
      <c r="A29" s="5" t="n">
        <v>19</v>
      </c>
      <c r="B29" s="6" t="inlineStr">
        <is>
          <t>Retsept MCHJ</t>
        </is>
      </c>
      <c r="C29" s="6" t="inlineStr">
        <is>
          <t>Коканд</t>
        </is>
      </c>
      <c r="D29" s="6" t="inlineStr">
        <is>
          <t>Коканд 2</t>
        </is>
      </c>
      <c r="E29" s="7">
        <f>G29+I29+K29+M29+O29+Q29+S29+U29+W29+Y29+AA29+AC29+AE29+AG29+AI29+AK29+AM29+AO29+AQ29+AS29</f>
        <v/>
      </c>
      <c r="F29" s="7">
        <f>H29+J29+L29+N29+P29+R29+T29+V29+X29+Z29+AB29+AD29+AF29+AH29+AJ29+AL29+AN29+AP29+AR29+AT29</f>
        <v/>
      </c>
      <c r="G29" s="7" t="inlineStr"/>
      <c r="H29" s="7" t="inlineStr"/>
      <c r="I29" s="7" t="inlineStr"/>
      <c r="J29" s="7" t="inlineStr"/>
      <c r="K29" s="7" t="inlineStr"/>
      <c r="L29" s="7" t="inlineStr"/>
      <c r="M29" s="7" t="inlineStr"/>
      <c r="N29" s="7" t="inlineStr"/>
      <c r="O29" s="7" t="inlineStr"/>
      <c r="P29" s="7" t="inlineStr"/>
      <c r="Q29" s="7" t="inlineStr"/>
      <c r="R29" s="7" t="inlineStr"/>
      <c r="S29" s="7" t="inlineStr"/>
      <c r="T29" s="7" t="inlineStr"/>
      <c r="U29" s="7" t="inlineStr"/>
      <c r="V29" s="7" t="inlineStr"/>
      <c r="W29" s="7" t="inlineStr"/>
      <c r="X29" s="7" t="inlineStr"/>
      <c r="Y29" s="7" t="inlineStr"/>
      <c r="Z29" s="7" t="inlineStr"/>
      <c r="AA29" s="7" t="inlineStr"/>
      <c r="AB29" s="7" t="inlineStr"/>
      <c r="AC29" s="7" t="inlineStr"/>
      <c r="AD29" s="7" t="inlineStr"/>
      <c r="AE29" s="7" t="inlineStr"/>
      <c r="AF29" s="7" t="inlineStr"/>
      <c r="AG29" s="7" t="inlineStr"/>
      <c r="AH29" s="7" t="inlineStr"/>
      <c r="AI29" s="7" t="inlineStr"/>
      <c r="AJ29" s="7" t="inlineStr"/>
      <c r="AK29" s="7" t="inlineStr"/>
      <c r="AL29" s="7" t="inlineStr"/>
      <c r="AM29" s="7" t="inlineStr"/>
      <c r="AN29" s="7" t="inlineStr"/>
      <c r="AO29" s="7" t="inlineStr"/>
      <c r="AP29" s="7" t="inlineStr"/>
      <c r="AQ29" s="7" t="inlineStr"/>
      <c r="AR29" s="7" t="inlineStr"/>
      <c r="AS29" s="7" t="inlineStr"/>
      <c r="AT29" s="7" t="inlineStr"/>
      <c r="AU29" s="7">
        <f>AW29+AY29+BA29+BC29+BE29+BG29</f>
        <v/>
      </c>
      <c r="AV29" s="7">
        <f>AX29+AZ29+BB29+BD29+BF29+BH29</f>
        <v/>
      </c>
      <c r="AW29" s="7" t="inlineStr"/>
      <c r="AX29" s="7" t="inlineStr"/>
      <c r="AY29" s="7" t="inlineStr"/>
      <c r="AZ29" s="7" t="inlineStr"/>
      <c r="BA29" s="7" t="inlineStr"/>
      <c r="BB29" s="7" t="inlineStr"/>
      <c r="BC29" s="7" t="inlineStr"/>
      <c r="BD29" s="7" t="inlineStr"/>
      <c r="BE29" s="7" t="inlineStr"/>
      <c r="BF29" s="7" t="inlineStr"/>
      <c r="BG29" s="7" t="inlineStr"/>
      <c r="BH29" s="7" t="inlineStr"/>
      <c r="BI29" s="7">
        <f>BK29+BM29+BO29+BQ29</f>
        <v/>
      </c>
      <c r="BJ29" s="7">
        <f>BL29+BN29+BP29+BR29</f>
        <v/>
      </c>
      <c r="BK29" s="7" t="inlineStr"/>
      <c r="BL29" s="7" t="inlineStr"/>
      <c r="BM29" s="7" t="inlineStr"/>
      <c r="BN29" s="7" t="inlineStr"/>
      <c r="BO29" s="7" t="inlineStr"/>
      <c r="BP29" s="7" t="inlineStr"/>
      <c r="BQ29" s="7" t="inlineStr"/>
      <c r="BR29" s="7" t="inlineStr"/>
      <c r="BS29" s="7">
        <f>BU29+BW29+BY29+CA29+CC29+CE29+CG29+CI29+CK29</f>
        <v/>
      </c>
      <c r="BT29" s="7">
        <f>BV29+BX29+BZ29+CB29+CD29+CF29+CH29+CJ29+CL29</f>
        <v/>
      </c>
      <c r="BU29" s="7" t="inlineStr"/>
      <c r="BV29" s="7" t="inlineStr"/>
      <c r="BW29" s="7" t="inlineStr"/>
      <c r="BX29" s="7" t="inlineStr"/>
      <c r="BY29" s="7" t="inlineStr"/>
      <c r="BZ29" s="7" t="inlineStr"/>
      <c r="CA29" s="7" t="inlineStr"/>
      <c r="CB29" s="7" t="inlineStr"/>
      <c r="CC29" s="7" t="inlineStr"/>
      <c r="CD29" s="7" t="inlineStr"/>
      <c r="CE29" s="7" t="inlineStr"/>
      <c r="CF29" s="7" t="inlineStr"/>
      <c r="CG29" s="7" t="inlineStr"/>
      <c r="CH29" s="7" t="inlineStr"/>
      <c r="CI29" s="7" t="inlineStr"/>
      <c r="CJ29" s="7" t="inlineStr"/>
      <c r="CK29" s="7" t="inlineStr"/>
      <c r="CL29" s="7" t="inlineStr"/>
      <c r="CM29" s="7">
        <f>CO29+CQ29+CS29+CU29+CW29+CY29+DA29+DC29+DE29+DG29+DI29+DK29+DM29</f>
        <v/>
      </c>
      <c r="CN29" s="7">
        <f>CP29+CR29+CT29+CV29+CX29+CZ29+DB29+DD29+DF29+DH29+DJ29+DL29+DN29</f>
        <v/>
      </c>
      <c r="CO29" s="7" t="inlineStr"/>
      <c r="CP29" s="7" t="inlineStr"/>
      <c r="CQ29" s="7" t="inlineStr"/>
      <c r="CR29" s="7" t="inlineStr"/>
      <c r="CS29" s="7" t="inlineStr"/>
      <c r="CT29" s="7" t="inlineStr"/>
      <c r="CU29" s="7" t="inlineStr"/>
      <c r="CV29" s="7" t="inlineStr"/>
      <c r="CW29" s="7" t="inlineStr"/>
      <c r="CX29" s="7" t="inlineStr"/>
      <c r="CY29" s="7" t="inlineStr"/>
      <c r="CZ29" s="7" t="inlineStr"/>
      <c r="DA29" s="7" t="n">
        <v>2</v>
      </c>
      <c r="DB29" s="7" t="n">
        <v>692400</v>
      </c>
      <c r="DC29" s="7" t="inlineStr"/>
      <c r="DD29" s="7" t="inlineStr"/>
      <c r="DE29" s="7" t="inlineStr"/>
      <c r="DF29" s="7" t="inlineStr"/>
      <c r="DG29" s="7" t="inlineStr"/>
      <c r="DH29" s="7" t="inlineStr"/>
      <c r="DI29" s="7" t="inlineStr"/>
      <c r="DJ29" s="7" t="inlineStr"/>
      <c r="DK29" s="7" t="inlineStr"/>
      <c r="DL29" s="7" t="inlineStr"/>
      <c r="DM29" s="7" t="inlineStr"/>
      <c r="DN29" s="7" t="inlineStr"/>
      <c r="DO29" s="7">
        <f>E29+AU29+BI29+BS29+CM29</f>
        <v/>
      </c>
      <c r="DP29" s="7">
        <f>F29+AV29+BJ29+BT29+CN29</f>
        <v/>
      </c>
    </row>
    <row r="30" hidden="1" outlineLevel="1">
      <c r="A30" s="5" t="n">
        <v>20</v>
      </c>
      <c r="B30" s="6" t="inlineStr">
        <is>
          <t>Shifo MCHJ 1</t>
        </is>
      </c>
      <c r="C30" s="6" t="inlineStr">
        <is>
          <t>Коканд</t>
        </is>
      </c>
      <c r="D30" s="6" t="inlineStr">
        <is>
          <t>Коканд 2</t>
        </is>
      </c>
      <c r="E30" s="7">
        <f>G30+I30+K30+M30+O30+Q30+S30+U30+W30+Y30+AA30+AC30+AE30+AG30+AI30+AK30+AM30+AO30+AQ30+AS30</f>
        <v/>
      </c>
      <c r="F30" s="7">
        <f>H30+J30+L30+N30+P30+R30+T30+V30+X30+Z30+AB30+AD30+AF30+AH30+AJ30+AL30+AN30+AP30+AR30+AT30</f>
        <v/>
      </c>
      <c r="G30" s="7" t="inlineStr"/>
      <c r="H30" s="7" t="inlineStr"/>
      <c r="I30" s="7" t="inlineStr"/>
      <c r="J30" s="7" t="inlineStr"/>
      <c r="K30" s="7" t="inlineStr"/>
      <c r="L30" s="7" t="inlineStr"/>
      <c r="M30" s="7" t="inlineStr"/>
      <c r="N30" s="7" t="inlineStr"/>
      <c r="O30" s="7" t="inlineStr"/>
      <c r="P30" s="7" t="inlineStr"/>
      <c r="Q30" s="7" t="inlineStr"/>
      <c r="R30" s="7" t="inlineStr"/>
      <c r="S30" s="7" t="inlineStr"/>
      <c r="T30" s="7" t="inlineStr"/>
      <c r="U30" s="7" t="inlineStr"/>
      <c r="V30" s="7" t="inlineStr"/>
      <c r="W30" s="7" t="inlineStr"/>
      <c r="X30" s="7" t="inlineStr"/>
      <c r="Y30" s="7" t="inlineStr"/>
      <c r="Z30" s="7" t="inlineStr"/>
      <c r="AA30" s="7" t="inlineStr"/>
      <c r="AB30" s="7" t="inlineStr"/>
      <c r="AC30" s="7" t="inlineStr"/>
      <c r="AD30" s="7" t="inlineStr"/>
      <c r="AE30" s="7" t="inlineStr"/>
      <c r="AF30" s="7" t="inlineStr"/>
      <c r="AG30" s="7" t="inlineStr"/>
      <c r="AH30" s="7" t="inlineStr"/>
      <c r="AI30" s="7" t="inlineStr"/>
      <c r="AJ30" s="7" t="inlineStr"/>
      <c r="AK30" s="7" t="inlineStr"/>
      <c r="AL30" s="7" t="inlineStr"/>
      <c r="AM30" s="7" t="inlineStr"/>
      <c r="AN30" s="7" t="inlineStr"/>
      <c r="AO30" s="7" t="inlineStr"/>
      <c r="AP30" s="7" t="inlineStr"/>
      <c r="AQ30" s="7" t="inlineStr"/>
      <c r="AR30" s="7" t="inlineStr"/>
      <c r="AS30" s="7" t="inlineStr"/>
      <c r="AT30" s="7" t="inlineStr"/>
      <c r="AU30" s="7">
        <f>AW30+AY30+BA30+BC30+BE30+BG30</f>
        <v/>
      </c>
      <c r="AV30" s="7">
        <f>AX30+AZ30+BB30+BD30+BF30+BH30</f>
        <v/>
      </c>
      <c r="AW30" s="7" t="inlineStr"/>
      <c r="AX30" s="7" t="inlineStr"/>
      <c r="AY30" s="7" t="inlineStr"/>
      <c r="AZ30" s="7" t="inlineStr"/>
      <c r="BA30" s="7" t="inlineStr"/>
      <c r="BB30" s="7" t="inlineStr"/>
      <c r="BC30" s="7" t="inlineStr"/>
      <c r="BD30" s="7" t="inlineStr"/>
      <c r="BE30" s="7" t="inlineStr"/>
      <c r="BF30" s="7" t="inlineStr"/>
      <c r="BG30" s="7" t="inlineStr"/>
      <c r="BH30" s="7" t="inlineStr"/>
      <c r="BI30" s="7">
        <f>BK30+BM30+BO30+BQ30</f>
        <v/>
      </c>
      <c r="BJ30" s="7">
        <f>BL30+BN30+BP30+BR30</f>
        <v/>
      </c>
      <c r="BK30" s="7" t="inlineStr"/>
      <c r="BL30" s="7" t="inlineStr"/>
      <c r="BM30" s="7" t="inlineStr"/>
      <c r="BN30" s="7" t="inlineStr"/>
      <c r="BO30" s="7" t="inlineStr"/>
      <c r="BP30" s="7" t="inlineStr"/>
      <c r="BQ30" s="7" t="inlineStr"/>
      <c r="BR30" s="7" t="inlineStr"/>
      <c r="BS30" s="7">
        <f>BU30+BW30+BY30+CA30+CC30+CE30+CG30+CI30+CK30</f>
        <v/>
      </c>
      <c r="BT30" s="7">
        <f>BV30+BX30+BZ30+CB30+CD30+CF30+CH30+CJ30+CL30</f>
        <v/>
      </c>
      <c r="BU30" s="7" t="inlineStr"/>
      <c r="BV30" s="7" t="inlineStr"/>
      <c r="BW30" s="7" t="n">
        <v>30</v>
      </c>
      <c r="BX30" s="7" t="n">
        <v>3894600</v>
      </c>
      <c r="BY30" s="7" t="inlineStr"/>
      <c r="BZ30" s="7" t="inlineStr"/>
      <c r="CA30" s="7" t="inlineStr"/>
      <c r="CB30" s="7" t="inlineStr"/>
      <c r="CC30" s="7" t="inlineStr"/>
      <c r="CD30" s="7" t="inlineStr"/>
      <c r="CE30" s="7" t="inlineStr"/>
      <c r="CF30" s="7" t="inlineStr"/>
      <c r="CG30" s="7" t="inlineStr"/>
      <c r="CH30" s="7" t="inlineStr"/>
      <c r="CI30" s="7" t="inlineStr"/>
      <c r="CJ30" s="7" t="inlineStr"/>
      <c r="CK30" s="7" t="inlineStr"/>
      <c r="CL30" s="7" t="inlineStr"/>
      <c r="CM30" s="7">
        <f>CO30+CQ30+CS30+CU30+CW30+CY30+DA30+DC30+DE30+DG30+DI30+DK30+DM30</f>
        <v/>
      </c>
      <c r="CN30" s="7">
        <f>CP30+CR30+CT30+CV30+CX30+CZ30+DB30+DD30+DF30+DH30+DJ30+DL30+DN30</f>
        <v/>
      </c>
      <c r="CO30" s="7" t="inlineStr"/>
      <c r="CP30" s="7" t="inlineStr"/>
      <c r="CQ30" s="7" t="inlineStr"/>
      <c r="CR30" s="7" t="inlineStr"/>
      <c r="CS30" s="7" t="inlineStr"/>
      <c r="CT30" s="7" t="inlineStr"/>
      <c r="CU30" s="7" t="inlineStr"/>
      <c r="CV30" s="7" t="inlineStr"/>
      <c r="CW30" s="7" t="inlineStr"/>
      <c r="CX30" s="7" t="inlineStr"/>
      <c r="CY30" s="7" t="inlineStr"/>
      <c r="CZ30" s="7" t="inlineStr"/>
      <c r="DA30" s="7" t="inlineStr"/>
      <c r="DB30" s="7" t="inlineStr"/>
      <c r="DC30" s="7" t="inlineStr"/>
      <c r="DD30" s="7" t="inlineStr"/>
      <c r="DE30" s="7" t="inlineStr"/>
      <c r="DF30" s="7" t="inlineStr"/>
      <c r="DG30" s="7" t="inlineStr"/>
      <c r="DH30" s="7" t="inlineStr"/>
      <c r="DI30" s="7" t="inlineStr"/>
      <c r="DJ30" s="7" t="inlineStr"/>
      <c r="DK30" s="7" t="inlineStr"/>
      <c r="DL30" s="7" t="inlineStr"/>
      <c r="DM30" s="7" t="inlineStr"/>
      <c r="DN30" s="7" t="inlineStr"/>
      <c r="DO30" s="7">
        <f>E30+AU30+BI30+BS30+CM30</f>
        <v/>
      </c>
      <c r="DP30" s="7">
        <f>F30+AV30+BJ30+BT30+CN30</f>
        <v/>
      </c>
    </row>
    <row r="31" hidden="1" outlineLevel="1">
      <c r="A31" s="5" t="n">
        <v>21</v>
      </c>
      <c r="B31" s="6" t="inlineStr">
        <is>
          <t>Tole XK</t>
        </is>
      </c>
      <c r="C31" s="6" t="inlineStr">
        <is>
          <t>Коканд</t>
        </is>
      </c>
      <c r="D31" s="6" t="inlineStr">
        <is>
          <t>Коканд 2</t>
        </is>
      </c>
      <c r="E31" s="7">
        <f>G31+I31+K31+M31+O31+Q31+S31+U31+W31+Y31+AA31+AC31+AE31+AG31+AI31+AK31+AM31+AO31+AQ31+AS31</f>
        <v/>
      </c>
      <c r="F31" s="7">
        <f>H31+J31+L31+N31+P31+R31+T31+V31+X31+Z31+AB31+AD31+AF31+AH31+AJ31+AL31+AN31+AP31+AR31+AT31</f>
        <v/>
      </c>
      <c r="G31" s="7" t="inlineStr"/>
      <c r="H31" s="7" t="inlineStr"/>
      <c r="I31" s="7" t="inlineStr"/>
      <c r="J31" s="7" t="inlineStr"/>
      <c r="K31" s="7" t="n">
        <v>5</v>
      </c>
      <c r="L31" s="7" t="n">
        <v>840980</v>
      </c>
      <c r="M31" s="7" t="inlineStr"/>
      <c r="N31" s="7" t="inlineStr"/>
      <c r="O31" s="7" t="inlineStr"/>
      <c r="P31" s="7" t="inlineStr"/>
      <c r="Q31" s="7" t="inlineStr"/>
      <c r="R31" s="7" t="inlineStr"/>
      <c r="S31" s="7" t="inlineStr"/>
      <c r="T31" s="7" t="inlineStr"/>
      <c r="U31" s="7" t="inlineStr"/>
      <c r="V31" s="7" t="inlineStr"/>
      <c r="W31" s="7" t="inlineStr"/>
      <c r="X31" s="7" t="inlineStr"/>
      <c r="Y31" s="7" t="inlineStr"/>
      <c r="Z31" s="7" t="inlineStr"/>
      <c r="AA31" s="7" t="inlineStr"/>
      <c r="AB31" s="7" t="inlineStr"/>
      <c r="AC31" s="7" t="inlineStr"/>
      <c r="AD31" s="7" t="inlineStr"/>
      <c r="AE31" s="7" t="inlineStr"/>
      <c r="AF31" s="7" t="inlineStr"/>
      <c r="AG31" s="7" t="inlineStr"/>
      <c r="AH31" s="7" t="inlineStr"/>
      <c r="AI31" s="7" t="inlineStr"/>
      <c r="AJ31" s="7" t="inlineStr"/>
      <c r="AK31" s="7" t="inlineStr"/>
      <c r="AL31" s="7" t="inlineStr"/>
      <c r="AM31" s="7" t="n">
        <v>30</v>
      </c>
      <c r="AN31" s="7" t="n">
        <v>12313860</v>
      </c>
      <c r="AO31" s="7" t="inlineStr"/>
      <c r="AP31" s="7" t="inlineStr"/>
      <c r="AQ31" s="7" t="inlineStr"/>
      <c r="AR31" s="7" t="inlineStr"/>
      <c r="AS31" s="7" t="inlineStr"/>
      <c r="AT31" s="7" t="inlineStr"/>
      <c r="AU31" s="7">
        <f>AW31+AY31+BA31+BC31+BE31+BG31</f>
        <v/>
      </c>
      <c r="AV31" s="7">
        <f>AX31+AZ31+BB31+BD31+BF31+BH31</f>
        <v/>
      </c>
      <c r="AW31" s="7" t="inlineStr"/>
      <c r="AX31" s="7" t="inlineStr"/>
      <c r="AY31" s="7" t="inlineStr"/>
      <c r="AZ31" s="7" t="inlineStr"/>
      <c r="BA31" s="7" t="n">
        <v>5</v>
      </c>
      <c r="BB31" s="7" t="n">
        <v>602075</v>
      </c>
      <c r="BC31" s="7" t="inlineStr"/>
      <c r="BD31" s="7" t="inlineStr"/>
      <c r="BE31" s="7" t="inlineStr"/>
      <c r="BF31" s="7" t="inlineStr"/>
      <c r="BG31" s="7" t="inlineStr"/>
      <c r="BH31" s="7" t="inlineStr"/>
      <c r="BI31" s="7">
        <f>BK31+BM31+BO31+BQ31</f>
        <v/>
      </c>
      <c r="BJ31" s="7">
        <f>BL31+BN31+BP31+BR31</f>
        <v/>
      </c>
      <c r="BK31" s="7" t="inlineStr"/>
      <c r="BL31" s="7" t="inlineStr"/>
      <c r="BM31" s="7" t="inlineStr"/>
      <c r="BN31" s="7" t="inlineStr"/>
      <c r="BO31" s="7" t="inlineStr"/>
      <c r="BP31" s="7" t="inlineStr"/>
      <c r="BQ31" s="7" t="inlineStr"/>
      <c r="BR31" s="7" t="inlineStr"/>
      <c r="BS31" s="7">
        <f>BU31+BW31+BY31+CA31+CC31+CE31+CG31+CI31+CK31</f>
        <v/>
      </c>
      <c r="BT31" s="7">
        <f>BV31+BX31+BZ31+CB31+CD31+CF31+CH31+CJ31+CL31</f>
        <v/>
      </c>
      <c r="BU31" s="7" t="inlineStr"/>
      <c r="BV31" s="7" t="inlineStr"/>
      <c r="BW31" s="7" t="inlineStr"/>
      <c r="BX31" s="7" t="inlineStr"/>
      <c r="BY31" s="7" t="inlineStr"/>
      <c r="BZ31" s="7" t="inlineStr"/>
      <c r="CA31" s="7" t="inlineStr"/>
      <c r="CB31" s="7" t="inlineStr"/>
      <c r="CC31" s="7" t="inlineStr"/>
      <c r="CD31" s="7" t="inlineStr"/>
      <c r="CE31" s="7" t="inlineStr"/>
      <c r="CF31" s="7" t="inlineStr"/>
      <c r="CG31" s="7" t="inlineStr"/>
      <c r="CH31" s="7" t="inlineStr"/>
      <c r="CI31" s="7" t="inlineStr"/>
      <c r="CJ31" s="7" t="inlineStr"/>
      <c r="CK31" s="7" t="inlineStr"/>
      <c r="CL31" s="7" t="inlineStr"/>
      <c r="CM31" s="7">
        <f>CO31+CQ31+CS31+CU31+CW31+CY31+DA31+DC31+DE31+DG31+DI31+DK31+DM31</f>
        <v/>
      </c>
      <c r="CN31" s="7">
        <f>CP31+CR31+CT31+CV31+CX31+CZ31+DB31+DD31+DF31+DH31+DJ31+DL31+DN31</f>
        <v/>
      </c>
      <c r="CO31" s="7" t="inlineStr"/>
      <c r="CP31" s="7" t="inlineStr"/>
      <c r="CQ31" s="7" t="inlineStr"/>
      <c r="CR31" s="7" t="inlineStr"/>
      <c r="CS31" s="7" t="inlineStr"/>
      <c r="CT31" s="7" t="inlineStr"/>
      <c r="CU31" s="7" t="inlineStr"/>
      <c r="CV31" s="7" t="inlineStr"/>
      <c r="CW31" s="7" t="inlineStr"/>
      <c r="CX31" s="7" t="inlineStr"/>
      <c r="CY31" s="7" t="inlineStr"/>
      <c r="CZ31" s="7" t="inlineStr"/>
      <c r="DA31" s="7" t="inlineStr"/>
      <c r="DB31" s="7" t="inlineStr"/>
      <c r="DC31" s="7" t="n">
        <v>5</v>
      </c>
      <c r="DD31" s="7" t="n">
        <v>1987880</v>
      </c>
      <c r="DE31" s="7" t="inlineStr"/>
      <c r="DF31" s="7" t="inlineStr"/>
      <c r="DG31" s="7" t="inlineStr"/>
      <c r="DH31" s="7" t="inlineStr"/>
      <c r="DI31" s="7" t="inlineStr"/>
      <c r="DJ31" s="7" t="inlineStr"/>
      <c r="DK31" s="7" t="inlineStr"/>
      <c r="DL31" s="7" t="inlineStr"/>
      <c r="DM31" s="7" t="inlineStr"/>
      <c r="DN31" s="7" t="inlineStr"/>
      <c r="DO31" s="7">
        <f>E31+AU31+BI31+BS31+CM31</f>
        <v/>
      </c>
      <c r="DP31" s="7">
        <f>F31+AV31+BJ31+BT31+CN31</f>
        <v/>
      </c>
    </row>
    <row r="32" hidden="1" outlineLevel="1">
      <c r="A32" s="5" t="n">
        <v>22</v>
      </c>
      <c r="B32" s="6" t="inlineStr">
        <is>
          <t>Universal Fayz XK</t>
        </is>
      </c>
      <c r="C32" s="6" t="inlineStr">
        <is>
          <t>Коканд</t>
        </is>
      </c>
      <c r="D32" s="6" t="inlineStr">
        <is>
          <t>Коканд 2</t>
        </is>
      </c>
      <c r="E32" s="7">
        <f>G32+I32+K32+M32+O32+Q32+S32+U32+W32+Y32+AA32+AC32+AE32+AG32+AI32+AK32+AM32+AO32+AQ32+AS32</f>
        <v/>
      </c>
      <c r="F32" s="7">
        <f>H32+J32+L32+N32+P32+R32+T32+V32+X32+Z32+AB32+AD32+AF32+AH32+AJ32+AL32+AN32+AP32+AR32+AT32</f>
        <v/>
      </c>
      <c r="G32" s="7" t="n">
        <v>2</v>
      </c>
      <c r="H32" s="7" t="n">
        <v>872888</v>
      </c>
      <c r="I32" s="7" t="inlineStr"/>
      <c r="J32" s="7" t="inlineStr"/>
      <c r="K32" s="7" t="inlineStr"/>
      <c r="L32" s="7" t="inlineStr"/>
      <c r="M32" s="7" t="n">
        <v>5</v>
      </c>
      <c r="N32" s="7" t="n">
        <v>1487030</v>
      </c>
      <c r="O32" s="7" t="inlineStr"/>
      <c r="P32" s="7" t="inlineStr"/>
      <c r="Q32" s="7" t="inlineStr"/>
      <c r="R32" s="7" t="inlineStr"/>
      <c r="S32" s="7" t="inlineStr"/>
      <c r="T32" s="7" t="inlineStr"/>
      <c r="U32" s="7" t="inlineStr"/>
      <c r="V32" s="7" t="inlineStr"/>
      <c r="W32" s="7" t="inlineStr"/>
      <c r="X32" s="7" t="inlineStr"/>
      <c r="Y32" s="7" t="inlineStr"/>
      <c r="Z32" s="7" t="inlineStr"/>
      <c r="AA32" s="7" t="inlineStr"/>
      <c r="AB32" s="7" t="inlineStr"/>
      <c r="AC32" s="7" t="inlineStr"/>
      <c r="AD32" s="7" t="inlineStr"/>
      <c r="AE32" s="7" t="inlineStr"/>
      <c r="AF32" s="7" t="inlineStr"/>
      <c r="AG32" s="7" t="inlineStr"/>
      <c r="AH32" s="7" t="inlineStr"/>
      <c r="AI32" s="7" t="inlineStr"/>
      <c r="AJ32" s="7" t="inlineStr"/>
      <c r="AK32" s="7" t="inlineStr"/>
      <c r="AL32" s="7" t="inlineStr"/>
      <c r="AM32" s="7" t="inlineStr"/>
      <c r="AN32" s="7" t="inlineStr"/>
      <c r="AO32" s="7" t="inlineStr"/>
      <c r="AP32" s="7" t="inlineStr"/>
      <c r="AQ32" s="7" t="inlineStr"/>
      <c r="AR32" s="7" t="inlineStr"/>
      <c r="AS32" s="7" t="inlineStr"/>
      <c r="AT32" s="7" t="inlineStr"/>
      <c r="AU32" s="7">
        <f>AW32+AY32+BA32+BC32+BE32+BG32</f>
        <v/>
      </c>
      <c r="AV32" s="7">
        <f>AX32+AZ32+BB32+BD32+BF32+BH32</f>
        <v/>
      </c>
      <c r="AW32" s="7" t="inlineStr"/>
      <c r="AX32" s="7" t="inlineStr"/>
      <c r="AY32" s="7" t="inlineStr"/>
      <c r="AZ32" s="7" t="inlineStr"/>
      <c r="BA32" s="7" t="inlineStr"/>
      <c r="BB32" s="7" t="inlineStr"/>
      <c r="BC32" s="7" t="inlineStr"/>
      <c r="BD32" s="7" t="inlineStr"/>
      <c r="BE32" s="7" t="inlineStr"/>
      <c r="BF32" s="7" t="inlineStr"/>
      <c r="BG32" s="7" t="inlineStr"/>
      <c r="BH32" s="7" t="inlineStr"/>
      <c r="BI32" s="7">
        <f>BK32+BM32+BO32+BQ32</f>
        <v/>
      </c>
      <c r="BJ32" s="7">
        <f>BL32+BN32+BP32+BR32</f>
        <v/>
      </c>
      <c r="BK32" s="7" t="inlineStr"/>
      <c r="BL32" s="7" t="inlineStr"/>
      <c r="BM32" s="7" t="n">
        <v>10</v>
      </c>
      <c r="BN32" s="7" t="n">
        <v>3789730</v>
      </c>
      <c r="BO32" s="7" t="inlineStr"/>
      <c r="BP32" s="7" t="inlineStr"/>
      <c r="BQ32" s="7" t="inlineStr"/>
      <c r="BR32" s="7" t="inlineStr"/>
      <c r="BS32" s="7">
        <f>BU32+BW32+BY32+CA32+CC32+CE32+CG32+CI32+CK32</f>
        <v/>
      </c>
      <c r="BT32" s="7">
        <f>BV32+BX32+BZ32+CB32+CD32+CF32+CH32+CJ32+CL32</f>
        <v/>
      </c>
      <c r="BU32" s="7" t="inlineStr"/>
      <c r="BV32" s="7" t="inlineStr"/>
      <c r="BW32" s="7" t="inlineStr"/>
      <c r="BX32" s="7" t="inlineStr"/>
      <c r="BY32" s="7" t="inlineStr"/>
      <c r="BZ32" s="7" t="inlineStr"/>
      <c r="CA32" s="7" t="inlineStr"/>
      <c r="CB32" s="7" t="inlineStr"/>
      <c r="CC32" s="7" t="inlineStr"/>
      <c r="CD32" s="7" t="inlineStr"/>
      <c r="CE32" s="7" t="inlineStr"/>
      <c r="CF32" s="7" t="inlineStr"/>
      <c r="CG32" s="7" t="inlineStr"/>
      <c r="CH32" s="7" t="inlineStr"/>
      <c r="CI32" s="7" t="inlineStr"/>
      <c r="CJ32" s="7" t="inlineStr"/>
      <c r="CK32" s="7" t="n">
        <v>4</v>
      </c>
      <c r="CL32" s="7" t="n">
        <v>744592</v>
      </c>
      <c r="CM32" s="7">
        <f>CO32+CQ32+CS32+CU32+CW32+CY32+DA32+DC32+DE32+DG32+DI32+DK32+DM32</f>
        <v/>
      </c>
      <c r="CN32" s="7">
        <f>CP32+CR32+CT32+CV32+CX32+CZ32+DB32+DD32+DF32+DH32+DJ32+DL32+DN32</f>
        <v/>
      </c>
      <c r="CO32" s="7" t="inlineStr"/>
      <c r="CP32" s="7" t="inlineStr"/>
      <c r="CQ32" s="7" t="inlineStr"/>
      <c r="CR32" s="7" t="inlineStr"/>
      <c r="CS32" s="7" t="inlineStr"/>
      <c r="CT32" s="7" t="inlineStr"/>
      <c r="CU32" s="7" t="inlineStr"/>
      <c r="CV32" s="7" t="inlineStr"/>
      <c r="CW32" s="7" t="inlineStr"/>
      <c r="CX32" s="7" t="inlineStr"/>
      <c r="CY32" s="7" t="inlineStr"/>
      <c r="CZ32" s="7" t="inlineStr"/>
      <c r="DA32" s="7" t="inlineStr"/>
      <c r="DB32" s="7" t="inlineStr"/>
      <c r="DC32" s="7" t="n">
        <v>5</v>
      </c>
      <c r="DD32" s="7" t="n">
        <v>772585</v>
      </c>
      <c r="DE32" s="7" t="inlineStr"/>
      <c r="DF32" s="7" t="inlineStr"/>
      <c r="DG32" s="7" t="inlineStr"/>
      <c r="DH32" s="7" t="inlineStr"/>
      <c r="DI32" s="7" t="inlineStr"/>
      <c r="DJ32" s="7" t="inlineStr"/>
      <c r="DK32" s="7" t="inlineStr"/>
      <c r="DL32" s="7" t="inlineStr"/>
      <c r="DM32" s="7" t="inlineStr"/>
      <c r="DN32" s="7" t="inlineStr"/>
      <c r="DO32" s="7">
        <f>E32+AU32+BI32+BS32+CM32</f>
        <v/>
      </c>
      <c r="DP32" s="7">
        <f>F32+AV32+BJ32+BT32+CN32</f>
        <v/>
      </c>
    </row>
    <row r="33" hidden="1" outlineLevel="1">
      <c r="A33" s="5" t="n">
        <v>23</v>
      </c>
      <c r="B33" s="6" t="inlineStr">
        <is>
          <t>Xayrullo Xon Farm MCHJ</t>
        </is>
      </c>
      <c r="C33" s="6" t="inlineStr">
        <is>
          <t>Коканд</t>
        </is>
      </c>
      <c r="D33" s="6" t="inlineStr">
        <is>
          <t>Коканд 2</t>
        </is>
      </c>
      <c r="E33" s="7">
        <f>G33+I33+K33+M33+O33+Q33+S33+U33+W33+Y33+AA33+AC33+AE33+AG33+AI33+AK33+AM33+AO33+AQ33+AS33</f>
        <v/>
      </c>
      <c r="F33" s="7">
        <f>H33+J33+L33+N33+P33+R33+T33+V33+X33+Z33+AB33+AD33+AF33+AH33+AJ33+AL33+AN33+AP33+AR33+AT33</f>
        <v/>
      </c>
      <c r="G33" s="7" t="inlineStr"/>
      <c r="H33" s="7" t="inlineStr"/>
      <c r="I33" s="7" t="inlineStr"/>
      <c r="J33" s="7" t="inlineStr"/>
      <c r="K33" s="7" t="inlineStr"/>
      <c r="L33" s="7" t="inlineStr"/>
      <c r="M33" s="7" t="inlineStr"/>
      <c r="N33" s="7" t="inlineStr"/>
      <c r="O33" s="7" t="inlineStr"/>
      <c r="P33" s="7" t="inlineStr"/>
      <c r="Q33" s="7" t="inlineStr"/>
      <c r="R33" s="7" t="inlineStr"/>
      <c r="S33" s="7" t="inlineStr"/>
      <c r="T33" s="7" t="inlineStr"/>
      <c r="U33" s="7" t="inlineStr"/>
      <c r="V33" s="7" t="inlineStr"/>
      <c r="W33" s="7" t="inlineStr"/>
      <c r="X33" s="7" t="inlineStr"/>
      <c r="Y33" s="7" t="inlineStr"/>
      <c r="Z33" s="7" t="inlineStr"/>
      <c r="AA33" s="7" t="inlineStr"/>
      <c r="AB33" s="7" t="inlineStr"/>
      <c r="AC33" s="7" t="inlineStr"/>
      <c r="AD33" s="7" t="inlineStr"/>
      <c r="AE33" s="7" t="inlineStr"/>
      <c r="AF33" s="7" t="inlineStr"/>
      <c r="AG33" s="7" t="inlineStr"/>
      <c r="AH33" s="7" t="inlineStr"/>
      <c r="AI33" s="7" t="inlineStr"/>
      <c r="AJ33" s="7" t="inlineStr"/>
      <c r="AK33" s="7" t="inlineStr"/>
      <c r="AL33" s="7" t="inlineStr"/>
      <c r="AM33" s="7" t="inlineStr"/>
      <c r="AN33" s="7" t="inlineStr"/>
      <c r="AO33" s="7" t="inlineStr"/>
      <c r="AP33" s="7" t="inlineStr"/>
      <c r="AQ33" s="7" t="inlineStr"/>
      <c r="AR33" s="7" t="inlineStr"/>
      <c r="AS33" s="7" t="inlineStr"/>
      <c r="AT33" s="7" t="inlineStr"/>
      <c r="AU33" s="7">
        <f>AW33+AY33+BA33+BC33+BE33+BG33</f>
        <v/>
      </c>
      <c r="AV33" s="7">
        <f>AX33+AZ33+BB33+BD33+BF33+BH33</f>
        <v/>
      </c>
      <c r="AW33" s="7" t="inlineStr"/>
      <c r="AX33" s="7" t="inlineStr"/>
      <c r="AY33" s="7" t="inlineStr"/>
      <c r="AZ33" s="7" t="inlineStr"/>
      <c r="BA33" s="7" t="inlineStr"/>
      <c r="BB33" s="7" t="inlineStr"/>
      <c r="BC33" s="7" t="inlineStr"/>
      <c r="BD33" s="7" t="inlineStr"/>
      <c r="BE33" s="7" t="inlineStr"/>
      <c r="BF33" s="7" t="inlineStr"/>
      <c r="BG33" s="7" t="inlineStr"/>
      <c r="BH33" s="7" t="inlineStr"/>
      <c r="BI33" s="7">
        <f>BK33+BM33+BO33+BQ33</f>
        <v/>
      </c>
      <c r="BJ33" s="7">
        <f>BL33+BN33+BP33+BR33</f>
        <v/>
      </c>
      <c r="BK33" s="7" t="n">
        <v>1</v>
      </c>
      <c r="BL33" s="7" t="n">
        <v>479307</v>
      </c>
      <c r="BM33" s="7" t="n">
        <v>30</v>
      </c>
      <c r="BN33" s="7" t="n">
        <v>6830970</v>
      </c>
      <c r="BO33" s="7" t="inlineStr"/>
      <c r="BP33" s="7" t="inlineStr"/>
      <c r="BQ33" s="7" t="inlineStr"/>
      <c r="BR33" s="7" t="inlineStr"/>
      <c r="BS33" s="7">
        <f>BU33+BW33+BY33+CA33+CC33+CE33+CG33+CI33+CK33</f>
        <v/>
      </c>
      <c r="BT33" s="7">
        <f>BV33+BX33+BZ33+CB33+CD33+CF33+CH33+CJ33+CL33</f>
        <v/>
      </c>
      <c r="BU33" s="7" t="inlineStr"/>
      <c r="BV33" s="7" t="inlineStr"/>
      <c r="BW33" s="7" t="n">
        <v>20</v>
      </c>
      <c r="BX33" s="7" t="n">
        <v>9249480</v>
      </c>
      <c r="BY33" s="7" t="inlineStr"/>
      <c r="BZ33" s="7" t="inlineStr"/>
      <c r="CA33" s="7" t="inlineStr"/>
      <c r="CB33" s="7" t="inlineStr"/>
      <c r="CC33" s="7" t="n">
        <v>1</v>
      </c>
      <c r="CD33" s="7" t="n">
        <v>292501</v>
      </c>
      <c r="CE33" s="7" t="inlineStr"/>
      <c r="CF33" s="7" t="inlineStr"/>
      <c r="CG33" s="7" t="inlineStr"/>
      <c r="CH33" s="7" t="inlineStr"/>
      <c r="CI33" s="7" t="inlineStr"/>
      <c r="CJ33" s="7" t="inlineStr"/>
      <c r="CK33" s="7" t="n">
        <v>3</v>
      </c>
      <c r="CL33" s="7" t="n">
        <v>942153</v>
      </c>
      <c r="CM33" s="7">
        <f>CO33+CQ33+CS33+CU33+CW33+CY33+DA33+DC33+DE33+DG33+DI33+DK33+DM33</f>
        <v/>
      </c>
      <c r="CN33" s="7">
        <f>CP33+CR33+CT33+CV33+CX33+CZ33+DB33+DD33+DF33+DH33+DJ33+DL33+DN33</f>
        <v/>
      </c>
      <c r="CO33" s="7" t="inlineStr"/>
      <c r="CP33" s="7" t="inlineStr"/>
      <c r="CQ33" s="7" t="inlineStr"/>
      <c r="CR33" s="7" t="inlineStr"/>
      <c r="CS33" s="7" t="inlineStr"/>
      <c r="CT33" s="7" t="inlineStr"/>
      <c r="CU33" s="7" t="inlineStr"/>
      <c r="CV33" s="7" t="inlineStr"/>
      <c r="CW33" s="7" t="inlineStr"/>
      <c r="CX33" s="7" t="inlineStr"/>
      <c r="CY33" s="7" t="inlineStr"/>
      <c r="CZ33" s="7" t="inlineStr"/>
      <c r="DA33" s="7" t="inlineStr"/>
      <c r="DB33" s="7" t="inlineStr"/>
      <c r="DC33" s="7" t="inlineStr"/>
      <c r="DD33" s="7" t="inlineStr"/>
      <c r="DE33" s="7" t="inlineStr"/>
      <c r="DF33" s="7" t="inlineStr"/>
      <c r="DG33" s="7" t="inlineStr"/>
      <c r="DH33" s="7" t="inlineStr"/>
      <c r="DI33" s="7" t="inlineStr"/>
      <c r="DJ33" s="7" t="inlineStr"/>
      <c r="DK33" s="7" t="inlineStr"/>
      <c r="DL33" s="7" t="inlineStr"/>
      <c r="DM33" s="7" t="inlineStr"/>
      <c r="DN33" s="7" t="inlineStr"/>
      <c r="DO33" s="7">
        <f>E33+AU33+BI33+BS33+CM33</f>
        <v/>
      </c>
      <c r="DP33" s="7">
        <f>F33+AV33+BJ33+BT33+CN33</f>
        <v/>
      </c>
    </row>
    <row r="34" hidden="1" outlineLevel="1">
      <c r="A34" s="5" t="n">
        <v>24</v>
      </c>
      <c r="B34" s="6" t="inlineStr">
        <is>
          <t>Yoqutxon Himoyat OK</t>
        </is>
      </c>
      <c r="C34" s="6" t="inlineStr">
        <is>
          <t>Коканд</t>
        </is>
      </c>
      <c r="D34" s="6" t="inlineStr">
        <is>
          <t>Коканд 2</t>
        </is>
      </c>
      <c r="E34" s="7">
        <f>G34+I34+K34+M34+O34+Q34+S34+U34+W34+Y34+AA34+AC34+AE34+AG34+AI34+AK34+AM34+AO34+AQ34+AS34</f>
        <v/>
      </c>
      <c r="F34" s="7">
        <f>H34+J34+L34+N34+P34+R34+T34+V34+X34+Z34+AB34+AD34+AF34+AH34+AJ34+AL34+AN34+AP34+AR34+AT34</f>
        <v/>
      </c>
      <c r="G34" s="7" t="inlineStr"/>
      <c r="H34" s="7" t="inlineStr"/>
      <c r="I34" s="7" t="inlineStr"/>
      <c r="J34" s="7" t="inlineStr"/>
      <c r="K34" s="7" t="inlineStr"/>
      <c r="L34" s="7" t="inlineStr"/>
      <c r="M34" s="7" t="inlineStr"/>
      <c r="N34" s="7" t="inlineStr"/>
      <c r="O34" s="7" t="inlineStr"/>
      <c r="P34" s="7" t="inlineStr"/>
      <c r="Q34" s="7" t="inlineStr"/>
      <c r="R34" s="7" t="inlineStr"/>
      <c r="S34" s="7" t="inlineStr"/>
      <c r="T34" s="7" t="inlineStr"/>
      <c r="U34" s="7" t="inlineStr"/>
      <c r="V34" s="7" t="inlineStr"/>
      <c r="W34" s="7" t="n">
        <v>20</v>
      </c>
      <c r="X34" s="7" t="n">
        <v>5705300</v>
      </c>
      <c r="Y34" s="7" t="inlineStr"/>
      <c r="Z34" s="7" t="inlineStr"/>
      <c r="AA34" s="7" t="inlineStr"/>
      <c r="AB34" s="7" t="inlineStr"/>
      <c r="AC34" s="7" t="n">
        <v>10</v>
      </c>
      <c r="AD34" s="7" t="n">
        <v>4264310</v>
      </c>
      <c r="AE34" s="7" t="n">
        <v>10</v>
      </c>
      <c r="AF34" s="7" t="n">
        <v>787440</v>
      </c>
      <c r="AG34" s="7" t="n">
        <v>10</v>
      </c>
      <c r="AH34" s="7" t="n">
        <v>3309310</v>
      </c>
      <c r="AI34" s="7" t="n">
        <v>10</v>
      </c>
      <c r="AJ34" s="7" t="n">
        <v>1183660</v>
      </c>
      <c r="AK34" s="7" t="inlineStr"/>
      <c r="AL34" s="7" t="inlineStr"/>
      <c r="AM34" s="7" t="inlineStr"/>
      <c r="AN34" s="7" t="inlineStr"/>
      <c r="AO34" s="7" t="inlineStr"/>
      <c r="AP34" s="7" t="inlineStr"/>
      <c r="AQ34" s="7" t="inlineStr"/>
      <c r="AR34" s="7" t="inlineStr"/>
      <c r="AS34" s="7" t="inlineStr"/>
      <c r="AT34" s="7" t="inlineStr"/>
      <c r="AU34" s="7">
        <f>AW34+AY34+BA34+BC34+BE34+BG34</f>
        <v/>
      </c>
      <c r="AV34" s="7">
        <f>AX34+AZ34+BB34+BD34+BF34+BH34</f>
        <v/>
      </c>
      <c r="AW34" s="7" t="inlineStr"/>
      <c r="AX34" s="7" t="inlineStr"/>
      <c r="AY34" s="7" t="inlineStr"/>
      <c r="AZ34" s="7" t="inlineStr"/>
      <c r="BA34" s="7" t="inlineStr"/>
      <c r="BB34" s="7" t="inlineStr"/>
      <c r="BC34" s="7" t="inlineStr"/>
      <c r="BD34" s="7" t="inlineStr"/>
      <c r="BE34" s="7" t="inlineStr"/>
      <c r="BF34" s="7" t="inlineStr"/>
      <c r="BG34" s="7" t="inlineStr"/>
      <c r="BH34" s="7" t="inlineStr"/>
      <c r="BI34" s="7">
        <f>BK34+BM34+BO34+BQ34</f>
        <v/>
      </c>
      <c r="BJ34" s="7">
        <f>BL34+BN34+BP34+BR34</f>
        <v/>
      </c>
      <c r="BK34" s="7" t="inlineStr"/>
      <c r="BL34" s="7" t="inlineStr"/>
      <c r="BM34" s="7" t="inlineStr"/>
      <c r="BN34" s="7" t="inlineStr"/>
      <c r="BO34" s="7" t="inlineStr"/>
      <c r="BP34" s="7" t="inlineStr"/>
      <c r="BQ34" s="7" t="inlineStr"/>
      <c r="BR34" s="7" t="inlineStr"/>
      <c r="BS34" s="7">
        <f>BU34+BW34+BY34+CA34+CC34+CE34+CG34+CI34+CK34</f>
        <v/>
      </c>
      <c r="BT34" s="7">
        <f>BV34+BX34+BZ34+CB34+CD34+CF34+CH34+CJ34+CL34</f>
        <v/>
      </c>
      <c r="BU34" s="7" t="inlineStr"/>
      <c r="BV34" s="7" t="inlineStr"/>
      <c r="BW34" s="7" t="inlineStr"/>
      <c r="BX34" s="7" t="inlineStr"/>
      <c r="BY34" s="7" t="inlineStr"/>
      <c r="BZ34" s="7" t="inlineStr"/>
      <c r="CA34" s="7" t="inlineStr"/>
      <c r="CB34" s="7" t="inlineStr"/>
      <c r="CC34" s="7" t="inlineStr"/>
      <c r="CD34" s="7" t="inlineStr"/>
      <c r="CE34" s="7" t="inlineStr"/>
      <c r="CF34" s="7" t="inlineStr"/>
      <c r="CG34" s="7" t="inlineStr"/>
      <c r="CH34" s="7" t="inlineStr"/>
      <c r="CI34" s="7" t="inlineStr"/>
      <c r="CJ34" s="7" t="inlineStr"/>
      <c r="CK34" s="7" t="inlineStr"/>
      <c r="CL34" s="7" t="inlineStr"/>
      <c r="CM34" s="7">
        <f>CO34+CQ34+CS34+CU34+CW34+CY34+DA34+DC34+DE34+DG34+DI34+DK34+DM34</f>
        <v/>
      </c>
      <c r="CN34" s="7">
        <f>CP34+CR34+CT34+CV34+CX34+CZ34+DB34+DD34+DF34+DH34+DJ34+DL34+DN34</f>
        <v/>
      </c>
      <c r="CO34" s="7" t="inlineStr"/>
      <c r="CP34" s="7" t="inlineStr"/>
      <c r="CQ34" s="7" t="inlineStr"/>
      <c r="CR34" s="7" t="inlineStr"/>
      <c r="CS34" s="7" t="inlineStr"/>
      <c r="CT34" s="7" t="inlineStr"/>
      <c r="CU34" s="7" t="inlineStr"/>
      <c r="CV34" s="7" t="inlineStr"/>
      <c r="CW34" s="7" t="inlineStr"/>
      <c r="CX34" s="7" t="inlineStr"/>
      <c r="CY34" s="7" t="inlineStr"/>
      <c r="CZ34" s="7" t="inlineStr"/>
      <c r="DA34" s="7" t="inlineStr"/>
      <c r="DB34" s="7" t="inlineStr"/>
      <c r="DC34" s="7" t="inlineStr"/>
      <c r="DD34" s="7" t="inlineStr"/>
      <c r="DE34" s="7" t="inlineStr"/>
      <c r="DF34" s="7" t="inlineStr"/>
      <c r="DG34" s="7" t="inlineStr"/>
      <c r="DH34" s="7" t="inlineStr"/>
      <c r="DI34" s="7" t="inlineStr"/>
      <c r="DJ34" s="7" t="inlineStr"/>
      <c r="DK34" s="7" t="inlineStr"/>
      <c r="DL34" s="7" t="inlineStr"/>
      <c r="DM34" s="7" t="inlineStr"/>
      <c r="DN34" s="7" t="inlineStr"/>
      <c r="DO34" s="7">
        <f>E34+AU34+BI34+BS34+CM34</f>
        <v/>
      </c>
      <c r="DP34" s="7">
        <f>F34+AV34+BJ34+BT34+CN34</f>
        <v/>
      </c>
    </row>
    <row r="35" hidden="1" outlineLevel="1">
      <c r="A35" s="5" t="n">
        <v>25</v>
      </c>
      <c r="B35" s="6" t="inlineStr">
        <is>
          <t>Zulxayra Farm XK</t>
        </is>
      </c>
      <c r="C35" s="6" t="inlineStr">
        <is>
          <t>Коканд</t>
        </is>
      </c>
      <c r="D35" s="6" t="inlineStr">
        <is>
          <t>Коканд 2</t>
        </is>
      </c>
      <c r="E35" s="7">
        <f>G35+I35+K35+M35+O35+Q35+S35+U35+W35+Y35+AA35+AC35+AE35+AG35+AI35+AK35+AM35+AO35+AQ35+AS35</f>
        <v/>
      </c>
      <c r="F35" s="7">
        <f>H35+J35+L35+N35+P35+R35+T35+V35+X35+Z35+AB35+AD35+AF35+AH35+AJ35+AL35+AN35+AP35+AR35+AT35</f>
        <v/>
      </c>
      <c r="G35" s="7" t="inlineStr"/>
      <c r="H35" s="7" t="inlineStr"/>
      <c r="I35" s="7" t="inlineStr"/>
      <c r="J35" s="7" t="inlineStr"/>
      <c r="K35" s="7" t="inlineStr"/>
      <c r="L35" s="7" t="inlineStr"/>
      <c r="M35" s="7" t="inlineStr"/>
      <c r="N35" s="7" t="inlineStr"/>
      <c r="O35" s="7" t="inlineStr"/>
      <c r="P35" s="7" t="inlineStr"/>
      <c r="Q35" s="7" t="n">
        <v>2</v>
      </c>
      <c r="R35" s="7" t="n">
        <v>106844</v>
      </c>
      <c r="S35" s="7" t="inlineStr"/>
      <c r="T35" s="7" t="inlineStr"/>
      <c r="U35" s="7" t="inlineStr"/>
      <c r="V35" s="7" t="inlineStr"/>
      <c r="W35" s="7" t="inlineStr"/>
      <c r="X35" s="7" t="inlineStr"/>
      <c r="Y35" s="7" t="inlineStr"/>
      <c r="Z35" s="7" t="inlineStr"/>
      <c r="AA35" s="7" t="inlineStr"/>
      <c r="AB35" s="7" t="inlineStr"/>
      <c r="AC35" s="7" t="inlineStr"/>
      <c r="AD35" s="7" t="inlineStr"/>
      <c r="AE35" s="7" t="inlineStr"/>
      <c r="AF35" s="7" t="inlineStr"/>
      <c r="AG35" s="7" t="inlineStr"/>
      <c r="AH35" s="7" t="inlineStr"/>
      <c r="AI35" s="7" t="inlineStr"/>
      <c r="AJ35" s="7" t="inlineStr"/>
      <c r="AK35" s="7" t="inlineStr"/>
      <c r="AL35" s="7" t="inlineStr"/>
      <c r="AM35" s="7" t="inlineStr"/>
      <c r="AN35" s="7" t="inlineStr"/>
      <c r="AO35" s="7" t="inlineStr"/>
      <c r="AP35" s="7" t="inlineStr"/>
      <c r="AQ35" s="7" t="inlineStr"/>
      <c r="AR35" s="7" t="inlineStr"/>
      <c r="AS35" s="7" t="inlineStr"/>
      <c r="AT35" s="7" t="inlineStr"/>
      <c r="AU35" s="7">
        <f>AW35+AY35+BA35+BC35+BE35+BG35</f>
        <v/>
      </c>
      <c r="AV35" s="7">
        <f>AX35+AZ35+BB35+BD35+BF35+BH35</f>
        <v/>
      </c>
      <c r="AW35" s="7" t="inlineStr"/>
      <c r="AX35" s="7" t="inlineStr"/>
      <c r="AY35" s="7" t="inlineStr"/>
      <c r="AZ35" s="7" t="inlineStr"/>
      <c r="BA35" s="7" t="inlineStr"/>
      <c r="BB35" s="7" t="inlineStr"/>
      <c r="BC35" s="7" t="inlineStr"/>
      <c r="BD35" s="7" t="inlineStr"/>
      <c r="BE35" s="7" t="inlineStr"/>
      <c r="BF35" s="7" t="inlineStr"/>
      <c r="BG35" s="7" t="inlineStr"/>
      <c r="BH35" s="7" t="inlineStr"/>
      <c r="BI35" s="7">
        <f>BK35+BM35+BO35+BQ35</f>
        <v/>
      </c>
      <c r="BJ35" s="7">
        <f>BL35+BN35+BP35+BR35</f>
        <v/>
      </c>
      <c r="BK35" s="7" t="inlineStr"/>
      <c r="BL35" s="7" t="inlineStr"/>
      <c r="BM35" s="7" t="n">
        <v>5</v>
      </c>
      <c r="BN35" s="7" t="n">
        <v>1210515</v>
      </c>
      <c r="BO35" s="7" t="n">
        <v>5</v>
      </c>
      <c r="BP35" s="7" t="n">
        <v>2107120</v>
      </c>
      <c r="BQ35" s="7" t="inlineStr"/>
      <c r="BR35" s="7" t="inlineStr"/>
      <c r="BS35" s="7">
        <f>BU35+BW35+BY35+CA35+CC35+CE35+CG35+CI35+CK35</f>
        <v/>
      </c>
      <c r="BT35" s="7">
        <f>BV35+BX35+BZ35+CB35+CD35+CF35+CH35+CJ35+CL35</f>
        <v/>
      </c>
      <c r="BU35" s="7" t="inlineStr"/>
      <c r="BV35" s="7" t="inlineStr"/>
      <c r="BW35" s="7" t="n">
        <v>5</v>
      </c>
      <c r="BX35" s="7" t="n">
        <v>1354900</v>
      </c>
      <c r="BY35" s="7" t="inlineStr"/>
      <c r="BZ35" s="7" t="inlineStr"/>
      <c r="CA35" s="7" t="inlineStr"/>
      <c r="CB35" s="7" t="inlineStr"/>
      <c r="CC35" s="7" t="inlineStr"/>
      <c r="CD35" s="7" t="inlineStr"/>
      <c r="CE35" s="7" t="inlineStr"/>
      <c r="CF35" s="7" t="inlineStr"/>
      <c r="CG35" s="7" t="inlineStr"/>
      <c r="CH35" s="7" t="inlineStr"/>
      <c r="CI35" s="7" t="inlineStr"/>
      <c r="CJ35" s="7" t="inlineStr"/>
      <c r="CK35" s="7" t="inlineStr"/>
      <c r="CL35" s="7" t="inlineStr"/>
      <c r="CM35" s="7">
        <f>CO35+CQ35+CS35+CU35+CW35+CY35+DA35+DC35+DE35+DG35+DI35+DK35+DM35</f>
        <v/>
      </c>
      <c r="CN35" s="7">
        <f>CP35+CR35+CT35+CV35+CX35+CZ35+DB35+DD35+DF35+DH35+DJ35+DL35+DN35</f>
        <v/>
      </c>
      <c r="CO35" s="7" t="inlineStr"/>
      <c r="CP35" s="7" t="inlineStr"/>
      <c r="CQ35" s="7" t="inlineStr"/>
      <c r="CR35" s="7" t="inlineStr"/>
      <c r="CS35" s="7" t="inlineStr"/>
      <c r="CT35" s="7" t="inlineStr"/>
      <c r="CU35" s="7" t="inlineStr"/>
      <c r="CV35" s="7" t="inlineStr"/>
      <c r="CW35" s="7" t="inlineStr"/>
      <c r="CX35" s="7" t="inlineStr"/>
      <c r="CY35" s="7" t="inlineStr"/>
      <c r="CZ35" s="7" t="inlineStr"/>
      <c r="DA35" s="7" t="inlineStr"/>
      <c r="DB35" s="7" t="inlineStr"/>
      <c r="DC35" s="7" t="inlineStr"/>
      <c r="DD35" s="7" t="inlineStr"/>
      <c r="DE35" s="7" t="inlineStr"/>
      <c r="DF35" s="7" t="inlineStr"/>
      <c r="DG35" s="7" t="inlineStr"/>
      <c r="DH35" s="7" t="inlineStr"/>
      <c r="DI35" s="7" t="inlineStr"/>
      <c r="DJ35" s="7" t="inlineStr"/>
      <c r="DK35" s="7" t="inlineStr"/>
      <c r="DL35" s="7" t="inlineStr"/>
      <c r="DM35" s="7" t="inlineStr"/>
      <c r="DN35" s="7" t="inlineStr"/>
      <c r="DO35" s="7">
        <f>E35+AU35+BI35+BS35+CM35</f>
        <v/>
      </c>
      <c r="DP35" s="7">
        <f>F35+AV35+BJ35+BT35+CN35</f>
        <v/>
      </c>
    </row>
    <row r="36">
      <c r="A36" s="8" t="n"/>
      <c r="B36" s="8" t="inlineStr">
        <is>
          <t>FINAL SUM</t>
        </is>
      </c>
      <c r="C36" s="8" t="n"/>
      <c r="D36" s="8" t="n"/>
      <c r="E36" s="9">
        <f>E4+E10</f>
        <v/>
      </c>
      <c r="F36" s="9">
        <f>F4+F10</f>
        <v/>
      </c>
      <c r="G36" s="9">
        <f>G4+G10</f>
        <v/>
      </c>
      <c r="H36" s="9">
        <f>H4+H10</f>
        <v/>
      </c>
      <c r="I36" s="9">
        <f>I4+I10</f>
        <v/>
      </c>
      <c r="J36" s="9">
        <f>J4+J10</f>
        <v/>
      </c>
      <c r="K36" s="9">
        <f>K4+K10</f>
        <v/>
      </c>
      <c r="L36" s="9">
        <f>L4+L10</f>
        <v/>
      </c>
      <c r="M36" s="9">
        <f>M4+M10</f>
        <v/>
      </c>
      <c r="N36" s="9">
        <f>N4+N10</f>
        <v/>
      </c>
      <c r="O36" s="9">
        <f>O4+O10</f>
        <v/>
      </c>
      <c r="P36" s="9">
        <f>P4+P10</f>
        <v/>
      </c>
      <c r="Q36" s="9">
        <f>Q4+Q10</f>
        <v/>
      </c>
      <c r="R36" s="9">
        <f>R4+R10</f>
        <v/>
      </c>
      <c r="S36" s="9">
        <f>S4+S10</f>
        <v/>
      </c>
      <c r="T36" s="9">
        <f>T4+T10</f>
        <v/>
      </c>
      <c r="U36" s="9">
        <f>U4+U10</f>
        <v/>
      </c>
      <c r="V36" s="9">
        <f>V4+V10</f>
        <v/>
      </c>
      <c r="W36" s="9">
        <f>W4+W10</f>
        <v/>
      </c>
      <c r="X36" s="9">
        <f>X4+X10</f>
        <v/>
      </c>
      <c r="Y36" s="9">
        <f>Y4+Y10</f>
        <v/>
      </c>
      <c r="Z36" s="9">
        <f>Z4+Z10</f>
        <v/>
      </c>
      <c r="AA36" s="9">
        <f>AA4+AA10</f>
        <v/>
      </c>
      <c r="AB36" s="9">
        <f>AB4+AB10</f>
        <v/>
      </c>
      <c r="AC36" s="9">
        <f>AC4+AC10</f>
        <v/>
      </c>
      <c r="AD36" s="9">
        <f>AD4+AD10</f>
        <v/>
      </c>
      <c r="AE36" s="9">
        <f>AE4+AE10</f>
        <v/>
      </c>
      <c r="AF36" s="9">
        <f>AF4+AF10</f>
        <v/>
      </c>
      <c r="AG36" s="9">
        <f>AG4+AG10</f>
        <v/>
      </c>
      <c r="AH36" s="9">
        <f>AH4+AH10</f>
        <v/>
      </c>
      <c r="AI36" s="9">
        <f>AI4+AI10</f>
        <v/>
      </c>
      <c r="AJ36" s="9">
        <f>AJ4+AJ10</f>
        <v/>
      </c>
      <c r="AK36" s="9">
        <f>AK4+AK10</f>
        <v/>
      </c>
      <c r="AL36" s="9">
        <f>AL4+AL10</f>
        <v/>
      </c>
      <c r="AM36" s="9">
        <f>AM4+AM10</f>
        <v/>
      </c>
      <c r="AN36" s="9">
        <f>AN4+AN10</f>
        <v/>
      </c>
      <c r="AO36" s="9">
        <f>AO4+AO10</f>
        <v/>
      </c>
      <c r="AP36" s="9">
        <f>AP4+AP10</f>
        <v/>
      </c>
      <c r="AQ36" s="9">
        <f>AQ4+AQ10</f>
        <v/>
      </c>
      <c r="AR36" s="9">
        <f>AR4+AR10</f>
        <v/>
      </c>
      <c r="AS36" s="9">
        <f>AS4+AS10</f>
        <v/>
      </c>
      <c r="AT36" s="9">
        <f>AT4+AT10</f>
        <v/>
      </c>
      <c r="AU36" s="9">
        <f>AU4+AU10</f>
        <v/>
      </c>
      <c r="AV36" s="9">
        <f>AV4+AV10</f>
        <v/>
      </c>
      <c r="AW36" s="9">
        <f>AW4+AW10</f>
        <v/>
      </c>
      <c r="AX36" s="9">
        <f>AX4+AX10</f>
        <v/>
      </c>
      <c r="AY36" s="9">
        <f>AY4+AY10</f>
        <v/>
      </c>
      <c r="AZ36" s="9">
        <f>AZ4+AZ10</f>
        <v/>
      </c>
      <c r="BA36" s="9">
        <f>BA4+BA10</f>
        <v/>
      </c>
      <c r="BB36" s="9">
        <f>BB4+BB10</f>
        <v/>
      </c>
      <c r="BC36" s="9">
        <f>BC4+BC10</f>
        <v/>
      </c>
      <c r="BD36" s="9">
        <f>BD4+BD10</f>
        <v/>
      </c>
      <c r="BE36" s="9">
        <f>BE4+BE10</f>
        <v/>
      </c>
      <c r="BF36" s="9">
        <f>BF4+BF10</f>
        <v/>
      </c>
      <c r="BG36" s="9">
        <f>BG4+BG10</f>
        <v/>
      </c>
      <c r="BH36" s="9">
        <f>BH4+BH10</f>
        <v/>
      </c>
      <c r="BI36" s="9">
        <f>BI4+BI10</f>
        <v/>
      </c>
      <c r="BJ36" s="9">
        <f>BJ4+BJ10</f>
        <v/>
      </c>
      <c r="BK36" s="9">
        <f>BK4+BK10</f>
        <v/>
      </c>
      <c r="BL36" s="9">
        <f>BL4+BL10</f>
        <v/>
      </c>
      <c r="BM36" s="9">
        <f>BM4+BM10</f>
        <v/>
      </c>
      <c r="BN36" s="9">
        <f>BN4+BN10</f>
        <v/>
      </c>
      <c r="BO36" s="9">
        <f>BO4+BO10</f>
        <v/>
      </c>
      <c r="BP36" s="9">
        <f>BP4+BP10</f>
        <v/>
      </c>
      <c r="BQ36" s="9">
        <f>BQ4+BQ10</f>
        <v/>
      </c>
      <c r="BR36" s="9">
        <f>BR4+BR10</f>
        <v/>
      </c>
      <c r="BS36" s="9">
        <f>BS4+BS10</f>
        <v/>
      </c>
      <c r="BT36" s="9">
        <f>BT4+BT10</f>
        <v/>
      </c>
      <c r="BU36" s="9">
        <f>BU4+BU10</f>
        <v/>
      </c>
      <c r="BV36" s="9">
        <f>BV4+BV10</f>
        <v/>
      </c>
      <c r="BW36" s="9">
        <f>BW4+BW10</f>
        <v/>
      </c>
      <c r="BX36" s="9">
        <f>BX4+BX10</f>
        <v/>
      </c>
      <c r="BY36" s="9">
        <f>BY4+BY10</f>
        <v/>
      </c>
      <c r="BZ36" s="9">
        <f>BZ4+BZ10</f>
        <v/>
      </c>
      <c r="CA36" s="9">
        <f>CA4+CA10</f>
        <v/>
      </c>
      <c r="CB36" s="9">
        <f>CB4+CB10</f>
        <v/>
      </c>
      <c r="CC36" s="9">
        <f>CC4+CC10</f>
        <v/>
      </c>
      <c r="CD36" s="9">
        <f>CD4+CD10</f>
        <v/>
      </c>
      <c r="CE36" s="9">
        <f>CE4+CE10</f>
        <v/>
      </c>
      <c r="CF36" s="9">
        <f>CF4+CF10</f>
        <v/>
      </c>
      <c r="CG36" s="9">
        <f>CG4+CG10</f>
        <v/>
      </c>
      <c r="CH36" s="9">
        <f>CH4+CH10</f>
        <v/>
      </c>
      <c r="CI36" s="9">
        <f>CI4+CI10</f>
        <v/>
      </c>
      <c r="CJ36" s="9">
        <f>CJ4+CJ10</f>
        <v/>
      </c>
      <c r="CK36" s="9">
        <f>CK4+CK10</f>
        <v/>
      </c>
      <c r="CL36" s="9">
        <f>CL4+CL10</f>
        <v/>
      </c>
      <c r="CM36" s="9">
        <f>CM4+CM10</f>
        <v/>
      </c>
      <c r="CN36" s="9">
        <f>CN4+CN10</f>
        <v/>
      </c>
      <c r="CO36" s="9">
        <f>CO4+CO10</f>
        <v/>
      </c>
      <c r="CP36" s="9">
        <f>CP4+CP10</f>
        <v/>
      </c>
      <c r="CQ36" s="9">
        <f>CQ4+CQ10</f>
        <v/>
      </c>
      <c r="CR36" s="9">
        <f>CR4+CR10</f>
        <v/>
      </c>
      <c r="CS36" s="9">
        <f>CS4+CS10</f>
        <v/>
      </c>
      <c r="CT36" s="9">
        <f>CT4+CT10</f>
        <v/>
      </c>
      <c r="CU36" s="9">
        <f>CU4+CU10</f>
        <v/>
      </c>
      <c r="CV36" s="9">
        <f>CV4+CV10</f>
        <v/>
      </c>
      <c r="CW36" s="9">
        <f>CW4+CW10</f>
        <v/>
      </c>
      <c r="CX36" s="9">
        <f>CX4+CX10</f>
        <v/>
      </c>
      <c r="CY36" s="9">
        <f>CY4+CY10</f>
        <v/>
      </c>
      <c r="CZ36" s="9">
        <f>CZ4+CZ10</f>
        <v/>
      </c>
      <c r="DA36" s="9">
        <f>DA4+DA10</f>
        <v/>
      </c>
      <c r="DB36" s="9">
        <f>DB4+DB10</f>
        <v/>
      </c>
      <c r="DC36" s="9">
        <f>DC4+DC10</f>
        <v/>
      </c>
      <c r="DD36" s="9">
        <f>DD4+DD10</f>
        <v/>
      </c>
      <c r="DE36" s="9">
        <f>DE4+DE10</f>
        <v/>
      </c>
      <c r="DF36" s="9">
        <f>DF4+DF10</f>
        <v/>
      </c>
      <c r="DG36" s="9">
        <f>DG4+DG10</f>
        <v/>
      </c>
      <c r="DH36" s="9">
        <f>DH4+DH10</f>
        <v/>
      </c>
      <c r="DI36" s="9">
        <f>DI4+DI10</f>
        <v/>
      </c>
      <c r="DJ36" s="9">
        <f>DJ4+DJ10</f>
        <v/>
      </c>
      <c r="DK36" s="9">
        <f>DK4+DK10</f>
        <v/>
      </c>
      <c r="DL36" s="9">
        <f>DL4+DL10</f>
        <v/>
      </c>
      <c r="DM36" s="9">
        <f>DM4+DM10</f>
        <v/>
      </c>
      <c r="DN36" s="9">
        <f>DN4+DN10</f>
        <v/>
      </c>
      <c r="DO36" s="9">
        <f>DO4+DO10</f>
        <v/>
      </c>
      <c r="DP36" s="9">
        <f>DP4+DP10</f>
        <v/>
      </c>
    </row>
    <row r="37">
      <c r="A37" s="8" t="n"/>
      <c r="B37" s="8" t="inlineStr">
        <is>
          <t>FINAL SUM ( Minus 10 % )</t>
        </is>
      </c>
      <c r="C37" s="8" t="n"/>
      <c r="D37" s="8" t="n"/>
      <c r="E37" s="9" t="n"/>
      <c r="F37" s="9">
        <f>H37+J37+L37+N37+P37+R37+T37+V37+X37+Z37+AB37+AD37+AF37+AH37+AJ37+AL37+AN37+AP37+AR37+AT37</f>
        <v/>
      </c>
      <c r="G37" s="9" t="n"/>
      <c r="H37" s="9">
        <f>H36*90%</f>
        <v/>
      </c>
      <c r="I37" s="9" t="n"/>
      <c r="J37" s="9">
        <f>J36*90%</f>
        <v/>
      </c>
      <c r="K37" s="9" t="n"/>
      <c r="L37" s="9">
        <f>L36*90%</f>
        <v/>
      </c>
      <c r="M37" s="9" t="n"/>
      <c r="N37" s="9">
        <f>N36*90%</f>
        <v/>
      </c>
      <c r="O37" s="9" t="n"/>
      <c r="P37" s="9">
        <f>P36*90%</f>
        <v/>
      </c>
      <c r="Q37" s="9" t="n"/>
      <c r="R37" s="9">
        <f>R36*90%</f>
        <v/>
      </c>
      <c r="S37" s="9" t="n"/>
      <c r="T37" s="9">
        <f>T36*90%</f>
        <v/>
      </c>
      <c r="U37" s="9" t="n"/>
      <c r="V37" s="9">
        <f>V36*90%</f>
        <v/>
      </c>
      <c r="W37" s="9" t="n"/>
      <c r="X37" s="9">
        <f>X36*90%</f>
        <v/>
      </c>
      <c r="Y37" s="9" t="n"/>
      <c r="Z37" s="9">
        <f>Z36*90%</f>
        <v/>
      </c>
      <c r="AA37" s="9" t="n"/>
      <c r="AB37" s="9">
        <f>AB36*90%</f>
        <v/>
      </c>
      <c r="AC37" s="9" t="n"/>
      <c r="AD37" s="9">
        <f>AD36*90%</f>
        <v/>
      </c>
      <c r="AE37" s="9" t="n"/>
      <c r="AF37" s="9">
        <f>AF36*90%</f>
        <v/>
      </c>
      <c r="AG37" s="9" t="n"/>
      <c r="AH37" s="9">
        <f>AH36*90%</f>
        <v/>
      </c>
      <c r="AI37" s="9" t="n"/>
      <c r="AJ37" s="9">
        <f>AJ36*90%</f>
        <v/>
      </c>
      <c r="AK37" s="9" t="n"/>
      <c r="AL37" s="9">
        <f>AL36*90%</f>
        <v/>
      </c>
      <c r="AM37" s="9" t="n"/>
      <c r="AN37" s="9">
        <f>AN36*90%</f>
        <v/>
      </c>
      <c r="AO37" s="9" t="n"/>
      <c r="AP37" s="9">
        <f>AP36*90%</f>
        <v/>
      </c>
      <c r="AQ37" s="9" t="n"/>
      <c r="AR37" s="9">
        <f>AR36*90%</f>
        <v/>
      </c>
      <c r="AS37" s="9" t="n"/>
      <c r="AT37" s="9">
        <f>AT36*90%</f>
        <v/>
      </c>
      <c r="AU37" s="9" t="n"/>
      <c r="AV37" s="9">
        <f>AX37+AZ37+BB37+BD37+BF37+BH37</f>
        <v/>
      </c>
      <c r="AW37" s="9" t="n"/>
      <c r="AX37" s="9">
        <f>AX36*90%</f>
        <v/>
      </c>
      <c r="AY37" s="9" t="n"/>
      <c r="AZ37" s="9">
        <f>AZ36*90%</f>
        <v/>
      </c>
      <c r="BA37" s="9" t="n"/>
      <c r="BB37" s="9">
        <f>BB36*90%</f>
        <v/>
      </c>
      <c r="BC37" s="9" t="n"/>
      <c r="BD37" s="9">
        <f>BD36*90%</f>
        <v/>
      </c>
      <c r="BE37" s="9" t="n"/>
      <c r="BF37" s="9">
        <f>BF36*90%</f>
        <v/>
      </c>
      <c r="BG37" s="9" t="n"/>
      <c r="BH37" s="9">
        <f>BH36*90%</f>
        <v/>
      </c>
      <c r="BI37" s="9" t="n"/>
      <c r="BJ37" s="9">
        <f>BL37+BN37+BP37+BR37</f>
        <v/>
      </c>
      <c r="BK37" s="9" t="n"/>
      <c r="BL37" s="9">
        <f>BL36*90%</f>
        <v/>
      </c>
      <c r="BM37" s="9" t="n"/>
      <c r="BN37" s="9">
        <f>BN36*90%</f>
        <v/>
      </c>
      <c r="BO37" s="9" t="n"/>
      <c r="BP37" s="9">
        <f>BP36*90%</f>
        <v/>
      </c>
      <c r="BQ37" s="9" t="n"/>
      <c r="BR37" s="9">
        <f>BR36*90%</f>
        <v/>
      </c>
      <c r="BS37" s="9" t="n"/>
      <c r="BT37" s="9">
        <f>BV37+BX37+BZ37+CB37+CD37+CF37+CH37+CJ37+CL37</f>
        <v/>
      </c>
      <c r="BU37" s="9" t="n"/>
      <c r="BV37" s="9">
        <f>BV36*90%</f>
        <v/>
      </c>
      <c r="BW37" s="9" t="n"/>
      <c r="BX37" s="9">
        <f>BX36*90%</f>
        <v/>
      </c>
      <c r="BY37" s="9" t="n"/>
      <c r="BZ37" s="9">
        <f>BZ36*90%</f>
        <v/>
      </c>
      <c r="CA37" s="9" t="n"/>
      <c r="CB37" s="9">
        <f>CB36*90%</f>
        <v/>
      </c>
      <c r="CC37" s="9" t="n"/>
      <c r="CD37" s="9">
        <f>CD36*90%</f>
        <v/>
      </c>
      <c r="CE37" s="9" t="n"/>
      <c r="CF37" s="9">
        <f>CF36*90%</f>
        <v/>
      </c>
      <c r="CG37" s="9" t="n"/>
      <c r="CH37" s="9">
        <f>CH36*90%</f>
        <v/>
      </c>
      <c r="CI37" s="9" t="n"/>
      <c r="CJ37" s="9">
        <f>CJ36*90%</f>
        <v/>
      </c>
      <c r="CK37" s="9" t="n"/>
      <c r="CL37" s="9">
        <f>CL36*90%</f>
        <v/>
      </c>
      <c r="CM37" s="9" t="n"/>
      <c r="CN37" s="9">
        <f>CP37+CR37+CT37+CV37+CX37+CZ37+DB37+DD37+DF37+DH37+DJ37+DL37+DN37</f>
        <v/>
      </c>
      <c r="CO37" s="9" t="n"/>
      <c r="CP37" s="9">
        <f>CP36*90%</f>
        <v/>
      </c>
      <c r="CQ37" s="9" t="n"/>
      <c r="CR37" s="9">
        <f>CR36*90%</f>
        <v/>
      </c>
      <c r="CS37" s="9" t="n"/>
      <c r="CT37" s="9">
        <f>CT36*90%</f>
        <v/>
      </c>
      <c r="CU37" s="9" t="n"/>
      <c r="CV37" s="9">
        <f>CV36*90%</f>
        <v/>
      </c>
      <c r="CW37" s="9" t="n"/>
      <c r="CX37" s="9">
        <f>CX36*90%</f>
        <v/>
      </c>
      <c r="CY37" s="9" t="n"/>
      <c r="CZ37" s="9">
        <f>CZ36*90%</f>
        <v/>
      </c>
      <c r="DA37" s="9" t="n"/>
      <c r="DB37" s="9">
        <f>DB36*90%</f>
        <v/>
      </c>
      <c r="DC37" s="9" t="n"/>
      <c r="DD37" s="9">
        <f>DD36*90%</f>
        <v/>
      </c>
      <c r="DE37" s="9" t="n"/>
      <c r="DF37" s="9">
        <f>DF36*90%</f>
        <v/>
      </c>
      <c r="DG37" s="9" t="n"/>
      <c r="DH37" s="9">
        <f>DH36*90%</f>
        <v/>
      </c>
      <c r="DI37" s="9" t="n"/>
      <c r="DJ37" s="9">
        <f>DJ36*90%</f>
        <v/>
      </c>
      <c r="DK37" s="9" t="n"/>
      <c r="DL37" s="9">
        <f>DL36*90%</f>
        <v/>
      </c>
      <c r="DM37" s="9" t="n"/>
      <c r="DN37" s="9">
        <f>DN36*90%</f>
        <v/>
      </c>
      <c r="DO37" s="9">
        <f>E37+AU37+BI37+BS37+CM37</f>
        <v/>
      </c>
      <c r="DP37" s="9">
        <f>F37+AV37+BJ37+BT37+CN37</f>
        <v/>
      </c>
    </row>
    <row r="38">
      <c r="A38" s="8" t="n"/>
      <c r="B38" s="8" t="inlineStr">
        <is>
          <t>Final summa for Reklama</t>
        </is>
      </c>
      <c r="C38" s="8" t="n"/>
      <c r="D38" s="8" t="n"/>
      <c r="E38" s="9" t="n"/>
      <c r="F38" s="9">
        <f>H38+J38+L38+N38+P38+R38+T38+V38+X38+Z38+AB38+AD38+AF38+AH38+AJ38+AL38+AN38+AP38+AR38+AT38</f>
        <v/>
      </c>
      <c r="G38" s="9" t="n"/>
      <c r="H38" s="9">
        <f>G36*5000</f>
        <v/>
      </c>
      <c r="I38" s="9" t="n"/>
      <c r="J38" s="9">
        <f>I36*5000</f>
        <v/>
      </c>
      <c r="K38" s="9" t="n"/>
      <c r="L38" s="9">
        <f>K36*5000</f>
        <v/>
      </c>
      <c r="M38" s="9" t="n"/>
      <c r="N38" s="9">
        <f>M36*5000</f>
        <v/>
      </c>
      <c r="O38" s="9" t="n"/>
      <c r="P38" s="9">
        <f>O36*5000</f>
        <v/>
      </c>
      <c r="Q38" s="9" t="n"/>
      <c r="R38" s="9">
        <f>Q36*0</f>
        <v/>
      </c>
      <c r="S38" s="9" t="n"/>
      <c r="T38" s="9">
        <f>S36*0</f>
        <v/>
      </c>
      <c r="U38" s="9" t="n"/>
      <c r="V38" s="9">
        <f>U36*0</f>
        <v/>
      </c>
      <c r="W38" s="9" t="n"/>
      <c r="X38" s="9">
        <f>W36*0</f>
        <v/>
      </c>
      <c r="Y38" s="9" t="n"/>
      <c r="Z38" s="9">
        <f>Y36*0</f>
        <v/>
      </c>
      <c r="AA38" s="9" t="n"/>
      <c r="AB38" s="9">
        <f>AA36*7000</f>
        <v/>
      </c>
      <c r="AC38" s="9" t="n"/>
      <c r="AD38" s="9">
        <f>AC36*0</f>
        <v/>
      </c>
      <c r="AE38" s="9" t="n"/>
      <c r="AF38" s="9">
        <f>AE36*0</f>
        <v/>
      </c>
      <c r="AG38" s="9" t="n"/>
      <c r="AH38" s="9">
        <f>AG36*0</f>
        <v/>
      </c>
      <c r="AI38" s="9" t="n"/>
      <c r="AJ38" s="9">
        <f>AI36*0</f>
        <v/>
      </c>
      <c r="AK38" s="9" t="n"/>
      <c r="AL38" s="9">
        <f>AK36*0</f>
        <v/>
      </c>
      <c r="AM38" s="9" t="n"/>
      <c r="AN38" s="9">
        <f>AM36*0</f>
        <v/>
      </c>
      <c r="AO38" s="9" t="n"/>
      <c r="AP38" s="9">
        <f>AO36*0</f>
        <v/>
      </c>
      <c r="AQ38" s="9" t="n"/>
      <c r="AR38" s="9">
        <f>AQ36*0</f>
        <v/>
      </c>
      <c r="AS38" s="9" t="n"/>
      <c r="AT38" s="9">
        <f>AS36*0</f>
        <v/>
      </c>
      <c r="AU38" s="9" t="n"/>
      <c r="AV38" s="9">
        <f>AX38+AZ38+BB38+BD38+BF38+BH38</f>
        <v/>
      </c>
      <c r="AW38" s="9" t="n"/>
      <c r="AX38" s="9">
        <f>AW36*50000</f>
        <v/>
      </c>
      <c r="AY38" s="9" t="n"/>
      <c r="AZ38" s="9">
        <f>AY36*60000</f>
        <v/>
      </c>
      <c r="BA38" s="9" t="n"/>
      <c r="BB38" s="9">
        <f>BA36*7000</f>
        <v/>
      </c>
      <c r="BC38" s="9" t="n"/>
      <c r="BD38" s="9">
        <f>BC36*25000</f>
        <v/>
      </c>
      <c r="BE38" s="9" t="n"/>
      <c r="BF38" s="9">
        <f>BE36*20000</f>
        <v/>
      </c>
      <c r="BG38" s="9" t="n"/>
      <c r="BH38" s="9">
        <f>BG36*10000</f>
        <v/>
      </c>
      <c r="BI38" s="9" t="n"/>
      <c r="BJ38" s="9">
        <f>BL38+BN38+BP38+BR38</f>
        <v/>
      </c>
      <c r="BK38" s="9" t="n"/>
      <c r="BL38" s="9">
        <f>BK36*15000</f>
        <v/>
      </c>
      <c r="BM38" s="9" t="n"/>
      <c r="BN38" s="9">
        <f>BM36*5000</f>
        <v/>
      </c>
      <c r="BO38" s="9" t="n"/>
      <c r="BP38" s="9">
        <f>BO36*15000</f>
        <v/>
      </c>
      <c r="BQ38" s="9" t="n"/>
      <c r="BR38" s="9">
        <f>BQ36*5000</f>
        <v/>
      </c>
      <c r="BS38" s="9" t="n"/>
      <c r="BT38" s="9">
        <f>BV38+BX38+BZ38+CB38+CD38+CF38+CH38+CJ38+CL38</f>
        <v/>
      </c>
      <c r="BU38" s="9" t="n"/>
      <c r="BV38" s="9">
        <f>BU36*4000</f>
        <v/>
      </c>
      <c r="BW38" s="9" t="n"/>
      <c r="BX38" s="9">
        <f>BW36*2000</f>
        <v/>
      </c>
      <c r="BY38" s="9" t="n"/>
      <c r="BZ38" s="9">
        <f>BY36*10000</f>
        <v/>
      </c>
      <c r="CA38" s="9" t="n"/>
      <c r="CB38" s="9">
        <f>CA36*18000</f>
        <v/>
      </c>
      <c r="CC38" s="9" t="n"/>
      <c r="CD38" s="9">
        <f>CC36*150000</f>
        <v/>
      </c>
      <c r="CE38" s="9" t="n"/>
      <c r="CF38" s="9">
        <f>CE36*9000</f>
        <v/>
      </c>
      <c r="CG38" s="9" t="n"/>
      <c r="CH38" s="9">
        <f>CG36*0</f>
        <v/>
      </c>
      <c r="CI38" s="9" t="n"/>
      <c r="CJ38" s="9">
        <f>CI36*0</f>
        <v/>
      </c>
      <c r="CK38" s="9" t="n"/>
      <c r="CL38" s="9">
        <f>CK36*5000</f>
        <v/>
      </c>
      <c r="CM38" s="9" t="n"/>
      <c r="CN38" s="9">
        <f>CP38+CR38+CT38+CV38+CX38+CZ38+DB38+DD38+DF38+DH38+DJ38+DL38+DN38</f>
        <v/>
      </c>
      <c r="CO38" s="9" t="n"/>
      <c r="CP38" s="9">
        <f>CO36*5000</f>
        <v/>
      </c>
      <c r="CQ38" s="9" t="n"/>
      <c r="CR38" s="9">
        <f>CQ36*7000</f>
        <v/>
      </c>
      <c r="CS38" s="9" t="n"/>
      <c r="CT38" s="9">
        <f>CS36*18000</f>
        <v/>
      </c>
      <c r="CU38" s="9" t="n"/>
      <c r="CV38" s="9">
        <f>CU36*5000</f>
        <v/>
      </c>
      <c r="CW38" s="9" t="n"/>
      <c r="CX38" s="9">
        <f>CW36*12000</f>
        <v/>
      </c>
      <c r="CY38" s="9" t="n"/>
      <c r="CZ38" s="9">
        <f>CY36*10000</f>
        <v/>
      </c>
      <c r="DA38" s="9" t="n"/>
      <c r="DB38" s="9">
        <f>DA36*8000</f>
        <v/>
      </c>
      <c r="DC38" s="9" t="n"/>
      <c r="DD38" s="9">
        <f>DC36*0</f>
        <v/>
      </c>
      <c r="DE38" s="9" t="n"/>
      <c r="DF38" s="9">
        <f>DE36*10000</f>
        <v/>
      </c>
      <c r="DG38" s="9" t="n"/>
      <c r="DH38" s="9">
        <f>DG36*8000</f>
        <v/>
      </c>
      <c r="DI38" s="9" t="n"/>
      <c r="DJ38" s="9">
        <f>DI36*8000</f>
        <v/>
      </c>
      <c r="DK38" s="9" t="n"/>
      <c r="DL38" s="9">
        <f>DK36*15000</f>
        <v/>
      </c>
      <c r="DM38" s="9" t="n"/>
      <c r="DN38" s="9">
        <f>DM36*7000</f>
        <v/>
      </c>
      <c r="DO38" s="9">
        <f>E38+AU38+BI38+BS38+CM38</f>
        <v/>
      </c>
      <c r="DP38" s="9">
        <f>F38+AV38+BJ38+BT38+CN38</f>
        <v/>
      </c>
    </row>
    <row r="39">
      <c r="A39" s="8" t="n"/>
      <c r="B39" s="8" t="inlineStr">
        <is>
          <t>Final summa for Leksiya</t>
        </is>
      </c>
      <c r="C39" s="8" t="n"/>
      <c r="D39" s="8" t="n"/>
      <c r="E39" s="9" t="n"/>
      <c r="F39" s="9">
        <f>H39+J39+L39+N39+P39+R39+T39+V39+X39+Z39+AB39+AD39+AF39+AH39+AJ39+AL39+AN39+AP39+AR39+AT39</f>
        <v/>
      </c>
      <c r="G39" s="9" t="n"/>
      <c r="H39" s="9">
        <f>H37*2%</f>
        <v/>
      </c>
      <c r="I39" s="9" t="n"/>
      <c r="J39" s="9">
        <f>J37*2%</f>
        <v/>
      </c>
      <c r="K39" s="9" t="n"/>
      <c r="L39" s="9">
        <f>L37*2%</f>
        <v/>
      </c>
      <c r="M39" s="9" t="n"/>
      <c r="N39" s="9">
        <f>N37*2%</f>
        <v/>
      </c>
      <c r="O39" s="9" t="n"/>
      <c r="P39" s="9">
        <f>P37*2%</f>
        <v/>
      </c>
      <c r="Q39" s="9" t="n"/>
      <c r="R39" s="9">
        <f>R37*2%</f>
        <v/>
      </c>
      <c r="S39" s="9" t="n"/>
      <c r="T39" s="9">
        <f>T37*2%</f>
        <v/>
      </c>
      <c r="U39" s="9" t="n"/>
      <c r="V39" s="9">
        <f>V37*2%</f>
        <v/>
      </c>
      <c r="W39" s="9" t="n"/>
      <c r="X39" s="9">
        <f>X37*2%</f>
        <v/>
      </c>
      <c r="Y39" s="9" t="n"/>
      <c r="Z39" s="9">
        <f>Z37*2%</f>
        <v/>
      </c>
      <c r="AA39" s="9" t="n"/>
      <c r="AB39" s="9">
        <f>AB37*2%</f>
        <v/>
      </c>
      <c r="AC39" s="9" t="n"/>
      <c r="AD39" s="9">
        <f>AD37*2%</f>
        <v/>
      </c>
      <c r="AE39" s="9" t="n"/>
      <c r="AF39" s="9">
        <f>AF37*2%</f>
        <v/>
      </c>
      <c r="AG39" s="9" t="n"/>
      <c r="AH39" s="9">
        <f>AH37*2%</f>
        <v/>
      </c>
      <c r="AI39" s="9" t="n"/>
      <c r="AJ39" s="9">
        <f>AJ37*2%</f>
        <v/>
      </c>
      <c r="AK39" s="9" t="n"/>
      <c r="AL39" s="9">
        <f>AL37*2%</f>
        <v/>
      </c>
      <c r="AM39" s="9" t="n"/>
      <c r="AN39" s="9">
        <f>AN37*2%</f>
        <v/>
      </c>
      <c r="AO39" s="9" t="n"/>
      <c r="AP39" s="9">
        <f>AP37*2%</f>
        <v/>
      </c>
      <c r="AQ39" s="9" t="n"/>
      <c r="AR39" s="9">
        <f>AR37*2%</f>
        <v/>
      </c>
      <c r="AS39" s="9" t="n"/>
      <c r="AT39" s="9">
        <f>AT37*2%</f>
        <v/>
      </c>
      <c r="AU39" s="9" t="n"/>
      <c r="AV39" s="9">
        <f>AX39+AZ39+BB39+BD39+BF39+BH39</f>
        <v/>
      </c>
      <c r="AW39" s="9" t="n"/>
      <c r="AX39" s="9">
        <f>AX37*2%</f>
        <v/>
      </c>
      <c r="AY39" s="9" t="n"/>
      <c r="AZ39" s="9">
        <f>AZ37*2%</f>
        <v/>
      </c>
      <c r="BA39" s="9" t="n"/>
      <c r="BB39" s="9">
        <f>BB37*2%</f>
        <v/>
      </c>
      <c r="BC39" s="9" t="n"/>
      <c r="BD39" s="9">
        <f>BD37*2%</f>
        <v/>
      </c>
      <c r="BE39" s="9" t="n"/>
      <c r="BF39" s="9">
        <f>BF37*2%</f>
        <v/>
      </c>
      <c r="BG39" s="9" t="n"/>
      <c r="BH39" s="9">
        <f>BH37*2%</f>
        <v/>
      </c>
      <c r="BI39" s="9" t="n"/>
      <c r="BJ39" s="9">
        <f>BL39+BN39+BP39+BR39</f>
        <v/>
      </c>
      <c r="BK39" s="9" t="n"/>
      <c r="BL39" s="9">
        <f>BL37*2%</f>
        <v/>
      </c>
      <c r="BM39" s="9" t="n"/>
      <c r="BN39" s="9">
        <f>BN37*2%</f>
        <v/>
      </c>
      <c r="BO39" s="9" t="n"/>
      <c r="BP39" s="9">
        <f>BP37*2%</f>
        <v/>
      </c>
      <c r="BQ39" s="9" t="n"/>
      <c r="BR39" s="9">
        <f>BR37*2%</f>
        <v/>
      </c>
      <c r="BS39" s="9" t="n"/>
      <c r="BT39" s="9">
        <f>BV39+BX39+BZ39+CB39+CD39+CF39+CH39+CJ39+CL39</f>
        <v/>
      </c>
      <c r="BU39" s="9" t="n"/>
      <c r="BV39" s="9">
        <f>BV37*2%</f>
        <v/>
      </c>
      <c r="BW39" s="9" t="n"/>
      <c r="BX39" s="9">
        <f>BX37*2%</f>
        <v/>
      </c>
      <c r="BY39" s="9" t="n"/>
      <c r="BZ39" s="9">
        <f>BZ37*2%</f>
        <v/>
      </c>
      <c r="CA39" s="9" t="n"/>
      <c r="CB39" s="9">
        <f>CB37*2%</f>
        <v/>
      </c>
      <c r="CC39" s="9" t="n"/>
      <c r="CD39" s="9">
        <f>CD37*2%</f>
        <v/>
      </c>
      <c r="CE39" s="9" t="n"/>
      <c r="CF39" s="9">
        <f>CF37*2%</f>
        <v/>
      </c>
      <c r="CG39" s="9" t="n"/>
      <c r="CH39" s="9">
        <f>CH37*2%</f>
        <v/>
      </c>
      <c r="CI39" s="9" t="n"/>
      <c r="CJ39" s="9">
        <f>CJ37*2%</f>
        <v/>
      </c>
      <c r="CK39" s="9" t="n"/>
      <c r="CL39" s="9">
        <f>CL37*2%</f>
        <v/>
      </c>
      <c r="CM39" s="9" t="n"/>
      <c r="CN39" s="9">
        <f>CP39+CR39+CT39+CV39+CX39+CZ39+DB39+DD39+DF39+DH39+DJ39+DL39+DN39</f>
        <v/>
      </c>
      <c r="CO39" s="9" t="n"/>
      <c r="CP39" s="9">
        <f>CP37*2%</f>
        <v/>
      </c>
      <c r="CQ39" s="9" t="n"/>
      <c r="CR39" s="9">
        <f>CR37*2%</f>
        <v/>
      </c>
      <c r="CS39" s="9" t="n"/>
      <c r="CT39" s="9">
        <f>CT37*2%</f>
        <v/>
      </c>
      <c r="CU39" s="9" t="n"/>
      <c r="CV39" s="9">
        <f>CV37*2%</f>
        <v/>
      </c>
      <c r="CW39" s="9" t="n"/>
      <c r="CX39" s="9">
        <f>CX37*2%</f>
        <v/>
      </c>
      <c r="CY39" s="9" t="n"/>
      <c r="CZ39" s="9">
        <f>CZ37*2%</f>
        <v/>
      </c>
      <c r="DA39" s="9" t="n"/>
      <c r="DB39" s="9">
        <f>DB37*2%</f>
        <v/>
      </c>
      <c r="DC39" s="9" t="n"/>
      <c r="DD39" s="9">
        <f>DD37*2%</f>
        <v/>
      </c>
      <c r="DE39" s="9" t="n"/>
      <c r="DF39" s="9">
        <f>DF37*2%</f>
        <v/>
      </c>
      <c r="DG39" s="9" t="n"/>
      <c r="DH39" s="9">
        <f>DH37*2%</f>
        <v/>
      </c>
      <c r="DI39" s="9" t="n"/>
      <c r="DJ39" s="9">
        <f>DJ37*2%</f>
        <v/>
      </c>
      <c r="DK39" s="9" t="n"/>
      <c r="DL39" s="9">
        <f>DL37*2%</f>
        <v/>
      </c>
      <c r="DM39" s="9" t="n"/>
      <c r="DN39" s="9">
        <f>DN37*2%</f>
        <v/>
      </c>
      <c r="DO39" s="9">
        <f>E39+AU39+BI39+BS39+CM39</f>
        <v/>
      </c>
      <c r="DP39" s="9">
        <f>F39+AV39+BJ39+BT39+CN39</f>
        <v/>
      </c>
    </row>
  </sheetData>
  <mergeCells count="59">
    <mergeCell ref="BY1:BZ1"/>
    <mergeCell ref="B1:D1"/>
    <mergeCell ref="AG1:AH1"/>
    <mergeCell ref="AI1:AJ1"/>
    <mergeCell ref="AA1:AB1"/>
    <mergeCell ref="CI1:CJ1"/>
    <mergeCell ref="AS1:AT1"/>
    <mergeCell ref="CA1:CB1"/>
    <mergeCell ref="CK1:CL1"/>
    <mergeCell ref="AU1:AV1"/>
    <mergeCell ref="M1:N1"/>
    <mergeCell ref="CC1:CD1"/>
    <mergeCell ref="CO1:CP1"/>
    <mergeCell ref="CU1:CV1"/>
    <mergeCell ref="CW1:CX1"/>
    <mergeCell ref="DG1:DH1"/>
    <mergeCell ref="E1:F1"/>
    <mergeCell ref="K1:L1"/>
    <mergeCell ref="W1:X1"/>
    <mergeCell ref="BE1:BF1"/>
    <mergeCell ref="O1:P1"/>
    <mergeCell ref="Y1:Z1"/>
    <mergeCell ref="BG1:BH1"/>
    <mergeCell ref="BM1:BN1"/>
    <mergeCell ref="DA1:DB1"/>
    <mergeCell ref="BQ1:BR1"/>
    <mergeCell ref="DI1:DJ1"/>
    <mergeCell ref="BS1:BT1"/>
    <mergeCell ref="DM1:DN1"/>
    <mergeCell ref="BU1:BV1"/>
    <mergeCell ref="AM1:AN1"/>
    <mergeCell ref="Q1:R1"/>
    <mergeCell ref="AK1:AL1"/>
    <mergeCell ref="AC1:AD1"/>
    <mergeCell ref="AO1:AP1"/>
    <mergeCell ref="AE1:AF1"/>
    <mergeCell ref="CM1:CN1"/>
    <mergeCell ref="AQ1:AR1"/>
    <mergeCell ref="AW1:AX1"/>
    <mergeCell ref="CE1:CF1"/>
    <mergeCell ref="CQ1:CR1"/>
    <mergeCell ref="AY1:AZ1"/>
    <mergeCell ref="CG1:CH1"/>
    <mergeCell ref="CS1:CT1"/>
    <mergeCell ref="CY1:CZ1"/>
    <mergeCell ref="I1:J1"/>
    <mergeCell ref="DK1:DL1"/>
    <mergeCell ref="G1:H1"/>
    <mergeCell ref="S1:T1"/>
    <mergeCell ref="BA1:BB1"/>
    <mergeCell ref="U1:V1"/>
    <mergeCell ref="BC1:BD1"/>
    <mergeCell ref="BI1:BJ1"/>
    <mergeCell ref="DC1:DD1"/>
    <mergeCell ref="BK1:BL1"/>
    <mergeCell ref="DE1:DF1"/>
    <mergeCell ref="BO1:BP1"/>
    <mergeCell ref="DO1:DP1"/>
    <mergeCell ref="BW1:BX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2025-07-08T16:31:29Z</dcterms:created>
  <dcterms:modified xmlns:dcterms="http://purl.org/dc/terms/" xmlns:xsi="http://www.w3.org/2001/XMLSchema-instance" xsi:type="dcterms:W3CDTF">2025-07-08T16:31:32Z</dcterms:modified>
</cp:coreProperties>
</file>