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Фергана" sheetId="1" state="visible" r:id="rId1"/>
    <sheet xmlns:r="http://schemas.openxmlformats.org/officeDocument/2006/relationships" name="Фергана 2" sheetId="2" state="visible" r:id="rId2"/>
    <sheet xmlns:r="http://schemas.openxmlformats.org/officeDocument/2006/relationships" name="Фергана 1" sheetId="3" state="visible" r:id="rId3"/>
    <sheet xmlns:r="http://schemas.openxmlformats.org/officeDocument/2006/relationships" name="Фергана 3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(* #,##0.00_);_(* -#,##0.00_);_(* &quot;-&quot;??_);_(@_)"/>
  </numFmts>
  <fonts count="5">
    <font>
      <name val="Calibri"/>
      <family val="2"/>
      <color theme="1"/>
      <sz val="11"/>
      <scheme val="minor"/>
    </font>
    <font>
      <b val="1"/>
    </font>
    <font>
      <name val="Arial"/>
      <b val="1"/>
      <color rgb="00000000"/>
      <sz val="8"/>
    </font>
    <font>
      <name val="Arial"/>
      <color rgb="00000000"/>
      <sz val="7"/>
    </font>
    <font>
      <name val="Arial"/>
      <i val="1"/>
      <color rgb="00000000"/>
      <sz val="8"/>
    </font>
  </fonts>
  <fills count="4">
    <fill>
      <patternFill/>
    </fill>
    <fill>
      <patternFill patternType="gray125"/>
    </fill>
    <fill>
      <patternFill patternType="solid">
        <fgColor rgb="00F4ECC5"/>
        <bgColor rgb="00F4ECC5"/>
      </patternFill>
    </fill>
    <fill>
      <patternFill patternType="solid">
        <fgColor rgb="00FFE4B5"/>
        <bgColor rgb="00FFE4B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>
        <color rgb="00CCCC00"/>
      </left>
      <right style="thin">
        <color rgb="00CCCC00"/>
      </right>
      <top style="thin">
        <color rgb="00CCCC00"/>
      </top>
      <bottom style="thin">
        <color rgb="00CCCC00"/>
      </bottom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2" fillId="2" borderId="6" applyAlignment="1" pivotButton="0" quotePrefix="0" xfId="0">
      <alignment horizontal="center" vertical="center" wrapText="1"/>
    </xf>
    <xf numFmtId="0" fontId="2" fillId="3" borderId="6" applyAlignment="1" pivotButton="0" quotePrefix="0" xfId="0">
      <alignment horizontal="center" vertical="top"/>
    </xf>
    <xf numFmtId="0" fontId="2" fillId="3" borderId="6" pivotButton="0" quotePrefix="0" xfId="0"/>
    <xf numFmtId="164" fontId="3" fillId="3" borderId="6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164" fontId="3" fillId="0" borderId="0" pivotButton="0" quotePrefix="0" xfId="0"/>
    <xf numFmtId="0" fontId="4" fillId="2" borderId="6" pivotButton="0" quotePrefix="0" xfId="0"/>
    <xf numFmtId="164" fontId="4" fillId="2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EF369"/>
  <sheetViews>
    <sheetView workbookViewId="0">
      <pane xSplit="4" ySplit="2" topLeftCell="E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width="4" customWidth="1" min="1" max="1"/>
    <col width="40" customWidth="1" min="2" max="2"/>
    <col width="10" customWidth="1" min="3" max="3"/>
    <col width="10" customWidth="1" min="4" max="4"/>
    <col width="11" customWidth="1" min="5" max="5"/>
    <col width="18" customWidth="1" min="6" max="6"/>
    <col hidden="1" outlineLevel="1" width="11" customWidth="1" min="7" max="7"/>
    <col hidden="1" outlineLevel="1" width="18" customWidth="1" min="8" max="8"/>
    <col hidden="1" outlineLevel="1" width="11" customWidth="1" min="9" max="9"/>
    <col hidden="1" outlineLevel="1" width="18" customWidth="1" min="10" max="10"/>
    <col hidden="1" outlineLevel="1" width="11" customWidth="1" min="11" max="11"/>
    <col hidden="1" outlineLevel="1" width="18" customWidth="1" min="12" max="12"/>
    <col hidden="1" outlineLevel="1" width="11" customWidth="1" min="13" max="13"/>
    <col hidden="1" outlineLevel="1" width="18" customWidth="1" min="14" max="14"/>
    <col hidden="1" outlineLevel="1" width="11" customWidth="1" min="15" max="15"/>
    <col hidden="1" outlineLevel="1" width="18" customWidth="1" min="16" max="16"/>
    <col hidden="1" outlineLevel="1" width="11" customWidth="1" min="17" max="17"/>
    <col hidden="1" outlineLevel="1" width="18" customWidth="1" min="18" max="18"/>
    <col hidden="1" outlineLevel="1" width="11" customWidth="1" min="19" max="19"/>
    <col hidden="1" outlineLevel="1" width="18" customWidth="1" min="20" max="20"/>
    <col hidden="1" outlineLevel="1" width="11" customWidth="1" min="21" max="21"/>
    <col hidden="1" outlineLevel="1" width="18" customWidth="1" min="22" max="22"/>
    <col hidden="1" outlineLevel="1" width="11" customWidth="1" min="23" max="23"/>
    <col hidden="1" outlineLevel="1" width="18" customWidth="1" min="24" max="24"/>
    <col hidden="1" outlineLevel="1" width="11" customWidth="1" min="25" max="25"/>
    <col hidden="1" outlineLevel="1" width="18" customWidth="1" min="26" max="26"/>
    <col hidden="1" outlineLevel="1" width="11" customWidth="1" min="27" max="27"/>
    <col hidden="1" outlineLevel="1" width="18" customWidth="1" min="28" max="28"/>
    <col hidden="1" outlineLevel="1" width="11" customWidth="1" min="29" max="29"/>
    <col hidden="1" outlineLevel="1" width="18" customWidth="1" min="30" max="30"/>
    <col hidden="1" outlineLevel="1" width="11" customWidth="1" min="31" max="31"/>
    <col hidden="1" outlineLevel="1" width="18" customWidth="1" min="32" max="32"/>
    <col hidden="1" outlineLevel="1" width="11" customWidth="1" min="33" max="33"/>
    <col hidden="1" outlineLevel="1" width="18" customWidth="1" min="34" max="34"/>
    <col hidden="1" outlineLevel="1" width="11" customWidth="1" min="35" max="35"/>
    <col hidden="1" outlineLevel="1" width="18" customWidth="1" min="36" max="36"/>
    <col hidden="1" outlineLevel="1" width="11" customWidth="1" min="37" max="37"/>
    <col hidden="1" outlineLevel="1" width="18" customWidth="1" min="38" max="38"/>
    <col hidden="1" outlineLevel="1" width="11" customWidth="1" min="39" max="39"/>
    <col hidden="1" outlineLevel="1" width="18" customWidth="1" min="40" max="40"/>
    <col hidden="1" outlineLevel="1" width="11" customWidth="1" min="41" max="41"/>
    <col hidden="1" outlineLevel="1" width="18" customWidth="1" min="42" max="42"/>
    <col hidden="1" outlineLevel="1" width="11" customWidth="1" min="43" max="43"/>
    <col hidden="1" outlineLevel="1" width="18" customWidth="1" min="44" max="44"/>
    <col hidden="1" outlineLevel="1" width="11" customWidth="1" min="45" max="45"/>
    <col hidden="1" outlineLevel="1" width="18" customWidth="1" min="46" max="46"/>
    <col width="11" customWidth="1" min="47" max="47"/>
    <col width="18" customWidth="1" min="48" max="48"/>
    <col hidden="1" outlineLevel="1" width="11" customWidth="1" min="49" max="49"/>
    <col hidden="1" outlineLevel="1" width="18" customWidth="1" min="50" max="50"/>
    <col hidden="1" outlineLevel="1" width="11" customWidth="1" min="51" max="51"/>
    <col hidden="1" outlineLevel="1" width="18" customWidth="1" min="52" max="52"/>
    <col hidden="1" outlineLevel="1" width="11" customWidth="1" min="53" max="53"/>
    <col hidden="1" outlineLevel="1" width="18" customWidth="1" min="54" max="54"/>
    <col hidden="1" outlineLevel="1" width="11" customWidth="1" min="55" max="55"/>
    <col hidden="1" outlineLevel="1" width="18" customWidth="1" min="56" max="56"/>
    <col hidden="1" outlineLevel="1" width="11" customWidth="1" min="57" max="57"/>
    <col hidden="1" outlineLevel="1" width="18" customWidth="1" min="58" max="58"/>
    <col hidden="1" outlineLevel="1" width="11" customWidth="1" min="59" max="59"/>
    <col hidden="1" outlineLevel="1" width="18" customWidth="1" min="60" max="60"/>
    <col hidden="1" outlineLevel="1" width="11" customWidth="1" min="61" max="61"/>
    <col hidden="1" outlineLevel="1" width="18" customWidth="1" min="62" max="62"/>
    <col width="11" customWidth="1" min="63" max="63"/>
    <col width="18" customWidth="1" min="64" max="64"/>
    <col hidden="1" outlineLevel="1" width="11" customWidth="1" min="65" max="65"/>
    <col hidden="1" outlineLevel="1" width="18" customWidth="1" min="66" max="66"/>
    <col hidden="1" outlineLevel="1" width="11" customWidth="1" min="67" max="67"/>
    <col hidden="1" outlineLevel="1" width="18" customWidth="1" min="68" max="68"/>
    <col hidden="1" outlineLevel="1" width="11" customWidth="1" min="69" max="69"/>
    <col hidden="1" outlineLevel="1" width="18" customWidth="1" min="70" max="70"/>
    <col hidden="1" outlineLevel="1" width="11" customWidth="1" min="71" max="71"/>
    <col hidden="1" outlineLevel="1" width="18" customWidth="1" min="72" max="72"/>
    <col width="11" customWidth="1" min="73" max="73"/>
    <col width="18" customWidth="1" min="74" max="74"/>
    <col hidden="1" outlineLevel="1" width="11" customWidth="1" min="75" max="75"/>
    <col hidden="1" outlineLevel="1" width="18" customWidth="1" min="76" max="76"/>
    <col hidden="1" outlineLevel="1" width="11" customWidth="1" min="77" max="77"/>
    <col hidden="1" outlineLevel="1" width="18" customWidth="1" min="78" max="78"/>
    <col hidden="1" outlineLevel="1" width="11" customWidth="1" min="79" max="79"/>
    <col hidden="1" outlineLevel="1" width="18" customWidth="1" min="80" max="80"/>
    <col hidden="1" outlineLevel="1" width="11" customWidth="1" min="81" max="81"/>
    <col hidden="1" outlineLevel="1" width="18" customWidth="1" min="82" max="82"/>
    <col hidden="1" outlineLevel="1" width="11" customWidth="1" min="83" max="83"/>
    <col hidden="1" outlineLevel="1" width="18" customWidth="1" min="84" max="84"/>
    <col hidden="1" outlineLevel="1" width="11" customWidth="1" min="85" max="85"/>
    <col hidden="1" outlineLevel="1" width="18" customWidth="1" min="86" max="86"/>
    <col hidden="1" outlineLevel="1" width="11" customWidth="1" min="87" max="87"/>
    <col hidden="1" outlineLevel="1" width="18" customWidth="1" min="88" max="88"/>
    <col hidden="1" outlineLevel="1" width="11" customWidth="1" min="89" max="89"/>
    <col hidden="1" outlineLevel="1" width="18" customWidth="1" min="90" max="90"/>
    <col hidden="1" outlineLevel="1" width="11" customWidth="1" min="91" max="91"/>
    <col hidden="1" outlineLevel="1" width="18" customWidth="1" min="92" max="92"/>
    <col hidden="1" outlineLevel="1" width="11" customWidth="1" min="93" max="93"/>
    <col hidden="1" outlineLevel="1" width="18" customWidth="1" min="94" max="94"/>
    <col hidden="1" outlineLevel="1" width="11" customWidth="1" min="95" max="95"/>
    <col hidden="1" outlineLevel="1" width="18" customWidth="1" min="96" max="96"/>
    <col hidden="1" outlineLevel="1" width="11" customWidth="1" min="97" max="97"/>
    <col hidden="1" outlineLevel="1" width="18" customWidth="1" min="98" max="98"/>
    <col hidden="1" outlineLevel="1" width="11" customWidth="1" min="99" max="99"/>
    <col hidden="1" outlineLevel="1" width="18" customWidth="1" min="100" max="100"/>
    <col hidden="1" outlineLevel="1" width="11" customWidth="1" min="101" max="101"/>
    <col hidden="1" outlineLevel="1" width="18" customWidth="1" min="102" max="102"/>
    <col hidden="1" outlineLevel="1" width="11" customWidth="1" min="103" max="103"/>
    <col hidden="1" outlineLevel="1" width="18" customWidth="1" min="104" max="104"/>
    <col hidden="1" outlineLevel="1" width="11" customWidth="1" min="105" max="105"/>
    <col hidden="1" outlineLevel="1" width="18" customWidth="1" min="106" max="106"/>
    <col width="11" customWidth="1" min="107" max="107"/>
    <col width="18" customWidth="1" min="108" max="108"/>
    <col hidden="1" outlineLevel="1" width="11" customWidth="1" min="109" max="109"/>
    <col hidden="1" outlineLevel="1" width="18" customWidth="1" min="110" max="110"/>
    <col hidden="1" outlineLevel="1" width="11" customWidth="1" min="111" max="111"/>
    <col hidden="1" outlineLevel="1" width="18" customWidth="1" min="112" max="112"/>
    <col hidden="1" outlineLevel="1" width="11" customWidth="1" min="113" max="113"/>
    <col hidden="1" outlineLevel="1" width="18" customWidth="1" min="114" max="114"/>
    <col hidden="1" outlineLevel="1" width="11" customWidth="1" min="115" max="115"/>
    <col hidden="1" outlineLevel="1" width="18" customWidth="1" min="116" max="116"/>
    <col hidden="1" outlineLevel="1" width="11" customWidth="1" min="117" max="117"/>
    <col hidden="1" outlineLevel="1" width="18" customWidth="1" min="118" max="118"/>
    <col hidden="1" outlineLevel="1" width="11" customWidth="1" min="119" max="119"/>
    <col hidden="1" outlineLevel="1" width="18" customWidth="1" min="120" max="120"/>
    <col hidden="1" outlineLevel="1" width="11" customWidth="1" min="121" max="121"/>
    <col hidden="1" outlineLevel="1" width="18" customWidth="1" min="122" max="122"/>
    <col hidden="1" outlineLevel="1" width="11" customWidth="1" min="123" max="123"/>
    <col hidden="1" outlineLevel="1" width="18" customWidth="1" min="124" max="124"/>
    <col hidden="1" outlineLevel="1" width="11" customWidth="1" min="125" max="125"/>
    <col hidden="1" outlineLevel="1" width="18" customWidth="1" min="126" max="126"/>
    <col hidden="1" outlineLevel="1" width="11" customWidth="1" min="127" max="127"/>
    <col hidden="1" outlineLevel="1" width="18" customWidth="1" min="128" max="128"/>
    <col hidden="1" outlineLevel="1" width="11" customWidth="1" min="129" max="129"/>
    <col hidden="1" outlineLevel="1" width="18" customWidth="1" min="130" max="130"/>
    <col hidden="1" outlineLevel="1" width="11" customWidth="1" min="131" max="131"/>
    <col hidden="1" outlineLevel="1" width="18" customWidth="1" min="132" max="132"/>
    <col hidden="1" outlineLevel="1" width="11" customWidth="1" min="133" max="133"/>
    <col hidden="1" outlineLevel="1" width="18" customWidth="1" min="134" max="134"/>
    <col width="11" customWidth="1" min="135" max="135"/>
    <col width="18" customWidth="1" min="136" max="136"/>
  </cols>
  <sheetData>
    <row r="1" ht="35" customHeight="1">
      <c r="A1" s="1" t="inlineStr"/>
      <c r="B1" s="1" t="inlineStr">
        <is>
          <t>Данные клиентов</t>
        </is>
      </c>
      <c r="C1" s="1" t="n"/>
      <c r="D1" s="1" t="n"/>
      <c r="E1" s="1" t="inlineStr">
        <is>
          <t>OTC</t>
        </is>
      </c>
      <c r="F1" s="1" t="n"/>
      <c r="G1" s="1" t="inlineStr">
        <is>
          <t>Витарич таблетки покрытые оболочкой №30</t>
        </is>
      </c>
      <c r="H1" s="1" t="n"/>
      <c r="I1" s="1" t="inlineStr">
        <is>
          <t>Кюпен Форте 0,4% глазные капли 5мл</t>
        </is>
      </c>
      <c r="J1" s="1" t="n"/>
      <c r="K1" s="1" t="inlineStr">
        <is>
          <t>Кюпен Форте 0,5% глазные капли 5мл</t>
        </is>
      </c>
      <c r="L1" s="1" t="n"/>
      <c r="M1" s="1" t="inlineStr">
        <is>
          <t>Кюпен гель 20 г.</t>
        </is>
      </c>
      <c r="N1" s="1" t="n"/>
      <c r="O1" s="1" t="inlineStr">
        <is>
          <t>Кюпен гель 30 г.</t>
        </is>
      </c>
      <c r="P1" s="1" t="n"/>
      <c r="Q1" s="1" t="inlineStr">
        <is>
          <t>Кюпен табл. №100</t>
        </is>
      </c>
      <c r="R1" s="1" t="n"/>
      <c r="S1" s="1" t="inlineStr">
        <is>
          <t>Презервативы LIFE: Banana Ribbed №3 (ребристые с ароматом банана)</t>
        </is>
      </c>
      <c r="T1" s="1" t="n"/>
      <c r="U1" s="1" t="inlineStr">
        <is>
          <t>Презервативы LIFE: Jasmine Long Losting Dotted №2 (с ароматом жасмина)</t>
        </is>
      </c>
      <c r="V1" s="1" t="n"/>
      <c r="W1" s="1" t="inlineStr">
        <is>
          <t>Презервативы LIFE: Jasmine Long Losting Dotted №3 (с ароматом жасмина)</t>
        </is>
      </c>
      <c r="X1" s="1" t="n"/>
      <c r="Y1" s="1" t="inlineStr">
        <is>
          <t>Презервативы LIFE: Vanila Ultra Thin №3 (супер тонкие с ароматом ванили)</t>
        </is>
      </c>
      <c r="Z1" s="1" t="n"/>
      <c r="AA1" s="1" t="inlineStr">
        <is>
          <t>Ромидон порошок для приготовления раствора со вкусом лимона, апельсина 20 г №10 (пакеты)   С САХАРОМ</t>
        </is>
      </c>
      <c r="AB1" s="1" t="n"/>
      <c r="AC1" s="1" t="inlineStr">
        <is>
          <t>Циклон DX таб.100 мг №4</t>
        </is>
      </c>
      <c r="AD1" s="1" t="n"/>
      <c r="AE1" s="1" t="inlineStr">
        <is>
          <t>Циклон DX таб.50 мг №4</t>
        </is>
      </c>
      <c r="AF1" s="1" t="n"/>
      <c r="AG1" s="1" t="inlineStr">
        <is>
          <t>Циклон таб.100 мг №4</t>
        </is>
      </c>
      <c r="AH1" s="1" t="n"/>
      <c r="AI1" s="1" t="inlineStr">
        <is>
          <t>Циклон таб.50 мг №4</t>
        </is>
      </c>
      <c r="AJ1" s="1" t="n"/>
      <c r="AK1" s="1" t="inlineStr">
        <is>
          <t>Презервативы LIFE: Strawberry Dotted №3 (точечные с ароматом клубники)</t>
        </is>
      </c>
      <c r="AL1" s="1" t="n"/>
      <c r="AM1" s="1" t="inlineStr">
        <is>
          <t>Презервативы LIFE: Vanila Ultra Thin №2 (супер тонкие с ароматом ванили)</t>
        </is>
      </c>
      <c r="AN1" s="1" t="n"/>
      <c r="AO1" s="1" t="inlineStr">
        <is>
          <t>Презервативы LIFE: Ребристые с ароматом банана №2</t>
        </is>
      </c>
      <c r="AP1" s="1" t="n"/>
      <c r="AQ1" s="1" t="inlineStr">
        <is>
          <t>Презервативы LIFE: Точечные и ребристые с ароматом шоколада №2</t>
        </is>
      </c>
      <c r="AR1" s="1" t="n"/>
      <c r="AS1" s="1" t="inlineStr">
        <is>
          <t>Презервативы LIFE: Точечные и ребристые с ароматом шоколада №3</t>
        </is>
      </c>
      <c r="AT1" s="1" t="n"/>
      <c r="AU1" s="1" t="inlineStr">
        <is>
          <t>RX-1</t>
        </is>
      </c>
      <c r="AV1" s="1" t="n"/>
      <c r="AW1" s="1" t="inlineStr">
        <is>
          <t>Велвин (Эноксапарин)  4000 анти-Ха МЕ/0,4 мл №10 (10 шприца)</t>
        </is>
      </c>
      <c r="AX1" s="1" t="n"/>
      <c r="AY1" s="1" t="inlineStr">
        <is>
          <t>Велвин (Эноксапарин) 6000 анти-Ха МЕ/0,6 мл №10 (10 шприца)</t>
        </is>
      </c>
      <c r="AZ1" s="1" t="n"/>
      <c r="BA1" s="1" t="inlineStr">
        <is>
          <t>Кюпен IV раствор для инфузий 1% 100 мл</t>
        </is>
      </c>
      <c r="BB1" s="1" t="n"/>
      <c r="BC1" s="1" t="inlineStr">
        <is>
          <t>Стелозин раствор для инфузий 10г/100мл по 100мл №1</t>
        </is>
      </c>
      <c r="BD1" s="1" t="n"/>
      <c r="BE1" s="1" t="inlineStr">
        <is>
          <t>Стелозин раствор для инфузий 5г/100мл по 100мл</t>
        </is>
      </c>
      <c r="BF1" s="1" t="n"/>
      <c r="BG1" s="1" t="inlineStr">
        <is>
          <t>Сувитол раствор для инфузий по 200 мл</t>
        </is>
      </c>
      <c r="BH1" s="1" t="n"/>
      <c r="BI1" s="1" t="inlineStr">
        <is>
          <t>Торрокс раствор для инфузий: аминокислоты 5% и сорбитол 5% по 200 мл</t>
        </is>
      </c>
      <c r="BJ1" s="1" t="n"/>
      <c r="BK1" s="1" t="inlineStr">
        <is>
          <t>RX-2</t>
        </is>
      </c>
      <c r="BL1" s="1" t="n"/>
      <c r="BM1" s="1" t="inlineStr">
        <is>
          <t>Велсон раствор для иньекций 250 мг/ 5 мл по 5 мл №5</t>
        </is>
      </c>
      <c r="BN1" s="1" t="n"/>
      <c r="BO1" s="1" t="inlineStr">
        <is>
          <t>Ультрафлокс В.И. р-р для вв/инф 200мг/100 мл</t>
        </is>
      </c>
      <c r="BP1" s="1" t="n"/>
      <c r="BQ1" s="1" t="inlineStr">
        <is>
          <t>Эпцин раствор для инфузий 42 мг/мл по 100 мл (флаконы)</t>
        </is>
      </c>
      <c r="BR1" s="1" t="n"/>
      <c r="BS1" s="1" t="inlineStr">
        <is>
          <t>Эрикон капсулы № 10</t>
        </is>
      </c>
      <c r="BT1" s="1" t="n"/>
      <c r="BU1" s="1" t="inlineStr">
        <is>
          <t>RX-3</t>
        </is>
      </c>
      <c r="BV1" s="1" t="n"/>
      <c r="BW1" s="1" t="inlineStr">
        <is>
          <t>Амикор 100 раствор для иньекций 100 мг/2мл по 2 мл №1 флакон</t>
        </is>
      </c>
      <c r="BX1" s="1" t="n"/>
      <c r="BY1" s="1" t="inlineStr">
        <is>
          <t>Балгил В.И. раствор для внутривенной инфузии 500мг/100мл по 100 мл</t>
        </is>
      </c>
      <c r="BZ1" s="1" t="n"/>
      <c r="CA1" s="1" t="inlineStr">
        <is>
          <t>Дорастон суппозитории вагинальные №10 (2х5) (стрипы)</t>
        </is>
      </c>
      <c r="CB1" s="1" t="n"/>
      <c r="CC1" s="1" t="inlineStr">
        <is>
          <t>Жиосэф порошок 1000 мг+125 мг N1 (флаконы) и  вода для иньекций 10 мл N1 (ампулы)</t>
        </is>
      </c>
      <c r="CD1" s="1" t="n"/>
      <c r="CE1" s="1" t="inlineStr">
        <is>
          <t>Жифон раствор для инъекций 100мг/5мл  5 мл №5 (ампулы)</t>
        </is>
      </c>
      <c r="CF1" s="1" t="n"/>
      <c r="CG1" s="1" t="inlineStr">
        <is>
          <t>Мелловин капсулы №50</t>
        </is>
      </c>
      <c r="CH1" s="1" t="n"/>
      <c r="CI1" s="1" t="inlineStr">
        <is>
          <t>Презервативы LIFE: Chocalate Multi Textured №2 (с ароматом шоколада)</t>
        </is>
      </c>
      <c r="CJ1" s="1" t="n"/>
      <c r="CK1" s="1" t="inlineStr">
        <is>
          <t>Тест полоски на беременность "BLOOMS"</t>
        </is>
      </c>
      <c r="CL1" s="1" t="n"/>
      <c r="CM1" s="1" t="inlineStr">
        <is>
          <t>Феромакс  капс. №30</t>
        </is>
      </c>
      <c r="CN1" s="1" t="n"/>
      <c r="CO1" s="1" t="inlineStr">
        <is>
          <t>Беликсон таблетки, покрытые пленочной оболочкой по 15 мг №28</t>
        </is>
      </c>
      <c r="CP1" s="1" t="n"/>
      <c r="CQ1" s="1" t="inlineStr">
        <is>
          <t>Беликсон таблетки, покрытые пленочной оболочкой по 20 мг №28</t>
        </is>
      </c>
      <c r="CR1" s="1" t="n"/>
      <c r="CS1" s="1" t="inlineStr">
        <is>
          <t>Микрохирургические ножи офтальмологические ОМНИ: Keratome 2.8 №6</t>
        </is>
      </c>
      <c r="CT1" s="1" t="n"/>
      <c r="CU1" s="1" t="inlineStr">
        <is>
          <t>Микрохирургические ножи офтальмологические ОМНИ: MVR (20 Gauge ST) №6</t>
        </is>
      </c>
      <c r="CV1" s="1" t="n"/>
      <c r="CW1" s="1" t="inlineStr">
        <is>
          <t>Ноксопен Таблетки 10 мг  №100</t>
        </is>
      </c>
      <c r="CX1" s="1" t="n"/>
      <c r="CY1" s="1" t="inlineStr">
        <is>
          <t>Презервативы LIFE: Banana Ribbed №2 (с ароматом банана)</t>
        </is>
      </c>
      <c r="CZ1" s="1" t="n"/>
      <c r="DA1" s="1" t="inlineStr">
        <is>
          <t>Раствор офтальмологический "Omni Visc" гипромеллоза 2% USP стеклянном флаконе 5 ml с канюлей</t>
        </is>
      </c>
      <c r="DB1" s="1" t="n"/>
      <c r="DC1" s="1" t="inlineStr">
        <is>
          <t>ALPHA</t>
        </is>
      </c>
      <c r="DD1" s="1" t="n"/>
      <c r="DE1" s="1" t="inlineStr">
        <is>
          <t>VELPEN 100 mcg (ВЭЛПЕН 100 таблетки 100мкг №100) (10*10) (блистеры)</t>
        </is>
      </c>
      <c r="DF1" s="1" t="n"/>
      <c r="DG1" s="1" t="inlineStr">
        <is>
          <t>VELPEN 200 mcg (ВЭЛПЕН 200 таблетки 200мкг №100) (10*10) (блистеры)</t>
        </is>
      </c>
      <c r="DH1" s="1" t="n"/>
      <c r="DI1" s="1" t="inlineStr">
        <is>
          <t>Аз Корни раствор для иньекций 1000 мг/5 мл  5 мл №5</t>
        </is>
      </c>
      <c r="DJ1" s="1" t="n"/>
      <c r="DK1" s="1" t="inlineStr">
        <is>
          <t>Амикор 500 раствор для иньекций 500 мг/2мл по 2 мл №1 ампул</t>
        </is>
      </c>
      <c r="DL1" s="1" t="n"/>
      <c r="DM1" s="1" t="inlineStr">
        <is>
          <t>Вэлмекс Раствор в/в 100 мл 500 мг</t>
        </is>
      </c>
      <c r="DN1" s="1" t="n"/>
      <c r="DO1" s="1" t="inlineStr">
        <is>
          <t>Зесткал суспензия для приёма внутрь со вкусом и ароматом клубники по 200 мл</t>
        </is>
      </c>
      <c r="DP1" s="1" t="n"/>
      <c r="DQ1" s="1" t="inlineStr">
        <is>
          <t>Кюпен Форте инъекция  для в/м и в/в,  30 мг- 1мл №5</t>
        </is>
      </c>
      <c r="DR1" s="1" t="n"/>
      <c r="DS1" s="1" t="inlineStr">
        <is>
          <t>Кюпен Юниор сусп. 60 мл.</t>
        </is>
      </c>
      <c r="DT1" s="1" t="n"/>
      <c r="DU1" s="1" t="inlineStr">
        <is>
          <t>Кюсид Бэби сусп. для приема внутрь 30 мл</t>
        </is>
      </c>
      <c r="DV1" s="1" t="n"/>
      <c r="DW1" s="1" t="inlineStr">
        <is>
          <t>Ливсон суспензия для приема внутрь 60 мл</t>
        </is>
      </c>
      <c r="DX1" s="1" t="n"/>
      <c r="DY1" s="1" t="inlineStr">
        <is>
          <t>Мифон 10000 капсулы по 150мг №20 (2х10) (блистеры)</t>
        </is>
      </c>
      <c r="DZ1" s="1" t="n"/>
      <c r="EA1" s="1" t="inlineStr">
        <is>
          <t>Мифон 25000 капсулы по 300мг №20 (2х10) (блистеры)</t>
        </is>
      </c>
      <c r="EB1" s="1" t="n"/>
      <c r="EC1" s="1" t="inlineStr">
        <is>
          <t>Сагацефпо Сироп (Порошок для приготовления суспензии для приема внутрь 50мг/5 мл по 60 мл)</t>
        </is>
      </c>
      <c r="ED1" s="1" t="n"/>
      <c r="EE1" s="1" t="inlineStr">
        <is>
          <t>Итого</t>
        </is>
      </c>
      <c r="EF1" s="1" t="n"/>
    </row>
    <row r="2" ht="23" customHeight="1">
      <c r="A2" s="1" t="inlineStr"/>
      <c r="B2" s="1" t="inlineStr">
        <is>
          <t>Клиент</t>
        </is>
      </c>
      <c r="C2" s="1" t="inlineStr">
        <is>
          <t>Регион</t>
        </is>
      </c>
      <c r="D2" s="1" t="inlineStr">
        <is>
          <t>Территори</t>
        </is>
      </c>
      <c r="E2" s="1" t="inlineStr">
        <is>
          <t>Количество</t>
        </is>
      </c>
      <c r="F2" s="1" t="inlineStr">
        <is>
          <t>Сумма продажи</t>
        </is>
      </c>
      <c r="G2" s="1" t="inlineStr">
        <is>
          <t>Количество</t>
        </is>
      </c>
      <c r="H2" s="1" t="inlineStr">
        <is>
          <t>Сумма продажи</t>
        </is>
      </c>
      <c r="I2" s="1" t="inlineStr">
        <is>
          <t>Количество</t>
        </is>
      </c>
      <c r="J2" s="1" t="inlineStr">
        <is>
          <t>Сумма продажи</t>
        </is>
      </c>
      <c r="K2" s="1" t="inlineStr">
        <is>
          <t>Количество</t>
        </is>
      </c>
      <c r="L2" s="1" t="inlineStr">
        <is>
          <t>Сумма продажи</t>
        </is>
      </c>
      <c r="M2" s="1" t="inlineStr">
        <is>
          <t>Количество</t>
        </is>
      </c>
      <c r="N2" s="1" t="inlineStr">
        <is>
          <t>Сумма продажи</t>
        </is>
      </c>
      <c r="O2" s="1" t="inlineStr">
        <is>
          <t>Количество</t>
        </is>
      </c>
      <c r="P2" s="1" t="inlineStr">
        <is>
          <t>Сумма продажи</t>
        </is>
      </c>
      <c r="Q2" s="1" t="inlineStr">
        <is>
          <t>Количество</t>
        </is>
      </c>
      <c r="R2" s="1" t="inlineStr">
        <is>
          <t>Сумма продажи</t>
        </is>
      </c>
      <c r="S2" s="1" t="inlineStr">
        <is>
          <t>Количество</t>
        </is>
      </c>
      <c r="T2" s="1" t="inlineStr">
        <is>
          <t>Сумма продажи</t>
        </is>
      </c>
      <c r="U2" s="1" t="inlineStr">
        <is>
          <t>Количество</t>
        </is>
      </c>
      <c r="V2" s="1" t="inlineStr">
        <is>
          <t>Сумма продажи</t>
        </is>
      </c>
      <c r="W2" s="1" t="inlineStr">
        <is>
          <t>Количество</t>
        </is>
      </c>
      <c r="X2" s="1" t="inlineStr">
        <is>
          <t>Сумма продажи</t>
        </is>
      </c>
      <c r="Y2" s="1" t="inlineStr">
        <is>
          <t>Количество</t>
        </is>
      </c>
      <c r="Z2" s="1" t="inlineStr">
        <is>
          <t>Сумма продажи</t>
        </is>
      </c>
      <c r="AA2" s="1" t="inlineStr">
        <is>
          <t>Количество</t>
        </is>
      </c>
      <c r="AB2" s="1" t="inlineStr">
        <is>
          <t>Сумма продажи</t>
        </is>
      </c>
      <c r="AC2" s="1" t="inlineStr">
        <is>
          <t>Количество</t>
        </is>
      </c>
      <c r="AD2" s="1" t="inlineStr">
        <is>
          <t>Сумма продажи</t>
        </is>
      </c>
      <c r="AE2" s="1" t="inlineStr">
        <is>
          <t>Количество</t>
        </is>
      </c>
      <c r="AF2" s="1" t="inlineStr">
        <is>
          <t>Сумма продажи</t>
        </is>
      </c>
      <c r="AG2" s="1" t="inlineStr">
        <is>
          <t>Количество</t>
        </is>
      </c>
      <c r="AH2" s="1" t="inlineStr">
        <is>
          <t>Сумма продажи</t>
        </is>
      </c>
      <c r="AI2" s="1" t="inlineStr">
        <is>
          <t>Количество</t>
        </is>
      </c>
      <c r="AJ2" s="1" t="inlineStr">
        <is>
          <t>Сумма продажи</t>
        </is>
      </c>
      <c r="AK2" s="1" t="inlineStr">
        <is>
          <t>Количество</t>
        </is>
      </c>
      <c r="AL2" s="1" t="inlineStr">
        <is>
          <t>Сумма продажи</t>
        </is>
      </c>
      <c r="AM2" s="1" t="inlineStr">
        <is>
          <t>Количество</t>
        </is>
      </c>
      <c r="AN2" s="1" t="inlineStr">
        <is>
          <t>Сумма продажи</t>
        </is>
      </c>
      <c r="AO2" s="1" t="inlineStr">
        <is>
          <t>Количество</t>
        </is>
      </c>
      <c r="AP2" s="1" t="inlineStr">
        <is>
          <t>Сумма продажи</t>
        </is>
      </c>
      <c r="AQ2" s="1" t="inlineStr">
        <is>
          <t>Количество</t>
        </is>
      </c>
      <c r="AR2" s="1" t="inlineStr">
        <is>
          <t>Сумма продажи</t>
        </is>
      </c>
      <c r="AS2" s="1" t="inlineStr">
        <is>
          <t>Количество</t>
        </is>
      </c>
      <c r="AT2" s="1" t="inlineStr">
        <is>
          <t>Сумма продажи</t>
        </is>
      </c>
      <c r="AU2" s="1" t="inlineStr">
        <is>
          <t>Количество</t>
        </is>
      </c>
      <c r="AV2" s="1" t="inlineStr">
        <is>
          <t>Сумма продажи</t>
        </is>
      </c>
      <c r="AW2" s="1" t="inlineStr">
        <is>
          <t>Количество</t>
        </is>
      </c>
      <c r="AX2" s="1" t="inlineStr">
        <is>
          <t>Сумма продажи</t>
        </is>
      </c>
      <c r="AY2" s="1" t="inlineStr">
        <is>
          <t>Количество</t>
        </is>
      </c>
      <c r="AZ2" s="1" t="inlineStr">
        <is>
          <t>Сумма продажи</t>
        </is>
      </c>
      <c r="BA2" s="1" t="inlineStr">
        <is>
          <t>Количество</t>
        </is>
      </c>
      <c r="BB2" s="1" t="inlineStr">
        <is>
          <t>Сумма продажи</t>
        </is>
      </c>
      <c r="BC2" s="1" t="inlineStr">
        <is>
          <t>Количество</t>
        </is>
      </c>
      <c r="BD2" s="1" t="inlineStr">
        <is>
          <t>Сумма продажи</t>
        </is>
      </c>
      <c r="BE2" s="1" t="inlineStr">
        <is>
          <t>Количество</t>
        </is>
      </c>
      <c r="BF2" s="1" t="inlineStr">
        <is>
          <t>Сумма продажи</t>
        </is>
      </c>
      <c r="BG2" s="1" t="inlineStr">
        <is>
          <t>Количество</t>
        </is>
      </c>
      <c r="BH2" s="1" t="inlineStr">
        <is>
          <t>Сумма продажи</t>
        </is>
      </c>
      <c r="BI2" s="1" t="inlineStr">
        <is>
          <t>Количество</t>
        </is>
      </c>
      <c r="BJ2" s="1" t="inlineStr">
        <is>
          <t>Сумма продажи</t>
        </is>
      </c>
      <c r="BK2" s="1" t="inlineStr">
        <is>
          <t>Количество</t>
        </is>
      </c>
      <c r="BL2" s="1" t="inlineStr">
        <is>
          <t>Сумма продажи</t>
        </is>
      </c>
      <c r="BM2" s="1" t="inlineStr">
        <is>
          <t>Количество</t>
        </is>
      </c>
      <c r="BN2" s="1" t="inlineStr">
        <is>
          <t>Сумма продажи</t>
        </is>
      </c>
      <c r="BO2" s="1" t="inlineStr">
        <is>
          <t>Количество</t>
        </is>
      </c>
      <c r="BP2" s="1" t="inlineStr">
        <is>
          <t>Сумма продажи</t>
        </is>
      </c>
      <c r="BQ2" s="1" t="inlineStr">
        <is>
          <t>Количество</t>
        </is>
      </c>
      <c r="BR2" s="1" t="inlineStr">
        <is>
          <t>Сумма продажи</t>
        </is>
      </c>
      <c r="BS2" s="1" t="inlineStr">
        <is>
          <t>Количество</t>
        </is>
      </c>
      <c r="BT2" s="1" t="inlineStr">
        <is>
          <t>Сумма продажи</t>
        </is>
      </c>
      <c r="BU2" s="1" t="inlineStr">
        <is>
          <t>Количество</t>
        </is>
      </c>
      <c r="BV2" s="1" t="inlineStr">
        <is>
          <t>Сумма продажи</t>
        </is>
      </c>
      <c r="BW2" s="1" t="inlineStr">
        <is>
          <t>Количество</t>
        </is>
      </c>
      <c r="BX2" s="1" t="inlineStr">
        <is>
          <t>Сумма продажи</t>
        </is>
      </c>
      <c r="BY2" s="1" t="inlineStr">
        <is>
          <t>Количество</t>
        </is>
      </c>
      <c r="BZ2" s="1" t="inlineStr">
        <is>
          <t>Сумма продажи</t>
        </is>
      </c>
      <c r="CA2" s="1" t="inlineStr">
        <is>
          <t>Количество</t>
        </is>
      </c>
      <c r="CB2" s="1" t="inlineStr">
        <is>
          <t>Сумма продажи</t>
        </is>
      </c>
      <c r="CC2" s="1" t="inlineStr">
        <is>
          <t>Количество</t>
        </is>
      </c>
      <c r="CD2" s="1" t="inlineStr">
        <is>
          <t>Сумма продажи</t>
        </is>
      </c>
      <c r="CE2" s="1" t="inlineStr">
        <is>
          <t>Количество</t>
        </is>
      </c>
      <c r="CF2" s="1" t="inlineStr">
        <is>
          <t>Сумма продажи</t>
        </is>
      </c>
      <c r="CG2" s="1" t="inlineStr">
        <is>
          <t>Количество</t>
        </is>
      </c>
      <c r="CH2" s="1" t="inlineStr">
        <is>
          <t>Сумма продажи</t>
        </is>
      </c>
      <c r="CI2" s="1" t="inlineStr">
        <is>
          <t>Количество</t>
        </is>
      </c>
      <c r="CJ2" s="1" t="inlineStr">
        <is>
          <t>Сумма продажи</t>
        </is>
      </c>
      <c r="CK2" s="1" t="inlineStr">
        <is>
          <t>Количество</t>
        </is>
      </c>
      <c r="CL2" s="1" t="inlineStr">
        <is>
          <t>Сумма продажи</t>
        </is>
      </c>
      <c r="CM2" s="1" t="inlineStr">
        <is>
          <t>Количество</t>
        </is>
      </c>
      <c r="CN2" s="1" t="inlineStr">
        <is>
          <t>Сумма продажи</t>
        </is>
      </c>
      <c r="CO2" s="1" t="inlineStr">
        <is>
          <t>Количество</t>
        </is>
      </c>
      <c r="CP2" s="1" t="inlineStr">
        <is>
          <t>Сумма продажи</t>
        </is>
      </c>
      <c r="CQ2" s="1" t="inlineStr">
        <is>
          <t>Количество</t>
        </is>
      </c>
      <c r="CR2" s="1" t="inlineStr">
        <is>
          <t>Сумма продажи</t>
        </is>
      </c>
      <c r="CS2" s="1" t="inlineStr">
        <is>
          <t>Количество</t>
        </is>
      </c>
      <c r="CT2" s="1" t="inlineStr">
        <is>
          <t>Сумма продажи</t>
        </is>
      </c>
      <c r="CU2" s="1" t="inlineStr">
        <is>
          <t>Количество</t>
        </is>
      </c>
      <c r="CV2" s="1" t="inlineStr">
        <is>
          <t>Сумма продажи</t>
        </is>
      </c>
      <c r="CW2" s="1" t="inlineStr">
        <is>
          <t>Количество</t>
        </is>
      </c>
      <c r="CX2" s="1" t="inlineStr">
        <is>
          <t>Сумма продажи</t>
        </is>
      </c>
      <c r="CY2" s="1" t="inlineStr">
        <is>
          <t>Количество</t>
        </is>
      </c>
      <c r="CZ2" s="1" t="inlineStr">
        <is>
          <t>Сумма продажи</t>
        </is>
      </c>
      <c r="DA2" s="1" t="inlineStr">
        <is>
          <t>Количество</t>
        </is>
      </c>
      <c r="DB2" s="1" t="inlineStr">
        <is>
          <t>Сумма продажи</t>
        </is>
      </c>
      <c r="DC2" s="1" t="inlineStr">
        <is>
          <t>Количество</t>
        </is>
      </c>
      <c r="DD2" s="1" t="inlineStr">
        <is>
          <t>Сумма продажи</t>
        </is>
      </c>
      <c r="DE2" s="1" t="inlineStr">
        <is>
          <t>Количество</t>
        </is>
      </c>
      <c r="DF2" s="1" t="inlineStr">
        <is>
          <t>Сумма продажи</t>
        </is>
      </c>
      <c r="DG2" s="1" t="inlineStr">
        <is>
          <t>Количество</t>
        </is>
      </c>
      <c r="DH2" s="1" t="inlineStr">
        <is>
          <t>Сумма продажи</t>
        </is>
      </c>
      <c r="DI2" s="1" t="inlineStr">
        <is>
          <t>Количество</t>
        </is>
      </c>
      <c r="DJ2" s="1" t="inlineStr">
        <is>
          <t>Сумма продажи</t>
        </is>
      </c>
      <c r="DK2" s="1" t="inlineStr">
        <is>
          <t>Количество</t>
        </is>
      </c>
      <c r="DL2" s="1" t="inlineStr">
        <is>
          <t>Сумма продажи</t>
        </is>
      </c>
      <c r="DM2" s="1" t="inlineStr">
        <is>
          <t>Количество</t>
        </is>
      </c>
      <c r="DN2" s="1" t="inlineStr">
        <is>
          <t>Сумма продажи</t>
        </is>
      </c>
      <c r="DO2" s="1" t="inlineStr">
        <is>
          <t>Количество</t>
        </is>
      </c>
      <c r="DP2" s="1" t="inlineStr">
        <is>
          <t>Сумма продажи</t>
        </is>
      </c>
      <c r="DQ2" s="1" t="inlineStr">
        <is>
          <t>Количество</t>
        </is>
      </c>
      <c r="DR2" s="1" t="inlineStr">
        <is>
          <t>Сумма продажи</t>
        </is>
      </c>
      <c r="DS2" s="1" t="inlineStr">
        <is>
          <t>Количество</t>
        </is>
      </c>
      <c r="DT2" s="1" t="inlineStr">
        <is>
          <t>Сумма продажи</t>
        </is>
      </c>
      <c r="DU2" s="1" t="inlineStr">
        <is>
          <t>Количество</t>
        </is>
      </c>
      <c r="DV2" s="1" t="inlineStr">
        <is>
          <t>Сумма продажи</t>
        </is>
      </c>
      <c r="DW2" s="1" t="inlineStr">
        <is>
          <t>Количество</t>
        </is>
      </c>
      <c r="DX2" s="1" t="inlineStr">
        <is>
          <t>Сумма продажи</t>
        </is>
      </c>
      <c r="DY2" s="1" t="inlineStr">
        <is>
          <t>Количество</t>
        </is>
      </c>
      <c r="DZ2" s="1" t="inlineStr">
        <is>
          <t>Сумма продажи</t>
        </is>
      </c>
      <c r="EA2" s="1" t="inlineStr">
        <is>
          <t>Количество</t>
        </is>
      </c>
      <c r="EB2" s="1" t="inlineStr">
        <is>
          <t>Сумма продажи</t>
        </is>
      </c>
      <c r="EC2" s="1" t="inlineStr">
        <is>
          <t>Количество</t>
        </is>
      </c>
      <c r="ED2" s="1" t="inlineStr">
        <is>
          <t>Сумма продажи</t>
        </is>
      </c>
      <c r="EE2" s="1" t="inlineStr">
        <is>
          <t>Количество</t>
        </is>
      </c>
      <c r="EF2" s="1" t="inlineStr">
        <is>
          <t>Сумма продажи</t>
        </is>
      </c>
    </row>
    <row r="3" hidden="1"/>
    <row r="4">
      <c r="A4" s="2" t="n">
        <v>0</v>
      </c>
      <c r="B4" s="3" t="inlineStr">
        <is>
          <t>Meros</t>
        </is>
      </c>
      <c r="C4" s="3" t="inlineStr"/>
      <c r="D4" s="3" t="inlineStr"/>
      <c r="E4" s="4">
        <f>SUM(E5:E221)</f>
        <v/>
      </c>
      <c r="F4" s="4">
        <f>SUM(F5:F221)</f>
        <v/>
      </c>
      <c r="G4" s="4">
        <f>SUM(G5:G221)</f>
        <v/>
      </c>
      <c r="H4" s="4">
        <f>SUM(H5:H221)</f>
        <v/>
      </c>
      <c r="I4" s="4">
        <f>SUM(I5:I221)</f>
        <v/>
      </c>
      <c r="J4" s="4">
        <f>SUM(J5:J221)</f>
        <v/>
      </c>
      <c r="K4" s="4">
        <f>SUM(K5:K221)</f>
        <v/>
      </c>
      <c r="L4" s="4">
        <f>SUM(L5:L221)</f>
        <v/>
      </c>
      <c r="M4" s="4">
        <f>SUM(M5:M221)</f>
        <v/>
      </c>
      <c r="N4" s="4">
        <f>SUM(N5:N221)</f>
        <v/>
      </c>
      <c r="O4" s="4">
        <f>SUM(O5:O221)</f>
        <v/>
      </c>
      <c r="P4" s="4">
        <f>SUM(P5:P221)</f>
        <v/>
      </c>
      <c r="Q4" s="4">
        <f>SUM(Q5:Q221)</f>
        <v/>
      </c>
      <c r="R4" s="4">
        <f>SUM(R5:R221)</f>
        <v/>
      </c>
      <c r="S4" s="4">
        <f>SUM(S5:S221)</f>
        <v/>
      </c>
      <c r="T4" s="4">
        <f>SUM(T5:T221)</f>
        <v/>
      </c>
      <c r="U4" s="4">
        <f>SUM(U5:U221)</f>
        <v/>
      </c>
      <c r="V4" s="4">
        <f>SUM(V5:V221)</f>
        <v/>
      </c>
      <c r="W4" s="4">
        <f>SUM(W5:W221)</f>
        <v/>
      </c>
      <c r="X4" s="4">
        <f>SUM(X5:X221)</f>
        <v/>
      </c>
      <c r="Y4" s="4">
        <f>SUM(Y5:Y221)</f>
        <v/>
      </c>
      <c r="Z4" s="4">
        <f>SUM(Z5:Z221)</f>
        <v/>
      </c>
      <c r="AA4" s="4">
        <f>SUM(AA5:AA221)</f>
        <v/>
      </c>
      <c r="AB4" s="4">
        <f>SUM(AB5:AB221)</f>
        <v/>
      </c>
      <c r="AC4" s="4">
        <f>SUM(AC5:AC221)</f>
        <v/>
      </c>
      <c r="AD4" s="4">
        <f>SUM(AD5:AD221)</f>
        <v/>
      </c>
      <c r="AE4" s="4">
        <f>SUM(AE5:AE221)</f>
        <v/>
      </c>
      <c r="AF4" s="4">
        <f>SUM(AF5:AF221)</f>
        <v/>
      </c>
      <c r="AG4" s="4">
        <f>SUM(AG5:AG221)</f>
        <v/>
      </c>
      <c r="AH4" s="4">
        <f>SUM(AH5:AH221)</f>
        <v/>
      </c>
      <c r="AI4" s="4">
        <f>SUM(AI5:AI221)</f>
        <v/>
      </c>
      <c r="AJ4" s="4">
        <f>SUM(AJ5:AJ221)</f>
        <v/>
      </c>
      <c r="AK4" s="4">
        <f>SUM(AK5:AK221)</f>
        <v/>
      </c>
      <c r="AL4" s="4">
        <f>SUM(AL5:AL221)</f>
        <v/>
      </c>
      <c r="AM4" s="4">
        <f>SUM(AM5:AM221)</f>
        <v/>
      </c>
      <c r="AN4" s="4">
        <f>SUM(AN5:AN221)</f>
        <v/>
      </c>
      <c r="AO4" s="4">
        <f>SUM(AO5:AO221)</f>
        <v/>
      </c>
      <c r="AP4" s="4">
        <f>SUM(AP5:AP221)</f>
        <v/>
      </c>
      <c r="AQ4" s="4">
        <f>SUM(AQ5:AQ221)</f>
        <v/>
      </c>
      <c r="AR4" s="4">
        <f>SUM(AR5:AR221)</f>
        <v/>
      </c>
      <c r="AS4" s="4">
        <f>SUM(AS5:AS221)</f>
        <v/>
      </c>
      <c r="AT4" s="4">
        <f>SUM(AT5:AT221)</f>
        <v/>
      </c>
      <c r="AU4" s="4">
        <f>SUM(AU5:AU221)</f>
        <v/>
      </c>
      <c r="AV4" s="4">
        <f>SUM(AV5:AV221)</f>
        <v/>
      </c>
      <c r="AW4" s="4">
        <f>SUM(AW5:AW221)</f>
        <v/>
      </c>
      <c r="AX4" s="4">
        <f>SUM(AX5:AX221)</f>
        <v/>
      </c>
      <c r="AY4" s="4">
        <f>SUM(AY5:AY221)</f>
        <v/>
      </c>
      <c r="AZ4" s="4">
        <f>SUM(AZ5:AZ221)</f>
        <v/>
      </c>
      <c r="BA4" s="4">
        <f>SUM(BA5:BA221)</f>
        <v/>
      </c>
      <c r="BB4" s="4">
        <f>SUM(BB5:BB221)</f>
        <v/>
      </c>
      <c r="BC4" s="4">
        <f>SUM(BC5:BC221)</f>
        <v/>
      </c>
      <c r="BD4" s="4">
        <f>SUM(BD5:BD221)</f>
        <v/>
      </c>
      <c r="BE4" s="4">
        <f>SUM(BE5:BE221)</f>
        <v/>
      </c>
      <c r="BF4" s="4">
        <f>SUM(BF5:BF221)</f>
        <v/>
      </c>
      <c r="BG4" s="4">
        <f>SUM(BG5:BG221)</f>
        <v/>
      </c>
      <c r="BH4" s="4">
        <f>SUM(BH5:BH221)</f>
        <v/>
      </c>
      <c r="BI4" s="4">
        <f>SUM(BI5:BI221)</f>
        <v/>
      </c>
      <c r="BJ4" s="4">
        <f>SUM(BJ5:BJ221)</f>
        <v/>
      </c>
      <c r="BK4" s="4">
        <f>SUM(BK5:BK221)</f>
        <v/>
      </c>
      <c r="BL4" s="4">
        <f>SUM(BL5:BL221)</f>
        <v/>
      </c>
      <c r="BM4" s="4">
        <f>SUM(BM5:BM221)</f>
        <v/>
      </c>
      <c r="BN4" s="4">
        <f>SUM(BN5:BN221)</f>
        <v/>
      </c>
      <c r="BO4" s="4">
        <f>SUM(BO5:BO221)</f>
        <v/>
      </c>
      <c r="BP4" s="4">
        <f>SUM(BP5:BP221)</f>
        <v/>
      </c>
      <c r="BQ4" s="4">
        <f>SUM(BQ5:BQ221)</f>
        <v/>
      </c>
      <c r="BR4" s="4">
        <f>SUM(BR5:BR221)</f>
        <v/>
      </c>
      <c r="BS4" s="4">
        <f>SUM(BS5:BS221)</f>
        <v/>
      </c>
      <c r="BT4" s="4">
        <f>SUM(BT5:BT221)</f>
        <v/>
      </c>
      <c r="BU4" s="4">
        <f>SUM(BU5:BU221)</f>
        <v/>
      </c>
      <c r="BV4" s="4">
        <f>SUM(BV5:BV221)</f>
        <v/>
      </c>
      <c r="BW4" s="4">
        <f>SUM(BW5:BW221)</f>
        <v/>
      </c>
      <c r="BX4" s="4">
        <f>SUM(BX5:BX221)</f>
        <v/>
      </c>
      <c r="BY4" s="4">
        <f>SUM(BY5:BY221)</f>
        <v/>
      </c>
      <c r="BZ4" s="4">
        <f>SUM(BZ5:BZ221)</f>
        <v/>
      </c>
      <c r="CA4" s="4">
        <f>SUM(CA5:CA221)</f>
        <v/>
      </c>
      <c r="CB4" s="4">
        <f>SUM(CB5:CB221)</f>
        <v/>
      </c>
      <c r="CC4" s="4">
        <f>SUM(CC5:CC221)</f>
        <v/>
      </c>
      <c r="CD4" s="4">
        <f>SUM(CD5:CD221)</f>
        <v/>
      </c>
      <c r="CE4" s="4">
        <f>SUM(CE5:CE221)</f>
        <v/>
      </c>
      <c r="CF4" s="4">
        <f>SUM(CF5:CF221)</f>
        <v/>
      </c>
      <c r="CG4" s="4">
        <f>SUM(CG5:CG221)</f>
        <v/>
      </c>
      <c r="CH4" s="4">
        <f>SUM(CH5:CH221)</f>
        <v/>
      </c>
      <c r="CI4" s="4">
        <f>SUM(CI5:CI221)</f>
        <v/>
      </c>
      <c r="CJ4" s="4">
        <f>SUM(CJ5:CJ221)</f>
        <v/>
      </c>
      <c r="CK4" s="4">
        <f>SUM(CK5:CK221)</f>
        <v/>
      </c>
      <c r="CL4" s="4">
        <f>SUM(CL5:CL221)</f>
        <v/>
      </c>
      <c r="CM4" s="4">
        <f>SUM(CM5:CM221)</f>
        <v/>
      </c>
      <c r="CN4" s="4">
        <f>SUM(CN5:CN221)</f>
        <v/>
      </c>
      <c r="CO4" s="4">
        <f>SUM(CO5:CO221)</f>
        <v/>
      </c>
      <c r="CP4" s="4">
        <f>SUM(CP5:CP221)</f>
        <v/>
      </c>
      <c r="CQ4" s="4">
        <f>SUM(CQ5:CQ221)</f>
        <v/>
      </c>
      <c r="CR4" s="4">
        <f>SUM(CR5:CR221)</f>
        <v/>
      </c>
      <c r="CS4" s="4">
        <f>SUM(CS5:CS221)</f>
        <v/>
      </c>
      <c r="CT4" s="4">
        <f>SUM(CT5:CT221)</f>
        <v/>
      </c>
      <c r="CU4" s="4">
        <f>SUM(CU5:CU221)</f>
        <v/>
      </c>
      <c r="CV4" s="4">
        <f>SUM(CV5:CV221)</f>
        <v/>
      </c>
      <c r="CW4" s="4">
        <f>SUM(CW5:CW221)</f>
        <v/>
      </c>
      <c r="CX4" s="4">
        <f>SUM(CX5:CX221)</f>
        <v/>
      </c>
      <c r="CY4" s="4">
        <f>SUM(CY5:CY221)</f>
        <v/>
      </c>
      <c r="CZ4" s="4">
        <f>SUM(CZ5:CZ221)</f>
        <v/>
      </c>
      <c r="DA4" s="4">
        <f>SUM(DA5:DA221)</f>
        <v/>
      </c>
      <c r="DB4" s="4">
        <f>SUM(DB5:DB221)</f>
        <v/>
      </c>
      <c r="DC4" s="4">
        <f>SUM(DC5:DC221)</f>
        <v/>
      </c>
      <c r="DD4" s="4">
        <f>SUM(DD5:DD221)</f>
        <v/>
      </c>
      <c r="DE4" s="4">
        <f>SUM(DE5:DE221)</f>
        <v/>
      </c>
      <c r="DF4" s="4">
        <f>SUM(DF5:DF221)</f>
        <v/>
      </c>
      <c r="DG4" s="4">
        <f>SUM(DG5:DG221)</f>
        <v/>
      </c>
      <c r="DH4" s="4">
        <f>SUM(DH5:DH221)</f>
        <v/>
      </c>
      <c r="DI4" s="4">
        <f>SUM(DI5:DI221)</f>
        <v/>
      </c>
      <c r="DJ4" s="4">
        <f>SUM(DJ5:DJ221)</f>
        <v/>
      </c>
      <c r="DK4" s="4">
        <f>SUM(DK5:DK221)</f>
        <v/>
      </c>
      <c r="DL4" s="4">
        <f>SUM(DL5:DL221)</f>
        <v/>
      </c>
      <c r="DM4" s="4">
        <f>SUM(DM5:DM221)</f>
        <v/>
      </c>
      <c r="DN4" s="4">
        <f>SUM(DN5:DN221)</f>
        <v/>
      </c>
      <c r="DO4" s="4">
        <f>SUM(DO5:DO221)</f>
        <v/>
      </c>
      <c r="DP4" s="4">
        <f>SUM(DP5:DP221)</f>
        <v/>
      </c>
      <c r="DQ4" s="4">
        <f>SUM(DQ5:DQ221)</f>
        <v/>
      </c>
      <c r="DR4" s="4">
        <f>SUM(DR5:DR221)</f>
        <v/>
      </c>
      <c r="DS4" s="4">
        <f>SUM(DS5:DS221)</f>
        <v/>
      </c>
      <c r="DT4" s="4">
        <f>SUM(DT5:DT221)</f>
        <v/>
      </c>
      <c r="DU4" s="4">
        <f>SUM(DU5:DU221)</f>
        <v/>
      </c>
      <c r="DV4" s="4">
        <f>SUM(DV5:DV221)</f>
        <v/>
      </c>
      <c r="DW4" s="4">
        <f>SUM(DW5:DW221)</f>
        <v/>
      </c>
      <c r="DX4" s="4">
        <f>SUM(DX5:DX221)</f>
        <v/>
      </c>
      <c r="DY4" s="4">
        <f>SUM(DY5:DY221)</f>
        <v/>
      </c>
      <c r="DZ4" s="4">
        <f>SUM(DZ5:DZ221)</f>
        <v/>
      </c>
      <c r="EA4" s="4">
        <f>SUM(EA5:EA221)</f>
        <v/>
      </c>
      <c r="EB4" s="4">
        <f>SUM(EB5:EB221)</f>
        <v/>
      </c>
      <c r="EC4" s="4">
        <f>SUM(EC5:EC221)</f>
        <v/>
      </c>
      <c r="ED4" s="4">
        <f>SUM(ED5:ED221)</f>
        <v/>
      </c>
      <c r="EE4" s="4">
        <f>SUM(EE5:EE221)</f>
        <v/>
      </c>
      <c r="EF4" s="4">
        <f>SUM(EF5:EF221)</f>
        <v/>
      </c>
    </row>
    <row r="5" hidden="1" outlineLevel="1">
      <c r="A5" s="5" t="n">
        <v>1</v>
      </c>
      <c r="B5" s="6" t="inlineStr">
        <is>
          <t>"A'LO SERVIS FARM" МЧЖ</t>
        </is>
      </c>
      <c r="C5" s="6" t="inlineStr">
        <is>
          <t>Фергана</t>
        </is>
      </c>
      <c r="D5" s="6" t="inlineStr">
        <is>
          <t>Фергана 2</t>
        </is>
      </c>
      <c r="E5" s="7">
        <f>G5+I5+K5+M5+O5+Q5+S5+U5+W5+Y5+AA5+AC5+AE5+AG5+AI5+AK5+AM5+AO5+AQ5+AS5</f>
        <v/>
      </c>
      <c r="F5" s="7">
        <f>H5+J5+L5+N5+P5+R5+T5+V5+X5+Z5+AB5+AD5+AF5+AH5+AJ5+AL5+AN5+AP5+AR5+AT5</f>
        <v/>
      </c>
      <c r="G5" s="7" t="n">
        <v>7</v>
      </c>
      <c r="H5" s="7" t="n">
        <v>1866485</v>
      </c>
      <c r="I5" s="7" t="inlineStr"/>
      <c r="J5" s="7" t="inlineStr"/>
      <c r="K5" s="7" t="inlineStr"/>
      <c r="L5" s="7" t="inlineStr"/>
      <c r="M5" s="7" t="inlineStr"/>
      <c r="N5" s="7" t="inlineStr"/>
      <c r="O5" s="7" t="inlineStr"/>
      <c r="P5" s="7" t="inlineStr"/>
      <c r="Q5" s="7" t="inlineStr"/>
      <c r="R5" s="7" t="inlineStr"/>
      <c r="S5" s="7" t="inlineStr"/>
      <c r="T5" s="7" t="inlineStr"/>
      <c r="U5" s="7" t="inlineStr"/>
      <c r="V5" s="7" t="inlineStr"/>
      <c r="W5" s="7" t="inlineStr"/>
      <c r="X5" s="7" t="inlineStr"/>
      <c r="Y5" s="7" t="inlineStr"/>
      <c r="Z5" s="7" t="inlineStr"/>
      <c r="AA5" s="7" t="inlineStr"/>
      <c r="AB5" s="7" t="inlineStr"/>
      <c r="AC5" s="7" t="inlineStr"/>
      <c r="AD5" s="7" t="inlineStr"/>
      <c r="AE5" s="7" t="inlineStr"/>
      <c r="AF5" s="7" t="inlineStr"/>
      <c r="AG5" s="7" t="inlineStr"/>
      <c r="AH5" s="7" t="inlineStr"/>
      <c r="AI5" s="7" t="inlineStr"/>
      <c r="AJ5" s="7" t="inlineStr"/>
      <c r="AK5" s="7" t="inlineStr"/>
      <c r="AL5" s="7" t="inlineStr"/>
      <c r="AM5" s="7" t="inlineStr"/>
      <c r="AN5" s="7" t="inlineStr"/>
      <c r="AO5" s="7" t="inlineStr"/>
      <c r="AP5" s="7" t="inlineStr"/>
      <c r="AQ5" s="7" t="inlineStr"/>
      <c r="AR5" s="7" t="inlineStr"/>
      <c r="AS5" s="7" t="inlineStr"/>
      <c r="AT5" s="7" t="inlineStr"/>
      <c r="AU5" s="7">
        <f>AW5+AY5+BA5+BC5+BE5+BG5+BI5</f>
        <v/>
      </c>
      <c r="AV5" s="7">
        <f>AX5+AZ5+BB5+BD5+BF5+BH5+BJ5</f>
        <v/>
      </c>
      <c r="AW5" s="7" t="inlineStr"/>
      <c r="AX5" s="7" t="inlineStr"/>
      <c r="AY5" s="7" t="inlineStr"/>
      <c r="AZ5" s="7" t="inlineStr"/>
      <c r="BA5" s="7" t="inlineStr"/>
      <c r="BB5" s="7" t="inlineStr"/>
      <c r="BC5" s="7" t="inlineStr"/>
      <c r="BD5" s="7" t="inlineStr"/>
      <c r="BE5" s="7" t="inlineStr"/>
      <c r="BF5" s="7" t="inlineStr"/>
      <c r="BG5" s="7" t="inlineStr"/>
      <c r="BH5" s="7" t="inlineStr"/>
      <c r="BI5" s="7" t="inlineStr"/>
      <c r="BJ5" s="7" t="inlineStr"/>
      <c r="BK5" s="7">
        <f>BM5+BO5+BQ5+BS5</f>
        <v/>
      </c>
      <c r="BL5" s="7">
        <f>BN5+BP5+BR5+BT5</f>
        <v/>
      </c>
      <c r="BM5" s="7" t="n">
        <v>4</v>
      </c>
      <c r="BN5" s="7" t="n">
        <v>2127200</v>
      </c>
      <c r="BO5" s="7" t="n">
        <v>20</v>
      </c>
      <c r="BP5" s="7" t="n">
        <v>9046400</v>
      </c>
      <c r="BQ5" s="7" t="inlineStr"/>
      <c r="BR5" s="7" t="inlineStr"/>
      <c r="BS5" s="7" t="inlineStr"/>
      <c r="BT5" s="7" t="inlineStr"/>
      <c r="BU5" s="7">
        <f>BW5+BY5+CA5+CC5+CE5+CG5+CI5+CK5+CM5+CO5+CQ5+CS5+CU5+CW5+CY5+DA5</f>
        <v/>
      </c>
      <c r="BV5" s="7">
        <f>BX5+BZ5+CB5+CD5+CF5+CH5+CJ5+CL5+CN5+CP5+CR5+CT5+CV5+CX5+CZ5+DB5</f>
        <v/>
      </c>
      <c r="BW5" s="7" t="inlineStr"/>
      <c r="BX5" s="7" t="inlineStr"/>
      <c r="BY5" s="7" t="n">
        <v>5</v>
      </c>
      <c r="BZ5" s="7" t="n">
        <v>512600</v>
      </c>
      <c r="CA5" s="7" t="inlineStr"/>
      <c r="CB5" s="7" t="inlineStr"/>
      <c r="CC5" s="7" t="inlineStr"/>
      <c r="CD5" s="7" t="inlineStr"/>
      <c r="CE5" s="7" t="n">
        <v>3</v>
      </c>
      <c r="CF5" s="7" t="n">
        <v>3369339</v>
      </c>
      <c r="CG5" s="7" t="inlineStr"/>
      <c r="CH5" s="7" t="inlineStr"/>
      <c r="CI5" s="7" t="inlineStr"/>
      <c r="CJ5" s="7" t="inlineStr"/>
      <c r="CK5" s="7" t="inlineStr"/>
      <c r="CL5" s="7" t="inlineStr"/>
      <c r="CM5" s="7" t="n">
        <v>3</v>
      </c>
      <c r="CN5" s="7" t="n">
        <v>522225</v>
      </c>
      <c r="CO5" s="7" t="inlineStr"/>
      <c r="CP5" s="7" t="inlineStr"/>
      <c r="CQ5" s="7" t="inlineStr"/>
      <c r="CR5" s="7" t="inlineStr"/>
      <c r="CS5" s="7" t="inlineStr"/>
      <c r="CT5" s="7" t="inlineStr"/>
      <c r="CU5" s="7" t="inlineStr"/>
      <c r="CV5" s="7" t="inlineStr"/>
      <c r="CW5" s="7" t="inlineStr"/>
      <c r="CX5" s="7" t="inlineStr"/>
      <c r="CY5" s="7" t="inlineStr"/>
      <c r="CZ5" s="7" t="inlineStr"/>
      <c r="DA5" s="7" t="inlineStr"/>
      <c r="DB5" s="7" t="inlineStr"/>
      <c r="DC5" s="7">
        <f>DE5+DG5+DI5+DK5+DM5+DO5+DQ5+DS5+DU5+DW5+DY5+EA5+EC5</f>
        <v/>
      </c>
      <c r="DD5" s="7">
        <f>DF5+DH5+DJ5+DL5+DN5+DP5+DR5+DT5+DV5+DX5+DZ5+EB5+ED5</f>
        <v/>
      </c>
      <c r="DE5" s="7" t="inlineStr"/>
      <c r="DF5" s="7" t="inlineStr"/>
      <c r="DG5" s="7" t="inlineStr"/>
      <c r="DH5" s="7" t="inlineStr"/>
      <c r="DI5" s="7" t="n">
        <v>2</v>
      </c>
      <c r="DJ5" s="7" t="n">
        <v>222777</v>
      </c>
      <c r="DK5" s="7" t="inlineStr"/>
      <c r="DL5" s="7" t="inlineStr"/>
      <c r="DM5" s="7" t="inlineStr"/>
      <c r="DN5" s="7" t="inlineStr"/>
      <c r="DO5" s="7" t="n">
        <v>1</v>
      </c>
      <c r="DP5" s="7" t="n">
        <v>57024</v>
      </c>
      <c r="DQ5" s="7" t="inlineStr"/>
      <c r="DR5" s="7" t="inlineStr"/>
      <c r="DS5" s="7" t="inlineStr"/>
      <c r="DT5" s="7" t="inlineStr"/>
      <c r="DU5" s="7" t="inlineStr"/>
      <c r="DV5" s="7" t="inlineStr"/>
      <c r="DW5" s="7" t="inlineStr"/>
      <c r="DX5" s="7" t="inlineStr"/>
      <c r="DY5" s="7" t="inlineStr"/>
      <c r="DZ5" s="7" t="inlineStr"/>
      <c r="EA5" s="7" t="inlineStr"/>
      <c r="EB5" s="7" t="inlineStr"/>
      <c r="EC5" s="7" t="inlineStr"/>
      <c r="ED5" s="7" t="inlineStr"/>
      <c r="EE5" s="7">
        <f>E5+AU5+BK5+BU5+DC5</f>
        <v/>
      </c>
      <c r="EF5" s="7">
        <f>F5+AV5+BL5+BV5+DD5</f>
        <v/>
      </c>
    </row>
    <row r="6" hidden="1" outlineLevel="1">
      <c r="A6" s="5" t="n">
        <v>2</v>
      </c>
      <c r="B6" s="6" t="inlineStr">
        <is>
          <t>"AFRUZ KELAJAK FARM" МЧЖ</t>
        </is>
      </c>
      <c r="C6" s="6" t="inlineStr">
        <is>
          <t>Фергана</t>
        </is>
      </c>
      <c r="D6" s="6" t="inlineStr">
        <is>
          <t>Фергана 2</t>
        </is>
      </c>
      <c r="E6" s="7">
        <f>G6+I6+K6+M6+O6+Q6+S6+U6+W6+Y6+AA6+AC6+AE6+AG6+AI6+AK6+AM6+AO6+AQ6+AS6</f>
        <v/>
      </c>
      <c r="F6" s="7">
        <f>H6+J6+L6+N6+P6+R6+T6+V6+X6+Z6+AB6+AD6+AF6+AH6+AJ6+AL6+AN6+AP6+AR6+AT6</f>
        <v/>
      </c>
      <c r="G6" s="7" t="n">
        <v>10</v>
      </c>
      <c r="H6" s="7" t="n">
        <v>6269000</v>
      </c>
      <c r="I6" s="7" t="inlineStr"/>
      <c r="J6" s="7" t="inlineStr"/>
      <c r="K6" s="7" t="n">
        <v>10</v>
      </c>
      <c r="L6" s="7" t="n">
        <v>3569600</v>
      </c>
      <c r="M6" s="7" t="n">
        <v>30</v>
      </c>
      <c r="N6" s="7" t="n">
        <v>28835100</v>
      </c>
      <c r="O6" s="7" t="inlineStr"/>
      <c r="P6" s="7" t="inlineStr"/>
      <c r="Q6" s="7" t="n">
        <v>100</v>
      </c>
      <c r="R6" s="7" t="n">
        <v>654700000</v>
      </c>
      <c r="S6" s="7" t="inlineStr"/>
      <c r="T6" s="7" t="inlineStr"/>
      <c r="U6" s="7" t="inlineStr"/>
      <c r="V6" s="7" t="inlineStr"/>
      <c r="W6" s="7" t="n">
        <v>10</v>
      </c>
      <c r="X6" s="7" t="n">
        <v>0</v>
      </c>
      <c r="Y6" s="7" t="inlineStr"/>
      <c r="Z6" s="7" t="inlineStr"/>
      <c r="AA6" s="7" t="inlineStr"/>
      <c r="AB6" s="7" t="inlineStr"/>
      <c r="AC6" s="7" t="n">
        <v>20</v>
      </c>
      <c r="AD6" s="7" t="n">
        <v>6344400</v>
      </c>
      <c r="AE6" s="7" t="n">
        <v>10</v>
      </c>
      <c r="AF6" s="7" t="n">
        <v>2367700</v>
      </c>
      <c r="AG6" s="7" t="inlineStr"/>
      <c r="AH6" s="7" t="inlineStr"/>
      <c r="AI6" s="7" t="inlineStr"/>
      <c r="AJ6" s="7" t="inlineStr"/>
      <c r="AK6" s="7" t="inlineStr"/>
      <c r="AL6" s="7" t="inlineStr"/>
      <c r="AM6" s="7" t="inlineStr"/>
      <c r="AN6" s="7" t="inlineStr"/>
      <c r="AO6" s="7" t="inlineStr"/>
      <c r="AP6" s="7" t="inlineStr"/>
      <c r="AQ6" s="7" t="inlineStr"/>
      <c r="AR6" s="7" t="inlineStr"/>
      <c r="AS6" s="7" t="inlineStr"/>
      <c r="AT6" s="7" t="inlineStr"/>
      <c r="AU6" s="7">
        <f>AW6+AY6+BA6+BC6+BE6+BG6+BI6</f>
        <v/>
      </c>
      <c r="AV6" s="7">
        <f>AX6+AZ6+BB6+BD6+BF6+BH6+BJ6</f>
        <v/>
      </c>
      <c r="AW6" s="7" t="inlineStr"/>
      <c r="AX6" s="7" t="inlineStr"/>
      <c r="AY6" s="7" t="inlineStr"/>
      <c r="AZ6" s="7" t="inlineStr"/>
      <c r="BA6" s="7" t="inlineStr"/>
      <c r="BB6" s="7" t="inlineStr"/>
      <c r="BC6" s="7" t="inlineStr"/>
      <c r="BD6" s="7" t="inlineStr"/>
      <c r="BE6" s="7" t="n">
        <v>40</v>
      </c>
      <c r="BF6" s="7" t="n">
        <v>117179200</v>
      </c>
      <c r="BG6" s="7" t="inlineStr"/>
      <c r="BH6" s="7" t="inlineStr"/>
      <c r="BI6" s="7" t="inlineStr"/>
      <c r="BJ6" s="7" t="inlineStr"/>
      <c r="BK6" s="7">
        <f>BM6+BO6+BQ6+BS6</f>
        <v/>
      </c>
      <c r="BL6" s="7">
        <f>BN6+BP6+BR6+BT6</f>
        <v/>
      </c>
      <c r="BM6" s="7" t="inlineStr"/>
      <c r="BN6" s="7" t="inlineStr"/>
      <c r="BO6" s="7" t="inlineStr"/>
      <c r="BP6" s="7" t="inlineStr"/>
      <c r="BQ6" s="7" t="inlineStr"/>
      <c r="BR6" s="7" t="inlineStr"/>
      <c r="BS6" s="7" t="inlineStr"/>
      <c r="BT6" s="7" t="inlineStr"/>
      <c r="BU6" s="7">
        <f>BW6+BY6+CA6+CC6+CE6+CG6+CI6+CK6+CM6+CO6+CQ6+CS6+CU6+CW6+CY6+DA6</f>
        <v/>
      </c>
      <c r="BV6" s="7">
        <f>BX6+BZ6+CB6+CD6+CF6+CH6+CJ6+CL6+CN6+CP6+CR6+CT6+CV6+CX6+CZ6+DB6</f>
        <v/>
      </c>
      <c r="BW6" s="7" t="inlineStr"/>
      <c r="BX6" s="7" t="inlineStr"/>
      <c r="BY6" s="7" t="inlineStr"/>
      <c r="BZ6" s="7" t="inlineStr"/>
      <c r="CA6" s="7" t="inlineStr"/>
      <c r="CB6" s="7" t="inlineStr"/>
      <c r="CC6" s="7" t="inlineStr"/>
      <c r="CD6" s="7" t="inlineStr"/>
      <c r="CE6" s="7" t="inlineStr"/>
      <c r="CF6" s="7" t="inlineStr"/>
      <c r="CG6" s="7" t="inlineStr"/>
      <c r="CH6" s="7" t="inlineStr"/>
      <c r="CI6" s="7" t="inlineStr"/>
      <c r="CJ6" s="7" t="inlineStr"/>
      <c r="CK6" s="7" t="inlineStr"/>
      <c r="CL6" s="7" t="inlineStr"/>
      <c r="CM6" s="7" t="inlineStr"/>
      <c r="CN6" s="7" t="inlineStr"/>
      <c r="CO6" s="7" t="inlineStr"/>
      <c r="CP6" s="7" t="inlineStr"/>
      <c r="CQ6" s="7" t="inlineStr"/>
      <c r="CR6" s="7" t="inlineStr"/>
      <c r="CS6" s="7" t="inlineStr"/>
      <c r="CT6" s="7" t="inlineStr"/>
      <c r="CU6" s="7" t="inlineStr"/>
      <c r="CV6" s="7" t="inlineStr"/>
      <c r="CW6" s="7" t="inlineStr"/>
      <c r="CX6" s="7" t="inlineStr"/>
      <c r="CY6" s="7" t="inlineStr"/>
      <c r="CZ6" s="7" t="inlineStr"/>
      <c r="DA6" s="7" t="inlineStr"/>
      <c r="DB6" s="7" t="inlineStr"/>
      <c r="DC6" s="7">
        <f>DE6+DG6+DI6+DK6+DM6+DO6+DQ6+DS6+DU6+DW6+DY6+EA6+EC6</f>
        <v/>
      </c>
      <c r="DD6" s="7">
        <f>DF6+DH6+DJ6+DL6+DN6+DP6+DR6+DT6+DV6+DX6+DZ6+EB6+ED6</f>
        <v/>
      </c>
      <c r="DE6" s="7" t="inlineStr"/>
      <c r="DF6" s="7" t="inlineStr"/>
      <c r="DG6" s="7" t="inlineStr"/>
      <c r="DH6" s="7" t="inlineStr"/>
      <c r="DI6" s="7" t="inlineStr"/>
      <c r="DJ6" s="7" t="inlineStr"/>
      <c r="DK6" s="7" t="inlineStr"/>
      <c r="DL6" s="7" t="inlineStr"/>
      <c r="DM6" s="7" t="inlineStr"/>
      <c r="DN6" s="7" t="inlineStr"/>
      <c r="DO6" s="7" t="inlineStr"/>
      <c r="DP6" s="7" t="inlineStr"/>
      <c r="DQ6" s="7" t="inlineStr"/>
      <c r="DR6" s="7" t="inlineStr"/>
      <c r="DS6" s="7" t="inlineStr"/>
      <c r="DT6" s="7" t="inlineStr"/>
      <c r="DU6" s="7" t="inlineStr"/>
      <c r="DV6" s="7" t="inlineStr"/>
      <c r="DW6" s="7" t="inlineStr"/>
      <c r="DX6" s="7" t="inlineStr"/>
      <c r="DY6" s="7" t="inlineStr"/>
      <c r="DZ6" s="7" t="inlineStr"/>
      <c r="EA6" s="7" t="inlineStr"/>
      <c r="EB6" s="7" t="inlineStr"/>
      <c r="EC6" s="7" t="inlineStr"/>
      <c r="ED6" s="7" t="inlineStr"/>
      <c r="EE6" s="7">
        <f>E6+AU6+BK6+BU6+DC6</f>
        <v/>
      </c>
      <c r="EF6" s="7">
        <f>F6+AV6+BL6+BV6+DD6</f>
        <v/>
      </c>
    </row>
    <row r="7" hidden="1" outlineLevel="1">
      <c r="A7" s="5" t="n">
        <v>3</v>
      </c>
      <c r="B7" s="6" t="inlineStr">
        <is>
          <t>"AL IMRON SHIFO" MCHJ</t>
        </is>
      </c>
      <c r="C7" s="6" t="inlineStr">
        <is>
          <t>Фергана</t>
        </is>
      </c>
      <c r="D7" s="6" t="inlineStr">
        <is>
          <t>Фергана 1</t>
        </is>
      </c>
      <c r="E7" s="7">
        <f>G7+I7+K7+M7+O7+Q7+S7+U7+W7+Y7+AA7+AC7+AE7+AG7+AI7+AK7+AM7+AO7+AQ7+AS7</f>
        <v/>
      </c>
      <c r="F7" s="7">
        <f>H7+J7+L7+N7+P7+R7+T7+V7+X7+Z7+AB7+AD7+AF7+AH7+AJ7+AL7+AN7+AP7+AR7+AT7</f>
        <v/>
      </c>
      <c r="G7" s="7" t="n">
        <v>5</v>
      </c>
      <c r="H7" s="7" t="n">
        <v>1567250</v>
      </c>
      <c r="I7" s="7" t="inlineStr"/>
      <c r="J7" s="7" t="inlineStr"/>
      <c r="K7" s="7" t="inlineStr"/>
      <c r="L7" s="7" t="inlineStr"/>
      <c r="M7" s="7" t="n">
        <v>5</v>
      </c>
      <c r="N7" s="7" t="n">
        <v>796125</v>
      </c>
      <c r="O7" s="7" t="inlineStr"/>
      <c r="P7" s="7" t="inlineStr"/>
      <c r="Q7" s="7" t="n">
        <v>3</v>
      </c>
      <c r="R7" s="7" t="n">
        <v>589230</v>
      </c>
      <c r="S7" s="7" t="inlineStr"/>
      <c r="T7" s="7" t="inlineStr"/>
      <c r="U7" s="7" t="inlineStr"/>
      <c r="V7" s="7" t="inlineStr"/>
      <c r="W7" s="7" t="inlineStr"/>
      <c r="X7" s="7" t="inlineStr"/>
      <c r="Y7" s="7" t="inlineStr"/>
      <c r="Z7" s="7" t="inlineStr"/>
      <c r="AA7" s="7" t="inlineStr"/>
      <c r="AB7" s="7" t="inlineStr"/>
      <c r="AC7" s="7" t="inlineStr"/>
      <c r="AD7" s="7" t="inlineStr"/>
      <c r="AE7" s="7" t="inlineStr"/>
      <c r="AF7" s="7" t="inlineStr"/>
      <c r="AG7" s="7" t="inlineStr"/>
      <c r="AH7" s="7" t="inlineStr"/>
      <c r="AI7" s="7" t="inlineStr"/>
      <c r="AJ7" s="7" t="inlineStr"/>
      <c r="AK7" s="7" t="inlineStr"/>
      <c r="AL7" s="7" t="inlineStr"/>
      <c r="AM7" s="7" t="inlineStr"/>
      <c r="AN7" s="7" t="inlineStr"/>
      <c r="AO7" s="7" t="inlineStr"/>
      <c r="AP7" s="7" t="inlineStr"/>
      <c r="AQ7" s="7" t="inlineStr"/>
      <c r="AR7" s="7" t="inlineStr"/>
      <c r="AS7" s="7" t="inlineStr"/>
      <c r="AT7" s="7" t="inlineStr"/>
      <c r="AU7" s="7">
        <f>AW7+AY7+BA7+BC7+BE7+BG7+BI7</f>
        <v/>
      </c>
      <c r="AV7" s="7">
        <f>AX7+AZ7+BB7+BD7+BF7+BH7+BJ7</f>
        <v/>
      </c>
      <c r="AW7" s="7" t="inlineStr"/>
      <c r="AX7" s="7" t="inlineStr"/>
      <c r="AY7" s="7" t="inlineStr"/>
      <c r="AZ7" s="7" t="inlineStr"/>
      <c r="BA7" s="7" t="inlineStr"/>
      <c r="BB7" s="7" t="inlineStr"/>
      <c r="BC7" s="7" t="inlineStr"/>
      <c r="BD7" s="7" t="inlineStr"/>
      <c r="BE7" s="7" t="inlineStr"/>
      <c r="BF7" s="7" t="inlineStr"/>
      <c r="BG7" s="7" t="inlineStr"/>
      <c r="BH7" s="7" t="inlineStr"/>
      <c r="BI7" s="7" t="inlineStr"/>
      <c r="BJ7" s="7" t="inlineStr"/>
      <c r="BK7" s="7">
        <f>BM7+BO7+BQ7+BS7</f>
        <v/>
      </c>
      <c r="BL7" s="7">
        <f>BN7+BP7+BR7+BT7</f>
        <v/>
      </c>
      <c r="BM7" s="7" t="n">
        <v>5</v>
      </c>
      <c r="BN7" s="7" t="n">
        <v>3224050</v>
      </c>
      <c r="BO7" s="7" t="n">
        <v>15</v>
      </c>
      <c r="BP7" s="7" t="n">
        <v>5088600</v>
      </c>
      <c r="BQ7" s="7" t="inlineStr"/>
      <c r="BR7" s="7" t="inlineStr"/>
      <c r="BS7" s="7" t="n">
        <v>10</v>
      </c>
      <c r="BT7" s="7" t="n">
        <v>3149400</v>
      </c>
      <c r="BU7" s="7">
        <f>BW7+BY7+CA7+CC7+CE7+CG7+CI7+CK7+CM7+CO7+CQ7+CS7+CU7+CW7+CY7+DA7</f>
        <v/>
      </c>
      <c r="BV7" s="7">
        <f>BX7+BZ7+CB7+CD7+CF7+CH7+CJ7+CL7+CN7+CP7+CR7+CT7+CV7+CX7+CZ7+DB7</f>
        <v/>
      </c>
      <c r="BW7" s="7" t="inlineStr"/>
      <c r="BX7" s="7" t="inlineStr"/>
      <c r="BY7" s="7" t="n">
        <v>10</v>
      </c>
      <c r="BZ7" s="7" t="n">
        <v>1988900</v>
      </c>
      <c r="CA7" s="7" t="inlineStr"/>
      <c r="CB7" s="7" t="inlineStr"/>
      <c r="CC7" s="7" t="inlineStr"/>
      <c r="CD7" s="7" t="inlineStr"/>
      <c r="CE7" s="7" t="inlineStr"/>
      <c r="CF7" s="7" t="inlineStr"/>
      <c r="CG7" s="7" t="inlineStr"/>
      <c r="CH7" s="7" t="inlineStr"/>
      <c r="CI7" s="7" t="inlineStr"/>
      <c r="CJ7" s="7" t="inlineStr"/>
      <c r="CK7" s="7" t="inlineStr"/>
      <c r="CL7" s="7" t="inlineStr"/>
      <c r="CM7" s="7" t="inlineStr"/>
      <c r="CN7" s="7" t="inlineStr"/>
      <c r="CO7" s="7" t="inlineStr"/>
      <c r="CP7" s="7" t="inlineStr"/>
      <c r="CQ7" s="7" t="inlineStr"/>
      <c r="CR7" s="7" t="inlineStr"/>
      <c r="CS7" s="7" t="inlineStr"/>
      <c r="CT7" s="7" t="inlineStr"/>
      <c r="CU7" s="7" t="inlineStr"/>
      <c r="CV7" s="7" t="inlineStr"/>
      <c r="CW7" s="7" t="inlineStr"/>
      <c r="CX7" s="7" t="inlineStr"/>
      <c r="CY7" s="7" t="inlineStr"/>
      <c r="CZ7" s="7" t="inlineStr"/>
      <c r="DA7" s="7" t="inlineStr"/>
      <c r="DB7" s="7" t="inlineStr"/>
      <c r="DC7" s="7">
        <f>DE7+DG7+DI7+DK7+DM7+DO7+DQ7+DS7+DU7+DW7+DY7+EA7+EC7</f>
        <v/>
      </c>
      <c r="DD7" s="7">
        <f>DF7+DH7+DJ7+DL7+DN7+DP7+DR7+DT7+DV7+DX7+DZ7+EB7+ED7</f>
        <v/>
      </c>
      <c r="DE7" s="7" t="inlineStr"/>
      <c r="DF7" s="7" t="inlineStr"/>
      <c r="DG7" s="7" t="inlineStr"/>
      <c r="DH7" s="7" t="inlineStr"/>
      <c r="DI7" s="7" t="inlineStr"/>
      <c r="DJ7" s="7" t="inlineStr"/>
      <c r="DK7" s="7" t="inlineStr"/>
      <c r="DL7" s="7" t="inlineStr"/>
      <c r="DM7" s="7" t="inlineStr"/>
      <c r="DN7" s="7" t="inlineStr"/>
      <c r="DO7" s="7" t="inlineStr"/>
      <c r="DP7" s="7" t="inlineStr"/>
      <c r="DQ7" s="7" t="inlineStr"/>
      <c r="DR7" s="7" t="inlineStr"/>
      <c r="DS7" s="7" t="inlineStr"/>
      <c r="DT7" s="7" t="inlineStr"/>
      <c r="DU7" s="7" t="inlineStr"/>
      <c r="DV7" s="7" t="inlineStr"/>
      <c r="DW7" s="7" t="n">
        <v>3</v>
      </c>
      <c r="DX7" s="7" t="n">
        <v>444447</v>
      </c>
      <c r="DY7" s="7" t="inlineStr"/>
      <c r="DZ7" s="7" t="inlineStr"/>
      <c r="EA7" s="7" t="inlineStr"/>
      <c r="EB7" s="7" t="inlineStr"/>
      <c r="EC7" s="7" t="inlineStr"/>
      <c r="ED7" s="7" t="inlineStr"/>
      <c r="EE7" s="7">
        <f>E7+AU7+BK7+BU7+DC7</f>
        <v/>
      </c>
      <c r="EF7" s="7">
        <f>F7+AV7+BL7+BV7+DD7</f>
        <v/>
      </c>
    </row>
    <row r="8" hidden="1" outlineLevel="1">
      <c r="A8" s="5" t="n">
        <v>4</v>
      </c>
      <c r="B8" s="6" t="inlineStr">
        <is>
          <t>"AL-HIKMAT SHIFO" ХК</t>
        </is>
      </c>
      <c r="C8" s="6" t="inlineStr">
        <is>
          <t>Фергана</t>
        </is>
      </c>
      <c r="D8" s="6" t="inlineStr">
        <is>
          <t>Фергана 2</t>
        </is>
      </c>
      <c r="E8" s="7">
        <f>G8+I8+K8+M8+O8+Q8+S8+U8+W8+Y8+AA8+AC8+AE8+AG8+AI8+AK8+AM8+AO8+AQ8+AS8</f>
        <v/>
      </c>
      <c r="F8" s="7">
        <f>H8+J8+L8+N8+P8+R8+T8+V8+X8+Z8+AB8+AD8+AF8+AH8+AJ8+AL8+AN8+AP8+AR8+AT8</f>
        <v/>
      </c>
      <c r="G8" s="7" t="inlineStr"/>
      <c r="H8" s="7" t="inlineStr"/>
      <c r="I8" s="7" t="inlineStr"/>
      <c r="J8" s="7" t="inlineStr"/>
      <c r="K8" s="7" t="inlineStr"/>
      <c r="L8" s="7" t="inlineStr"/>
      <c r="M8" s="7" t="inlineStr"/>
      <c r="N8" s="7" t="inlineStr"/>
      <c r="O8" s="7" t="inlineStr"/>
      <c r="P8" s="7" t="inlineStr"/>
      <c r="Q8" s="7" t="inlineStr"/>
      <c r="R8" s="7" t="inlineStr"/>
      <c r="S8" s="7" t="inlineStr"/>
      <c r="T8" s="7" t="inlineStr"/>
      <c r="U8" s="7" t="inlineStr"/>
      <c r="V8" s="7" t="inlineStr"/>
      <c r="W8" s="7" t="inlineStr"/>
      <c r="X8" s="7" t="inlineStr"/>
      <c r="Y8" s="7" t="inlineStr"/>
      <c r="Z8" s="7" t="inlineStr"/>
      <c r="AA8" s="7" t="inlineStr"/>
      <c r="AB8" s="7" t="inlineStr"/>
      <c r="AC8" s="7" t="inlineStr"/>
      <c r="AD8" s="7" t="inlineStr"/>
      <c r="AE8" s="7" t="inlineStr"/>
      <c r="AF8" s="7" t="inlineStr"/>
      <c r="AG8" s="7" t="inlineStr"/>
      <c r="AH8" s="7" t="inlineStr"/>
      <c r="AI8" s="7" t="inlineStr"/>
      <c r="AJ8" s="7" t="inlineStr"/>
      <c r="AK8" s="7" t="inlineStr"/>
      <c r="AL8" s="7" t="inlineStr"/>
      <c r="AM8" s="7" t="inlineStr"/>
      <c r="AN8" s="7" t="inlineStr"/>
      <c r="AO8" s="7" t="inlineStr"/>
      <c r="AP8" s="7" t="inlineStr"/>
      <c r="AQ8" s="7" t="inlineStr"/>
      <c r="AR8" s="7" t="inlineStr"/>
      <c r="AS8" s="7" t="inlineStr"/>
      <c r="AT8" s="7" t="inlineStr"/>
      <c r="AU8" s="7">
        <f>AW8+AY8+BA8+BC8+BE8+BG8+BI8</f>
        <v/>
      </c>
      <c r="AV8" s="7">
        <f>AX8+AZ8+BB8+BD8+BF8+BH8+BJ8</f>
        <v/>
      </c>
      <c r="AW8" s="7" t="inlineStr"/>
      <c r="AX8" s="7" t="inlineStr"/>
      <c r="AY8" s="7" t="inlineStr"/>
      <c r="AZ8" s="7" t="inlineStr"/>
      <c r="BA8" s="7" t="inlineStr"/>
      <c r="BB8" s="7" t="inlineStr"/>
      <c r="BC8" s="7" t="inlineStr"/>
      <c r="BD8" s="7" t="inlineStr"/>
      <c r="BE8" s="7" t="inlineStr"/>
      <c r="BF8" s="7" t="inlineStr"/>
      <c r="BG8" s="7" t="n">
        <v>160</v>
      </c>
      <c r="BH8" s="7" t="n">
        <v>714347200</v>
      </c>
      <c r="BI8" s="7" t="inlineStr"/>
      <c r="BJ8" s="7" t="inlineStr"/>
      <c r="BK8" s="7">
        <f>BM8+BO8+BQ8+BS8</f>
        <v/>
      </c>
      <c r="BL8" s="7">
        <f>BN8+BP8+BR8+BT8</f>
        <v/>
      </c>
      <c r="BM8" s="7" t="n">
        <v>30</v>
      </c>
      <c r="BN8" s="7" t="n">
        <v>66475000</v>
      </c>
      <c r="BO8" s="7" t="inlineStr"/>
      <c r="BP8" s="7" t="inlineStr"/>
      <c r="BQ8" s="7" t="n">
        <v>105</v>
      </c>
      <c r="BR8" s="7" t="n">
        <v>430197250</v>
      </c>
      <c r="BS8" s="7" t="inlineStr"/>
      <c r="BT8" s="7" t="inlineStr"/>
      <c r="BU8" s="7">
        <f>BW8+BY8+CA8+CC8+CE8+CG8+CI8+CK8+CM8+CO8+CQ8+CS8+CU8+CW8+CY8+DA8</f>
        <v/>
      </c>
      <c r="BV8" s="7">
        <f>BX8+BZ8+CB8+CD8+CF8+CH8+CJ8+CL8+CN8+CP8+CR8+CT8+CV8+CX8+CZ8+DB8</f>
        <v/>
      </c>
      <c r="BW8" s="7" t="inlineStr"/>
      <c r="BX8" s="7" t="inlineStr"/>
      <c r="BY8" s="7" t="inlineStr"/>
      <c r="BZ8" s="7" t="inlineStr"/>
      <c r="CA8" s="7" t="inlineStr"/>
      <c r="CB8" s="7" t="inlineStr"/>
      <c r="CC8" s="7" t="n">
        <v>300</v>
      </c>
      <c r="CD8" s="7" t="n">
        <v>6519600000</v>
      </c>
      <c r="CE8" s="7" t="n">
        <v>35</v>
      </c>
      <c r="CF8" s="7" t="n">
        <v>234260500</v>
      </c>
      <c r="CG8" s="7" t="inlineStr"/>
      <c r="CH8" s="7" t="inlineStr"/>
      <c r="CI8" s="7" t="inlineStr"/>
      <c r="CJ8" s="7" t="inlineStr"/>
      <c r="CK8" s="7" t="inlineStr"/>
      <c r="CL8" s="7" t="inlineStr"/>
      <c r="CM8" s="7" t="inlineStr"/>
      <c r="CN8" s="7" t="inlineStr"/>
      <c r="CO8" s="7" t="inlineStr"/>
      <c r="CP8" s="7" t="inlineStr"/>
      <c r="CQ8" s="7" t="inlineStr"/>
      <c r="CR8" s="7" t="inlineStr"/>
      <c r="CS8" s="7" t="inlineStr"/>
      <c r="CT8" s="7" t="inlineStr"/>
      <c r="CU8" s="7" t="inlineStr"/>
      <c r="CV8" s="7" t="inlineStr"/>
      <c r="CW8" s="7" t="inlineStr"/>
      <c r="CX8" s="7" t="inlineStr"/>
      <c r="CY8" s="7" t="inlineStr"/>
      <c r="CZ8" s="7" t="inlineStr"/>
      <c r="DA8" s="7" t="inlineStr"/>
      <c r="DB8" s="7" t="inlineStr"/>
      <c r="DC8" s="7">
        <f>DE8+DG8+DI8+DK8+DM8+DO8+DQ8+DS8+DU8+DW8+DY8+EA8+EC8</f>
        <v/>
      </c>
      <c r="DD8" s="7">
        <f>DF8+DH8+DJ8+DL8+DN8+DP8+DR8+DT8+DV8+DX8+DZ8+EB8+ED8</f>
        <v/>
      </c>
      <c r="DE8" s="7" t="inlineStr"/>
      <c r="DF8" s="7" t="inlineStr"/>
      <c r="DG8" s="7" t="inlineStr"/>
      <c r="DH8" s="7" t="inlineStr"/>
      <c r="DI8" s="7" t="inlineStr"/>
      <c r="DJ8" s="7" t="inlineStr"/>
      <c r="DK8" s="7" t="inlineStr"/>
      <c r="DL8" s="7" t="inlineStr"/>
      <c r="DM8" s="7" t="inlineStr"/>
      <c r="DN8" s="7" t="inlineStr"/>
      <c r="DO8" s="7" t="inlineStr"/>
      <c r="DP8" s="7" t="inlineStr"/>
      <c r="DQ8" s="7" t="n">
        <v>30</v>
      </c>
      <c r="DR8" s="7" t="n">
        <v>23824300</v>
      </c>
      <c r="DS8" s="7" t="inlineStr"/>
      <c r="DT8" s="7" t="inlineStr"/>
      <c r="DU8" s="7" t="inlineStr"/>
      <c r="DV8" s="7" t="inlineStr"/>
      <c r="DW8" s="7" t="n">
        <v>10</v>
      </c>
      <c r="DX8" s="7" t="n">
        <v>5091000</v>
      </c>
      <c r="DY8" s="7" t="inlineStr"/>
      <c r="DZ8" s="7" t="inlineStr"/>
      <c r="EA8" s="7" t="inlineStr"/>
      <c r="EB8" s="7" t="inlineStr"/>
      <c r="EC8" s="7" t="inlineStr"/>
      <c r="ED8" s="7" t="inlineStr"/>
      <c r="EE8" s="7">
        <f>E8+AU8+BK8+BU8+DC8</f>
        <v/>
      </c>
      <c r="EF8" s="7">
        <f>F8+AV8+BL8+BV8+DD8</f>
        <v/>
      </c>
    </row>
    <row r="9" hidden="1" outlineLevel="1">
      <c r="A9" s="5" t="n">
        <v>5</v>
      </c>
      <c r="B9" s="6" t="inlineStr">
        <is>
          <t>"APTEKA TURON MED PHARM" MCHJ</t>
        </is>
      </c>
      <c r="C9" s="6" t="inlineStr">
        <is>
          <t>Фергана</t>
        </is>
      </c>
      <c r="D9" s="6" t="inlineStr">
        <is>
          <t>Фергана 2</t>
        </is>
      </c>
      <c r="E9" s="7">
        <f>G9+I9+K9+M9+O9+Q9+S9+U9+W9+Y9+AA9+AC9+AE9+AG9+AI9+AK9+AM9+AO9+AQ9+AS9</f>
        <v/>
      </c>
      <c r="F9" s="7">
        <f>H9+J9+L9+N9+P9+R9+T9+V9+X9+Z9+AB9+AD9+AF9+AH9+AJ9+AL9+AN9+AP9+AR9+AT9</f>
        <v/>
      </c>
      <c r="G9" s="7" t="inlineStr"/>
      <c r="H9" s="7" t="inlineStr"/>
      <c r="I9" s="7" t="inlineStr"/>
      <c r="J9" s="7" t="inlineStr"/>
      <c r="K9" s="7" t="inlineStr"/>
      <c r="L9" s="7" t="inlineStr"/>
      <c r="M9" s="7" t="inlineStr"/>
      <c r="N9" s="7" t="inlineStr"/>
      <c r="O9" s="7" t="inlineStr"/>
      <c r="P9" s="7" t="inlineStr"/>
      <c r="Q9" s="7" t="inlineStr"/>
      <c r="R9" s="7" t="inlineStr"/>
      <c r="S9" s="7" t="inlineStr"/>
      <c r="T9" s="7" t="inlineStr"/>
      <c r="U9" s="7" t="inlineStr"/>
      <c r="V9" s="7" t="inlineStr"/>
      <c r="W9" s="7" t="inlineStr"/>
      <c r="X9" s="7" t="inlineStr"/>
      <c r="Y9" s="7" t="inlineStr"/>
      <c r="Z9" s="7" t="inlineStr"/>
      <c r="AA9" s="7" t="inlineStr"/>
      <c r="AB9" s="7" t="inlineStr"/>
      <c r="AC9" s="7" t="inlineStr"/>
      <c r="AD9" s="7" t="inlineStr"/>
      <c r="AE9" s="7" t="inlineStr"/>
      <c r="AF9" s="7" t="inlineStr"/>
      <c r="AG9" s="7" t="inlineStr"/>
      <c r="AH9" s="7" t="inlineStr"/>
      <c r="AI9" s="7" t="inlineStr"/>
      <c r="AJ9" s="7" t="inlineStr"/>
      <c r="AK9" s="7" t="inlineStr"/>
      <c r="AL9" s="7" t="inlineStr"/>
      <c r="AM9" s="7" t="inlineStr"/>
      <c r="AN9" s="7" t="inlineStr"/>
      <c r="AO9" s="7" t="inlineStr"/>
      <c r="AP9" s="7" t="inlineStr"/>
      <c r="AQ9" s="7" t="inlineStr"/>
      <c r="AR9" s="7" t="inlineStr"/>
      <c r="AS9" s="7" t="inlineStr"/>
      <c r="AT9" s="7" t="inlineStr"/>
      <c r="AU9" s="7">
        <f>AW9+AY9+BA9+BC9+BE9+BG9+BI9</f>
        <v/>
      </c>
      <c r="AV9" s="7">
        <f>AX9+AZ9+BB9+BD9+BF9+BH9+BJ9</f>
        <v/>
      </c>
      <c r="AW9" s="7" t="inlineStr"/>
      <c r="AX9" s="7" t="inlineStr"/>
      <c r="AY9" s="7" t="inlineStr"/>
      <c r="AZ9" s="7" t="inlineStr"/>
      <c r="BA9" s="7" t="inlineStr"/>
      <c r="BB9" s="7" t="inlineStr"/>
      <c r="BC9" s="7" t="inlineStr"/>
      <c r="BD9" s="7" t="inlineStr"/>
      <c r="BE9" s="7" t="inlineStr"/>
      <c r="BF9" s="7" t="inlineStr"/>
      <c r="BG9" s="7" t="inlineStr"/>
      <c r="BH9" s="7" t="inlineStr"/>
      <c r="BI9" s="7" t="inlineStr"/>
      <c r="BJ9" s="7" t="inlineStr"/>
      <c r="BK9" s="7">
        <f>BM9+BO9+BQ9+BS9</f>
        <v/>
      </c>
      <c r="BL9" s="7">
        <f>BN9+BP9+BR9+BT9</f>
        <v/>
      </c>
      <c r="BM9" s="7" t="inlineStr"/>
      <c r="BN9" s="7" t="inlineStr"/>
      <c r="BO9" s="7" t="inlineStr"/>
      <c r="BP9" s="7" t="inlineStr"/>
      <c r="BQ9" s="7" t="inlineStr"/>
      <c r="BR9" s="7" t="inlineStr"/>
      <c r="BS9" s="7" t="inlineStr"/>
      <c r="BT9" s="7" t="inlineStr"/>
      <c r="BU9" s="7">
        <f>BW9+BY9+CA9+CC9+CE9+CG9+CI9+CK9+CM9+CO9+CQ9+CS9+CU9+CW9+CY9+DA9</f>
        <v/>
      </c>
      <c r="BV9" s="7">
        <f>BX9+BZ9+CB9+CD9+CF9+CH9+CJ9+CL9+CN9+CP9+CR9+CT9+CV9+CX9+CZ9+DB9</f>
        <v/>
      </c>
      <c r="BW9" s="7" t="inlineStr"/>
      <c r="BX9" s="7" t="inlineStr"/>
      <c r="BY9" s="7" t="n">
        <v>10</v>
      </c>
      <c r="BZ9" s="7" t="n">
        <v>1988900</v>
      </c>
      <c r="CA9" s="7" t="inlineStr"/>
      <c r="CB9" s="7" t="inlineStr"/>
      <c r="CC9" s="7" t="inlineStr"/>
      <c r="CD9" s="7" t="inlineStr"/>
      <c r="CE9" s="7" t="inlineStr"/>
      <c r="CF9" s="7" t="inlineStr"/>
      <c r="CG9" s="7" t="inlineStr"/>
      <c r="CH9" s="7" t="inlineStr"/>
      <c r="CI9" s="7" t="inlineStr"/>
      <c r="CJ9" s="7" t="inlineStr"/>
      <c r="CK9" s="7" t="inlineStr"/>
      <c r="CL9" s="7" t="inlineStr"/>
      <c r="CM9" s="7" t="inlineStr"/>
      <c r="CN9" s="7" t="inlineStr"/>
      <c r="CO9" s="7" t="inlineStr"/>
      <c r="CP9" s="7" t="inlineStr"/>
      <c r="CQ9" s="7" t="inlineStr"/>
      <c r="CR9" s="7" t="inlineStr"/>
      <c r="CS9" s="7" t="inlineStr"/>
      <c r="CT9" s="7" t="inlineStr"/>
      <c r="CU9" s="7" t="inlineStr"/>
      <c r="CV9" s="7" t="inlineStr"/>
      <c r="CW9" s="7" t="inlineStr"/>
      <c r="CX9" s="7" t="inlineStr"/>
      <c r="CY9" s="7" t="inlineStr"/>
      <c r="CZ9" s="7" t="inlineStr"/>
      <c r="DA9" s="7" t="inlineStr"/>
      <c r="DB9" s="7" t="inlineStr"/>
      <c r="DC9" s="7">
        <f>DE9+DG9+DI9+DK9+DM9+DO9+DQ9+DS9+DU9+DW9+DY9+EA9+EC9</f>
        <v/>
      </c>
      <c r="DD9" s="7">
        <f>DF9+DH9+DJ9+DL9+DN9+DP9+DR9+DT9+DV9+DX9+DZ9+EB9+ED9</f>
        <v/>
      </c>
      <c r="DE9" s="7" t="inlineStr"/>
      <c r="DF9" s="7" t="inlineStr"/>
      <c r="DG9" s="7" t="inlineStr"/>
      <c r="DH9" s="7" t="inlineStr"/>
      <c r="DI9" s="7" t="inlineStr"/>
      <c r="DJ9" s="7" t="inlineStr"/>
      <c r="DK9" s="7" t="inlineStr"/>
      <c r="DL9" s="7" t="inlineStr"/>
      <c r="DM9" s="7" t="inlineStr"/>
      <c r="DN9" s="7" t="inlineStr"/>
      <c r="DO9" s="7" t="inlineStr"/>
      <c r="DP9" s="7" t="inlineStr"/>
      <c r="DQ9" s="7" t="inlineStr"/>
      <c r="DR9" s="7" t="inlineStr"/>
      <c r="DS9" s="7" t="inlineStr"/>
      <c r="DT9" s="7" t="inlineStr"/>
      <c r="DU9" s="7" t="inlineStr"/>
      <c r="DV9" s="7" t="inlineStr"/>
      <c r="DW9" s="7" t="inlineStr"/>
      <c r="DX9" s="7" t="inlineStr"/>
      <c r="DY9" s="7" t="inlineStr"/>
      <c r="DZ9" s="7" t="inlineStr"/>
      <c r="EA9" s="7" t="inlineStr"/>
      <c r="EB9" s="7" t="inlineStr"/>
      <c r="EC9" s="7" t="inlineStr"/>
      <c r="ED9" s="7" t="inlineStr"/>
      <c r="EE9" s="7">
        <f>E9+AU9+BK9+BU9+DC9</f>
        <v/>
      </c>
      <c r="EF9" s="7">
        <f>F9+AV9+BL9+BV9+DD9</f>
        <v/>
      </c>
    </row>
    <row r="10" hidden="1" outlineLevel="1">
      <c r="A10" s="5" t="n">
        <v>6</v>
      </c>
      <c r="B10" s="6" t="inlineStr">
        <is>
          <t>"ARNIKA FARM"  MCHJ</t>
        </is>
      </c>
      <c r="C10" s="6" t="inlineStr">
        <is>
          <t>Фергана</t>
        </is>
      </c>
      <c r="D10" s="6" t="inlineStr">
        <is>
          <t>Фергана 1</t>
        </is>
      </c>
      <c r="E10" s="7">
        <f>G10+I10+K10+M10+O10+Q10+S10+U10+W10+Y10+AA10+AC10+AE10+AG10+AI10+AK10+AM10+AO10+AQ10+AS10</f>
        <v/>
      </c>
      <c r="F10" s="7">
        <f>H10+J10+L10+N10+P10+R10+T10+V10+X10+Z10+AB10+AD10+AF10+AH10+AJ10+AL10+AN10+AP10+AR10+AT10</f>
        <v/>
      </c>
      <c r="G10" s="7" t="n">
        <v>3</v>
      </c>
      <c r="H10" s="7" t="n">
        <v>564210</v>
      </c>
      <c r="I10" s="7" t="inlineStr"/>
      <c r="J10" s="7" t="inlineStr"/>
      <c r="K10" s="7" t="inlineStr"/>
      <c r="L10" s="7" t="inlineStr"/>
      <c r="M10" s="7" t="inlineStr"/>
      <c r="N10" s="7" t="inlineStr"/>
      <c r="O10" s="7" t="inlineStr"/>
      <c r="P10" s="7" t="inlineStr"/>
      <c r="Q10" s="7" t="inlineStr"/>
      <c r="R10" s="7" t="inlineStr"/>
      <c r="S10" s="7" t="inlineStr"/>
      <c r="T10" s="7" t="inlineStr"/>
      <c r="U10" s="7" t="inlineStr"/>
      <c r="V10" s="7" t="inlineStr"/>
      <c r="W10" s="7" t="inlineStr"/>
      <c r="X10" s="7" t="inlineStr"/>
      <c r="Y10" s="7" t="inlineStr"/>
      <c r="Z10" s="7" t="inlineStr"/>
      <c r="AA10" s="7" t="inlineStr"/>
      <c r="AB10" s="7" t="inlineStr"/>
      <c r="AC10" s="7" t="inlineStr"/>
      <c r="AD10" s="7" t="inlineStr"/>
      <c r="AE10" s="7" t="inlineStr"/>
      <c r="AF10" s="7" t="inlineStr"/>
      <c r="AG10" s="7" t="inlineStr"/>
      <c r="AH10" s="7" t="inlineStr"/>
      <c r="AI10" s="7" t="inlineStr"/>
      <c r="AJ10" s="7" t="inlineStr"/>
      <c r="AK10" s="7" t="inlineStr"/>
      <c r="AL10" s="7" t="inlineStr"/>
      <c r="AM10" s="7" t="inlineStr"/>
      <c r="AN10" s="7" t="inlineStr"/>
      <c r="AO10" s="7" t="inlineStr"/>
      <c r="AP10" s="7" t="inlineStr"/>
      <c r="AQ10" s="7" t="inlineStr"/>
      <c r="AR10" s="7" t="inlineStr"/>
      <c r="AS10" s="7" t="inlineStr"/>
      <c r="AT10" s="7" t="inlineStr"/>
      <c r="AU10" s="7">
        <f>AW10+AY10+BA10+BC10+BE10+BG10+BI10</f>
        <v/>
      </c>
      <c r="AV10" s="7">
        <f>AX10+AZ10+BB10+BD10+BF10+BH10+BJ10</f>
        <v/>
      </c>
      <c r="AW10" s="7" t="inlineStr"/>
      <c r="AX10" s="7" t="inlineStr"/>
      <c r="AY10" s="7" t="inlineStr"/>
      <c r="AZ10" s="7" t="inlineStr"/>
      <c r="BA10" s="7" t="inlineStr"/>
      <c r="BB10" s="7" t="inlineStr"/>
      <c r="BC10" s="7" t="inlineStr"/>
      <c r="BD10" s="7" t="inlineStr"/>
      <c r="BE10" s="7" t="inlineStr"/>
      <c r="BF10" s="7" t="inlineStr"/>
      <c r="BG10" s="7" t="inlineStr"/>
      <c r="BH10" s="7" t="inlineStr"/>
      <c r="BI10" s="7" t="inlineStr"/>
      <c r="BJ10" s="7" t="inlineStr"/>
      <c r="BK10" s="7">
        <f>BM10+BO10+BQ10+BS10</f>
        <v/>
      </c>
      <c r="BL10" s="7">
        <f>BN10+BP10+BR10+BT10</f>
        <v/>
      </c>
      <c r="BM10" s="7" t="inlineStr"/>
      <c r="BN10" s="7" t="inlineStr"/>
      <c r="BO10" s="7" t="n">
        <v>10</v>
      </c>
      <c r="BP10" s="7" t="n">
        <v>2261600</v>
      </c>
      <c r="BQ10" s="7" t="inlineStr"/>
      <c r="BR10" s="7" t="inlineStr"/>
      <c r="BS10" s="7" t="inlineStr"/>
      <c r="BT10" s="7" t="inlineStr"/>
      <c r="BU10" s="7">
        <f>BW10+BY10+CA10+CC10+CE10+CG10+CI10+CK10+CM10+CO10+CQ10+CS10+CU10+CW10+CY10+DA10</f>
        <v/>
      </c>
      <c r="BV10" s="7">
        <f>BX10+BZ10+CB10+CD10+CF10+CH10+CJ10+CL10+CN10+CP10+CR10+CT10+CV10+CX10+CZ10+DB10</f>
        <v/>
      </c>
      <c r="BW10" s="7" t="inlineStr"/>
      <c r="BX10" s="7" t="inlineStr"/>
      <c r="BY10" s="7" t="inlineStr"/>
      <c r="BZ10" s="7" t="inlineStr"/>
      <c r="CA10" s="7" t="inlineStr"/>
      <c r="CB10" s="7" t="inlineStr"/>
      <c r="CC10" s="7" t="inlineStr"/>
      <c r="CD10" s="7" t="inlineStr"/>
      <c r="CE10" s="7" t="inlineStr"/>
      <c r="CF10" s="7" t="inlineStr"/>
      <c r="CG10" s="7" t="inlineStr"/>
      <c r="CH10" s="7" t="inlineStr"/>
      <c r="CI10" s="7" t="inlineStr"/>
      <c r="CJ10" s="7" t="inlineStr"/>
      <c r="CK10" s="7" t="inlineStr"/>
      <c r="CL10" s="7" t="inlineStr"/>
      <c r="CM10" s="7" t="n">
        <v>3</v>
      </c>
      <c r="CN10" s="7" t="n">
        <v>522225</v>
      </c>
      <c r="CO10" s="7" t="inlineStr"/>
      <c r="CP10" s="7" t="inlineStr"/>
      <c r="CQ10" s="7" t="inlineStr"/>
      <c r="CR10" s="7" t="inlineStr"/>
      <c r="CS10" s="7" t="inlineStr"/>
      <c r="CT10" s="7" t="inlineStr"/>
      <c r="CU10" s="7" t="inlineStr"/>
      <c r="CV10" s="7" t="inlineStr"/>
      <c r="CW10" s="7" t="inlineStr"/>
      <c r="CX10" s="7" t="inlineStr"/>
      <c r="CY10" s="7" t="inlineStr"/>
      <c r="CZ10" s="7" t="inlineStr"/>
      <c r="DA10" s="7" t="inlineStr"/>
      <c r="DB10" s="7" t="inlineStr"/>
      <c r="DC10" s="7">
        <f>DE10+DG10+DI10+DK10+DM10+DO10+DQ10+DS10+DU10+DW10+DY10+EA10+EC10</f>
        <v/>
      </c>
      <c r="DD10" s="7">
        <f>DF10+DH10+DJ10+DL10+DN10+DP10+DR10+DT10+DV10+DX10+DZ10+EB10+ED10</f>
        <v/>
      </c>
      <c r="DE10" s="7" t="inlineStr"/>
      <c r="DF10" s="7" t="inlineStr"/>
      <c r="DG10" s="7" t="inlineStr"/>
      <c r="DH10" s="7" t="inlineStr"/>
      <c r="DI10" s="7" t="inlineStr"/>
      <c r="DJ10" s="7" t="inlineStr"/>
      <c r="DK10" s="7" t="inlineStr"/>
      <c r="DL10" s="7" t="inlineStr"/>
      <c r="DM10" s="7" t="inlineStr"/>
      <c r="DN10" s="7" t="inlineStr"/>
      <c r="DO10" s="7" t="inlineStr"/>
      <c r="DP10" s="7" t="inlineStr"/>
      <c r="DQ10" s="7" t="inlineStr"/>
      <c r="DR10" s="7" t="inlineStr"/>
      <c r="DS10" s="7" t="inlineStr"/>
      <c r="DT10" s="7" t="inlineStr"/>
      <c r="DU10" s="7" t="inlineStr"/>
      <c r="DV10" s="7" t="inlineStr"/>
      <c r="DW10" s="7" t="inlineStr"/>
      <c r="DX10" s="7" t="inlineStr"/>
      <c r="DY10" s="7" t="inlineStr"/>
      <c r="DZ10" s="7" t="inlineStr"/>
      <c r="EA10" s="7" t="inlineStr"/>
      <c r="EB10" s="7" t="inlineStr"/>
      <c r="EC10" s="7" t="inlineStr"/>
      <c r="ED10" s="7" t="inlineStr"/>
      <c r="EE10" s="7">
        <f>E10+AU10+BK10+BU10+DC10</f>
        <v/>
      </c>
      <c r="EF10" s="7">
        <f>F10+AV10+BL10+BV10+DD10</f>
        <v/>
      </c>
    </row>
    <row r="11" hidden="1" outlineLevel="1">
      <c r="A11" s="5" t="n">
        <v>7</v>
      </c>
      <c r="B11" s="6" t="inlineStr">
        <is>
          <t>"ARZON APTEKA YAYPAN" MCHJ</t>
        </is>
      </c>
      <c r="C11" s="6" t="inlineStr">
        <is>
          <t>Фергана</t>
        </is>
      </c>
      <c r="D11" s="6" t="inlineStr">
        <is>
          <t>Фергана 2</t>
        </is>
      </c>
      <c r="E11" s="7">
        <f>G11+I11+K11+M11+O11+Q11+S11+U11+W11+Y11+AA11+AC11+AE11+AG11+AI11+AK11+AM11+AO11+AQ11+AS11</f>
        <v/>
      </c>
      <c r="F11" s="7">
        <f>H11+J11+L11+N11+P11+R11+T11+V11+X11+Z11+AB11+AD11+AF11+AH11+AJ11+AL11+AN11+AP11+AR11+AT11</f>
        <v/>
      </c>
      <c r="G11" s="7" t="inlineStr"/>
      <c r="H11" s="7" t="inlineStr"/>
      <c r="I11" s="7" t="inlineStr"/>
      <c r="J11" s="7" t="inlineStr"/>
      <c r="K11" s="7" t="inlineStr"/>
      <c r="L11" s="7" t="inlineStr"/>
      <c r="M11" s="7" t="inlineStr"/>
      <c r="N11" s="7" t="inlineStr"/>
      <c r="O11" s="7" t="inlineStr"/>
      <c r="P11" s="7" t="inlineStr"/>
      <c r="Q11" s="7" t="n">
        <v>11</v>
      </c>
      <c r="R11" s="7" t="n">
        <v>4117195</v>
      </c>
      <c r="S11" s="7" t="inlineStr"/>
      <c r="T11" s="7" t="inlineStr"/>
      <c r="U11" s="7" t="inlineStr"/>
      <c r="V11" s="7" t="inlineStr"/>
      <c r="W11" s="7" t="inlineStr"/>
      <c r="X11" s="7" t="inlineStr"/>
      <c r="Y11" s="7" t="inlineStr"/>
      <c r="Z11" s="7" t="inlineStr"/>
      <c r="AA11" s="7" t="inlineStr"/>
      <c r="AB11" s="7" t="inlineStr"/>
      <c r="AC11" s="7" t="n">
        <v>4</v>
      </c>
      <c r="AD11" s="7" t="n">
        <v>515280</v>
      </c>
      <c r="AE11" s="7" t="inlineStr"/>
      <c r="AF11" s="7" t="inlineStr"/>
      <c r="AG11" s="7" t="n">
        <v>4</v>
      </c>
      <c r="AH11" s="7" t="n">
        <v>495120</v>
      </c>
      <c r="AI11" s="7" t="inlineStr"/>
      <c r="AJ11" s="7" t="inlineStr"/>
      <c r="AK11" s="7" t="inlineStr"/>
      <c r="AL11" s="7" t="inlineStr"/>
      <c r="AM11" s="7" t="inlineStr"/>
      <c r="AN11" s="7" t="inlineStr"/>
      <c r="AO11" s="7" t="inlineStr"/>
      <c r="AP11" s="7" t="inlineStr"/>
      <c r="AQ11" s="7" t="inlineStr"/>
      <c r="AR11" s="7" t="inlineStr"/>
      <c r="AS11" s="7" t="inlineStr"/>
      <c r="AT11" s="7" t="inlineStr"/>
      <c r="AU11" s="7">
        <f>AW11+AY11+BA11+BC11+BE11+BG11+BI11</f>
        <v/>
      </c>
      <c r="AV11" s="7">
        <f>AX11+AZ11+BB11+BD11+BF11+BH11+BJ11</f>
        <v/>
      </c>
      <c r="AW11" s="7" t="inlineStr"/>
      <c r="AX11" s="7" t="inlineStr"/>
      <c r="AY11" s="7" t="inlineStr"/>
      <c r="AZ11" s="7" t="inlineStr"/>
      <c r="BA11" s="7" t="inlineStr"/>
      <c r="BB11" s="7" t="inlineStr"/>
      <c r="BC11" s="7" t="inlineStr"/>
      <c r="BD11" s="7" t="inlineStr"/>
      <c r="BE11" s="7" t="inlineStr"/>
      <c r="BF11" s="7" t="inlineStr"/>
      <c r="BG11" s="7" t="inlineStr"/>
      <c r="BH11" s="7" t="inlineStr"/>
      <c r="BI11" s="7" t="inlineStr"/>
      <c r="BJ11" s="7" t="inlineStr"/>
      <c r="BK11" s="7">
        <f>BM11+BO11+BQ11+BS11</f>
        <v/>
      </c>
      <c r="BL11" s="7">
        <f>BN11+BP11+BR11+BT11</f>
        <v/>
      </c>
      <c r="BM11" s="7" t="inlineStr"/>
      <c r="BN11" s="7" t="inlineStr"/>
      <c r="BO11" s="7" t="inlineStr"/>
      <c r="BP11" s="7" t="inlineStr"/>
      <c r="BQ11" s="7" t="inlineStr"/>
      <c r="BR11" s="7" t="inlineStr"/>
      <c r="BS11" s="7" t="inlineStr"/>
      <c r="BT11" s="7" t="inlineStr"/>
      <c r="BU11" s="7">
        <f>BW11+BY11+CA11+CC11+CE11+CG11+CI11+CK11+CM11+CO11+CQ11+CS11+CU11+CW11+CY11+DA11</f>
        <v/>
      </c>
      <c r="BV11" s="7">
        <f>BX11+BZ11+CB11+CD11+CF11+CH11+CJ11+CL11+CN11+CP11+CR11+CT11+CV11+CX11+CZ11+DB11</f>
        <v/>
      </c>
      <c r="BW11" s="7" t="inlineStr"/>
      <c r="BX11" s="7" t="inlineStr"/>
      <c r="BY11" s="7" t="inlineStr"/>
      <c r="BZ11" s="7" t="inlineStr"/>
      <c r="CA11" s="7" t="inlineStr"/>
      <c r="CB11" s="7" t="inlineStr"/>
      <c r="CC11" s="7" t="inlineStr"/>
      <c r="CD11" s="7" t="inlineStr"/>
      <c r="CE11" s="7" t="inlineStr"/>
      <c r="CF11" s="7" t="inlineStr"/>
      <c r="CG11" s="7" t="inlineStr"/>
      <c r="CH11" s="7" t="inlineStr"/>
      <c r="CI11" s="7" t="inlineStr"/>
      <c r="CJ11" s="7" t="inlineStr"/>
      <c r="CK11" s="7" t="inlineStr"/>
      <c r="CL11" s="7" t="inlineStr"/>
      <c r="CM11" s="7" t="inlineStr"/>
      <c r="CN11" s="7" t="inlineStr"/>
      <c r="CO11" s="7" t="inlineStr"/>
      <c r="CP11" s="7" t="inlineStr"/>
      <c r="CQ11" s="7" t="inlineStr"/>
      <c r="CR11" s="7" t="inlineStr"/>
      <c r="CS11" s="7" t="inlineStr"/>
      <c r="CT11" s="7" t="inlineStr"/>
      <c r="CU11" s="7" t="inlineStr"/>
      <c r="CV11" s="7" t="inlineStr"/>
      <c r="CW11" s="7" t="inlineStr"/>
      <c r="CX11" s="7" t="inlineStr"/>
      <c r="CY11" s="7" t="inlineStr"/>
      <c r="CZ11" s="7" t="inlineStr"/>
      <c r="DA11" s="7" t="inlineStr"/>
      <c r="DB11" s="7" t="inlineStr"/>
      <c r="DC11" s="7">
        <f>DE11+DG11+DI11+DK11+DM11+DO11+DQ11+DS11+DU11+DW11+DY11+EA11+EC11</f>
        <v/>
      </c>
      <c r="DD11" s="7">
        <f>DF11+DH11+DJ11+DL11+DN11+DP11+DR11+DT11+DV11+DX11+DZ11+EB11+ED11</f>
        <v/>
      </c>
      <c r="DE11" s="7" t="inlineStr"/>
      <c r="DF11" s="7" t="inlineStr"/>
      <c r="DG11" s="7" t="inlineStr"/>
      <c r="DH11" s="7" t="inlineStr"/>
      <c r="DI11" s="7" t="inlineStr"/>
      <c r="DJ11" s="7" t="inlineStr"/>
      <c r="DK11" s="7" t="inlineStr"/>
      <c r="DL11" s="7" t="inlineStr"/>
      <c r="DM11" s="7" t="inlineStr"/>
      <c r="DN11" s="7" t="inlineStr"/>
      <c r="DO11" s="7" t="inlineStr"/>
      <c r="DP11" s="7" t="inlineStr"/>
      <c r="DQ11" s="7" t="inlineStr"/>
      <c r="DR11" s="7" t="inlineStr"/>
      <c r="DS11" s="7" t="n">
        <v>9</v>
      </c>
      <c r="DT11" s="7" t="n">
        <v>1068870</v>
      </c>
      <c r="DU11" s="7" t="inlineStr"/>
      <c r="DV11" s="7" t="inlineStr"/>
      <c r="DW11" s="7" t="inlineStr"/>
      <c r="DX11" s="7" t="inlineStr"/>
      <c r="DY11" s="7" t="inlineStr"/>
      <c r="DZ11" s="7" t="inlineStr"/>
      <c r="EA11" s="7" t="inlineStr"/>
      <c r="EB11" s="7" t="inlineStr"/>
      <c r="EC11" s="7" t="inlineStr"/>
      <c r="ED11" s="7" t="inlineStr"/>
      <c r="EE11" s="7">
        <f>E11+AU11+BK11+BU11+DC11</f>
        <v/>
      </c>
      <c r="EF11" s="7">
        <f>F11+AV11+BL11+BV11+DD11</f>
        <v/>
      </c>
    </row>
    <row r="12" hidden="1" outlineLevel="1">
      <c r="A12" s="5" t="n">
        <v>8</v>
      </c>
      <c r="B12" s="6" t="inlineStr">
        <is>
          <t>"AS FARM 9090" MCHJ</t>
        </is>
      </c>
      <c r="C12" s="6" t="inlineStr">
        <is>
          <t>Фергана</t>
        </is>
      </c>
      <c r="D12" s="6" t="inlineStr">
        <is>
          <t>Фергана 1</t>
        </is>
      </c>
      <c r="E12" s="7">
        <f>G12+I12+K12+M12+O12+Q12+S12+U12+W12+Y12+AA12+AC12+AE12+AG12+AI12+AK12+AM12+AO12+AQ12+AS12</f>
        <v/>
      </c>
      <c r="F12" s="7">
        <f>H12+J12+L12+N12+P12+R12+T12+V12+X12+Z12+AB12+AD12+AF12+AH12+AJ12+AL12+AN12+AP12+AR12+AT12</f>
        <v/>
      </c>
      <c r="G12" s="7" t="n">
        <v>5</v>
      </c>
      <c r="H12" s="7" t="n">
        <v>1567250</v>
      </c>
      <c r="I12" s="7" t="inlineStr"/>
      <c r="J12" s="7" t="inlineStr"/>
      <c r="K12" s="7" t="inlineStr"/>
      <c r="L12" s="7" t="inlineStr"/>
      <c r="M12" s="7" t="inlineStr"/>
      <c r="N12" s="7" t="inlineStr"/>
      <c r="O12" s="7" t="inlineStr"/>
      <c r="P12" s="7" t="inlineStr"/>
      <c r="Q12" s="7" t="inlineStr"/>
      <c r="R12" s="7" t="inlineStr"/>
      <c r="S12" s="7" t="inlineStr"/>
      <c r="T12" s="7" t="inlineStr"/>
      <c r="U12" s="7" t="inlineStr"/>
      <c r="V12" s="7" t="inlineStr"/>
      <c r="W12" s="7" t="inlineStr"/>
      <c r="X12" s="7" t="inlineStr"/>
      <c r="Y12" s="7" t="inlineStr"/>
      <c r="Z12" s="7" t="inlineStr"/>
      <c r="AA12" s="7" t="inlineStr"/>
      <c r="AB12" s="7" t="inlineStr"/>
      <c r="AC12" s="7" t="inlineStr"/>
      <c r="AD12" s="7" t="inlineStr"/>
      <c r="AE12" s="7" t="inlineStr"/>
      <c r="AF12" s="7" t="inlineStr"/>
      <c r="AG12" s="7" t="inlineStr"/>
      <c r="AH12" s="7" t="inlineStr"/>
      <c r="AI12" s="7" t="inlineStr"/>
      <c r="AJ12" s="7" t="inlineStr"/>
      <c r="AK12" s="7" t="inlineStr"/>
      <c r="AL12" s="7" t="inlineStr"/>
      <c r="AM12" s="7" t="inlineStr"/>
      <c r="AN12" s="7" t="inlineStr"/>
      <c r="AO12" s="7" t="inlineStr"/>
      <c r="AP12" s="7" t="inlineStr"/>
      <c r="AQ12" s="7" t="inlineStr"/>
      <c r="AR12" s="7" t="inlineStr"/>
      <c r="AS12" s="7" t="inlineStr"/>
      <c r="AT12" s="7" t="inlineStr"/>
      <c r="AU12" s="7">
        <f>AW12+AY12+BA12+BC12+BE12+BG12+BI12</f>
        <v/>
      </c>
      <c r="AV12" s="7">
        <f>AX12+AZ12+BB12+BD12+BF12+BH12+BJ12</f>
        <v/>
      </c>
      <c r="AW12" s="7" t="inlineStr"/>
      <c r="AX12" s="7" t="inlineStr"/>
      <c r="AY12" s="7" t="inlineStr"/>
      <c r="AZ12" s="7" t="inlineStr"/>
      <c r="BA12" s="7" t="inlineStr"/>
      <c r="BB12" s="7" t="inlineStr"/>
      <c r="BC12" s="7" t="inlineStr"/>
      <c r="BD12" s="7" t="inlineStr"/>
      <c r="BE12" s="7" t="inlineStr"/>
      <c r="BF12" s="7" t="inlineStr"/>
      <c r="BG12" s="7" t="inlineStr"/>
      <c r="BH12" s="7" t="inlineStr"/>
      <c r="BI12" s="7" t="inlineStr"/>
      <c r="BJ12" s="7" t="inlineStr"/>
      <c r="BK12" s="7">
        <f>BM12+BO12+BQ12+BS12</f>
        <v/>
      </c>
      <c r="BL12" s="7">
        <f>BN12+BP12+BR12+BT12</f>
        <v/>
      </c>
      <c r="BM12" s="7" t="inlineStr"/>
      <c r="BN12" s="7" t="inlineStr"/>
      <c r="BO12" s="7" t="inlineStr"/>
      <c r="BP12" s="7" t="inlineStr"/>
      <c r="BQ12" s="7" t="inlineStr"/>
      <c r="BR12" s="7" t="inlineStr"/>
      <c r="BS12" s="7" t="inlineStr"/>
      <c r="BT12" s="7" t="inlineStr"/>
      <c r="BU12" s="7">
        <f>BW12+BY12+CA12+CC12+CE12+CG12+CI12+CK12+CM12+CO12+CQ12+CS12+CU12+CW12+CY12+DA12</f>
        <v/>
      </c>
      <c r="BV12" s="7">
        <f>BX12+BZ12+CB12+CD12+CF12+CH12+CJ12+CL12+CN12+CP12+CR12+CT12+CV12+CX12+CZ12+DB12</f>
        <v/>
      </c>
      <c r="BW12" s="7" t="inlineStr"/>
      <c r="BX12" s="7" t="inlineStr"/>
      <c r="BY12" s="7" t="inlineStr"/>
      <c r="BZ12" s="7" t="inlineStr"/>
      <c r="CA12" s="7" t="n">
        <v>1</v>
      </c>
      <c r="CB12" s="7" t="n">
        <v>63793</v>
      </c>
      <c r="CC12" s="7" t="inlineStr"/>
      <c r="CD12" s="7" t="inlineStr"/>
      <c r="CE12" s="7" t="inlineStr"/>
      <c r="CF12" s="7" t="inlineStr"/>
      <c r="CG12" s="7" t="inlineStr"/>
      <c r="CH12" s="7" t="inlineStr"/>
      <c r="CI12" s="7" t="inlineStr"/>
      <c r="CJ12" s="7" t="inlineStr"/>
      <c r="CK12" s="7" t="inlineStr"/>
      <c r="CL12" s="7" t="inlineStr"/>
      <c r="CM12" s="7" t="inlineStr"/>
      <c r="CN12" s="7" t="inlineStr"/>
      <c r="CO12" s="7" t="inlineStr"/>
      <c r="CP12" s="7" t="inlineStr"/>
      <c r="CQ12" s="7" t="inlineStr"/>
      <c r="CR12" s="7" t="inlineStr"/>
      <c r="CS12" s="7" t="inlineStr"/>
      <c r="CT12" s="7" t="inlineStr"/>
      <c r="CU12" s="7" t="inlineStr"/>
      <c r="CV12" s="7" t="inlineStr"/>
      <c r="CW12" s="7" t="inlineStr"/>
      <c r="CX12" s="7" t="inlineStr"/>
      <c r="CY12" s="7" t="inlineStr"/>
      <c r="CZ12" s="7" t="inlineStr"/>
      <c r="DA12" s="7" t="inlineStr"/>
      <c r="DB12" s="7" t="inlineStr"/>
      <c r="DC12" s="7">
        <f>DE12+DG12+DI12+DK12+DM12+DO12+DQ12+DS12+DU12+DW12+DY12+EA12+EC12</f>
        <v/>
      </c>
      <c r="DD12" s="7">
        <f>DF12+DH12+DJ12+DL12+DN12+DP12+DR12+DT12+DV12+DX12+DZ12+EB12+ED12</f>
        <v/>
      </c>
      <c r="DE12" s="7" t="inlineStr"/>
      <c r="DF12" s="7" t="inlineStr"/>
      <c r="DG12" s="7" t="inlineStr"/>
      <c r="DH12" s="7" t="inlineStr"/>
      <c r="DI12" s="7" t="n">
        <v>1</v>
      </c>
      <c r="DJ12" s="7" t="n">
        <v>109692</v>
      </c>
      <c r="DK12" s="7" t="inlineStr"/>
      <c r="DL12" s="7" t="inlineStr"/>
      <c r="DM12" s="7" t="inlineStr"/>
      <c r="DN12" s="7" t="inlineStr"/>
      <c r="DO12" s="7" t="inlineStr"/>
      <c r="DP12" s="7" t="inlineStr"/>
      <c r="DQ12" s="7" t="inlineStr"/>
      <c r="DR12" s="7" t="inlineStr"/>
      <c r="DS12" s="7" t="n">
        <v>2</v>
      </c>
      <c r="DT12" s="7" t="n">
        <v>101152</v>
      </c>
      <c r="DU12" s="7" t="inlineStr"/>
      <c r="DV12" s="7" t="inlineStr"/>
      <c r="DW12" s="7" t="inlineStr"/>
      <c r="DX12" s="7" t="inlineStr"/>
      <c r="DY12" s="7" t="inlineStr"/>
      <c r="DZ12" s="7" t="inlineStr"/>
      <c r="EA12" s="7" t="inlineStr"/>
      <c r="EB12" s="7" t="inlineStr"/>
      <c r="EC12" s="7" t="inlineStr"/>
      <c r="ED12" s="7" t="inlineStr"/>
      <c r="EE12" s="7">
        <f>E12+AU12+BK12+BU12+DC12</f>
        <v/>
      </c>
      <c r="EF12" s="7">
        <f>F12+AV12+BL12+BV12+DD12</f>
        <v/>
      </c>
    </row>
    <row r="13" hidden="1" outlineLevel="1">
      <c r="A13" s="5" t="n">
        <v>9</v>
      </c>
      <c r="B13" s="6" t="inlineStr">
        <is>
          <t>"ASADBEK MEGA FARM" XKD</t>
        </is>
      </c>
      <c r="C13" s="6" t="inlineStr">
        <is>
          <t>Фергана</t>
        </is>
      </c>
      <c r="D13" s="6" t="inlineStr">
        <is>
          <t>Фергана 2</t>
        </is>
      </c>
      <c r="E13" s="7">
        <f>G13+I13+K13+M13+O13+Q13+S13+U13+W13+Y13+AA13+AC13+AE13+AG13+AI13+AK13+AM13+AO13+AQ13+AS13</f>
        <v/>
      </c>
      <c r="F13" s="7">
        <f>H13+J13+L13+N13+P13+R13+T13+V13+X13+Z13+AB13+AD13+AF13+AH13+AJ13+AL13+AN13+AP13+AR13+AT13</f>
        <v/>
      </c>
      <c r="G13" s="7" t="inlineStr"/>
      <c r="H13" s="7" t="inlineStr"/>
      <c r="I13" s="7" t="inlineStr"/>
      <c r="J13" s="7" t="inlineStr"/>
      <c r="K13" s="7" t="inlineStr"/>
      <c r="L13" s="7" t="inlineStr"/>
      <c r="M13" s="7" t="inlineStr"/>
      <c r="N13" s="7" t="inlineStr"/>
      <c r="O13" s="7" t="inlineStr"/>
      <c r="P13" s="7" t="inlineStr"/>
      <c r="Q13" s="7" t="inlineStr"/>
      <c r="R13" s="7" t="inlineStr"/>
      <c r="S13" s="7" t="inlineStr"/>
      <c r="T13" s="7" t="inlineStr"/>
      <c r="U13" s="7" t="inlineStr"/>
      <c r="V13" s="7" t="inlineStr"/>
      <c r="W13" s="7" t="inlineStr"/>
      <c r="X13" s="7" t="inlineStr"/>
      <c r="Y13" s="7" t="inlineStr"/>
      <c r="Z13" s="7" t="inlineStr"/>
      <c r="AA13" s="7" t="inlineStr"/>
      <c r="AB13" s="7" t="inlineStr"/>
      <c r="AC13" s="7" t="inlineStr"/>
      <c r="AD13" s="7" t="inlineStr"/>
      <c r="AE13" s="7" t="inlineStr"/>
      <c r="AF13" s="7" t="inlineStr"/>
      <c r="AG13" s="7" t="inlineStr"/>
      <c r="AH13" s="7" t="inlineStr"/>
      <c r="AI13" s="7" t="inlineStr"/>
      <c r="AJ13" s="7" t="inlineStr"/>
      <c r="AK13" s="7" t="inlineStr"/>
      <c r="AL13" s="7" t="inlineStr"/>
      <c r="AM13" s="7" t="inlineStr"/>
      <c r="AN13" s="7" t="inlineStr"/>
      <c r="AO13" s="7" t="inlineStr"/>
      <c r="AP13" s="7" t="inlineStr"/>
      <c r="AQ13" s="7" t="inlineStr"/>
      <c r="AR13" s="7" t="inlineStr"/>
      <c r="AS13" s="7" t="inlineStr"/>
      <c r="AT13" s="7" t="inlineStr"/>
      <c r="AU13" s="7">
        <f>AW13+AY13+BA13+BC13+BE13+BG13+BI13</f>
        <v/>
      </c>
      <c r="AV13" s="7">
        <f>AX13+AZ13+BB13+BD13+BF13+BH13+BJ13</f>
        <v/>
      </c>
      <c r="AW13" s="7" t="inlineStr"/>
      <c r="AX13" s="7" t="inlineStr"/>
      <c r="AY13" s="7" t="inlineStr"/>
      <c r="AZ13" s="7" t="inlineStr"/>
      <c r="BA13" s="7" t="inlineStr"/>
      <c r="BB13" s="7" t="inlineStr"/>
      <c r="BC13" s="7" t="inlineStr"/>
      <c r="BD13" s="7" t="inlineStr"/>
      <c r="BE13" s="7" t="inlineStr"/>
      <c r="BF13" s="7" t="inlineStr"/>
      <c r="BG13" s="7" t="inlineStr"/>
      <c r="BH13" s="7" t="inlineStr"/>
      <c r="BI13" s="7" t="inlineStr"/>
      <c r="BJ13" s="7" t="inlineStr"/>
      <c r="BK13" s="7">
        <f>BM13+BO13+BQ13+BS13</f>
        <v/>
      </c>
      <c r="BL13" s="7">
        <f>BN13+BP13+BR13+BT13</f>
        <v/>
      </c>
      <c r="BM13" s="7" t="inlineStr"/>
      <c r="BN13" s="7" t="inlineStr"/>
      <c r="BO13" s="7" t="inlineStr"/>
      <c r="BP13" s="7" t="inlineStr"/>
      <c r="BQ13" s="7" t="inlineStr"/>
      <c r="BR13" s="7" t="inlineStr"/>
      <c r="BS13" s="7" t="inlineStr"/>
      <c r="BT13" s="7" t="inlineStr"/>
      <c r="BU13" s="7">
        <f>BW13+BY13+CA13+CC13+CE13+CG13+CI13+CK13+CM13+CO13+CQ13+CS13+CU13+CW13+CY13+DA13</f>
        <v/>
      </c>
      <c r="BV13" s="7">
        <f>BX13+BZ13+CB13+CD13+CF13+CH13+CJ13+CL13+CN13+CP13+CR13+CT13+CV13+CX13+CZ13+DB13</f>
        <v/>
      </c>
      <c r="BW13" s="7" t="inlineStr"/>
      <c r="BX13" s="7" t="inlineStr"/>
      <c r="BY13" s="7" t="n">
        <v>30</v>
      </c>
      <c r="BZ13" s="7" t="n">
        <v>18453600</v>
      </c>
      <c r="CA13" s="7" t="inlineStr"/>
      <c r="CB13" s="7" t="inlineStr"/>
      <c r="CC13" s="7" t="inlineStr"/>
      <c r="CD13" s="7" t="inlineStr"/>
      <c r="CE13" s="7" t="inlineStr"/>
      <c r="CF13" s="7" t="inlineStr"/>
      <c r="CG13" s="7" t="inlineStr"/>
      <c r="CH13" s="7" t="inlineStr"/>
      <c r="CI13" s="7" t="inlineStr"/>
      <c r="CJ13" s="7" t="inlineStr"/>
      <c r="CK13" s="7" t="inlineStr"/>
      <c r="CL13" s="7" t="inlineStr"/>
      <c r="CM13" s="7" t="inlineStr"/>
      <c r="CN13" s="7" t="inlineStr"/>
      <c r="CO13" s="7" t="inlineStr"/>
      <c r="CP13" s="7" t="inlineStr"/>
      <c r="CQ13" s="7" t="inlineStr"/>
      <c r="CR13" s="7" t="inlineStr"/>
      <c r="CS13" s="7" t="inlineStr"/>
      <c r="CT13" s="7" t="inlineStr"/>
      <c r="CU13" s="7" t="inlineStr"/>
      <c r="CV13" s="7" t="inlineStr"/>
      <c r="CW13" s="7" t="inlineStr"/>
      <c r="CX13" s="7" t="inlineStr"/>
      <c r="CY13" s="7" t="inlineStr"/>
      <c r="CZ13" s="7" t="inlineStr"/>
      <c r="DA13" s="7" t="inlineStr"/>
      <c r="DB13" s="7" t="inlineStr"/>
      <c r="DC13" s="7">
        <f>DE13+DG13+DI13+DK13+DM13+DO13+DQ13+DS13+DU13+DW13+DY13+EA13+EC13</f>
        <v/>
      </c>
      <c r="DD13" s="7">
        <f>DF13+DH13+DJ13+DL13+DN13+DP13+DR13+DT13+DV13+DX13+DZ13+EB13+ED13</f>
        <v/>
      </c>
      <c r="DE13" s="7" t="inlineStr"/>
      <c r="DF13" s="7" t="inlineStr"/>
      <c r="DG13" s="7" t="inlineStr"/>
      <c r="DH13" s="7" t="inlineStr"/>
      <c r="DI13" s="7" t="inlineStr"/>
      <c r="DJ13" s="7" t="inlineStr"/>
      <c r="DK13" s="7" t="inlineStr"/>
      <c r="DL13" s="7" t="inlineStr"/>
      <c r="DM13" s="7" t="inlineStr"/>
      <c r="DN13" s="7" t="inlineStr"/>
      <c r="DO13" s="7" t="inlineStr"/>
      <c r="DP13" s="7" t="inlineStr"/>
      <c r="DQ13" s="7" t="inlineStr"/>
      <c r="DR13" s="7" t="inlineStr"/>
      <c r="DS13" s="7" t="inlineStr"/>
      <c r="DT13" s="7" t="inlineStr"/>
      <c r="DU13" s="7" t="inlineStr"/>
      <c r="DV13" s="7" t="inlineStr"/>
      <c r="DW13" s="7" t="inlineStr"/>
      <c r="DX13" s="7" t="inlineStr"/>
      <c r="DY13" s="7" t="inlineStr"/>
      <c r="DZ13" s="7" t="inlineStr"/>
      <c r="EA13" s="7" t="inlineStr"/>
      <c r="EB13" s="7" t="inlineStr"/>
      <c r="EC13" s="7" t="inlineStr"/>
      <c r="ED13" s="7" t="inlineStr"/>
      <c r="EE13" s="7">
        <f>E13+AU13+BK13+BU13+DC13</f>
        <v/>
      </c>
      <c r="EF13" s="7">
        <f>F13+AV13+BL13+BV13+DD13</f>
        <v/>
      </c>
    </row>
    <row r="14" hidden="1" outlineLevel="1">
      <c r="A14" s="5" t="n">
        <v>10</v>
      </c>
      <c r="B14" s="6" t="inlineStr">
        <is>
          <t>"ASIA PRO PHARMACY" MCHJ</t>
        </is>
      </c>
      <c r="C14" s="6" t="inlineStr">
        <is>
          <t>Фергана</t>
        </is>
      </c>
      <c r="D14" s="6" t="inlineStr">
        <is>
          <t>Фергана 2</t>
        </is>
      </c>
      <c r="E14" s="7">
        <f>G14+I14+K14+M14+O14+Q14+S14+U14+W14+Y14+AA14+AC14+AE14+AG14+AI14+AK14+AM14+AO14+AQ14+AS14</f>
        <v/>
      </c>
      <c r="F14" s="7">
        <f>H14+J14+L14+N14+P14+R14+T14+V14+X14+Z14+AB14+AD14+AF14+AH14+AJ14+AL14+AN14+AP14+AR14+AT14</f>
        <v/>
      </c>
      <c r="G14" s="7" t="n">
        <v>5</v>
      </c>
      <c r="H14" s="7" t="n">
        <v>814970</v>
      </c>
      <c r="I14" s="7" t="inlineStr"/>
      <c r="J14" s="7" t="inlineStr"/>
      <c r="K14" s="7" t="inlineStr"/>
      <c r="L14" s="7" t="inlineStr"/>
      <c r="M14" s="7" t="inlineStr"/>
      <c r="N14" s="7" t="inlineStr"/>
      <c r="O14" s="7" t="inlineStr"/>
      <c r="P14" s="7" t="inlineStr"/>
      <c r="Q14" s="7" t="inlineStr"/>
      <c r="R14" s="7" t="inlineStr"/>
      <c r="S14" s="7" t="inlineStr"/>
      <c r="T14" s="7" t="inlineStr"/>
      <c r="U14" s="7" t="inlineStr"/>
      <c r="V14" s="7" t="inlineStr"/>
      <c r="W14" s="7" t="inlineStr"/>
      <c r="X14" s="7" t="inlineStr"/>
      <c r="Y14" s="7" t="inlineStr"/>
      <c r="Z14" s="7" t="inlineStr"/>
      <c r="AA14" s="7" t="inlineStr"/>
      <c r="AB14" s="7" t="inlineStr"/>
      <c r="AC14" s="7" t="inlineStr"/>
      <c r="AD14" s="7" t="inlineStr"/>
      <c r="AE14" s="7" t="inlineStr"/>
      <c r="AF14" s="7" t="inlineStr"/>
      <c r="AG14" s="7" t="inlineStr"/>
      <c r="AH14" s="7" t="inlineStr"/>
      <c r="AI14" s="7" t="inlineStr"/>
      <c r="AJ14" s="7" t="inlineStr"/>
      <c r="AK14" s="7" t="inlineStr"/>
      <c r="AL14" s="7" t="inlineStr"/>
      <c r="AM14" s="7" t="inlineStr"/>
      <c r="AN14" s="7" t="inlineStr"/>
      <c r="AO14" s="7" t="inlineStr"/>
      <c r="AP14" s="7" t="inlineStr"/>
      <c r="AQ14" s="7" t="inlineStr"/>
      <c r="AR14" s="7" t="inlineStr"/>
      <c r="AS14" s="7" t="inlineStr"/>
      <c r="AT14" s="7" t="inlineStr"/>
      <c r="AU14" s="7">
        <f>AW14+AY14+BA14+BC14+BE14+BG14+BI14</f>
        <v/>
      </c>
      <c r="AV14" s="7">
        <f>AX14+AZ14+BB14+BD14+BF14+BH14+BJ14</f>
        <v/>
      </c>
      <c r="AW14" s="7" t="inlineStr"/>
      <c r="AX14" s="7" t="inlineStr"/>
      <c r="AY14" s="7" t="inlineStr"/>
      <c r="AZ14" s="7" t="inlineStr"/>
      <c r="BA14" s="7" t="inlineStr"/>
      <c r="BB14" s="7" t="inlineStr"/>
      <c r="BC14" s="7" t="inlineStr"/>
      <c r="BD14" s="7" t="inlineStr"/>
      <c r="BE14" s="7" t="inlineStr"/>
      <c r="BF14" s="7" t="inlineStr"/>
      <c r="BG14" s="7" t="inlineStr"/>
      <c r="BH14" s="7" t="inlineStr"/>
      <c r="BI14" s="7" t="inlineStr"/>
      <c r="BJ14" s="7" t="inlineStr"/>
      <c r="BK14" s="7">
        <f>BM14+BO14+BQ14+BS14</f>
        <v/>
      </c>
      <c r="BL14" s="7">
        <f>BN14+BP14+BR14+BT14</f>
        <v/>
      </c>
      <c r="BM14" s="7" t="inlineStr"/>
      <c r="BN14" s="7" t="inlineStr"/>
      <c r="BO14" s="7" t="inlineStr"/>
      <c r="BP14" s="7" t="inlineStr"/>
      <c r="BQ14" s="7" t="inlineStr"/>
      <c r="BR14" s="7" t="inlineStr"/>
      <c r="BS14" s="7" t="inlineStr"/>
      <c r="BT14" s="7" t="inlineStr"/>
      <c r="BU14" s="7">
        <f>BW14+BY14+CA14+CC14+CE14+CG14+CI14+CK14+CM14+CO14+CQ14+CS14+CU14+CW14+CY14+DA14</f>
        <v/>
      </c>
      <c r="BV14" s="7">
        <f>BX14+BZ14+CB14+CD14+CF14+CH14+CJ14+CL14+CN14+CP14+CR14+CT14+CV14+CX14+CZ14+DB14</f>
        <v/>
      </c>
      <c r="BW14" s="7" t="inlineStr"/>
      <c r="BX14" s="7" t="inlineStr"/>
      <c r="BY14" s="7" t="inlineStr"/>
      <c r="BZ14" s="7" t="inlineStr"/>
      <c r="CA14" s="7" t="inlineStr"/>
      <c r="CB14" s="7" t="inlineStr"/>
      <c r="CC14" s="7" t="inlineStr"/>
      <c r="CD14" s="7" t="inlineStr"/>
      <c r="CE14" s="7" t="inlineStr"/>
      <c r="CF14" s="7" t="inlineStr"/>
      <c r="CG14" s="7" t="inlineStr"/>
      <c r="CH14" s="7" t="inlineStr"/>
      <c r="CI14" s="7" t="inlineStr"/>
      <c r="CJ14" s="7" t="inlineStr"/>
      <c r="CK14" s="7" t="inlineStr"/>
      <c r="CL14" s="7" t="inlineStr"/>
      <c r="CM14" s="7" t="n">
        <v>2</v>
      </c>
      <c r="CN14" s="7" t="n">
        <v>232100</v>
      </c>
      <c r="CO14" s="7" t="inlineStr"/>
      <c r="CP14" s="7" t="inlineStr"/>
      <c r="CQ14" s="7" t="inlineStr"/>
      <c r="CR14" s="7" t="inlineStr"/>
      <c r="CS14" s="7" t="inlineStr"/>
      <c r="CT14" s="7" t="inlineStr"/>
      <c r="CU14" s="7" t="inlineStr"/>
      <c r="CV14" s="7" t="inlineStr"/>
      <c r="CW14" s="7" t="inlineStr"/>
      <c r="CX14" s="7" t="inlineStr"/>
      <c r="CY14" s="7" t="inlineStr"/>
      <c r="CZ14" s="7" t="inlineStr"/>
      <c r="DA14" s="7" t="inlineStr"/>
      <c r="DB14" s="7" t="inlineStr"/>
      <c r="DC14" s="7">
        <f>DE14+DG14+DI14+DK14+DM14+DO14+DQ14+DS14+DU14+DW14+DY14+EA14+EC14</f>
        <v/>
      </c>
      <c r="DD14" s="7">
        <f>DF14+DH14+DJ14+DL14+DN14+DP14+DR14+DT14+DV14+DX14+DZ14+EB14+ED14</f>
        <v/>
      </c>
      <c r="DE14" s="7" t="inlineStr"/>
      <c r="DF14" s="7" t="inlineStr"/>
      <c r="DG14" s="7" t="inlineStr"/>
      <c r="DH14" s="7" t="inlineStr"/>
      <c r="DI14" s="7" t="inlineStr"/>
      <c r="DJ14" s="7" t="inlineStr"/>
      <c r="DK14" s="7" t="inlineStr"/>
      <c r="DL14" s="7" t="inlineStr"/>
      <c r="DM14" s="7" t="inlineStr"/>
      <c r="DN14" s="7" t="inlineStr"/>
      <c r="DO14" s="7" t="n">
        <v>1</v>
      </c>
      <c r="DP14" s="7" t="n">
        <v>57024</v>
      </c>
      <c r="DQ14" s="7" t="inlineStr"/>
      <c r="DR14" s="7" t="inlineStr"/>
      <c r="DS14" s="7" t="n">
        <v>12</v>
      </c>
      <c r="DT14" s="7" t="n">
        <v>1820736</v>
      </c>
      <c r="DU14" s="7" t="inlineStr"/>
      <c r="DV14" s="7" t="inlineStr"/>
      <c r="DW14" s="7" t="inlineStr"/>
      <c r="DX14" s="7" t="inlineStr"/>
      <c r="DY14" s="7" t="inlineStr"/>
      <c r="DZ14" s="7" t="inlineStr"/>
      <c r="EA14" s="7" t="inlineStr"/>
      <c r="EB14" s="7" t="inlineStr"/>
      <c r="EC14" s="7" t="inlineStr"/>
      <c r="ED14" s="7" t="inlineStr"/>
      <c r="EE14" s="7">
        <f>E14+AU14+BK14+BU14+DC14</f>
        <v/>
      </c>
      <c r="EF14" s="7">
        <f>F14+AV14+BL14+BV14+DD14</f>
        <v/>
      </c>
    </row>
    <row r="15" hidden="1" outlineLevel="1">
      <c r="A15" s="5" t="n">
        <v>11</v>
      </c>
      <c r="B15" s="6" t="inlineStr">
        <is>
          <t>"ASIFARIM PULUS" MCHJ</t>
        </is>
      </c>
      <c r="C15" s="6" t="inlineStr">
        <is>
          <t>Фергана</t>
        </is>
      </c>
      <c r="D15" s="6" t="inlineStr">
        <is>
          <t>Фергана 1</t>
        </is>
      </c>
      <c r="E15" s="7">
        <f>G15+I15+K15+M15+O15+Q15+S15+U15+W15+Y15+AA15+AC15+AE15+AG15+AI15+AK15+AM15+AO15+AQ15+AS15</f>
        <v/>
      </c>
      <c r="F15" s="7">
        <f>H15+J15+L15+N15+P15+R15+T15+V15+X15+Z15+AB15+AD15+AF15+AH15+AJ15+AL15+AN15+AP15+AR15+AT15</f>
        <v/>
      </c>
      <c r="G15" s="7" t="inlineStr"/>
      <c r="H15" s="7" t="inlineStr"/>
      <c r="I15" s="7" t="inlineStr"/>
      <c r="J15" s="7" t="inlineStr"/>
      <c r="K15" s="7" t="inlineStr"/>
      <c r="L15" s="7" t="inlineStr"/>
      <c r="M15" s="7" t="inlineStr"/>
      <c r="N15" s="7" t="inlineStr"/>
      <c r="O15" s="7" t="inlineStr"/>
      <c r="P15" s="7" t="inlineStr"/>
      <c r="Q15" s="7" t="inlineStr"/>
      <c r="R15" s="7" t="inlineStr"/>
      <c r="S15" s="7" t="inlineStr"/>
      <c r="T15" s="7" t="inlineStr"/>
      <c r="U15" s="7" t="inlineStr"/>
      <c r="V15" s="7" t="inlineStr"/>
      <c r="W15" s="7" t="inlineStr"/>
      <c r="X15" s="7" t="inlineStr"/>
      <c r="Y15" s="7" t="inlineStr"/>
      <c r="Z15" s="7" t="inlineStr"/>
      <c r="AA15" s="7" t="inlineStr"/>
      <c r="AB15" s="7" t="inlineStr"/>
      <c r="AC15" s="7" t="inlineStr"/>
      <c r="AD15" s="7" t="inlineStr"/>
      <c r="AE15" s="7" t="inlineStr"/>
      <c r="AF15" s="7" t="inlineStr"/>
      <c r="AG15" s="7" t="inlineStr"/>
      <c r="AH15" s="7" t="inlineStr"/>
      <c r="AI15" s="7" t="inlineStr"/>
      <c r="AJ15" s="7" t="inlineStr"/>
      <c r="AK15" s="7" t="inlineStr"/>
      <c r="AL15" s="7" t="inlineStr"/>
      <c r="AM15" s="7" t="inlineStr"/>
      <c r="AN15" s="7" t="inlineStr"/>
      <c r="AO15" s="7" t="inlineStr"/>
      <c r="AP15" s="7" t="inlineStr"/>
      <c r="AQ15" s="7" t="inlineStr"/>
      <c r="AR15" s="7" t="inlineStr"/>
      <c r="AS15" s="7" t="inlineStr"/>
      <c r="AT15" s="7" t="inlineStr"/>
      <c r="AU15" s="7">
        <f>AW15+AY15+BA15+BC15+BE15+BG15+BI15</f>
        <v/>
      </c>
      <c r="AV15" s="7">
        <f>AX15+AZ15+BB15+BD15+BF15+BH15+BJ15</f>
        <v/>
      </c>
      <c r="AW15" s="7" t="inlineStr"/>
      <c r="AX15" s="7" t="inlineStr"/>
      <c r="AY15" s="7" t="inlineStr"/>
      <c r="AZ15" s="7" t="inlineStr"/>
      <c r="BA15" s="7" t="inlineStr"/>
      <c r="BB15" s="7" t="inlineStr"/>
      <c r="BC15" s="7" t="inlineStr"/>
      <c r="BD15" s="7" t="inlineStr"/>
      <c r="BE15" s="7" t="inlineStr"/>
      <c r="BF15" s="7" t="inlineStr"/>
      <c r="BG15" s="7" t="inlineStr"/>
      <c r="BH15" s="7" t="inlineStr"/>
      <c r="BI15" s="7" t="inlineStr"/>
      <c r="BJ15" s="7" t="inlineStr"/>
      <c r="BK15" s="7">
        <f>BM15+BO15+BQ15+BS15</f>
        <v/>
      </c>
      <c r="BL15" s="7">
        <f>BN15+BP15+BR15+BT15</f>
        <v/>
      </c>
      <c r="BM15" s="7" t="inlineStr"/>
      <c r="BN15" s="7" t="inlineStr"/>
      <c r="BO15" s="7" t="inlineStr"/>
      <c r="BP15" s="7" t="inlineStr"/>
      <c r="BQ15" s="7" t="inlineStr"/>
      <c r="BR15" s="7" t="inlineStr"/>
      <c r="BS15" s="7" t="inlineStr"/>
      <c r="BT15" s="7" t="inlineStr"/>
      <c r="BU15" s="7">
        <f>BW15+BY15+CA15+CC15+CE15+CG15+CI15+CK15+CM15+CO15+CQ15+CS15+CU15+CW15+CY15+DA15</f>
        <v/>
      </c>
      <c r="BV15" s="7">
        <f>BX15+BZ15+CB15+CD15+CF15+CH15+CJ15+CL15+CN15+CP15+CR15+CT15+CV15+CX15+CZ15+DB15</f>
        <v/>
      </c>
      <c r="BW15" s="7" t="inlineStr"/>
      <c r="BX15" s="7" t="inlineStr"/>
      <c r="BY15" s="7" t="inlineStr"/>
      <c r="BZ15" s="7" t="inlineStr"/>
      <c r="CA15" s="7" t="inlineStr"/>
      <c r="CB15" s="7" t="inlineStr"/>
      <c r="CC15" s="7" t="inlineStr"/>
      <c r="CD15" s="7" t="inlineStr"/>
      <c r="CE15" s="7" t="inlineStr"/>
      <c r="CF15" s="7" t="inlineStr"/>
      <c r="CG15" s="7" t="inlineStr"/>
      <c r="CH15" s="7" t="inlineStr"/>
      <c r="CI15" s="7" t="inlineStr"/>
      <c r="CJ15" s="7" t="inlineStr"/>
      <c r="CK15" s="7" t="inlineStr"/>
      <c r="CL15" s="7" t="inlineStr"/>
      <c r="CM15" s="7" t="inlineStr"/>
      <c r="CN15" s="7" t="inlineStr"/>
      <c r="CO15" s="7" t="inlineStr"/>
      <c r="CP15" s="7" t="inlineStr"/>
      <c r="CQ15" s="7" t="inlineStr"/>
      <c r="CR15" s="7" t="inlineStr"/>
      <c r="CS15" s="7" t="inlineStr"/>
      <c r="CT15" s="7" t="inlineStr"/>
      <c r="CU15" s="7" t="inlineStr"/>
      <c r="CV15" s="7" t="inlineStr"/>
      <c r="CW15" s="7" t="inlineStr"/>
      <c r="CX15" s="7" t="inlineStr"/>
      <c r="CY15" s="7" t="inlineStr"/>
      <c r="CZ15" s="7" t="inlineStr"/>
      <c r="DA15" s="7" t="inlineStr"/>
      <c r="DB15" s="7" t="inlineStr"/>
      <c r="DC15" s="7">
        <f>DE15+DG15+DI15+DK15+DM15+DO15+DQ15+DS15+DU15+DW15+DY15+EA15+EC15</f>
        <v/>
      </c>
      <c r="DD15" s="7">
        <f>DF15+DH15+DJ15+DL15+DN15+DP15+DR15+DT15+DV15+DX15+DZ15+EB15+ED15</f>
        <v/>
      </c>
      <c r="DE15" s="7" t="inlineStr"/>
      <c r="DF15" s="7" t="inlineStr"/>
      <c r="DG15" s="7" t="inlineStr"/>
      <c r="DH15" s="7" t="inlineStr"/>
      <c r="DI15" s="7" t="inlineStr"/>
      <c r="DJ15" s="7" t="inlineStr"/>
      <c r="DK15" s="7" t="inlineStr"/>
      <c r="DL15" s="7" t="inlineStr"/>
      <c r="DM15" s="7" t="inlineStr"/>
      <c r="DN15" s="7" t="inlineStr"/>
      <c r="DO15" s="7" t="inlineStr"/>
      <c r="DP15" s="7" t="inlineStr"/>
      <c r="DQ15" s="7" t="n">
        <v>5</v>
      </c>
      <c r="DR15" s="7" t="n">
        <v>1164725</v>
      </c>
      <c r="DS15" s="7" t="inlineStr"/>
      <c r="DT15" s="7" t="inlineStr"/>
      <c r="DU15" s="7" t="inlineStr"/>
      <c r="DV15" s="7" t="inlineStr"/>
      <c r="DW15" s="7" t="inlineStr"/>
      <c r="DX15" s="7" t="inlineStr"/>
      <c r="DY15" s="7" t="inlineStr"/>
      <c r="DZ15" s="7" t="inlineStr"/>
      <c r="EA15" s="7" t="inlineStr"/>
      <c r="EB15" s="7" t="inlineStr"/>
      <c r="EC15" s="7" t="inlineStr"/>
      <c r="ED15" s="7" t="inlineStr"/>
      <c r="EE15" s="7">
        <f>E15+AU15+BK15+BU15+DC15</f>
        <v/>
      </c>
      <c r="EF15" s="7">
        <f>F15+AV15+BL15+BV15+DD15</f>
        <v/>
      </c>
    </row>
    <row r="16" hidden="1" outlineLevel="1">
      <c r="A16" s="5" t="n">
        <v>12</v>
      </c>
      <c r="B16" s="6" t="inlineStr">
        <is>
          <t>"ASLBEK" МЧЖ</t>
        </is>
      </c>
      <c r="C16" s="6" t="inlineStr">
        <is>
          <t>Фергана</t>
        </is>
      </c>
      <c r="D16" s="6" t="inlineStr">
        <is>
          <t>Фергана 2</t>
        </is>
      </c>
      <c r="E16" s="7">
        <f>G16+I16+K16+M16+O16+Q16+S16+U16+W16+Y16+AA16+AC16+AE16+AG16+AI16+AK16+AM16+AO16+AQ16+AS16</f>
        <v/>
      </c>
      <c r="F16" s="7">
        <f>H16+J16+L16+N16+P16+R16+T16+V16+X16+Z16+AB16+AD16+AF16+AH16+AJ16+AL16+AN16+AP16+AR16+AT16</f>
        <v/>
      </c>
      <c r="G16" s="7" t="n">
        <v>2</v>
      </c>
      <c r="H16" s="7" t="n">
        <v>258516</v>
      </c>
      <c r="I16" s="7" t="inlineStr"/>
      <c r="J16" s="7" t="inlineStr"/>
      <c r="K16" s="7" t="inlineStr"/>
      <c r="L16" s="7" t="inlineStr"/>
      <c r="M16" s="7" t="inlineStr"/>
      <c r="N16" s="7" t="inlineStr"/>
      <c r="O16" s="7" t="inlineStr"/>
      <c r="P16" s="7" t="inlineStr"/>
      <c r="Q16" s="7" t="n">
        <v>5</v>
      </c>
      <c r="R16" s="7" t="n">
        <v>1636750</v>
      </c>
      <c r="S16" s="7" t="inlineStr"/>
      <c r="T16" s="7" t="inlineStr"/>
      <c r="U16" s="7" t="inlineStr"/>
      <c r="V16" s="7" t="inlineStr"/>
      <c r="W16" s="7" t="inlineStr"/>
      <c r="X16" s="7" t="inlineStr"/>
      <c r="Y16" s="7" t="inlineStr"/>
      <c r="Z16" s="7" t="inlineStr"/>
      <c r="AA16" s="7" t="inlineStr"/>
      <c r="AB16" s="7" t="inlineStr"/>
      <c r="AC16" s="7" t="inlineStr"/>
      <c r="AD16" s="7" t="inlineStr"/>
      <c r="AE16" s="7" t="inlineStr"/>
      <c r="AF16" s="7" t="inlineStr"/>
      <c r="AG16" s="7" t="inlineStr"/>
      <c r="AH16" s="7" t="inlineStr"/>
      <c r="AI16" s="7" t="inlineStr"/>
      <c r="AJ16" s="7" t="inlineStr"/>
      <c r="AK16" s="7" t="inlineStr"/>
      <c r="AL16" s="7" t="inlineStr"/>
      <c r="AM16" s="7" t="inlineStr"/>
      <c r="AN16" s="7" t="inlineStr"/>
      <c r="AO16" s="7" t="inlineStr"/>
      <c r="AP16" s="7" t="inlineStr"/>
      <c r="AQ16" s="7" t="inlineStr"/>
      <c r="AR16" s="7" t="inlineStr"/>
      <c r="AS16" s="7" t="inlineStr"/>
      <c r="AT16" s="7" t="inlineStr"/>
      <c r="AU16" s="7">
        <f>AW16+AY16+BA16+BC16+BE16+BG16+BI16</f>
        <v/>
      </c>
      <c r="AV16" s="7">
        <f>AX16+AZ16+BB16+BD16+BF16+BH16+BJ16</f>
        <v/>
      </c>
      <c r="AW16" s="7" t="inlineStr"/>
      <c r="AX16" s="7" t="inlineStr"/>
      <c r="AY16" s="7" t="inlineStr"/>
      <c r="AZ16" s="7" t="inlineStr"/>
      <c r="BA16" s="7" t="inlineStr"/>
      <c r="BB16" s="7" t="inlineStr"/>
      <c r="BC16" s="7" t="inlineStr"/>
      <c r="BD16" s="7" t="inlineStr"/>
      <c r="BE16" s="7" t="inlineStr"/>
      <c r="BF16" s="7" t="inlineStr"/>
      <c r="BG16" s="7" t="inlineStr"/>
      <c r="BH16" s="7" t="inlineStr"/>
      <c r="BI16" s="7" t="inlineStr"/>
      <c r="BJ16" s="7" t="inlineStr"/>
      <c r="BK16" s="7">
        <f>BM16+BO16+BQ16+BS16</f>
        <v/>
      </c>
      <c r="BL16" s="7">
        <f>BN16+BP16+BR16+BT16</f>
        <v/>
      </c>
      <c r="BM16" s="7" t="inlineStr"/>
      <c r="BN16" s="7" t="inlineStr"/>
      <c r="BO16" s="7" t="inlineStr"/>
      <c r="BP16" s="7" t="inlineStr"/>
      <c r="BQ16" s="7" t="inlineStr"/>
      <c r="BR16" s="7" t="inlineStr"/>
      <c r="BS16" s="7" t="inlineStr"/>
      <c r="BT16" s="7" t="inlineStr"/>
      <c r="BU16" s="7">
        <f>BW16+BY16+CA16+CC16+CE16+CG16+CI16+CK16+CM16+CO16+CQ16+CS16+CU16+CW16+CY16+DA16</f>
        <v/>
      </c>
      <c r="BV16" s="7">
        <f>BX16+BZ16+CB16+CD16+CF16+CH16+CJ16+CL16+CN16+CP16+CR16+CT16+CV16+CX16+CZ16+DB16</f>
        <v/>
      </c>
      <c r="BW16" s="7" t="inlineStr"/>
      <c r="BX16" s="7" t="inlineStr"/>
      <c r="BY16" s="7" t="n">
        <v>15</v>
      </c>
      <c r="BZ16" s="7" t="n">
        <v>4613400</v>
      </c>
      <c r="CA16" s="7" t="inlineStr"/>
      <c r="CB16" s="7" t="inlineStr"/>
      <c r="CC16" s="7" t="inlineStr"/>
      <c r="CD16" s="7" t="inlineStr"/>
      <c r="CE16" s="7" t="n">
        <v>1</v>
      </c>
      <c r="CF16" s="7" t="n">
        <v>381385</v>
      </c>
      <c r="CG16" s="7" t="inlineStr"/>
      <c r="CH16" s="7" t="inlineStr"/>
      <c r="CI16" s="7" t="inlineStr"/>
      <c r="CJ16" s="7" t="inlineStr"/>
      <c r="CK16" s="7" t="inlineStr"/>
      <c r="CL16" s="7" t="inlineStr"/>
      <c r="CM16" s="7" t="inlineStr"/>
      <c r="CN16" s="7" t="inlineStr"/>
      <c r="CO16" s="7" t="inlineStr"/>
      <c r="CP16" s="7" t="inlineStr"/>
      <c r="CQ16" s="7" t="inlineStr"/>
      <c r="CR16" s="7" t="inlineStr"/>
      <c r="CS16" s="7" t="inlineStr"/>
      <c r="CT16" s="7" t="inlineStr"/>
      <c r="CU16" s="7" t="inlineStr"/>
      <c r="CV16" s="7" t="inlineStr"/>
      <c r="CW16" s="7" t="inlineStr"/>
      <c r="CX16" s="7" t="inlineStr"/>
      <c r="CY16" s="7" t="inlineStr"/>
      <c r="CZ16" s="7" t="inlineStr"/>
      <c r="DA16" s="7" t="inlineStr"/>
      <c r="DB16" s="7" t="inlineStr"/>
      <c r="DC16" s="7">
        <f>DE16+DG16+DI16+DK16+DM16+DO16+DQ16+DS16+DU16+DW16+DY16+EA16+EC16</f>
        <v/>
      </c>
      <c r="DD16" s="7">
        <f>DF16+DH16+DJ16+DL16+DN16+DP16+DR16+DT16+DV16+DX16+DZ16+EB16+ED16</f>
        <v/>
      </c>
      <c r="DE16" s="7" t="inlineStr"/>
      <c r="DF16" s="7" t="inlineStr"/>
      <c r="DG16" s="7" t="inlineStr"/>
      <c r="DH16" s="7" t="inlineStr"/>
      <c r="DI16" s="7" t="inlineStr"/>
      <c r="DJ16" s="7" t="inlineStr"/>
      <c r="DK16" s="7" t="inlineStr"/>
      <c r="DL16" s="7" t="inlineStr"/>
      <c r="DM16" s="7" t="inlineStr"/>
      <c r="DN16" s="7" t="inlineStr"/>
      <c r="DO16" s="7" t="inlineStr"/>
      <c r="DP16" s="7" t="inlineStr"/>
      <c r="DQ16" s="7" t="inlineStr"/>
      <c r="DR16" s="7" t="inlineStr"/>
      <c r="DS16" s="7" t="inlineStr"/>
      <c r="DT16" s="7" t="inlineStr"/>
      <c r="DU16" s="7" t="inlineStr"/>
      <c r="DV16" s="7" t="inlineStr"/>
      <c r="DW16" s="7" t="inlineStr"/>
      <c r="DX16" s="7" t="inlineStr"/>
      <c r="DY16" s="7" t="inlineStr"/>
      <c r="DZ16" s="7" t="inlineStr"/>
      <c r="EA16" s="7" t="inlineStr"/>
      <c r="EB16" s="7" t="inlineStr"/>
      <c r="EC16" s="7" t="inlineStr"/>
      <c r="ED16" s="7" t="inlineStr"/>
      <c r="EE16" s="7">
        <f>E16+AU16+BK16+BU16+DC16</f>
        <v/>
      </c>
      <c r="EF16" s="7">
        <f>F16+AV16+BL16+BV16+DD16</f>
        <v/>
      </c>
    </row>
    <row r="17" hidden="1" outlineLevel="1">
      <c r="A17" s="5" t="n">
        <v>13</v>
      </c>
      <c r="B17" s="6" t="inlineStr">
        <is>
          <t>"AXKUR50" MCHJ</t>
        </is>
      </c>
      <c r="C17" s="6" t="inlineStr">
        <is>
          <t>Фергана</t>
        </is>
      </c>
      <c r="D17" s="6" t="inlineStr">
        <is>
          <t>Фергана 1</t>
        </is>
      </c>
      <c r="E17" s="7">
        <f>G17+I17+K17+M17+O17+Q17+S17+U17+W17+Y17+AA17+AC17+AE17+AG17+AI17+AK17+AM17+AO17+AQ17+AS17</f>
        <v/>
      </c>
      <c r="F17" s="7">
        <f>H17+J17+L17+N17+P17+R17+T17+V17+X17+Z17+AB17+AD17+AF17+AH17+AJ17+AL17+AN17+AP17+AR17+AT17</f>
        <v/>
      </c>
      <c r="G17" s="7" t="n">
        <v>10</v>
      </c>
      <c r="H17" s="7" t="n">
        <v>6462900</v>
      </c>
      <c r="I17" s="7" t="inlineStr"/>
      <c r="J17" s="7" t="inlineStr"/>
      <c r="K17" s="7" t="n">
        <v>2</v>
      </c>
      <c r="L17" s="7" t="n">
        <v>142784</v>
      </c>
      <c r="M17" s="7" t="inlineStr"/>
      <c r="N17" s="7" t="inlineStr"/>
      <c r="O17" s="7" t="n">
        <v>30</v>
      </c>
      <c r="P17" s="7" t="n">
        <v>35604000</v>
      </c>
      <c r="Q17" s="7" t="n">
        <v>100</v>
      </c>
      <c r="R17" s="7" t="n">
        <v>674950000</v>
      </c>
      <c r="S17" s="7" t="inlineStr"/>
      <c r="T17" s="7" t="inlineStr"/>
      <c r="U17" s="7" t="inlineStr"/>
      <c r="V17" s="7" t="inlineStr"/>
      <c r="W17" s="7" t="inlineStr"/>
      <c r="X17" s="7" t="inlineStr"/>
      <c r="Y17" s="7" t="inlineStr"/>
      <c r="Z17" s="7" t="inlineStr"/>
      <c r="AA17" s="7" t="n">
        <v>20</v>
      </c>
      <c r="AB17" s="7" t="n">
        <v>17766000</v>
      </c>
      <c r="AC17" s="7" t="inlineStr"/>
      <c r="AD17" s="7" t="inlineStr"/>
      <c r="AE17" s="7" t="inlineStr"/>
      <c r="AF17" s="7" t="inlineStr"/>
      <c r="AG17" s="7" t="inlineStr"/>
      <c r="AH17" s="7" t="inlineStr"/>
      <c r="AI17" s="7" t="inlineStr"/>
      <c r="AJ17" s="7" t="inlineStr"/>
      <c r="AK17" s="7" t="inlineStr"/>
      <c r="AL17" s="7" t="inlineStr"/>
      <c r="AM17" s="7" t="inlineStr"/>
      <c r="AN17" s="7" t="inlineStr"/>
      <c r="AO17" s="7" t="inlineStr"/>
      <c r="AP17" s="7" t="inlineStr"/>
      <c r="AQ17" s="7" t="inlineStr"/>
      <c r="AR17" s="7" t="inlineStr"/>
      <c r="AS17" s="7" t="inlineStr"/>
      <c r="AT17" s="7" t="inlineStr"/>
      <c r="AU17" s="7">
        <f>AW17+AY17+BA17+BC17+BE17+BG17+BI17</f>
        <v/>
      </c>
      <c r="AV17" s="7">
        <f>AX17+AZ17+BB17+BD17+BF17+BH17+BJ17</f>
        <v/>
      </c>
      <c r="AW17" s="7" t="inlineStr"/>
      <c r="AX17" s="7" t="inlineStr"/>
      <c r="AY17" s="7" t="inlineStr"/>
      <c r="AZ17" s="7" t="inlineStr"/>
      <c r="BA17" s="7" t="inlineStr"/>
      <c r="BB17" s="7" t="inlineStr"/>
      <c r="BC17" s="7" t="inlineStr"/>
      <c r="BD17" s="7" t="inlineStr"/>
      <c r="BE17" s="7" t="inlineStr"/>
      <c r="BF17" s="7" t="inlineStr"/>
      <c r="BG17" s="7" t="n">
        <v>5</v>
      </c>
      <c r="BH17" s="7" t="n">
        <v>1086025</v>
      </c>
      <c r="BI17" s="7" t="inlineStr"/>
      <c r="BJ17" s="7" t="inlineStr"/>
      <c r="BK17" s="7">
        <f>BM17+BO17+BQ17+BS17</f>
        <v/>
      </c>
      <c r="BL17" s="7">
        <f>BN17+BP17+BR17+BT17</f>
        <v/>
      </c>
      <c r="BM17" s="7" t="n">
        <v>2</v>
      </c>
      <c r="BN17" s="7" t="n">
        <v>531800</v>
      </c>
      <c r="BO17" s="7" t="n">
        <v>35</v>
      </c>
      <c r="BP17" s="7" t="n">
        <v>14408600</v>
      </c>
      <c r="BQ17" s="7" t="n">
        <v>23</v>
      </c>
      <c r="BR17" s="7" t="n">
        <v>31514117</v>
      </c>
      <c r="BS17" s="7" t="inlineStr"/>
      <c r="BT17" s="7" t="inlineStr"/>
      <c r="BU17" s="7">
        <f>BW17+BY17+CA17+CC17+CE17+CG17+CI17+CK17+CM17+CO17+CQ17+CS17+CU17+CW17+CY17+DA17</f>
        <v/>
      </c>
      <c r="BV17" s="7">
        <f>BX17+BZ17+CB17+CD17+CF17+CH17+CJ17+CL17+CN17+CP17+CR17+CT17+CV17+CX17+CZ17+DB17</f>
        <v/>
      </c>
      <c r="BW17" s="7" t="inlineStr"/>
      <c r="BX17" s="7" t="inlineStr"/>
      <c r="BY17" s="7" t="n">
        <v>75</v>
      </c>
      <c r="BZ17" s="7" t="n">
        <v>56186425</v>
      </c>
      <c r="CA17" s="7" t="inlineStr"/>
      <c r="CB17" s="7" t="inlineStr"/>
      <c r="CC17" s="7" t="inlineStr"/>
      <c r="CD17" s="7" t="inlineStr"/>
      <c r="CE17" s="7" t="inlineStr"/>
      <c r="CF17" s="7" t="inlineStr"/>
      <c r="CG17" s="7" t="inlineStr"/>
      <c r="CH17" s="7" t="inlineStr"/>
      <c r="CI17" s="7" t="inlineStr"/>
      <c r="CJ17" s="7" t="inlineStr"/>
      <c r="CK17" s="7" t="inlineStr"/>
      <c r="CL17" s="7" t="inlineStr"/>
      <c r="CM17" s="7" t="n">
        <v>10</v>
      </c>
      <c r="CN17" s="7" t="n">
        <v>5802500</v>
      </c>
      <c r="CO17" s="7" t="inlineStr"/>
      <c r="CP17" s="7" t="inlineStr"/>
      <c r="CQ17" s="7" t="inlineStr"/>
      <c r="CR17" s="7" t="inlineStr"/>
      <c r="CS17" s="7" t="inlineStr"/>
      <c r="CT17" s="7" t="inlineStr"/>
      <c r="CU17" s="7" t="inlineStr"/>
      <c r="CV17" s="7" t="inlineStr"/>
      <c r="CW17" s="7" t="inlineStr"/>
      <c r="CX17" s="7" t="inlineStr"/>
      <c r="CY17" s="7" t="inlineStr"/>
      <c r="CZ17" s="7" t="inlineStr"/>
      <c r="DA17" s="7" t="inlineStr"/>
      <c r="DB17" s="7" t="inlineStr"/>
      <c r="DC17" s="7">
        <f>DE17+DG17+DI17+DK17+DM17+DO17+DQ17+DS17+DU17+DW17+DY17+EA17+EC17</f>
        <v/>
      </c>
      <c r="DD17" s="7">
        <f>DF17+DH17+DJ17+DL17+DN17+DP17+DR17+DT17+DV17+DX17+DZ17+EB17+ED17</f>
        <v/>
      </c>
      <c r="DE17" s="7" t="inlineStr"/>
      <c r="DF17" s="7" t="inlineStr"/>
      <c r="DG17" s="7" t="inlineStr"/>
      <c r="DH17" s="7" t="inlineStr"/>
      <c r="DI17" s="7" t="inlineStr"/>
      <c r="DJ17" s="7" t="inlineStr"/>
      <c r="DK17" s="7" t="inlineStr"/>
      <c r="DL17" s="7" t="inlineStr"/>
      <c r="DM17" s="7" t="inlineStr"/>
      <c r="DN17" s="7" t="inlineStr"/>
      <c r="DO17" s="7" t="n">
        <v>4</v>
      </c>
      <c r="DP17" s="7" t="n">
        <v>940608</v>
      </c>
      <c r="DQ17" s="7" t="inlineStr"/>
      <c r="DR17" s="7" t="inlineStr"/>
      <c r="DS17" s="7" t="inlineStr"/>
      <c r="DT17" s="7" t="inlineStr"/>
      <c r="DU17" s="7" t="inlineStr"/>
      <c r="DV17" s="7" t="inlineStr"/>
      <c r="DW17" s="7" t="inlineStr"/>
      <c r="DX17" s="7" t="inlineStr"/>
      <c r="DY17" s="7" t="inlineStr"/>
      <c r="DZ17" s="7" t="inlineStr"/>
      <c r="EA17" s="7" t="inlineStr"/>
      <c r="EB17" s="7" t="inlineStr"/>
      <c r="EC17" s="7" t="inlineStr"/>
      <c r="ED17" s="7" t="inlineStr"/>
      <c r="EE17" s="7">
        <f>E17+AU17+BK17+BU17+DC17</f>
        <v/>
      </c>
      <c r="EF17" s="7">
        <f>F17+AV17+BL17+BV17+DD17</f>
        <v/>
      </c>
    </row>
    <row r="18" hidden="1" outlineLevel="1">
      <c r="A18" s="5" t="n">
        <v>14</v>
      </c>
      <c r="B18" s="6" t="inlineStr">
        <is>
          <t>"Abdulboki" МЧЖ</t>
        </is>
      </c>
      <c r="C18" s="6" t="inlineStr">
        <is>
          <t>Фергана</t>
        </is>
      </c>
      <c r="D18" s="6" t="inlineStr">
        <is>
          <t>Фергана 1</t>
        </is>
      </c>
      <c r="E18" s="7">
        <f>G18+I18+K18+M18+O18+Q18+S18+U18+W18+Y18+AA18+AC18+AE18+AG18+AI18+AK18+AM18+AO18+AQ18+AS18</f>
        <v/>
      </c>
      <c r="F18" s="7">
        <f>H18+J18+L18+N18+P18+R18+T18+V18+X18+Z18+AB18+AD18+AF18+AH18+AJ18+AL18+AN18+AP18+AR18+AT18</f>
        <v/>
      </c>
      <c r="G18" s="7" t="inlineStr"/>
      <c r="H18" s="7" t="inlineStr"/>
      <c r="I18" s="7" t="inlineStr"/>
      <c r="J18" s="7" t="inlineStr"/>
      <c r="K18" s="7" t="inlineStr"/>
      <c r="L18" s="7" t="inlineStr"/>
      <c r="M18" s="7" t="inlineStr"/>
      <c r="N18" s="7" t="inlineStr"/>
      <c r="O18" s="7" t="inlineStr"/>
      <c r="P18" s="7" t="inlineStr"/>
      <c r="Q18" s="7" t="inlineStr"/>
      <c r="R18" s="7" t="inlineStr"/>
      <c r="S18" s="7" t="inlineStr"/>
      <c r="T18" s="7" t="inlineStr"/>
      <c r="U18" s="7" t="inlineStr"/>
      <c r="V18" s="7" t="inlineStr"/>
      <c r="W18" s="7" t="inlineStr"/>
      <c r="X18" s="7" t="inlineStr"/>
      <c r="Y18" s="7" t="inlineStr"/>
      <c r="Z18" s="7" t="inlineStr"/>
      <c r="AA18" s="7" t="inlineStr"/>
      <c r="AB18" s="7" t="inlineStr"/>
      <c r="AC18" s="7" t="inlineStr"/>
      <c r="AD18" s="7" t="inlineStr"/>
      <c r="AE18" s="7" t="inlineStr"/>
      <c r="AF18" s="7" t="inlineStr"/>
      <c r="AG18" s="7" t="inlineStr"/>
      <c r="AH18" s="7" t="inlineStr"/>
      <c r="AI18" s="7" t="inlineStr"/>
      <c r="AJ18" s="7" t="inlineStr"/>
      <c r="AK18" s="7" t="inlineStr"/>
      <c r="AL18" s="7" t="inlineStr"/>
      <c r="AM18" s="7" t="inlineStr"/>
      <c r="AN18" s="7" t="inlineStr"/>
      <c r="AO18" s="7" t="inlineStr"/>
      <c r="AP18" s="7" t="inlineStr"/>
      <c r="AQ18" s="7" t="inlineStr"/>
      <c r="AR18" s="7" t="inlineStr"/>
      <c r="AS18" s="7" t="inlineStr"/>
      <c r="AT18" s="7" t="inlineStr"/>
      <c r="AU18" s="7">
        <f>AW18+AY18+BA18+BC18+BE18+BG18+BI18</f>
        <v/>
      </c>
      <c r="AV18" s="7">
        <f>AX18+AZ18+BB18+BD18+BF18+BH18+BJ18</f>
        <v/>
      </c>
      <c r="AW18" s="7" t="inlineStr"/>
      <c r="AX18" s="7" t="inlineStr"/>
      <c r="AY18" s="7" t="inlineStr"/>
      <c r="AZ18" s="7" t="inlineStr"/>
      <c r="BA18" s="7" t="inlineStr"/>
      <c r="BB18" s="7" t="inlineStr"/>
      <c r="BC18" s="7" t="inlineStr"/>
      <c r="BD18" s="7" t="inlineStr"/>
      <c r="BE18" s="7" t="inlineStr"/>
      <c r="BF18" s="7" t="inlineStr"/>
      <c r="BG18" s="7" t="inlineStr"/>
      <c r="BH18" s="7" t="inlineStr"/>
      <c r="BI18" s="7" t="inlineStr"/>
      <c r="BJ18" s="7" t="inlineStr"/>
      <c r="BK18" s="7">
        <f>BM18+BO18+BQ18+BS18</f>
        <v/>
      </c>
      <c r="BL18" s="7">
        <f>BN18+BP18+BR18+BT18</f>
        <v/>
      </c>
      <c r="BM18" s="7" t="n">
        <v>7</v>
      </c>
      <c r="BN18" s="7" t="n">
        <v>3739898</v>
      </c>
      <c r="BO18" s="7" t="inlineStr"/>
      <c r="BP18" s="7" t="inlineStr"/>
      <c r="BQ18" s="7" t="inlineStr"/>
      <c r="BR18" s="7" t="inlineStr"/>
      <c r="BS18" s="7" t="inlineStr"/>
      <c r="BT18" s="7" t="inlineStr"/>
      <c r="BU18" s="7">
        <f>BW18+BY18+CA18+CC18+CE18+CG18+CI18+CK18+CM18+CO18+CQ18+CS18+CU18+CW18+CY18+DA18</f>
        <v/>
      </c>
      <c r="BV18" s="7">
        <f>BX18+BZ18+CB18+CD18+CF18+CH18+CJ18+CL18+CN18+CP18+CR18+CT18+CV18+CX18+CZ18+DB18</f>
        <v/>
      </c>
      <c r="BW18" s="7" t="inlineStr"/>
      <c r="BX18" s="7" t="inlineStr"/>
      <c r="BY18" s="7" t="inlineStr"/>
      <c r="BZ18" s="7" t="inlineStr"/>
      <c r="CA18" s="7" t="inlineStr"/>
      <c r="CB18" s="7" t="inlineStr"/>
      <c r="CC18" s="7" t="inlineStr"/>
      <c r="CD18" s="7" t="inlineStr"/>
      <c r="CE18" s="7" t="inlineStr"/>
      <c r="CF18" s="7" t="inlineStr"/>
      <c r="CG18" s="7" t="inlineStr"/>
      <c r="CH18" s="7" t="inlineStr"/>
      <c r="CI18" s="7" t="inlineStr"/>
      <c r="CJ18" s="7" t="inlineStr"/>
      <c r="CK18" s="7" t="inlineStr"/>
      <c r="CL18" s="7" t="inlineStr"/>
      <c r="CM18" s="7" t="n">
        <v>20</v>
      </c>
      <c r="CN18" s="7" t="n">
        <v>23210000</v>
      </c>
      <c r="CO18" s="7" t="inlineStr"/>
      <c r="CP18" s="7" t="inlineStr"/>
      <c r="CQ18" s="7" t="inlineStr"/>
      <c r="CR18" s="7" t="inlineStr"/>
      <c r="CS18" s="7" t="inlineStr"/>
      <c r="CT18" s="7" t="inlineStr"/>
      <c r="CU18" s="7" t="inlineStr"/>
      <c r="CV18" s="7" t="inlineStr"/>
      <c r="CW18" s="7" t="inlineStr"/>
      <c r="CX18" s="7" t="inlineStr"/>
      <c r="CY18" s="7" t="inlineStr"/>
      <c r="CZ18" s="7" t="inlineStr"/>
      <c r="DA18" s="7" t="inlineStr"/>
      <c r="DB18" s="7" t="inlineStr"/>
      <c r="DC18" s="7">
        <f>DE18+DG18+DI18+DK18+DM18+DO18+DQ18+DS18+DU18+DW18+DY18+EA18+EC18</f>
        <v/>
      </c>
      <c r="DD18" s="7">
        <f>DF18+DH18+DJ18+DL18+DN18+DP18+DR18+DT18+DV18+DX18+DZ18+EB18+ED18</f>
        <v/>
      </c>
      <c r="DE18" s="7" t="inlineStr"/>
      <c r="DF18" s="7" t="inlineStr"/>
      <c r="DG18" s="7" t="inlineStr"/>
      <c r="DH18" s="7" t="inlineStr"/>
      <c r="DI18" s="7" t="n">
        <v>5</v>
      </c>
      <c r="DJ18" s="7" t="n">
        <v>2742300</v>
      </c>
      <c r="DK18" s="7" t="inlineStr"/>
      <c r="DL18" s="7" t="inlineStr"/>
      <c r="DM18" s="7" t="inlineStr"/>
      <c r="DN18" s="7" t="inlineStr"/>
      <c r="DO18" s="7" t="inlineStr"/>
      <c r="DP18" s="7" t="inlineStr"/>
      <c r="DQ18" s="7" t="inlineStr"/>
      <c r="DR18" s="7" t="inlineStr"/>
      <c r="DS18" s="7" t="inlineStr"/>
      <c r="DT18" s="7" t="inlineStr"/>
      <c r="DU18" s="7" t="inlineStr"/>
      <c r="DV18" s="7" t="inlineStr"/>
      <c r="DW18" s="7" t="inlineStr"/>
      <c r="DX18" s="7" t="inlineStr"/>
      <c r="DY18" s="7" t="inlineStr"/>
      <c r="DZ18" s="7" t="inlineStr"/>
      <c r="EA18" s="7" t="inlineStr"/>
      <c r="EB18" s="7" t="inlineStr"/>
      <c r="EC18" s="7" t="inlineStr"/>
      <c r="ED18" s="7" t="inlineStr"/>
      <c r="EE18" s="7">
        <f>E18+AU18+BK18+BU18+DC18</f>
        <v/>
      </c>
      <c r="EF18" s="7">
        <f>F18+AV18+BL18+BV18+DD18</f>
        <v/>
      </c>
    </row>
    <row r="19" hidden="1" outlineLevel="1">
      <c r="A19" s="5" t="n">
        <v>15</v>
      </c>
      <c r="B19" s="6" t="inlineStr">
        <is>
          <t>"BEHZOD FARM 777" MCHJ</t>
        </is>
      </c>
      <c r="C19" s="6" t="inlineStr">
        <is>
          <t>Фергана</t>
        </is>
      </c>
      <c r="D19" s="6" t="inlineStr">
        <is>
          <t>Фергана 2</t>
        </is>
      </c>
      <c r="E19" s="7">
        <f>G19+I19+K19+M19+O19+Q19+S19+U19+W19+Y19+AA19+AC19+AE19+AG19+AI19+AK19+AM19+AO19+AQ19+AS19</f>
        <v/>
      </c>
      <c r="F19" s="7">
        <f>H19+J19+L19+N19+P19+R19+T19+V19+X19+Z19+AB19+AD19+AF19+AH19+AJ19+AL19+AN19+AP19+AR19+AT19</f>
        <v/>
      </c>
      <c r="G19" s="7" t="inlineStr"/>
      <c r="H19" s="7" t="inlineStr"/>
      <c r="I19" s="7" t="inlineStr"/>
      <c r="J19" s="7" t="inlineStr"/>
      <c r="K19" s="7" t="inlineStr"/>
      <c r="L19" s="7" t="inlineStr"/>
      <c r="M19" s="7" t="inlineStr"/>
      <c r="N19" s="7" t="inlineStr"/>
      <c r="O19" s="7" t="inlineStr"/>
      <c r="P19" s="7" t="inlineStr"/>
      <c r="Q19" s="7" t="inlineStr"/>
      <c r="R19" s="7" t="inlineStr"/>
      <c r="S19" s="7" t="inlineStr"/>
      <c r="T19" s="7" t="inlineStr"/>
      <c r="U19" s="7" t="inlineStr"/>
      <c r="V19" s="7" t="inlineStr"/>
      <c r="W19" s="7" t="inlineStr"/>
      <c r="X19" s="7" t="inlineStr"/>
      <c r="Y19" s="7" t="inlineStr"/>
      <c r="Z19" s="7" t="inlineStr"/>
      <c r="AA19" s="7" t="inlineStr"/>
      <c r="AB19" s="7" t="inlineStr"/>
      <c r="AC19" s="7" t="inlineStr"/>
      <c r="AD19" s="7" t="inlineStr"/>
      <c r="AE19" s="7" t="inlineStr"/>
      <c r="AF19" s="7" t="inlineStr"/>
      <c r="AG19" s="7" t="inlineStr"/>
      <c r="AH19" s="7" t="inlineStr"/>
      <c r="AI19" s="7" t="inlineStr"/>
      <c r="AJ19" s="7" t="inlineStr"/>
      <c r="AK19" s="7" t="inlineStr"/>
      <c r="AL19" s="7" t="inlineStr"/>
      <c r="AM19" s="7" t="inlineStr"/>
      <c r="AN19" s="7" t="inlineStr"/>
      <c r="AO19" s="7" t="inlineStr"/>
      <c r="AP19" s="7" t="inlineStr"/>
      <c r="AQ19" s="7" t="inlineStr"/>
      <c r="AR19" s="7" t="inlineStr"/>
      <c r="AS19" s="7" t="inlineStr"/>
      <c r="AT19" s="7" t="inlineStr"/>
      <c r="AU19" s="7">
        <f>AW19+AY19+BA19+BC19+BE19+BG19+BI19</f>
        <v/>
      </c>
      <c r="AV19" s="7">
        <f>AX19+AZ19+BB19+BD19+BF19+BH19+BJ19</f>
        <v/>
      </c>
      <c r="AW19" s="7" t="inlineStr"/>
      <c r="AX19" s="7" t="inlineStr"/>
      <c r="AY19" s="7" t="inlineStr"/>
      <c r="AZ19" s="7" t="inlineStr"/>
      <c r="BA19" s="7" t="inlineStr"/>
      <c r="BB19" s="7" t="inlineStr"/>
      <c r="BC19" s="7" t="inlineStr"/>
      <c r="BD19" s="7" t="inlineStr"/>
      <c r="BE19" s="7" t="inlineStr"/>
      <c r="BF19" s="7" t="inlineStr"/>
      <c r="BG19" s="7" t="inlineStr"/>
      <c r="BH19" s="7" t="inlineStr"/>
      <c r="BI19" s="7" t="inlineStr"/>
      <c r="BJ19" s="7" t="inlineStr"/>
      <c r="BK19" s="7">
        <f>BM19+BO19+BQ19+BS19</f>
        <v/>
      </c>
      <c r="BL19" s="7">
        <f>BN19+BP19+BR19+BT19</f>
        <v/>
      </c>
      <c r="BM19" s="7" t="inlineStr"/>
      <c r="BN19" s="7" t="inlineStr"/>
      <c r="BO19" s="7" t="inlineStr"/>
      <c r="BP19" s="7" t="inlineStr"/>
      <c r="BQ19" s="7" t="inlineStr"/>
      <c r="BR19" s="7" t="inlineStr"/>
      <c r="BS19" s="7" t="inlineStr"/>
      <c r="BT19" s="7" t="inlineStr"/>
      <c r="BU19" s="7">
        <f>BW19+BY19+CA19+CC19+CE19+CG19+CI19+CK19+CM19+CO19+CQ19+CS19+CU19+CW19+CY19+DA19</f>
        <v/>
      </c>
      <c r="BV19" s="7">
        <f>BX19+BZ19+CB19+CD19+CF19+CH19+CJ19+CL19+CN19+CP19+CR19+CT19+CV19+CX19+CZ19+DB19</f>
        <v/>
      </c>
      <c r="BW19" s="7" t="inlineStr"/>
      <c r="BX19" s="7" t="inlineStr"/>
      <c r="BY19" s="7" t="inlineStr"/>
      <c r="BZ19" s="7" t="inlineStr"/>
      <c r="CA19" s="7" t="inlineStr"/>
      <c r="CB19" s="7" t="inlineStr"/>
      <c r="CC19" s="7" t="inlineStr"/>
      <c r="CD19" s="7" t="inlineStr"/>
      <c r="CE19" s="7" t="n">
        <v>1</v>
      </c>
      <c r="CF19" s="7" t="n">
        <v>363140</v>
      </c>
      <c r="CG19" s="7" t="inlineStr"/>
      <c r="CH19" s="7" t="inlineStr"/>
      <c r="CI19" s="7" t="inlineStr"/>
      <c r="CJ19" s="7" t="inlineStr"/>
      <c r="CK19" s="7" t="inlineStr"/>
      <c r="CL19" s="7" t="inlineStr"/>
      <c r="CM19" s="7" t="inlineStr"/>
      <c r="CN19" s="7" t="inlineStr"/>
      <c r="CO19" s="7" t="inlineStr"/>
      <c r="CP19" s="7" t="inlineStr"/>
      <c r="CQ19" s="7" t="inlineStr"/>
      <c r="CR19" s="7" t="inlineStr"/>
      <c r="CS19" s="7" t="inlineStr"/>
      <c r="CT19" s="7" t="inlineStr"/>
      <c r="CU19" s="7" t="inlineStr"/>
      <c r="CV19" s="7" t="inlineStr"/>
      <c r="CW19" s="7" t="inlineStr"/>
      <c r="CX19" s="7" t="inlineStr"/>
      <c r="CY19" s="7" t="inlineStr"/>
      <c r="CZ19" s="7" t="inlineStr"/>
      <c r="DA19" s="7" t="inlineStr"/>
      <c r="DB19" s="7" t="inlineStr"/>
      <c r="DC19" s="7">
        <f>DE19+DG19+DI19+DK19+DM19+DO19+DQ19+DS19+DU19+DW19+DY19+EA19+EC19</f>
        <v/>
      </c>
      <c r="DD19" s="7">
        <f>DF19+DH19+DJ19+DL19+DN19+DP19+DR19+DT19+DV19+DX19+DZ19+EB19+ED19</f>
        <v/>
      </c>
      <c r="DE19" s="7" t="inlineStr"/>
      <c r="DF19" s="7" t="inlineStr"/>
      <c r="DG19" s="7" t="inlineStr"/>
      <c r="DH19" s="7" t="inlineStr"/>
      <c r="DI19" s="7" t="inlineStr"/>
      <c r="DJ19" s="7" t="inlineStr"/>
      <c r="DK19" s="7" t="inlineStr"/>
      <c r="DL19" s="7" t="inlineStr"/>
      <c r="DM19" s="7" t="inlineStr"/>
      <c r="DN19" s="7" t="inlineStr"/>
      <c r="DO19" s="7" t="inlineStr"/>
      <c r="DP19" s="7" t="inlineStr"/>
      <c r="DQ19" s="7" t="inlineStr"/>
      <c r="DR19" s="7" t="inlineStr"/>
      <c r="DS19" s="7" t="inlineStr"/>
      <c r="DT19" s="7" t="inlineStr"/>
      <c r="DU19" s="7" t="inlineStr"/>
      <c r="DV19" s="7" t="inlineStr"/>
      <c r="DW19" s="7" t="inlineStr"/>
      <c r="DX19" s="7" t="inlineStr"/>
      <c r="DY19" s="7" t="inlineStr"/>
      <c r="DZ19" s="7" t="inlineStr"/>
      <c r="EA19" s="7" t="inlineStr"/>
      <c r="EB19" s="7" t="inlineStr"/>
      <c r="EC19" s="7" t="inlineStr"/>
      <c r="ED19" s="7" t="inlineStr"/>
      <c r="EE19" s="7">
        <f>E19+AU19+BK19+BU19+DC19</f>
        <v/>
      </c>
      <c r="EF19" s="7">
        <f>F19+AV19+BL19+BV19+DD19</f>
        <v/>
      </c>
    </row>
    <row r="20" hidden="1" outlineLevel="1">
      <c r="A20" s="5" t="n">
        <v>16</v>
      </c>
      <c r="B20" s="6" t="inlineStr">
        <is>
          <t>"BEST TRADE SM" MCHJ</t>
        </is>
      </c>
      <c r="C20" s="6" t="inlineStr">
        <is>
          <t>Фергана</t>
        </is>
      </c>
      <c r="D20" s="6" t="inlineStr">
        <is>
          <t>Фергана 1</t>
        </is>
      </c>
      <c r="E20" s="7">
        <f>G20+I20+K20+M20+O20+Q20+S20+U20+W20+Y20+AA20+AC20+AE20+AG20+AI20+AK20+AM20+AO20+AQ20+AS20</f>
        <v/>
      </c>
      <c r="F20" s="7">
        <f>H20+J20+L20+N20+P20+R20+T20+V20+X20+Z20+AB20+AD20+AF20+AH20+AJ20+AL20+AN20+AP20+AR20+AT20</f>
        <v/>
      </c>
      <c r="G20" s="7" t="inlineStr"/>
      <c r="H20" s="7" t="inlineStr"/>
      <c r="I20" s="7" t="inlineStr"/>
      <c r="J20" s="7" t="inlineStr"/>
      <c r="K20" s="7" t="inlineStr"/>
      <c r="L20" s="7" t="inlineStr"/>
      <c r="M20" s="7" t="inlineStr"/>
      <c r="N20" s="7" t="inlineStr"/>
      <c r="O20" s="7" t="inlineStr"/>
      <c r="P20" s="7" t="inlineStr"/>
      <c r="Q20" s="7" t="n">
        <v>4</v>
      </c>
      <c r="R20" s="7" t="n">
        <v>1079920</v>
      </c>
      <c r="S20" s="7" t="inlineStr"/>
      <c r="T20" s="7" t="inlineStr"/>
      <c r="U20" s="7" t="inlineStr"/>
      <c r="V20" s="7" t="inlineStr"/>
      <c r="W20" s="7" t="inlineStr"/>
      <c r="X20" s="7" t="inlineStr"/>
      <c r="Y20" s="7" t="inlineStr"/>
      <c r="Z20" s="7" t="inlineStr"/>
      <c r="AA20" s="7" t="inlineStr"/>
      <c r="AB20" s="7" t="inlineStr"/>
      <c r="AC20" s="7" t="inlineStr"/>
      <c r="AD20" s="7" t="inlineStr"/>
      <c r="AE20" s="7" t="inlineStr"/>
      <c r="AF20" s="7" t="inlineStr"/>
      <c r="AG20" s="7" t="inlineStr"/>
      <c r="AH20" s="7" t="inlineStr"/>
      <c r="AI20" s="7" t="inlineStr"/>
      <c r="AJ20" s="7" t="inlineStr"/>
      <c r="AK20" s="7" t="inlineStr"/>
      <c r="AL20" s="7" t="inlineStr"/>
      <c r="AM20" s="7" t="inlineStr"/>
      <c r="AN20" s="7" t="inlineStr"/>
      <c r="AO20" s="7" t="inlineStr"/>
      <c r="AP20" s="7" t="inlineStr"/>
      <c r="AQ20" s="7" t="inlineStr"/>
      <c r="AR20" s="7" t="inlineStr"/>
      <c r="AS20" s="7" t="inlineStr"/>
      <c r="AT20" s="7" t="inlineStr"/>
      <c r="AU20" s="7">
        <f>AW20+AY20+BA20+BC20+BE20+BG20+BI20</f>
        <v/>
      </c>
      <c r="AV20" s="7">
        <f>AX20+AZ20+BB20+BD20+BF20+BH20+BJ20</f>
        <v/>
      </c>
      <c r="AW20" s="7" t="inlineStr"/>
      <c r="AX20" s="7" t="inlineStr"/>
      <c r="AY20" s="7" t="inlineStr"/>
      <c r="AZ20" s="7" t="inlineStr"/>
      <c r="BA20" s="7" t="inlineStr"/>
      <c r="BB20" s="7" t="inlineStr"/>
      <c r="BC20" s="7" t="inlineStr"/>
      <c r="BD20" s="7" t="inlineStr"/>
      <c r="BE20" s="7" t="inlineStr"/>
      <c r="BF20" s="7" t="inlineStr"/>
      <c r="BG20" s="7" t="inlineStr"/>
      <c r="BH20" s="7" t="inlineStr"/>
      <c r="BI20" s="7" t="inlineStr"/>
      <c r="BJ20" s="7" t="inlineStr"/>
      <c r="BK20" s="7">
        <f>BM20+BO20+BQ20+BS20</f>
        <v/>
      </c>
      <c r="BL20" s="7">
        <f>BN20+BP20+BR20+BT20</f>
        <v/>
      </c>
      <c r="BM20" s="7" t="inlineStr"/>
      <c r="BN20" s="7" t="inlineStr"/>
      <c r="BO20" s="7" t="inlineStr"/>
      <c r="BP20" s="7" t="inlineStr"/>
      <c r="BQ20" s="7" t="inlineStr"/>
      <c r="BR20" s="7" t="inlineStr"/>
      <c r="BS20" s="7" t="inlineStr"/>
      <c r="BT20" s="7" t="inlineStr"/>
      <c r="BU20" s="7">
        <f>BW20+BY20+CA20+CC20+CE20+CG20+CI20+CK20+CM20+CO20+CQ20+CS20+CU20+CW20+CY20+DA20</f>
        <v/>
      </c>
      <c r="BV20" s="7">
        <f>BX20+BZ20+CB20+CD20+CF20+CH20+CJ20+CL20+CN20+CP20+CR20+CT20+CV20+CX20+CZ20+DB20</f>
        <v/>
      </c>
      <c r="BW20" s="7" t="inlineStr"/>
      <c r="BX20" s="7" t="inlineStr"/>
      <c r="BY20" s="7" t="inlineStr"/>
      <c r="BZ20" s="7" t="inlineStr"/>
      <c r="CA20" s="7" t="inlineStr"/>
      <c r="CB20" s="7" t="inlineStr"/>
      <c r="CC20" s="7" t="inlineStr"/>
      <c r="CD20" s="7" t="inlineStr"/>
      <c r="CE20" s="7" t="inlineStr"/>
      <c r="CF20" s="7" t="inlineStr"/>
      <c r="CG20" s="7" t="inlineStr"/>
      <c r="CH20" s="7" t="inlineStr"/>
      <c r="CI20" s="7" t="inlineStr"/>
      <c r="CJ20" s="7" t="inlineStr"/>
      <c r="CK20" s="7" t="inlineStr"/>
      <c r="CL20" s="7" t="inlineStr"/>
      <c r="CM20" s="7" t="inlineStr"/>
      <c r="CN20" s="7" t="inlineStr"/>
      <c r="CO20" s="7" t="inlineStr"/>
      <c r="CP20" s="7" t="inlineStr"/>
      <c r="CQ20" s="7" t="inlineStr"/>
      <c r="CR20" s="7" t="inlineStr"/>
      <c r="CS20" s="7" t="inlineStr"/>
      <c r="CT20" s="7" t="inlineStr"/>
      <c r="CU20" s="7" t="inlineStr"/>
      <c r="CV20" s="7" t="inlineStr"/>
      <c r="CW20" s="7" t="inlineStr"/>
      <c r="CX20" s="7" t="inlineStr"/>
      <c r="CY20" s="7" t="inlineStr"/>
      <c r="CZ20" s="7" t="inlineStr"/>
      <c r="DA20" s="7" t="inlineStr"/>
      <c r="DB20" s="7" t="inlineStr"/>
      <c r="DC20" s="7">
        <f>DE20+DG20+DI20+DK20+DM20+DO20+DQ20+DS20+DU20+DW20+DY20+EA20+EC20</f>
        <v/>
      </c>
      <c r="DD20" s="7">
        <f>DF20+DH20+DJ20+DL20+DN20+DP20+DR20+DT20+DV20+DX20+DZ20+EB20+ED20</f>
        <v/>
      </c>
      <c r="DE20" s="7" t="inlineStr"/>
      <c r="DF20" s="7" t="inlineStr"/>
      <c r="DG20" s="7" t="inlineStr"/>
      <c r="DH20" s="7" t="inlineStr"/>
      <c r="DI20" s="7" t="inlineStr"/>
      <c r="DJ20" s="7" t="inlineStr"/>
      <c r="DK20" s="7" t="inlineStr"/>
      <c r="DL20" s="7" t="inlineStr"/>
      <c r="DM20" s="7" t="inlineStr"/>
      <c r="DN20" s="7" t="inlineStr"/>
      <c r="DO20" s="7" t="inlineStr"/>
      <c r="DP20" s="7" t="inlineStr"/>
      <c r="DQ20" s="7" t="inlineStr"/>
      <c r="DR20" s="7" t="inlineStr"/>
      <c r="DS20" s="7" t="inlineStr"/>
      <c r="DT20" s="7" t="inlineStr"/>
      <c r="DU20" s="7" t="inlineStr"/>
      <c r="DV20" s="7" t="inlineStr"/>
      <c r="DW20" s="7" t="inlineStr"/>
      <c r="DX20" s="7" t="inlineStr"/>
      <c r="DY20" s="7" t="inlineStr"/>
      <c r="DZ20" s="7" t="inlineStr"/>
      <c r="EA20" s="7" t="inlineStr"/>
      <c r="EB20" s="7" t="inlineStr"/>
      <c r="EC20" s="7" t="inlineStr"/>
      <c r="ED20" s="7" t="inlineStr"/>
      <c r="EE20" s="7">
        <f>E20+AU20+BK20+BU20+DC20</f>
        <v/>
      </c>
      <c r="EF20" s="7">
        <f>F20+AV20+BL20+BV20+DD20</f>
        <v/>
      </c>
    </row>
    <row r="21" hidden="1" outlineLevel="1">
      <c r="A21" s="5" t="n">
        <v>17</v>
      </c>
      <c r="B21" s="6" t="inlineStr">
        <is>
          <t>"BILOL-BURXON FARM" MChJ 4 фил</t>
        </is>
      </c>
      <c r="C21" s="6" t="inlineStr">
        <is>
          <t>Фергана</t>
        </is>
      </c>
      <c r="D21" s="6" t="inlineStr">
        <is>
          <t>Фергана 1</t>
        </is>
      </c>
      <c r="E21" s="7">
        <f>G21+I21+K21+M21+O21+Q21+S21+U21+W21+Y21+AA21+AC21+AE21+AG21+AI21+AK21+AM21+AO21+AQ21+AS21</f>
        <v/>
      </c>
      <c r="F21" s="7">
        <f>H21+J21+L21+N21+P21+R21+T21+V21+X21+Z21+AB21+AD21+AF21+AH21+AJ21+AL21+AN21+AP21+AR21+AT21</f>
        <v/>
      </c>
      <c r="G21" s="7" t="inlineStr"/>
      <c r="H21" s="7" t="inlineStr"/>
      <c r="I21" s="7" t="inlineStr"/>
      <c r="J21" s="7" t="inlineStr"/>
      <c r="K21" s="7" t="inlineStr"/>
      <c r="L21" s="7" t="inlineStr"/>
      <c r="M21" s="7" t="inlineStr"/>
      <c r="N21" s="7" t="inlineStr"/>
      <c r="O21" s="7" t="inlineStr"/>
      <c r="P21" s="7" t="inlineStr"/>
      <c r="Q21" s="7" t="inlineStr"/>
      <c r="R21" s="7" t="inlineStr"/>
      <c r="S21" s="7" t="inlineStr"/>
      <c r="T21" s="7" t="inlineStr"/>
      <c r="U21" s="7" t="inlineStr"/>
      <c r="V21" s="7" t="inlineStr"/>
      <c r="W21" s="7" t="inlineStr"/>
      <c r="X21" s="7" t="inlineStr"/>
      <c r="Y21" s="7" t="inlineStr"/>
      <c r="Z21" s="7" t="inlineStr"/>
      <c r="AA21" s="7" t="inlineStr"/>
      <c r="AB21" s="7" t="inlineStr"/>
      <c r="AC21" s="7" t="inlineStr"/>
      <c r="AD21" s="7" t="inlineStr"/>
      <c r="AE21" s="7" t="inlineStr"/>
      <c r="AF21" s="7" t="inlineStr"/>
      <c r="AG21" s="7" t="inlineStr"/>
      <c r="AH21" s="7" t="inlineStr"/>
      <c r="AI21" s="7" t="inlineStr"/>
      <c r="AJ21" s="7" t="inlineStr"/>
      <c r="AK21" s="7" t="inlineStr"/>
      <c r="AL21" s="7" t="inlineStr"/>
      <c r="AM21" s="7" t="inlineStr"/>
      <c r="AN21" s="7" t="inlineStr"/>
      <c r="AO21" s="7" t="inlineStr"/>
      <c r="AP21" s="7" t="inlineStr"/>
      <c r="AQ21" s="7" t="inlineStr"/>
      <c r="AR21" s="7" t="inlineStr"/>
      <c r="AS21" s="7" t="inlineStr"/>
      <c r="AT21" s="7" t="inlineStr"/>
      <c r="AU21" s="7">
        <f>AW21+AY21+BA21+BC21+BE21+BG21+BI21</f>
        <v/>
      </c>
      <c r="AV21" s="7">
        <f>AX21+AZ21+BB21+BD21+BF21+BH21+BJ21</f>
        <v/>
      </c>
      <c r="AW21" s="7" t="inlineStr"/>
      <c r="AX21" s="7" t="inlineStr"/>
      <c r="AY21" s="7" t="inlineStr"/>
      <c r="AZ21" s="7" t="inlineStr"/>
      <c r="BA21" s="7" t="inlineStr"/>
      <c r="BB21" s="7" t="inlineStr"/>
      <c r="BC21" s="7" t="inlineStr"/>
      <c r="BD21" s="7" t="inlineStr"/>
      <c r="BE21" s="7" t="inlineStr"/>
      <c r="BF21" s="7" t="inlineStr"/>
      <c r="BG21" s="7" t="inlineStr"/>
      <c r="BH21" s="7" t="inlineStr"/>
      <c r="BI21" s="7" t="inlineStr"/>
      <c r="BJ21" s="7" t="inlineStr"/>
      <c r="BK21" s="7">
        <f>BM21+BO21+BQ21+BS21</f>
        <v/>
      </c>
      <c r="BL21" s="7">
        <f>BN21+BP21+BR21+BT21</f>
        <v/>
      </c>
      <c r="BM21" s="7" t="inlineStr"/>
      <c r="BN21" s="7" t="inlineStr"/>
      <c r="BO21" s="7" t="inlineStr"/>
      <c r="BP21" s="7" t="inlineStr"/>
      <c r="BQ21" s="7" t="n">
        <v>20</v>
      </c>
      <c r="BR21" s="7" t="n">
        <v>23829200</v>
      </c>
      <c r="BS21" s="7" t="inlineStr"/>
      <c r="BT21" s="7" t="inlineStr"/>
      <c r="BU21" s="7">
        <f>BW21+BY21+CA21+CC21+CE21+CG21+CI21+CK21+CM21+CO21+CQ21+CS21+CU21+CW21+CY21+DA21</f>
        <v/>
      </c>
      <c r="BV21" s="7">
        <f>BX21+BZ21+CB21+CD21+CF21+CH21+CJ21+CL21+CN21+CP21+CR21+CT21+CV21+CX21+CZ21+DB21</f>
        <v/>
      </c>
      <c r="BW21" s="7" t="inlineStr"/>
      <c r="BX21" s="7" t="inlineStr"/>
      <c r="BY21" s="7" t="inlineStr"/>
      <c r="BZ21" s="7" t="inlineStr"/>
      <c r="CA21" s="7" t="inlineStr"/>
      <c r="CB21" s="7" t="inlineStr"/>
      <c r="CC21" s="7" t="inlineStr"/>
      <c r="CD21" s="7" t="inlineStr"/>
      <c r="CE21" s="7" t="inlineStr"/>
      <c r="CF21" s="7" t="inlineStr"/>
      <c r="CG21" s="7" t="inlineStr"/>
      <c r="CH21" s="7" t="inlineStr"/>
      <c r="CI21" s="7" t="inlineStr"/>
      <c r="CJ21" s="7" t="inlineStr"/>
      <c r="CK21" s="7" t="inlineStr"/>
      <c r="CL21" s="7" t="inlineStr"/>
      <c r="CM21" s="7" t="inlineStr"/>
      <c r="CN21" s="7" t="inlineStr"/>
      <c r="CO21" s="7" t="inlineStr"/>
      <c r="CP21" s="7" t="inlineStr"/>
      <c r="CQ21" s="7" t="inlineStr"/>
      <c r="CR21" s="7" t="inlineStr"/>
      <c r="CS21" s="7" t="inlineStr"/>
      <c r="CT21" s="7" t="inlineStr"/>
      <c r="CU21" s="7" t="inlineStr"/>
      <c r="CV21" s="7" t="inlineStr"/>
      <c r="CW21" s="7" t="inlineStr"/>
      <c r="CX21" s="7" t="inlineStr"/>
      <c r="CY21" s="7" t="inlineStr"/>
      <c r="CZ21" s="7" t="inlineStr"/>
      <c r="DA21" s="7" t="inlineStr"/>
      <c r="DB21" s="7" t="inlineStr"/>
      <c r="DC21" s="7">
        <f>DE21+DG21+DI21+DK21+DM21+DO21+DQ21+DS21+DU21+DW21+DY21+EA21+EC21</f>
        <v/>
      </c>
      <c r="DD21" s="7">
        <f>DF21+DH21+DJ21+DL21+DN21+DP21+DR21+DT21+DV21+DX21+DZ21+EB21+ED21</f>
        <v/>
      </c>
      <c r="DE21" s="7" t="inlineStr"/>
      <c r="DF21" s="7" t="inlineStr"/>
      <c r="DG21" s="7" t="inlineStr"/>
      <c r="DH21" s="7" t="inlineStr"/>
      <c r="DI21" s="7" t="inlineStr"/>
      <c r="DJ21" s="7" t="inlineStr"/>
      <c r="DK21" s="7" t="inlineStr"/>
      <c r="DL21" s="7" t="inlineStr"/>
      <c r="DM21" s="7" t="inlineStr"/>
      <c r="DN21" s="7" t="inlineStr"/>
      <c r="DO21" s="7" t="inlineStr"/>
      <c r="DP21" s="7" t="inlineStr"/>
      <c r="DQ21" s="7" t="inlineStr"/>
      <c r="DR21" s="7" t="inlineStr"/>
      <c r="DS21" s="7" t="inlineStr"/>
      <c r="DT21" s="7" t="inlineStr"/>
      <c r="DU21" s="7" t="inlineStr"/>
      <c r="DV21" s="7" t="inlineStr"/>
      <c r="DW21" s="7" t="inlineStr"/>
      <c r="DX21" s="7" t="inlineStr"/>
      <c r="DY21" s="7" t="inlineStr"/>
      <c r="DZ21" s="7" t="inlineStr"/>
      <c r="EA21" s="7" t="inlineStr"/>
      <c r="EB21" s="7" t="inlineStr"/>
      <c r="EC21" s="7" t="inlineStr"/>
      <c r="ED21" s="7" t="inlineStr"/>
      <c r="EE21" s="7">
        <f>E21+AU21+BK21+BU21+DC21</f>
        <v/>
      </c>
      <c r="EF21" s="7">
        <f>F21+AV21+BL21+BV21+DD21</f>
        <v/>
      </c>
    </row>
    <row r="22" hidden="1" outlineLevel="1">
      <c r="A22" s="5" t="n">
        <v>18</v>
      </c>
      <c r="B22" s="6" t="inlineStr">
        <is>
          <t>"BILOL-BURXON FARM" MChJ фил 10</t>
        </is>
      </c>
      <c r="C22" s="6" t="inlineStr">
        <is>
          <t>Фергана</t>
        </is>
      </c>
      <c r="D22" s="6" t="inlineStr">
        <is>
          <t>Фергана 1</t>
        </is>
      </c>
      <c r="E22" s="7">
        <f>G22+I22+K22+M22+O22+Q22+S22+U22+W22+Y22+AA22+AC22+AE22+AG22+AI22+AK22+AM22+AO22+AQ22+AS22</f>
        <v/>
      </c>
      <c r="F22" s="7">
        <f>H22+J22+L22+N22+P22+R22+T22+V22+X22+Z22+AB22+AD22+AF22+AH22+AJ22+AL22+AN22+AP22+AR22+AT22</f>
        <v/>
      </c>
      <c r="G22" s="7" t="inlineStr"/>
      <c r="H22" s="7" t="inlineStr"/>
      <c r="I22" s="7" t="inlineStr"/>
      <c r="J22" s="7" t="inlineStr"/>
      <c r="K22" s="7" t="inlineStr"/>
      <c r="L22" s="7" t="inlineStr"/>
      <c r="M22" s="7" t="inlineStr"/>
      <c r="N22" s="7" t="inlineStr"/>
      <c r="O22" s="7" t="inlineStr"/>
      <c r="P22" s="7" t="inlineStr"/>
      <c r="Q22" s="7" t="inlineStr"/>
      <c r="R22" s="7" t="inlineStr"/>
      <c r="S22" s="7" t="inlineStr"/>
      <c r="T22" s="7" t="inlineStr"/>
      <c r="U22" s="7" t="inlineStr"/>
      <c r="V22" s="7" t="inlineStr"/>
      <c r="W22" s="7" t="inlineStr"/>
      <c r="X22" s="7" t="inlineStr"/>
      <c r="Y22" s="7" t="inlineStr"/>
      <c r="Z22" s="7" t="inlineStr"/>
      <c r="AA22" s="7" t="inlineStr"/>
      <c r="AB22" s="7" t="inlineStr"/>
      <c r="AC22" s="7" t="inlineStr"/>
      <c r="AD22" s="7" t="inlineStr"/>
      <c r="AE22" s="7" t="inlineStr"/>
      <c r="AF22" s="7" t="inlineStr"/>
      <c r="AG22" s="7" t="inlineStr"/>
      <c r="AH22" s="7" t="inlineStr"/>
      <c r="AI22" s="7" t="inlineStr"/>
      <c r="AJ22" s="7" t="inlineStr"/>
      <c r="AK22" s="7" t="inlineStr"/>
      <c r="AL22" s="7" t="inlineStr"/>
      <c r="AM22" s="7" t="inlineStr"/>
      <c r="AN22" s="7" t="inlineStr"/>
      <c r="AO22" s="7" t="inlineStr"/>
      <c r="AP22" s="7" t="inlineStr"/>
      <c r="AQ22" s="7" t="inlineStr"/>
      <c r="AR22" s="7" t="inlineStr"/>
      <c r="AS22" s="7" t="inlineStr"/>
      <c r="AT22" s="7" t="inlineStr"/>
      <c r="AU22" s="7">
        <f>AW22+AY22+BA22+BC22+BE22+BG22+BI22</f>
        <v/>
      </c>
      <c r="AV22" s="7">
        <f>AX22+AZ22+BB22+BD22+BF22+BH22+BJ22</f>
        <v/>
      </c>
      <c r="AW22" s="7" t="inlineStr"/>
      <c r="AX22" s="7" t="inlineStr"/>
      <c r="AY22" s="7" t="inlineStr"/>
      <c r="AZ22" s="7" t="inlineStr"/>
      <c r="BA22" s="7" t="inlineStr"/>
      <c r="BB22" s="7" t="inlineStr"/>
      <c r="BC22" s="7" t="inlineStr"/>
      <c r="BD22" s="7" t="inlineStr"/>
      <c r="BE22" s="7" t="inlineStr"/>
      <c r="BF22" s="7" t="inlineStr"/>
      <c r="BG22" s="7" t="inlineStr"/>
      <c r="BH22" s="7" t="inlineStr"/>
      <c r="BI22" s="7" t="inlineStr"/>
      <c r="BJ22" s="7" t="inlineStr"/>
      <c r="BK22" s="7">
        <f>BM22+BO22+BQ22+BS22</f>
        <v/>
      </c>
      <c r="BL22" s="7">
        <f>BN22+BP22+BR22+BT22</f>
        <v/>
      </c>
      <c r="BM22" s="7" t="inlineStr"/>
      <c r="BN22" s="7" t="inlineStr"/>
      <c r="BO22" s="7" t="inlineStr"/>
      <c r="BP22" s="7" t="inlineStr"/>
      <c r="BQ22" s="7" t="n">
        <v>60</v>
      </c>
      <c r="BR22" s="7" t="n">
        <v>214462800</v>
      </c>
      <c r="BS22" s="7" t="inlineStr"/>
      <c r="BT22" s="7" t="inlineStr"/>
      <c r="BU22" s="7">
        <f>BW22+BY22+CA22+CC22+CE22+CG22+CI22+CK22+CM22+CO22+CQ22+CS22+CU22+CW22+CY22+DA22</f>
        <v/>
      </c>
      <c r="BV22" s="7">
        <f>BX22+BZ22+CB22+CD22+CF22+CH22+CJ22+CL22+CN22+CP22+CR22+CT22+CV22+CX22+CZ22+DB22</f>
        <v/>
      </c>
      <c r="BW22" s="7" t="inlineStr"/>
      <c r="BX22" s="7" t="inlineStr"/>
      <c r="BY22" s="7" t="inlineStr"/>
      <c r="BZ22" s="7" t="inlineStr"/>
      <c r="CA22" s="7" t="inlineStr"/>
      <c r="CB22" s="7" t="inlineStr"/>
      <c r="CC22" s="7" t="inlineStr"/>
      <c r="CD22" s="7" t="inlineStr"/>
      <c r="CE22" s="7" t="inlineStr"/>
      <c r="CF22" s="7" t="inlineStr"/>
      <c r="CG22" s="7" t="inlineStr"/>
      <c r="CH22" s="7" t="inlineStr"/>
      <c r="CI22" s="7" t="inlineStr"/>
      <c r="CJ22" s="7" t="inlineStr"/>
      <c r="CK22" s="7" t="inlineStr"/>
      <c r="CL22" s="7" t="inlineStr"/>
      <c r="CM22" s="7" t="inlineStr"/>
      <c r="CN22" s="7" t="inlineStr"/>
      <c r="CO22" s="7" t="inlineStr"/>
      <c r="CP22" s="7" t="inlineStr"/>
      <c r="CQ22" s="7" t="inlineStr"/>
      <c r="CR22" s="7" t="inlineStr"/>
      <c r="CS22" s="7" t="inlineStr"/>
      <c r="CT22" s="7" t="inlineStr"/>
      <c r="CU22" s="7" t="inlineStr"/>
      <c r="CV22" s="7" t="inlineStr"/>
      <c r="CW22" s="7" t="inlineStr"/>
      <c r="CX22" s="7" t="inlineStr"/>
      <c r="CY22" s="7" t="inlineStr"/>
      <c r="CZ22" s="7" t="inlineStr"/>
      <c r="DA22" s="7" t="inlineStr"/>
      <c r="DB22" s="7" t="inlineStr"/>
      <c r="DC22" s="7">
        <f>DE22+DG22+DI22+DK22+DM22+DO22+DQ22+DS22+DU22+DW22+DY22+EA22+EC22</f>
        <v/>
      </c>
      <c r="DD22" s="7">
        <f>DF22+DH22+DJ22+DL22+DN22+DP22+DR22+DT22+DV22+DX22+DZ22+EB22+ED22</f>
        <v/>
      </c>
      <c r="DE22" s="7" t="inlineStr"/>
      <c r="DF22" s="7" t="inlineStr"/>
      <c r="DG22" s="7" t="inlineStr"/>
      <c r="DH22" s="7" t="inlineStr"/>
      <c r="DI22" s="7" t="inlineStr"/>
      <c r="DJ22" s="7" t="inlineStr"/>
      <c r="DK22" s="7" t="inlineStr"/>
      <c r="DL22" s="7" t="inlineStr"/>
      <c r="DM22" s="7" t="inlineStr"/>
      <c r="DN22" s="7" t="inlineStr"/>
      <c r="DO22" s="7" t="inlineStr"/>
      <c r="DP22" s="7" t="inlineStr"/>
      <c r="DQ22" s="7" t="inlineStr"/>
      <c r="DR22" s="7" t="inlineStr"/>
      <c r="DS22" s="7" t="inlineStr"/>
      <c r="DT22" s="7" t="inlineStr"/>
      <c r="DU22" s="7" t="inlineStr"/>
      <c r="DV22" s="7" t="inlineStr"/>
      <c r="DW22" s="7" t="inlineStr"/>
      <c r="DX22" s="7" t="inlineStr"/>
      <c r="DY22" s="7" t="n">
        <v>3</v>
      </c>
      <c r="DZ22" s="7" t="n">
        <v>436077</v>
      </c>
      <c r="EA22" s="7" t="inlineStr"/>
      <c r="EB22" s="7" t="inlineStr"/>
      <c r="EC22" s="7" t="inlineStr"/>
      <c r="ED22" s="7" t="inlineStr"/>
      <c r="EE22" s="7">
        <f>E22+AU22+BK22+BU22+DC22</f>
        <v/>
      </c>
      <c r="EF22" s="7">
        <f>F22+AV22+BL22+BV22+DD22</f>
        <v/>
      </c>
    </row>
    <row r="23" hidden="1" outlineLevel="1">
      <c r="A23" s="5" t="n">
        <v>19</v>
      </c>
      <c r="B23" s="6" t="inlineStr">
        <is>
          <t>"BILOL-BURXON FARM" MChJ фил 6</t>
        </is>
      </c>
      <c r="C23" s="6" t="inlineStr">
        <is>
          <t>Фергана</t>
        </is>
      </c>
      <c r="D23" s="6" t="inlineStr">
        <is>
          <t>Фергана 1</t>
        </is>
      </c>
      <c r="E23" s="7">
        <f>G23+I23+K23+M23+O23+Q23+S23+U23+W23+Y23+AA23+AC23+AE23+AG23+AI23+AK23+AM23+AO23+AQ23+AS23</f>
        <v/>
      </c>
      <c r="F23" s="7">
        <f>H23+J23+L23+N23+P23+R23+T23+V23+X23+Z23+AB23+AD23+AF23+AH23+AJ23+AL23+AN23+AP23+AR23+AT23</f>
        <v/>
      </c>
      <c r="G23" s="7" t="inlineStr"/>
      <c r="H23" s="7" t="inlineStr"/>
      <c r="I23" s="7" t="inlineStr"/>
      <c r="J23" s="7" t="inlineStr"/>
      <c r="K23" s="7" t="inlineStr"/>
      <c r="L23" s="7" t="inlineStr"/>
      <c r="M23" s="7" t="inlineStr"/>
      <c r="N23" s="7" t="inlineStr"/>
      <c r="O23" s="7" t="inlineStr"/>
      <c r="P23" s="7" t="inlineStr"/>
      <c r="Q23" s="7" t="inlineStr"/>
      <c r="R23" s="7" t="inlineStr"/>
      <c r="S23" s="7" t="inlineStr"/>
      <c r="T23" s="7" t="inlineStr"/>
      <c r="U23" s="7" t="inlineStr"/>
      <c r="V23" s="7" t="inlineStr"/>
      <c r="W23" s="7" t="n">
        <v>4</v>
      </c>
      <c r="X23" s="7" t="n">
        <v>0</v>
      </c>
      <c r="Y23" s="7" t="inlineStr"/>
      <c r="Z23" s="7" t="inlineStr"/>
      <c r="AA23" s="7" t="inlineStr"/>
      <c r="AB23" s="7" t="inlineStr"/>
      <c r="AC23" s="7" t="n">
        <v>5</v>
      </c>
      <c r="AD23" s="7" t="n">
        <v>805125</v>
      </c>
      <c r="AE23" s="7" t="n">
        <v>5</v>
      </c>
      <c r="AF23" s="7" t="n">
        <v>610225</v>
      </c>
      <c r="AG23" s="7" t="inlineStr"/>
      <c r="AH23" s="7" t="inlineStr"/>
      <c r="AI23" s="7" t="inlineStr"/>
      <c r="AJ23" s="7" t="inlineStr"/>
      <c r="AK23" s="7" t="inlineStr"/>
      <c r="AL23" s="7" t="inlineStr"/>
      <c r="AM23" s="7" t="inlineStr"/>
      <c r="AN23" s="7" t="inlineStr"/>
      <c r="AO23" s="7" t="inlineStr"/>
      <c r="AP23" s="7" t="inlineStr"/>
      <c r="AQ23" s="7" t="inlineStr"/>
      <c r="AR23" s="7" t="inlineStr"/>
      <c r="AS23" s="7" t="inlineStr"/>
      <c r="AT23" s="7" t="inlineStr"/>
      <c r="AU23" s="7">
        <f>AW23+AY23+BA23+BC23+BE23+BG23+BI23</f>
        <v/>
      </c>
      <c r="AV23" s="7">
        <f>AX23+AZ23+BB23+BD23+BF23+BH23+BJ23</f>
        <v/>
      </c>
      <c r="AW23" s="7" t="inlineStr"/>
      <c r="AX23" s="7" t="inlineStr"/>
      <c r="AY23" s="7" t="inlineStr"/>
      <c r="AZ23" s="7" t="inlineStr"/>
      <c r="BA23" s="7" t="inlineStr"/>
      <c r="BB23" s="7" t="inlineStr"/>
      <c r="BC23" s="7" t="inlineStr"/>
      <c r="BD23" s="7" t="inlineStr"/>
      <c r="BE23" s="7" t="inlineStr"/>
      <c r="BF23" s="7" t="inlineStr"/>
      <c r="BG23" s="7" t="inlineStr"/>
      <c r="BH23" s="7" t="inlineStr"/>
      <c r="BI23" s="7" t="inlineStr"/>
      <c r="BJ23" s="7" t="inlineStr"/>
      <c r="BK23" s="7">
        <f>BM23+BO23+BQ23+BS23</f>
        <v/>
      </c>
      <c r="BL23" s="7">
        <f>BN23+BP23+BR23+BT23</f>
        <v/>
      </c>
      <c r="BM23" s="7" t="inlineStr"/>
      <c r="BN23" s="7" t="inlineStr"/>
      <c r="BO23" s="7" t="inlineStr"/>
      <c r="BP23" s="7" t="inlineStr"/>
      <c r="BQ23" s="7" t="inlineStr"/>
      <c r="BR23" s="7" t="inlineStr"/>
      <c r="BS23" s="7" t="inlineStr"/>
      <c r="BT23" s="7" t="inlineStr"/>
      <c r="BU23" s="7">
        <f>BW23+BY23+CA23+CC23+CE23+CG23+CI23+CK23+CM23+CO23+CQ23+CS23+CU23+CW23+CY23+DA23</f>
        <v/>
      </c>
      <c r="BV23" s="7">
        <f>BX23+BZ23+CB23+CD23+CF23+CH23+CJ23+CL23+CN23+CP23+CR23+CT23+CV23+CX23+CZ23+DB23</f>
        <v/>
      </c>
      <c r="BW23" s="7" t="inlineStr"/>
      <c r="BX23" s="7" t="inlineStr"/>
      <c r="BY23" s="7" t="inlineStr"/>
      <c r="BZ23" s="7" t="inlineStr"/>
      <c r="CA23" s="7" t="inlineStr"/>
      <c r="CB23" s="7" t="inlineStr"/>
      <c r="CC23" s="7" t="inlineStr"/>
      <c r="CD23" s="7" t="inlineStr"/>
      <c r="CE23" s="7" t="inlineStr"/>
      <c r="CF23" s="7" t="inlineStr"/>
      <c r="CG23" s="7" t="inlineStr"/>
      <c r="CH23" s="7" t="inlineStr"/>
      <c r="CI23" s="7" t="inlineStr"/>
      <c r="CJ23" s="7" t="inlineStr"/>
      <c r="CK23" s="7" t="inlineStr"/>
      <c r="CL23" s="7" t="inlineStr"/>
      <c r="CM23" s="7" t="inlineStr"/>
      <c r="CN23" s="7" t="inlineStr"/>
      <c r="CO23" s="7" t="inlineStr"/>
      <c r="CP23" s="7" t="inlineStr"/>
      <c r="CQ23" s="7" t="inlineStr"/>
      <c r="CR23" s="7" t="inlineStr"/>
      <c r="CS23" s="7" t="inlineStr"/>
      <c r="CT23" s="7" t="inlineStr"/>
      <c r="CU23" s="7" t="inlineStr"/>
      <c r="CV23" s="7" t="inlineStr"/>
      <c r="CW23" s="7" t="inlineStr"/>
      <c r="CX23" s="7" t="inlineStr"/>
      <c r="CY23" s="7" t="inlineStr"/>
      <c r="CZ23" s="7" t="inlineStr"/>
      <c r="DA23" s="7" t="inlineStr"/>
      <c r="DB23" s="7" t="inlineStr"/>
      <c r="DC23" s="7">
        <f>DE23+DG23+DI23+DK23+DM23+DO23+DQ23+DS23+DU23+DW23+DY23+EA23+EC23</f>
        <v/>
      </c>
      <c r="DD23" s="7">
        <f>DF23+DH23+DJ23+DL23+DN23+DP23+DR23+DT23+DV23+DX23+DZ23+EB23+ED23</f>
        <v/>
      </c>
      <c r="DE23" s="7" t="inlineStr"/>
      <c r="DF23" s="7" t="inlineStr"/>
      <c r="DG23" s="7" t="inlineStr"/>
      <c r="DH23" s="7" t="inlineStr"/>
      <c r="DI23" s="7" t="inlineStr"/>
      <c r="DJ23" s="7" t="inlineStr"/>
      <c r="DK23" s="7" t="inlineStr"/>
      <c r="DL23" s="7" t="inlineStr"/>
      <c r="DM23" s="7" t="inlineStr"/>
      <c r="DN23" s="7" t="inlineStr"/>
      <c r="DO23" s="7" t="inlineStr"/>
      <c r="DP23" s="7" t="inlineStr"/>
      <c r="DQ23" s="7" t="inlineStr"/>
      <c r="DR23" s="7" t="inlineStr"/>
      <c r="DS23" s="7" t="inlineStr"/>
      <c r="DT23" s="7" t="inlineStr"/>
      <c r="DU23" s="7" t="inlineStr"/>
      <c r="DV23" s="7" t="inlineStr"/>
      <c r="DW23" s="7" t="inlineStr"/>
      <c r="DX23" s="7" t="inlineStr"/>
      <c r="DY23" s="7" t="inlineStr"/>
      <c r="DZ23" s="7" t="inlineStr"/>
      <c r="EA23" s="7" t="inlineStr"/>
      <c r="EB23" s="7" t="inlineStr"/>
      <c r="EC23" s="7" t="inlineStr"/>
      <c r="ED23" s="7" t="inlineStr"/>
      <c r="EE23" s="7">
        <f>E23+AU23+BK23+BU23+DC23</f>
        <v/>
      </c>
      <c r="EF23" s="7">
        <f>F23+AV23+BL23+BV23+DD23</f>
        <v/>
      </c>
    </row>
    <row r="24" hidden="1" outlineLevel="1">
      <c r="A24" s="5" t="n">
        <v>20</v>
      </c>
      <c r="B24" s="6" t="inlineStr">
        <is>
          <t>"BUZAYNAB MEDFARM" XD</t>
        </is>
      </c>
      <c r="C24" s="6" t="inlineStr">
        <is>
          <t>Фергана</t>
        </is>
      </c>
      <c r="D24" s="6" t="inlineStr">
        <is>
          <t>Фергана 2</t>
        </is>
      </c>
      <c r="E24" s="7">
        <f>G24+I24+K24+M24+O24+Q24+S24+U24+W24+Y24+AA24+AC24+AE24+AG24+AI24+AK24+AM24+AO24+AQ24+AS24</f>
        <v/>
      </c>
      <c r="F24" s="7">
        <f>H24+J24+L24+N24+P24+R24+T24+V24+X24+Z24+AB24+AD24+AF24+AH24+AJ24+AL24+AN24+AP24+AR24+AT24</f>
        <v/>
      </c>
      <c r="G24" s="7" t="inlineStr"/>
      <c r="H24" s="7" t="inlineStr"/>
      <c r="I24" s="7" t="inlineStr"/>
      <c r="J24" s="7" t="inlineStr"/>
      <c r="K24" s="7" t="inlineStr"/>
      <c r="L24" s="7" t="inlineStr"/>
      <c r="M24" s="7" t="inlineStr"/>
      <c r="N24" s="7" t="inlineStr"/>
      <c r="O24" s="7" t="inlineStr"/>
      <c r="P24" s="7" t="inlineStr"/>
      <c r="Q24" s="7" t="inlineStr"/>
      <c r="R24" s="7" t="inlineStr"/>
      <c r="S24" s="7" t="inlineStr"/>
      <c r="T24" s="7" t="inlineStr"/>
      <c r="U24" s="7" t="inlineStr"/>
      <c r="V24" s="7" t="inlineStr"/>
      <c r="W24" s="7" t="inlineStr"/>
      <c r="X24" s="7" t="inlineStr"/>
      <c r="Y24" s="7" t="inlineStr"/>
      <c r="Z24" s="7" t="inlineStr"/>
      <c r="AA24" s="7" t="inlineStr"/>
      <c r="AB24" s="7" t="inlineStr"/>
      <c r="AC24" s="7" t="inlineStr"/>
      <c r="AD24" s="7" t="inlineStr"/>
      <c r="AE24" s="7" t="inlineStr"/>
      <c r="AF24" s="7" t="inlineStr"/>
      <c r="AG24" s="7" t="inlineStr"/>
      <c r="AH24" s="7" t="inlineStr"/>
      <c r="AI24" s="7" t="inlineStr"/>
      <c r="AJ24" s="7" t="inlineStr"/>
      <c r="AK24" s="7" t="inlineStr"/>
      <c r="AL24" s="7" t="inlineStr"/>
      <c r="AM24" s="7" t="inlineStr"/>
      <c r="AN24" s="7" t="inlineStr"/>
      <c r="AO24" s="7" t="inlineStr"/>
      <c r="AP24" s="7" t="inlineStr"/>
      <c r="AQ24" s="7" t="inlineStr"/>
      <c r="AR24" s="7" t="inlineStr"/>
      <c r="AS24" s="7" t="inlineStr"/>
      <c r="AT24" s="7" t="inlineStr"/>
      <c r="AU24" s="7">
        <f>AW24+AY24+BA24+BC24+BE24+BG24+BI24</f>
        <v/>
      </c>
      <c r="AV24" s="7">
        <f>AX24+AZ24+BB24+BD24+BF24+BH24+BJ24</f>
        <v/>
      </c>
      <c r="AW24" s="7" t="inlineStr"/>
      <c r="AX24" s="7" t="inlineStr"/>
      <c r="AY24" s="7" t="inlineStr"/>
      <c r="AZ24" s="7" t="inlineStr"/>
      <c r="BA24" s="7" t="inlineStr"/>
      <c r="BB24" s="7" t="inlineStr"/>
      <c r="BC24" s="7" t="inlineStr"/>
      <c r="BD24" s="7" t="inlineStr"/>
      <c r="BE24" s="7" t="inlineStr"/>
      <c r="BF24" s="7" t="inlineStr"/>
      <c r="BG24" s="7" t="inlineStr"/>
      <c r="BH24" s="7" t="inlineStr"/>
      <c r="BI24" s="7" t="inlineStr"/>
      <c r="BJ24" s="7" t="inlineStr"/>
      <c r="BK24" s="7">
        <f>BM24+BO24+BQ24+BS24</f>
        <v/>
      </c>
      <c r="BL24" s="7">
        <f>BN24+BP24+BR24+BT24</f>
        <v/>
      </c>
      <c r="BM24" s="7" t="inlineStr"/>
      <c r="BN24" s="7" t="inlineStr"/>
      <c r="BO24" s="7" t="inlineStr"/>
      <c r="BP24" s="7" t="inlineStr"/>
      <c r="BQ24" s="7" t="inlineStr"/>
      <c r="BR24" s="7" t="inlineStr"/>
      <c r="BS24" s="7" t="inlineStr"/>
      <c r="BT24" s="7" t="inlineStr"/>
      <c r="BU24" s="7">
        <f>BW24+BY24+CA24+CC24+CE24+CG24+CI24+CK24+CM24+CO24+CQ24+CS24+CU24+CW24+CY24+DA24</f>
        <v/>
      </c>
      <c r="BV24" s="7">
        <f>BX24+BZ24+CB24+CD24+CF24+CH24+CJ24+CL24+CN24+CP24+CR24+CT24+CV24+CX24+CZ24+DB24</f>
        <v/>
      </c>
      <c r="BW24" s="7" t="inlineStr"/>
      <c r="BX24" s="7" t="inlineStr"/>
      <c r="BY24" s="7" t="inlineStr"/>
      <c r="BZ24" s="7" t="inlineStr"/>
      <c r="CA24" s="7" t="n">
        <v>2</v>
      </c>
      <c r="CB24" s="7" t="n">
        <v>263064</v>
      </c>
      <c r="CC24" s="7" t="inlineStr"/>
      <c r="CD24" s="7" t="inlineStr"/>
      <c r="CE24" s="7" t="inlineStr"/>
      <c r="CF24" s="7" t="inlineStr"/>
      <c r="CG24" s="7" t="inlineStr"/>
      <c r="CH24" s="7" t="inlineStr"/>
      <c r="CI24" s="7" t="inlineStr"/>
      <c r="CJ24" s="7" t="inlineStr"/>
      <c r="CK24" s="7" t="inlineStr"/>
      <c r="CL24" s="7" t="inlineStr"/>
      <c r="CM24" s="7" t="inlineStr"/>
      <c r="CN24" s="7" t="inlineStr"/>
      <c r="CO24" s="7" t="inlineStr"/>
      <c r="CP24" s="7" t="inlineStr"/>
      <c r="CQ24" s="7" t="inlineStr"/>
      <c r="CR24" s="7" t="inlineStr"/>
      <c r="CS24" s="7" t="inlineStr"/>
      <c r="CT24" s="7" t="inlineStr"/>
      <c r="CU24" s="7" t="inlineStr"/>
      <c r="CV24" s="7" t="inlineStr"/>
      <c r="CW24" s="7" t="inlineStr"/>
      <c r="CX24" s="7" t="inlineStr"/>
      <c r="CY24" s="7" t="inlineStr"/>
      <c r="CZ24" s="7" t="inlineStr"/>
      <c r="DA24" s="7" t="inlineStr"/>
      <c r="DB24" s="7" t="inlineStr"/>
      <c r="DC24" s="7">
        <f>DE24+DG24+DI24+DK24+DM24+DO24+DQ24+DS24+DU24+DW24+DY24+EA24+EC24</f>
        <v/>
      </c>
      <c r="DD24" s="7">
        <f>DF24+DH24+DJ24+DL24+DN24+DP24+DR24+DT24+DV24+DX24+DZ24+EB24+ED24</f>
        <v/>
      </c>
      <c r="DE24" s="7" t="inlineStr"/>
      <c r="DF24" s="7" t="inlineStr"/>
      <c r="DG24" s="7" t="inlineStr"/>
      <c r="DH24" s="7" t="inlineStr"/>
      <c r="DI24" s="7" t="inlineStr"/>
      <c r="DJ24" s="7" t="inlineStr"/>
      <c r="DK24" s="7" t="inlineStr"/>
      <c r="DL24" s="7" t="inlineStr"/>
      <c r="DM24" s="7" t="inlineStr"/>
      <c r="DN24" s="7" t="inlineStr"/>
      <c r="DO24" s="7" t="inlineStr"/>
      <c r="DP24" s="7" t="inlineStr"/>
      <c r="DQ24" s="7" t="inlineStr"/>
      <c r="DR24" s="7" t="inlineStr"/>
      <c r="DS24" s="7" t="inlineStr"/>
      <c r="DT24" s="7" t="inlineStr"/>
      <c r="DU24" s="7" t="inlineStr"/>
      <c r="DV24" s="7" t="inlineStr"/>
      <c r="DW24" s="7" t="inlineStr"/>
      <c r="DX24" s="7" t="inlineStr"/>
      <c r="DY24" s="7" t="inlineStr"/>
      <c r="DZ24" s="7" t="inlineStr"/>
      <c r="EA24" s="7" t="inlineStr"/>
      <c r="EB24" s="7" t="inlineStr"/>
      <c r="EC24" s="7" t="inlineStr"/>
      <c r="ED24" s="7" t="inlineStr"/>
      <c r="EE24" s="7">
        <f>E24+AU24+BK24+BU24+DC24</f>
        <v/>
      </c>
      <c r="EF24" s="7">
        <f>F24+AV24+BL24+BV24+DD24</f>
        <v/>
      </c>
    </row>
    <row r="25" hidden="1" outlineLevel="1">
      <c r="A25" s="5" t="n">
        <v>21</v>
      </c>
      <c r="B25" s="6" t="inlineStr">
        <is>
          <t>"CHIMYON-PHARM" MCHJ</t>
        </is>
      </c>
      <c r="C25" s="6" t="inlineStr">
        <is>
          <t>Фергана</t>
        </is>
      </c>
      <c r="D25" s="6" t="inlineStr">
        <is>
          <t>Фергана 1</t>
        </is>
      </c>
      <c r="E25" s="7">
        <f>G25+I25+K25+M25+O25+Q25+S25+U25+W25+Y25+AA25+AC25+AE25+AG25+AI25+AK25+AM25+AO25+AQ25+AS25</f>
        <v/>
      </c>
      <c r="F25" s="7">
        <f>H25+J25+L25+N25+P25+R25+T25+V25+X25+Z25+AB25+AD25+AF25+AH25+AJ25+AL25+AN25+AP25+AR25+AT25</f>
        <v/>
      </c>
      <c r="G25" s="7" t="inlineStr"/>
      <c r="H25" s="7" t="inlineStr"/>
      <c r="I25" s="7" t="n">
        <v>5</v>
      </c>
      <c r="J25" s="7" t="n">
        <v>857850</v>
      </c>
      <c r="K25" s="7" t="inlineStr"/>
      <c r="L25" s="7" t="inlineStr"/>
      <c r="M25" s="7" t="inlineStr"/>
      <c r="N25" s="7" t="inlineStr"/>
      <c r="O25" s="7" t="n">
        <v>7</v>
      </c>
      <c r="P25" s="7" t="n">
        <v>959325</v>
      </c>
      <c r="Q25" s="7" t="inlineStr"/>
      <c r="R25" s="7" t="inlineStr"/>
      <c r="S25" s="7" t="inlineStr"/>
      <c r="T25" s="7" t="inlineStr"/>
      <c r="U25" s="7" t="inlineStr"/>
      <c r="V25" s="7" t="inlineStr"/>
      <c r="W25" s="7" t="inlineStr"/>
      <c r="X25" s="7" t="inlineStr"/>
      <c r="Y25" s="7" t="inlineStr"/>
      <c r="Z25" s="7" t="inlineStr"/>
      <c r="AA25" s="7" t="inlineStr"/>
      <c r="AB25" s="7" t="inlineStr"/>
      <c r="AC25" s="7" t="inlineStr"/>
      <c r="AD25" s="7" t="inlineStr"/>
      <c r="AE25" s="7" t="inlineStr"/>
      <c r="AF25" s="7" t="inlineStr"/>
      <c r="AG25" s="7" t="inlineStr"/>
      <c r="AH25" s="7" t="inlineStr"/>
      <c r="AI25" s="7" t="inlineStr"/>
      <c r="AJ25" s="7" t="inlineStr"/>
      <c r="AK25" s="7" t="inlineStr"/>
      <c r="AL25" s="7" t="inlineStr"/>
      <c r="AM25" s="7" t="inlineStr"/>
      <c r="AN25" s="7" t="inlineStr"/>
      <c r="AO25" s="7" t="inlineStr"/>
      <c r="AP25" s="7" t="inlineStr"/>
      <c r="AQ25" s="7" t="inlineStr"/>
      <c r="AR25" s="7" t="inlineStr"/>
      <c r="AS25" s="7" t="inlineStr"/>
      <c r="AT25" s="7" t="inlineStr"/>
      <c r="AU25" s="7">
        <f>AW25+AY25+BA25+BC25+BE25+BG25+BI25</f>
        <v/>
      </c>
      <c r="AV25" s="7">
        <f>AX25+AZ25+BB25+BD25+BF25+BH25+BJ25</f>
        <v/>
      </c>
      <c r="AW25" s="7" t="inlineStr"/>
      <c r="AX25" s="7" t="inlineStr"/>
      <c r="AY25" s="7" t="inlineStr"/>
      <c r="AZ25" s="7" t="inlineStr"/>
      <c r="BA25" s="7" t="inlineStr"/>
      <c r="BB25" s="7" t="inlineStr"/>
      <c r="BC25" s="7" t="inlineStr"/>
      <c r="BD25" s="7" t="inlineStr"/>
      <c r="BE25" s="7" t="inlineStr"/>
      <c r="BF25" s="7" t="inlineStr"/>
      <c r="BG25" s="7" t="inlineStr"/>
      <c r="BH25" s="7" t="inlineStr"/>
      <c r="BI25" s="7" t="inlineStr"/>
      <c r="BJ25" s="7" t="inlineStr"/>
      <c r="BK25" s="7">
        <f>BM25+BO25+BQ25+BS25</f>
        <v/>
      </c>
      <c r="BL25" s="7">
        <f>BN25+BP25+BR25+BT25</f>
        <v/>
      </c>
      <c r="BM25" s="7" t="inlineStr"/>
      <c r="BN25" s="7" t="inlineStr"/>
      <c r="BO25" s="7" t="inlineStr"/>
      <c r="BP25" s="7" t="inlineStr"/>
      <c r="BQ25" s="7" t="inlineStr"/>
      <c r="BR25" s="7" t="inlineStr"/>
      <c r="BS25" s="7" t="inlineStr"/>
      <c r="BT25" s="7" t="inlineStr"/>
      <c r="BU25" s="7">
        <f>BW25+BY25+CA25+CC25+CE25+CG25+CI25+CK25+CM25+CO25+CQ25+CS25+CU25+CW25+CY25+DA25</f>
        <v/>
      </c>
      <c r="BV25" s="7">
        <f>BX25+BZ25+CB25+CD25+CF25+CH25+CJ25+CL25+CN25+CP25+CR25+CT25+CV25+CX25+CZ25+DB25</f>
        <v/>
      </c>
      <c r="BW25" s="7" t="inlineStr"/>
      <c r="BX25" s="7" t="inlineStr"/>
      <c r="BY25" s="7" t="inlineStr"/>
      <c r="BZ25" s="7" t="inlineStr"/>
      <c r="CA25" s="7" t="inlineStr"/>
      <c r="CB25" s="7" t="inlineStr"/>
      <c r="CC25" s="7" t="inlineStr"/>
      <c r="CD25" s="7" t="inlineStr"/>
      <c r="CE25" s="7" t="inlineStr"/>
      <c r="CF25" s="7" t="inlineStr"/>
      <c r="CG25" s="7" t="inlineStr"/>
      <c r="CH25" s="7" t="inlineStr"/>
      <c r="CI25" s="7" t="inlineStr"/>
      <c r="CJ25" s="7" t="inlineStr"/>
      <c r="CK25" s="7" t="inlineStr"/>
      <c r="CL25" s="7" t="inlineStr"/>
      <c r="CM25" s="7" t="inlineStr"/>
      <c r="CN25" s="7" t="inlineStr"/>
      <c r="CO25" s="7" t="inlineStr"/>
      <c r="CP25" s="7" t="inlineStr"/>
      <c r="CQ25" s="7" t="inlineStr"/>
      <c r="CR25" s="7" t="inlineStr"/>
      <c r="CS25" s="7" t="inlineStr"/>
      <c r="CT25" s="7" t="inlineStr"/>
      <c r="CU25" s="7" t="inlineStr"/>
      <c r="CV25" s="7" t="inlineStr"/>
      <c r="CW25" s="7" t="inlineStr"/>
      <c r="CX25" s="7" t="inlineStr"/>
      <c r="CY25" s="7" t="inlineStr"/>
      <c r="CZ25" s="7" t="inlineStr"/>
      <c r="DA25" s="7" t="inlineStr"/>
      <c r="DB25" s="7" t="inlineStr"/>
      <c r="DC25" s="7">
        <f>DE25+DG25+DI25+DK25+DM25+DO25+DQ25+DS25+DU25+DW25+DY25+EA25+EC25</f>
        <v/>
      </c>
      <c r="DD25" s="7">
        <f>DF25+DH25+DJ25+DL25+DN25+DP25+DR25+DT25+DV25+DX25+DZ25+EB25+ED25</f>
        <v/>
      </c>
      <c r="DE25" s="7" t="inlineStr"/>
      <c r="DF25" s="7" t="inlineStr"/>
      <c r="DG25" s="7" t="inlineStr"/>
      <c r="DH25" s="7" t="inlineStr"/>
      <c r="DI25" s="7" t="inlineStr"/>
      <c r="DJ25" s="7" t="inlineStr"/>
      <c r="DK25" s="7" t="inlineStr"/>
      <c r="DL25" s="7" t="inlineStr"/>
      <c r="DM25" s="7" t="inlineStr"/>
      <c r="DN25" s="7" t="inlineStr"/>
      <c r="DO25" s="7" t="inlineStr"/>
      <c r="DP25" s="7" t="inlineStr"/>
      <c r="DQ25" s="7" t="inlineStr"/>
      <c r="DR25" s="7" t="inlineStr"/>
      <c r="DS25" s="7" t="inlineStr"/>
      <c r="DT25" s="7" t="inlineStr"/>
      <c r="DU25" s="7" t="inlineStr"/>
      <c r="DV25" s="7" t="inlineStr"/>
      <c r="DW25" s="7" t="inlineStr"/>
      <c r="DX25" s="7" t="inlineStr"/>
      <c r="DY25" s="7" t="inlineStr"/>
      <c r="DZ25" s="7" t="inlineStr"/>
      <c r="EA25" s="7" t="inlineStr"/>
      <c r="EB25" s="7" t="inlineStr"/>
      <c r="EC25" s="7" t="inlineStr"/>
      <c r="ED25" s="7" t="inlineStr"/>
      <c r="EE25" s="7">
        <f>E25+AU25+BK25+BU25+DC25</f>
        <v/>
      </c>
      <c r="EF25" s="7">
        <f>F25+AV25+BL25+BV25+DD25</f>
        <v/>
      </c>
    </row>
    <row r="26" hidden="1" outlineLevel="1">
      <c r="A26" s="5" t="n">
        <v>22</v>
      </c>
      <c r="B26" s="6" t="inlineStr">
        <is>
          <t>"DARMON-M" XKD</t>
        </is>
      </c>
      <c r="C26" s="6" t="inlineStr">
        <is>
          <t>Фергана</t>
        </is>
      </c>
      <c r="D26" s="6" t="inlineStr">
        <is>
          <t>Фергана 2</t>
        </is>
      </c>
      <c r="E26" s="7">
        <f>G26+I26+K26+M26+O26+Q26+S26+U26+W26+Y26+AA26+AC26+AE26+AG26+AI26+AK26+AM26+AO26+AQ26+AS26</f>
        <v/>
      </c>
      <c r="F26" s="7">
        <f>H26+J26+L26+N26+P26+R26+T26+V26+X26+Z26+AB26+AD26+AF26+AH26+AJ26+AL26+AN26+AP26+AR26+AT26</f>
        <v/>
      </c>
      <c r="G26" s="7" t="inlineStr"/>
      <c r="H26" s="7" t="inlineStr"/>
      <c r="I26" s="7" t="inlineStr"/>
      <c r="J26" s="7" t="inlineStr"/>
      <c r="K26" s="7" t="inlineStr"/>
      <c r="L26" s="7" t="inlineStr"/>
      <c r="M26" s="7" t="n">
        <v>6</v>
      </c>
      <c r="N26" s="7" t="n">
        <v>1132992</v>
      </c>
      <c r="O26" s="7" t="inlineStr"/>
      <c r="P26" s="7" t="inlineStr"/>
      <c r="Q26" s="7" t="inlineStr"/>
      <c r="R26" s="7" t="inlineStr"/>
      <c r="S26" s="7" t="inlineStr"/>
      <c r="T26" s="7" t="inlineStr"/>
      <c r="U26" s="7" t="inlineStr"/>
      <c r="V26" s="7" t="inlineStr"/>
      <c r="W26" s="7" t="inlineStr"/>
      <c r="X26" s="7" t="inlineStr"/>
      <c r="Y26" s="7" t="inlineStr"/>
      <c r="Z26" s="7" t="inlineStr"/>
      <c r="AA26" s="7" t="inlineStr"/>
      <c r="AB26" s="7" t="inlineStr"/>
      <c r="AC26" s="7" t="inlineStr"/>
      <c r="AD26" s="7" t="inlineStr"/>
      <c r="AE26" s="7" t="inlineStr"/>
      <c r="AF26" s="7" t="inlineStr"/>
      <c r="AG26" s="7" t="inlineStr"/>
      <c r="AH26" s="7" t="inlineStr"/>
      <c r="AI26" s="7" t="inlineStr"/>
      <c r="AJ26" s="7" t="inlineStr"/>
      <c r="AK26" s="7" t="inlineStr"/>
      <c r="AL26" s="7" t="inlineStr"/>
      <c r="AM26" s="7" t="inlineStr"/>
      <c r="AN26" s="7" t="inlineStr"/>
      <c r="AO26" s="7" t="inlineStr"/>
      <c r="AP26" s="7" t="inlineStr"/>
      <c r="AQ26" s="7" t="inlineStr"/>
      <c r="AR26" s="7" t="inlineStr"/>
      <c r="AS26" s="7" t="inlineStr"/>
      <c r="AT26" s="7" t="inlineStr"/>
      <c r="AU26" s="7">
        <f>AW26+AY26+BA26+BC26+BE26+BG26+BI26</f>
        <v/>
      </c>
      <c r="AV26" s="7">
        <f>AX26+AZ26+BB26+BD26+BF26+BH26+BJ26</f>
        <v/>
      </c>
      <c r="AW26" s="7" t="inlineStr"/>
      <c r="AX26" s="7" t="inlineStr"/>
      <c r="AY26" s="7" t="inlineStr"/>
      <c r="AZ26" s="7" t="inlineStr"/>
      <c r="BA26" s="7" t="inlineStr"/>
      <c r="BB26" s="7" t="inlineStr"/>
      <c r="BC26" s="7" t="inlineStr"/>
      <c r="BD26" s="7" t="inlineStr"/>
      <c r="BE26" s="7" t="inlineStr"/>
      <c r="BF26" s="7" t="inlineStr"/>
      <c r="BG26" s="7" t="inlineStr"/>
      <c r="BH26" s="7" t="inlineStr"/>
      <c r="BI26" s="7" t="inlineStr"/>
      <c r="BJ26" s="7" t="inlineStr"/>
      <c r="BK26" s="7">
        <f>BM26+BO26+BQ26+BS26</f>
        <v/>
      </c>
      <c r="BL26" s="7">
        <f>BN26+BP26+BR26+BT26</f>
        <v/>
      </c>
      <c r="BM26" s="7" t="inlineStr"/>
      <c r="BN26" s="7" t="inlineStr"/>
      <c r="BO26" s="7" t="n">
        <v>6</v>
      </c>
      <c r="BP26" s="7" t="n">
        <v>813636</v>
      </c>
      <c r="BQ26" s="7" t="inlineStr"/>
      <c r="BR26" s="7" t="inlineStr"/>
      <c r="BS26" s="7" t="inlineStr"/>
      <c r="BT26" s="7" t="inlineStr"/>
      <c r="BU26" s="7">
        <f>BW26+BY26+CA26+CC26+CE26+CG26+CI26+CK26+CM26+CO26+CQ26+CS26+CU26+CW26+CY26+DA26</f>
        <v/>
      </c>
      <c r="BV26" s="7">
        <f>BX26+BZ26+CB26+CD26+CF26+CH26+CJ26+CL26+CN26+CP26+CR26+CT26+CV26+CX26+CZ26+DB26</f>
        <v/>
      </c>
      <c r="BW26" s="7" t="inlineStr"/>
      <c r="BX26" s="7" t="inlineStr"/>
      <c r="BY26" s="7" t="inlineStr"/>
      <c r="BZ26" s="7" t="inlineStr"/>
      <c r="CA26" s="7" t="inlineStr"/>
      <c r="CB26" s="7" t="inlineStr"/>
      <c r="CC26" s="7" t="inlineStr"/>
      <c r="CD26" s="7" t="inlineStr"/>
      <c r="CE26" s="7" t="inlineStr"/>
      <c r="CF26" s="7" t="inlineStr"/>
      <c r="CG26" s="7" t="inlineStr"/>
      <c r="CH26" s="7" t="inlineStr"/>
      <c r="CI26" s="7" t="inlineStr"/>
      <c r="CJ26" s="7" t="inlineStr"/>
      <c r="CK26" s="7" t="inlineStr"/>
      <c r="CL26" s="7" t="inlineStr"/>
      <c r="CM26" s="7" t="n">
        <v>8</v>
      </c>
      <c r="CN26" s="7" t="n">
        <v>1972850</v>
      </c>
      <c r="CO26" s="7" t="inlineStr"/>
      <c r="CP26" s="7" t="inlineStr"/>
      <c r="CQ26" s="7" t="inlineStr"/>
      <c r="CR26" s="7" t="inlineStr"/>
      <c r="CS26" s="7" t="inlineStr"/>
      <c r="CT26" s="7" t="inlineStr"/>
      <c r="CU26" s="7" t="inlineStr"/>
      <c r="CV26" s="7" t="inlineStr"/>
      <c r="CW26" s="7" t="inlineStr"/>
      <c r="CX26" s="7" t="inlineStr"/>
      <c r="CY26" s="7" t="inlineStr"/>
      <c r="CZ26" s="7" t="inlineStr"/>
      <c r="DA26" s="7" t="inlineStr"/>
      <c r="DB26" s="7" t="inlineStr"/>
      <c r="DC26" s="7">
        <f>DE26+DG26+DI26+DK26+DM26+DO26+DQ26+DS26+DU26+DW26+DY26+EA26+EC26</f>
        <v/>
      </c>
      <c r="DD26" s="7">
        <f>DF26+DH26+DJ26+DL26+DN26+DP26+DR26+DT26+DV26+DX26+DZ26+EB26+ED26</f>
        <v/>
      </c>
      <c r="DE26" s="7" t="inlineStr"/>
      <c r="DF26" s="7" t="inlineStr"/>
      <c r="DG26" s="7" t="inlineStr"/>
      <c r="DH26" s="7" t="inlineStr"/>
      <c r="DI26" s="7" t="inlineStr"/>
      <c r="DJ26" s="7" t="inlineStr"/>
      <c r="DK26" s="7" t="inlineStr"/>
      <c r="DL26" s="7" t="inlineStr"/>
      <c r="DM26" s="7" t="inlineStr"/>
      <c r="DN26" s="7" t="inlineStr"/>
      <c r="DO26" s="7" t="inlineStr"/>
      <c r="DP26" s="7" t="inlineStr"/>
      <c r="DQ26" s="7" t="inlineStr"/>
      <c r="DR26" s="7" t="inlineStr"/>
      <c r="DS26" s="7" t="n">
        <v>6</v>
      </c>
      <c r="DT26" s="7" t="n">
        <v>910368</v>
      </c>
      <c r="DU26" s="7" t="inlineStr"/>
      <c r="DV26" s="7" t="inlineStr"/>
      <c r="DW26" s="7" t="inlineStr"/>
      <c r="DX26" s="7" t="inlineStr"/>
      <c r="DY26" s="7" t="inlineStr"/>
      <c r="DZ26" s="7" t="inlineStr"/>
      <c r="EA26" s="7" t="inlineStr"/>
      <c r="EB26" s="7" t="inlineStr"/>
      <c r="EC26" s="7" t="n">
        <v>5</v>
      </c>
      <c r="ED26" s="7" t="n">
        <v>1269575</v>
      </c>
      <c r="EE26" s="7">
        <f>E26+AU26+BK26+BU26+DC26</f>
        <v/>
      </c>
      <c r="EF26" s="7">
        <f>F26+AV26+BL26+BV26+DD26</f>
        <v/>
      </c>
    </row>
    <row r="27" hidden="1" outlineLevel="1">
      <c r="A27" s="5" t="n">
        <v>23</v>
      </c>
      <c r="B27" s="6" t="inlineStr">
        <is>
          <t>"DAVO FARM AAA" MCHJ</t>
        </is>
      </c>
      <c r="C27" s="6" t="inlineStr">
        <is>
          <t>Фергана</t>
        </is>
      </c>
      <c r="D27" s="6" t="inlineStr">
        <is>
          <t>Фергана 1</t>
        </is>
      </c>
      <c r="E27" s="7">
        <f>G27+I27+K27+M27+O27+Q27+S27+U27+W27+Y27+AA27+AC27+AE27+AG27+AI27+AK27+AM27+AO27+AQ27+AS27</f>
        <v/>
      </c>
      <c r="F27" s="7">
        <f>H27+J27+L27+N27+P27+R27+T27+V27+X27+Z27+AB27+AD27+AF27+AH27+AJ27+AL27+AN27+AP27+AR27+AT27</f>
        <v/>
      </c>
      <c r="G27" s="7" t="inlineStr"/>
      <c r="H27" s="7" t="inlineStr"/>
      <c r="I27" s="7" t="inlineStr"/>
      <c r="J27" s="7" t="inlineStr"/>
      <c r="K27" s="7" t="inlineStr"/>
      <c r="L27" s="7" t="inlineStr"/>
      <c r="M27" s="7" t="inlineStr"/>
      <c r="N27" s="7" t="inlineStr"/>
      <c r="O27" s="7" t="inlineStr"/>
      <c r="P27" s="7" t="inlineStr"/>
      <c r="Q27" s="7" t="inlineStr"/>
      <c r="R27" s="7" t="inlineStr"/>
      <c r="S27" s="7" t="inlineStr"/>
      <c r="T27" s="7" t="inlineStr"/>
      <c r="U27" s="7" t="inlineStr"/>
      <c r="V27" s="7" t="inlineStr"/>
      <c r="W27" s="7" t="inlineStr"/>
      <c r="X27" s="7" t="inlineStr"/>
      <c r="Y27" s="7" t="inlineStr"/>
      <c r="Z27" s="7" t="inlineStr"/>
      <c r="AA27" s="7" t="inlineStr"/>
      <c r="AB27" s="7" t="inlineStr"/>
      <c r="AC27" s="7" t="inlineStr"/>
      <c r="AD27" s="7" t="inlineStr"/>
      <c r="AE27" s="7" t="inlineStr"/>
      <c r="AF27" s="7" t="inlineStr"/>
      <c r="AG27" s="7" t="inlineStr"/>
      <c r="AH27" s="7" t="inlineStr"/>
      <c r="AI27" s="7" t="inlineStr"/>
      <c r="AJ27" s="7" t="inlineStr"/>
      <c r="AK27" s="7" t="inlineStr"/>
      <c r="AL27" s="7" t="inlineStr"/>
      <c r="AM27" s="7" t="inlineStr"/>
      <c r="AN27" s="7" t="inlineStr"/>
      <c r="AO27" s="7" t="inlineStr"/>
      <c r="AP27" s="7" t="inlineStr"/>
      <c r="AQ27" s="7" t="inlineStr"/>
      <c r="AR27" s="7" t="inlineStr"/>
      <c r="AS27" s="7" t="inlineStr"/>
      <c r="AT27" s="7" t="inlineStr"/>
      <c r="AU27" s="7">
        <f>AW27+AY27+BA27+BC27+BE27+BG27+BI27</f>
        <v/>
      </c>
      <c r="AV27" s="7">
        <f>AX27+AZ27+BB27+BD27+BF27+BH27+BJ27</f>
        <v/>
      </c>
      <c r="AW27" s="7" t="inlineStr"/>
      <c r="AX27" s="7" t="inlineStr"/>
      <c r="AY27" s="7" t="inlineStr"/>
      <c r="AZ27" s="7" t="inlineStr"/>
      <c r="BA27" s="7" t="inlineStr"/>
      <c r="BB27" s="7" t="inlineStr"/>
      <c r="BC27" s="7" t="inlineStr"/>
      <c r="BD27" s="7" t="inlineStr"/>
      <c r="BE27" s="7" t="inlineStr"/>
      <c r="BF27" s="7" t="inlineStr"/>
      <c r="BG27" s="7" t="inlineStr"/>
      <c r="BH27" s="7" t="inlineStr"/>
      <c r="BI27" s="7" t="inlineStr"/>
      <c r="BJ27" s="7" t="inlineStr"/>
      <c r="BK27" s="7">
        <f>BM27+BO27+BQ27+BS27</f>
        <v/>
      </c>
      <c r="BL27" s="7">
        <f>BN27+BP27+BR27+BT27</f>
        <v/>
      </c>
      <c r="BM27" s="7" t="inlineStr"/>
      <c r="BN27" s="7" t="inlineStr"/>
      <c r="BO27" s="7" t="inlineStr"/>
      <c r="BP27" s="7" t="inlineStr"/>
      <c r="BQ27" s="7" t="inlineStr"/>
      <c r="BR27" s="7" t="inlineStr"/>
      <c r="BS27" s="7" t="inlineStr"/>
      <c r="BT27" s="7" t="inlineStr"/>
      <c r="BU27" s="7">
        <f>BW27+BY27+CA27+CC27+CE27+CG27+CI27+CK27+CM27+CO27+CQ27+CS27+CU27+CW27+CY27+DA27</f>
        <v/>
      </c>
      <c r="BV27" s="7">
        <f>BX27+BZ27+CB27+CD27+CF27+CH27+CJ27+CL27+CN27+CP27+CR27+CT27+CV27+CX27+CZ27+DB27</f>
        <v/>
      </c>
      <c r="BW27" s="7" t="inlineStr"/>
      <c r="BX27" s="7" t="inlineStr"/>
      <c r="BY27" s="7" t="inlineStr"/>
      <c r="BZ27" s="7" t="inlineStr"/>
      <c r="CA27" s="7" t="inlineStr"/>
      <c r="CB27" s="7" t="inlineStr"/>
      <c r="CC27" s="7" t="inlineStr"/>
      <c r="CD27" s="7" t="inlineStr"/>
      <c r="CE27" s="7" t="inlineStr"/>
      <c r="CF27" s="7" t="inlineStr"/>
      <c r="CG27" s="7" t="inlineStr"/>
      <c r="CH27" s="7" t="inlineStr"/>
      <c r="CI27" s="7" t="inlineStr"/>
      <c r="CJ27" s="7" t="inlineStr"/>
      <c r="CK27" s="7" t="inlineStr"/>
      <c r="CL27" s="7" t="inlineStr"/>
      <c r="CM27" s="7" t="n">
        <v>5</v>
      </c>
      <c r="CN27" s="7" t="n">
        <v>1495500</v>
      </c>
      <c r="CO27" s="7" t="inlineStr"/>
      <c r="CP27" s="7" t="inlineStr"/>
      <c r="CQ27" s="7" t="inlineStr"/>
      <c r="CR27" s="7" t="inlineStr"/>
      <c r="CS27" s="7" t="inlineStr"/>
      <c r="CT27" s="7" t="inlineStr"/>
      <c r="CU27" s="7" t="inlineStr"/>
      <c r="CV27" s="7" t="inlineStr"/>
      <c r="CW27" s="7" t="inlineStr"/>
      <c r="CX27" s="7" t="inlineStr"/>
      <c r="CY27" s="7" t="inlineStr"/>
      <c r="CZ27" s="7" t="inlineStr"/>
      <c r="DA27" s="7" t="inlineStr"/>
      <c r="DB27" s="7" t="inlineStr"/>
      <c r="DC27" s="7">
        <f>DE27+DG27+DI27+DK27+DM27+DO27+DQ27+DS27+DU27+DW27+DY27+EA27+EC27</f>
        <v/>
      </c>
      <c r="DD27" s="7">
        <f>DF27+DH27+DJ27+DL27+DN27+DP27+DR27+DT27+DV27+DX27+DZ27+EB27+ED27</f>
        <v/>
      </c>
      <c r="DE27" s="7" t="inlineStr"/>
      <c r="DF27" s="7" t="inlineStr"/>
      <c r="DG27" s="7" t="inlineStr"/>
      <c r="DH27" s="7" t="inlineStr"/>
      <c r="DI27" s="7" t="inlineStr"/>
      <c r="DJ27" s="7" t="inlineStr"/>
      <c r="DK27" s="7" t="inlineStr"/>
      <c r="DL27" s="7" t="inlineStr"/>
      <c r="DM27" s="7" t="inlineStr"/>
      <c r="DN27" s="7" t="inlineStr"/>
      <c r="DO27" s="7" t="inlineStr"/>
      <c r="DP27" s="7" t="inlineStr"/>
      <c r="DQ27" s="7" t="inlineStr"/>
      <c r="DR27" s="7" t="inlineStr"/>
      <c r="DS27" s="7" t="inlineStr"/>
      <c r="DT27" s="7" t="inlineStr"/>
      <c r="DU27" s="7" t="inlineStr"/>
      <c r="DV27" s="7" t="inlineStr"/>
      <c r="DW27" s="7" t="inlineStr"/>
      <c r="DX27" s="7" t="inlineStr"/>
      <c r="DY27" s="7" t="inlineStr"/>
      <c r="DZ27" s="7" t="inlineStr"/>
      <c r="EA27" s="7" t="inlineStr"/>
      <c r="EB27" s="7" t="inlineStr"/>
      <c r="EC27" s="7" t="inlineStr"/>
      <c r="ED27" s="7" t="inlineStr"/>
      <c r="EE27" s="7">
        <f>E27+AU27+BK27+BU27+DC27</f>
        <v/>
      </c>
      <c r="EF27" s="7">
        <f>F27+AV27+BL27+BV27+DD27</f>
        <v/>
      </c>
    </row>
    <row r="28" hidden="1" outlineLevel="1">
      <c r="A28" s="5" t="n">
        <v>24</v>
      </c>
      <c r="B28" s="6" t="inlineStr">
        <is>
          <t>"DILNAVOZHON-FARMA" ХК</t>
        </is>
      </c>
      <c r="C28" s="6" t="inlineStr">
        <is>
          <t>Фергана</t>
        </is>
      </c>
      <c r="D28" s="6" t="inlineStr">
        <is>
          <t>Фергана 2</t>
        </is>
      </c>
      <c r="E28" s="7">
        <f>G28+I28+K28+M28+O28+Q28+S28+U28+W28+Y28+AA28+AC28+AE28+AG28+AI28+AK28+AM28+AO28+AQ28+AS28</f>
        <v/>
      </c>
      <c r="F28" s="7">
        <f>H28+J28+L28+N28+P28+R28+T28+V28+X28+Z28+AB28+AD28+AF28+AH28+AJ28+AL28+AN28+AP28+AR28+AT28</f>
        <v/>
      </c>
      <c r="G28" s="7" t="n">
        <v>10</v>
      </c>
      <c r="H28" s="7" t="n">
        <v>6269000</v>
      </c>
      <c r="I28" s="7" t="inlineStr"/>
      <c r="J28" s="7" t="inlineStr"/>
      <c r="K28" s="7" t="n">
        <v>6</v>
      </c>
      <c r="L28" s="7" t="n">
        <v>499744</v>
      </c>
      <c r="M28" s="7" t="n">
        <v>30</v>
      </c>
      <c r="N28" s="7" t="n">
        <v>28324800</v>
      </c>
      <c r="O28" s="7" t="inlineStr"/>
      <c r="P28" s="7" t="inlineStr"/>
      <c r="Q28" s="7" t="n">
        <v>100</v>
      </c>
      <c r="R28" s="7" t="n">
        <v>654700000</v>
      </c>
      <c r="S28" s="7" t="inlineStr"/>
      <c r="T28" s="7" t="inlineStr"/>
      <c r="U28" s="7" t="inlineStr"/>
      <c r="V28" s="7" t="inlineStr"/>
      <c r="W28" s="7" t="n">
        <v>5</v>
      </c>
      <c r="X28" s="7" t="n">
        <v>0</v>
      </c>
      <c r="Y28" s="7" t="inlineStr"/>
      <c r="Z28" s="7" t="inlineStr"/>
      <c r="AA28" s="7" t="inlineStr"/>
      <c r="AB28" s="7" t="inlineStr"/>
      <c r="AC28" s="7" t="n">
        <v>10</v>
      </c>
      <c r="AD28" s="7" t="n">
        <v>3123900</v>
      </c>
      <c r="AE28" s="7" t="inlineStr"/>
      <c r="AF28" s="7" t="inlineStr"/>
      <c r="AG28" s="7" t="inlineStr"/>
      <c r="AH28" s="7" t="inlineStr"/>
      <c r="AI28" s="7" t="inlineStr"/>
      <c r="AJ28" s="7" t="inlineStr"/>
      <c r="AK28" s="7" t="inlineStr"/>
      <c r="AL28" s="7" t="inlineStr"/>
      <c r="AM28" s="7" t="inlineStr"/>
      <c r="AN28" s="7" t="inlineStr"/>
      <c r="AO28" s="7" t="inlineStr"/>
      <c r="AP28" s="7" t="inlineStr"/>
      <c r="AQ28" s="7" t="inlineStr"/>
      <c r="AR28" s="7" t="inlineStr"/>
      <c r="AS28" s="7" t="inlineStr"/>
      <c r="AT28" s="7" t="inlineStr"/>
      <c r="AU28" s="7">
        <f>AW28+AY28+BA28+BC28+BE28+BG28+BI28</f>
        <v/>
      </c>
      <c r="AV28" s="7">
        <f>AX28+AZ28+BB28+BD28+BF28+BH28+BJ28</f>
        <v/>
      </c>
      <c r="AW28" s="7" t="n">
        <v>1</v>
      </c>
      <c r="AX28" s="7" t="n">
        <v>515865</v>
      </c>
      <c r="AY28" s="7" t="inlineStr"/>
      <c r="AZ28" s="7" t="inlineStr"/>
      <c r="BA28" s="7" t="inlineStr"/>
      <c r="BB28" s="7" t="inlineStr"/>
      <c r="BC28" s="7" t="inlineStr"/>
      <c r="BD28" s="7" t="inlineStr"/>
      <c r="BE28" s="7" t="inlineStr"/>
      <c r="BF28" s="7" t="inlineStr"/>
      <c r="BG28" s="7" t="inlineStr"/>
      <c r="BH28" s="7" t="inlineStr"/>
      <c r="BI28" s="7" t="inlineStr"/>
      <c r="BJ28" s="7" t="inlineStr"/>
      <c r="BK28" s="7">
        <f>BM28+BO28+BQ28+BS28</f>
        <v/>
      </c>
      <c r="BL28" s="7">
        <f>BN28+BP28+BR28+BT28</f>
        <v/>
      </c>
      <c r="BM28" s="7" t="n">
        <v>5</v>
      </c>
      <c r="BN28" s="7" t="n">
        <v>1676506</v>
      </c>
      <c r="BO28" s="7" t="n">
        <v>10</v>
      </c>
      <c r="BP28" s="7" t="n">
        <v>2260100</v>
      </c>
      <c r="BQ28" s="7" t="inlineStr"/>
      <c r="BR28" s="7" t="inlineStr"/>
      <c r="BS28" s="7" t="n">
        <v>3</v>
      </c>
      <c r="BT28" s="7" t="n">
        <v>283446</v>
      </c>
      <c r="BU28" s="7">
        <f>BW28+BY28+CA28+CC28+CE28+CG28+CI28+CK28+CM28+CO28+CQ28+CS28+CU28+CW28+CY28+DA28</f>
        <v/>
      </c>
      <c r="BV28" s="7">
        <f>BX28+BZ28+CB28+CD28+CF28+CH28+CJ28+CL28+CN28+CP28+CR28+CT28+CV28+CX28+CZ28+DB28</f>
        <v/>
      </c>
      <c r="BW28" s="7" t="inlineStr"/>
      <c r="BX28" s="7" t="inlineStr"/>
      <c r="BY28" s="7" t="inlineStr"/>
      <c r="BZ28" s="7" t="inlineStr"/>
      <c r="CA28" s="7" t="inlineStr"/>
      <c r="CB28" s="7" t="inlineStr"/>
      <c r="CC28" s="7" t="n">
        <v>265</v>
      </c>
      <c r="CD28" s="7" t="n">
        <v>5077267500</v>
      </c>
      <c r="CE28" s="7" t="inlineStr"/>
      <c r="CF28" s="7" t="inlineStr"/>
      <c r="CG28" s="7" t="inlineStr"/>
      <c r="CH28" s="7" t="inlineStr"/>
      <c r="CI28" s="7" t="inlineStr"/>
      <c r="CJ28" s="7" t="inlineStr"/>
      <c r="CK28" s="7" t="inlineStr"/>
      <c r="CL28" s="7" t="inlineStr"/>
      <c r="CM28" s="7" t="inlineStr"/>
      <c r="CN28" s="7" t="inlineStr"/>
      <c r="CO28" s="7" t="inlineStr"/>
      <c r="CP28" s="7" t="inlineStr"/>
      <c r="CQ28" s="7" t="inlineStr"/>
      <c r="CR28" s="7" t="inlineStr"/>
      <c r="CS28" s="7" t="inlineStr"/>
      <c r="CT28" s="7" t="inlineStr"/>
      <c r="CU28" s="7" t="inlineStr"/>
      <c r="CV28" s="7" t="inlineStr"/>
      <c r="CW28" s="7" t="inlineStr"/>
      <c r="CX28" s="7" t="inlineStr"/>
      <c r="CY28" s="7" t="inlineStr"/>
      <c r="CZ28" s="7" t="inlineStr"/>
      <c r="DA28" s="7" t="inlineStr"/>
      <c r="DB28" s="7" t="inlineStr"/>
      <c r="DC28" s="7">
        <f>DE28+DG28+DI28+DK28+DM28+DO28+DQ28+DS28+DU28+DW28+DY28+EA28+EC28</f>
        <v/>
      </c>
      <c r="DD28" s="7">
        <f>DF28+DH28+DJ28+DL28+DN28+DP28+DR28+DT28+DV28+DX28+DZ28+EB28+ED28</f>
        <v/>
      </c>
      <c r="DE28" s="7" t="inlineStr"/>
      <c r="DF28" s="7" t="inlineStr"/>
      <c r="DG28" s="7" t="inlineStr"/>
      <c r="DH28" s="7" t="inlineStr"/>
      <c r="DI28" s="7" t="inlineStr"/>
      <c r="DJ28" s="7" t="inlineStr"/>
      <c r="DK28" s="7" t="inlineStr"/>
      <c r="DL28" s="7" t="inlineStr"/>
      <c r="DM28" s="7" t="inlineStr"/>
      <c r="DN28" s="7" t="inlineStr"/>
      <c r="DO28" s="7" t="inlineStr"/>
      <c r="DP28" s="7" t="inlineStr"/>
      <c r="DQ28" s="7" t="inlineStr"/>
      <c r="DR28" s="7" t="inlineStr"/>
      <c r="DS28" s="7" t="n">
        <v>20</v>
      </c>
      <c r="DT28" s="7" t="n">
        <v>10115200</v>
      </c>
      <c r="DU28" s="7" t="inlineStr"/>
      <c r="DV28" s="7" t="inlineStr"/>
      <c r="DW28" s="7" t="n">
        <v>8</v>
      </c>
      <c r="DX28" s="7" t="n">
        <v>1679022</v>
      </c>
      <c r="DY28" s="7" t="inlineStr"/>
      <c r="DZ28" s="7" t="inlineStr"/>
      <c r="EA28" s="7" t="inlineStr"/>
      <c r="EB28" s="7" t="inlineStr"/>
      <c r="EC28" s="7" t="inlineStr"/>
      <c r="ED28" s="7" t="inlineStr"/>
      <c r="EE28" s="7">
        <f>E28+AU28+BK28+BU28+DC28</f>
        <v/>
      </c>
      <c r="EF28" s="7">
        <f>F28+AV28+BL28+BV28+DD28</f>
        <v/>
      </c>
    </row>
    <row r="29" hidden="1" outlineLevel="1">
      <c r="A29" s="5" t="n">
        <v>25</v>
      </c>
      <c r="B29" s="6" t="inlineStr">
        <is>
          <t>"DOCTOR AKTIV FARM" МЧЖ</t>
        </is>
      </c>
      <c r="C29" s="6" t="inlineStr">
        <is>
          <t>Фергана</t>
        </is>
      </c>
      <c r="D29" s="6" t="inlineStr">
        <is>
          <t>Фергана 1</t>
        </is>
      </c>
      <c r="E29" s="7">
        <f>G29+I29+K29+M29+O29+Q29+S29+U29+W29+Y29+AA29+AC29+AE29+AG29+AI29+AK29+AM29+AO29+AQ29+AS29</f>
        <v/>
      </c>
      <c r="F29" s="7">
        <f>H29+J29+L29+N29+P29+R29+T29+V29+X29+Z29+AB29+AD29+AF29+AH29+AJ29+AL29+AN29+AP29+AR29+AT29</f>
        <v/>
      </c>
      <c r="G29" s="7" t="n">
        <v>1</v>
      </c>
      <c r="H29" s="7" t="n">
        <v>62690</v>
      </c>
      <c r="I29" s="7" t="inlineStr"/>
      <c r="J29" s="7" t="inlineStr"/>
      <c r="K29" s="7" t="inlineStr"/>
      <c r="L29" s="7" t="inlineStr"/>
      <c r="M29" s="7" t="inlineStr"/>
      <c r="N29" s="7" t="inlineStr"/>
      <c r="O29" s="7" t="inlineStr"/>
      <c r="P29" s="7" t="inlineStr"/>
      <c r="Q29" s="7" t="n">
        <v>5</v>
      </c>
      <c r="R29" s="7" t="n">
        <v>1636750</v>
      </c>
      <c r="S29" s="7" t="inlineStr"/>
      <c r="T29" s="7" t="inlineStr"/>
      <c r="U29" s="7" t="inlineStr"/>
      <c r="V29" s="7" t="inlineStr"/>
      <c r="W29" s="7" t="inlineStr"/>
      <c r="X29" s="7" t="inlineStr"/>
      <c r="Y29" s="7" t="inlineStr"/>
      <c r="Z29" s="7" t="inlineStr"/>
      <c r="AA29" s="7" t="inlineStr"/>
      <c r="AB29" s="7" t="inlineStr"/>
      <c r="AC29" s="7" t="inlineStr"/>
      <c r="AD29" s="7" t="inlineStr"/>
      <c r="AE29" s="7" t="inlineStr"/>
      <c r="AF29" s="7" t="inlineStr"/>
      <c r="AG29" s="7" t="inlineStr"/>
      <c r="AH29" s="7" t="inlineStr"/>
      <c r="AI29" s="7" t="inlineStr"/>
      <c r="AJ29" s="7" t="inlineStr"/>
      <c r="AK29" s="7" t="inlineStr"/>
      <c r="AL29" s="7" t="inlineStr"/>
      <c r="AM29" s="7" t="inlineStr"/>
      <c r="AN29" s="7" t="inlineStr"/>
      <c r="AO29" s="7" t="inlineStr"/>
      <c r="AP29" s="7" t="inlineStr"/>
      <c r="AQ29" s="7" t="inlineStr"/>
      <c r="AR29" s="7" t="inlineStr"/>
      <c r="AS29" s="7" t="inlineStr"/>
      <c r="AT29" s="7" t="inlineStr"/>
      <c r="AU29" s="7">
        <f>AW29+AY29+BA29+BC29+BE29+BG29+BI29</f>
        <v/>
      </c>
      <c r="AV29" s="7">
        <f>AX29+AZ29+BB29+BD29+BF29+BH29+BJ29</f>
        <v/>
      </c>
      <c r="AW29" s="7" t="inlineStr"/>
      <c r="AX29" s="7" t="inlineStr"/>
      <c r="AY29" s="7" t="inlineStr"/>
      <c r="AZ29" s="7" t="inlineStr"/>
      <c r="BA29" s="7" t="inlineStr"/>
      <c r="BB29" s="7" t="inlineStr"/>
      <c r="BC29" s="7" t="inlineStr"/>
      <c r="BD29" s="7" t="inlineStr"/>
      <c r="BE29" s="7" t="inlineStr"/>
      <c r="BF29" s="7" t="inlineStr"/>
      <c r="BG29" s="7" t="inlineStr"/>
      <c r="BH29" s="7" t="inlineStr"/>
      <c r="BI29" s="7" t="inlineStr"/>
      <c r="BJ29" s="7" t="inlineStr"/>
      <c r="BK29" s="7">
        <f>BM29+BO29+BQ29+BS29</f>
        <v/>
      </c>
      <c r="BL29" s="7">
        <f>BN29+BP29+BR29+BT29</f>
        <v/>
      </c>
      <c r="BM29" s="7" t="inlineStr"/>
      <c r="BN29" s="7" t="inlineStr"/>
      <c r="BO29" s="7" t="inlineStr"/>
      <c r="BP29" s="7" t="inlineStr"/>
      <c r="BQ29" s="7" t="inlineStr"/>
      <c r="BR29" s="7" t="inlineStr"/>
      <c r="BS29" s="7" t="inlineStr"/>
      <c r="BT29" s="7" t="inlineStr"/>
      <c r="BU29" s="7">
        <f>BW29+BY29+CA29+CC29+CE29+CG29+CI29+CK29+CM29+CO29+CQ29+CS29+CU29+CW29+CY29+DA29</f>
        <v/>
      </c>
      <c r="BV29" s="7">
        <f>BX29+BZ29+CB29+CD29+CF29+CH29+CJ29+CL29+CN29+CP29+CR29+CT29+CV29+CX29+CZ29+DB29</f>
        <v/>
      </c>
      <c r="BW29" s="7" t="inlineStr"/>
      <c r="BX29" s="7" t="inlineStr"/>
      <c r="BY29" s="7" t="inlineStr"/>
      <c r="BZ29" s="7" t="inlineStr"/>
      <c r="CA29" s="7" t="inlineStr"/>
      <c r="CB29" s="7" t="inlineStr"/>
      <c r="CC29" s="7" t="inlineStr"/>
      <c r="CD29" s="7" t="inlineStr"/>
      <c r="CE29" s="7" t="inlineStr"/>
      <c r="CF29" s="7" t="inlineStr"/>
      <c r="CG29" s="7" t="inlineStr"/>
      <c r="CH29" s="7" t="inlineStr"/>
      <c r="CI29" s="7" t="inlineStr"/>
      <c r="CJ29" s="7" t="inlineStr"/>
      <c r="CK29" s="7" t="inlineStr"/>
      <c r="CL29" s="7" t="inlineStr"/>
      <c r="CM29" s="7" t="inlineStr"/>
      <c r="CN29" s="7" t="inlineStr"/>
      <c r="CO29" s="7" t="inlineStr"/>
      <c r="CP29" s="7" t="inlineStr"/>
      <c r="CQ29" s="7" t="inlineStr"/>
      <c r="CR29" s="7" t="inlineStr"/>
      <c r="CS29" s="7" t="inlineStr"/>
      <c r="CT29" s="7" t="inlineStr"/>
      <c r="CU29" s="7" t="inlineStr"/>
      <c r="CV29" s="7" t="inlineStr"/>
      <c r="CW29" s="7" t="inlineStr"/>
      <c r="CX29" s="7" t="inlineStr"/>
      <c r="CY29" s="7" t="inlineStr"/>
      <c r="CZ29" s="7" t="inlineStr"/>
      <c r="DA29" s="7" t="inlineStr"/>
      <c r="DB29" s="7" t="inlineStr"/>
      <c r="DC29" s="7">
        <f>DE29+DG29+DI29+DK29+DM29+DO29+DQ29+DS29+DU29+DW29+DY29+EA29+EC29</f>
        <v/>
      </c>
      <c r="DD29" s="7">
        <f>DF29+DH29+DJ29+DL29+DN29+DP29+DR29+DT29+DV29+DX29+DZ29+EB29+ED29</f>
        <v/>
      </c>
      <c r="DE29" s="7" t="inlineStr"/>
      <c r="DF29" s="7" t="inlineStr"/>
      <c r="DG29" s="7" t="inlineStr"/>
      <c r="DH29" s="7" t="inlineStr"/>
      <c r="DI29" s="7" t="inlineStr"/>
      <c r="DJ29" s="7" t="inlineStr"/>
      <c r="DK29" s="7" t="inlineStr"/>
      <c r="DL29" s="7" t="inlineStr"/>
      <c r="DM29" s="7" t="inlineStr"/>
      <c r="DN29" s="7" t="inlineStr"/>
      <c r="DO29" s="7" t="inlineStr"/>
      <c r="DP29" s="7" t="inlineStr"/>
      <c r="DQ29" s="7" t="inlineStr"/>
      <c r="DR29" s="7" t="inlineStr"/>
      <c r="DS29" s="7" t="inlineStr"/>
      <c r="DT29" s="7" t="inlineStr"/>
      <c r="DU29" s="7" t="inlineStr"/>
      <c r="DV29" s="7" t="inlineStr"/>
      <c r="DW29" s="7" t="inlineStr"/>
      <c r="DX29" s="7" t="inlineStr"/>
      <c r="DY29" s="7" t="inlineStr"/>
      <c r="DZ29" s="7" t="inlineStr"/>
      <c r="EA29" s="7" t="inlineStr"/>
      <c r="EB29" s="7" t="inlineStr"/>
      <c r="EC29" s="7" t="inlineStr"/>
      <c r="ED29" s="7" t="inlineStr"/>
      <c r="EE29" s="7">
        <f>E29+AU29+BK29+BU29+DC29</f>
        <v/>
      </c>
      <c r="EF29" s="7">
        <f>F29+AV29+BL29+BV29+DD29</f>
        <v/>
      </c>
    </row>
    <row r="30" hidden="1" outlineLevel="1">
      <c r="A30" s="5" t="n">
        <v>26</v>
      </c>
      <c r="B30" s="6" t="inlineStr">
        <is>
          <t>"DOCTOR DILSHOD-MED-SERVICE" ОКД</t>
        </is>
      </c>
      <c r="C30" s="6" t="inlineStr">
        <is>
          <t>Фергана</t>
        </is>
      </c>
      <c r="D30" s="6" t="inlineStr">
        <is>
          <t>Фергана 2</t>
        </is>
      </c>
      <c r="E30" s="7">
        <f>G30+I30+K30+M30+O30+Q30+S30+U30+W30+Y30+AA30+AC30+AE30+AG30+AI30+AK30+AM30+AO30+AQ30+AS30</f>
        <v/>
      </c>
      <c r="F30" s="7">
        <f>H30+J30+L30+N30+P30+R30+T30+V30+X30+Z30+AB30+AD30+AF30+AH30+AJ30+AL30+AN30+AP30+AR30+AT30</f>
        <v/>
      </c>
      <c r="G30" s="7" t="inlineStr"/>
      <c r="H30" s="7" t="inlineStr"/>
      <c r="I30" s="7" t="inlineStr"/>
      <c r="J30" s="7" t="inlineStr"/>
      <c r="K30" s="7" t="inlineStr"/>
      <c r="L30" s="7" t="inlineStr"/>
      <c r="M30" s="7" t="inlineStr"/>
      <c r="N30" s="7" t="inlineStr"/>
      <c r="O30" s="7" t="inlineStr"/>
      <c r="P30" s="7" t="inlineStr"/>
      <c r="Q30" s="7" t="inlineStr"/>
      <c r="R30" s="7" t="inlineStr"/>
      <c r="S30" s="7" t="inlineStr"/>
      <c r="T30" s="7" t="inlineStr"/>
      <c r="U30" s="7" t="inlineStr"/>
      <c r="V30" s="7" t="inlineStr"/>
      <c r="W30" s="7" t="inlineStr"/>
      <c r="X30" s="7" t="inlineStr"/>
      <c r="Y30" s="7" t="inlineStr"/>
      <c r="Z30" s="7" t="inlineStr"/>
      <c r="AA30" s="7" t="inlineStr"/>
      <c r="AB30" s="7" t="inlineStr"/>
      <c r="AC30" s="7" t="inlineStr"/>
      <c r="AD30" s="7" t="inlineStr"/>
      <c r="AE30" s="7" t="inlineStr"/>
      <c r="AF30" s="7" t="inlineStr"/>
      <c r="AG30" s="7" t="inlineStr"/>
      <c r="AH30" s="7" t="inlineStr"/>
      <c r="AI30" s="7" t="inlineStr"/>
      <c r="AJ30" s="7" t="inlineStr"/>
      <c r="AK30" s="7" t="inlineStr"/>
      <c r="AL30" s="7" t="inlineStr"/>
      <c r="AM30" s="7" t="inlineStr"/>
      <c r="AN30" s="7" t="inlineStr"/>
      <c r="AO30" s="7" t="inlineStr"/>
      <c r="AP30" s="7" t="inlineStr"/>
      <c r="AQ30" s="7" t="inlineStr"/>
      <c r="AR30" s="7" t="inlineStr"/>
      <c r="AS30" s="7" t="inlineStr"/>
      <c r="AT30" s="7" t="inlineStr"/>
      <c r="AU30" s="7">
        <f>AW30+AY30+BA30+BC30+BE30+BG30+BI30</f>
        <v/>
      </c>
      <c r="AV30" s="7">
        <f>AX30+AZ30+BB30+BD30+BF30+BH30+BJ30</f>
        <v/>
      </c>
      <c r="AW30" s="7" t="inlineStr"/>
      <c r="AX30" s="7" t="inlineStr"/>
      <c r="AY30" s="7" t="inlineStr"/>
      <c r="AZ30" s="7" t="inlineStr"/>
      <c r="BA30" s="7" t="inlineStr"/>
      <c r="BB30" s="7" t="inlineStr"/>
      <c r="BC30" s="7" t="inlineStr"/>
      <c r="BD30" s="7" t="inlineStr"/>
      <c r="BE30" s="7" t="inlineStr"/>
      <c r="BF30" s="7" t="inlineStr"/>
      <c r="BG30" s="7" t="inlineStr"/>
      <c r="BH30" s="7" t="inlineStr"/>
      <c r="BI30" s="7" t="inlineStr"/>
      <c r="BJ30" s="7" t="inlineStr"/>
      <c r="BK30" s="7">
        <f>BM30+BO30+BQ30+BS30</f>
        <v/>
      </c>
      <c r="BL30" s="7">
        <f>BN30+BP30+BR30+BT30</f>
        <v/>
      </c>
      <c r="BM30" s="7" t="inlineStr"/>
      <c r="BN30" s="7" t="inlineStr"/>
      <c r="BO30" s="7" t="inlineStr"/>
      <c r="BP30" s="7" t="inlineStr"/>
      <c r="BQ30" s="7" t="inlineStr"/>
      <c r="BR30" s="7" t="inlineStr"/>
      <c r="BS30" s="7" t="inlineStr"/>
      <c r="BT30" s="7" t="inlineStr"/>
      <c r="BU30" s="7">
        <f>BW30+BY30+CA30+CC30+CE30+CG30+CI30+CK30+CM30+CO30+CQ30+CS30+CU30+CW30+CY30+DA30</f>
        <v/>
      </c>
      <c r="BV30" s="7">
        <f>BX30+BZ30+CB30+CD30+CF30+CH30+CJ30+CL30+CN30+CP30+CR30+CT30+CV30+CX30+CZ30+DB30</f>
        <v/>
      </c>
      <c r="BW30" s="7" t="inlineStr"/>
      <c r="BX30" s="7" t="inlineStr"/>
      <c r="BY30" s="7" t="inlineStr"/>
      <c r="BZ30" s="7" t="inlineStr"/>
      <c r="CA30" s="7" t="inlineStr"/>
      <c r="CB30" s="7" t="inlineStr"/>
      <c r="CC30" s="7" t="inlineStr"/>
      <c r="CD30" s="7" t="inlineStr"/>
      <c r="CE30" s="7" t="inlineStr"/>
      <c r="CF30" s="7" t="inlineStr"/>
      <c r="CG30" s="7" t="inlineStr"/>
      <c r="CH30" s="7" t="inlineStr"/>
      <c r="CI30" s="7" t="inlineStr"/>
      <c r="CJ30" s="7" t="inlineStr"/>
      <c r="CK30" s="7" t="inlineStr"/>
      <c r="CL30" s="7" t="inlineStr"/>
      <c r="CM30" s="7" t="n">
        <v>10</v>
      </c>
      <c r="CN30" s="7" t="n">
        <v>5802500</v>
      </c>
      <c r="CO30" s="7" t="inlineStr"/>
      <c r="CP30" s="7" t="inlineStr"/>
      <c r="CQ30" s="7" t="inlineStr"/>
      <c r="CR30" s="7" t="inlineStr"/>
      <c r="CS30" s="7" t="inlineStr"/>
      <c r="CT30" s="7" t="inlineStr"/>
      <c r="CU30" s="7" t="inlineStr"/>
      <c r="CV30" s="7" t="inlineStr"/>
      <c r="CW30" s="7" t="inlineStr"/>
      <c r="CX30" s="7" t="inlineStr"/>
      <c r="CY30" s="7" t="inlineStr"/>
      <c r="CZ30" s="7" t="inlineStr"/>
      <c r="DA30" s="7" t="inlineStr"/>
      <c r="DB30" s="7" t="inlineStr"/>
      <c r="DC30" s="7">
        <f>DE30+DG30+DI30+DK30+DM30+DO30+DQ30+DS30+DU30+DW30+DY30+EA30+EC30</f>
        <v/>
      </c>
      <c r="DD30" s="7">
        <f>DF30+DH30+DJ30+DL30+DN30+DP30+DR30+DT30+DV30+DX30+DZ30+EB30+ED30</f>
        <v/>
      </c>
      <c r="DE30" s="7" t="inlineStr"/>
      <c r="DF30" s="7" t="inlineStr"/>
      <c r="DG30" s="7" t="inlineStr"/>
      <c r="DH30" s="7" t="inlineStr"/>
      <c r="DI30" s="7" t="inlineStr"/>
      <c r="DJ30" s="7" t="inlineStr"/>
      <c r="DK30" s="7" t="inlineStr"/>
      <c r="DL30" s="7" t="inlineStr"/>
      <c r="DM30" s="7" t="inlineStr"/>
      <c r="DN30" s="7" t="inlineStr"/>
      <c r="DO30" s="7" t="inlineStr"/>
      <c r="DP30" s="7" t="inlineStr"/>
      <c r="DQ30" s="7" t="inlineStr"/>
      <c r="DR30" s="7" t="inlineStr"/>
      <c r="DS30" s="7" t="inlineStr"/>
      <c r="DT30" s="7" t="inlineStr"/>
      <c r="DU30" s="7" t="inlineStr"/>
      <c r="DV30" s="7" t="inlineStr"/>
      <c r="DW30" s="7" t="inlineStr"/>
      <c r="DX30" s="7" t="inlineStr"/>
      <c r="DY30" s="7" t="inlineStr"/>
      <c r="DZ30" s="7" t="inlineStr"/>
      <c r="EA30" s="7" t="inlineStr"/>
      <c r="EB30" s="7" t="inlineStr"/>
      <c r="EC30" s="7" t="inlineStr"/>
      <c r="ED30" s="7" t="inlineStr"/>
      <c r="EE30" s="7">
        <f>E30+AU30+BK30+BU30+DC30</f>
        <v/>
      </c>
      <c r="EF30" s="7">
        <f>F30+AV30+BL30+BV30+DD30</f>
        <v/>
      </c>
    </row>
    <row r="31" hidden="1" outlineLevel="1">
      <c r="A31" s="5" t="n">
        <v>27</v>
      </c>
      <c r="B31" s="6" t="inlineStr">
        <is>
          <t>"DOKTOR DJALOLXON" MCHJ</t>
        </is>
      </c>
      <c r="C31" s="6" t="inlineStr">
        <is>
          <t>Фергана</t>
        </is>
      </c>
      <c r="D31" s="6" t="inlineStr">
        <is>
          <t>Фергана 2</t>
        </is>
      </c>
      <c r="E31" s="7">
        <f>G31+I31+K31+M31+O31+Q31+S31+U31+W31+Y31+AA31+AC31+AE31+AG31+AI31+AK31+AM31+AO31+AQ31+AS31</f>
        <v/>
      </c>
      <c r="F31" s="7">
        <f>H31+J31+L31+N31+P31+R31+T31+V31+X31+Z31+AB31+AD31+AF31+AH31+AJ31+AL31+AN31+AP31+AR31+AT31</f>
        <v/>
      </c>
      <c r="G31" s="7" t="n">
        <v>3</v>
      </c>
      <c r="H31" s="7" t="n">
        <v>564210</v>
      </c>
      <c r="I31" s="7" t="inlineStr"/>
      <c r="J31" s="7" t="inlineStr"/>
      <c r="K31" s="7" t="inlineStr"/>
      <c r="L31" s="7" t="inlineStr"/>
      <c r="M31" s="7" t="inlineStr"/>
      <c r="N31" s="7" t="inlineStr"/>
      <c r="O31" s="7" t="inlineStr"/>
      <c r="P31" s="7" t="inlineStr"/>
      <c r="Q31" s="7" t="inlineStr"/>
      <c r="R31" s="7" t="inlineStr"/>
      <c r="S31" s="7" t="inlineStr"/>
      <c r="T31" s="7" t="inlineStr"/>
      <c r="U31" s="7" t="inlineStr"/>
      <c r="V31" s="7" t="inlineStr"/>
      <c r="W31" s="7" t="inlineStr"/>
      <c r="X31" s="7" t="inlineStr"/>
      <c r="Y31" s="7" t="inlineStr"/>
      <c r="Z31" s="7" t="inlineStr"/>
      <c r="AA31" s="7" t="inlineStr"/>
      <c r="AB31" s="7" t="inlineStr"/>
      <c r="AC31" s="7" t="inlineStr"/>
      <c r="AD31" s="7" t="inlineStr"/>
      <c r="AE31" s="7" t="inlineStr"/>
      <c r="AF31" s="7" t="inlineStr"/>
      <c r="AG31" s="7" t="inlineStr"/>
      <c r="AH31" s="7" t="inlineStr"/>
      <c r="AI31" s="7" t="inlineStr"/>
      <c r="AJ31" s="7" t="inlineStr"/>
      <c r="AK31" s="7" t="inlineStr"/>
      <c r="AL31" s="7" t="inlineStr"/>
      <c r="AM31" s="7" t="inlineStr"/>
      <c r="AN31" s="7" t="inlineStr"/>
      <c r="AO31" s="7" t="inlineStr"/>
      <c r="AP31" s="7" t="inlineStr"/>
      <c r="AQ31" s="7" t="inlineStr"/>
      <c r="AR31" s="7" t="inlineStr"/>
      <c r="AS31" s="7" t="inlineStr"/>
      <c r="AT31" s="7" t="inlineStr"/>
      <c r="AU31" s="7">
        <f>AW31+AY31+BA31+BC31+BE31+BG31+BI31</f>
        <v/>
      </c>
      <c r="AV31" s="7">
        <f>AX31+AZ31+BB31+BD31+BF31+BH31+BJ31</f>
        <v/>
      </c>
      <c r="AW31" s="7" t="inlineStr"/>
      <c r="AX31" s="7" t="inlineStr"/>
      <c r="AY31" s="7" t="inlineStr"/>
      <c r="AZ31" s="7" t="inlineStr"/>
      <c r="BA31" s="7" t="inlineStr"/>
      <c r="BB31" s="7" t="inlineStr"/>
      <c r="BC31" s="7" t="inlineStr"/>
      <c r="BD31" s="7" t="inlineStr"/>
      <c r="BE31" s="7" t="inlineStr"/>
      <c r="BF31" s="7" t="inlineStr"/>
      <c r="BG31" s="7" t="n">
        <v>10</v>
      </c>
      <c r="BH31" s="7" t="n">
        <v>4340200</v>
      </c>
      <c r="BI31" s="7" t="inlineStr"/>
      <c r="BJ31" s="7" t="inlineStr"/>
      <c r="BK31" s="7">
        <f>BM31+BO31+BQ31+BS31</f>
        <v/>
      </c>
      <c r="BL31" s="7">
        <f>BN31+BP31+BR31+BT31</f>
        <v/>
      </c>
      <c r="BM31" s="7" t="n">
        <v>5</v>
      </c>
      <c r="BN31" s="7" t="n">
        <v>3224050</v>
      </c>
      <c r="BO31" s="7" t="inlineStr"/>
      <c r="BP31" s="7" t="inlineStr"/>
      <c r="BQ31" s="7" t="inlineStr"/>
      <c r="BR31" s="7" t="inlineStr"/>
      <c r="BS31" s="7" t="inlineStr"/>
      <c r="BT31" s="7" t="inlineStr"/>
      <c r="BU31" s="7">
        <f>BW31+BY31+CA31+CC31+CE31+CG31+CI31+CK31+CM31+CO31+CQ31+CS31+CU31+CW31+CY31+DA31</f>
        <v/>
      </c>
      <c r="BV31" s="7">
        <f>BX31+BZ31+CB31+CD31+CF31+CH31+CJ31+CL31+CN31+CP31+CR31+CT31+CV31+CX31+CZ31+DB31</f>
        <v/>
      </c>
      <c r="BW31" s="7" t="inlineStr"/>
      <c r="BX31" s="7" t="inlineStr"/>
      <c r="BY31" s="7" t="inlineStr"/>
      <c r="BZ31" s="7" t="inlineStr"/>
      <c r="CA31" s="7" t="inlineStr"/>
      <c r="CB31" s="7" t="inlineStr"/>
      <c r="CC31" s="7" t="inlineStr"/>
      <c r="CD31" s="7" t="inlineStr"/>
      <c r="CE31" s="7" t="n">
        <v>3</v>
      </c>
      <c r="CF31" s="7" t="n">
        <v>3268260</v>
      </c>
      <c r="CG31" s="7" t="inlineStr"/>
      <c r="CH31" s="7" t="inlineStr"/>
      <c r="CI31" s="7" t="inlineStr"/>
      <c r="CJ31" s="7" t="inlineStr"/>
      <c r="CK31" s="7" t="inlineStr"/>
      <c r="CL31" s="7" t="inlineStr"/>
      <c r="CM31" s="7" t="inlineStr"/>
      <c r="CN31" s="7" t="inlineStr"/>
      <c r="CO31" s="7" t="inlineStr"/>
      <c r="CP31" s="7" t="inlineStr"/>
      <c r="CQ31" s="7" t="inlineStr"/>
      <c r="CR31" s="7" t="inlineStr"/>
      <c r="CS31" s="7" t="inlineStr"/>
      <c r="CT31" s="7" t="inlineStr"/>
      <c r="CU31" s="7" t="inlineStr"/>
      <c r="CV31" s="7" t="inlineStr"/>
      <c r="CW31" s="7" t="inlineStr"/>
      <c r="CX31" s="7" t="inlineStr"/>
      <c r="CY31" s="7" t="inlineStr"/>
      <c r="CZ31" s="7" t="inlineStr"/>
      <c r="DA31" s="7" t="inlineStr"/>
      <c r="DB31" s="7" t="inlineStr"/>
      <c r="DC31" s="7">
        <f>DE31+DG31+DI31+DK31+DM31+DO31+DQ31+DS31+DU31+DW31+DY31+EA31+EC31</f>
        <v/>
      </c>
      <c r="DD31" s="7">
        <f>DF31+DH31+DJ31+DL31+DN31+DP31+DR31+DT31+DV31+DX31+DZ31+EB31+ED31</f>
        <v/>
      </c>
      <c r="DE31" s="7" t="inlineStr"/>
      <c r="DF31" s="7" t="inlineStr"/>
      <c r="DG31" s="7" t="inlineStr"/>
      <c r="DH31" s="7" t="inlineStr"/>
      <c r="DI31" s="7" t="inlineStr"/>
      <c r="DJ31" s="7" t="inlineStr"/>
      <c r="DK31" s="7" t="inlineStr"/>
      <c r="DL31" s="7" t="inlineStr"/>
      <c r="DM31" s="7" t="inlineStr"/>
      <c r="DN31" s="7" t="inlineStr"/>
      <c r="DO31" s="7" t="inlineStr"/>
      <c r="DP31" s="7" t="inlineStr"/>
      <c r="DQ31" s="7" t="inlineStr"/>
      <c r="DR31" s="7" t="inlineStr"/>
      <c r="DS31" s="7" t="inlineStr"/>
      <c r="DT31" s="7" t="inlineStr"/>
      <c r="DU31" s="7" t="inlineStr"/>
      <c r="DV31" s="7" t="inlineStr"/>
      <c r="DW31" s="7" t="inlineStr"/>
      <c r="DX31" s="7" t="inlineStr"/>
      <c r="DY31" s="7" t="inlineStr"/>
      <c r="DZ31" s="7" t="inlineStr"/>
      <c r="EA31" s="7" t="inlineStr"/>
      <c r="EB31" s="7" t="inlineStr"/>
      <c r="EC31" s="7" t="inlineStr"/>
      <c r="ED31" s="7" t="inlineStr"/>
      <c r="EE31" s="7">
        <f>E31+AU31+BK31+BU31+DC31</f>
        <v/>
      </c>
      <c r="EF31" s="7">
        <f>F31+AV31+BL31+BV31+DD31</f>
        <v/>
      </c>
    </row>
    <row r="32" hidden="1" outlineLevel="1">
      <c r="A32" s="5" t="n">
        <v>28</v>
      </c>
      <c r="B32" s="6" t="inlineStr">
        <is>
          <t>"E'ZOZA GUL FARM" ХК</t>
        </is>
      </c>
      <c r="C32" s="6" t="inlineStr">
        <is>
          <t>Фергана</t>
        </is>
      </c>
      <c r="D32" s="6" t="inlineStr">
        <is>
          <t>Фергана 2</t>
        </is>
      </c>
      <c r="E32" s="7">
        <f>G32+I32+K32+M32+O32+Q32+S32+U32+W32+Y32+AA32+AC32+AE32+AG32+AI32+AK32+AM32+AO32+AQ32+AS32</f>
        <v/>
      </c>
      <c r="F32" s="7">
        <f>H32+J32+L32+N32+P32+R32+T32+V32+X32+Z32+AB32+AD32+AF32+AH32+AJ32+AL32+AN32+AP32+AR32+AT32</f>
        <v/>
      </c>
      <c r="G32" s="7" t="inlineStr"/>
      <c r="H32" s="7" t="inlineStr"/>
      <c r="I32" s="7" t="inlineStr"/>
      <c r="J32" s="7" t="inlineStr"/>
      <c r="K32" s="7" t="inlineStr"/>
      <c r="L32" s="7" t="inlineStr"/>
      <c r="M32" s="7" t="inlineStr"/>
      <c r="N32" s="7" t="inlineStr"/>
      <c r="O32" s="7" t="inlineStr"/>
      <c r="P32" s="7" t="inlineStr"/>
      <c r="Q32" s="7" t="inlineStr"/>
      <c r="R32" s="7" t="inlineStr"/>
      <c r="S32" s="7" t="inlineStr"/>
      <c r="T32" s="7" t="inlineStr"/>
      <c r="U32" s="7" t="inlineStr"/>
      <c r="V32" s="7" t="inlineStr"/>
      <c r="W32" s="7" t="inlineStr"/>
      <c r="X32" s="7" t="inlineStr"/>
      <c r="Y32" s="7" t="inlineStr"/>
      <c r="Z32" s="7" t="inlineStr"/>
      <c r="AA32" s="7" t="inlineStr"/>
      <c r="AB32" s="7" t="inlineStr"/>
      <c r="AC32" s="7" t="inlineStr"/>
      <c r="AD32" s="7" t="inlineStr"/>
      <c r="AE32" s="7" t="n">
        <v>10</v>
      </c>
      <c r="AF32" s="7" t="n">
        <v>2440500</v>
      </c>
      <c r="AG32" s="7" t="inlineStr"/>
      <c r="AH32" s="7" t="inlineStr"/>
      <c r="AI32" s="7" t="inlineStr"/>
      <c r="AJ32" s="7" t="inlineStr"/>
      <c r="AK32" s="7" t="inlineStr"/>
      <c r="AL32" s="7" t="inlineStr"/>
      <c r="AM32" s="7" t="inlineStr"/>
      <c r="AN32" s="7" t="inlineStr"/>
      <c r="AO32" s="7" t="inlineStr"/>
      <c r="AP32" s="7" t="inlineStr"/>
      <c r="AQ32" s="7" t="inlineStr"/>
      <c r="AR32" s="7" t="inlineStr"/>
      <c r="AS32" s="7" t="inlineStr"/>
      <c r="AT32" s="7" t="inlineStr"/>
      <c r="AU32" s="7">
        <f>AW32+AY32+BA32+BC32+BE32+BG32+BI32</f>
        <v/>
      </c>
      <c r="AV32" s="7">
        <f>AX32+AZ32+BB32+BD32+BF32+BH32+BJ32</f>
        <v/>
      </c>
      <c r="AW32" s="7" t="inlineStr"/>
      <c r="AX32" s="7" t="inlineStr"/>
      <c r="AY32" s="7" t="inlineStr"/>
      <c r="AZ32" s="7" t="inlineStr"/>
      <c r="BA32" s="7" t="inlineStr"/>
      <c r="BB32" s="7" t="inlineStr"/>
      <c r="BC32" s="7" t="inlineStr"/>
      <c r="BD32" s="7" t="inlineStr"/>
      <c r="BE32" s="7" t="inlineStr"/>
      <c r="BF32" s="7" t="inlineStr"/>
      <c r="BG32" s="7" t="inlineStr"/>
      <c r="BH32" s="7" t="inlineStr"/>
      <c r="BI32" s="7" t="inlineStr"/>
      <c r="BJ32" s="7" t="inlineStr"/>
      <c r="BK32" s="7">
        <f>BM32+BO32+BQ32+BS32</f>
        <v/>
      </c>
      <c r="BL32" s="7">
        <f>BN32+BP32+BR32+BT32</f>
        <v/>
      </c>
      <c r="BM32" s="7" t="inlineStr"/>
      <c r="BN32" s="7" t="inlineStr"/>
      <c r="BO32" s="7" t="inlineStr"/>
      <c r="BP32" s="7" t="inlineStr"/>
      <c r="BQ32" s="7" t="inlineStr"/>
      <c r="BR32" s="7" t="inlineStr"/>
      <c r="BS32" s="7" t="inlineStr"/>
      <c r="BT32" s="7" t="inlineStr"/>
      <c r="BU32" s="7">
        <f>BW32+BY32+CA32+CC32+CE32+CG32+CI32+CK32+CM32+CO32+CQ32+CS32+CU32+CW32+CY32+DA32</f>
        <v/>
      </c>
      <c r="BV32" s="7">
        <f>BX32+BZ32+CB32+CD32+CF32+CH32+CJ32+CL32+CN32+CP32+CR32+CT32+CV32+CX32+CZ32+DB32</f>
        <v/>
      </c>
      <c r="BW32" s="7" t="inlineStr"/>
      <c r="BX32" s="7" t="inlineStr"/>
      <c r="BY32" s="7" t="inlineStr"/>
      <c r="BZ32" s="7" t="inlineStr"/>
      <c r="CA32" s="7" t="inlineStr"/>
      <c r="CB32" s="7" t="inlineStr"/>
      <c r="CC32" s="7" t="inlineStr"/>
      <c r="CD32" s="7" t="inlineStr"/>
      <c r="CE32" s="7" t="inlineStr"/>
      <c r="CF32" s="7" t="inlineStr"/>
      <c r="CG32" s="7" t="inlineStr"/>
      <c r="CH32" s="7" t="inlineStr"/>
      <c r="CI32" s="7" t="inlineStr"/>
      <c r="CJ32" s="7" t="inlineStr"/>
      <c r="CK32" s="7" t="inlineStr"/>
      <c r="CL32" s="7" t="inlineStr"/>
      <c r="CM32" s="7" t="n">
        <v>15</v>
      </c>
      <c r="CN32" s="7" t="n">
        <v>13055625</v>
      </c>
      <c r="CO32" s="7" t="inlineStr"/>
      <c r="CP32" s="7" t="inlineStr"/>
      <c r="CQ32" s="7" t="inlineStr"/>
      <c r="CR32" s="7" t="inlineStr"/>
      <c r="CS32" s="7" t="inlineStr"/>
      <c r="CT32" s="7" t="inlineStr"/>
      <c r="CU32" s="7" t="inlineStr"/>
      <c r="CV32" s="7" t="inlineStr"/>
      <c r="CW32" s="7" t="inlineStr"/>
      <c r="CX32" s="7" t="inlineStr"/>
      <c r="CY32" s="7" t="inlineStr"/>
      <c r="CZ32" s="7" t="inlineStr"/>
      <c r="DA32" s="7" t="inlineStr"/>
      <c r="DB32" s="7" t="inlineStr"/>
      <c r="DC32" s="7">
        <f>DE32+DG32+DI32+DK32+DM32+DO32+DQ32+DS32+DU32+DW32+DY32+EA32+EC32</f>
        <v/>
      </c>
      <c r="DD32" s="7">
        <f>DF32+DH32+DJ32+DL32+DN32+DP32+DR32+DT32+DV32+DX32+DZ32+EB32+ED32</f>
        <v/>
      </c>
      <c r="DE32" s="7" t="inlineStr"/>
      <c r="DF32" s="7" t="inlineStr"/>
      <c r="DG32" s="7" t="inlineStr"/>
      <c r="DH32" s="7" t="inlineStr"/>
      <c r="DI32" s="7" t="inlineStr"/>
      <c r="DJ32" s="7" t="inlineStr"/>
      <c r="DK32" s="7" t="inlineStr"/>
      <c r="DL32" s="7" t="inlineStr"/>
      <c r="DM32" s="7" t="inlineStr"/>
      <c r="DN32" s="7" t="inlineStr"/>
      <c r="DO32" s="7" t="inlineStr"/>
      <c r="DP32" s="7" t="inlineStr"/>
      <c r="DQ32" s="7" t="inlineStr"/>
      <c r="DR32" s="7" t="inlineStr"/>
      <c r="DS32" s="7" t="inlineStr"/>
      <c r="DT32" s="7" t="inlineStr"/>
      <c r="DU32" s="7" t="inlineStr"/>
      <c r="DV32" s="7" t="inlineStr"/>
      <c r="DW32" s="7" t="inlineStr"/>
      <c r="DX32" s="7" t="inlineStr"/>
      <c r="DY32" s="7" t="inlineStr"/>
      <c r="DZ32" s="7" t="inlineStr"/>
      <c r="EA32" s="7" t="inlineStr"/>
      <c r="EB32" s="7" t="inlineStr"/>
      <c r="EC32" s="7" t="inlineStr"/>
      <c r="ED32" s="7" t="inlineStr"/>
      <c r="EE32" s="7">
        <f>E32+AU32+BK32+BU32+DC32</f>
        <v/>
      </c>
      <c r="EF32" s="7">
        <f>F32+AV32+BL32+BV32+DD32</f>
        <v/>
      </c>
    </row>
    <row r="33" hidden="1" outlineLevel="1">
      <c r="A33" s="5" t="n">
        <v>29</v>
      </c>
      <c r="B33" s="6" t="inlineStr">
        <is>
          <t>"EDEM SHIFO" XK</t>
        </is>
      </c>
      <c r="C33" s="6" t="inlineStr">
        <is>
          <t>Фергана</t>
        </is>
      </c>
      <c r="D33" s="6" t="inlineStr">
        <is>
          <t>Фергана 1</t>
        </is>
      </c>
      <c r="E33" s="7">
        <f>G33+I33+K33+M33+O33+Q33+S33+U33+W33+Y33+AA33+AC33+AE33+AG33+AI33+AK33+AM33+AO33+AQ33+AS33</f>
        <v/>
      </c>
      <c r="F33" s="7">
        <f>H33+J33+L33+N33+P33+R33+T33+V33+X33+Z33+AB33+AD33+AF33+AH33+AJ33+AL33+AN33+AP33+AR33+AT33</f>
        <v/>
      </c>
      <c r="G33" s="7" t="inlineStr"/>
      <c r="H33" s="7" t="inlineStr"/>
      <c r="I33" s="7" t="inlineStr"/>
      <c r="J33" s="7" t="inlineStr"/>
      <c r="K33" s="7" t="inlineStr"/>
      <c r="L33" s="7" t="inlineStr"/>
      <c r="M33" s="7" t="inlineStr"/>
      <c r="N33" s="7" t="inlineStr"/>
      <c r="O33" s="7" t="inlineStr"/>
      <c r="P33" s="7" t="inlineStr"/>
      <c r="Q33" s="7" t="inlineStr"/>
      <c r="R33" s="7" t="inlineStr"/>
      <c r="S33" s="7" t="inlineStr"/>
      <c r="T33" s="7" t="inlineStr"/>
      <c r="U33" s="7" t="inlineStr"/>
      <c r="V33" s="7" t="inlineStr"/>
      <c r="W33" s="7" t="inlineStr"/>
      <c r="X33" s="7" t="inlineStr"/>
      <c r="Y33" s="7" t="inlineStr"/>
      <c r="Z33" s="7" t="inlineStr"/>
      <c r="AA33" s="7" t="inlineStr"/>
      <c r="AB33" s="7" t="inlineStr"/>
      <c r="AC33" s="7" t="inlineStr"/>
      <c r="AD33" s="7" t="inlineStr"/>
      <c r="AE33" s="7" t="inlineStr"/>
      <c r="AF33" s="7" t="inlineStr"/>
      <c r="AG33" s="7" t="inlineStr"/>
      <c r="AH33" s="7" t="inlineStr"/>
      <c r="AI33" s="7" t="inlineStr"/>
      <c r="AJ33" s="7" t="inlineStr"/>
      <c r="AK33" s="7" t="inlineStr"/>
      <c r="AL33" s="7" t="inlineStr"/>
      <c r="AM33" s="7" t="inlineStr"/>
      <c r="AN33" s="7" t="inlineStr"/>
      <c r="AO33" s="7" t="inlineStr"/>
      <c r="AP33" s="7" t="inlineStr"/>
      <c r="AQ33" s="7" t="inlineStr"/>
      <c r="AR33" s="7" t="inlineStr"/>
      <c r="AS33" s="7" t="inlineStr"/>
      <c r="AT33" s="7" t="inlineStr"/>
      <c r="AU33" s="7">
        <f>AW33+AY33+BA33+BC33+BE33+BG33+BI33</f>
        <v/>
      </c>
      <c r="AV33" s="7">
        <f>AX33+AZ33+BB33+BD33+BF33+BH33+BJ33</f>
        <v/>
      </c>
      <c r="AW33" s="7" t="inlineStr"/>
      <c r="AX33" s="7" t="inlineStr"/>
      <c r="AY33" s="7" t="inlineStr"/>
      <c r="AZ33" s="7" t="inlineStr"/>
      <c r="BA33" s="7" t="inlineStr"/>
      <c r="BB33" s="7" t="inlineStr"/>
      <c r="BC33" s="7" t="inlineStr"/>
      <c r="BD33" s="7" t="inlineStr"/>
      <c r="BE33" s="7" t="inlineStr"/>
      <c r="BF33" s="7" t="inlineStr"/>
      <c r="BG33" s="7" t="inlineStr"/>
      <c r="BH33" s="7" t="inlineStr"/>
      <c r="BI33" s="7" t="inlineStr"/>
      <c r="BJ33" s="7" t="inlineStr"/>
      <c r="BK33" s="7">
        <f>BM33+BO33+BQ33+BS33</f>
        <v/>
      </c>
      <c r="BL33" s="7">
        <f>BN33+BP33+BR33+BT33</f>
        <v/>
      </c>
      <c r="BM33" s="7" t="inlineStr"/>
      <c r="BN33" s="7" t="inlineStr"/>
      <c r="BO33" s="7" t="inlineStr"/>
      <c r="BP33" s="7" t="inlineStr"/>
      <c r="BQ33" s="7" t="inlineStr"/>
      <c r="BR33" s="7" t="inlineStr"/>
      <c r="BS33" s="7" t="inlineStr"/>
      <c r="BT33" s="7" t="inlineStr"/>
      <c r="BU33" s="7">
        <f>BW33+BY33+CA33+CC33+CE33+CG33+CI33+CK33+CM33+CO33+CQ33+CS33+CU33+CW33+CY33+DA33</f>
        <v/>
      </c>
      <c r="BV33" s="7">
        <f>BX33+BZ33+CB33+CD33+CF33+CH33+CJ33+CL33+CN33+CP33+CR33+CT33+CV33+CX33+CZ33+DB33</f>
        <v/>
      </c>
      <c r="BW33" s="7" t="inlineStr"/>
      <c r="BX33" s="7" t="inlineStr"/>
      <c r="BY33" s="7" t="inlineStr"/>
      <c r="BZ33" s="7" t="inlineStr"/>
      <c r="CA33" s="7" t="n">
        <v>9</v>
      </c>
      <c r="CB33" s="7" t="n">
        <v>5327046</v>
      </c>
      <c r="CC33" s="7" t="inlineStr"/>
      <c r="CD33" s="7" t="inlineStr"/>
      <c r="CE33" s="7" t="inlineStr"/>
      <c r="CF33" s="7" t="inlineStr"/>
      <c r="CG33" s="7" t="inlineStr"/>
      <c r="CH33" s="7" t="inlineStr"/>
      <c r="CI33" s="7" t="inlineStr"/>
      <c r="CJ33" s="7" t="inlineStr"/>
      <c r="CK33" s="7" t="inlineStr"/>
      <c r="CL33" s="7" t="inlineStr"/>
      <c r="CM33" s="7" t="inlineStr"/>
      <c r="CN33" s="7" t="inlineStr"/>
      <c r="CO33" s="7" t="inlineStr"/>
      <c r="CP33" s="7" t="inlineStr"/>
      <c r="CQ33" s="7" t="inlineStr"/>
      <c r="CR33" s="7" t="inlineStr"/>
      <c r="CS33" s="7" t="inlineStr"/>
      <c r="CT33" s="7" t="inlineStr"/>
      <c r="CU33" s="7" t="inlineStr"/>
      <c r="CV33" s="7" t="inlineStr"/>
      <c r="CW33" s="7" t="inlineStr"/>
      <c r="CX33" s="7" t="inlineStr"/>
      <c r="CY33" s="7" t="inlineStr"/>
      <c r="CZ33" s="7" t="inlineStr"/>
      <c r="DA33" s="7" t="inlineStr"/>
      <c r="DB33" s="7" t="inlineStr"/>
      <c r="DC33" s="7">
        <f>DE33+DG33+DI33+DK33+DM33+DO33+DQ33+DS33+DU33+DW33+DY33+EA33+EC33</f>
        <v/>
      </c>
      <c r="DD33" s="7">
        <f>DF33+DH33+DJ33+DL33+DN33+DP33+DR33+DT33+DV33+DX33+DZ33+EB33+ED33</f>
        <v/>
      </c>
      <c r="DE33" s="7" t="inlineStr"/>
      <c r="DF33" s="7" t="inlineStr"/>
      <c r="DG33" s="7" t="inlineStr"/>
      <c r="DH33" s="7" t="inlineStr"/>
      <c r="DI33" s="7" t="inlineStr"/>
      <c r="DJ33" s="7" t="inlineStr"/>
      <c r="DK33" s="7" t="inlineStr"/>
      <c r="DL33" s="7" t="inlineStr"/>
      <c r="DM33" s="7" t="inlineStr"/>
      <c r="DN33" s="7" t="inlineStr"/>
      <c r="DO33" s="7" t="inlineStr"/>
      <c r="DP33" s="7" t="inlineStr"/>
      <c r="DQ33" s="7" t="inlineStr"/>
      <c r="DR33" s="7" t="inlineStr"/>
      <c r="DS33" s="7" t="inlineStr"/>
      <c r="DT33" s="7" t="inlineStr"/>
      <c r="DU33" s="7" t="inlineStr"/>
      <c r="DV33" s="7" t="inlineStr"/>
      <c r="DW33" s="7" t="inlineStr"/>
      <c r="DX33" s="7" t="inlineStr"/>
      <c r="DY33" s="7" t="inlineStr"/>
      <c r="DZ33" s="7" t="inlineStr"/>
      <c r="EA33" s="7" t="inlineStr"/>
      <c r="EB33" s="7" t="inlineStr"/>
      <c r="EC33" s="7" t="inlineStr"/>
      <c r="ED33" s="7" t="inlineStr"/>
      <c r="EE33" s="7">
        <f>E33+AU33+BK33+BU33+DC33</f>
        <v/>
      </c>
      <c r="EF33" s="7">
        <f>F33+AV33+BL33+BV33+DD33</f>
        <v/>
      </c>
    </row>
    <row r="34" hidden="1" outlineLevel="1">
      <c r="A34" s="5" t="n">
        <v>30</v>
      </c>
      <c r="B34" s="6" t="inlineStr">
        <is>
          <t>"ETIQOD FARM COMP" MCHJ</t>
        </is>
      </c>
      <c r="C34" s="6" t="inlineStr">
        <is>
          <t>Фергана</t>
        </is>
      </c>
      <c r="D34" s="6" t="inlineStr">
        <is>
          <t>Фергана 2</t>
        </is>
      </c>
      <c r="E34" s="7">
        <f>G34+I34+K34+M34+O34+Q34+S34+U34+W34+Y34+AA34+AC34+AE34+AG34+AI34+AK34+AM34+AO34+AQ34+AS34</f>
        <v/>
      </c>
      <c r="F34" s="7">
        <f>H34+J34+L34+N34+P34+R34+T34+V34+X34+Z34+AB34+AD34+AF34+AH34+AJ34+AL34+AN34+AP34+AR34+AT34</f>
        <v/>
      </c>
      <c r="G34" s="7" t="inlineStr"/>
      <c r="H34" s="7" t="inlineStr"/>
      <c r="I34" s="7" t="inlineStr"/>
      <c r="J34" s="7" t="inlineStr"/>
      <c r="K34" s="7" t="inlineStr"/>
      <c r="L34" s="7" t="inlineStr"/>
      <c r="M34" s="7" t="n">
        <v>4</v>
      </c>
      <c r="N34" s="7" t="n">
        <v>512624</v>
      </c>
      <c r="O34" s="7" t="inlineStr"/>
      <c r="P34" s="7" t="inlineStr"/>
      <c r="Q34" s="7" t="n">
        <v>13</v>
      </c>
      <c r="R34" s="7" t="n">
        <v>7136230</v>
      </c>
      <c r="S34" s="7" t="inlineStr"/>
      <c r="T34" s="7" t="inlineStr"/>
      <c r="U34" s="7" t="inlineStr"/>
      <c r="V34" s="7" t="inlineStr"/>
      <c r="W34" s="7" t="inlineStr"/>
      <c r="X34" s="7" t="inlineStr"/>
      <c r="Y34" s="7" t="inlineStr"/>
      <c r="Z34" s="7" t="inlineStr"/>
      <c r="AA34" s="7" t="inlineStr"/>
      <c r="AB34" s="7" t="inlineStr"/>
      <c r="AC34" s="7" t="inlineStr"/>
      <c r="AD34" s="7" t="inlineStr"/>
      <c r="AE34" s="7" t="inlineStr"/>
      <c r="AF34" s="7" t="inlineStr"/>
      <c r="AG34" s="7" t="inlineStr"/>
      <c r="AH34" s="7" t="inlineStr"/>
      <c r="AI34" s="7" t="inlineStr"/>
      <c r="AJ34" s="7" t="inlineStr"/>
      <c r="AK34" s="7" t="inlineStr"/>
      <c r="AL34" s="7" t="inlineStr"/>
      <c r="AM34" s="7" t="inlineStr"/>
      <c r="AN34" s="7" t="inlineStr"/>
      <c r="AO34" s="7" t="inlineStr"/>
      <c r="AP34" s="7" t="inlineStr"/>
      <c r="AQ34" s="7" t="inlineStr"/>
      <c r="AR34" s="7" t="inlineStr"/>
      <c r="AS34" s="7" t="inlineStr"/>
      <c r="AT34" s="7" t="inlineStr"/>
      <c r="AU34" s="7">
        <f>AW34+AY34+BA34+BC34+BE34+BG34+BI34</f>
        <v/>
      </c>
      <c r="AV34" s="7">
        <f>AX34+AZ34+BB34+BD34+BF34+BH34+BJ34</f>
        <v/>
      </c>
      <c r="AW34" s="7" t="inlineStr"/>
      <c r="AX34" s="7" t="inlineStr"/>
      <c r="AY34" s="7" t="inlineStr"/>
      <c r="AZ34" s="7" t="inlineStr"/>
      <c r="BA34" s="7" t="inlineStr"/>
      <c r="BB34" s="7" t="inlineStr"/>
      <c r="BC34" s="7" t="inlineStr"/>
      <c r="BD34" s="7" t="inlineStr"/>
      <c r="BE34" s="7" t="inlineStr"/>
      <c r="BF34" s="7" t="inlineStr"/>
      <c r="BG34" s="7" t="inlineStr"/>
      <c r="BH34" s="7" t="inlineStr"/>
      <c r="BI34" s="7" t="inlineStr"/>
      <c r="BJ34" s="7" t="inlineStr"/>
      <c r="BK34" s="7">
        <f>BM34+BO34+BQ34+BS34</f>
        <v/>
      </c>
      <c r="BL34" s="7">
        <f>BN34+BP34+BR34+BT34</f>
        <v/>
      </c>
      <c r="BM34" s="7" t="inlineStr"/>
      <c r="BN34" s="7" t="inlineStr"/>
      <c r="BO34" s="7" t="n">
        <v>5</v>
      </c>
      <c r="BP34" s="7" t="n">
        <v>565400</v>
      </c>
      <c r="BQ34" s="7" t="inlineStr"/>
      <c r="BR34" s="7" t="inlineStr"/>
      <c r="BS34" s="7" t="inlineStr"/>
      <c r="BT34" s="7" t="inlineStr"/>
      <c r="BU34" s="7">
        <f>BW34+BY34+CA34+CC34+CE34+CG34+CI34+CK34+CM34+CO34+CQ34+CS34+CU34+CW34+CY34+DA34</f>
        <v/>
      </c>
      <c r="BV34" s="7">
        <f>BX34+BZ34+CB34+CD34+CF34+CH34+CJ34+CL34+CN34+CP34+CR34+CT34+CV34+CX34+CZ34+DB34</f>
        <v/>
      </c>
      <c r="BW34" s="7" t="inlineStr"/>
      <c r="BX34" s="7" t="inlineStr"/>
      <c r="BY34" s="7" t="inlineStr"/>
      <c r="BZ34" s="7" t="inlineStr"/>
      <c r="CA34" s="7" t="inlineStr"/>
      <c r="CB34" s="7" t="inlineStr"/>
      <c r="CC34" s="7" t="inlineStr"/>
      <c r="CD34" s="7" t="inlineStr"/>
      <c r="CE34" s="7" t="inlineStr"/>
      <c r="CF34" s="7" t="inlineStr"/>
      <c r="CG34" s="7" t="inlineStr"/>
      <c r="CH34" s="7" t="inlineStr"/>
      <c r="CI34" s="7" t="inlineStr"/>
      <c r="CJ34" s="7" t="inlineStr"/>
      <c r="CK34" s="7" t="inlineStr"/>
      <c r="CL34" s="7" t="inlineStr"/>
      <c r="CM34" s="7" t="inlineStr"/>
      <c r="CN34" s="7" t="inlineStr"/>
      <c r="CO34" s="7" t="inlineStr"/>
      <c r="CP34" s="7" t="inlineStr"/>
      <c r="CQ34" s="7" t="inlineStr"/>
      <c r="CR34" s="7" t="inlineStr"/>
      <c r="CS34" s="7" t="inlineStr"/>
      <c r="CT34" s="7" t="inlineStr"/>
      <c r="CU34" s="7" t="inlineStr"/>
      <c r="CV34" s="7" t="inlineStr"/>
      <c r="CW34" s="7" t="inlineStr"/>
      <c r="CX34" s="7" t="inlineStr"/>
      <c r="CY34" s="7" t="inlineStr"/>
      <c r="CZ34" s="7" t="inlineStr"/>
      <c r="DA34" s="7" t="inlineStr"/>
      <c r="DB34" s="7" t="inlineStr"/>
      <c r="DC34" s="7">
        <f>DE34+DG34+DI34+DK34+DM34+DO34+DQ34+DS34+DU34+DW34+DY34+EA34+EC34</f>
        <v/>
      </c>
      <c r="DD34" s="7">
        <f>DF34+DH34+DJ34+DL34+DN34+DP34+DR34+DT34+DV34+DX34+DZ34+EB34+ED34</f>
        <v/>
      </c>
      <c r="DE34" s="7" t="inlineStr"/>
      <c r="DF34" s="7" t="inlineStr"/>
      <c r="DG34" s="7" t="inlineStr"/>
      <c r="DH34" s="7" t="inlineStr"/>
      <c r="DI34" s="7" t="inlineStr"/>
      <c r="DJ34" s="7" t="inlineStr"/>
      <c r="DK34" s="7" t="inlineStr"/>
      <c r="DL34" s="7" t="inlineStr"/>
      <c r="DM34" s="7" t="inlineStr"/>
      <c r="DN34" s="7" t="inlineStr"/>
      <c r="DO34" s="7" t="inlineStr"/>
      <c r="DP34" s="7" t="inlineStr"/>
      <c r="DQ34" s="7" t="inlineStr"/>
      <c r="DR34" s="7" t="inlineStr"/>
      <c r="DS34" s="7" t="inlineStr"/>
      <c r="DT34" s="7" t="inlineStr"/>
      <c r="DU34" s="7" t="inlineStr"/>
      <c r="DV34" s="7" t="inlineStr"/>
      <c r="DW34" s="7" t="inlineStr"/>
      <c r="DX34" s="7" t="inlineStr"/>
      <c r="DY34" s="7" t="inlineStr"/>
      <c r="DZ34" s="7" t="inlineStr"/>
      <c r="EA34" s="7" t="inlineStr"/>
      <c r="EB34" s="7" t="inlineStr"/>
      <c r="EC34" s="7" t="inlineStr"/>
      <c r="ED34" s="7" t="inlineStr"/>
      <c r="EE34" s="7">
        <f>E34+AU34+BK34+BU34+DC34</f>
        <v/>
      </c>
      <c r="EF34" s="7">
        <f>F34+AV34+BL34+BV34+DD34</f>
        <v/>
      </c>
    </row>
    <row r="35" hidden="1" outlineLevel="1">
      <c r="A35" s="5" t="n">
        <v>31</v>
      </c>
      <c r="B35" s="6" t="inlineStr">
        <is>
          <t>"EVEREST PHARM 777" MCHJ</t>
        </is>
      </c>
      <c r="C35" s="6" t="inlineStr">
        <is>
          <t>Фергана</t>
        </is>
      </c>
      <c r="D35" s="6" t="inlineStr">
        <is>
          <t>Фергана 2</t>
        </is>
      </c>
      <c r="E35" s="7">
        <f>G35+I35+K35+M35+O35+Q35+S35+U35+W35+Y35+AA35+AC35+AE35+AG35+AI35+AK35+AM35+AO35+AQ35+AS35</f>
        <v/>
      </c>
      <c r="F35" s="7">
        <f>H35+J35+L35+N35+P35+R35+T35+V35+X35+Z35+AB35+AD35+AF35+AH35+AJ35+AL35+AN35+AP35+AR35+AT35</f>
        <v/>
      </c>
      <c r="G35" s="7" t="n">
        <v>90</v>
      </c>
      <c r="H35" s="7" t="n">
        <v>226201500</v>
      </c>
      <c r="I35" s="7" t="inlineStr"/>
      <c r="J35" s="7" t="inlineStr"/>
      <c r="K35" s="7" t="inlineStr"/>
      <c r="L35" s="7" t="inlineStr"/>
      <c r="M35" s="7" t="inlineStr"/>
      <c r="N35" s="7" t="inlineStr"/>
      <c r="O35" s="7" t="n">
        <v>30</v>
      </c>
      <c r="P35" s="7" t="n">
        <v>35604000</v>
      </c>
      <c r="Q35" s="7" t="n">
        <v>100</v>
      </c>
      <c r="R35" s="7" t="n">
        <v>674950000</v>
      </c>
      <c r="S35" s="7" t="inlineStr"/>
      <c r="T35" s="7" t="inlineStr"/>
      <c r="U35" s="7" t="inlineStr"/>
      <c r="V35" s="7" t="inlineStr"/>
      <c r="W35" s="7" t="inlineStr"/>
      <c r="X35" s="7" t="inlineStr"/>
      <c r="Y35" s="7" t="inlineStr"/>
      <c r="Z35" s="7" t="inlineStr"/>
      <c r="AA35" s="7" t="inlineStr"/>
      <c r="AB35" s="7" t="inlineStr"/>
      <c r="AC35" s="7" t="n">
        <v>60</v>
      </c>
      <c r="AD35" s="7" t="n">
        <v>83733000</v>
      </c>
      <c r="AE35" s="7" t="n">
        <v>90</v>
      </c>
      <c r="AF35" s="7" t="n">
        <v>100060500</v>
      </c>
      <c r="AG35" s="7" t="n">
        <v>30</v>
      </c>
      <c r="AH35" s="7" t="n">
        <v>27859500</v>
      </c>
      <c r="AI35" s="7" t="inlineStr"/>
      <c r="AJ35" s="7" t="inlineStr"/>
      <c r="AK35" s="7" t="inlineStr"/>
      <c r="AL35" s="7" t="inlineStr"/>
      <c r="AM35" s="7" t="inlineStr"/>
      <c r="AN35" s="7" t="inlineStr"/>
      <c r="AO35" s="7" t="inlineStr"/>
      <c r="AP35" s="7" t="inlineStr"/>
      <c r="AQ35" s="7" t="inlineStr"/>
      <c r="AR35" s="7" t="inlineStr"/>
      <c r="AS35" s="7" t="inlineStr"/>
      <c r="AT35" s="7" t="inlineStr"/>
      <c r="AU35" s="7">
        <f>AW35+AY35+BA35+BC35+BE35+BG35+BI35</f>
        <v/>
      </c>
      <c r="AV35" s="7">
        <f>AX35+AZ35+BB35+BD35+BF35+BH35+BJ35</f>
        <v/>
      </c>
      <c r="AW35" s="7" t="inlineStr"/>
      <c r="AX35" s="7" t="inlineStr"/>
      <c r="AY35" s="7" t="inlineStr"/>
      <c r="AZ35" s="7" t="inlineStr"/>
      <c r="BA35" s="7" t="inlineStr"/>
      <c r="BB35" s="7" t="inlineStr"/>
      <c r="BC35" s="7" t="inlineStr"/>
      <c r="BD35" s="7" t="inlineStr"/>
      <c r="BE35" s="7" t="inlineStr"/>
      <c r="BF35" s="7" t="inlineStr"/>
      <c r="BG35" s="7" t="n">
        <v>200</v>
      </c>
      <c r="BH35" s="7" t="n">
        <v>931265600</v>
      </c>
      <c r="BI35" s="7" t="inlineStr"/>
      <c r="BJ35" s="7" t="inlineStr"/>
      <c r="BK35" s="7">
        <f>BM35+BO35+BQ35+BS35</f>
        <v/>
      </c>
      <c r="BL35" s="7">
        <f>BN35+BP35+BR35+BT35</f>
        <v/>
      </c>
      <c r="BM35" s="7" t="n">
        <v>40</v>
      </c>
      <c r="BN35" s="7" t="n">
        <v>106360000</v>
      </c>
      <c r="BO35" s="7" t="n">
        <v>100</v>
      </c>
      <c r="BP35" s="7" t="n">
        <v>233150000</v>
      </c>
      <c r="BQ35" s="7" t="n">
        <v>160</v>
      </c>
      <c r="BR35" s="7" t="n">
        <v>786112000</v>
      </c>
      <c r="BS35" s="7" t="inlineStr"/>
      <c r="BT35" s="7" t="inlineStr"/>
      <c r="BU35" s="7">
        <f>BW35+BY35+CA35+CC35+CE35+CG35+CI35+CK35+CM35+CO35+CQ35+CS35+CU35+CW35+CY35+DA35</f>
        <v/>
      </c>
      <c r="BV35" s="7">
        <f>BX35+BZ35+CB35+CD35+CF35+CH35+CJ35+CL35+CN35+CP35+CR35+CT35+CV35+CX35+CZ35+DB35</f>
        <v/>
      </c>
      <c r="BW35" s="7" t="inlineStr"/>
      <c r="BX35" s="7" t="inlineStr"/>
      <c r="BY35" s="7" t="n">
        <v>200</v>
      </c>
      <c r="BZ35" s="7" t="n">
        <v>410080000</v>
      </c>
      <c r="CA35" s="7" t="inlineStr"/>
      <c r="CB35" s="7" t="inlineStr"/>
      <c r="CC35" s="7" t="n">
        <v>300</v>
      </c>
      <c r="CD35" s="7" t="n">
        <v>6507000000</v>
      </c>
      <c r="CE35" s="7" t="inlineStr"/>
      <c r="CF35" s="7" t="inlineStr"/>
      <c r="CG35" s="7" t="inlineStr"/>
      <c r="CH35" s="7" t="inlineStr"/>
      <c r="CI35" s="7" t="inlineStr"/>
      <c r="CJ35" s="7" t="inlineStr"/>
      <c r="CK35" s="7" t="inlineStr"/>
      <c r="CL35" s="7" t="inlineStr"/>
      <c r="CM35" s="7" t="inlineStr"/>
      <c r="CN35" s="7" t="inlineStr"/>
      <c r="CO35" s="7" t="inlineStr"/>
      <c r="CP35" s="7" t="inlineStr"/>
      <c r="CQ35" s="7" t="inlineStr"/>
      <c r="CR35" s="7" t="inlineStr"/>
      <c r="CS35" s="7" t="inlineStr"/>
      <c r="CT35" s="7" t="inlineStr"/>
      <c r="CU35" s="7" t="inlineStr"/>
      <c r="CV35" s="7" t="inlineStr"/>
      <c r="CW35" s="7" t="inlineStr"/>
      <c r="CX35" s="7" t="inlineStr"/>
      <c r="CY35" s="7" t="inlineStr"/>
      <c r="CZ35" s="7" t="inlineStr"/>
      <c r="DA35" s="7" t="inlineStr"/>
      <c r="DB35" s="7" t="inlineStr"/>
      <c r="DC35" s="7">
        <f>DE35+DG35+DI35+DK35+DM35+DO35+DQ35+DS35+DU35+DW35+DY35+EA35+EC35</f>
        <v/>
      </c>
      <c r="DD35" s="7">
        <f>DF35+DH35+DJ35+DL35+DN35+DP35+DR35+DT35+DV35+DX35+DZ35+EB35+ED35</f>
        <v/>
      </c>
      <c r="DE35" s="7" t="inlineStr"/>
      <c r="DF35" s="7" t="inlineStr"/>
      <c r="DG35" s="7" t="inlineStr"/>
      <c r="DH35" s="7" t="inlineStr"/>
      <c r="DI35" s="7" t="inlineStr"/>
      <c r="DJ35" s="7" t="inlineStr"/>
      <c r="DK35" s="7" t="inlineStr"/>
      <c r="DL35" s="7" t="inlineStr"/>
      <c r="DM35" s="7" t="inlineStr"/>
      <c r="DN35" s="7" t="inlineStr"/>
      <c r="DO35" s="7" t="inlineStr"/>
      <c r="DP35" s="7" t="inlineStr"/>
      <c r="DQ35" s="7" t="n">
        <v>50</v>
      </c>
      <c r="DR35" s="7" t="n">
        <v>120075000</v>
      </c>
      <c r="DS35" s="7" t="inlineStr"/>
      <c r="DT35" s="7" t="inlineStr"/>
      <c r="DU35" s="7" t="inlineStr"/>
      <c r="DV35" s="7" t="inlineStr"/>
      <c r="DW35" s="7" t="n">
        <v>50</v>
      </c>
      <c r="DX35" s="7" t="n">
        <v>127275000</v>
      </c>
      <c r="DY35" s="7" t="inlineStr"/>
      <c r="DZ35" s="7" t="inlineStr"/>
      <c r="EA35" s="7" t="inlineStr"/>
      <c r="EB35" s="7" t="inlineStr"/>
      <c r="EC35" s="7" t="inlineStr"/>
      <c r="ED35" s="7" t="inlineStr"/>
      <c r="EE35" s="7">
        <f>E35+AU35+BK35+BU35+DC35</f>
        <v/>
      </c>
      <c r="EF35" s="7">
        <f>F35+AV35+BL35+BV35+DD35</f>
        <v/>
      </c>
    </row>
    <row r="36" hidden="1" outlineLevel="1">
      <c r="A36" s="5" t="n">
        <v>32</v>
      </c>
      <c r="B36" s="6" t="inlineStr">
        <is>
          <t>"EXPRESS FARM KOKAND" MCHJ 2 фил</t>
        </is>
      </c>
      <c r="C36" s="6" t="inlineStr">
        <is>
          <t>Фергана</t>
        </is>
      </c>
      <c r="D36" s="6" t="inlineStr">
        <is>
          <t>Фергана 2</t>
        </is>
      </c>
      <c r="E36" s="7">
        <f>G36+I36+K36+M36+O36+Q36+S36+U36+W36+Y36+AA36+AC36+AE36+AG36+AI36+AK36+AM36+AO36+AQ36+AS36</f>
        <v/>
      </c>
      <c r="F36" s="7">
        <f>H36+J36+L36+N36+P36+R36+T36+V36+X36+Z36+AB36+AD36+AF36+AH36+AJ36+AL36+AN36+AP36+AR36+AT36</f>
        <v/>
      </c>
      <c r="G36" s="7" t="n">
        <v>10</v>
      </c>
      <c r="H36" s="7" t="n">
        <v>6269000</v>
      </c>
      <c r="I36" s="7" t="inlineStr"/>
      <c r="J36" s="7" t="inlineStr"/>
      <c r="K36" s="7" t="n">
        <v>5</v>
      </c>
      <c r="L36" s="7" t="n">
        <v>892400</v>
      </c>
      <c r="M36" s="7" t="inlineStr"/>
      <c r="N36" s="7" t="inlineStr"/>
      <c r="O36" s="7" t="inlineStr"/>
      <c r="P36" s="7" t="inlineStr"/>
      <c r="Q36" s="7" t="inlineStr"/>
      <c r="R36" s="7" t="inlineStr"/>
      <c r="S36" s="7" t="inlineStr"/>
      <c r="T36" s="7" t="inlineStr"/>
      <c r="U36" s="7" t="inlineStr"/>
      <c r="V36" s="7" t="inlineStr"/>
      <c r="W36" s="7" t="inlineStr"/>
      <c r="X36" s="7" t="inlineStr"/>
      <c r="Y36" s="7" t="inlineStr"/>
      <c r="Z36" s="7" t="inlineStr"/>
      <c r="AA36" s="7" t="inlineStr"/>
      <c r="AB36" s="7" t="inlineStr"/>
      <c r="AC36" s="7" t="inlineStr"/>
      <c r="AD36" s="7" t="inlineStr"/>
      <c r="AE36" s="7" t="inlineStr"/>
      <c r="AF36" s="7" t="inlineStr"/>
      <c r="AG36" s="7" t="inlineStr"/>
      <c r="AH36" s="7" t="inlineStr"/>
      <c r="AI36" s="7" t="inlineStr"/>
      <c r="AJ36" s="7" t="inlineStr"/>
      <c r="AK36" s="7" t="inlineStr"/>
      <c r="AL36" s="7" t="inlineStr"/>
      <c r="AM36" s="7" t="inlineStr"/>
      <c r="AN36" s="7" t="inlineStr"/>
      <c r="AO36" s="7" t="inlineStr"/>
      <c r="AP36" s="7" t="inlineStr"/>
      <c r="AQ36" s="7" t="inlineStr"/>
      <c r="AR36" s="7" t="inlineStr"/>
      <c r="AS36" s="7" t="inlineStr"/>
      <c r="AT36" s="7" t="inlineStr"/>
      <c r="AU36" s="7">
        <f>AW36+AY36+BA36+BC36+BE36+BG36+BI36</f>
        <v/>
      </c>
      <c r="AV36" s="7">
        <f>AX36+AZ36+BB36+BD36+BF36+BH36+BJ36</f>
        <v/>
      </c>
      <c r="AW36" s="7" t="inlineStr"/>
      <c r="AX36" s="7" t="inlineStr"/>
      <c r="AY36" s="7" t="inlineStr"/>
      <c r="AZ36" s="7" t="inlineStr"/>
      <c r="BA36" s="7" t="inlineStr"/>
      <c r="BB36" s="7" t="inlineStr"/>
      <c r="BC36" s="7" t="inlineStr"/>
      <c r="BD36" s="7" t="inlineStr"/>
      <c r="BE36" s="7" t="n">
        <v>5</v>
      </c>
      <c r="BF36" s="7" t="n">
        <v>3606225</v>
      </c>
      <c r="BG36" s="7" t="n">
        <v>40</v>
      </c>
      <c r="BH36" s="7" t="n">
        <v>69443200</v>
      </c>
      <c r="BI36" s="7" t="inlineStr"/>
      <c r="BJ36" s="7" t="inlineStr"/>
      <c r="BK36" s="7">
        <f>BM36+BO36+BQ36+BS36</f>
        <v/>
      </c>
      <c r="BL36" s="7">
        <f>BN36+BP36+BR36+BT36</f>
        <v/>
      </c>
      <c r="BM36" s="7" t="n">
        <v>20</v>
      </c>
      <c r="BN36" s="7" t="n">
        <v>51584800</v>
      </c>
      <c r="BO36" s="7" t="n">
        <v>105</v>
      </c>
      <c r="BP36" s="7" t="n">
        <v>124953400</v>
      </c>
      <c r="BQ36" s="7" t="n">
        <v>20</v>
      </c>
      <c r="BR36" s="7" t="n">
        <v>23829200</v>
      </c>
      <c r="BS36" s="7" t="n">
        <v>2</v>
      </c>
      <c r="BT36" s="7" t="n">
        <v>125976</v>
      </c>
      <c r="BU36" s="7">
        <f>BW36+BY36+CA36+CC36+CE36+CG36+CI36+CK36+CM36+CO36+CQ36+CS36+CU36+CW36+CY36+DA36</f>
        <v/>
      </c>
      <c r="BV36" s="7">
        <f>BX36+BZ36+CB36+CD36+CF36+CH36+CJ36+CL36+CN36+CP36+CR36+CT36+CV36+CX36+CZ36+DB36</f>
        <v/>
      </c>
      <c r="BW36" s="7" t="inlineStr"/>
      <c r="BX36" s="7" t="inlineStr"/>
      <c r="BY36" s="7" t="inlineStr"/>
      <c r="BZ36" s="7" t="inlineStr"/>
      <c r="CA36" s="7" t="inlineStr"/>
      <c r="CB36" s="7" t="inlineStr"/>
      <c r="CC36" s="7" t="n">
        <v>250</v>
      </c>
      <c r="CD36" s="7" t="n">
        <v>2282317500</v>
      </c>
      <c r="CE36" s="7" t="inlineStr"/>
      <c r="CF36" s="7" t="inlineStr"/>
      <c r="CG36" s="7" t="inlineStr"/>
      <c r="CH36" s="7" t="inlineStr"/>
      <c r="CI36" s="7" t="inlineStr"/>
      <c r="CJ36" s="7" t="inlineStr"/>
      <c r="CK36" s="7" t="inlineStr"/>
      <c r="CL36" s="7" t="inlineStr"/>
      <c r="CM36" s="7" t="n">
        <v>5</v>
      </c>
      <c r="CN36" s="7" t="n">
        <v>1450625</v>
      </c>
      <c r="CO36" s="7" t="inlineStr"/>
      <c r="CP36" s="7" t="inlineStr"/>
      <c r="CQ36" s="7" t="inlineStr"/>
      <c r="CR36" s="7" t="inlineStr"/>
      <c r="CS36" s="7" t="inlineStr"/>
      <c r="CT36" s="7" t="inlineStr"/>
      <c r="CU36" s="7" t="inlineStr"/>
      <c r="CV36" s="7" t="inlineStr"/>
      <c r="CW36" s="7" t="inlineStr"/>
      <c r="CX36" s="7" t="inlineStr"/>
      <c r="CY36" s="7" t="inlineStr"/>
      <c r="CZ36" s="7" t="inlineStr"/>
      <c r="DA36" s="7" t="inlineStr"/>
      <c r="DB36" s="7" t="inlineStr"/>
      <c r="DC36" s="7">
        <f>DE36+DG36+DI36+DK36+DM36+DO36+DQ36+DS36+DU36+DW36+DY36+EA36+EC36</f>
        <v/>
      </c>
      <c r="DD36" s="7">
        <f>DF36+DH36+DJ36+DL36+DN36+DP36+DR36+DT36+DV36+DX36+DZ36+EB36+ED36</f>
        <v/>
      </c>
      <c r="DE36" s="7" t="inlineStr"/>
      <c r="DF36" s="7" t="inlineStr"/>
      <c r="DG36" s="7" t="inlineStr"/>
      <c r="DH36" s="7" t="inlineStr"/>
      <c r="DI36" s="7" t="inlineStr"/>
      <c r="DJ36" s="7" t="inlineStr"/>
      <c r="DK36" s="7" t="inlineStr"/>
      <c r="DL36" s="7" t="inlineStr"/>
      <c r="DM36" s="7" t="inlineStr"/>
      <c r="DN36" s="7" t="inlineStr"/>
      <c r="DO36" s="7" t="n">
        <v>5</v>
      </c>
      <c r="DP36" s="7" t="n">
        <v>1425600</v>
      </c>
      <c r="DQ36" s="7" t="inlineStr"/>
      <c r="DR36" s="7" t="inlineStr"/>
      <c r="DS36" s="7" t="n">
        <v>10</v>
      </c>
      <c r="DT36" s="7" t="n">
        <v>2528800</v>
      </c>
      <c r="DU36" s="7" t="inlineStr"/>
      <c r="DV36" s="7" t="inlineStr"/>
      <c r="DW36" s="7" t="n">
        <v>2</v>
      </c>
      <c r="DX36" s="7" t="n">
        <v>197532</v>
      </c>
      <c r="DY36" s="7" t="inlineStr"/>
      <c r="DZ36" s="7" t="inlineStr"/>
      <c r="EA36" s="7" t="inlineStr"/>
      <c r="EB36" s="7" t="inlineStr"/>
      <c r="EC36" s="7" t="inlineStr"/>
      <c r="ED36" s="7" t="inlineStr"/>
      <c r="EE36" s="7">
        <f>E36+AU36+BK36+BU36+DC36</f>
        <v/>
      </c>
      <c r="EF36" s="7">
        <f>F36+AV36+BL36+BV36+DD36</f>
        <v/>
      </c>
    </row>
    <row r="37" hidden="1" outlineLevel="1">
      <c r="A37" s="5" t="n">
        <v>33</v>
      </c>
      <c r="B37" s="6" t="inlineStr">
        <is>
          <t>"FAR FLEBOS SERVIS" XK</t>
        </is>
      </c>
      <c r="C37" s="6" t="inlineStr">
        <is>
          <t>Фергана</t>
        </is>
      </c>
      <c r="D37" s="6" t="inlineStr">
        <is>
          <t>Фергана 2</t>
        </is>
      </c>
      <c r="E37" s="7">
        <f>G37+I37+K37+M37+O37+Q37+S37+U37+W37+Y37+AA37+AC37+AE37+AG37+AI37+AK37+AM37+AO37+AQ37+AS37</f>
        <v/>
      </c>
      <c r="F37" s="7">
        <f>H37+J37+L37+N37+P37+R37+T37+V37+X37+Z37+AB37+AD37+AF37+AH37+AJ37+AL37+AN37+AP37+AR37+AT37</f>
        <v/>
      </c>
      <c r="G37" s="7" t="inlineStr"/>
      <c r="H37" s="7" t="inlineStr"/>
      <c r="I37" s="7" t="inlineStr"/>
      <c r="J37" s="7" t="inlineStr"/>
      <c r="K37" s="7" t="inlineStr"/>
      <c r="L37" s="7" t="inlineStr"/>
      <c r="M37" s="7" t="inlineStr"/>
      <c r="N37" s="7" t="inlineStr"/>
      <c r="O37" s="7" t="inlineStr"/>
      <c r="P37" s="7" t="inlineStr"/>
      <c r="Q37" s="7" t="inlineStr"/>
      <c r="R37" s="7" t="inlineStr"/>
      <c r="S37" s="7" t="inlineStr"/>
      <c r="T37" s="7" t="inlineStr"/>
      <c r="U37" s="7" t="inlineStr"/>
      <c r="V37" s="7" t="inlineStr"/>
      <c r="W37" s="7" t="inlineStr"/>
      <c r="X37" s="7" t="inlineStr"/>
      <c r="Y37" s="7" t="inlineStr"/>
      <c r="Z37" s="7" t="inlineStr"/>
      <c r="AA37" s="7" t="inlineStr"/>
      <c r="AB37" s="7" t="inlineStr"/>
      <c r="AC37" s="7" t="inlineStr"/>
      <c r="AD37" s="7" t="inlineStr"/>
      <c r="AE37" s="7" t="n">
        <v>3</v>
      </c>
      <c r="AF37" s="7" t="n">
        <v>219645</v>
      </c>
      <c r="AG37" s="7" t="inlineStr"/>
      <c r="AH37" s="7" t="inlineStr"/>
      <c r="AI37" s="7" t="inlineStr"/>
      <c r="AJ37" s="7" t="inlineStr"/>
      <c r="AK37" s="7" t="inlineStr"/>
      <c r="AL37" s="7" t="inlineStr"/>
      <c r="AM37" s="7" t="inlineStr"/>
      <c r="AN37" s="7" t="inlineStr"/>
      <c r="AO37" s="7" t="inlineStr"/>
      <c r="AP37" s="7" t="inlineStr"/>
      <c r="AQ37" s="7" t="inlineStr"/>
      <c r="AR37" s="7" t="inlineStr"/>
      <c r="AS37" s="7" t="inlineStr"/>
      <c r="AT37" s="7" t="inlineStr"/>
      <c r="AU37" s="7">
        <f>AW37+AY37+BA37+BC37+BE37+BG37+BI37</f>
        <v/>
      </c>
      <c r="AV37" s="7">
        <f>AX37+AZ37+BB37+BD37+BF37+BH37+BJ37</f>
        <v/>
      </c>
      <c r="AW37" s="7" t="inlineStr"/>
      <c r="AX37" s="7" t="inlineStr"/>
      <c r="AY37" s="7" t="inlineStr"/>
      <c r="AZ37" s="7" t="inlineStr"/>
      <c r="BA37" s="7" t="inlineStr"/>
      <c r="BB37" s="7" t="inlineStr"/>
      <c r="BC37" s="7" t="inlineStr"/>
      <c r="BD37" s="7" t="inlineStr"/>
      <c r="BE37" s="7" t="inlineStr"/>
      <c r="BF37" s="7" t="inlineStr"/>
      <c r="BG37" s="7" t="inlineStr"/>
      <c r="BH37" s="7" t="inlineStr"/>
      <c r="BI37" s="7" t="inlineStr"/>
      <c r="BJ37" s="7" t="inlineStr"/>
      <c r="BK37" s="7">
        <f>BM37+BO37+BQ37+BS37</f>
        <v/>
      </c>
      <c r="BL37" s="7">
        <f>BN37+BP37+BR37+BT37</f>
        <v/>
      </c>
      <c r="BM37" s="7" t="inlineStr"/>
      <c r="BN37" s="7" t="inlineStr"/>
      <c r="BO37" s="7" t="inlineStr"/>
      <c r="BP37" s="7" t="inlineStr"/>
      <c r="BQ37" s="7" t="inlineStr"/>
      <c r="BR37" s="7" t="inlineStr"/>
      <c r="BS37" s="7" t="inlineStr"/>
      <c r="BT37" s="7" t="inlineStr"/>
      <c r="BU37" s="7">
        <f>BW37+BY37+CA37+CC37+CE37+CG37+CI37+CK37+CM37+CO37+CQ37+CS37+CU37+CW37+CY37+DA37</f>
        <v/>
      </c>
      <c r="BV37" s="7">
        <f>BX37+BZ37+CB37+CD37+CF37+CH37+CJ37+CL37+CN37+CP37+CR37+CT37+CV37+CX37+CZ37+DB37</f>
        <v/>
      </c>
      <c r="BW37" s="7" t="inlineStr"/>
      <c r="BX37" s="7" t="inlineStr"/>
      <c r="BY37" s="7" t="inlineStr"/>
      <c r="BZ37" s="7" t="inlineStr"/>
      <c r="CA37" s="7" t="inlineStr"/>
      <c r="CB37" s="7" t="inlineStr"/>
      <c r="CC37" s="7" t="inlineStr"/>
      <c r="CD37" s="7" t="inlineStr"/>
      <c r="CE37" s="7" t="inlineStr"/>
      <c r="CF37" s="7" t="inlineStr"/>
      <c r="CG37" s="7" t="inlineStr"/>
      <c r="CH37" s="7" t="inlineStr"/>
      <c r="CI37" s="7" t="inlineStr"/>
      <c r="CJ37" s="7" t="inlineStr"/>
      <c r="CK37" s="7" t="inlineStr"/>
      <c r="CL37" s="7" t="inlineStr"/>
      <c r="CM37" s="7" t="inlineStr"/>
      <c r="CN37" s="7" t="inlineStr"/>
      <c r="CO37" s="7" t="inlineStr"/>
      <c r="CP37" s="7" t="inlineStr"/>
      <c r="CQ37" s="7" t="inlineStr"/>
      <c r="CR37" s="7" t="inlineStr"/>
      <c r="CS37" s="7" t="inlineStr"/>
      <c r="CT37" s="7" t="inlineStr"/>
      <c r="CU37" s="7" t="inlineStr"/>
      <c r="CV37" s="7" t="inlineStr"/>
      <c r="CW37" s="7" t="inlineStr"/>
      <c r="CX37" s="7" t="inlineStr"/>
      <c r="CY37" s="7" t="inlineStr"/>
      <c r="CZ37" s="7" t="inlineStr"/>
      <c r="DA37" s="7" t="inlineStr"/>
      <c r="DB37" s="7" t="inlineStr"/>
      <c r="DC37" s="7">
        <f>DE37+DG37+DI37+DK37+DM37+DO37+DQ37+DS37+DU37+DW37+DY37+EA37+EC37</f>
        <v/>
      </c>
      <c r="DD37" s="7">
        <f>DF37+DH37+DJ37+DL37+DN37+DP37+DR37+DT37+DV37+DX37+DZ37+EB37+ED37</f>
        <v/>
      </c>
      <c r="DE37" s="7" t="inlineStr"/>
      <c r="DF37" s="7" t="inlineStr"/>
      <c r="DG37" s="7" t="inlineStr"/>
      <c r="DH37" s="7" t="inlineStr"/>
      <c r="DI37" s="7" t="inlineStr"/>
      <c r="DJ37" s="7" t="inlineStr"/>
      <c r="DK37" s="7" t="inlineStr"/>
      <c r="DL37" s="7" t="inlineStr"/>
      <c r="DM37" s="7" t="inlineStr"/>
      <c r="DN37" s="7" t="inlineStr"/>
      <c r="DO37" s="7" t="inlineStr"/>
      <c r="DP37" s="7" t="inlineStr"/>
      <c r="DQ37" s="7" t="n">
        <v>4</v>
      </c>
      <c r="DR37" s="7" t="n">
        <v>768480</v>
      </c>
      <c r="DS37" s="7" t="inlineStr"/>
      <c r="DT37" s="7" t="inlineStr"/>
      <c r="DU37" s="7" t="inlineStr"/>
      <c r="DV37" s="7" t="inlineStr"/>
      <c r="DW37" s="7" t="inlineStr"/>
      <c r="DX37" s="7" t="inlineStr"/>
      <c r="DY37" s="7" t="inlineStr"/>
      <c r="DZ37" s="7" t="inlineStr"/>
      <c r="EA37" s="7" t="inlineStr"/>
      <c r="EB37" s="7" t="inlineStr"/>
      <c r="EC37" s="7" t="inlineStr"/>
      <c r="ED37" s="7" t="inlineStr"/>
      <c r="EE37" s="7">
        <f>E37+AU37+BK37+BU37+DC37</f>
        <v/>
      </c>
      <c r="EF37" s="7">
        <f>F37+AV37+BL37+BV37+DD37</f>
        <v/>
      </c>
    </row>
    <row r="38" hidden="1" outlineLevel="1">
      <c r="A38" s="5" t="n">
        <v>34</v>
      </c>
      <c r="B38" s="6" t="inlineStr">
        <is>
          <t>"FAR MEDICO FARM" XK</t>
        </is>
      </c>
      <c r="C38" s="6" t="inlineStr">
        <is>
          <t>Фергана</t>
        </is>
      </c>
      <c r="D38" s="6" t="inlineStr">
        <is>
          <t>Фергана 1</t>
        </is>
      </c>
      <c r="E38" s="7">
        <f>G38+I38+K38+M38+O38+Q38+S38+U38+W38+Y38+AA38+AC38+AE38+AG38+AI38+AK38+AM38+AO38+AQ38+AS38</f>
        <v/>
      </c>
      <c r="F38" s="7">
        <f>H38+J38+L38+N38+P38+R38+T38+V38+X38+Z38+AB38+AD38+AF38+AH38+AJ38+AL38+AN38+AP38+AR38+AT38</f>
        <v/>
      </c>
      <c r="G38" s="7" t="n">
        <v>2</v>
      </c>
      <c r="H38" s="7" t="n">
        <v>250760</v>
      </c>
      <c r="I38" s="7" t="inlineStr"/>
      <c r="J38" s="7" t="inlineStr"/>
      <c r="K38" s="7" t="inlineStr"/>
      <c r="L38" s="7" t="inlineStr"/>
      <c r="M38" s="7" t="n">
        <v>4</v>
      </c>
      <c r="N38" s="7" t="n">
        <v>509520</v>
      </c>
      <c r="O38" s="7" t="inlineStr"/>
      <c r="P38" s="7" t="inlineStr"/>
      <c r="Q38" s="7" t="inlineStr"/>
      <c r="R38" s="7" t="inlineStr"/>
      <c r="S38" s="7" t="inlineStr"/>
      <c r="T38" s="7" t="inlineStr"/>
      <c r="U38" s="7" t="inlineStr"/>
      <c r="V38" s="7" t="inlineStr"/>
      <c r="W38" s="7" t="n">
        <v>1</v>
      </c>
      <c r="X38" s="7" t="n">
        <v>0</v>
      </c>
      <c r="Y38" s="7" t="inlineStr"/>
      <c r="Z38" s="7" t="inlineStr"/>
      <c r="AA38" s="7" t="inlineStr"/>
      <c r="AB38" s="7" t="inlineStr"/>
      <c r="AC38" s="7" t="n">
        <v>6</v>
      </c>
      <c r="AD38" s="7" t="n">
        <v>562302</v>
      </c>
      <c r="AE38" s="7" t="inlineStr"/>
      <c r="AF38" s="7" t="inlineStr"/>
      <c r="AG38" s="7" t="n">
        <v>3</v>
      </c>
      <c r="AH38" s="7" t="n">
        <v>270153</v>
      </c>
      <c r="AI38" s="7" t="inlineStr"/>
      <c r="AJ38" s="7" t="inlineStr"/>
      <c r="AK38" s="7" t="inlineStr"/>
      <c r="AL38" s="7" t="inlineStr"/>
      <c r="AM38" s="7" t="inlineStr"/>
      <c r="AN38" s="7" t="inlineStr"/>
      <c r="AO38" s="7" t="inlineStr"/>
      <c r="AP38" s="7" t="inlineStr"/>
      <c r="AQ38" s="7" t="inlineStr"/>
      <c r="AR38" s="7" t="inlineStr"/>
      <c r="AS38" s="7" t="inlineStr"/>
      <c r="AT38" s="7" t="inlineStr"/>
      <c r="AU38" s="7">
        <f>AW38+AY38+BA38+BC38+BE38+BG38+BI38</f>
        <v/>
      </c>
      <c r="AV38" s="7">
        <f>AX38+AZ38+BB38+BD38+BF38+BH38+BJ38</f>
        <v/>
      </c>
      <c r="AW38" s="7" t="inlineStr"/>
      <c r="AX38" s="7" t="inlineStr"/>
      <c r="AY38" s="7" t="inlineStr"/>
      <c r="AZ38" s="7" t="inlineStr"/>
      <c r="BA38" s="7" t="inlineStr"/>
      <c r="BB38" s="7" t="inlineStr"/>
      <c r="BC38" s="7" t="inlineStr"/>
      <c r="BD38" s="7" t="inlineStr"/>
      <c r="BE38" s="7" t="inlineStr"/>
      <c r="BF38" s="7" t="inlineStr"/>
      <c r="BG38" s="7" t="inlineStr"/>
      <c r="BH38" s="7" t="inlineStr"/>
      <c r="BI38" s="7" t="inlineStr"/>
      <c r="BJ38" s="7" t="inlineStr"/>
      <c r="BK38" s="7">
        <f>BM38+BO38+BQ38+BS38</f>
        <v/>
      </c>
      <c r="BL38" s="7">
        <f>BN38+BP38+BR38+BT38</f>
        <v/>
      </c>
      <c r="BM38" s="7" t="inlineStr"/>
      <c r="BN38" s="7" t="inlineStr"/>
      <c r="BO38" s="7" t="inlineStr"/>
      <c r="BP38" s="7" t="inlineStr"/>
      <c r="BQ38" s="7" t="inlineStr"/>
      <c r="BR38" s="7" t="inlineStr"/>
      <c r="BS38" s="7" t="inlineStr"/>
      <c r="BT38" s="7" t="inlineStr"/>
      <c r="BU38" s="7">
        <f>BW38+BY38+CA38+CC38+CE38+CG38+CI38+CK38+CM38+CO38+CQ38+CS38+CU38+CW38+CY38+DA38</f>
        <v/>
      </c>
      <c r="BV38" s="7">
        <f>BX38+BZ38+CB38+CD38+CF38+CH38+CJ38+CL38+CN38+CP38+CR38+CT38+CV38+CX38+CZ38+DB38</f>
        <v/>
      </c>
      <c r="BW38" s="7" t="inlineStr"/>
      <c r="BX38" s="7" t="inlineStr"/>
      <c r="BY38" s="7" t="inlineStr"/>
      <c r="BZ38" s="7" t="inlineStr"/>
      <c r="CA38" s="7" t="inlineStr"/>
      <c r="CB38" s="7" t="inlineStr"/>
      <c r="CC38" s="7" t="inlineStr"/>
      <c r="CD38" s="7" t="inlineStr"/>
      <c r="CE38" s="7" t="n">
        <v>1</v>
      </c>
      <c r="CF38" s="7" t="n">
        <v>363140</v>
      </c>
      <c r="CG38" s="7" t="inlineStr"/>
      <c r="CH38" s="7" t="inlineStr"/>
      <c r="CI38" s="7" t="inlineStr"/>
      <c r="CJ38" s="7" t="inlineStr"/>
      <c r="CK38" s="7" t="inlineStr"/>
      <c r="CL38" s="7" t="inlineStr"/>
      <c r="CM38" s="7" t="n">
        <v>2</v>
      </c>
      <c r="CN38" s="7" t="n">
        <v>116050</v>
      </c>
      <c r="CO38" s="7" t="inlineStr"/>
      <c r="CP38" s="7" t="inlineStr"/>
      <c r="CQ38" s="7" t="inlineStr"/>
      <c r="CR38" s="7" t="inlineStr"/>
      <c r="CS38" s="7" t="inlineStr"/>
      <c r="CT38" s="7" t="inlineStr"/>
      <c r="CU38" s="7" t="inlineStr"/>
      <c r="CV38" s="7" t="inlineStr"/>
      <c r="CW38" s="7" t="inlineStr"/>
      <c r="CX38" s="7" t="inlineStr"/>
      <c r="CY38" s="7" t="inlineStr"/>
      <c r="CZ38" s="7" t="inlineStr"/>
      <c r="DA38" s="7" t="inlineStr"/>
      <c r="DB38" s="7" t="inlineStr"/>
      <c r="DC38" s="7">
        <f>DE38+DG38+DI38+DK38+DM38+DO38+DQ38+DS38+DU38+DW38+DY38+EA38+EC38</f>
        <v/>
      </c>
      <c r="DD38" s="7">
        <f>DF38+DH38+DJ38+DL38+DN38+DP38+DR38+DT38+DV38+DX38+DZ38+EB38+ED38</f>
        <v/>
      </c>
      <c r="DE38" s="7" t="inlineStr"/>
      <c r="DF38" s="7" t="inlineStr"/>
      <c r="DG38" s="7" t="inlineStr"/>
      <c r="DH38" s="7" t="inlineStr"/>
      <c r="DI38" s="7" t="inlineStr"/>
      <c r="DJ38" s="7" t="inlineStr"/>
      <c r="DK38" s="7" t="inlineStr"/>
      <c r="DL38" s="7" t="inlineStr"/>
      <c r="DM38" s="7" t="inlineStr"/>
      <c r="DN38" s="7" t="inlineStr"/>
      <c r="DO38" s="7" t="inlineStr"/>
      <c r="DP38" s="7" t="inlineStr"/>
      <c r="DQ38" s="7" t="inlineStr"/>
      <c r="DR38" s="7" t="inlineStr"/>
      <c r="DS38" s="7" t="inlineStr"/>
      <c r="DT38" s="7" t="inlineStr"/>
      <c r="DU38" s="7" t="inlineStr"/>
      <c r="DV38" s="7" t="inlineStr"/>
      <c r="DW38" s="7" t="inlineStr"/>
      <c r="DX38" s="7" t="inlineStr"/>
      <c r="DY38" s="7" t="inlineStr"/>
      <c r="DZ38" s="7" t="inlineStr"/>
      <c r="EA38" s="7" t="inlineStr"/>
      <c r="EB38" s="7" t="inlineStr"/>
      <c r="EC38" s="7" t="inlineStr"/>
      <c r="ED38" s="7" t="inlineStr"/>
      <c r="EE38" s="7">
        <f>E38+AU38+BK38+BU38+DC38</f>
        <v/>
      </c>
      <c r="EF38" s="7">
        <f>F38+AV38+BL38+BV38+DD38</f>
        <v/>
      </c>
    </row>
    <row r="39" hidden="1" outlineLevel="1">
      <c r="A39" s="5" t="n">
        <v>35</v>
      </c>
      <c r="B39" s="6" t="inlineStr">
        <is>
          <t>"FAR NICOM FARMED"  ХК</t>
        </is>
      </c>
      <c r="C39" s="6" t="inlineStr">
        <is>
          <t>Фергана</t>
        </is>
      </c>
      <c r="D39" s="6" t="inlineStr">
        <is>
          <t>Фергана 1</t>
        </is>
      </c>
      <c r="E39" s="7">
        <f>G39+I39+K39+M39+O39+Q39+S39+U39+W39+Y39+AA39+AC39+AE39+AG39+AI39+AK39+AM39+AO39+AQ39+AS39</f>
        <v/>
      </c>
      <c r="F39" s="7">
        <f>H39+J39+L39+N39+P39+R39+T39+V39+X39+Z39+AB39+AD39+AF39+AH39+AJ39+AL39+AN39+AP39+AR39+AT39</f>
        <v/>
      </c>
      <c r="G39" s="7" t="inlineStr"/>
      <c r="H39" s="7" t="inlineStr"/>
      <c r="I39" s="7" t="inlineStr"/>
      <c r="J39" s="7" t="inlineStr"/>
      <c r="K39" s="7" t="inlineStr"/>
      <c r="L39" s="7" t="inlineStr"/>
      <c r="M39" s="7" t="inlineStr"/>
      <c r="N39" s="7" t="inlineStr"/>
      <c r="O39" s="7" t="inlineStr"/>
      <c r="P39" s="7" t="inlineStr"/>
      <c r="Q39" s="7" t="inlineStr"/>
      <c r="R39" s="7" t="inlineStr"/>
      <c r="S39" s="7" t="inlineStr"/>
      <c r="T39" s="7" t="inlineStr"/>
      <c r="U39" s="7" t="inlineStr"/>
      <c r="V39" s="7" t="inlineStr"/>
      <c r="W39" s="7" t="inlineStr"/>
      <c r="X39" s="7" t="inlineStr"/>
      <c r="Y39" s="7" t="inlineStr"/>
      <c r="Z39" s="7" t="inlineStr"/>
      <c r="AA39" s="7" t="inlineStr"/>
      <c r="AB39" s="7" t="inlineStr"/>
      <c r="AC39" s="7" t="inlineStr"/>
      <c r="AD39" s="7" t="inlineStr"/>
      <c r="AE39" s="7" t="inlineStr"/>
      <c r="AF39" s="7" t="inlineStr"/>
      <c r="AG39" s="7" t="inlineStr"/>
      <c r="AH39" s="7" t="inlineStr"/>
      <c r="AI39" s="7" t="inlineStr"/>
      <c r="AJ39" s="7" t="inlineStr"/>
      <c r="AK39" s="7" t="inlineStr"/>
      <c r="AL39" s="7" t="inlineStr"/>
      <c r="AM39" s="7" t="inlineStr"/>
      <c r="AN39" s="7" t="inlineStr"/>
      <c r="AO39" s="7" t="inlineStr"/>
      <c r="AP39" s="7" t="inlineStr"/>
      <c r="AQ39" s="7" t="inlineStr"/>
      <c r="AR39" s="7" t="inlineStr"/>
      <c r="AS39" s="7" t="inlineStr"/>
      <c r="AT39" s="7" t="inlineStr"/>
      <c r="AU39" s="7">
        <f>AW39+AY39+BA39+BC39+BE39+BG39+BI39</f>
        <v/>
      </c>
      <c r="AV39" s="7">
        <f>AX39+AZ39+BB39+BD39+BF39+BH39+BJ39</f>
        <v/>
      </c>
      <c r="AW39" s="7" t="inlineStr"/>
      <c r="AX39" s="7" t="inlineStr"/>
      <c r="AY39" s="7" t="inlineStr"/>
      <c r="AZ39" s="7" t="inlineStr"/>
      <c r="BA39" s="7" t="inlineStr"/>
      <c r="BB39" s="7" t="inlineStr"/>
      <c r="BC39" s="7" t="inlineStr"/>
      <c r="BD39" s="7" t="inlineStr"/>
      <c r="BE39" s="7" t="inlineStr"/>
      <c r="BF39" s="7" t="inlineStr"/>
      <c r="BG39" s="7" t="inlineStr"/>
      <c r="BH39" s="7" t="inlineStr"/>
      <c r="BI39" s="7" t="inlineStr"/>
      <c r="BJ39" s="7" t="inlineStr"/>
      <c r="BK39" s="7">
        <f>BM39+BO39+BQ39+BS39</f>
        <v/>
      </c>
      <c r="BL39" s="7">
        <f>BN39+BP39+BR39+BT39</f>
        <v/>
      </c>
      <c r="BM39" s="7" t="inlineStr"/>
      <c r="BN39" s="7" t="inlineStr"/>
      <c r="BO39" s="7" t="n">
        <v>500</v>
      </c>
      <c r="BP39" s="7" t="n">
        <v>5654000000</v>
      </c>
      <c r="BQ39" s="7" t="inlineStr"/>
      <c r="BR39" s="7" t="inlineStr"/>
      <c r="BS39" s="7" t="inlineStr"/>
      <c r="BT39" s="7" t="inlineStr"/>
      <c r="BU39" s="7">
        <f>BW39+BY39+CA39+CC39+CE39+CG39+CI39+CK39+CM39+CO39+CQ39+CS39+CU39+CW39+CY39+DA39</f>
        <v/>
      </c>
      <c r="BV39" s="7">
        <f>BX39+BZ39+CB39+CD39+CF39+CH39+CJ39+CL39+CN39+CP39+CR39+CT39+CV39+CX39+CZ39+DB39</f>
        <v/>
      </c>
      <c r="BW39" s="7" t="inlineStr"/>
      <c r="BX39" s="7" t="inlineStr"/>
      <c r="BY39" s="7" t="inlineStr"/>
      <c r="BZ39" s="7" t="inlineStr"/>
      <c r="CA39" s="7" t="inlineStr"/>
      <c r="CB39" s="7" t="inlineStr"/>
      <c r="CC39" s="7" t="inlineStr"/>
      <c r="CD39" s="7" t="inlineStr"/>
      <c r="CE39" s="7" t="inlineStr"/>
      <c r="CF39" s="7" t="inlineStr"/>
      <c r="CG39" s="7" t="inlineStr"/>
      <c r="CH39" s="7" t="inlineStr"/>
      <c r="CI39" s="7" t="inlineStr"/>
      <c r="CJ39" s="7" t="inlineStr"/>
      <c r="CK39" s="7" t="inlineStr"/>
      <c r="CL39" s="7" t="inlineStr"/>
      <c r="CM39" s="7" t="inlineStr"/>
      <c r="CN39" s="7" t="inlineStr"/>
      <c r="CO39" s="7" t="inlineStr"/>
      <c r="CP39" s="7" t="inlineStr"/>
      <c r="CQ39" s="7" t="inlineStr"/>
      <c r="CR39" s="7" t="inlineStr"/>
      <c r="CS39" s="7" t="inlineStr"/>
      <c r="CT39" s="7" t="inlineStr"/>
      <c r="CU39" s="7" t="inlineStr"/>
      <c r="CV39" s="7" t="inlineStr"/>
      <c r="CW39" s="7" t="inlineStr"/>
      <c r="CX39" s="7" t="inlineStr"/>
      <c r="CY39" s="7" t="inlineStr"/>
      <c r="CZ39" s="7" t="inlineStr"/>
      <c r="DA39" s="7" t="inlineStr"/>
      <c r="DB39" s="7" t="inlineStr"/>
      <c r="DC39" s="7">
        <f>DE39+DG39+DI39+DK39+DM39+DO39+DQ39+DS39+DU39+DW39+DY39+EA39+EC39</f>
        <v/>
      </c>
      <c r="DD39" s="7">
        <f>DF39+DH39+DJ39+DL39+DN39+DP39+DR39+DT39+DV39+DX39+DZ39+EB39+ED39</f>
        <v/>
      </c>
      <c r="DE39" s="7" t="inlineStr"/>
      <c r="DF39" s="7" t="inlineStr"/>
      <c r="DG39" s="7" t="inlineStr"/>
      <c r="DH39" s="7" t="inlineStr"/>
      <c r="DI39" s="7" t="inlineStr"/>
      <c r="DJ39" s="7" t="inlineStr"/>
      <c r="DK39" s="7" t="inlineStr"/>
      <c r="DL39" s="7" t="inlineStr"/>
      <c r="DM39" s="7" t="inlineStr"/>
      <c r="DN39" s="7" t="inlineStr"/>
      <c r="DO39" s="7" t="n">
        <v>30</v>
      </c>
      <c r="DP39" s="7" t="n">
        <v>51321600</v>
      </c>
      <c r="DQ39" s="7" t="inlineStr"/>
      <c r="DR39" s="7" t="inlineStr"/>
      <c r="DS39" s="7" t="inlineStr"/>
      <c r="DT39" s="7" t="inlineStr"/>
      <c r="DU39" s="7" t="inlineStr"/>
      <c r="DV39" s="7" t="inlineStr"/>
      <c r="DW39" s="7" t="inlineStr"/>
      <c r="DX39" s="7" t="inlineStr"/>
      <c r="DY39" s="7" t="inlineStr"/>
      <c r="DZ39" s="7" t="inlineStr"/>
      <c r="EA39" s="7" t="inlineStr"/>
      <c r="EB39" s="7" t="inlineStr"/>
      <c r="EC39" s="7" t="inlineStr"/>
      <c r="ED39" s="7" t="inlineStr"/>
      <c r="EE39" s="7">
        <f>E39+AU39+BK39+BU39+DC39</f>
        <v/>
      </c>
      <c r="EF39" s="7">
        <f>F39+AV39+BL39+BV39+DD39</f>
        <v/>
      </c>
    </row>
    <row r="40" hidden="1" outlineLevel="1">
      <c r="A40" s="5" t="n">
        <v>36</v>
      </c>
      <c r="B40" s="6" t="inlineStr">
        <is>
          <t>"FARGONA BOBRUS INVEST"</t>
        </is>
      </c>
      <c r="C40" s="6" t="inlineStr">
        <is>
          <t>Фергана</t>
        </is>
      </c>
      <c r="D40" s="6" t="inlineStr">
        <is>
          <t>Фергана 1</t>
        </is>
      </c>
      <c r="E40" s="7">
        <f>G40+I40+K40+M40+O40+Q40+S40+U40+W40+Y40+AA40+AC40+AE40+AG40+AI40+AK40+AM40+AO40+AQ40+AS40</f>
        <v/>
      </c>
      <c r="F40" s="7">
        <f>H40+J40+L40+N40+P40+R40+T40+V40+X40+Z40+AB40+AD40+AF40+AH40+AJ40+AL40+AN40+AP40+AR40+AT40</f>
        <v/>
      </c>
      <c r="G40" s="7" t="inlineStr"/>
      <c r="H40" s="7" t="inlineStr"/>
      <c r="I40" s="7" t="inlineStr"/>
      <c r="J40" s="7" t="inlineStr"/>
      <c r="K40" s="7" t="inlineStr"/>
      <c r="L40" s="7" t="inlineStr"/>
      <c r="M40" s="7" t="inlineStr"/>
      <c r="N40" s="7" t="inlineStr"/>
      <c r="O40" s="7" t="inlineStr"/>
      <c r="P40" s="7" t="inlineStr"/>
      <c r="Q40" s="7" t="inlineStr"/>
      <c r="R40" s="7" t="inlineStr"/>
      <c r="S40" s="7" t="inlineStr"/>
      <c r="T40" s="7" t="inlineStr"/>
      <c r="U40" s="7" t="inlineStr"/>
      <c r="V40" s="7" t="inlineStr"/>
      <c r="W40" s="7" t="inlineStr"/>
      <c r="X40" s="7" t="inlineStr"/>
      <c r="Y40" s="7" t="inlineStr"/>
      <c r="Z40" s="7" t="inlineStr"/>
      <c r="AA40" s="7" t="inlineStr"/>
      <c r="AB40" s="7" t="inlineStr"/>
      <c r="AC40" s="7" t="inlineStr"/>
      <c r="AD40" s="7" t="inlineStr"/>
      <c r="AE40" s="7" t="inlineStr"/>
      <c r="AF40" s="7" t="inlineStr"/>
      <c r="AG40" s="7" t="inlineStr"/>
      <c r="AH40" s="7" t="inlineStr"/>
      <c r="AI40" s="7" t="inlineStr"/>
      <c r="AJ40" s="7" t="inlineStr"/>
      <c r="AK40" s="7" t="inlineStr"/>
      <c r="AL40" s="7" t="inlineStr"/>
      <c r="AM40" s="7" t="inlineStr"/>
      <c r="AN40" s="7" t="inlineStr"/>
      <c r="AO40" s="7" t="inlineStr"/>
      <c r="AP40" s="7" t="inlineStr"/>
      <c r="AQ40" s="7" t="inlineStr"/>
      <c r="AR40" s="7" t="inlineStr"/>
      <c r="AS40" s="7" t="inlineStr"/>
      <c r="AT40" s="7" t="inlineStr"/>
      <c r="AU40" s="7">
        <f>AW40+AY40+BA40+BC40+BE40+BG40+BI40</f>
        <v/>
      </c>
      <c r="AV40" s="7">
        <f>AX40+AZ40+BB40+BD40+BF40+BH40+BJ40</f>
        <v/>
      </c>
      <c r="AW40" s="7" t="inlineStr"/>
      <c r="AX40" s="7" t="inlineStr"/>
      <c r="AY40" s="7" t="inlineStr"/>
      <c r="AZ40" s="7" t="inlineStr"/>
      <c r="BA40" s="7" t="inlineStr"/>
      <c r="BB40" s="7" t="inlineStr"/>
      <c r="BC40" s="7" t="inlineStr"/>
      <c r="BD40" s="7" t="inlineStr"/>
      <c r="BE40" s="7" t="inlineStr"/>
      <c r="BF40" s="7" t="inlineStr"/>
      <c r="BG40" s="7" t="n">
        <v>20</v>
      </c>
      <c r="BH40" s="7" t="n">
        <v>17914000</v>
      </c>
      <c r="BI40" s="7" t="inlineStr"/>
      <c r="BJ40" s="7" t="inlineStr"/>
      <c r="BK40" s="7">
        <f>BM40+BO40+BQ40+BS40</f>
        <v/>
      </c>
      <c r="BL40" s="7">
        <f>BN40+BP40+BR40+BT40</f>
        <v/>
      </c>
      <c r="BM40" s="7" t="inlineStr"/>
      <c r="BN40" s="7" t="inlineStr"/>
      <c r="BO40" s="7" t="inlineStr"/>
      <c r="BP40" s="7" t="inlineStr"/>
      <c r="BQ40" s="7" t="inlineStr"/>
      <c r="BR40" s="7" t="inlineStr"/>
      <c r="BS40" s="7" t="inlineStr"/>
      <c r="BT40" s="7" t="inlineStr"/>
      <c r="BU40" s="7">
        <f>BW40+BY40+CA40+CC40+CE40+CG40+CI40+CK40+CM40+CO40+CQ40+CS40+CU40+CW40+CY40+DA40</f>
        <v/>
      </c>
      <c r="BV40" s="7">
        <f>BX40+BZ40+CB40+CD40+CF40+CH40+CJ40+CL40+CN40+CP40+CR40+CT40+CV40+CX40+CZ40+DB40</f>
        <v/>
      </c>
      <c r="BW40" s="7" t="inlineStr"/>
      <c r="BX40" s="7" t="inlineStr"/>
      <c r="BY40" s="7" t="inlineStr"/>
      <c r="BZ40" s="7" t="inlineStr"/>
      <c r="CA40" s="7" t="inlineStr"/>
      <c r="CB40" s="7" t="inlineStr"/>
      <c r="CC40" s="7" t="inlineStr"/>
      <c r="CD40" s="7" t="inlineStr"/>
      <c r="CE40" s="7" t="inlineStr"/>
      <c r="CF40" s="7" t="inlineStr"/>
      <c r="CG40" s="7" t="inlineStr"/>
      <c r="CH40" s="7" t="inlineStr"/>
      <c r="CI40" s="7" t="inlineStr"/>
      <c r="CJ40" s="7" t="inlineStr"/>
      <c r="CK40" s="7" t="inlineStr"/>
      <c r="CL40" s="7" t="inlineStr"/>
      <c r="CM40" s="7" t="inlineStr"/>
      <c r="CN40" s="7" t="inlineStr"/>
      <c r="CO40" s="7" t="inlineStr"/>
      <c r="CP40" s="7" t="inlineStr"/>
      <c r="CQ40" s="7" t="inlineStr"/>
      <c r="CR40" s="7" t="inlineStr"/>
      <c r="CS40" s="7" t="inlineStr"/>
      <c r="CT40" s="7" t="inlineStr"/>
      <c r="CU40" s="7" t="inlineStr"/>
      <c r="CV40" s="7" t="inlineStr"/>
      <c r="CW40" s="7" t="inlineStr"/>
      <c r="CX40" s="7" t="inlineStr"/>
      <c r="CY40" s="7" t="inlineStr"/>
      <c r="CZ40" s="7" t="inlineStr"/>
      <c r="DA40" s="7" t="inlineStr"/>
      <c r="DB40" s="7" t="inlineStr"/>
      <c r="DC40" s="7">
        <f>DE40+DG40+DI40+DK40+DM40+DO40+DQ40+DS40+DU40+DW40+DY40+EA40+EC40</f>
        <v/>
      </c>
      <c r="DD40" s="7">
        <f>DF40+DH40+DJ40+DL40+DN40+DP40+DR40+DT40+DV40+DX40+DZ40+EB40+ED40</f>
        <v/>
      </c>
      <c r="DE40" s="7" t="inlineStr"/>
      <c r="DF40" s="7" t="inlineStr"/>
      <c r="DG40" s="7" t="inlineStr"/>
      <c r="DH40" s="7" t="inlineStr"/>
      <c r="DI40" s="7" t="inlineStr"/>
      <c r="DJ40" s="7" t="inlineStr"/>
      <c r="DK40" s="7" t="inlineStr"/>
      <c r="DL40" s="7" t="inlineStr"/>
      <c r="DM40" s="7" t="inlineStr"/>
      <c r="DN40" s="7" t="inlineStr"/>
      <c r="DO40" s="7" t="inlineStr"/>
      <c r="DP40" s="7" t="inlineStr"/>
      <c r="DQ40" s="7" t="inlineStr"/>
      <c r="DR40" s="7" t="inlineStr"/>
      <c r="DS40" s="7" t="inlineStr"/>
      <c r="DT40" s="7" t="inlineStr"/>
      <c r="DU40" s="7" t="inlineStr"/>
      <c r="DV40" s="7" t="inlineStr"/>
      <c r="DW40" s="7" t="inlineStr"/>
      <c r="DX40" s="7" t="inlineStr"/>
      <c r="DY40" s="7" t="inlineStr"/>
      <c r="DZ40" s="7" t="inlineStr"/>
      <c r="EA40" s="7" t="inlineStr"/>
      <c r="EB40" s="7" t="inlineStr"/>
      <c r="EC40" s="7" t="inlineStr"/>
      <c r="ED40" s="7" t="inlineStr"/>
      <c r="EE40" s="7">
        <f>E40+AU40+BK40+BU40+DC40</f>
        <v/>
      </c>
      <c r="EF40" s="7">
        <f>F40+AV40+BL40+BV40+DD40</f>
        <v/>
      </c>
    </row>
    <row r="41" hidden="1" outlineLevel="1">
      <c r="A41" s="5" t="n">
        <v>37</v>
      </c>
      <c r="B41" s="6" t="inlineStr">
        <is>
          <t>"FARGONA BOBRUS INVEST" фил</t>
        </is>
      </c>
      <c r="C41" s="6" t="inlineStr">
        <is>
          <t>Фергана</t>
        </is>
      </c>
      <c r="D41" s="6" t="inlineStr">
        <is>
          <t>Фергана 1</t>
        </is>
      </c>
      <c r="E41" s="7">
        <f>G41+I41+K41+M41+O41+Q41+S41+U41+W41+Y41+AA41+AC41+AE41+AG41+AI41+AK41+AM41+AO41+AQ41+AS41</f>
        <v/>
      </c>
      <c r="F41" s="7">
        <f>H41+J41+L41+N41+P41+R41+T41+V41+X41+Z41+AB41+AD41+AF41+AH41+AJ41+AL41+AN41+AP41+AR41+AT41</f>
        <v/>
      </c>
      <c r="G41" s="7" t="n">
        <v>2</v>
      </c>
      <c r="H41" s="7" t="n">
        <v>258460</v>
      </c>
      <c r="I41" s="7" t="inlineStr"/>
      <c r="J41" s="7" t="inlineStr"/>
      <c r="K41" s="7" t="inlineStr"/>
      <c r="L41" s="7" t="inlineStr"/>
      <c r="M41" s="7" t="inlineStr"/>
      <c r="N41" s="7" t="inlineStr"/>
      <c r="O41" s="7" t="inlineStr"/>
      <c r="P41" s="7" t="inlineStr"/>
      <c r="Q41" s="7" t="n">
        <v>10</v>
      </c>
      <c r="R41" s="7" t="n">
        <v>6749500</v>
      </c>
      <c r="S41" s="7" t="inlineStr"/>
      <c r="T41" s="7" t="inlineStr"/>
      <c r="U41" s="7" t="inlineStr"/>
      <c r="V41" s="7" t="inlineStr"/>
      <c r="W41" s="7" t="n">
        <v>2</v>
      </c>
      <c r="X41" s="7" t="n">
        <v>0</v>
      </c>
      <c r="Y41" s="7" t="inlineStr"/>
      <c r="Z41" s="7" t="inlineStr"/>
      <c r="AA41" s="7" t="inlineStr"/>
      <c r="AB41" s="7" t="inlineStr"/>
      <c r="AC41" s="7" t="inlineStr"/>
      <c r="AD41" s="7" t="inlineStr"/>
      <c r="AE41" s="7" t="inlineStr"/>
      <c r="AF41" s="7" t="inlineStr"/>
      <c r="AG41" s="7" t="n">
        <v>4</v>
      </c>
      <c r="AH41" s="7" t="n">
        <v>495280</v>
      </c>
      <c r="AI41" s="7" t="inlineStr"/>
      <c r="AJ41" s="7" t="inlineStr"/>
      <c r="AK41" s="7" t="inlineStr"/>
      <c r="AL41" s="7" t="inlineStr"/>
      <c r="AM41" s="7" t="inlineStr"/>
      <c r="AN41" s="7" t="inlineStr"/>
      <c r="AO41" s="7" t="inlineStr"/>
      <c r="AP41" s="7" t="inlineStr"/>
      <c r="AQ41" s="7" t="inlineStr"/>
      <c r="AR41" s="7" t="inlineStr"/>
      <c r="AS41" s="7" t="inlineStr"/>
      <c r="AT41" s="7" t="inlineStr"/>
      <c r="AU41" s="7">
        <f>AW41+AY41+BA41+BC41+BE41+BG41+BI41</f>
        <v/>
      </c>
      <c r="AV41" s="7">
        <f>AX41+AZ41+BB41+BD41+BF41+BH41+BJ41</f>
        <v/>
      </c>
      <c r="AW41" s="7" t="inlineStr"/>
      <c r="AX41" s="7" t="inlineStr"/>
      <c r="AY41" s="7" t="inlineStr"/>
      <c r="AZ41" s="7" t="inlineStr"/>
      <c r="BA41" s="7" t="inlineStr"/>
      <c r="BB41" s="7" t="inlineStr"/>
      <c r="BC41" s="7" t="inlineStr"/>
      <c r="BD41" s="7" t="inlineStr"/>
      <c r="BE41" s="7" t="inlineStr"/>
      <c r="BF41" s="7" t="inlineStr"/>
      <c r="BG41" s="7" t="inlineStr"/>
      <c r="BH41" s="7" t="inlineStr"/>
      <c r="BI41" s="7" t="inlineStr"/>
      <c r="BJ41" s="7" t="inlineStr"/>
      <c r="BK41" s="7">
        <f>BM41+BO41+BQ41+BS41</f>
        <v/>
      </c>
      <c r="BL41" s="7">
        <f>BN41+BP41+BR41+BT41</f>
        <v/>
      </c>
      <c r="BM41" s="7" t="inlineStr"/>
      <c r="BN41" s="7" t="inlineStr"/>
      <c r="BO41" s="7" t="inlineStr"/>
      <c r="BP41" s="7" t="inlineStr"/>
      <c r="BQ41" s="7" t="inlineStr"/>
      <c r="BR41" s="7" t="inlineStr"/>
      <c r="BS41" s="7" t="inlineStr"/>
      <c r="BT41" s="7" t="inlineStr"/>
      <c r="BU41" s="7">
        <f>BW41+BY41+CA41+CC41+CE41+CG41+CI41+CK41+CM41+CO41+CQ41+CS41+CU41+CW41+CY41+DA41</f>
        <v/>
      </c>
      <c r="BV41" s="7">
        <f>BX41+BZ41+CB41+CD41+CF41+CH41+CJ41+CL41+CN41+CP41+CR41+CT41+CV41+CX41+CZ41+DB41</f>
        <v/>
      </c>
      <c r="BW41" s="7" t="inlineStr"/>
      <c r="BX41" s="7" t="inlineStr"/>
      <c r="BY41" s="7" t="inlineStr"/>
      <c r="BZ41" s="7" t="inlineStr"/>
      <c r="CA41" s="7" t="inlineStr"/>
      <c r="CB41" s="7" t="inlineStr"/>
      <c r="CC41" s="7" t="inlineStr"/>
      <c r="CD41" s="7" t="inlineStr"/>
      <c r="CE41" s="7" t="inlineStr"/>
      <c r="CF41" s="7" t="inlineStr"/>
      <c r="CG41" s="7" t="inlineStr"/>
      <c r="CH41" s="7" t="inlineStr"/>
      <c r="CI41" s="7" t="inlineStr"/>
      <c r="CJ41" s="7" t="inlineStr"/>
      <c r="CK41" s="7" t="inlineStr"/>
      <c r="CL41" s="7" t="inlineStr"/>
      <c r="CM41" s="7" t="n">
        <v>4</v>
      </c>
      <c r="CN41" s="7" t="n">
        <v>957120</v>
      </c>
      <c r="CO41" s="7" t="inlineStr"/>
      <c r="CP41" s="7" t="inlineStr"/>
      <c r="CQ41" s="7" t="inlineStr"/>
      <c r="CR41" s="7" t="inlineStr"/>
      <c r="CS41" s="7" t="inlineStr"/>
      <c r="CT41" s="7" t="inlineStr"/>
      <c r="CU41" s="7" t="inlineStr"/>
      <c r="CV41" s="7" t="inlineStr"/>
      <c r="CW41" s="7" t="inlineStr"/>
      <c r="CX41" s="7" t="inlineStr"/>
      <c r="CY41" s="7" t="inlineStr"/>
      <c r="CZ41" s="7" t="inlineStr"/>
      <c r="DA41" s="7" t="inlineStr"/>
      <c r="DB41" s="7" t="inlineStr"/>
      <c r="DC41" s="7">
        <f>DE41+DG41+DI41+DK41+DM41+DO41+DQ41+DS41+DU41+DW41+DY41+EA41+EC41</f>
        <v/>
      </c>
      <c r="DD41" s="7">
        <f>DF41+DH41+DJ41+DL41+DN41+DP41+DR41+DT41+DV41+DX41+DZ41+EB41+ED41</f>
        <v/>
      </c>
      <c r="DE41" s="7" t="inlineStr"/>
      <c r="DF41" s="7" t="inlineStr"/>
      <c r="DG41" s="7" t="inlineStr"/>
      <c r="DH41" s="7" t="inlineStr"/>
      <c r="DI41" s="7" t="inlineStr"/>
      <c r="DJ41" s="7" t="inlineStr"/>
      <c r="DK41" s="7" t="inlineStr"/>
      <c r="DL41" s="7" t="inlineStr"/>
      <c r="DM41" s="7" t="inlineStr"/>
      <c r="DN41" s="7" t="inlineStr"/>
      <c r="DO41" s="7" t="inlineStr"/>
      <c r="DP41" s="7" t="inlineStr"/>
      <c r="DQ41" s="7" t="inlineStr"/>
      <c r="DR41" s="7" t="inlineStr"/>
      <c r="DS41" s="7" t="inlineStr"/>
      <c r="DT41" s="7" t="inlineStr"/>
      <c r="DU41" s="7" t="inlineStr"/>
      <c r="DV41" s="7" t="inlineStr"/>
      <c r="DW41" s="7" t="inlineStr"/>
      <c r="DX41" s="7" t="inlineStr"/>
      <c r="DY41" s="7" t="inlineStr"/>
      <c r="DZ41" s="7" t="inlineStr"/>
      <c r="EA41" s="7" t="inlineStr"/>
      <c r="EB41" s="7" t="inlineStr"/>
      <c r="EC41" s="7" t="inlineStr"/>
      <c r="ED41" s="7" t="inlineStr"/>
      <c r="EE41" s="7">
        <f>E41+AU41+BK41+BU41+DC41</f>
        <v/>
      </c>
      <c r="EF41" s="7">
        <f>F41+AV41+BL41+BV41+DD41</f>
        <v/>
      </c>
    </row>
    <row r="42" hidden="1" outlineLevel="1">
      <c r="A42" s="5" t="n">
        <v>38</v>
      </c>
      <c r="B42" s="6" t="inlineStr">
        <is>
          <t>"FARGONA GAVXARI" XKD</t>
        </is>
      </c>
      <c r="C42" s="6" t="inlineStr">
        <is>
          <t>Фергана</t>
        </is>
      </c>
      <c r="D42" s="6" t="inlineStr">
        <is>
          <t>Фергана 1</t>
        </is>
      </c>
      <c r="E42" s="7">
        <f>G42+I42+K42+M42+O42+Q42+S42+U42+W42+Y42+AA42+AC42+AE42+AG42+AI42+AK42+AM42+AO42+AQ42+AS42</f>
        <v/>
      </c>
      <c r="F42" s="7">
        <f>H42+J42+L42+N42+P42+R42+T42+V42+X42+Z42+AB42+AD42+AF42+AH42+AJ42+AL42+AN42+AP42+AR42+AT42</f>
        <v/>
      </c>
      <c r="G42" s="7" t="inlineStr"/>
      <c r="H42" s="7" t="inlineStr"/>
      <c r="I42" s="7" t="inlineStr"/>
      <c r="J42" s="7" t="inlineStr"/>
      <c r="K42" s="7" t="inlineStr"/>
      <c r="L42" s="7" t="inlineStr"/>
      <c r="M42" s="7" t="inlineStr"/>
      <c r="N42" s="7" t="inlineStr"/>
      <c r="O42" s="7" t="inlineStr"/>
      <c r="P42" s="7" t="inlineStr"/>
      <c r="Q42" s="7" t="inlineStr"/>
      <c r="R42" s="7" t="inlineStr"/>
      <c r="S42" s="7" t="inlineStr"/>
      <c r="T42" s="7" t="inlineStr"/>
      <c r="U42" s="7" t="inlineStr"/>
      <c r="V42" s="7" t="inlineStr"/>
      <c r="W42" s="7" t="inlineStr"/>
      <c r="X42" s="7" t="inlineStr"/>
      <c r="Y42" s="7" t="inlineStr"/>
      <c r="Z42" s="7" t="inlineStr"/>
      <c r="AA42" s="7" t="inlineStr"/>
      <c r="AB42" s="7" t="inlineStr"/>
      <c r="AC42" s="7" t="inlineStr"/>
      <c r="AD42" s="7" t="inlineStr"/>
      <c r="AE42" s="7" t="inlineStr"/>
      <c r="AF42" s="7" t="inlineStr"/>
      <c r="AG42" s="7" t="inlineStr"/>
      <c r="AH42" s="7" t="inlineStr"/>
      <c r="AI42" s="7" t="inlineStr"/>
      <c r="AJ42" s="7" t="inlineStr"/>
      <c r="AK42" s="7" t="inlineStr"/>
      <c r="AL42" s="7" t="inlineStr"/>
      <c r="AM42" s="7" t="inlineStr"/>
      <c r="AN42" s="7" t="inlineStr"/>
      <c r="AO42" s="7" t="inlineStr"/>
      <c r="AP42" s="7" t="inlineStr"/>
      <c r="AQ42" s="7" t="inlineStr"/>
      <c r="AR42" s="7" t="inlineStr"/>
      <c r="AS42" s="7" t="inlineStr"/>
      <c r="AT42" s="7" t="inlineStr"/>
      <c r="AU42" s="7">
        <f>AW42+AY42+BA42+BC42+BE42+BG42+BI42</f>
        <v/>
      </c>
      <c r="AV42" s="7">
        <f>AX42+AZ42+BB42+BD42+BF42+BH42+BJ42</f>
        <v/>
      </c>
      <c r="AW42" s="7" t="inlineStr"/>
      <c r="AX42" s="7" t="inlineStr"/>
      <c r="AY42" s="7" t="inlineStr"/>
      <c r="AZ42" s="7" t="inlineStr"/>
      <c r="BA42" s="7" t="inlineStr"/>
      <c r="BB42" s="7" t="inlineStr"/>
      <c r="BC42" s="7" t="inlineStr"/>
      <c r="BD42" s="7" t="inlineStr"/>
      <c r="BE42" s="7" t="inlineStr"/>
      <c r="BF42" s="7" t="inlineStr"/>
      <c r="BG42" s="7" t="inlineStr"/>
      <c r="BH42" s="7" t="inlineStr"/>
      <c r="BI42" s="7" t="inlineStr"/>
      <c r="BJ42" s="7" t="inlineStr"/>
      <c r="BK42" s="7">
        <f>BM42+BO42+BQ42+BS42</f>
        <v/>
      </c>
      <c r="BL42" s="7">
        <f>BN42+BP42+BR42+BT42</f>
        <v/>
      </c>
      <c r="BM42" s="7" t="n">
        <v>5</v>
      </c>
      <c r="BN42" s="7" t="n">
        <v>3323750</v>
      </c>
      <c r="BO42" s="7" t="inlineStr"/>
      <c r="BP42" s="7" t="inlineStr"/>
      <c r="BQ42" s="7" t="inlineStr"/>
      <c r="BR42" s="7" t="inlineStr"/>
      <c r="BS42" s="7" t="inlineStr"/>
      <c r="BT42" s="7" t="inlineStr"/>
      <c r="BU42" s="7">
        <f>BW42+BY42+CA42+CC42+CE42+CG42+CI42+CK42+CM42+CO42+CQ42+CS42+CU42+CW42+CY42+DA42</f>
        <v/>
      </c>
      <c r="BV42" s="7">
        <f>BX42+BZ42+CB42+CD42+CF42+CH42+CJ42+CL42+CN42+CP42+CR42+CT42+CV42+CX42+CZ42+DB42</f>
        <v/>
      </c>
      <c r="BW42" s="7" t="inlineStr"/>
      <c r="BX42" s="7" t="inlineStr"/>
      <c r="BY42" s="7" t="inlineStr"/>
      <c r="BZ42" s="7" t="inlineStr"/>
      <c r="CA42" s="7" t="inlineStr"/>
      <c r="CB42" s="7" t="inlineStr"/>
      <c r="CC42" s="7" t="inlineStr"/>
      <c r="CD42" s="7" t="inlineStr"/>
      <c r="CE42" s="7" t="inlineStr"/>
      <c r="CF42" s="7" t="inlineStr"/>
      <c r="CG42" s="7" t="inlineStr"/>
      <c r="CH42" s="7" t="inlineStr"/>
      <c r="CI42" s="7" t="inlineStr"/>
      <c r="CJ42" s="7" t="inlineStr"/>
      <c r="CK42" s="7" t="inlineStr"/>
      <c r="CL42" s="7" t="inlineStr"/>
      <c r="CM42" s="7" t="inlineStr"/>
      <c r="CN42" s="7" t="inlineStr"/>
      <c r="CO42" s="7" t="inlineStr"/>
      <c r="CP42" s="7" t="inlineStr"/>
      <c r="CQ42" s="7" t="inlineStr"/>
      <c r="CR42" s="7" t="inlineStr"/>
      <c r="CS42" s="7" t="inlineStr"/>
      <c r="CT42" s="7" t="inlineStr"/>
      <c r="CU42" s="7" t="inlineStr"/>
      <c r="CV42" s="7" t="inlineStr"/>
      <c r="CW42" s="7" t="inlineStr"/>
      <c r="CX42" s="7" t="inlineStr"/>
      <c r="CY42" s="7" t="inlineStr"/>
      <c r="CZ42" s="7" t="inlineStr"/>
      <c r="DA42" s="7" t="inlineStr"/>
      <c r="DB42" s="7" t="inlineStr"/>
      <c r="DC42" s="7">
        <f>DE42+DG42+DI42+DK42+DM42+DO42+DQ42+DS42+DU42+DW42+DY42+EA42+EC42</f>
        <v/>
      </c>
      <c r="DD42" s="7">
        <f>DF42+DH42+DJ42+DL42+DN42+DP42+DR42+DT42+DV42+DX42+DZ42+EB42+ED42</f>
        <v/>
      </c>
      <c r="DE42" s="7" t="inlineStr"/>
      <c r="DF42" s="7" t="inlineStr"/>
      <c r="DG42" s="7" t="inlineStr"/>
      <c r="DH42" s="7" t="inlineStr"/>
      <c r="DI42" s="7" t="inlineStr"/>
      <c r="DJ42" s="7" t="inlineStr"/>
      <c r="DK42" s="7" t="inlineStr"/>
      <c r="DL42" s="7" t="inlineStr"/>
      <c r="DM42" s="7" t="inlineStr"/>
      <c r="DN42" s="7" t="inlineStr"/>
      <c r="DO42" s="7" t="inlineStr"/>
      <c r="DP42" s="7" t="inlineStr"/>
      <c r="DQ42" s="7" t="inlineStr"/>
      <c r="DR42" s="7" t="inlineStr"/>
      <c r="DS42" s="7" t="inlineStr"/>
      <c r="DT42" s="7" t="inlineStr"/>
      <c r="DU42" s="7" t="inlineStr"/>
      <c r="DV42" s="7" t="inlineStr"/>
      <c r="DW42" s="7" t="inlineStr"/>
      <c r="DX42" s="7" t="inlineStr"/>
      <c r="DY42" s="7" t="inlineStr"/>
      <c r="DZ42" s="7" t="inlineStr"/>
      <c r="EA42" s="7" t="inlineStr"/>
      <c r="EB42" s="7" t="inlineStr"/>
      <c r="EC42" s="7" t="inlineStr"/>
      <c r="ED42" s="7" t="inlineStr"/>
      <c r="EE42" s="7">
        <f>E42+AU42+BK42+BU42+DC42</f>
        <v/>
      </c>
      <c r="EF42" s="7">
        <f>F42+AV42+BL42+BV42+DD42</f>
        <v/>
      </c>
    </row>
    <row r="43" hidden="1" outlineLevel="1">
      <c r="A43" s="5" t="n">
        <v>39</v>
      </c>
      <c r="B43" s="6" t="inlineStr">
        <is>
          <t>"FARM INVEST KOKAND" MChJ</t>
        </is>
      </c>
      <c r="C43" s="6" t="inlineStr">
        <is>
          <t>Фергана</t>
        </is>
      </c>
      <c r="D43" s="6" t="inlineStr">
        <is>
          <t>Фергана 2</t>
        </is>
      </c>
      <c r="E43" s="7">
        <f>G43+I43+K43+M43+O43+Q43+S43+U43+W43+Y43+AA43+AC43+AE43+AG43+AI43+AK43+AM43+AO43+AQ43+AS43</f>
        <v/>
      </c>
      <c r="F43" s="7">
        <f>H43+J43+L43+N43+P43+R43+T43+V43+X43+Z43+AB43+AD43+AF43+AH43+AJ43+AL43+AN43+AP43+AR43+AT43</f>
        <v/>
      </c>
      <c r="G43" s="7" t="n">
        <v>100</v>
      </c>
      <c r="H43" s="7" t="n">
        <v>626900000</v>
      </c>
      <c r="I43" s="7" t="inlineStr"/>
      <c r="J43" s="7" t="inlineStr"/>
      <c r="K43" s="7" t="n">
        <v>30</v>
      </c>
      <c r="L43" s="7" t="n">
        <v>32126400</v>
      </c>
      <c r="M43" s="7" t="n">
        <v>100</v>
      </c>
      <c r="N43" s="7" t="n">
        <v>318450000</v>
      </c>
      <c r="O43" s="7" t="inlineStr"/>
      <c r="P43" s="7" t="inlineStr"/>
      <c r="Q43" s="7" t="inlineStr"/>
      <c r="R43" s="7" t="inlineStr"/>
      <c r="S43" s="7" t="inlineStr"/>
      <c r="T43" s="7" t="inlineStr"/>
      <c r="U43" s="7" t="inlineStr"/>
      <c r="V43" s="7" t="inlineStr"/>
      <c r="W43" s="7" t="n">
        <v>90</v>
      </c>
      <c r="X43" s="7" t="n">
        <v>0</v>
      </c>
      <c r="Y43" s="7" t="inlineStr"/>
      <c r="Z43" s="7" t="inlineStr"/>
      <c r="AA43" s="7" t="inlineStr"/>
      <c r="AB43" s="7" t="inlineStr"/>
      <c r="AC43" s="7" t="n">
        <v>46</v>
      </c>
      <c r="AD43" s="7" t="n">
        <v>66101724</v>
      </c>
      <c r="AE43" s="7" t="n">
        <v>44</v>
      </c>
      <c r="AF43" s="7" t="n">
        <v>45830928</v>
      </c>
      <c r="AG43" s="7" t="n">
        <v>46</v>
      </c>
      <c r="AH43" s="7" t="n">
        <v>63535016</v>
      </c>
      <c r="AI43" s="7" t="n">
        <v>44</v>
      </c>
      <c r="AJ43" s="7" t="n">
        <v>42168016</v>
      </c>
      <c r="AK43" s="7" t="inlineStr"/>
      <c r="AL43" s="7" t="inlineStr"/>
      <c r="AM43" s="7" t="inlineStr"/>
      <c r="AN43" s="7" t="inlineStr"/>
      <c r="AO43" s="7" t="inlineStr"/>
      <c r="AP43" s="7" t="inlineStr"/>
      <c r="AQ43" s="7" t="inlineStr"/>
      <c r="AR43" s="7" t="inlineStr"/>
      <c r="AS43" s="7" t="inlineStr"/>
      <c r="AT43" s="7" t="inlineStr"/>
      <c r="AU43" s="7">
        <f>AW43+AY43+BA43+BC43+BE43+BG43+BI43</f>
        <v/>
      </c>
      <c r="AV43" s="7">
        <f>AX43+AZ43+BB43+BD43+BF43+BH43+BJ43</f>
        <v/>
      </c>
      <c r="AW43" s="7" t="inlineStr"/>
      <c r="AX43" s="7" t="inlineStr"/>
      <c r="AY43" s="7" t="inlineStr"/>
      <c r="AZ43" s="7" t="inlineStr"/>
      <c r="BA43" s="7" t="inlineStr"/>
      <c r="BB43" s="7" t="inlineStr"/>
      <c r="BC43" s="7" t="inlineStr"/>
      <c r="BD43" s="7" t="inlineStr"/>
      <c r="BE43" s="7" t="n">
        <v>30</v>
      </c>
      <c r="BF43" s="7" t="n">
        <v>129824100</v>
      </c>
      <c r="BG43" s="7" t="inlineStr"/>
      <c r="BH43" s="7" t="inlineStr"/>
      <c r="BI43" s="7" t="inlineStr"/>
      <c r="BJ43" s="7" t="inlineStr"/>
      <c r="BK43" s="7">
        <f>BM43+BO43+BQ43+BS43</f>
        <v/>
      </c>
      <c r="BL43" s="7">
        <f>BN43+BP43+BR43+BT43</f>
        <v/>
      </c>
      <c r="BM43" s="7" t="n">
        <v>35</v>
      </c>
      <c r="BN43" s="7" t="n">
        <v>80601250</v>
      </c>
      <c r="BO43" s="7" t="inlineStr"/>
      <c r="BP43" s="7" t="inlineStr"/>
      <c r="BQ43" s="7" t="inlineStr"/>
      <c r="BR43" s="7" t="inlineStr"/>
      <c r="BS43" s="7" t="inlineStr"/>
      <c r="BT43" s="7" t="inlineStr"/>
      <c r="BU43" s="7">
        <f>BW43+BY43+CA43+CC43+CE43+CG43+CI43+CK43+CM43+CO43+CQ43+CS43+CU43+CW43+CY43+DA43</f>
        <v/>
      </c>
      <c r="BV43" s="7">
        <f>BX43+BZ43+CB43+CD43+CF43+CH43+CJ43+CL43+CN43+CP43+CR43+CT43+CV43+CX43+CZ43+DB43</f>
        <v/>
      </c>
      <c r="BW43" s="7" t="inlineStr"/>
      <c r="BX43" s="7" t="inlineStr"/>
      <c r="BY43" s="7" t="inlineStr"/>
      <c r="BZ43" s="7" t="inlineStr"/>
      <c r="CA43" s="7" t="inlineStr"/>
      <c r="CB43" s="7" t="inlineStr"/>
      <c r="CC43" s="7" t="inlineStr"/>
      <c r="CD43" s="7" t="inlineStr"/>
      <c r="CE43" s="7" t="n">
        <v>20</v>
      </c>
      <c r="CF43" s="7" t="n">
        <v>145256000</v>
      </c>
      <c r="CG43" s="7" t="inlineStr"/>
      <c r="CH43" s="7" t="inlineStr"/>
      <c r="CI43" s="7" t="inlineStr"/>
      <c r="CJ43" s="7" t="inlineStr"/>
      <c r="CK43" s="7" t="inlineStr"/>
      <c r="CL43" s="7" t="inlineStr"/>
      <c r="CM43" s="7" t="n">
        <v>50</v>
      </c>
      <c r="CN43" s="7" t="n">
        <v>145062500</v>
      </c>
      <c r="CO43" s="7" t="inlineStr"/>
      <c r="CP43" s="7" t="inlineStr"/>
      <c r="CQ43" s="7" t="inlineStr"/>
      <c r="CR43" s="7" t="inlineStr"/>
      <c r="CS43" s="7" t="inlineStr"/>
      <c r="CT43" s="7" t="inlineStr"/>
      <c r="CU43" s="7" t="inlineStr"/>
      <c r="CV43" s="7" t="inlineStr"/>
      <c r="CW43" s="7" t="inlineStr"/>
      <c r="CX43" s="7" t="inlineStr"/>
      <c r="CY43" s="7" t="inlineStr"/>
      <c r="CZ43" s="7" t="inlineStr"/>
      <c r="DA43" s="7" t="inlineStr"/>
      <c r="DB43" s="7" t="inlineStr"/>
      <c r="DC43" s="7">
        <f>DE43+DG43+DI43+DK43+DM43+DO43+DQ43+DS43+DU43+DW43+DY43+EA43+EC43</f>
        <v/>
      </c>
      <c r="DD43" s="7">
        <f>DF43+DH43+DJ43+DL43+DN43+DP43+DR43+DT43+DV43+DX43+DZ43+EB43+ED43</f>
        <v/>
      </c>
      <c r="DE43" s="7" t="inlineStr"/>
      <c r="DF43" s="7" t="inlineStr"/>
      <c r="DG43" s="7" t="inlineStr"/>
      <c r="DH43" s="7" t="inlineStr"/>
      <c r="DI43" s="7" t="inlineStr"/>
      <c r="DJ43" s="7" t="inlineStr"/>
      <c r="DK43" s="7" t="inlineStr"/>
      <c r="DL43" s="7" t="inlineStr"/>
      <c r="DM43" s="7" t="inlineStr"/>
      <c r="DN43" s="7" t="inlineStr"/>
      <c r="DO43" s="7" t="n">
        <v>25</v>
      </c>
      <c r="DP43" s="7" t="n">
        <v>35640000</v>
      </c>
      <c r="DQ43" s="7" t="n">
        <v>30</v>
      </c>
      <c r="DR43" s="7" t="n">
        <v>41930100</v>
      </c>
      <c r="DS43" s="7" t="inlineStr"/>
      <c r="DT43" s="7" t="inlineStr"/>
      <c r="DU43" s="7" t="inlineStr"/>
      <c r="DV43" s="7" t="inlineStr"/>
      <c r="DW43" s="7" t="inlineStr"/>
      <c r="DX43" s="7" t="inlineStr"/>
      <c r="DY43" s="7" t="inlineStr"/>
      <c r="DZ43" s="7" t="inlineStr"/>
      <c r="EA43" s="7" t="inlineStr"/>
      <c r="EB43" s="7" t="inlineStr"/>
      <c r="EC43" s="7" t="inlineStr"/>
      <c r="ED43" s="7" t="inlineStr"/>
      <c r="EE43" s="7">
        <f>E43+AU43+BK43+BU43+DC43</f>
        <v/>
      </c>
      <c r="EF43" s="7">
        <f>F43+AV43+BL43+BV43+DD43</f>
        <v/>
      </c>
    </row>
    <row r="44" hidden="1" outlineLevel="1">
      <c r="A44" s="5" t="n">
        <v>40</v>
      </c>
      <c r="B44" s="6" t="inlineStr">
        <is>
          <t>"FARM PLYUS NB" MCHJ фил</t>
        </is>
      </c>
      <c r="C44" s="6" t="inlineStr">
        <is>
          <t>Фергана</t>
        </is>
      </c>
      <c r="D44" s="6" t="inlineStr">
        <is>
          <t>Фергана 1</t>
        </is>
      </c>
      <c r="E44" s="7">
        <f>G44+I44+K44+M44+O44+Q44+S44+U44+W44+Y44+AA44+AC44+AE44+AG44+AI44+AK44+AM44+AO44+AQ44+AS44</f>
        <v/>
      </c>
      <c r="F44" s="7">
        <f>H44+J44+L44+N44+P44+R44+T44+V44+X44+Z44+AB44+AD44+AF44+AH44+AJ44+AL44+AN44+AP44+AR44+AT44</f>
        <v/>
      </c>
      <c r="G44" s="7" t="inlineStr"/>
      <c r="H44" s="7" t="inlineStr"/>
      <c r="I44" s="7" t="inlineStr"/>
      <c r="J44" s="7" t="inlineStr"/>
      <c r="K44" s="7" t="n">
        <v>1</v>
      </c>
      <c r="L44" s="7" t="n">
        <v>35696</v>
      </c>
      <c r="M44" s="7" t="inlineStr"/>
      <c r="N44" s="7" t="inlineStr"/>
      <c r="O44" s="7" t="inlineStr"/>
      <c r="P44" s="7" t="inlineStr"/>
      <c r="Q44" s="7" t="inlineStr"/>
      <c r="R44" s="7" t="inlineStr"/>
      <c r="S44" s="7" t="inlineStr"/>
      <c r="T44" s="7" t="inlineStr"/>
      <c r="U44" s="7" t="inlineStr"/>
      <c r="V44" s="7" t="inlineStr"/>
      <c r="W44" s="7" t="inlineStr"/>
      <c r="X44" s="7" t="inlineStr"/>
      <c r="Y44" s="7" t="inlineStr"/>
      <c r="Z44" s="7" t="inlineStr"/>
      <c r="AA44" s="7" t="inlineStr"/>
      <c r="AB44" s="7" t="inlineStr"/>
      <c r="AC44" s="7" t="inlineStr"/>
      <c r="AD44" s="7" t="inlineStr"/>
      <c r="AE44" s="7" t="inlineStr"/>
      <c r="AF44" s="7" t="inlineStr"/>
      <c r="AG44" s="7" t="inlineStr"/>
      <c r="AH44" s="7" t="inlineStr"/>
      <c r="AI44" s="7" t="inlineStr"/>
      <c r="AJ44" s="7" t="inlineStr"/>
      <c r="AK44" s="7" t="inlineStr"/>
      <c r="AL44" s="7" t="inlineStr"/>
      <c r="AM44" s="7" t="inlineStr"/>
      <c r="AN44" s="7" t="inlineStr"/>
      <c r="AO44" s="7" t="inlineStr"/>
      <c r="AP44" s="7" t="inlineStr"/>
      <c r="AQ44" s="7" t="inlineStr"/>
      <c r="AR44" s="7" t="inlineStr"/>
      <c r="AS44" s="7" t="inlineStr"/>
      <c r="AT44" s="7" t="inlineStr"/>
      <c r="AU44" s="7">
        <f>AW44+AY44+BA44+BC44+BE44+BG44+BI44</f>
        <v/>
      </c>
      <c r="AV44" s="7">
        <f>AX44+AZ44+BB44+BD44+BF44+BH44+BJ44</f>
        <v/>
      </c>
      <c r="AW44" s="7" t="inlineStr"/>
      <c r="AX44" s="7" t="inlineStr"/>
      <c r="AY44" s="7" t="inlineStr"/>
      <c r="AZ44" s="7" t="inlineStr"/>
      <c r="BA44" s="7" t="inlineStr"/>
      <c r="BB44" s="7" t="inlineStr"/>
      <c r="BC44" s="7" t="inlineStr"/>
      <c r="BD44" s="7" t="inlineStr"/>
      <c r="BE44" s="7" t="inlineStr"/>
      <c r="BF44" s="7" t="inlineStr"/>
      <c r="BG44" s="7" t="inlineStr"/>
      <c r="BH44" s="7" t="inlineStr"/>
      <c r="BI44" s="7" t="inlineStr"/>
      <c r="BJ44" s="7" t="inlineStr"/>
      <c r="BK44" s="7">
        <f>BM44+BO44+BQ44+BS44</f>
        <v/>
      </c>
      <c r="BL44" s="7">
        <f>BN44+BP44+BR44+BT44</f>
        <v/>
      </c>
      <c r="BM44" s="7" t="inlineStr"/>
      <c r="BN44" s="7" t="inlineStr"/>
      <c r="BO44" s="7" t="inlineStr"/>
      <c r="BP44" s="7" t="inlineStr"/>
      <c r="BQ44" s="7" t="n">
        <v>5</v>
      </c>
      <c r="BR44" s="7" t="n">
        <v>1489325</v>
      </c>
      <c r="BS44" s="7" t="inlineStr"/>
      <c r="BT44" s="7" t="inlineStr"/>
      <c r="BU44" s="7">
        <f>BW44+BY44+CA44+CC44+CE44+CG44+CI44+CK44+CM44+CO44+CQ44+CS44+CU44+CW44+CY44+DA44</f>
        <v/>
      </c>
      <c r="BV44" s="7">
        <f>BX44+BZ44+CB44+CD44+CF44+CH44+CJ44+CL44+CN44+CP44+CR44+CT44+CV44+CX44+CZ44+DB44</f>
        <v/>
      </c>
      <c r="BW44" s="7" t="inlineStr"/>
      <c r="BX44" s="7" t="inlineStr"/>
      <c r="BY44" s="7" t="inlineStr"/>
      <c r="BZ44" s="7" t="inlineStr"/>
      <c r="CA44" s="7" t="inlineStr"/>
      <c r="CB44" s="7" t="inlineStr"/>
      <c r="CC44" s="7" t="inlineStr"/>
      <c r="CD44" s="7" t="inlineStr"/>
      <c r="CE44" s="7" t="inlineStr"/>
      <c r="CF44" s="7" t="inlineStr"/>
      <c r="CG44" s="7" t="inlineStr"/>
      <c r="CH44" s="7" t="inlineStr"/>
      <c r="CI44" s="7" t="inlineStr"/>
      <c r="CJ44" s="7" t="inlineStr"/>
      <c r="CK44" s="7" t="inlineStr"/>
      <c r="CL44" s="7" t="inlineStr"/>
      <c r="CM44" s="7" t="inlineStr"/>
      <c r="CN44" s="7" t="inlineStr"/>
      <c r="CO44" s="7" t="inlineStr"/>
      <c r="CP44" s="7" t="inlineStr"/>
      <c r="CQ44" s="7" t="inlineStr"/>
      <c r="CR44" s="7" t="inlineStr"/>
      <c r="CS44" s="7" t="inlineStr"/>
      <c r="CT44" s="7" t="inlineStr"/>
      <c r="CU44" s="7" t="inlineStr"/>
      <c r="CV44" s="7" t="inlineStr"/>
      <c r="CW44" s="7" t="inlineStr"/>
      <c r="CX44" s="7" t="inlineStr"/>
      <c r="CY44" s="7" t="inlineStr"/>
      <c r="CZ44" s="7" t="inlineStr"/>
      <c r="DA44" s="7" t="inlineStr"/>
      <c r="DB44" s="7" t="inlineStr"/>
      <c r="DC44" s="7">
        <f>DE44+DG44+DI44+DK44+DM44+DO44+DQ44+DS44+DU44+DW44+DY44+EA44+EC44</f>
        <v/>
      </c>
      <c r="DD44" s="7">
        <f>DF44+DH44+DJ44+DL44+DN44+DP44+DR44+DT44+DV44+DX44+DZ44+EB44+ED44</f>
        <v/>
      </c>
      <c r="DE44" s="7" t="inlineStr"/>
      <c r="DF44" s="7" t="inlineStr"/>
      <c r="DG44" s="7" t="inlineStr"/>
      <c r="DH44" s="7" t="inlineStr"/>
      <c r="DI44" s="7" t="inlineStr"/>
      <c r="DJ44" s="7" t="inlineStr"/>
      <c r="DK44" s="7" t="inlineStr"/>
      <c r="DL44" s="7" t="inlineStr"/>
      <c r="DM44" s="7" t="inlineStr"/>
      <c r="DN44" s="7" t="inlineStr"/>
      <c r="DO44" s="7" t="inlineStr"/>
      <c r="DP44" s="7" t="inlineStr"/>
      <c r="DQ44" s="7" t="inlineStr"/>
      <c r="DR44" s="7" t="inlineStr"/>
      <c r="DS44" s="7" t="inlineStr"/>
      <c r="DT44" s="7" t="inlineStr"/>
      <c r="DU44" s="7" t="inlineStr"/>
      <c r="DV44" s="7" t="inlineStr"/>
      <c r="DW44" s="7" t="inlineStr"/>
      <c r="DX44" s="7" t="inlineStr"/>
      <c r="DY44" s="7" t="inlineStr"/>
      <c r="DZ44" s="7" t="inlineStr"/>
      <c r="EA44" s="7" t="inlineStr"/>
      <c r="EB44" s="7" t="inlineStr"/>
      <c r="EC44" s="7" t="inlineStr"/>
      <c r="ED44" s="7" t="inlineStr"/>
      <c r="EE44" s="7">
        <f>E44+AU44+BK44+BU44+DC44</f>
        <v/>
      </c>
      <c r="EF44" s="7">
        <f>F44+AV44+BL44+BV44+DD44</f>
        <v/>
      </c>
    </row>
    <row r="45" hidden="1" outlineLevel="1">
      <c r="A45" s="5" t="n">
        <v>41</v>
      </c>
      <c r="B45" s="6" t="inlineStr">
        <is>
          <t>"FARM-MAX 777" MCHJ</t>
        </is>
      </c>
      <c r="C45" s="6" t="inlineStr">
        <is>
          <t>Фергана</t>
        </is>
      </c>
      <c r="D45" s="6" t="inlineStr">
        <is>
          <t>Фергана 1</t>
        </is>
      </c>
      <c r="E45" s="7">
        <f>G45+I45+K45+M45+O45+Q45+S45+U45+W45+Y45+AA45+AC45+AE45+AG45+AI45+AK45+AM45+AO45+AQ45+AS45</f>
        <v/>
      </c>
      <c r="F45" s="7">
        <f>H45+J45+L45+N45+P45+R45+T45+V45+X45+Z45+AB45+AD45+AF45+AH45+AJ45+AL45+AN45+AP45+AR45+AT45</f>
        <v/>
      </c>
      <c r="G45" s="7" t="inlineStr"/>
      <c r="H45" s="7" t="inlineStr"/>
      <c r="I45" s="7" t="inlineStr"/>
      <c r="J45" s="7" t="inlineStr"/>
      <c r="K45" s="7" t="inlineStr"/>
      <c r="L45" s="7" t="inlineStr"/>
      <c r="M45" s="7" t="n">
        <v>2</v>
      </c>
      <c r="N45" s="7" t="n">
        <v>128156</v>
      </c>
      <c r="O45" s="7" t="inlineStr"/>
      <c r="P45" s="7" t="inlineStr"/>
      <c r="Q45" s="7" t="inlineStr"/>
      <c r="R45" s="7" t="inlineStr"/>
      <c r="S45" s="7" t="inlineStr"/>
      <c r="T45" s="7" t="inlineStr"/>
      <c r="U45" s="7" t="inlineStr"/>
      <c r="V45" s="7" t="inlineStr"/>
      <c r="W45" s="7" t="inlineStr"/>
      <c r="X45" s="7" t="inlineStr"/>
      <c r="Y45" s="7" t="inlineStr"/>
      <c r="Z45" s="7" t="inlineStr"/>
      <c r="AA45" s="7" t="inlineStr"/>
      <c r="AB45" s="7" t="inlineStr"/>
      <c r="AC45" s="7" t="inlineStr"/>
      <c r="AD45" s="7" t="inlineStr"/>
      <c r="AE45" s="7" t="inlineStr"/>
      <c r="AF45" s="7" t="inlineStr"/>
      <c r="AG45" s="7" t="inlineStr"/>
      <c r="AH45" s="7" t="inlineStr"/>
      <c r="AI45" s="7" t="inlineStr"/>
      <c r="AJ45" s="7" t="inlineStr"/>
      <c r="AK45" s="7" t="inlineStr"/>
      <c r="AL45" s="7" t="inlineStr"/>
      <c r="AM45" s="7" t="inlineStr"/>
      <c r="AN45" s="7" t="inlineStr"/>
      <c r="AO45" s="7" t="inlineStr"/>
      <c r="AP45" s="7" t="inlineStr"/>
      <c r="AQ45" s="7" t="inlineStr"/>
      <c r="AR45" s="7" t="inlineStr"/>
      <c r="AS45" s="7" t="inlineStr"/>
      <c r="AT45" s="7" t="inlineStr"/>
      <c r="AU45" s="7">
        <f>AW45+AY45+BA45+BC45+BE45+BG45+BI45</f>
        <v/>
      </c>
      <c r="AV45" s="7">
        <f>AX45+AZ45+BB45+BD45+BF45+BH45+BJ45</f>
        <v/>
      </c>
      <c r="AW45" s="7" t="inlineStr"/>
      <c r="AX45" s="7" t="inlineStr"/>
      <c r="AY45" s="7" t="inlineStr"/>
      <c r="AZ45" s="7" t="inlineStr"/>
      <c r="BA45" s="7" t="inlineStr"/>
      <c r="BB45" s="7" t="inlineStr"/>
      <c r="BC45" s="7" t="inlineStr"/>
      <c r="BD45" s="7" t="inlineStr"/>
      <c r="BE45" s="7" t="inlineStr"/>
      <c r="BF45" s="7" t="inlineStr"/>
      <c r="BG45" s="7" t="inlineStr"/>
      <c r="BH45" s="7" t="inlineStr"/>
      <c r="BI45" s="7" t="inlineStr"/>
      <c r="BJ45" s="7" t="inlineStr"/>
      <c r="BK45" s="7">
        <f>BM45+BO45+BQ45+BS45</f>
        <v/>
      </c>
      <c r="BL45" s="7">
        <f>BN45+BP45+BR45+BT45</f>
        <v/>
      </c>
      <c r="BM45" s="7" t="inlineStr"/>
      <c r="BN45" s="7" t="inlineStr"/>
      <c r="BO45" s="7" t="inlineStr"/>
      <c r="BP45" s="7" t="inlineStr"/>
      <c r="BQ45" s="7" t="inlineStr"/>
      <c r="BR45" s="7" t="inlineStr"/>
      <c r="BS45" s="7" t="inlineStr"/>
      <c r="BT45" s="7" t="inlineStr"/>
      <c r="BU45" s="7">
        <f>BW45+BY45+CA45+CC45+CE45+CG45+CI45+CK45+CM45+CO45+CQ45+CS45+CU45+CW45+CY45+DA45</f>
        <v/>
      </c>
      <c r="BV45" s="7">
        <f>BX45+BZ45+CB45+CD45+CF45+CH45+CJ45+CL45+CN45+CP45+CR45+CT45+CV45+CX45+CZ45+DB45</f>
        <v/>
      </c>
      <c r="BW45" s="7" t="inlineStr"/>
      <c r="BX45" s="7" t="inlineStr"/>
      <c r="BY45" s="7" t="inlineStr"/>
      <c r="BZ45" s="7" t="inlineStr"/>
      <c r="CA45" s="7" t="inlineStr"/>
      <c r="CB45" s="7" t="inlineStr"/>
      <c r="CC45" s="7" t="inlineStr"/>
      <c r="CD45" s="7" t="inlineStr"/>
      <c r="CE45" s="7" t="inlineStr"/>
      <c r="CF45" s="7" t="inlineStr"/>
      <c r="CG45" s="7" t="inlineStr"/>
      <c r="CH45" s="7" t="inlineStr"/>
      <c r="CI45" s="7" t="inlineStr"/>
      <c r="CJ45" s="7" t="inlineStr"/>
      <c r="CK45" s="7" t="inlineStr"/>
      <c r="CL45" s="7" t="inlineStr"/>
      <c r="CM45" s="7" t="n">
        <v>4</v>
      </c>
      <c r="CN45" s="7" t="n">
        <v>580250</v>
      </c>
      <c r="CO45" s="7" t="inlineStr"/>
      <c r="CP45" s="7" t="inlineStr"/>
      <c r="CQ45" s="7" t="inlineStr"/>
      <c r="CR45" s="7" t="inlineStr"/>
      <c r="CS45" s="7" t="inlineStr"/>
      <c r="CT45" s="7" t="inlineStr"/>
      <c r="CU45" s="7" t="inlineStr"/>
      <c r="CV45" s="7" t="inlineStr"/>
      <c r="CW45" s="7" t="inlineStr"/>
      <c r="CX45" s="7" t="inlineStr"/>
      <c r="CY45" s="7" t="inlineStr"/>
      <c r="CZ45" s="7" t="inlineStr"/>
      <c r="DA45" s="7" t="inlineStr"/>
      <c r="DB45" s="7" t="inlineStr"/>
      <c r="DC45" s="7">
        <f>DE45+DG45+DI45+DK45+DM45+DO45+DQ45+DS45+DU45+DW45+DY45+EA45+EC45</f>
        <v/>
      </c>
      <c r="DD45" s="7">
        <f>DF45+DH45+DJ45+DL45+DN45+DP45+DR45+DT45+DV45+DX45+DZ45+EB45+ED45</f>
        <v/>
      </c>
      <c r="DE45" s="7" t="inlineStr"/>
      <c r="DF45" s="7" t="inlineStr"/>
      <c r="DG45" s="7" t="inlineStr"/>
      <c r="DH45" s="7" t="inlineStr"/>
      <c r="DI45" s="7" t="inlineStr"/>
      <c r="DJ45" s="7" t="inlineStr"/>
      <c r="DK45" s="7" t="inlineStr"/>
      <c r="DL45" s="7" t="inlineStr"/>
      <c r="DM45" s="7" t="inlineStr"/>
      <c r="DN45" s="7" t="inlineStr"/>
      <c r="DO45" s="7" t="inlineStr"/>
      <c r="DP45" s="7" t="inlineStr"/>
      <c r="DQ45" s="7" t="n">
        <v>2</v>
      </c>
      <c r="DR45" s="7" t="n">
        <v>186356</v>
      </c>
      <c r="DS45" s="7" t="inlineStr"/>
      <c r="DT45" s="7" t="inlineStr"/>
      <c r="DU45" s="7" t="inlineStr"/>
      <c r="DV45" s="7" t="inlineStr"/>
      <c r="DW45" s="7" t="inlineStr"/>
      <c r="DX45" s="7" t="inlineStr"/>
      <c r="DY45" s="7" t="inlineStr"/>
      <c r="DZ45" s="7" t="inlineStr"/>
      <c r="EA45" s="7" t="inlineStr"/>
      <c r="EB45" s="7" t="inlineStr"/>
      <c r="EC45" s="7" t="inlineStr"/>
      <c r="ED45" s="7" t="inlineStr"/>
      <c r="EE45" s="7">
        <f>E45+AU45+BK45+BU45+DC45</f>
        <v/>
      </c>
      <c r="EF45" s="7">
        <f>F45+AV45+BL45+BV45+DD45</f>
        <v/>
      </c>
    </row>
    <row r="46" hidden="1" outlineLevel="1">
      <c r="A46" s="5" t="n">
        <v>42</v>
      </c>
      <c r="B46" s="6" t="inlineStr">
        <is>
          <t>"FARMA DILSHODA MED" MCHJ</t>
        </is>
      </c>
      <c r="C46" s="6" t="inlineStr">
        <is>
          <t>Фергана</t>
        </is>
      </c>
      <c r="D46" s="6" t="inlineStr">
        <is>
          <t>Фергана 1</t>
        </is>
      </c>
      <c r="E46" s="7">
        <f>G46+I46+K46+M46+O46+Q46+S46+U46+W46+Y46+AA46+AC46+AE46+AG46+AI46+AK46+AM46+AO46+AQ46+AS46</f>
        <v/>
      </c>
      <c r="F46" s="7">
        <f>H46+J46+L46+N46+P46+R46+T46+V46+X46+Z46+AB46+AD46+AF46+AH46+AJ46+AL46+AN46+AP46+AR46+AT46</f>
        <v/>
      </c>
      <c r="G46" s="7" t="inlineStr"/>
      <c r="H46" s="7" t="inlineStr"/>
      <c r="I46" s="7" t="inlineStr"/>
      <c r="J46" s="7" t="inlineStr"/>
      <c r="K46" s="7" t="inlineStr"/>
      <c r="L46" s="7" t="inlineStr"/>
      <c r="M46" s="7" t="inlineStr"/>
      <c r="N46" s="7" t="inlineStr"/>
      <c r="O46" s="7" t="inlineStr"/>
      <c r="P46" s="7" t="inlineStr"/>
      <c r="Q46" s="7" t="n">
        <v>10</v>
      </c>
      <c r="R46" s="7" t="n">
        <v>6749500</v>
      </c>
      <c r="S46" s="7" t="inlineStr"/>
      <c r="T46" s="7" t="inlineStr"/>
      <c r="U46" s="7" t="inlineStr"/>
      <c r="V46" s="7" t="inlineStr"/>
      <c r="W46" s="7" t="inlineStr"/>
      <c r="X46" s="7" t="inlineStr"/>
      <c r="Y46" s="7" t="inlineStr"/>
      <c r="Z46" s="7" t="inlineStr"/>
      <c r="AA46" s="7" t="inlineStr"/>
      <c r="AB46" s="7" t="inlineStr"/>
      <c r="AC46" s="7" t="inlineStr"/>
      <c r="AD46" s="7" t="inlineStr"/>
      <c r="AE46" s="7" t="inlineStr"/>
      <c r="AF46" s="7" t="inlineStr"/>
      <c r="AG46" s="7" t="inlineStr"/>
      <c r="AH46" s="7" t="inlineStr"/>
      <c r="AI46" s="7" t="inlineStr"/>
      <c r="AJ46" s="7" t="inlineStr"/>
      <c r="AK46" s="7" t="inlineStr"/>
      <c r="AL46" s="7" t="inlineStr"/>
      <c r="AM46" s="7" t="inlineStr"/>
      <c r="AN46" s="7" t="inlineStr"/>
      <c r="AO46" s="7" t="inlineStr"/>
      <c r="AP46" s="7" t="inlineStr"/>
      <c r="AQ46" s="7" t="inlineStr"/>
      <c r="AR46" s="7" t="inlineStr"/>
      <c r="AS46" s="7" t="inlineStr"/>
      <c r="AT46" s="7" t="inlineStr"/>
      <c r="AU46" s="7">
        <f>AW46+AY46+BA46+BC46+BE46+BG46+BI46</f>
        <v/>
      </c>
      <c r="AV46" s="7">
        <f>AX46+AZ46+BB46+BD46+BF46+BH46+BJ46</f>
        <v/>
      </c>
      <c r="AW46" s="7" t="inlineStr"/>
      <c r="AX46" s="7" t="inlineStr"/>
      <c r="AY46" s="7" t="inlineStr"/>
      <c r="AZ46" s="7" t="inlineStr"/>
      <c r="BA46" s="7" t="inlineStr"/>
      <c r="BB46" s="7" t="inlineStr"/>
      <c r="BC46" s="7" t="inlineStr"/>
      <c r="BD46" s="7" t="inlineStr"/>
      <c r="BE46" s="7" t="inlineStr"/>
      <c r="BF46" s="7" t="inlineStr"/>
      <c r="BG46" s="7" t="inlineStr"/>
      <c r="BH46" s="7" t="inlineStr"/>
      <c r="BI46" s="7" t="inlineStr"/>
      <c r="BJ46" s="7" t="inlineStr"/>
      <c r="BK46" s="7">
        <f>BM46+BO46+BQ46+BS46</f>
        <v/>
      </c>
      <c r="BL46" s="7">
        <f>BN46+BP46+BR46+BT46</f>
        <v/>
      </c>
      <c r="BM46" s="7" t="n">
        <v>10</v>
      </c>
      <c r="BN46" s="7" t="n">
        <v>13295000</v>
      </c>
      <c r="BO46" s="7" t="inlineStr"/>
      <c r="BP46" s="7" t="inlineStr"/>
      <c r="BQ46" s="7" t="n">
        <v>30</v>
      </c>
      <c r="BR46" s="7" t="n">
        <v>55273500</v>
      </c>
      <c r="BS46" s="7" t="inlineStr"/>
      <c r="BT46" s="7" t="inlineStr"/>
      <c r="BU46" s="7">
        <f>BW46+BY46+CA46+CC46+CE46+CG46+CI46+CK46+CM46+CO46+CQ46+CS46+CU46+CW46+CY46+DA46</f>
        <v/>
      </c>
      <c r="BV46" s="7">
        <f>BX46+BZ46+CB46+CD46+CF46+CH46+CJ46+CL46+CN46+CP46+CR46+CT46+CV46+CX46+CZ46+DB46</f>
        <v/>
      </c>
      <c r="BW46" s="7" t="inlineStr"/>
      <c r="BX46" s="7" t="inlineStr"/>
      <c r="BY46" s="7" t="n">
        <v>17</v>
      </c>
      <c r="BZ46" s="7" t="n">
        <v>5925656</v>
      </c>
      <c r="CA46" s="7" t="inlineStr"/>
      <c r="CB46" s="7" t="inlineStr"/>
      <c r="CC46" s="7" t="inlineStr"/>
      <c r="CD46" s="7" t="inlineStr"/>
      <c r="CE46" s="7" t="inlineStr"/>
      <c r="CF46" s="7" t="inlineStr"/>
      <c r="CG46" s="7" t="inlineStr"/>
      <c r="CH46" s="7" t="inlineStr"/>
      <c r="CI46" s="7" t="inlineStr"/>
      <c r="CJ46" s="7" t="inlineStr"/>
      <c r="CK46" s="7" t="inlineStr"/>
      <c r="CL46" s="7" t="inlineStr"/>
      <c r="CM46" s="7" t="inlineStr"/>
      <c r="CN46" s="7" t="inlineStr"/>
      <c r="CO46" s="7" t="inlineStr"/>
      <c r="CP46" s="7" t="inlineStr"/>
      <c r="CQ46" s="7" t="inlineStr"/>
      <c r="CR46" s="7" t="inlineStr"/>
      <c r="CS46" s="7" t="inlineStr"/>
      <c r="CT46" s="7" t="inlineStr"/>
      <c r="CU46" s="7" t="inlineStr"/>
      <c r="CV46" s="7" t="inlineStr"/>
      <c r="CW46" s="7" t="inlineStr"/>
      <c r="CX46" s="7" t="inlineStr"/>
      <c r="CY46" s="7" t="inlineStr"/>
      <c r="CZ46" s="7" t="inlineStr"/>
      <c r="DA46" s="7" t="inlineStr"/>
      <c r="DB46" s="7" t="inlineStr"/>
      <c r="DC46" s="7">
        <f>DE46+DG46+DI46+DK46+DM46+DO46+DQ46+DS46+DU46+DW46+DY46+EA46+EC46</f>
        <v/>
      </c>
      <c r="DD46" s="7">
        <f>DF46+DH46+DJ46+DL46+DN46+DP46+DR46+DT46+DV46+DX46+DZ46+EB46+ED46</f>
        <v/>
      </c>
      <c r="DE46" s="7" t="inlineStr"/>
      <c r="DF46" s="7" t="inlineStr"/>
      <c r="DG46" s="7" t="inlineStr"/>
      <c r="DH46" s="7" t="inlineStr"/>
      <c r="DI46" s="7" t="inlineStr"/>
      <c r="DJ46" s="7" t="inlineStr"/>
      <c r="DK46" s="7" t="inlineStr"/>
      <c r="DL46" s="7" t="inlineStr"/>
      <c r="DM46" s="7" t="inlineStr"/>
      <c r="DN46" s="7" t="inlineStr"/>
      <c r="DO46" s="7" t="inlineStr"/>
      <c r="DP46" s="7" t="inlineStr"/>
      <c r="DQ46" s="7" t="inlineStr"/>
      <c r="DR46" s="7" t="inlineStr"/>
      <c r="DS46" s="7" t="inlineStr"/>
      <c r="DT46" s="7" t="inlineStr"/>
      <c r="DU46" s="7" t="inlineStr"/>
      <c r="DV46" s="7" t="inlineStr"/>
      <c r="DW46" s="7" t="inlineStr"/>
      <c r="DX46" s="7" t="inlineStr"/>
      <c r="DY46" s="7" t="inlineStr"/>
      <c r="DZ46" s="7" t="inlineStr"/>
      <c r="EA46" s="7" t="inlineStr"/>
      <c r="EB46" s="7" t="inlineStr"/>
      <c r="EC46" s="7" t="inlineStr"/>
      <c r="ED46" s="7" t="inlineStr"/>
      <c r="EE46" s="7">
        <f>E46+AU46+BK46+BU46+DC46</f>
        <v/>
      </c>
      <c r="EF46" s="7">
        <f>F46+AV46+BL46+BV46+DD46</f>
        <v/>
      </c>
    </row>
    <row r="47" hidden="1" outlineLevel="1">
      <c r="A47" s="5" t="n">
        <v>43</v>
      </c>
      <c r="B47" s="6" t="inlineStr">
        <is>
          <t>"FAYZ FARGONA FARM" MCHJ</t>
        </is>
      </c>
      <c r="C47" s="6" t="inlineStr">
        <is>
          <t>Фергана</t>
        </is>
      </c>
      <c r="D47" s="6" t="inlineStr">
        <is>
          <t>Фергана 1</t>
        </is>
      </c>
      <c r="E47" s="7">
        <f>G47+I47+K47+M47+O47+Q47+S47+U47+W47+Y47+AA47+AC47+AE47+AG47+AI47+AK47+AM47+AO47+AQ47+AS47</f>
        <v/>
      </c>
      <c r="F47" s="7">
        <f>H47+J47+L47+N47+P47+R47+T47+V47+X47+Z47+AB47+AD47+AF47+AH47+AJ47+AL47+AN47+AP47+AR47+AT47</f>
        <v/>
      </c>
      <c r="G47" s="7" t="n">
        <v>9</v>
      </c>
      <c r="H47" s="7" t="n">
        <v>2569965</v>
      </c>
      <c r="I47" s="7" t="inlineStr"/>
      <c r="J47" s="7" t="inlineStr"/>
      <c r="K47" s="7" t="inlineStr"/>
      <c r="L47" s="7" t="inlineStr"/>
      <c r="M47" s="7" t="inlineStr"/>
      <c r="N47" s="7" t="inlineStr"/>
      <c r="O47" s="7" t="inlineStr"/>
      <c r="P47" s="7" t="inlineStr"/>
      <c r="Q47" s="7" t="inlineStr"/>
      <c r="R47" s="7" t="inlineStr"/>
      <c r="S47" s="7" t="inlineStr"/>
      <c r="T47" s="7" t="inlineStr"/>
      <c r="U47" s="7" t="inlineStr"/>
      <c r="V47" s="7" t="inlineStr"/>
      <c r="W47" s="7" t="inlineStr"/>
      <c r="X47" s="7" t="inlineStr"/>
      <c r="Y47" s="7" t="inlineStr"/>
      <c r="Z47" s="7" t="inlineStr"/>
      <c r="AA47" s="7" t="inlineStr"/>
      <c r="AB47" s="7" t="inlineStr"/>
      <c r="AC47" s="7" t="inlineStr"/>
      <c r="AD47" s="7" t="inlineStr"/>
      <c r="AE47" s="7" t="inlineStr"/>
      <c r="AF47" s="7" t="inlineStr"/>
      <c r="AG47" s="7" t="inlineStr"/>
      <c r="AH47" s="7" t="inlineStr"/>
      <c r="AI47" s="7" t="inlineStr"/>
      <c r="AJ47" s="7" t="inlineStr"/>
      <c r="AK47" s="7" t="inlineStr"/>
      <c r="AL47" s="7" t="inlineStr"/>
      <c r="AM47" s="7" t="inlineStr"/>
      <c r="AN47" s="7" t="inlineStr"/>
      <c r="AO47" s="7" t="inlineStr"/>
      <c r="AP47" s="7" t="inlineStr"/>
      <c r="AQ47" s="7" t="inlineStr"/>
      <c r="AR47" s="7" t="inlineStr"/>
      <c r="AS47" s="7" t="inlineStr"/>
      <c r="AT47" s="7" t="inlineStr"/>
      <c r="AU47" s="7">
        <f>AW47+AY47+BA47+BC47+BE47+BG47+BI47</f>
        <v/>
      </c>
      <c r="AV47" s="7">
        <f>AX47+AZ47+BB47+BD47+BF47+BH47+BJ47</f>
        <v/>
      </c>
      <c r="AW47" s="7" t="inlineStr"/>
      <c r="AX47" s="7" t="inlineStr"/>
      <c r="AY47" s="7" t="inlineStr"/>
      <c r="AZ47" s="7" t="inlineStr"/>
      <c r="BA47" s="7" t="inlineStr"/>
      <c r="BB47" s="7" t="inlineStr"/>
      <c r="BC47" s="7" t="inlineStr"/>
      <c r="BD47" s="7" t="inlineStr"/>
      <c r="BE47" s="7" t="inlineStr"/>
      <c r="BF47" s="7" t="inlineStr"/>
      <c r="BG47" s="7" t="inlineStr"/>
      <c r="BH47" s="7" t="inlineStr"/>
      <c r="BI47" s="7" t="inlineStr"/>
      <c r="BJ47" s="7" t="inlineStr"/>
      <c r="BK47" s="7">
        <f>BM47+BO47+BQ47+BS47</f>
        <v/>
      </c>
      <c r="BL47" s="7">
        <f>BN47+BP47+BR47+BT47</f>
        <v/>
      </c>
      <c r="BM47" s="7" t="n">
        <v>45</v>
      </c>
      <c r="BN47" s="7" t="n">
        <v>87049350</v>
      </c>
      <c r="BO47" s="7" t="inlineStr"/>
      <c r="BP47" s="7" t="inlineStr"/>
      <c r="BQ47" s="7" t="inlineStr"/>
      <c r="BR47" s="7" t="inlineStr"/>
      <c r="BS47" s="7" t="n">
        <v>20</v>
      </c>
      <c r="BT47" s="7" t="n">
        <v>12597600</v>
      </c>
      <c r="BU47" s="7">
        <f>BW47+BY47+CA47+CC47+CE47+CG47+CI47+CK47+CM47+CO47+CQ47+CS47+CU47+CW47+CY47+DA47</f>
        <v/>
      </c>
      <c r="BV47" s="7">
        <f>BX47+BZ47+CB47+CD47+CF47+CH47+CJ47+CL47+CN47+CP47+CR47+CT47+CV47+CX47+CZ47+DB47</f>
        <v/>
      </c>
      <c r="BW47" s="7" t="inlineStr"/>
      <c r="BX47" s="7" t="inlineStr"/>
      <c r="BY47" s="7" t="inlineStr"/>
      <c r="BZ47" s="7" t="inlineStr"/>
      <c r="CA47" s="7" t="inlineStr"/>
      <c r="CB47" s="7" t="inlineStr"/>
      <c r="CC47" s="7" t="inlineStr"/>
      <c r="CD47" s="7" t="inlineStr"/>
      <c r="CE47" s="7" t="inlineStr"/>
      <c r="CF47" s="7" t="inlineStr"/>
      <c r="CG47" s="7" t="inlineStr"/>
      <c r="CH47" s="7" t="inlineStr"/>
      <c r="CI47" s="7" t="inlineStr"/>
      <c r="CJ47" s="7" t="inlineStr"/>
      <c r="CK47" s="7" t="inlineStr"/>
      <c r="CL47" s="7" t="inlineStr"/>
      <c r="CM47" s="7" t="n">
        <v>5</v>
      </c>
      <c r="CN47" s="7" t="n">
        <v>1450625</v>
      </c>
      <c r="CO47" s="7" t="inlineStr"/>
      <c r="CP47" s="7" t="inlineStr"/>
      <c r="CQ47" s="7" t="inlineStr"/>
      <c r="CR47" s="7" t="inlineStr"/>
      <c r="CS47" s="7" t="inlineStr"/>
      <c r="CT47" s="7" t="inlineStr"/>
      <c r="CU47" s="7" t="inlineStr"/>
      <c r="CV47" s="7" t="inlineStr"/>
      <c r="CW47" s="7" t="inlineStr"/>
      <c r="CX47" s="7" t="inlineStr"/>
      <c r="CY47" s="7" t="inlineStr"/>
      <c r="CZ47" s="7" t="inlineStr"/>
      <c r="DA47" s="7" t="inlineStr"/>
      <c r="DB47" s="7" t="inlineStr"/>
      <c r="DC47" s="7">
        <f>DE47+DG47+DI47+DK47+DM47+DO47+DQ47+DS47+DU47+DW47+DY47+EA47+EC47</f>
        <v/>
      </c>
      <c r="DD47" s="7">
        <f>DF47+DH47+DJ47+DL47+DN47+DP47+DR47+DT47+DV47+DX47+DZ47+EB47+ED47</f>
        <v/>
      </c>
      <c r="DE47" s="7" t="inlineStr"/>
      <c r="DF47" s="7" t="inlineStr"/>
      <c r="DG47" s="7" t="inlineStr"/>
      <c r="DH47" s="7" t="inlineStr"/>
      <c r="DI47" s="7" t="inlineStr"/>
      <c r="DJ47" s="7" t="inlineStr"/>
      <c r="DK47" s="7" t="inlineStr"/>
      <c r="DL47" s="7" t="inlineStr"/>
      <c r="DM47" s="7" t="inlineStr"/>
      <c r="DN47" s="7" t="inlineStr"/>
      <c r="DO47" s="7" t="inlineStr"/>
      <c r="DP47" s="7" t="inlineStr"/>
      <c r="DQ47" s="7" t="n">
        <v>4</v>
      </c>
      <c r="DR47" s="7" t="n">
        <v>737968</v>
      </c>
      <c r="DS47" s="7" t="inlineStr"/>
      <c r="DT47" s="7" t="inlineStr"/>
      <c r="DU47" s="7" t="inlineStr"/>
      <c r="DV47" s="7" t="inlineStr"/>
      <c r="DW47" s="7" t="inlineStr"/>
      <c r="DX47" s="7" t="inlineStr"/>
      <c r="DY47" s="7" t="inlineStr"/>
      <c r="DZ47" s="7" t="inlineStr"/>
      <c r="EA47" s="7" t="inlineStr"/>
      <c r="EB47" s="7" t="inlineStr"/>
      <c r="EC47" s="7" t="inlineStr"/>
      <c r="ED47" s="7" t="inlineStr"/>
      <c r="EE47" s="7">
        <f>E47+AU47+BK47+BU47+DC47</f>
        <v/>
      </c>
      <c r="EF47" s="7">
        <f>F47+AV47+BL47+BV47+DD47</f>
        <v/>
      </c>
    </row>
    <row r="48" hidden="1" outlineLevel="1">
      <c r="A48" s="5" t="n">
        <v>44</v>
      </c>
      <c r="B48" s="6" t="inlineStr">
        <is>
          <t>"FAYZIOBOD FARM SERVIS" XKD 1 сон фил</t>
        </is>
      </c>
      <c r="C48" s="6" t="inlineStr">
        <is>
          <t>Фергана</t>
        </is>
      </c>
      <c r="D48" s="6" t="inlineStr">
        <is>
          <t>Фергана 1</t>
        </is>
      </c>
      <c r="E48" s="7">
        <f>G48+I48+K48+M48+O48+Q48+S48+U48+W48+Y48+AA48+AC48+AE48+AG48+AI48+AK48+AM48+AO48+AQ48+AS48</f>
        <v/>
      </c>
      <c r="F48" s="7">
        <f>H48+J48+L48+N48+P48+R48+T48+V48+X48+Z48+AB48+AD48+AF48+AH48+AJ48+AL48+AN48+AP48+AR48+AT48</f>
        <v/>
      </c>
      <c r="G48" s="7" t="inlineStr"/>
      <c r="H48" s="7" t="inlineStr"/>
      <c r="I48" s="7" t="inlineStr"/>
      <c r="J48" s="7" t="inlineStr"/>
      <c r="K48" s="7" t="inlineStr"/>
      <c r="L48" s="7" t="inlineStr"/>
      <c r="M48" s="7" t="inlineStr"/>
      <c r="N48" s="7" t="inlineStr"/>
      <c r="O48" s="7" t="inlineStr"/>
      <c r="P48" s="7" t="inlineStr"/>
      <c r="Q48" s="7" t="inlineStr"/>
      <c r="R48" s="7" t="inlineStr"/>
      <c r="S48" s="7" t="inlineStr"/>
      <c r="T48" s="7" t="inlineStr"/>
      <c r="U48" s="7" t="inlineStr"/>
      <c r="V48" s="7" t="inlineStr"/>
      <c r="W48" s="7" t="inlineStr"/>
      <c r="X48" s="7" t="inlineStr"/>
      <c r="Y48" s="7" t="inlineStr"/>
      <c r="Z48" s="7" t="inlineStr"/>
      <c r="AA48" s="7" t="inlineStr"/>
      <c r="AB48" s="7" t="inlineStr"/>
      <c r="AC48" s="7" t="inlineStr"/>
      <c r="AD48" s="7" t="inlineStr"/>
      <c r="AE48" s="7" t="inlineStr"/>
      <c r="AF48" s="7" t="inlineStr"/>
      <c r="AG48" s="7" t="n">
        <v>3</v>
      </c>
      <c r="AH48" s="7" t="n">
        <v>278595</v>
      </c>
      <c r="AI48" s="7" t="n">
        <v>3</v>
      </c>
      <c r="AJ48" s="7" t="n">
        <v>202095</v>
      </c>
      <c r="AK48" s="7" t="inlineStr"/>
      <c r="AL48" s="7" t="inlineStr"/>
      <c r="AM48" s="7" t="inlineStr"/>
      <c r="AN48" s="7" t="inlineStr"/>
      <c r="AO48" s="7" t="inlineStr"/>
      <c r="AP48" s="7" t="inlineStr"/>
      <c r="AQ48" s="7" t="inlineStr"/>
      <c r="AR48" s="7" t="inlineStr"/>
      <c r="AS48" s="7" t="inlineStr"/>
      <c r="AT48" s="7" t="inlineStr"/>
      <c r="AU48" s="7">
        <f>AW48+AY48+BA48+BC48+BE48+BG48+BI48</f>
        <v/>
      </c>
      <c r="AV48" s="7">
        <f>AX48+AZ48+BB48+BD48+BF48+BH48+BJ48</f>
        <v/>
      </c>
      <c r="AW48" s="7" t="inlineStr"/>
      <c r="AX48" s="7" t="inlineStr"/>
      <c r="AY48" s="7" t="inlineStr"/>
      <c r="AZ48" s="7" t="inlineStr"/>
      <c r="BA48" s="7" t="inlineStr"/>
      <c r="BB48" s="7" t="inlineStr"/>
      <c r="BC48" s="7" t="inlineStr"/>
      <c r="BD48" s="7" t="inlineStr"/>
      <c r="BE48" s="7" t="inlineStr"/>
      <c r="BF48" s="7" t="inlineStr"/>
      <c r="BG48" s="7" t="inlineStr"/>
      <c r="BH48" s="7" t="inlineStr"/>
      <c r="BI48" s="7" t="inlineStr"/>
      <c r="BJ48" s="7" t="inlineStr"/>
      <c r="BK48" s="7">
        <f>BM48+BO48+BQ48+BS48</f>
        <v/>
      </c>
      <c r="BL48" s="7">
        <f>BN48+BP48+BR48+BT48</f>
        <v/>
      </c>
      <c r="BM48" s="7" t="inlineStr"/>
      <c r="BN48" s="7" t="inlineStr"/>
      <c r="BO48" s="7" t="inlineStr"/>
      <c r="BP48" s="7" t="inlineStr"/>
      <c r="BQ48" s="7" t="inlineStr"/>
      <c r="BR48" s="7" t="inlineStr"/>
      <c r="BS48" s="7" t="inlineStr"/>
      <c r="BT48" s="7" t="inlineStr"/>
      <c r="BU48" s="7">
        <f>BW48+BY48+CA48+CC48+CE48+CG48+CI48+CK48+CM48+CO48+CQ48+CS48+CU48+CW48+CY48+DA48</f>
        <v/>
      </c>
      <c r="BV48" s="7">
        <f>BX48+BZ48+CB48+CD48+CF48+CH48+CJ48+CL48+CN48+CP48+CR48+CT48+CV48+CX48+CZ48+DB48</f>
        <v/>
      </c>
      <c r="BW48" s="7" t="inlineStr"/>
      <c r="BX48" s="7" t="inlineStr"/>
      <c r="BY48" s="7" t="inlineStr"/>
      <c r="BZ48" s="7" t="inlineStr"/>
      <c r="CA48" s="7" t="inlineStr"/>
      <c r="CB48" s="7" t="inlineStr"/>
      <c r="CC48" s="7" t="inlineStr"/>
      <c r="CD48" s="7" t="inlineStr"/>
      <c r="CE48" s="7" t="inlineStr"/>
      <c r="CF48" s="7" t="inlineStr"/>
      <c r="CG48" s="7" t="inlineStr"/>
      <c r="CH48" s="7" t="inlineStr"/>
      <c r="CI48" s="7" t="inlineStr"/>
      <c r="CJ48" s="7" t="inlineStr"/>
      <c r="CK48" s="7" t="inlineStr"/>
      <c r="CL48" s="7" t="inlineStr"/>
      <c r="CM48" s="7" t="inlineStr"/>
      <c r="CN48" s="7" t="inlineStr"/>
      <c r="CO48" s="7" t="inlineStr"/>
      <c r="CP48" s="7" t="inlineStr"/>
      <c r="CQ48" s="7" t="inlineStr"/>
      <c r="CR48" s="7" t="inlineStr"/>
      <c r="CS48" s="7" t="inlineStr"/>
      <c r="CT48" s="7" t="inlineStr"/>
      <c r="CU48" s="7" t="inlineStr"/>
      <c r="CV48" s="7" t="inlineStr"/>
      <c r="CW48" s="7" t="inlineStr"/>
      <c r="CX48" s="7" t="inlineStr"/>
      <c r="CY48" s="7" t="inlineStr"/>
      <c r="CZ48" s="7" t="inlineStr"/>
      <c r="DA48" s="7" t="inlineStr"/>
      <c r="DB48" s="7" t="inlineStr"/>
      <c r="DC48" s="7">
        <f>DE48+DG48+DI48+DK48+DM48+DO48+DQ48+DS48+DU48+DW48+DY48+EA48+EC48</f>
        <v/>
      </c>
      <c r="DD48" s="7">
        <f>DF48+DH48+DJ48+DL48+DN48+DP48+DR48+DT48+DV48+DX48+DZ48+EB48+ED48</f>
        <v/>
      </c>
      <c r="DE48" s="7" t="inlineStr"/>
      <c r="DF48" s="7" t="inlineStr"/>
      <c r="DG48" s="7" t="inlineStr"/>
      <c r="DH48" s="7" t="inlineStr"/>
      <c r="DI48" s="7" t="inlineStr"/>
      <c r="DJ48" s="7" t="inlineStr"/>
      <c r="DK48" s="7" t="inlineStr"/>
      <c r="DL48" s="7" t="inlineStr"/>
      <c r="DM48" s="7" t="inlineStr"/>
      <c r="DN48" s="7" t="inlineStr"/>
      <c r="DO48" s="7" t="inlineStr"/>
      <c r="DP48" s="7" t="inlineStr"/>
      <c r="DQ48" s="7" t="inlineStr"/>
      <c r="DR48" s="7" t="inlineStr"/>
      <c r="DS48" s="7" t="inlineStr"/>
      <c r="DT48" s="7" t="inlineStr"/>
      <c r="DU48" s="7" t="inlineStr"/>
      <c r="DV48" s="7" t="inlineStr"/>
      <c r="DW48" s="7" t="inlineStr"/>
      <c r="DX48" s="7" t="inlineStr"/>
      <c r="DY48" s="7" t="inlineStr"/>
      <c r="DZ48" s="7" t="inlineStr"/>
      <c r="EA48" s="7" t="inlineStr"/>
      <c r="EB48" s="7" t="inlineStr"/>
      <c r="EC48" s="7" t="inlineStr"/>
      <c r="ED48" s="7" t="inlineStr"/>
      <c r="EE48" s="7">
        <f>E48+AU48+BK48+BU48+DC48</f>
        <v/>
      </c>
      <c r="EF48" s="7">
        <f>F48+AV48+BL48+BV48+DD48</f>
        <v/>
      </c>
    </row>
    <row r="49" hidden="1" outlineLevel="1">
      <c r="A49" s="5" t="n">
        <v>45</v>
      </c>
      <c r="B49" s="6" t="inlineStr">
        <is>
          <t>"FERGHANA BURJ EXTRA"  ХК</t>
        </is>
      </c>
      <c r="C49" s="6" t="inlineStr">
        <is>
          <t>Фергана</t>
        </is>
      </c>
      <c r="D49" s="6" t="inlineStr">
        <is>
          <t>Фергана 1</t>
        </is>
      </c>
      <c r="E49" s="7">
        <f>G49+I49+K49+M49+O49+Q49+S49+U49+W49+Y49+AA49+AC49+AE49+AG49+AI49+AK49+AM49+AO49+AQ49+AS49</f>
        <v/>
      </c>
      <c r="F49" s="7">
        <f>H49+J49+L49+N49+P49+R49+T49+V49+X49+Z49+AB49+AD49+AF49+AH49+AJ49+AL49+AN49+AP49+AR49+AT49</f>
        <v/>
      </c>
      <c r="G49" s="7" t="inlineStr"/>
      <c r="H49" s="7" t="inlineStr"/>
      <c r="I49" s="7" t="inlineStr"/>
      <c r="J49" s="7" t="inlineStr"/>
      <c r="K49" s="7" t="inlineStr"/>
      <c r="L49" s="7" t="inlineStr"/>
      <c r="M49" s="7" t="inlineStr"/>
      <c r="N49" s="7" t="inlineStr"/>
      <c r="O49" s="7" t="inlineStr"/>
      <c r="P49" s="7" t="inlineStr"/>
      <c r="Q49" s="7" t="inlineStr"/>
      <c r="R49" s="7" t="inlineStr"/>
      <c r="S49" s="7" t="inlineStr"/>
      <c r="T49" s="7" t="inlineStr"/>
      <c r="U49" s="7" t="inlineStr"/>
      <c r="V49" s="7" t="inlineStr"/>
      <c r="W49" s="7" t="inlineStr"/>
      <c r="X49" s="7" t="inlineStr"/>
      <c r="Y49" s="7" t="inlineStr"/>
      <c r="Z49" s="7" t="inlineStr"/>
      <c r="AA49" s="7" t="inlineStr"/>
      <c r="AB49" s="7" t="inlineStr"/>
      <c r="AC49" s="7" t="inlineStr"/>
      <c r="AD49" s="7" t="inlineStr"/>
      <c r="AE49" s="7" t="inlineStr"/>
      <c r="AF49" s="7" t="inlineStr"/>
      <c r="AG49" s="7" t="inlineStr"/>
      <c r="AH49" s="7" t="inlineStr"/>
      <c r="AI49" s="7" t="inlineStr"/>
      <c r="AJ49" s="7" t="inlineStr"/>
      <c r="AK49" s="7" t="inlineStr"/>
      <c r="AL49" s="7" t="inlineStr"/>
      <c r="AM49" s="7" t="inlineStr"/>
      <c r="AN49" s="7" t="inlineStr"/>
      <c r="AO49" s="7" t="inlineStr"/>
      <c r="AP49" s="7" t="inlineStr"/>
      <c r="AQ49" s="7" t="inlineStr"/>
      <c r="AR49" s="7" t="inlineStr"/>
      <c r="AS49" s="7" t="inlineStr"/>
      <c r="AT49" s="7" t="inlineStr"/>
      <c r="AU49" s="7">
        <f>AW49+AY49+BA49+BC49+BE49+BG49+BI49</f>
        <v/>
      </c>
      <c r="AV49" s="7">
        <f>AX49+AZ49+BB49+BD49+BF49+BH49+BJ49</f>
        <v/>
      </c>
      <c r="AW49" s="7" t="inlineStr"/>
      <c r="AX49" s="7" t="inlineStr"/>
      <c r="AY49" s="7" t="inlineStr"/>
      <c r="AZ49" s="7" t="inlineStr"/>
      <c r="BA49" s="7" t="inlineStr"/>
      <c r="BB49" s="7" t="inlineStr"/>
      <c r="BC49" s="7" t="inlineStr"/>
      <c r="BD49" s="7" t="inlineStr"/>
      <c r="BE49" s="7" t="inlineStr"/>
      <c r="BF49" s="7" t="inlineStr"/>
      <c r="BG49" s="7" t="inlineStr"/>
      <c r="BH49" s="7" t="inlineStr"/>
      <c r="BI49" s="7" t="inlineStr"/>
      <c r="BJ49" s="7" t="inlineStr"/>
      <c r="BK49" s="7">
        <f>BM49+BO49+BQ49+BS49</f>
        <v/>
      </c>
      <c r="BL49" s="7">
        <f>BN49+BP49+BR49+BT49</f>
        <v/>
      </c>
      <c r="BM49" s="7" t="inlineStr"/>
      <c r="BN49" s="7" t="inlineStr"/>
      <c r="BO49" s="7" t="inlineStr"/>
      <c r="BP49" s="7" t="inlineStr"/>
      <c r="BQ49" s="7" t="inlineStr"/>
      <c r="BR49" s="7" t="inlineStr"/>
      <c r="BS49" s="7" t="inlineStr"/>
      <c r="BT49" s="7" t="inlineStr"/>
      <c r="BU49" s="7">
        <f>BW49+BY49+CA49+CC49+CE49+CG49+CI49+CK49+CM49+CO49+CQ49+CS49+CU49+CW49+CY49+DA49</f>
        <v/>
      </c>
      <c r="BV49" s="7">
        <f>BX49+BZ49+CB49+CD49+CF49+CH49+CJ49+CL49+CN49+CP49+CR49+CT49+CV49+CX49+CZ49+DB49</f>
        <v/>
      </c>
      <c r="BW49" s="7" t="inlineStr"/>
      <c r="BX49" s="7" t="inlineStr"/>
      <c r="BY49" s="7" t="inlineStr"/>
      <c r="BZ49" s="7" t="inlineStr"/>
      <c r="CA49" s="7" t="inlineStr"/>
      <c r="CB49" s="7" t="inlineStr"/>
      <c r="CC49" s="7" t="inlineStr"/>
      <c r="CD49" s="7" t="inlineStr"/>
      <c r="CE49" s="7" t="inlineStr"/>
      <c r="CF49" s="7" t="inlineStr"/>
      <c r="CG49" s="7" t="inlineStr"/>
      <c r="CH49" s="7" t="inlineStr"/>
      <c r="CI49" s="7" t="inlineStr"/>
      <c r="CJ49" s="7" t="inlineStr"/>
      <c r="CK49" s="7" t="inlineStr"/>
      <c r="CL49" s="7" t="inlineStr"/>
      <c r="CM49" s="7" t="inlineStr"/>
      <c r="CN49" s="7" t="inlineStr"/>
      <c r="CO49" s="7" t="inlineStr"/>
      <c r="CP49" s="7" t="inlineStr"/>
      <c r="CQ49" s="7" t="inlineStr"/>
      <c r="CR49" s="7" t="inlineStr"/>
      <c r="CS49" s="7" t="inlineStr"/>
      <c r="CT49" s="7" t="inlineStr"/>
      <c r="CU49" s="7" t="inlineStr"/>
      <c r="CV49" s="7" t="inlineStr"/>
      <c r="CW49" s="7" t="inlineStr"/>
      <c r="CX49" s="7" t="inlineStr"/>
      <c r="CY49" s="7" t="inlineStr"/>
      <c r="CZ49" s="7" t="inlineStr"/>
      <c r="DA49" s="7" t="inlineStr"/>
      <c r="DB49" s="7" t="inlineStr"/>
      <c r="DC49" s="7">
        <f>DE49+DG49+DI49+DK49+DM49+DO49+DQ49+DS49+DU49+DW49+DY49+EA49+EC49</f>
        <v/>
      </c>
      <c r="DD49" s="7">
        <f>DF49+DH49+DJ49+DL49+DN49+DP49+DR49+DT49+DV49+DX49+DZ49+EB49+ED49</f>
        <v/>
      </c>
      <c r="DE49" s="7" t="inlineStr"/>
      <c r="DF49" s="7" t="inlineStr"/>
      <c r="DG49" s="7" t="inlineStr"/>
      <c r="DH49" s="7" t="inlineStr"/>
      <c r="DI49" s="7" t="n">
        <v>5</v>
      </c>
      <c r="DJ49" s="7" t="n">
        <v>2742300</v>
      </c>
      <c r="DK49" s="7" t="inlineStr"/>
      <c r="DL49" s="7" t="inlineStr"/>
      <c r="DM49" s="7" t="inlineStr"/>
      <c r="DN49" s="7" t="inlineStr"/>
      <c r="DO49" s="7" t="inlineStr"/>
      <c r="DP49" s="7" t="inlineStr"/>
      <c r="DQ49" s="7" t="inlineStr"/>
      <c r="DR49" s="7" t="inlineStr"/>
      <c r="DS49" s="7" t="inlineStr"/>
      <c r="DT49" s="7" t="inlineStr"/>
      <c r="DU49" s="7" t="inlineStr"/>
      <c r="DV49" s="7" t="inlineStr"/>
      <c r="DW49" s="7" t="inlineStr"/>
      <c r="DX49" s="7" t="inlineStr"/>
      <c r="DY49" s="7" t="inlineStr"/>
      <c r="DZ49" s="7" t="inlineStr"/>
      <c r="EA49" s="7" t="inlineStr"/>
      <c r="EB49" s="7" t="inlineStr"/>
      <c r="EC49" s="7" t="inlineStr"/>
      <c r="ED49" s="7" t="inlineStr"/>
      <c r="EE49" s="7">
        <f>E49+AU49+BK49+BU49+DC49</f>
        <v/>
      </c>
      <c r="EF49" s="7">
        <f>F49+AV49+BL49+BV49+DD49</f>
        <v/>
      </c>
    </row>
    <row r="50" hidden="1" outlineLevel="1">
      <c r="A50" s="5" t="n">
        <v>46</v>
      </c>
      <c r="B50" s="6" t="inlineStr">
        <is>
          <t>"FLAREKS INVEST" XK 2 фил</t>
        </is>
      </c>
      <c r="C50" s="6" t="inlineStr">
        <is>
          <t>Фергана</t>
        </is>
      </c>
      <c r="D50" s="6" t="inlineStr">
        <is>
          <t>Фергана 2</t>
        </is>
      </c>
      <c r="E50" s="7">
        <f>G50+I50+K50+M50+O50+Q50+S50+U50+W50+Y50+AA50+AC50+AE50+AG50+AI50+AK50+AM50+AO50+AQ50+AS50</f>
        <v/>
      </c>
      <c r="F50" s="7">
        <f>H50+J50+L50+N50+P50+R50+T50+V50+X50+Z50+AB50+AD50+AF50+AH50+AJ50+AL50+AN50+AP50+AR50+AT50</f>
        <v/>
      </c>
      <c r="G50" s="7" t="inlineStr"/>
      <c r="H50" s="7" t="inlineStr"/>
      <c r="I50" s="7" t="inlineStr"/>
      <c r="J50" s="7" t="inlineStr"/>
      <c r="K50" s="7" t="inlineStr"/>
      <c r="L50" s="7" t="inlineStr"/>
      <c r="M50" s="7" t="inlineStr"/>
      <c r="N50" s="7" t="inlineStr"/>
      <c r="O50" s="7" t="inlineStr"/>
      <c r="P50" s="7" t="inlineStr"/>
      <c r="Q50" s="7" t="inlineStr"/>
      <c r="R50" s="7" t="inlineStr"/>
      <c r="S50" s="7" t="inlineStr"/>
      <c r="T50" s="7" t="inlineStr"/>
      <c r="U50" s="7" t="inlineStr"/>
      <c r="V50" s="7" t="inlineStr"/>
      <c r="W50" s="7" t="inlineStr"/>
      <c r="X50" s="7" t="inlineStr"/>
      <c r="Y50" s="7" t="inlineStr"/>
      <c r="Z50" s="7" t="inlineStr"/>
      <c r="AA50" s="7" t="inlineStr"/>
      <c r="AB50" s="7" t="inlineStr"/>
      <c r="AC50" s="7" t="inlineStr"/>
      <c r="AD50" s="7" t="inlineStr"/>
      <c r="AE50" s="7" t="inlineStr"/>
      <c r="AF50" s="7" t="inlineStr"/>
      <c r="AG50" s="7" t="inlineStr"/>
      <c r="AH50" s="7" t="inlineStr"/>
      <c r="AI50" s="7" t="inlineStr"/>
      <c r="AJ50" s="7" t="inlineStr"/>
      <c r="AK50" s="7" t="inlineStr"/>
      <c r="AL50" s="7" t="inlineStr"/>
      <c r="AM50" s="7" t="inlineStr"/>
      <c r="AN50" s="7" t="inlineStr"/>
      <c r="AO50" s="7" t="inlineStr"/>
      <c r="AP50" s="7" t="inlineStr"/>
      <c r="AQ50" s="7" t="inlineStr"/>
      <c r="AR50" s="7" t="inlineStr"/>
      <c r="AS50" s="7" t="inlineStr"/>
      <c r="AT50" s="7" t="inlineStr"/>
      <c r="AU50" s="7">
        <f>AW50+AY50+BA50+BC50+BE50+BG50+BI50</f>
        <v/>
      </c>
      <c r="AV50" s="7">
        <f>AX50+AZ50+BB50+BD50+BF50+BH50+BJ50</f>
        <v/>
      </c>
      <c r="AW50" s="7" t="inlineStr"/>
      <c r="AX50" s="7" t="inlineStr"/>
      <c r="AY50" s="7" t="inlineStr"/>
      <c r="AZ50" s="7" t="inlineStr"/>
      <c r="BA50" s="7" t="inlineStr"/>
      <c r="BB50" s="7" t="inlineStr"/>
      <c r="BC50" s="7" t="inlineStr"/>
      <c r="BD50" s="7" t="inlineStr"/>
      <c r="BE50" s="7" t="inlineStr"/>
      <c r="BF50" s="7" t="inlineStr"/>
      <c r="BG50" s="7" t="inlineStr"/>
      <c r="BH50" s="7" t="inlineStr"/>
      <c r="BI50" s="7" t="inlineStr"/>
      <c r="BJ50" s="7" t="inlineStr"/>
      <c r="BK50" s="7">
        <f>BM50+BO50+BQ50+BS50</f>
        <v/>
      </c>
      <c r="BL50" s="7">
        <f>BN50+BP50+BR50+BT50</f>
        <v/>
      </c>
      <c r="BM50" s="7" t="inlineStr"/>
      <c r="BN50" s="7" t="inlineStr"/>
      <c r="BO50" s="7" t="inlineStr"/>
      <c r="BP50" s="7" t="inlineStr"/>
      <c r="BQ50" s="7" t="inlineStr"/>
      <c r="BR50" s="7" t="inlineStr"/>
      <c r="BS50" s="7" t="inlineStr"/>
      <c r="BT50" s="7" t="inlineStr"/>
      <c r="BU50" s="7">
        <f>BW50+BY50+CA50+CC50+CE50+CG50+CI50+CK50+CM50+CO50+CQ50+CS50+CU50+CW50+CY50+DA50</f>
        <v/>
      </c>
      <c r="BV50" s="7">
        <f>BX50+BZ50+CB50+CD50+CF50+CH50+CJ50+CL50+CN50+CP50+CR50+CT50+CV50+CX50+CZ50+DB50</f>
        <v/>
      </c>
      <c r="BW50" s="7" t="inlineStr"/>
      <c r="BX50" s="7" t="inlineStr"/>
      <c r="BY50" s="7" t="inlineStr"/>
      <c r="BZ50" s="7" t="inlineStr"/>
      <c r="CA50" s="7" t="inlineStr"/>
      <c r="CB50" s="7" t="inlineStr"/>
      <c r="CC50" s="7" t="inlineStr"/>
      <c r="CD50" s="7" t="inlineStr"/>
      <c r="CE50" s="7" t="n">
        <v>1</v>
      </c>
      <c r="CF50" s="7" t="n">
        <v>369943</v>
      </c>
      <c r="CG50" s="7" t="inlineStr"/>
      <c r="CH50" s="7" t="inlineStr"/>
      <c r="CI50" s="7" t="inlineStr"/>
      <c r="CJ50" s="7" t="inlineStr"/>
      <c r="CK50" s="7" t="inlineStr"/>
      <c r="CL50" s="7" t="inlineStr"/>
      <c r="CM50" s="7" t="inlineStr"/>
      <c r="CN50" s="7" t="inlineStr"/>
      <c r="CO50" s="7" t="inlineStr"/>
      <c r="CP50" s="7" t="inlineStr"/>
      <c r="CQ50" s="7" t="inlineStr"/>
      <c r="CR50" s="7" t="inlineStr"/>
      <c r="CS50" s="7" t="inlineStr"/>
      <c r="CT50" s="7" t="inlineStr"/>
      <c r="CU50" s="7" t="inlineStr"/>
      <c r="CV50" s="7" t="inlineStr"/>
      <c r="CW50" s="7" t="inlineStr"/>
      <c r="CX50" s="7" t="inlineStr"/>
      <c r="CY50" s="7" t="inlineStr"/>
      <c r="CZ50" s="7" t="inlineStr"/>
      <c r="DA50" s="7" t="inlineStr"/>
      <c r="DB50" s="7" t="inlineStr"/>
      <c r="DC50" s="7">
        <f>DE50+DG50+DI50+DK50+DM50+DO50+DQ50+DS50+DU50+DW50+DY50+EA50+EC50</f>
        <v/>
      </c>
      <c r="DD50" s="7">
        <f>DF50+DH50+DJ50+DL50+DN50+DP50+DR50+DT50+DV50+DX50+DZ50+EB50+ED50</f>
        <v/>
      </c>
      <c r="DE50" s="7" t="inlineStr"/>
      <c r="DF50" s="7" t="inlineStr"/>
      <c r="DG50" s="7" t="inlineStr"/>
      <c r="DH50" s="7" t="inlineStr"/>
      <c r="DI50" s="7" t="inlineStr"/>
      <c r="DJ50" s="7" t="inlineStr"/>
      <c r="DK50" s="7" t="inlineStr"/>
      <c r="DL50" s="7" t="inlineStr"/>
      <c r="DM50" s="7" t="inlineStr"/>
      <c r="DN50" s="7" t="inlineStr"/>
      <c r="DO50" s="7" t="inlineStr"/>
      <c r="DP50" s="7" t="inlineStr"/>
      <c r="DQ50" s="7" t="n">
        <v>2</v>
      </c>
      <c r="DR50" s="7" t="n">
        <v>186356</v>
      </c>
      <c r="DS50" s="7" t="inlineStr"/>
      <c r="DT50" s="7" t="inlineStr"/>
      <c r="DU50" s="7" t="n">
        <v>15</v>
      </c>
      <c r="DV50" s="7" t="n">
        <v>3666894</v>
      </c>
      <c r="DW50" s="7" t="n">
        <v>3</v>
      </c>
      <c r="DX50" s="7" t="n">
        <v>444447</v>
      </c>
      <c r="DY50" s="7" t="inlineStr"/>
      <c r="DZ50" s="7" t="inlineStr"/>
      <c r="EA50" s="7" t="inlineStr"/>
      <c r="EB50" s="7" t="inlineStr"/>
      <c r="EC50" s="7" t="inlineStr"/>
      <c r="ED50" s="7" t="inlineStr"/>
      <c r="EE50" s="7">
        <f>E50+AU50+BK50+BU50+DC50</f>
        <v/>
      </c>
      <c r="EF50" s="7">
        <f>F50+AV50+BL50+BV50+DD50</f>
        <v/>
      </c>
    </row>
    <row r="51" hidden="1" outlineLevel="1">
      <c r="A51" s="5" t="n">
        <v>47</v>
      </c>
      <c r="B51" s="6" t="inlineStr">
        <is>
          <t>"FORTE EFFECT" MCHJ</t>
        </is>
      </c>
      <c r="C51" s="6" t="inlineStr">
        <is>
          <t>Фергана</t>
        </is>
      </c>
      <c r="D51" s="6" t="inlineStr">
        <is>
          <t>Фергана 2</t>
        </is>
      </c>
      <c r="E51" s="7">
        <f>G51+I51+K51+M51+O51+Q51+S51+U51+W51+Y51+AA51+AC51+AE51+AG51+AI51+AK51+AM51+AO51+AQ51+AS51</f>
        <v/>
      </c>
      <c r="F51" s="7">
        <f>H51+J51+L51+N51+P51+R51+T51+V51+X51+Z51+AB51+AD51+AF51+AH51+AJ51+AL51+AN51+AP51+AR51+AT51</f>
        <v/>
      </c>
      <c r="G51" s="7" t="inlineStr"/>
      <c r="H51" s="7" t="inlineStr"/>
      <c r="I51" s="7" t="inlineStr"/>
      <c r="J51" s="7" t="inlineStr"/>
      <c r="K51" s="7" t="n">
        <v>309</v>
      </c>
      <c r="L51" s="7" t="n">
        <v>3408289776</v>
      </c>
      <c r="M51" s="7" t="inlineStr"/>
      <c r="N51" s="7" t="inlineStr"/>
      <c r="O51" s="7" t="inlineStr"/>
      <c r="P51" s="7" t="inlineStr"/>
      <c r="Q51" s="7" t="inlineStr"/>
      <c r="R51" s="7" t="inlineStr"/>
      <c r="S51" s="7" t="inlineStr"/>
      <c r="T51" s="7" t="inlineStr"/>
      <c r="U51" s="7" t="inlineStr"/>
      <c r="V51" s="7" t="inlineStr"/>
      <c r="W51" s="7" t="inlineStr"/>
      <c r="X51" s="7" t="inlineStr"/>
      <c r="Y51" s="7" t="inlineStr"/>
      <c r="Z51" s="7" t="inlineStr"/>
      <c r="AA51" s="7" t="inlineStr"/>
      <c r="AB51" s="7" t="inlineStr"/>
      <c r="AC51" s="7" t="n">
        <v>600</v>
      </c>
      <c r="AD51" s="7" t="n">
        <v>11246040000</v>
      </c>
      <c r="AE51" s="7" t="n">
        <v>300</v>
      </c>
      <c r="AF51" s="7" t="n">
        <v>2117880000</v>
      </c>
      <c r="AG51" s="7" t="n">
        <v>200</v>
      </c>
      <c r="AH51" s="7" t="n">
        <v>1200680000</v>
      </c>
      <c r="AI51" s="7" t="inlineStr"/>
      <c r="AJ51" s="7" t="inlineStr"/>
      <c r="AK51" s="7" t="inlineStr"/>
      <c r="AL51" s="7" t="inlineStr"/>
      <c r="AM51" s="7" t="inlineStr"/>
      <c r="AN51" s="7" t="inlineStr"/>
      <c r="AO51" s="7" t="inlineStr"/>
      <c r="AP51" s="7" t="inlineStr"/>
      <c r="AQ51" s="7" t="inlineStr"/>
      <c r="AR51" s="7" t="inlineStr"/>
      <c r="AS51" s="7" t="inlineStr"/>
      <c r="AT51" s="7" t="inlineStr"/>
      <c r="AU51" s="7">
        <f>AW51+AY51+BA51+BC51+BE51+BG51+BI51</f>
        <v/>
      </c>
      <c r="AV51" s="7">
        <f>AX51+AZ51+BB51+BD51+BF51+BH51+BJ51</f>
        <v/>
      </c>
      <c r="AW51" s="7" t="n">
        <v>5</v>
      </c>
      <c r="AX51" s="7" t="n">
        <v>12896525</v>
      </c>
      <c r="AY51" s="7" t="n">
        <v>5</v>
      </c>
      <c r="AZ51" s="7" t="n">
        <v>16023300</v>
      </c>
      <c r="BA51" s="7" t="inlineStr"/>
      <c r="BB51" s="7" t="inlineStr"/>
      <c r="BC51" s="7" t="inlineStr"/>
      <c r="BD51" s="7" t="inlineStr"/>
      <c r="BE51" s="7" t="n">
        <v>30</v>
      </c>
      <c r="BF51" s="7" t="n">
        <v>129814200</v>
      </c>
      <c r="BG51" s="7" t="inlineStr"/>
      <c r="BH51" s="7" t="inlineStr"/>
      <c r="BI51" s="7" t="inlineStr"/>
      <c r="BJ51" s="7" t="inlineStr"/>
      <c r="BK51" s="7">
        <f>BM51+BO51+BQ51+BS51</f>
        <v/>
      </c>
      <c r="BL51" s="7">
        <f>BN51+BP51+BR51+BT51</f>
        <v/>
      </c>
      <c r="BM51" s="7" t="inlineStr"/>
      <c r="BN51" s="7" t="inlineStr"/>
      <c r="BO51" s="7" t="n">
        <v>300</v>
      </c>
      <c r="BP51" s="7" t="n">
        <v>2035440000</v>
      </c>
      <c r="BQ51" s="7" t="inlineStr"/>
      <c r="BR51" s="7" t="inlineStr"/>
      <c r="BS51" s="7" t="n">
        <v>20</v>
      </c>
      <c r="BT51" s="7" t="n">
        <v>12597600</v>
      </c>
      <c r="BU51" s="7">
        <f>BW51+BY51+CA51+CC51+CE51+CG51+CI51+CK51+CM51+CO51+CQ51+CS51+CU51+CW51+CY51+DA51</f>
        <v/>
      </c>
      <c r="BV51" s="7">
        <f>BX51+BZ51+CB51+CD51+CF51+CH51+CJ51+CL51+CN51+CP51+CR51+CT51+CV51+CX51+CZ51+DB51</f>
        <v/>
      </c>
      <c r="BW51" s="7" t="inlineStr"/>
      <c r="BX51" s="7" t="inlineStr"/>
      <c r="BY51" s="7" t="n">
        <v>830</v>
      </c>
      <c r="BZ51" s="7" t="n">
        <v>12746860100</v>
      </c>
      <c r="CA51" s="7" t="inlineStr"/>
      <c r="CB51" s="7" t="inlineStr"/>
      <c r="CC51" s="7" t="n">
        <v>180</v>
      </c>
      <c r="CD51" s="7" t="n">
        <v>2276650800</v>
      </c>
      <c r="CE51" s="7" t="n">
        <v>2</v>
      </c>
      <c r="CF51" s="7" t="n">
        <v>1452560</v>
      </c>
      <c r="CG51" s="7" t="inlineStr"/>
      <c r="CH51" s="7" t="inlineStr"/>
      <c r="CI51" s="7" t="inlineStr"/>
      <c r="CJ51" s="7" t="inlineStr"/>
      <c r="CK51" s="7" t="inlineStr"/>
      <c r="CL51" s="7" t="inlineStr"/>
      <c r="CM51" s="7" t="inlineStr"/>
      <c r="CN51" s="7" t="inlineStr"/>
      <c r="CO51" s="7" t="inlineStr"/>
      <c r="CP51" s="7" t="inlineStr"/>
      <c r="CQ51" s="7" t="inlineStr"/>
      <c r="CR51" s="7" t="inlineStr"/>
      <c r="CS51" s="7" t="inlineStr"/>
      <c r="CT51" s="7" t="inlineStr"/>
      <c r="CU51" s="7" t="inlineStr"/>
      <c r="CV51" s="7" t="inlineStr"/>
      <c r="CW51" s="7" t="inlineStr"/>
      <c r="CX51" s="7" t="inlineStr"/>
      <c r="CY51" s="7" t="inlineStr"/>
      <c r="CZ51" s="7" t="inlineStr"/>
      <c r="DA51" s="7" t="inlineStr"/>
      <c r="DB51" s="7" t="inlineStr"/>
      <c r="DC51" s="7">
        <f>DE51+DG51+DI51+DK51+DM51+DO51+DQ51+DS51+DU51+DW51+DY51+EA51+EC51</f>
        <v/>
      </c>
      <c r="DD51" s="7">
        <f>DF51+DH51+DJ51+DL51+DN51+DP51+DR51+DT51+DV51+DX51+DZ51+EB51+ED51</f>
        <v/>
      </c>
      <c r="DE51" s="7" t="inlineStr"/>
      <c r="DF51" s="7" t="inlineStr"/>
      <c r="DG51" s="7" t="inlineStr"/>
      <c r="DH51" s="7" t="inlineStr"/>
      <c r="DI51" s="7" t="inlineStr"/>
      <c r="DJ51" s="7" t="inlineStr"/>
      <c r="DK51" s="7" t="n">
        <v>30</v>
      </c>
      <c r="DL51" s="7" t="n">
        <v>33907500</v>
      </c>
      <c r="DM51" s="7" t="inlineStr"/>
      <c r="DN51" s="7" t="inlineStr"/>
      <c r="DO51" s="7" t="inlineStr"/>
      <c r="DP51" s="7" t="inlineStr"/>
      <c r="DQ51" s="7" t="inlineStr"/>
      <c r="DR51" s="7" t="inlineStr"/>
      <c r="DS51" s="7" t="inlineStr"/>
      <c r="DT51" s="7" t="inlineStr"/>
      <c r="DU51" s="7" t="inlineStr"/>
      <c r="DV51" s="7" t="inlineStr"/>
      <c r="DW51" s="7" t="n">
        <v>239</v>
      </c>
      <c r="DX51" s="7" t="n">
        <v>2820806343</v>
      </c>
      <c r="DY51" s="7" t="inlineStr"/>
      <c r="DZ51" s="7" t="inlineStr"/>
      <c r="EA51" s="7" t="inlineStr"/>
      <c r="EB51" s="7" t="inlineStr"/>
      <c r="EC51" s="7" t="n">
        <v>115</v>
      </c>
      <c r="ED51" s="7" t="n">
        <v>671605175</v>
      </c>
      <c r="EE51" s="7">
        <f>E51+AU51+BK51+BU51+DC51</f>
        <v/>
      </c>
      <c r="EF51" s="7">
        <f>F51+AV51+BL51+BV51+DD51</f>
        <v/>
      </c>
    </row>
    <row r="52" hidden="1" outlineLevel="1">
      <c r="A52" s="5" t="n">
        <v>48</v>
      </c>
      <c r="B52" s="6" t="inlineStr">
        <is>
          <t>"GASTRO FARM" MCHJ</t>
        </is>
      </c>
      <c r="C52" s="6" t="inlineStr">
        <is>
          <t>Фергана</t>
        </is>
      </c>
      <c r="D52" s="6" t="inlineStr">
        <is>
          <t>Фергана 1</t>
        </is>
      </c>
      <c r="E52" s="7">
        <f>G52+I52+K52+M52+O52+Q52+S52+U52+W52+Y52+AA52+AC52+AE52+AG52+AI52+AK52+AM52+AO52+AQ52+AS52</f>
        <v/>
      </c>
      <c r="F52" s="7">
        <f>H52+J52+L52+N52+P52+R52+T52+V52+X52+Z52+AB52+AD52+AF52+AH52+AJ52+AL52+AN52+AP52+AR52+AT52</f>
        <v/>
      </c>
      <c r="G52" s="7" t="inlineStr"/>
      <c r="H52" s="7" t="inlineStr"/>
      <c r="I52" s="7" t="inlineStr"/>
      <c r="J52" s="7" t="inlineStr"/>
      <c r="K52" s="7" t="inlineStr"/>
      <c r="L52" s="7" t="inlineStr"/>
      <c r="M52" s="7" t="inlineStr"/>
      <c r="N52" s="7" t="inlineStr"/>
      <c r="O52" s="7" t="inlineStr"/>
      <c r="P52" s="7" t="inlineStr"/>
      <c r="Q52" s="7" t="n">
        <v>1</v>
      </c>
      <c r="R52" s="7" t="n">
        <v>67495</v>
      </c>
      <c r="S52" s="7" t="inlineStr"/>
      <c r="T52" s="7" t="inlineStr"/>
      <c r="U52" s="7" t="inlineStr"/>
      <c r="V52" s="7" t="inlineStr"/>
      <c r="W52" s="7" t="inlineStr"/>
      <c r="X52" s="7" t="inlineStr"/>
      <c r="Y52" s="7" t="inlineStr"/>
      <c r="Z52" s="7" t="inlineStr"/>
      <c r="AA52" s="7" t="inlineStr"/>
      <c r="AB52" s="7" t="inlineStr"/>
      <c r="AC52" s="7" t="inlineStr"/>
      <c r="AD52" s="7" t="inlineStr"/>
      <c r="AE52" s="7" t="inlineStr"/>
      <c r="AF52" s="7" t="inlineStr"/>
      <c r="AG52" s="7" t="inlineStr"/>
      <c r="AH52" s="7" t="inlineStr"/>
      <c r="AI52" s="7" t="inlineStr"/>
      <c r="AJ52" s="7" t="inlineStr"/>
      <c r="AK52" s="7" t="inlineStr"/>
      <c r="AL52" s="7" t="inlineStr"/>
      <c r="AM52" s="7" t="inlineStr"/>
      <c r="AN52" s="7" t="inlineStr"/>
      <c r="AO52" s="7" t="inlineStr"/>
      <c r="AP52" s="7" t="inlineStr"/>
      <c r="AQ52" s="7" t="inlineStr"/>
      <c r="AR52" s="7" t="inlineStr"/>
      <c r="AS52" s="7" t="inlineStr"/>
      <c r="AT52" s="7" t="inlineStr"/>
      <c r="AU52" s="7">
        <f>AW52+AY52+BA52+BC52+BE52+BG52+BI52</f>
        <v/>
      </c>
      <c r="AV52" s="7">
        <f>AX52+AZ52+BB52+BD52+BF52+BH52+BJ52</f>
        <v/>
      </c>
      <c r="AW52" s="7" t="inlineStr"/>
      <c r="AX52" s="7" t="inlineStr"/>
      <c r="AY52" s="7" t="inlineStr"/>
      <c r="AZ52" s="7" t="inlineStr"/>
      <c r="BA52" s="7" t="inlineStr"/>
      <c r="BB52" s="7" t="inlineStr"/>
      <c r="BC52" s="7" t="inlineStr"/>
      <c r="BD52" s="7" t="inlineStr"/>
      <c r="BE52" s="7" t="inlineStr"/>
      <c r="BF52" s="7" t="inlineStr"/>
      <c r="BG52" s="7" t="inlineStr"/>
      <c r="BH52" s="7" t="inlineStr"/>
      <c r="BI52" s="7" t="inlineStr"/>
      <c r="BJ52" s="7" t="inlineStr"/>
      <c r="BK52" s="7">
        <f>BM52+BO52+BQ52+BS52</f>
        <v/>
      </c>
      <c r="BL52" s="7">
        <f>BN52+BP52+BR52+BT52</f>
        <v/>
      </c>
      <c r="BM52" s="7" t="inlineStr"/>
      <c r="BN52" s="7" t="inlineStr"/>
      <c r="BO52" s="7" t="inlineStr"/>
      <c r="BP52" s="7" t="inlineStr"/>
      <c r="BQ52" s="7" t="inlineStr"/>
      <c r="BR52" s="7" t="inlineStr"/>
      <c r="BS52" s="7" t="inlineStr"/>
      <c r="BT52" s="7" t="inlineStr"/>
      <c r="BU52" s="7">
        <f>BW52+BY52+CA52+CC52+CE52+CG52+CI52+CK52+CM52+CO52+CQ52+CS52+CU52+CW52+CY52+DA52</f>
        <v/>
      </c>
      <c r="BV52" s="7">
        <f>BX52+BZ52+CB52+CD52+CF52+CH52+CJ52+CL52+CN52+CP52+CR52+CT52+CV52+CX52+CZ52+DB52</f>
        <v/>
      </c>
      <c r="BW52" s="7" t="inlineStr"/>
      <c r="BX52" s="7" t="inlineStr"/>
      <c r="BY52" s="7" t="inlineStr"/>
      <c r="BZ52" s="7" t="inlineStr"/>
      <c r="CA52" s="7" t="inlineStr"/>
      <c r="CB52" s="7" t="inlineStr"/>
      <c r="CC52" s="7" t="inlineStr"/>
      <c r="CD52" s="7" t="inlineStr"/>
      <c r="CE52" s="7" t="inlineStr"/>
      <c r="CF52" s="7" t="inlineStr"/>
      <c r="CG52" s="7" t="inlineStr"/>
      <c r="CH52" s="7" t="inlineStr"/>
      <c r="CI52" s="7" t="inlineStr"/>
      <c r="CJ52" s="7" t="inlineStr"/>
      <c r="CK52" s="7" t="inlineStr"/>
      <c r="CL52" s="7" t="inlineStr"/>
      <c r="CM52" s="7" t="inlineStr"/>
      <c r="CN52" s="7" t="inlineStr"/>
      <c r="CO52" s="7" t="inlineStr"/>
      <c r="CP52" s="7" t="inlineStr"/>
      <c r="CQ52" s="7" t="inlineStr"/>
      <c r="CR52" s="7" t="inlineStr"/>
      <c r="CS52" s="7" t="inlineStr"/>
      <c r="CT52" s="7" t="inlineStr"/>
      <c r="CU52" s="7" t="inlineStr"/>
      <c r="CV52" s="7" t="inlineStr"/>
      <c r="CW52" s="7" t="inlineStr"/>
      <c r="CX52" s="7" t="inlineStr"/>
      <c r="CY52" s="7" t="inlineStr"/>
      <c r="CZ52" s="7" t="inlineStr"/>
      <c r="DA52" s="7" t="inlineStr"/>
      <c r="DB52" s="7" t="inlineStr"/>
      <c r="DC52" s="7">
        <f>DE52+DG52+DI52+DK52+DM52+DO52+DQ52+DS52+DU52+DW52+DY52+EA52+EC52</f>
        <v/>
      </c>
      <c r="DD52" s="7">
        <f>DF52+DH52+DJ52+DL52+DN52+DP52+DR52+DT52+DV52+DX52+DZ52+EB52+ED52</f>
        <v/>
      </c>
      <c r="DE52" s="7" t="inlineStr"/>
      <c r="DF52" s="7" t="inlineStr"/>
      <c r="DG52" s="7" t="inlineStr"/>
      <c r="DH52" s="7" t="inlineStr"/>
      <c r="DI52" s="7" t="inlineStr"/>
      <c r="DJ52" s="7" t="inlineStr"/>
      <c r="DK52" s="7" t="inlineStr"/>
      <c r="DL52" s="7" t="inlineStr"/>
      <c r="DM52" s="7" t="inlineStr"/>
      <c r="DN52" s="7" t="inlineStr"/>
      <c r="DO52" s="7" t="inlineStr"/>
      <c r="DP52" s="7" t="inlineStr"/>
      <c r="DQ52" s="7" t="inlineStr"/>
      <c r="DR52" s="7" t="inlineStr"/>
      <c r="DS52" s="7" t="inlineStr"/>
      <c r="DT52" s="7" t="inlineStr"/>
      <c r="DU52" s="7" t="inlineStr"/>
      <c r="DV52" s="7" t="inlineStr"/>
      <c r="DW52" s="7" t="inlineStr"/>
      <c r="DX52" s="7" t="inlineStr"/>
      <c r="DY52" s="7" t="inlineStr"/>
      <c r="DZ52" s="7" t="inlineStr"/>
      <c r="EA52" s="7" t="inlineStr"/>
      <c r="EB52" s="7" t="inlineStr"/>
      <c r="EC52" s="7" t="inlineStr"/>
      <c r="ED52" s="7" t="inlineStr"/>
      <c r="EE52" s="7">
        <f>E52+AU52+BK52+BU52+DC52</f>
        <v/>
      </c>
      <c r="EF52" s="7">
        <f>F52+AV52+BL52+BV52+DD52</f>
        <v/>
      </c>
    </row>
    <row r="53" hidden="1" outlineLevel="1">
      <c r="A53" s="5" t="n">
        <v>49</v>
      </c>
      <c r="B53" s="6" t="inlineStr">
        <is>
          <t>"GLOBAL DOKTOR PLYUS" ХК</t>
        </is>
      </c>
      <c r="C53" s="6" t="inlineStr">
        <is>
          <t>Фергана</t>
        </is>
      </c>
      <c r="D53" s="6" t="inlineStr">
        <is>
          <t>Фергана 2</t>
        </is>
      </c>
      <c r="E53" s="7">
        <f>G53+I53+K53+M53+O53+Q53+S53+U53+W53+Y53+AA53+AC53+AE53+AG53+AI53+AK53+AM53+AO53+AQ53+AS53</f>
        <v/>
      </c>
      <c r="F53" s="7">
        <f>H53+J53+L53+N53+P53+R53+T53+V53+X53+Z53+AB53+AD53+AF53+AH53+AJ53+AL53+AN53+AP53+AR53+AT53</f>
        <v/>
      </c>
      <c r="G53" s="7" t="inlineStr"/>
      <c r="H53" s="7" t="inlineStr"/>
      <c r="I53" s="7" t="inlineStr"/>
      <c r="J53" s="7" t="inlineStr"/>
      <c r="K53" s="7" t="inlineStr"/>
      <c r="L53" s="7" t="inlineStr"/>
      <c r="M53" s="7" t="inlineStr"/>
      <c r="N53" s="7" t="inlineStr"/>
      <c r="O53" s="7" t="inlineStr"/>
      <c r="P53" s="7" t="inlineStr"/>
      <c r="Q53" s="7" t="n">
        <v>5</v>
      </c>
      <c r="R53" s="7" t="n">
        <v>1687375</v>
      </c>
      <c r="S53" s="7" t="inlineStr"/>
      <c r="T53" s="7" t="inlineStr"/>
      <c r="U53" s="7" t="inlineStr"/>
      <c r="V53" s="7" t="inlineStr"/>
      <c r="W53" s="7" t="n">
        <v>3</v>
      </c>
      <c r="X53" s="7" t="n">
        <v>0</v>
      </c>
      <c r="Y53" s="7" t="inlineStr"/>
      <c r="Z53" s="7" t="inlineStr"/>
      <c r="AA53" s="7" t="inlineStr"/>
      <c r="AB53" s="7" t="inlineStr"/>
      <c r="AC53" s="7" t="n">
        <v>5</v>
      </c>
      <c r="AD53" s="7" t="n">
        <v>805125</v>
      </c>
      <c r="AE53" s="7" t="n">
        <v>2</v>
      </c>
      <c r="AF53" s="7" t="n">
        <v>97636</v>
      </c>
      <c r="AG53" s="7" t="inlineStr"/>
      <c r="AH53" s="7" t="inlineStr"/>
      <c r="AI53" s="7" t="inlineStr"/>
      <c r="AJ53" s="7" t="inlineStr"/>
      <c r="AK53" s="7" t="inlineStr"/>
      <c r="AL53" s="7" t="inlineStr"/>
      <c r="AM53" s="7" t="inlineStr"/>
      <c r="AN53" s="7" t="inlineStr"/>
      <c r="AO53" s="7" t="inlineStr"/>
      <c r="AP53" s="7" t="inlineStr"/>
      <c r="AQ53" s="7" t="inlineStr"/>
      <c r="AR53" s="7" t="inlineStr"/>
      <c r="AS53" s="7" t="inlineStr"/>
      <c r="AT53" s="7" t="inlineStr"/>
      <c r="AU53" s="7">
        <f>AW53+AY53+BA53+BC53+BE53+BG53+BI53</f>
        <v/>
      </c>
      <c r="AV53" s="7">
        <f>AX53+AZ53+BB53+BD53+BF53+BH53+BJ53</f>
        <v/>
      </c>
      <c r="AW53" s="7" t="inlineStr"/>
      <c r="AX53" s="7" t="inlineStr"/>
      <c r="AY53" s="7" t="inlineStr"/>
      <c r="AZ53" s="7" t="inlineStr"/>
      <c r="BA53" s="7" t="inlineStr"/>
      <c r="BB53" s="7" t="inlineStr"/>
      <c r="BC53" s="7" t="inlineStr"/>
      <c r="BD53" s="7" t="inlineStr"/>
      <c r="BE53" s="7" t="inlineStr"/>
      <c r="BF53" s="7" t="inlineStr"/>
      <c r="BG53" s="7" t="inlineStr"/>
      <c r="BH53" s="7" t="inlineStr"/>
      <c r="BI53" s="7" t="inlineStr"/>
      <c r="BJ53" s="7" t="inlineStr"/>
      <c r="BK53" s="7">
        <f>BM53+BO53+BQ53+BS53</f>
        <v/>
      </c>
      <c r="BL53" s="7">
        <f>BN53+BP53+BR53+BT53</f>
        <v/>
      </c>
      <c r="BM53" s="7" t="inlineStr"/>
      <c r="BN53" s="7" t="inlineStr"/>
      <c r="BO53" s="7" t="inlineStr"/>
      <c r="BP53" s="7" t="inlineStr"/>
      <c r="BQ53" s="7" t="inlineStr"/>
      <c r="BR53" s="7" t="inlineStr"/>
      <c r="BS53" s="7" t="inlineStr"/>
      <c r="BT53" s="7" t="inlineStr"/>
      <c r="BU53" s="7">
        <f>BW53+BY53+CA53+CC53+CE53+CG53+CI53+CK53+CM53+CO53+CQ53+CS53+CU53+CW53+CY53+DA53</f>
        <v/>
      </c>
      <c r="BV53" s="7">
        <f>BX53+BZ53+CB53+CD53+CF53+CH53+CJ53+CL53+CN53+CP53+CR53+CT53+CV53+CX53+CZ53+DB53</f>
        <v/>
      </c>
      <c r="BW53" s="7" t="inlineStr"/>
      <c r="BX53" s="7" t="inlineStr"/>
      <c r="BY53" s="7" t="inlineStr"/>
      <c r="BZ53" s="7" t="inlineStr"/>
      <c r="CA53" s="7" t="inlineStr"/>
      <c r="CB53" s="7" t="inlineStr"/>
      <c r="CC53" s="7" t="inlineStr"/>
      <c r="CD53" s="7" t="inlineStr"/>
      <c r="CE53" s="7" t="inlineStr"/>
      <c r="CF53" s="7" t="inlineStr"/>
      <c r="CG53" s="7" t="inlineStr"/>
      <c r="CH53" s="7" t="inlineStr"/>
      <c r="CI53" s="7" t="inlineStr"/>
      <c r="CJ53" s="7" t="inlineStr"/>
      <c r="CK53" s="7" t="inlineStr"/>
      <c r="CL53" s="7" t="inlineStr"/>
      <c r="CM53" s="7" t="inlineStr"/>
      <c r="CN53" s="7" t="inlineStr"/>
      <c r="CO53" s="7" t="inlineStr"/>
      <c r="CP53" s="7" t="inlineStr"/>
      <c r="CQ53" s="7" t="inlineStr"/>
      <c r="CR53" s="7" t="inlineStr"/>
      <c r="CS53" s="7" t="inlineStr"/>
      <c r="CT53" s="7" t="inlineStr"/>
      <c r="CU53" s="7" t="inlineStr"/>
      <c r="CV53" s="7" t="inlineStr"/>
      <c r="CW53" s="7" t="inlineStr"/>
      <c r="CX53" s="7" t="inlineStr"/>
      <c r="CY53" s="7" t="inlineStr"/>
      <c r="CZ53" s="7" t="inlineStr"/>
      <c r="DA53" s="7" t="inlineStr"/>
      <c r="DB53" s="7" t="inlineStr"/>
      <c r="DC53" s="7">
        <f>DE53+DG53+DI53+DK53+DM53+DO53+DQ53+DS53+DU53+DW53+DY53+EA53+EC53</f>
        <v/>
      </c>
      <c r="DD53" s="7">
        <f>DF53+DH53+DJ53+DL53+DN53+DP53+DR53+DT53+DV53+DX53+DZ53+EB53+ED53</f>
        <v/>
      </c>
      <c r="DE53" s="7" t="inlineStr"/>
      <c r="DF53" s="7" t="inlineStr"/>
      <c r="DG53" s="7" t="inlineStr"/>
      <c r="DH53" s="7" t="inlineStr"/>
      <c r="DI53" s="7" t="inlineStr"/>
      <c r="DJ53" s="7" t="inlineStr"/>
      <c r="DK53" s="7" t="inlineStr"/>
      <c r="DL53" s="7" t="inlineStr"/>
      <c r="DM53" s="7" t="inlineStr"/>
      <c r="DN53" s="7" t="inlineStr"/>
      <c r="DO53" s="7" t="inlineStr"/>
      <c r="DP53" s="7" t="inlineStr"/>
      <c r="DQ53" s="7" t="inlineStr"/>
      <c r="DR53" s="7" t="inlineStr"/>
      <c r="DS53" s="7" t="inlineStr"/>
      <c r="DT53" s="7" t="inlineStr"/>
      <c r="DU53" s="7" t="inlineStr"/>
      <c r="DV53" s="7" t="inlineStr"/>
      <c r="DW53" s="7" t="inlineStr"/>
      <c r="DX53" s="7" t="inlineStr"/>
      <c r="DY53" s="7" t="inlineStr"/>
      <c r="DZ53" s="7" t="inlineStr"/>
      <c r="EA53" s="7" t="inlineStr"/>
      <c r="EB53" s="7" t="inlineStr"/>
      <c r="EC53" s="7" t="inlineStr"/>
      <c r="ED53" s="7" t="inlineStr"/>
      <c r="EE53" s="7">
        <f>E53+AU53+BK53+BU53+DC53</f>
        <v/>
      </c>
      <c r="EF53" s="7">
        <f>F53+AV53+BL53+BV53+DD53</f>
        <v/>
      </c>
    </row>
    <row r="54" hidden="1" outlineLevel="1">
      <c r="A54" s="5" t="n">
        <v>50</v>
      </c>
      <c r="B54" s="6" t="inlineStr">
        <is>
          <t>"HAYAT PHARM"  МЧЖ</t>
        </is>
      </c>
      <c r="C54" s="6" t="inlineStr">
        <is>
          <t>Фергана</t>
        </is>
      </c>
      <c r="D54" s="6" t="inlineStr">
        <is>
          <t>Фергана 1</t>
        </is>
      </c>
      <c r="E54" s="7">
        <f>G54+I54+K54+M54+O54+Q54+S54+U54+W54+Y54+AA54+AC54+AE54+AG54+AI54+AK54+AM54+AO54+AQ54+AS54</f>
        <v/>
      </c>
      <c r="F54" s="7">
        <f>H54+J54+L54+N54+P54+R54+T54+V54+X54+Z54+AB54+AD54+AF54+AH54+AJ54+AL54+AN54+AP54+AR54+AT54</f>
        <v/>
      </c>
      <c r="G54" s="7" t="inlineStr"/>
      <c r="H54" s="7" t="inlineStr"/>
      <c r="I54" s="7" t="inlineStr"/>
      <c r="J54" s="7" t="inlineStr"/>
      <c r="K54" s="7" t="inlineStr"/>
      <c r="L54" s="7" t="inlineStr"/>
      <c r="M54" s="7" t="inlineStr"/>
      <c r="N54" s="7" t="inlineStr"/>
      <c r="O54" s="7" t="inlineStr"/>
      <c r="P54" s="7" t="inlineStr"/>
      <c r="Q54" s="7" t="inlineStr"/>
      <c r="R54" s="7" t="inlineStr"/>
      <c r="S54" s="7" t="inlineStr"/>
      <c r="T54" s="7" t="inlineStr"/>
      <c r="U54" s="7" t="inlineStr"/>
      <c r="V54" s="7" t="inlineStr"/>
      <c r="W54" s="7" t="inlineStr"/>
      <c r="X54" s="7" t="inlineStr"/>
      <c r="Y54" s="7" t="inlineStr"/>
      <c r="Z54" s="7" t="inlineStr"/>
      <c r="AA54" s="7" t="inlineStr"/>
      <c r="AB54" s="7" t="inlineStr"/>
      <c r="AC54" s="7" t="inlineStr"/>
      <c r="AD54" s="7" t="inlineStr"/>
      <c r="AE54" s="7" t="inlineStr"/>
      <c r="AF54" s="7" t="inlineStr"/>
      <c r="AG54" s="7" t="inlineStr"/>
      <c r="AH54" s="7" t="inlineStr"/>
      <c r="AI54" s="7" t="inlineStr"/>
      <c r="AJ54" s="7" t="inlineStr"/>
      <c r="AK54" s="7" t="inlineStr"/>
      <c r="AL54" s="7" t="inlineStr"/>
      <c r="AM54" s="7" t="inlineStr"/>
      <c r="AN54" s="7" t="inlineStr"/>
      <c r="AO54" s="7" t="inlineStr"/>
      <c r="AP54" s="7" t="inlineStr"/>
      <c r="AQ54" s="7" t="inlineStr"/>
      <c r="AR54" s="7" t="inlineStr"/>
      <c r="AS54" s="7" t="inlineStr"/>
      <c r="AT54" s="7" t="inlineStr"/>
      <c r="AU54" s="7">
        <f>AW54+AY54+BA54+BC54+BE54+BG54+BI54</f>
        <v/>
      </c>
      <c r="AV54" s="7">
        <f>AX54+AZ54+BB54+BD54+BF54+BH54+BJ54</f>
        <v/>
      </c>
      <c r="AW54" s="7" t="inlineStr"/>
      <c r="AX54" s="7" t="inlineStr"/>
      <c r="AY54" s="7" t="inlineStr"/>
      <c r="AZ54" s="7" t="inlineStr"/>
      <c r="BA54" s="7" t="inlineStr"/>
      <c r="BB54" s="7" t="inlineStr"/>
      <c r="BC54" s="7" t="inlineStr"/>
      <c r="BD54" s="7" t="inlineStr"/>
      <c r="BE54" s="7" t="inlineStr"/>
      <c r="BF54" s="7" t="inlineStr"/>
      <c r="BG54" s="7" t="inlineStr"/>
      <c r="BH54" s="7" t="inlineStr"/>
      <c r="BI54" s="7" t="inlineStr"/>
      <c r="BJ54" s="7" t="inlineStr"/>
      <c r="BK54" s="7">
        <f>BM54+BO54+BQ54+BS54</f>
        <v/>
      </c>
      <c r="BL54" s="7">
        <f>BN54+BP54+BR54+BT54</f>
        <v/>
      </c>
      <c r="BM54" s="7" t="inlineStr"/>
      <c r="BN54" s="7" t="inlineStr"/>
      <c r="BO54" s="7" t="inlineStr"/>
      <c r="BP54" s="7" t="inlineStr"/>
      <c r="BQ54" s="7" t="inlineStr"/>
      <c r="BR54" s="7" t="inlineStr"/>
      <c r="BS54" s="7" t="inlineStr"/>
      <c r="BT54" s="7" t="inlineStr"/>
      <c r="BU54" s="7">
        <f>BW54+BY54+CA54+CC54+CE54+CG54+CI54+CK54+CM54+CO54+CQ54+CS54+CU54+CW54+CY54+DA54</f>
        <v/>
      </c>
      <c r="BV54" s="7">
        <f>BX54+BZ54+CB54+CD54+CF54+CH54+CJ54+CL54+CN54+CP54+CR54+CT54+CV54+CX54+CZ54+DB54</f>
        <v/>
      </c>
      <c r="BW54" s="7" t="inlineStr"/>
      <c r="BX54" s="7" t="inlineStr"/>
      <c r="BY54" s="7" t="inlineStr"/>
      <c r="BZ54" s="7" t="inlineStr"/>
      <c r="CA54" s="7" t="inlineStr"/>
      <c r="CB54" s="7" t="inlineStr"/>
      <c r="CC54" s="7" t="inlineStr"/>
      <c r="CD54" s="7" t="inlineStr"/>
      <c r="CE54" s="7" t="inlineStr"/>
      <c r="CF54" s="7" t="inlineStr"/>
      <c r="CG54" s="7" t="inlineStr"/>
      <c r="CH54" s="7" t="inlineStr"/>
      <c r="CI54" s="7" t="inlineStr"/>
      <c r="CJ54" s="7" t="inlineStr"/>
      <c r="CK54" s="7" t="inlineStr"/>
      <c r="CL54" s="7" t="inlineStr"/>
      <c r="CM54" s="7" t="inlineStr"/>
      <c r="CN54" s="7" t="inlineStr"/>
      <c r="CO54" s="7" t="inlineStr"/>
      <c r="CP54" s="7" t="inlineStr"/>
      <c r="CQ54" s="7" t="inlineStr"/>
      <c r="CR54" s="7" t="inlineStr"/>
      <c r="CS54" s="7" t="inlineStr"/>
      <c r="CT54" s="7" t="inlineStr"/>
      <c r="CU54" s="7" t="inlineStr"/>
      <c r="CV54" s="7" t="inlineStr"/>
      <c r="CW54" s="7" t="inlineStr"/>
      <c r="CX54" s="7" t="inlineStr"/>
      <c r="CY54" s="7" t="inlineStr"/>
      <c r="CZ54" s="7" t="inlineStr"/>
      <c r="DA54" s="7" t="inlineStr"/>
      <c r="DB54" s="7" t="inlineStr"/>
      <c r="DC54" s="7">
        <f>DE54+DG54+DI54+DK54+DM54+DO54+DQ54+DS54+DU54+DW54+DY54+EA54+EC54</f>
        <v/>
      </c>
      <c r="DD54" s="7">
        <f>DF54+DH54+DJ54+DL54+DN54+DP54+DR54+DT54+DV54+DX54+DZ54+EB54+ED54</f>
        <v/>
      </c>
      <c r="DE54" s="7" t="inlineStr"/>
      <c r="DF54" s="7" t="inlineStr"/>
      <c r="DG54" s="7" t="inlineStr"/>
      <c r="DH54" s="7" t="inlineStr"/>
      <c r="DI54" s="7" t="inlineStr"/>
      <c r="DJ54" s="7" t="inlineStr"/>
      <c r="DK54" s="7" t="inlineStr"/>
      <c r="DL54" s="7" t="inlineStr"/>
      <c r="DM54" s="7" t="inlineStr"/>
      <c r="DN54" s="7" t="inlineStr"/>
      <c r="DO54" s="7" t="inlineStr"/>
      <c r="DP54" s="7" t="inlineStr"/>
      <c r="DQ54" s="7" t="inlineStr"/>
      <c r="DR54" s="7" t="inlineStr"/>
      <c r="DS54" s="7" t="inlineStr"/>
      <c r="DT54" s="7" t="inlineStr"/>
      <c r="DU54" s="7" t="n">
        <v>5</v>
      </c>
      <c r="DV54" s="7" t="n">
        <v>1190550</v>
      </c>
      <c r="DW54" s="7" t="inlineStr"/>
      <c r="DX54" s="7" t="inlineStr"/>
      <c r="DY54" s="7" t="inlineStr"/>
      <c r="DZ54" s="7" t="inlineStr"/>
      <c r="EA54" s="7" t="inlineStr"/>
      <c r="EB54" s="7" t="inlineStr"/>
      <c r="EC54" s="7" t="inlineStr"/>
      <c r="ED54" s="7" t="inlineStr"/>
      <c r="EE54" s="7">
        <f>E54+AU54+BK54+BU54+DC54</f>
        <v/>
      </c>
      <c r="EF54" s="7">
        <f>F54+AV54+BL54+BV54+DD54</f>
        <v/>
      </c>
    </row>
    <row r="55" hidden="1" outlineLevel="1">
      <c r="A55" s="5" t="n">
        <v>51</v>
      </c>
      <c r="B55" s="6" t="inlineStr">
        <is>
          <t>"HEALTH EMPIRE" MCHJ</t>
        </is>
      </c>
      <c r="C55" s="6" t="inlineStr">
        <is>
          <t>Фергана</t>
        </is>
      </c>
      <c r="D55" s="6" t="inlineStr">
        <is>
          <t>Фергана 2</t>
        </is>
      </c>
      <c r="E55" s="7">
        <f>G55+I55+K55+M55+O55+Q55+S55+U55+W55+Y55+AA55+AC55+AE55+AG55+AI55+AK55+AM55+AO55+AQ55+AS55</f>
        <v/>
      </c>
      <c r="F55" s="7">
        <f>H55+J55+L55+N55+P55+R55+T55+V55+X55+Z55+AB55+AD55+AF55+AH55+AJ55+AL55+AN55+AP55+AR55+AT55</f>
        <v/>
      </c>
      <c r="G55" s="7" t="n">
        <v>2</v>
      </c>
      <c r="H55" s="7" t="n">
        <v>258516</v>
      </c>
      <c r="I55" s="7" t="inlineStr"/>
      <c r="J55" s="7" t="inlineStr"/>
      <c r="K55" s="7" t="inlineStr"/>
      <c r="L55" s="7" t="inlineStr"/>
      <c r="M55" s="7" t="inlineStr"/>
      <c r="N55" s="7" t="inlineStr"/>
      <c r="O55" s="7" t="inlineStr"/>
      <c r="P55" s="7" t="inlineStr"/>
      <c r="Q55" s="7" t="inlineStr"/>
      <c r="R55" s="7" t="inlineStr"/>
      <c r="S55" s="7" t="inlineStr"/>
      <c r="T55" s="7" t="inlineStr"/>
      <c r="U55" s="7" t="inlineStr"/>
      <c r="V55" s="7" t="inlineStr"/>
      <c r="W55" s="7" t="inlineStr"/>
      <c r="X55" s="7" t="inlineStr"/>
      <c r="Y55" s="7" t="inlineStr"/>
      <c r="Z55" s="7" t="inlineStr"/>
      <c r="AA55" s="7" t="inlineStr"/>
      <c r="AB55" s="7" t="inlineStr"/>
      <c r="AC55" s="7" t="inlineStr"/>
      <c r="AD55" s="7" t="inlineStr"/>
      <c r="AE55" s="7" t="inlineStr"/>
      <c r="AF55" s="7" t="inlineStr"/>
      <c r="AG55" s="7" t="inlineStr"/>
      <c r="AH55" s="7" t="inlineStr"/>
      <c r="AI55" s="7" t="inlineStr"/>
      <c r="AJ55" s="7" t="inlineStr"/>
      <c r="AK55" s="7" t="inlineStr"/>
      <c r="AL55" s="7" t="inlineStr"/>
      <c r="AM55" s="7" t="inlineStr"/>
      <c r="AN55" s="7" t="inlineStr"/>
      <c r="AO55" s="7" t="inlineStr"/>
      <c r="AP55" s="7" t="inlineStr"/>
      <c r="AQ55" s="7" t="inlineStr"/>
      <c r="AR55" s="7" t="inlineStr"/>
      <c r="AS55" s="7" t="inlineStr"/>
      <c r="AT55" s="7" t="inlineStr"/>
      <c r="AU55" s="7">
        <f>AW55+AY55+BA55+BC55+BE55+BG55+BI55</f>
        <v/>
      </c>
      <c r="AV55" s="7">
        <f>AX55+AZ55+BB55+BD55+BF55+BH55+BJ55</f>
        <v/>
      </c>
      <c r="AW55" s="7" t="inlineStr"/>
      <c r="AX55" s="7" t="inlineStr"/>
      <c r="AY55" s="7" t="inlineStr"/>
      <c r="AZ55" s="7" t="inlineStr"/>
      <c r="BA55" s="7" t="inlineStr"/>
      <c r="BB55" s="7" t="inlineStr"/>
      <c r="BC55" s="7" t="inlineStr"/>
      <c r="BD55" s="7" t="inlineStr"/>
      <c r="BE55" s="7" t="inlineStr"/>
      <c r="BF55" s="7" t="inlineStr"/>
      <c r="BG55" s="7" t="inlineStr"/>
      <c r="BH55" s="7" t="inlineStr"/>
      <c r="BI55" s="7" t="inlineStr"/>
      <c r="BJ55" s="7" t="inlineStr"/>
      <c r="BK55" s="7">
        <f>BM55+BO55+BQ55+BS55</f>
        <v/>
      </c>
      <c r="BL55" s="7">
        <f>BN55+BP55+BR55+BT55</f>
        <v/>
      </c>
      <c r="BM55" s="7" t="inlineStr"/>
      <c r="BN55" s="7" t="inlineStr"/>
      <c r="BO55" s="7" t="inlineStr"/>
      <c r="BP55" s="7" t="inlineStr"/>
      <c r="BQ55" s="7" t="inlineStr"/>
      <c r="BR55" s="7" t="inlineStr"/>
      <c r="BS55" s="7" t="inlineStr"/>
      <c r="BT55" s="7" t="inlineStr"/>
      <c r="BU55" s="7">
        <f>BW55+BY55+CA55+CC55+CE55+CG55+CI55+CK55+CM55+CO55+CQ55+CS55+CU55+CW55+CY55+DA55</f>
        <v/>
      </c>
      <c r="BV55" s="7">
        <f>BX55+BZ55+CB55+CD55+CF55+CH55+CJ55+CL55+CN55+CP55+CR55+CT55+CV55+CX55+CZ55+DB55</f>
        <v/>
      </c>
      <c r="BW55" s="7" t="inlineStr"/>
      <c r="BX55" s="7" t="inlineStr"/>
      <c r="BY55" s="7" t="inlineStr"/>
      <c r="BZ55" s="7" t="inlineStr"/>
      <c r="CA55" s="7" t="n">
        <v>5</v>
      </c>
      <c r="CB55" s="7" t="n">
        <v>1644150</v>
      </c>
      <c r="CC55" s="7" t="inlineStr"/>
      <c r="CD55" s="7" t="inlineStr"/>
      <c r="CE55" s="7" t="inlineStr"/>
      <c r="CF55" s="7" t="inlineStr"/>
      <c r="CG55" s="7" t="inlineStr"/>
      <c r="CH55" s="7" t="inlineStr"/>
      <c r="CI55" s="7" t="inlineStr"/>
      <c r="CJ55" s="7" t="inlineStr"/>
      <c r="CK55" s="7" t="inlineStr"/>
      <c r="CL55" s="7" t="inlineStr"/>
      <c r="CM55" s="7" t="inlineStr"/>
      <c r="CN55" s="7" t="inlineStr"/>
      <c r="CO55" s="7" t="inlineStr"/>
      <c r="CP55" s="7" t="inlineStr"/>
      <c r="CQ55" s="7" t="inlineStr"/>
      <c r="CR55" s="7" t="inlineStr"/>
      <c r="CS55" s="7" t="inlineStr"/>
      <c r="CT55" s="7" t="inlineStr"/>
      <c r="CU55" s="7" t="inlineStr"/>
      <c r="CV55" s="7" t="inlineStr"/>
      <c r="CW55" s="7" t="inlineStr"/>
      <c r="CX55" s="7" t="inlineStr"/>
      <c r="CY55" s="7" t="inlineStr"/>
      <c r="CZ55" s="7" t="inlineStr"/>
      <c r="DA55" s="7" t="inlineStr"/>
      <c r="DB55" s="7" t="inlineStr"/>
      <c r="DC55" s="7">
        <f>DE55+DG55+DI55+DK55+DM55+DO55+DQ55+DS55+DU55+DW55+DY55+EA55+EC55</f>
        <v/>
      </c>
      <c r="DD55" s="7">
        <f>DF55+DH55+DJ55+DL55+DN55+DP55+DR55+DT55+DV55+DX55+DZ55+EB55+ED55</f>
        <v/>
      </c>
      <c r="DE55" s="7" t="inlineStr"/>
      <c r="DF55" s="7" t="inlineStr"/>
      <c r="DG55" s="7" t="inlineStr"/>
      <c r="DH55" s="7" t="inlineStr"/>
      <c r="DI55" s="7" t="inlineStr"/>
      <c r="DJ55" s="7" t="inlineStr"/>
      <c r="DK55" s="7" t="inlineStr"/>
      <c r="DL55" s="7" t="inlineStr"/>
      <c r="DM55" s="7" t="inlineStr"/>
      <c r="DN55" s="7" t="inlineStr"/>
      <c r="DO55" s="7" t="inlineStr"/>
      <c r="DP55" s="7" t="inlineStr"/>
      <c r="DQ55" s="7" t="inlineStr"/>
      <c r="DR55" s="7" t="inlineStr"/>
      <c r="DS55" s="7" t="inlineStr"/>
      <c r="DT55" s="7" t="inlineStr"/>
      <c r="DU55" s="7" t="inlineStr"/>
      <c r="DV55" s="7" t="inlineStr"/>
      <c r="DW55" s="7" t="inlineStr"/>
      <c r="DX55" s="7" t="inlineStr"/>
      <c r="DY55" s="7" t="inlineStr"/>
      <c r="DZ55" s="7" t="inlineStr"/>
      <c r="EA55" s="7" t="inlineStr"/>
      <c r="EB55" s="7" t="inlineStr"/>
      <c r="EC55" s="7" t="inlineStr"/>
      <c r="ED55" s="7" t="inlineStr"/>
      <c r="EE55" s="7">
        <f>E55+AU55+BK55+BU55+DC55</f>
        <v/>
      </c>
      <c r="EF55" s="7">
        <f>F55+AV55+BL55+BV55+DD55</f>
        <v/>
      </c>
    </row>
    <row r="56" hidden="1" outlineLevel="1">
      <c r="A56" s="5" t="n">
        <v>52</v>
      </c>
      <c r="B56" s="6" t="inlineStr">
        <is>
          <t>"HOJIAKBAR HEALTH PHARM" MCHJ</t>
        </is>
      </c>
      <c r="C56" s="6" t="inlineStr">
        <is>
          <t>Фергана</t>
        </is>
      </c>
      <c r="D56" s="6" t="inlineStr">
        <is>
          <t>Фергана 1</t>
        </is>
      </c>
      <c r="E56" s="7">
        <f>G56+I56+K56+M56+O56+Q56+S56+U56+W56+Y56+AA56+AC56+AE56+AG56+AI56+AK56+AM56+AO56+AQ56+AS56</f>
        <v/>
      </c>
      <c r="F56" s="7">
        <f>H56+J56+L56+N56+P56+R56+T56+V56+X56+Z56+AB56+AD56+AF56+AH56+AJ56+AL56+AN56+AP56+AR56+AT56</f>
        <v/>
      </c>
      <c r="G56" s="7" t="inlineStr"/>
      <c r="H56" s="7" t="inlineStr"/>
      <c r="I56" s="7" t="inlineStr"/>
      <c r="J56" s="7" t="inlineStr"/>
      <c r="K56" s="7" t="inlineStr"/>
      <c r="L56" s="7" t="inlineStr"/>
      <c r="M56" s="7" t="inlineStr"/>
      <c r="N56" s="7" t="inlineStr"/>
      <c r="O56" s="7" t="inlineStr"/>
      <c r="P56" s="7" t="inlineStr"/>
      <c r="Q56" s="7" t="inlineStr"/>
      <c r="R56" s="7" t="inlineStr"/>
      <c r="S56" s="7" t="inlineStr"/>
      <c r="T56" s="7" t="inlineStr"/>
      <c r="U56" s="7" t="inlineStr"/>
      <c r="V56" s="7" t="inlineStr"/>
      <c r="W56" s="7" t="n">
        <v>12</v>
      </c>
      <c r="X56" s="7" t="n">
        <v>0</v>
      </c>
      <c r="Y56" s="7" t="inlineStr"/>
      <c r="Z56" s="7" t="inlineStr"/>
      <c r="AA56" s="7" t="inlineStr"/>
      <c r="AB56" s="7" t="inlineStr"/>
      <c r="AC56" s="7" t="n">
        <v>15</v>
      </c>
      <c r="AD56" s="7" t="n">
        <v>7028775</v>
      </c>
      <c r="AE56" s="7" t="n">
        <v>25</v>
      </c>
      <c r="AF56" s="7" t="n">
        <v>7695025</v>
      </c>
      <c r="AG56" s="7" t="inlineStr"/>
      <c r="AH56" s="7" t="inlineStr"/>
      <c r="AI56" s="7" t="inlineStr"/>
      <c r="AJ56" s="7" t="inlineStr"/>
      <c r="AK56" s="7" t="inlineStr"/>
      <c r="AL56" s="7" t="inlineStr"/>
      <c r="AM56" s="7" t="inlineStr"/>
      <c r="AN56" s="7" t="inlineStr"/>
      <c r="AO56" s="7" t="inlineStr"/>
      <c r="AP56" s="7" t="inlineStr"/>
      <c r="AQ56" s="7" t="inlineStr"/>
      <c r="AR56" s="7" t="inlineStr"/>
      <c r="AS56" s="7" t="inlineStr"/>
      <c r="AT56" s="7" t="inlineStr"/>
      <c r="AU56" s="7">
        <f>AW56+AY56+BA56+BC56+BE56+BG56+BI56</f>
        <v/>
      </c>
      <c r="AV56" s="7">
        <f>AX56+AZ56+BB56+BD56+BF56+BH56+BJ56</f>
        <v/>
      </c>
      <c r="AW56" s="7" t="inlineStr"/>
      <c r="AX56" s="7" t="inlineStr"/>
      <c r="AY56" s="7" t="inlineStr"/>
      <c r="AZ56" s="7" t="inlineStr"/>
      <c r="BA56" s="7" t="inlineStr"/>
      <c r="BB56" s="7" t="inlineStr"/>
      <c r="BC56" s="7" t="inlineStr"/>
      <c r="BD56" s="7" t="inlineStr"/>
      <c r="BE56" s="7" t="inlineStr"/>
      <c r="BF56" s="7" t="inlineStr"/>
      <c r="BG56" s="7" t="inlineStr"/>
      <c r="BH56" s="7" t="inlineStr"/>
      <c r="BI56" s="7" t="inlineStr"/>
      <c r="BJ56" s="7" t="inlineStr"/>
      <c r="BK56" s="7">
        <f>BM56+BO56+BQ56+BS56</f>
        <v/>
      </c>
      <c r="BL56" s="7">
        <f>BN56+BP56+BR56+BT56</f>
        <v/>
      </c>
      <c r="BM56" s="7" t="inlineStr"/>
      <c r="BN56" s="7" t="inlineStr"/>
      <c r="BO56" s="7" t="inlineStr"/>
      <c r="BP56" s="7" t="inlineStr"/>
      <c r="BQ56" s="7" t="inlineStr"/>
      <c r="BR56" s="7" t="inlineStr"/>
      <c r="BS56" s="7" t="inlineStr"/>
      <c r="BT56" s="7" t="inlineStr"/>
      <c r="BU56" s="7">
        <f>BW56+BY56+CA56+CC56+CE56+CG56+CI56+CK56+CM56+CO56+CQ56+CS56+CU56+CW56+CY56+DA56</f>
        <v/>
      </c>
      <c r="BV56" s="7">
        <f>BX56+BZ56+CB56+CD56+CF56+CH56+CJ56+CL56+CN56+CP56+CR56+CT56+CV56+CX56+CZ56+DB56</f>
        <v/>
      </c>
      <c r="BW56" s="7" t="inlineStr"/>
      <c r="BX56" s="7" t="inlineStr"/>
      <c r="BY56" s="7" t="inlineStr"/>
      <c r="BZ56" s="7" t="inlineStr"/>
      <c r="CA56" s="7" t="inlineStr"/>
      <c r="CB56" s="7" t="inlineStr"/>
      <c r="CC56" s="7" t="inlineStr"/>
      <c r="CD56" s="7" t="inlineStr"/>
      <c r="CE56" s="7" t="inlineStr"/>
      <c r="CF56" s="7" t="inlineStr"/>
      <c r="CG56" s="7" t="inlineStr"/>
      <c r="CH56" s="7" t="inlineStr"/>
      <c r="CI56" s="7" t="inlineStr"/>
      <c r="CJ56" s="7" t="inlineStr"/>
      <c r="CK56" s="7" t="inlineStr"/>
      <c r="CL56" s="7" t="inlineStr"/>
      <c r="CM56" s="7" t="inlineStr"/>
      <c r="CN56" s="7" t="inlineStr"/>
      <c r="CO56" s="7" t="inlineStr"/>
      <c r="CP56" s="7" t="inlineStr"/>
      <c r="CQ56" s="7" t="inlineStr"/>
      <c r="CR56" s="7" t="inlineStr"/>
      <c r="CS56" s="7" t="inlineStr"/>
      <c r="CT56" s="7" t="inlineStr"/>
      <c r="CU56" s="7" t="inlineStr"/>
      <c r="CV56" s="7" t="inlineStr"/>
      <c r="CW56" s="7" t="inlineStr"/>
      <c r="CX56" s="7" t="inlineStr"/>
      <c r="CY56" s="7" t="inlineStr"/>
      <c r="CZ56" s="7" t="inlineStr"/>
      <c r="DA56" s="7" t="inlineStr"/>
      <c r="DB56" s="7" t="inlineStr"/>
      <c r="DC56" s="7">
        <f>DE56+DG56+DI56+DK56+DM56+DO56+DQ56+DS56+DU56+DW56+DY56+EA56+EC56</f>
        <v/>
      </c>
      <c r="DD56" s="7">
        <f>DF56+DH56+DJ56+DL56+DN56+DP56+DR56+DT56+DV56+DX56+DZ56+EB56+ED56</f>
        <v/>
      </c>
      <c r="DE56" s="7" t="inlineStr"/>
      <c r="DF56" s="7" t="inlineStr"/>
      <c r="DG56" s="7" t="inlineStr"/>
      <c r="DH56" s="7" t="inlineStr"/>
      <c r="DI56" s="7" t="inlineStr"/>
      <c r="DJ56" s="7" t="inlineStr"/>
      <c r="DK56" s="7" t="inlineStr"/>
      <c r="DL56" s="7" t="inlineStr"/>
      <c r="DM56" s="7" t="inlineStr"/>
      <c r="DN56" s="7" t="inlineStr"/>
      <c r="DO56" s="7" t="inlineStr"/>
      <c r="DP56" s="7" t="inlineStr"/>
      <c r="DQ56" s="7" t="n">
        <v>10</v>
      </c>
      <c r="DR56" s="7" t="n">
        <v>4612300</v>
      </c>
      <c r="DS56" s="7" t="inlineStr"/>
      <c r="DT56" s="7" t="inlineStr"/>
      <c r="DU56" s="7" t="inlineStr"/>
      <c r="DV56" s="7" t="inlineStr"/>
      <c r="DW56" s="7" t="n">
        <v>15</v>
      </c>
      <c r="DX56" s="7" t="n">
        <v>11111175</v>
      </c>
      <c r="DY56" s="7" t="inlineStr"/>
      <c r="DZ56" s="7" t="inlineStr"/>
      <c r="EA56" s="7" t="inlineStr"/>
      <c r="EB56" s="7" t="inlineStr"/>
      <c r="EC56" s="7" t="inlineStr"/>
      <c r="ED56" s="7" t="inlineStr"/>
      <c r="EE56" s="7">
        <f>E56+AU56+BK56+BU56+DC56</f>
        <v/>
      </c>
      <c r="EF56" s="7">
        <f>F56+AV56+BL56+BV56+DD56</f>
        <v/>
      </c>
    </row>
    <row r="57" hidden="1" outlineLevel="1">
      <c r="A57" s="5" t="n">
        <v>53</v>
      </c>
      <c r="B57" s="6" t="inlineStr">
        <is>
          <t>"HUMOYUN MED" MCHJ</t>
        </is>
      </c>
      <c r="C57" s="6" t="inlineStr">
        <is>
          <t>Фергана</t>
        </is>
      </c>
      <c r="D57" s="6" t="inlineStr">
        <is>
          <t>Фергана 2</t>
        </is>
      </c>
      <c r="E57" s="7">
        <f>G57+I57+K57+M57+O57+Q57+S57+U57+W57+Y57+AA57+AC57+AE57+AG57+AI57+AK57+AM57+AO57+AQ57+AS57</f>
        <v/>
      </c>
      <c r="F57" s="7">
        <f>H57+J57+L57+N57+P57+R57+T57+V57+X57+Z57+AB57+AD57+AF57+AH57+AJ57+AL57+AN57+AP57+AR57+AT57</f>
        <v/>
      </c>
      <c r="G57" s="7" t="n">
        <v>2</v>
      </c>
      <c r="H57" s="7" t="n">
        <v>250708</v>
      </c>
      <c r="I57" s="7" t="inlineStr"/>
      <c r="J57" s="7" t="inlineStr"/>
      <c r="K57" s="7" t="inlineStr"/>
      <c r="L57" s="7" t="inlineStr"/>
      <c r="M57" s="7" t="inlineStr"/>
      <c r="N57" s="7" t="inlineStr"/>
      <c r="O57" s="7" t="inlineStr"/>
      <c r="P57" s="7" t="inlineStr"/>
      <c r="Q57" s="7" t="inlineStr"/>
      <c r="R57" s="7" t="inlineStr"/>
      <c r="S57" s="7" t="inlineStr"/>
      <c r="T57" s="7" t="inlineStr"/>
      <c r="U57" s="7" t="inlineStr"/>
      <c r="V57" s="7" t="inlineStr"/>
      <c r="W57" s="7" t="n">
        <v>2</v>
      </c>
      <c r="X57" s="7" t="n">
        <v>0</v>
      </c>
      <c r="Y57" s="7" t="inlineStr"/>
      <c r="Z57" s="7" t="inlineStr"/>
      <c r="AA57" s="7" t="inlineStr"/>
      <c r="AB57" s="7" t="inlineStr"/>
      <c r="AC57" s="7" t="inlineStr"/>
      <c r="AD57" s="7" t="inlineStr"/>
      <c r="AE57" s="7" t="inlineStr"/>
      <c r="AF57" s="7" t="inlineStr"/>
      <c r="AG57" s="7" t="inlineStr"/>
      <c r="AH57" s="7" t="inlineStr"/>
      <c r="AI57" s="7" t="n">
        <v>5</v>
      </c>
      <c r="AJ57" s="7" t="n">
        <v>544575</v>
      </c>
      <c r="AK57" s="7" t="inlineStr"/>
      <c r="AL57" s="7" t="inlineStr"/>
      <c r="AM57" s="7" t="inlineStr"/>
      <c r="AN57" s="7" t="inlineStr"/>
      <c r="AO57" s="7" t="inlineStr"/>
      <c r="AP57" s="7" t="inlineStr"/>
      <c r="AQ57" s="7" t="inlineStr"/>
      <c r="AR57" s="7" t="inlineStr"/>
      <c r="AS57" s="7" t="inlineStr"/>
      <c r="AT57" s="7" t="inlineStr"/>
      <c r="AU57" s="7">
        <f>AW57+AY57+BA57+BC57+BE57+BG57+BI57</f>
        <v/>
      </c>
      <c r="AV57" s="7">
        <f>AX57+AZ57+BB57+BD57+BF57+BH57+BJ57</f>
        <v/>
      </c>
      <c r="AW57" s="7" t="inlineStr"/>
      <c r="AX57" s="7" t="inlineStr"/>
      <c r="AY57" s="7" t="inlineStr"/>
      <c r="AZ57" s="7" t="inlineStr"/>
      <c r="BA57" s="7" t="inlineStr"/>
      <c r="BB57" s="7" t="inlineStr"/>
      <c r="BC57" s="7" t="inlineStr"/>
      <c r="BD57" s="7" t="inlineStr"/>
      <c r="BE57" s="7" t="inlineStr"/>
      <c r="BF57" s="7" t="inlineStr"/>
      <c r="BG57" s="7" t="inlineStr"/>
      <c r="BH57" s="7" t="inlineStr"/>
      <c r="BI57" s="7" t="inlineStr"/>
      <c r="BJ57" s="7" t="inlineStr"/>
      <c r="BK57" s="7">
        <f>BM57+BO57+BQ57+BS57</f>
        <v/>
      </c>
      <c r="BL57" s="7">
        <f>BN57+BP57+BR57+BT57</f>
        <v/>
      </c>
      <c r="BM57" s="7" t="inlineStr"/>
      <c r="BN57" s="7" t="inlineStr"/>
      <c r="BO57" s="7" t="inlineStr"/>
      <c r="BP57" s="7" t="inlineStr"/>
      <c r="BQ57" s="7" t="n">
        <v>5</v>
      </c>
      <c r="BR57" s="7" t="n">
        <v>1489325</v>
      </c>
      <c r="BS57" s="7" t="inlineStr"/>
      <c r="BT57" s="7" t="inlineStr"/>
      <c r="BU57" s="7">
        <f>BW57+BY57+CA57+CC57+CE57+CG57+CI57+CK57+CM57+CO57+CQ57+CS57+CU57+CW57+CY57+DA57</f>
        <v/>
      </c>
      <c r="BV57" s="7">
        <f>BX57+BZ57+CB57+CD57+CF57+CH57+CJ57+CL57+CN57+CP57+CR57+CT57+CV57+CX57+CZ57+DB57</f>
        <v/>
      </c>
      <c r="BW57" s="7" t="inlineStr"/>
      <c r="BX57" s="7" t="inlineStr"/>
      <c r="BY57" s="7" t="n">
        <v>10</v>
      </c>
      <c r="BZ57" s="7" t="n">
        <v>1988900</v>
      </c>
      <c r="CA57" s="7" t="inlineStr"/>
      <c r="CB57" s="7" t="inlineStr"/>
      <c r="CC57" s="7" t="inlineStr"/>
      <c r="CD57" s="7" t="inlineStr"/>
      <c r="CE57" s="7" t="n">
        <v>4</v>
      </c>
      <c r="CF57" s="7" t="n">
        <v>2905120</v>
      </c>
      <c r="CG57" s="7" t="inlineStr"/>
      <c r="CH57" s="7" t="inlineStr"/>
      <c r="CI57" s="7" t="inlineStr"/>
      <c r="CJ57" s="7" t="inlineStr"/>
      <c r="CK57" s="7" t="inlineStr"/>
      <c r="CL57" s="7" t="inlineStr"/>
      <c r="CM57" s="7" t="n">
        <v>6</v>
      </c>
      <c r="CN57" s="7" t="n">
        <v>1044450</v>
      </c>
      <c r="CO57" s="7" t="inlineStr"/>
      <c r="CP57" s="7" t="inlineStr"/>
      <c r="CQ57" s="7" t="inlineStr"/>
      <c r="CR57" s="7" t="inlineStr"/>
      <c r="CS57" s="7" t="inlineStr"/>
      <c r="CT57" s="7" t="inlineStr"/>
      <c r="CU57" s="7" t="inlineStr"/>
      <c r="CV57" s="7" t="inlineStr"/>
      <c r="CW57" s="7" t="inlineStr"/>
      <c r="CX57" s="7" t="inlineStr"/>
      <c r="CY57" s="7" t="inlineStr"/>
      <c r="CZ57" s="7" t="inlineStr"/>
      <c r="DA57" s="7" t="inlineStr"/>
      <c r="DB57" s="7" t="inlineStr"/>
      <c r="DC57" s="7">
        <f>DE57+DG57+DI57+DK57+DM57+DO57+DQ57+DS57+DU57+DW57+DY57+EA57+EC57</f>
        <v/>
      </c>
      <c r="DD57" s="7">
        <f>DF57+DH57+DJ57+DL57+DN57+DP57+DR57+DT57+DV57+DX57+DZ57+EB57+ED57</f>
        <v/>
      </c>
      <c r="DE57" s="7" t="inlineStr"/>
      <c r="DF57" s="7" t="inlineStr"/>
      <c r="DG57" s="7" t="inlineStr"/>
      <c r="DH57" s="7" t="inlineStr"/>
      <c r="DI57" s="7" t="inlineStr"/>
      <c r="DJ57" s="7" t="inlineStr"/>
      <c r="DK57" s="7" t="inlineStr"/>
      <c r="DL57" s="7" t="inlineStr"/>
      <c r="DM57" s="7" t="inlineStr"/>
      <c r="DN57" s="7" t="inlineStr"/>
      <c r="DO57" s="7" t="inlineStr"/>
      <c r="DP57" s="7" t="inlineStr"/>
      <c r="DQ57" s="7" t="n">
        <v>3</v>
      </c>
      <c r="DR57" s="7" t="n">
        <v>415107</v>
      </c>
      <c r="DS57" s="7" t="n">
        <v>5</v>
      </c>
      <c r="DT57" s="7" t="n">
        <v>632200</v>
      </c>
      <c r="DU57" s="7" t="inlineStr"/>
      <c r="DV57" s="7" t="inlineStr"/>
      <c r="DW57" s="7" t="inlineStr"/>
      <c r="DX57" s="7" t="inlineStr"/>
      <c r="DY57" s="7" t="inlineStr"/>
      <c r="DZ57" s="7" t="inlineStr"/>
      <c r="EA57" s="7" t="inlineStr"/>
      <c r="EB57" s="7" t="inlineStr"/>
      <c r="EC57" s="7" t="inlineStr"/>
      <c r="ED57" s="7" t="inlineStr"/>
      <c r="EE57" s="7">
        <f>E57+AU57+BK57+BU57+DC57</f>
        <v/>
      </c>
      <c r="EF57" s="7">
        <f>F57+AV57+BL57+BV57+DD57</f>
        <v/>
      </c>
    </row>
    <row r="58" hidden="1" outlineLevel="1">
      <c r="A58" s="5" t="n">
        <v>54</v>
      </c>
      <c r="B58" s="6" t="inlineStr">
        <is>
          <t>"I R I S" XK</t>
        </is>
      </c>
      <c r="C58" s="6" t="inlineStr">
        <is>
          <t>Фергана</t>
        </is>
      </c>
      <c r="D58" s="6" t="inlineStr">
        <is>
          <t>Фергана 1</t>
        </is>
      </c>
      <c r="E58" s="7">
        <f>G58+I58+K58+M58+O58+Q58+S58+U58+W58+Y58+AA58+AC58+AE58+AG58+AI58+AK58+AM58+AO58+AQ58+AS58</f>
        <v/>
      </c>
      <c r="F58" s="7">
        <f>H58+J58+L58+N58+P58+R58+T58+V58+X58+Z58+AB58+AD58+AF58+AH58+AJ58+AL58+AN58+AP58+AR58+AT58</f>
        <v/>
      </c>
      <c r="G58" s="7" t="inlineStr"/>
      <c r="H58" s="7" t="inlineStr"/>
      <c r="I58" s="7" t="n">
        <v>10</v>
      </c>
      <c r="J58" s="7" t="n">
        <v>3431400</v>
      </c>
      <c r="K58" s="7" t="n">
        <v>5</v>
      </c>
      <c r="L58" s="7" t="n">
        <v>892400</v>
      </c>
      <c r="M58" s="7" t="inlineStr"/>
      <c r="N58" s="7" t="inlineStr"/>
      <c r="O58" s="7" t="inlineStr"/>
      <c r="P58" s="7" t="inlineStr"/>
      <c r="Q58" s="7" t="inlineStr"/>
      <c r="R58" s="7" t="inlineStr"/>
      <c r="S58" s="7" t="inlineStr"/>
      <c r="T58" s="7" t="inlineStr"/>
      <c r="U58" s="7" t="inlineStr"/>
      <c r="V58" s="7" t="inlineStr"/>
      <c r="W58" s="7" t="inlineStr"/>
      <c r="X58" s="7" t="inlineStr"/>
      <c r="Y58" s="7" t="inlineStr"/>
      <c r="Z58" s="7" t="inlineStr"/>
      <c r="AA58" s="7" t="inlineStr"/>
      <c r="AB58" s="7" t="inlineStr"/>
      <c r="AC58" s="7" t="inlineStr"/>
      <c r="AD58" s="7" t="inlineStr"/>
      <c r="AE58" s="7" t="inlineStr"/>
      <c r="AF58" s="7" t="inlineStr"/>
      <c r="AG58" s="7" t="inlineStr"/>
      <c r="AH58" s="7" t="inlineStr"/>
      <c r="AI58" s="7" t="inlineStr"/>
      <c r="AJ58" s="7" t="inlineStr"/>
      <c r="AK58" s="7" t="inlineStr"/>
      <c r="AL58" s="7" t="inlineStr"/>
      <c r="AM58" s="7" t="inlineStr"/>
      <c r="AN58" s="7" t="inlineStr"/>
      <c r="AO58" s="7" t="inlineStr"/>
      <c r="AP58" s="7" t="inlineStr"/>
      <c r="AQ58" s="7" t="inlineStr"/>
      <c r="AR58" s="7" t="inlineStr"/>
      <c r="AS58" s="7" t="inlineStr"/>
      <c r="AT58" s="7" t="inlineStr"/>
      <c r="AU58" s="7">
        <f>AW58+AY58+BA58+BC58+BE58+BG58+BI58</f>
        <v/>
      </c>
      <c r="AV58" s="7">
        <f>AX58+AZ58+BB58+BD58+BF58+BH58+BJ58</f>
        <v/>
      </c>
      <c r="AW58" s="7" t="inlineStr"/>
      <c r="AX58" s="7" t="inlineStr"/>
      <c r="AY58" s="7" t="inlineStr"/>
      <c r="AZ58" s="7" t="inlineStr"/>
      <c r="BA58" s="7" t="inlineStr"/>
      <c r="BB58" s="7" t="inlineStr"/>
      <c r="BC58" s="7" t="inlineStr"/>
      <c r="BD58" s="7" t="inlineStr"/>
      <c r="BE58" s="7" t="inlineStr"/>
      <c r="BF58" s="7" t="inlineStr"/>
      <c r="BG58" s="7" t="inlineStr"/>
      <c r="BH58" s="7" t="inlineStr"/>
      <c r="BI58" s="7" t="inlineStr"/>
      <c r="BJ58" s="7" t="inlineStr"/>
      <c r="BK58" s="7">
        <f>BM58+BO58+BQ58+BS58</f>
        <v/>
      </c>
      <c r="BL58" s="7">
        <f>BN58+BP58+BR58+BT58</f>
        <v/>
      </c>
      <c r="BM58" s="7" t="inlineStr"/>
      <c r="BN58" s="7" t="inlineStr"/>
      <c r="BO58" s="7" t="inlineStr"/>
      <c r="BP58" s="7" t="inlineStr"/>
      <c r="BQ58" s="7" t="inlineStr"/>
      <c r="BR58" s="7" t="inlineStr"/>
      <c r="BS58" s="7" t="inlineStr"/>
      <c r="BT58" s="7" t="inlineStr"/>
      <c r="BU58" s="7">
        <f>BW58+BY58+CA58+CC58+CE58+CG58+CI58+CK58+CM58+CO58+CQ58+CS58+CU58+CW58+CY58+DA58</f>
        <v/>
      </c>
      <c r="BV58" s="7">
        <f>BX58+BZ58+CB58+CD58+CF58+CH58+CJ58+CL58+CN58+CP58+CR58+CT58+CV58+CX58+CZ58+DB58</f>
        <v/>
      </c>
      <c r="BW58" s="7" t="inlineStr"/>
      <c r="BX58" s="7" t="inlineStr"/>
      <c r="BY58" s="7" t="inlineStr"/>
      <c r="BZ58" s="7" t="inlineStr"/>
      <c r="CA58" s="7" t="inlineStr"/>
      <c r="CB58" s="7" t="inlineStr"/>
      <c r="CC58" s="7" t="inlineStr"/>
      <c r="CD58" s="7" t="inlineStr"/>
      <c r="CE58" s="7" t="inlineStr"/>
      <c r="CF58" s="7" t="inlineStr"/>
      <c r="CG58" s="7" t="inlineStr"/>
      <c r="CH58" s="7" t="inlineStr"/>
      <c r="CI58" s="7" t="inlineStr"/>
      <c r="CJ58" s="7" t="inlineStr"/>
      <c r="CK58" s="7" t="inlineStr"/>
      <c r="CL58" s="7" t="inlineStr"/>
      <c r="CM58" s="7" t="inlineStr"/>
      <c r="CN58" s="7" t="inlineStr"/>
      <c r="CO58" s="7" t="inlineStr"/>
      <c r="CP58" s="7" t="inlineStr"/>
      <c r="CQ58" s="7" t="inlineStr"/>
      <c r="CR58" s="7" t="inlineStr"/>
      <c r="CS58" s="7" t="inlineStr"/>
      <c r="CT58" s="7" t="inlineStr"/>
      <c r="CU58" s="7" t="inlineStr"/>
      <c r="CV58" s="7" t="inlineStr"/>
      <c r="CW58" s="7" t="inlineStr"/>
      <c r="CX58" s="7" t="inlineStr"/>
      <c r="CY58" s="7" t="inlineStr"/>
      <c r="CZ58" s="7" t="inlineStr"/>
      <c r="DA58" s="7" t="inlineStr"/>
      <c r="DB58" s="7" t="inlineStr"/>
      <c r="DC58" s="7">
        <f>DE58+DG58+DI58+DK58+DM58+DO58+DQ58+DS58+DU58+DW58+DY58+EA58+EC58</f>
        <v/>
      </c>
      <c r="DD58" s="7">
        <f>DF58+DH58+DJ58+DL58+DN58+DP58+DR58+DT58+DV58+DX58+DZ58+EB58+ED58</f>
        <v/>
      </c>
      <c r="DE58" s="7" t="inlineStr"/>
      <c r="DF58" s="7" t="inlineStr"/>
      <c r="DG58" s="7" t="inlineStr"/>
      <c r="DH58" s="7" t="inlineStr"/>
      <c r="DI58" s="7" t="inlineStr"/>
      <c r="DJ58" s="7" t="inlineStr"/>
      <c r="DK58" s="7" t="inlineStr"/>
      <c r="DL58" s="7" t="inlineStr"/>
      <c r="DM58" s="7" t="inlineStr"/>
      <c r="DN58" s="7" t="inlineStr"/>
      <c r="DO58" s="7" t="inlineStr"/>
      <c r="DP58" s="7" t="inlineStr"/>
      <c r="DQ58" s="7" t="inlineStr"/>
      <c r="DR58" s="7" t="inlineStr"/>
      <c r="DS58" s="7" t="inlineStr"/>
      <c r="DT58" s="7" t="inlineStr"/>
      <c r="DU58" s="7" t="inlineStr"/>
      <c r="DV58" s="7" t="inlineStr"/>
      <c r="DW58" s="7" t="inlineStr"/>
      <c r="DX58" s="7" t="inlineStr"/>
      <c r="DY58" s="7" t="inlineStr"/>
      <c r="DZ58" s="7" t="inlineStr"/>
      <c r="EA58" s="7" t="inlineStr"/>
      <c r="EB58" s="7" t="inlineStr"/>
      <c r="EC58" s="7" t="inlineStr"/>
      <c r="ED58" s="7" t="inlineStr"/>
      <c r="EE58" s="7">
        <f>E58+AU58+BK58+BU58+DC58</f>
        <v/>
      </c>
      <c r="EF58" s="7">
        <f>F58+AV58+BL58+BV58+DD58</f>
        <v/>
      </c>
    </row>
    <row r="59" hidden="1" outlineLevel="1">
      <c r="A59" s="5" t="n">
        <v>55</v>
      </c>
      <c r="B59" s="6" t="inlineStr">
        <is>
          <t>"IBN-SINO" ХК 1 сон фил</t>
        </is>
      </c>
      <c r="C59" s="6" t="inlineStr">
        <is>
          <t>Фергана</t>
        </is>
      </c>
      <c r="D59" s="6" t="inlineStr">
        <is>
          <t>Фергана 2</t>
        </is>
      </c>
      <c r="E59" s="7">
        <f>G59+I59+K59+M59+O59+Q59+S59+U59+W59+Y59+AA59+AC59+AE59+AG59+AI59+AK59+AM59+AO59+AQ59+AS59</f>
        <v/>
      </c>
      <c r="F59" s="7">
        <f>H59+J59+L59+N59+P59+R59+T59+V59+X59+Z59+AB59+AD59+AF59+AH59+AJ59+AL59+AN59+AP59+AR59+AT59</f>
        <v/>
      </c>
      <c r="G59" s="7" t="n">
        <v>10</v>
      </c>
      <c r="H59" s="7" t="n">
        <v>6269000</v>
      </c>
      <c r="I59" s="7" t="inlineStr"/>
      <c r="J59" s="7" t="inlineStr"/>
      <c r="K59" s="7" t="inlineStr"/>
      <c r="L59" s="7" t="inlineStr"/>
      <c r="M59" s="7" t="inlineStr"/>
      <c r="N59" s="7" t="inlineStr"/>
      <c r="O59" s="7" t="inlineStr"/>
      <c r="P59" s="7" t="inlineStr"/>
      <c r="Q59" s="7" t="inlineStr"/>
      <c r="R59" s="7" t="inlineStr"/>
      <c r="S59" s="7" t="inlineStr"/>
      <c r="T59" s="7" t="inlineStr"/>
      <c r="U59" s="7" t="inlineStr"/>
      <c r="V59" s="7" t="inlineStr"/>
      <c r="W59" s="7" t="inlineStr"/>
      <c r="X59" s="7" t="inlineStr"/>
      <c r="Y59" s="7" t="inlineStr"/>
      <c r="Z59" s="7" t="inlineStr"/>
      <c r="AA59" s="7" t="inlineStr"/>
      <c r="AB59" s="7" t="inlineStr"/>
      <c r="AC59" s="7" t="inlineStr"/>
      <c r="AD59" s="7" t="inlineStr"/>
      <c r="AE59" s="7" t="inlineStr"/>
      <c r="AF59" s="7" t="inlineStr"/>
      <c r="AG59" s="7" t="inlineStr"/>
      <c r="AH59" s="7" t="inlineStr"/>
      <c r="AI59" s="7" t="inlineStr"/>
      <c r="AJ59" s="7" t="inlineStr"/>
      <c r="AK59" s="7" t="inlineStr"/>
      <c r="AL59" s="7" t="inlineStr"/>
      <c r="AM59" s="7" t="inlineStr"/>
      <c r="AN59" s="7" t="inlineStr"/>
      <c r="AO59" s="7" t="inlineStr"/>
      <c r="AP59" s="7" t="inlineStr"/>
      <c r="AQ59" s="7" t="inlineStr"/>
      <c r="AR59" s="7" t="inlineStr"/>
      <c r="AS59" s="7" t="inlineStr"/>
      <c r="AT59" s="7" t="inlineStr"/>
      <c r="AU59" s="7">
        <f>AW59+AY59+BA59+BC59+BE59+BG59+BI59</f>
        <v/>
      </c>
      <c r="AV59" s="7">
        <f>AX59+AZ59+BB59+BD59+BF59+BH59+BJ59</f>
        <v/>
      </c>
      <c r="AW59" s="7" t="inlineStr"/>
      <c r="AX59" s="7" t="inlineStr"/>
      <c r="AY59" s="7" t="inlineStr"/>
      <c r="AZ59" s="7" t="inlineStr"/>
      <c r="BA59" s="7" t="inlineStr"/>
      <c r="BB59" s="7" t="inlineStr"/>
      <c r="BC59" s="7" t="inlineStr"/>
      <c r="BD59" s="7" t="inlineStr"/>
      <c r="BE59" s="7" t="inlineStr"/>
      <c r="BF59" s="7" t="inlineStr"/>
      <c r="BG59" s="7" t="inlineStr"/>
      <c r="BH59" s="7" t="inlineStr"/>
      <c r="BI59" s="7" t="inlineStr"/>
      <c r="BJ59" s="7" t="inlineStr"/>
      <c r="BK59" s="7">
        <f>BM59+BO59+BQ59+BS59</f>
        <v/>
      </c>
      <c r="BL59" s="7">
        <f>BN59+BP59+BR59+BT59</f>
        <v/>
      </c>
      <c r="BM59" s="7" t="inlineStr"/>
      <c r="BN59" s="7" t="inlineStr"/>
      <c r="BO59" s="7" t="inlineStr"/>
      <c r="BP59" s="7" t="inlineStr"/>
      <c r="BQ59" s="7" t="inlineStr"/>
      <c r="BR59" s="7" t="inlineStr"/>
      <c r="BS59" s="7" t="inlineStr"/>
      <c r="BT59" s="7" t="inlineStr"/>
      <c r="BU59" s="7">
        <f>BW59+BY59+CA59+CC59+CE59+CG59+CI59+CK59+CM59+CO59+CQ59+CS59+CU59+CW59+CY59+DA59</f>
        <v/>
      </c>
      <c r="BV59" s="7">
        <f>BX59+BZ59+CB59+CD59+CF59+CH59+CJ59+CL59+CN59+CP59+CR59+CT59+CV59+CX59+CZ59+DB59</f>
        <v/>
      </c>
      <c r="BW59" s="7" t="inlineStr"/>
      <c r="BX59" s="7" t="inlineStr"/>
      <c r="BY59" s="7" t="inlineStr"/>
      <c r="BZ59" s="7" t="inlineStr"/>
      <c r="CA59" s="7" t="inlineStr"/>
      <c r="CB59" s="7" t="inlineStr"/>
      <c r="CC59" s="7" t="inlineStr"/>
      <c r="CD59" s="7" t="inlineStr"/>
      <c r="CE59" s="7" t="inlineStr"/>
      <c r="CF59" s="7" t="inlineStr"/>
      <c r="CG59" s="7" t="inlineStr"/>
      <c r="CH59" s="7" t="inlineStr"/>
      <c r="CI59" s="7" t="inlineStr"/>
      <c r="CJ59" s="7" t="inlineStr"/>
      <c r="CK59" s="7" t="inlineStr"/>
      <c r="CL59" s="7" t="inlineStr"/>
      <c r="CM59" s="7" t="inlineStr"/>
      <c r="CN59" s="7" t="inlineStr"/>
      <c r="CO59" s="7" t="inlineStr"/>
      <c r="CP59" s="7" t="inlineStr"/>
      <c r="CQ59" s="7" t="inlineStr"/>
      <c r="CR59" s="7" t="inlineStr"/>
      <c r="CS59" s="7" t="inlineStr"/>
      <c r="CT59" s="7" t="inlineStr"/>
      <c r="CU59" s="7" t="inlineStr"/>
      <c r="CV59" s="7" t="inlineStr"/>
      <c r="CW59" s="7" t="inlineStr"/>
      <c r="CX59" s="7" t="inlineStr"/>
      <c r="CY59" s="7" t="inlineStr"/>
      <c r="CZ59" s="7" t="inlineStr"/>
      <c r="DA59" s="7" t="inlineStr"/>
      <c r="DB59" s="7" t="inlineStr"/>
      <c r="DC59" s="7">
        <f>DE59+DG59+DI59+DK59+DM59+DO59+DQ59+DS59+DU59+DW59+DY59+EA59+EC59</f>
        <v/>
      </c>
      <c r="DD59" s="7">
        <f>DF59+DH59+DJ59+DL59+DN59+DP59+DR59+DT59+DV59+DX59+DZ59+EB59+ED59</f>
        <v/>
      </c>
      <c r="DE59" s="7" t="inlineStr"/>
      <c r="DF59" s="7" t="inlineStr"/>
      <c r="DG59" s="7" t="inlineStr"/>
      <c r="DH59" s="7" t="inlineStr"/>
      <c r="DI59" s="7" t="inlineStr"/>
      <c r="DJ59" s="7" t="inlineStr"/>
      <c r="DK59" s="7" t="inlineStr"/>
      <c r="DL59" s="7" t="inlineStr"/>
      <c r="DM59" s="7" t="inlineStr"/>
      <c r="DN59" s="7" t="inlineStr"/>
      <c r="DO59" s="7" t="inlineStr"/>
      <c r="DP59" s="7" t="inlineStr"/>
      <c r="DQ59" s="7" t="inlineStr"/>
      <c r="DR59" s="7" t="inlineStr"/>
      <c r="DS59" s="7" t="n">
        <v>50</v>
      </c>
      <c r="DT59" s="7" t="n">
        <v>63220000</v>
      </c>
      <c r="DU59" s="7" t="inlineStr"/>
      <c r="DV59" s="7" t="inlineStr"/>
      <c r="DW59" s="7" t="inlineStr"/>
      <c r="DX59" s="7" t="inlineStr"/>
      <c r="DY59" s="7" t="inlineStr"/>
      <c r="DZ59" s="7" t="inlineStr"/>
      <c r="EA59" s="7" t="inlineStr"/>
      <c r="EB59" s="7" t="inlineStr"/>
      <c r="EC59" s="7" t="inlineStr"/>
      <c r="ED59" s="7" t="inlineStr"/>
      <c r="EE59" s="7">
        <f>E59+AU59+BK59+BU59+DC59</f>
        <v/>
      </c>
      <c r="EF59" s="7">
        <f>F59+AV59+BL59+BV59+DD59</f>
        <v/>
      </c>
    </row>
    <row r="60" hidden="1" outlineLevel="1">
      <c r="A60" s="5" t="n">
        <v>56</v>
      </c>
      <c r="B60" s="6" t="inlineStr">
        <is>
          <t>"IBROXIMOV XUMOYUNMIRZO" MCHJ</t>
        </is>
      </c>
      <c r="C60" s="6" t="inlineStr">
        <is>
          <t>Фергана</t>
        </is>
      </c>
      <c r="D60" s="6" t="inlineStr">
        <is>
          <t>Фергана 2</t>
        </is>
      </c>
      <c r="E60" s="7">
        <f>G60+I60+K60+M60+O60+Q60+S60+U60+W60+Y60+AA60+AC60+AE60+AG60+AI60+AK60+AM60+AO60+AQ60+AS60</f>
        <v/>
      </c>
      <c r="F60" s="7">
        <f>H60+J60+L60+N60+P60+R60+T60+V60+X60+Z60+AB60+AD60+AF60+AH60+AJ60+AL60+AN60+AP60+AR60+AT60</f>
        <v/>
      </c>
      <c r="G60" s="7" t="inlineStr"/>
      <c r="H60" s="7" t="inlineStr"/>
      <c r="I60" s="7" t="inlineStr"/>
      <c r="J60" s="7" t="inlineStr"/>
      <c r="K60" s="7" t="inlineStr"/>
      <c r="L60" s="7" t="inlineStr"/>
      <c r="M60" s="7" t="n">
        <v>10</v>
      </c>
      <c r="N60" s="7" t="n">
        <v>3283000</v>
      </c>
      <c r="O60" s="7" t="inlineStr"/>
      <c r="P60" s="7" t="inlineStr"/>
      <c r="Q60" s="7" t="inlineStr"/>
      <c r="R60" s="7" t="inlineStr"/>
      <c r="S60" s="7" t="inlineStr"/>
      <c r="T60" s="7" t="inlineStr"/>
      <c r="U60" s="7" t="inlineStr"/>
      <c r="V60" s="7" t="inlineStr"/>
      <c r="W60" s="7" t="inlineStr"/>
      <c r="X60" s="7" t="inlineStr"/>
      <c r="Y60" s="7" t="inlineStr"/>
      <c r="Z60" s="7" t="inlineStr"/>
      <c r="AA60" s="7" t="inlineStr"/>
      <c r="AB60" s="7" t="inlineStr"/>
      <c r="AC60" s="7" t="inlineStr"/>
      <c r="AD60" s="7" t="inlineStr"/>
      <c r="AE60" s="7" t="inlineStr"/>
      <c r="AF60" s="7" t="inlineStr"/>
      <c r="AG60" s="7" t="inlineStr"/>
      <c r="AH60" s="7" t="inlineStr"/>
      <c r="AI60" s="7" t="inlineStr"/>
      <c r="AJ60" s="7" t="inlineStr"/>
      <c r="AK60" s="7" t="inlineStr"/>
      <c r="AL60" s="7" t="inlineStr"/>
      <c r="AM60" s="7" t="inlineStr"/>
      <c r="AN60" s="7" t="inlineStr"/>
      <c r="AO60" s="7" t="inlineStr"/>
      <c r="AP60" s="7" t="inlineStr"/>
      <c r="AQ60" s="7" t="inlineStr"/>
      <c r="AR60" s="7" t="inlineStr"/>
      <c r="AS60" s="7" t="inlineStr"/>
      <c r="AT60" s="7" t="inlineStr"/>
      <c r="AU60" s="7">
        <f>AW60+AY60+BA60+BC60+BE60+BG60+BI60</f>
        <v/>
      </c>
      <c r="AV60" s="7">
        <f>AX60+AZ60+BB60+BD60+BF60+BH60+BJ60</f>
        <v/>
      </c>
      <c r="AW60" s="7" t="inlineStr"/>
      <c r="AX60" s="7" t="inlineStr"/>
      <c r="AY60" s="7" t="inlineStr"/>
      <c r="AZ60" s="7" t="inlineStr"/>
      <c r="BA60" s="7" t="inlineStr"/>
      <c r="BB60" s="7" t="inlineStr"/>
      <c r="BC60" s="7" t="inlineStr"/>
      <c r="BD60" s="7" t="inlineStr"/>
      <c r="BE60" s="7" t="inlineStr"/>
      <c r="BF60" s="7" t="inlineStr"/>
      <c r="BG60" s="7" t="inlineStr"/>
      <c r="BH60" s="7" t="inlineStr"/>
      <c r="BI60" s="7" t="inlineStr"/>
      <c r="BJ60" s="7" t="inlineStr"/>
      <c r="BK60" s="7">
        <f>BM60+BO60+BQ60+BS60</f>
        <v/>
      </c>
      <c r="BL60" s="7">
        <f>BN60+BP60+BR60+BT60</f>
        <v/>
      </c>
      <c r="BM60" s="7" t="inlineStr"/>
      <c r="BN60" s="7" t="inlineStr"/>
      <c r="BO60" s="7" t="inlineStr"/>
      <c r="BP60" s="7" t="inlineStr"/>
      <c r="BQ60" s="7" t="inlineStr"/>
      <c r="BR60" s="7" t="inlineStr"/>
      <c r="BS60" s="7" t="inlineStr"/>
      <c r="BT60" s="7" t="inlineStr"/>
      <c r="BU60" s="7">
        <f>BW60+BY60+CA60+CC60+CE60+CG60+CI60+CK60+CM60+CO60+CQ60+CS60+CU60+CW60+CY60+DA60</f>
        <v/>
      </c>
      <c r="BV60" s="7">
        <f>BX60+BZ60+CB60+CD60+CF60+CH60+CJ60+CL60+CN60+CP60+CR60+CT60+CV60+CX60+CZ60+DB60</f>
        <v/>
      </c>
      <c r="BW60" s="7" t="inlineStr"/>
      <c r="BX60" s="7" t="inlineStr"/>
      <c r="BY60" s="7" t="inlineStr"/>
      <c r="BZ60" s="7" t="inlineStr"/>
      <c r="CA60" s="7" t="inlineStr"/>
      <c r="CB60" s="7" t="inlineStr"/>
      <c r="CC60" s="7" t="inlineStr"/>
      <c r="CD60" s="7" t="inlineStr"/>
      <c r="CE60" s="7" t="inlineStr"/>
      <c r="CF60" s="7" t="inlineStr"/>
      <c r="CG60" s="7" t="inlineStr"/>
      <c r="CH60" s="7" t="inlineStr"/>
      <c r="CI60" s="7" t="inlineStr"/>
      <c r="CJ60" s="7" t="inlineStr"/>
      <c r="CK60" s="7" t="inlineStr"/>
      <c r="CL60" s="7" t="inlineStr"/>
      <c r="CM60" s="7" t="inlineStr"/>
      <c r="CN60" s="7" t="inlineStr"/>
      <c r="CO60" s="7" t="inlineStr"/>
      <c r="CP60" s="7" t="inlineStr"/>
      <c r="CQ60" s="7" t="inlineStr"/>
      <c r="CR60" s="7" t="inlineStr"/>
      <c r="CS60" s="7" t="inlineStr"/>
      <c r="CT60" s="7" t="inlineStr"/>
      <c r="CU60" s="7" t="inlineStr"/>
      <c r="CV60" s="7" t="inlineStr"/>
      <c r="CW60" s="7" t="inlineStr"/>
      <c r="CX60" s="7" t="inlineStr"/>
      <c r="CY60" s="7" t="inlineStr"/>
      <c r="CZ60" s="7" t="inlineStr"/>
      <c r="DA60" s="7" t="inlineStr"/>
      <c r="DB60" s="7" t="inlineStr"/>
      <c r="DC60" s="7">
        <f>DE60+DG60+DI60+DK60+DM60+DO60+DQ60+DS60+DU60+DW60+DY60+EA60+EC60</f>
        <v/>
      </c>
      <c r="DD60" s="7">
        <f>DF60+DH60+DJ60+DL60+DN60+DP60+DR60+DT60+DV60+DX60+DZ60+EB60+ED60</f>
        <v/>
      </c>
      <c r="DE60" s="7" t="inlineStr"/>
      <c r="DF60" s="7" t="inlineStr"/>
      <c r="DG60" s="7" t="inlineStr"/>
      <c r="DH60" s="7" t="inlineStr"/>
      <c r="DI60" s="7" t="inlineStr"/>
      <c r="DJ60" s="7" t="inlineStr"/>
      <c r="DK60" s="7" t="inlineStr"/>
      <c r="DL60" s="7" t="inlineStr"/>
      <c r="DM60" s="7" t="inlineStr"/>
      <c r="DN60" s="7" t="inlineStr"/>
      <c r="DO60" s="7" t="inlineStr"/>
      <c r="DP60" s="7" t="inlineStr"/>
      <c r="DQ60" s="7" t="inlineStr"/>
      <c r="DR60" s="7" t="inlineStr"/>
      <c r="DS60" s="7" t="inlineStr"/>
      <c r="DT60" s="7" t="inlineStr"/>
      <c r="DU60" s="7" t="inlineStr"/>
      <c r="DV60" s="7" t="inlineStr"/>
      <c r="DW60" s="7" t="inlineStr"/>
      <c r="DX60" s="7" t="inlineStr"/>
      <c r="DY60" s="7" t="inlineStr"/>
      <c r="DZ60" s="7" t="inlineStr"/>
      <c r="EA60" s="7" t="inlineStr"/>
      <c r="EB60" s="7" t="inlineStr"/>
      <c r="EC60" s="7" t="inlineStr"/>
      <c r="ED60" s="7" t="inlineStr"/>
      <c r="EE60" s="7">
        <f>E60+AU60+BK60+BU60+DC60</f>
        <v/>
      </c>
      <c r="EF60" s="7">
        <f>F60+AV60+BL60+BV60+DD60</f>
        <v/>
      </c>
    </row>
    <row r="61" hidden="1" outlineLevel="1">
      <c r="A61" s="5" t="n">
        <v>57</v>
      </c>
      <c r="B61" s="6" t="inlineStr">
        <is>
          <t>"ILXOM ILYOS IQBOLI" OKD</t>
        </is>
      </c>
      <c r="C61" s="6" t="inlineStr">
        <is>
          <t>Фергана</t>
        </is>
      </c>
      <c r="D61" s="6" t="inlineStr">
        <is>
          <t>Фергана 2</t>
        </is>
      </c>
      <c r="E61" s="7">
        <f>G61+I61+K61+M61+O61+Q61+S61+U61+W61+Y61+AA61+AC61+AE61+AG61+AI61+AK61+AM61+AO61+AQ61+AS61</f>
        <v/>
      </c>
      <c r="F61" s="7">
        <f>H61+J61+L61+N61+P61+R61+T61+V61+X61+Z61+AB61+AD61+AF61+AH61+AJ61+AL61+AN61+AP61+AR61+AT61</f>
        <v/>
      </c>
      <c r="G61" s="7" t="n">
        <v>5</v>
      </c>
      <c r="H61" s="7" t="n">
        <v>1566925</v>
      </c>
      <c r="I61" s="7" t="inlineStr"/>
      <c r="J61" s="7" t="inlineStr"/>
      <c r="K61" s="7" t="inlineStr"/>
      <c r="L61" s="7" t="inlineStr"/>
      <c r="M61" s="7" t="inlineStr"/>
      <c r="N61" s="7" t="inlineStr"/>
      <c r="O61" s="7" t="inlineStr"/>
      <c r="P61" s="7" t="inlineStr"/>
      <c r="Q61" s="7" t="inlineStr"/>
      <c r="R61" s="7" t="inlineStr"/>
      <c r="S61" s="7" t="inlineStr"/>
      <c r="T61" s="7" t="inlineStr"/>
      <c r="U61" s="7" t="inlineStr"/>
      <c r="V61" s="7" t="inlineStr"/>
      <c r="W61" s="7" t="inlineStr"/>
      <c r="X61" s="7" t="inlineStr"/>
      <c r="Y61" s="7" t="inlineStr"/>
      <c r="Z61" s="7" t="inlineStr"/>
      <c r="AA61" s="7" t="inlineStr"/>
      <c r="AB61" s="7" t="inlineStr"/>
      <c r="AC61" s="7" t="inlineStr"/>
      <c r="AD61" s="7" t="inlineStr"/>
      <c r="AE61" s="7" t="inlineStr"/>
      <c r="AF61" s="7" t="inlineStr"/>
      <c r="AG61" s="7" t="n">
        <v>10</v>
      </c>
      <c r="AH61" s="7" t="n">
        <v>3001700</v>
      </c>
      <c r="AI61" s="7" t="n">
        <v>10</v>
      </c>
      <c r="AJ61" s="7" t="n">
        <v>2166500</v>
      </c>
      <c r="AK61" s="7" t="inlineStr"/>
      <c r="AL61" s="7" t="inlineStr"/>
      <c r="AM61" s="7" t="inlineStr"/>
      <c r="AN61" s="7" t="inlineStr"/>
      <c r="AO61" s="7" t="inlineStr"/>
      <c r="AP61" s="7" t="inlineStr"/>
      <c r="AQ61" s="7" t="inlineStr"/>
      <c r="AR61" s="7" t="inlineStr"/>
      <c r="AS61" s="7" t="inlineStr"/>
      <c r="AT61" s="7" t="inlineStr"/>
      <c r="AU61" s="7">
        <f>AW61+AY61+BA61+BC61+BE61+BG61+BI61</f>
        <v/>
      </c>
      <c r="AV61" s="7">
        <f>AX61+AZ61+BB61+BD61+BF61+BH61+BJ61</f>
        <v/>
      </c>
      <c r="AW61" s="7" t="n">
        <v>2</v>
      </c>
      <c r="AX61" s="7" t="n">
        <v>1047681</v>
      </c>
      <c r="AY61" s="7" t="inlineStr"/>
      <c r="AZ61" s="7" t="inlineStr"/>
      <c r="BA61" s="7" t="inlineStr"/>
      <c r="BB61" s="7" t="inlineStr"/>
      <c r="BC61" s="7" t="inlineStr"/>
      <c r="BD61" s="7" t="inlineStr"/>
      <c r="BE61" s="7" t="n">
        <v>15</v>
      </c>
      <c r="BF61" s="7" t="n">
        <v>18477225</v>
      </c>
      <c r="BG61" s="7" t="n">
        <v>10</v>
      </c>
      <c r="BH61" s="7" t="n">
        <v>4344100</v>
      </c>
      <c r="BI61" s="7" t="inlineStr"/>
      <c r="BJ61" s="7" t="inlineStr"/>
      <c r="BK61" s="7">
        <f>BM61+BO61+BQ61+BS61</f>
        <v/>
      </c>
      <c r="BL61" s="7">
        <f>BN61+BP61+BR61+BT61</f>
        <v/>
      </c>
      <c r="BM61" s="7" t="inlineStr"/>
      <c r="BN61" s="7" t="inlineStr"/>
      <c r="BO61" s="7" t="n">
        <v>10</v>
      </c>
      <c r="BP61" s="7" t="n">
        <v>2331500</v>
      </c>
      <c r="BQ61" s="7" t="inlineStr"/>
      <c r="BR61" s="7" t="inlineStr"/>
      <c r="BS61" s="7" t="inlineStr"/>
      <c r="BT61" s="7" t="inlineStr"/>
      <c r="BU61" s="7">
        <f>BW61+BY61+CA61+CC61+CE61+CG61+CI61+CK61+CM61+CO61+CQ61+CS61+CU61+CW61+CY61+DA61</f>
        <v/>
      </c>
      <c r="BV61" s="7">
        <f>BX61+BZ61+CB61+CD61+CF61+CH61+CJ61+CL61+CN61+CP61+CR61+CT61+CV61+CX61+CZ61+DB61</f>
        <v/>
      </c>
      <c r="BW61" s="7" t="inlineStr"/>
      <c r="BX61" s="7" t="inlineStr"/>
      <c r="BY61" s="7" t="inlineStr"/>
      <c r="BZ61" s="7" t="inlineStr"/>
      <c r="CA61" s="7" t="inlineStr"/>
      <c r="CB61" s="7" t="inlineStr"/>
      <c r="CC61" s="7" t="inlineStr"/>
      <c r="CD61" s="7" t="inlineStr"/>
      <c r="CE61" s="7" t="n">
        <v>2</v>
      </c>
      <c r="CF61" s="7" t="n">
        <v>1525540</v>
      </c>
      <c r="CG61" s="7" t="inlineStr"/>
      <c r="CH61" s="7" t="inlineStr"/>
      <c r="CI61" s="7" t="inlineStr"/>
      <c r="CJ61" s="7" t="inlineStr"/>
      <c r="CK61" s="7" t="inlineStr"/>
      <c r="CL61" s="7" t="inlineStr"/>
      <c r="CM61" s="7" t="inlineStr"/>
      <c r="CN61" s="7" t="inlineStr"/>
      <c r="CO61" s="7" t="inlineStr"/>
      <c r="CP61" s="7" t="inlineStr"/>
      <c r="CQ61" s="7" t="inlineStr"/>
      <c r="CR61" s="7" t="inlineStr"/>
      <c r="CS61" s="7" t="inlineStr"/>
      <c r="CT61" s="7" t="inlineStr"/>
      <c r="CU61" s="7" t="inlineStr"/>
      <c r="CV61" s="7" t="inlineStr"/>
      <c r="CW61" s="7" t="inlineStr"/>
      <c r="CX61" s="7" t="inlineStr"/>
      <c r="CY61" s="7" t="inlineStr"/>
      <c r="CZ61" s="7" t="inlineStr"/>
      <c r="DA61" s="7" t="inlineStr"/>
      <c r="DB61" s="7" t="inlineStr"/>
      <c r="DC61" s="7">
        <f>DE61+DG61+DI61+DK61+DM61+DO61+DQ61+DS61+DU61+DW61+DY61+EA61+EC61</f>
        <v/>
      </c>
      <c r="DD61" s="7">
        <f>DF61+DH61+DJ61+DL61+DN61+DP61+DR61+DT61+DV61+DX61+DZ61+EB61+ED61</f>
        <v/>
      </c>
      <c r="DE61" s="7" t="inlineStr"/>
      <c r="DF61" s="7" t="inlineStr"/>
      <c r="DG61" s="7" t="inlineStr"/>
      <c r="DH61" s="7" t="inlineStr"/>
      <c r="DI61" s="7" t="inlineStr"/>
      <c r="DJ61" s="7" t="inlineStr"/>
      <c r="DK61" s="7" t="inlineStr"/>
      <c r="DL61" s="7" t="inlineStr"/>
      <c r="DM61" s="7" t="inlineStr"/>
      <c r="DN61" s="7" t="inlineStr"/>
      <c r="DO61" s="7" t="inlineStr"/>
      <c r="DP61" s="7" t="inlineStr"/>
      <c r="DQ61" s="7" t="inlineStr"/>
      <c r="DR61" s="7" t="inlineStr"/>
      <c r="DS61" s="7" t="inlineStr"/>
      <c r="DT61" s="7" t="inlineStr"/>
      <c r="DU61" s="7" t="inlineStr"/>
      <c r="DV61" s="7" t="inlineStr"/>
      <c r="DW61" s="7" t="n">
        <v>5</v>
      </c>
      <c r="DX61" s="7" t="n">
        <v>1234575</v>
      </c>
      <c r="DY61" s="7" t="inlineStr"/>
      <c r="DZ61" s="7" t="inlineStr"/>
      <c r="EA61" s="7" t="inlineStr"/>
      <c r="EB61" s="7" t="inlineStr"/>
      <c r="EC61" s="7" t="inlineStr"/>
      <c r="ED61" s="7" t="inlineStr"/>
      <c r="EE61" s="7">
        <f>E61+AU61+BK61+BU61+DC61</f>
        <v/>
      </c>
      <c r="EF61" s="7">
        <f>F61+AV61+BL61+BV61+DD61</f>
        <v/>
      </c>
    </row>
    <row r="62" hidden="1" outlineLevel="1">
      <c r="A62" s="5" t="n">
        <v>58</v>
      </c>
      <c r="B62" s="6" t="inlineStr">
        <is>
          <t>"IMRON-SHAMS" MCHJ</t>
        </is>
      </c>
      <c r="C62" s="6" t="inlineStr">
        <is>
          <t>Фергана</t>
        </is>
      </c>
      <c r="D62" s="6" t="inlineStr">
        <is>
          <t>Фергана 1</t>
        </is>
      </c>
      <c r="E62" s="7">
        <f>G62+I62+K62+M62+O62+Q62+S62+U62+W62+Y62+AA62+AC62+AE62+AG62+AI62+AK62+AM62+AO62+AQ62+AS62</f>
        <v/>
      </c>
      <c r="F62" s="7">
        <f>H62+J62+L62+N62+P62+R62+T62+V62+X62+Z62+AB62+AD62+AF62+AH62+AJ62+AL62+AN62+AP62+AR62+AT62</f>
        <v/>
      </c>
      <c r="G62" s="7" t="n">
        <v>3</v>
      </c>
      <c r="H62" s="7" t="n">
        <v>581661</v>
      </c>
      <c r="I62" s="7" t="inlineStr"/>
      <c r="J62" s="7" t="inlineStr"/>
      <c r="K62" s="7" t="inlineStr"/>
      <c r="L62" s="7" t="inlineStr"/>
      <c r="M62" s="7" t="inlineStr"/>
      <c r="N62" s="7" t="inlineStr"/>
      <c r="O62" s="7" t="inlineStr"/>
      <c r="P62" s="7" t="inlineStr"/>
      <c r="Q62" s="7" t="inlineStr"/>
      <c r="R62" s="7" t="inlineStr"/>
      <c r="S62" s="7" t="inlineStr"/>
      <c r="T62" s="7" t="inlineStr"/>
      <c r="U62" s="7" t="inlineStr"/>
      <c r="V62" s="7" t="inlineStr"/>
      <c r="W62" s="7" t="inlineStr"/>
      <c r="X62" s="7" t="inlineStr"/>
      <c r="Y62" s="7" t="inlineStr"/>
      <c r="Z62" s="7" t="inlineStr"/>
      <c r="AA62" s="7" t="inlineStr"/>
      <c r="AB62" s="7" t="inlineStr"/>
      <c r="AC62" s="7" t="inlineStr"/>
      <c r="AD62" s="7" t="inlineStr"/>
      <c r="AE62" s="7" t="inlineStr"/>
      <c r="AF62" s="7" t="inlineStr"/>
      <c r="AG62" s="7" t="inlineStr"/>
      <c r="AH62" s="7" t="inlineStr"/>
      <c r="AI62" s="7" t="inlineStr"/>
      <c r="AJ62" s="7" t="inlineStr"/>
      <c r="AK62" s="7" t="inlineStr"/>
      <c r="AL62" s="7" t="inlineStr"/>
      <c r="AM62" s="7" t="inlineStr"/>
      <c r="AN62" s="7" t="inlineStr"/>
      <c r="AO62" s="7" t="inlineStr"/>
      <c r="AP62" s="7" t="inlineStr"/>
      <c r="AQ62" s="7" t="inlineStr"/>
      <c r="AR62" s="7" t="inlineStr"/>
      <c r="AS62" s="7" t="inlineStr"/>
      <c r="AT62" s="7" t="inlineStr"/>
      <c r="AU62" s="7">
        <f>AW62+AY62+BA62+BC62+BE62+BG62+BI62</f>
        <v/>
      </c>
      <c r="AV62" s="7">
        <f>AX62+AZ62+BB62+BD62+BF62+BH62+BJ62</f>
        <v/>
      </c>
      <c r="AW62" s="7" t="inlineStr"/>
      <c r="AX62" s="7" t="inlineStr"/>
      <c r="AY62" s="7" t="inlineStr"/>
      <c r="AZ62" s="7" t="inlineStr"/>
      <c r="BA62" s="7" t="inlineStr"/>
      <c r="BB62" s="7" t="inlineStr"/>
      <c r="BC62" s="7" t="inlineStr"/>
      <c r="BD62" s="7" t="inlineStr"/>
      <c r="BE62" s="7" t="inlineStr"/>
      <c r="BF62" s="7" t="inlineStr"/>
      <c r="BG62" s="7" t="inlineStr"/>
      <c r="BH62" s="7" t="inlineStr"/>
      <c r="BI62" s="7" t="inlineStr"/>
      <c r="BJ62" s="7" t="inlineStr"/>
      <c r="BK62" s="7">
        <f>BM62+BO62+BQ62+BS62</f>
        <v/>
      </c>
      <c r="BL62" s="7">
        <f>BN62+BP62+BR62+BT62</f>
        <v/>
      </c>
      <c r="BM62" s="7" t="inlineStr"/>
      <c r="BN62" s="7" t="inlineStr"/>
      <c r="BO62" s="7" t="inlineStr"/>
      <c r="BP62" s="7" t="inlineStr"/>
      <c r="BQ62" s="7" t="inlineStr"/>
      <c r="BR62" s="7" t="inlineStr"/>
      <c r="BS62" s="7" t="inlineStr"/>
      <c r="BT62" s="7" t="inlineStr"/>
      <c r="BU62" s="7">
        <f>BW62+BY62+CA62+CC62+CE62+CG62+CI62+CK62+CM62+CO62+CQ62+CS62+CU62+CW62+CY62+DA62</f>
        <v/>
      </c>
      <c r="BV62" s="7">
        <f>BX62+BZ62+CB62+CD62+CF62+CH62+CJ62+CL62+CN62+CP62+CR62+CT62+CV62+CX62+CZ62+DB62</f>
        <v/>
      </c>
      <c r="BW62" s="7" t="inlineStr"/>
      <c r="BX62" s="7" t="inlineStr"/>
      <c r="BY62" s="7" t="inlineStr"/>
      <c r="BZ62" s="7" t="inlineStr"/>
      <c r="CA62" s="7" t="inlineStr"/>
      <c r="CB62" s="7" t="inlineStr"/>
      <c r="CC62" s="7" t="inlineStr"/>
      <c r="CD62" s="7" t="inlineStr"/>
      <c r="CE62" s="7" t="inlineStr"/>
      <c r="CF62" s="7" t="inlineStr"/>
      <c r="CG62" s="7" t="inlineStr"/>
      <c r="CH62" s="7" t="inlineStr"/>
      <c r="CI62" s="7" t="inlineStr"/>
      <c r="CJ62" s="7" t="inlineStr"/>
      <c r="CK62" s="7" t="inlineStr"/>
      <c r="CL62" s="7" t="inlineStr"/>
      <c r="CM62" s="7" t="inlineStr"/>
      <c r="CN62" s="7" t="inlineStr"/>
      <c r="CO62" s="7" t="inlineStr"/>
      <c r="CP62" s="7" t="inlineStr"/>
      <c r="CQ62" s="7" t="inlineStr"/>
      <c r="CR62" s="7" t="inlineStr"/>
      <c r="CS62" s="7" t="inlineStr"/>
      <c r="CT62" s="7" t="inlineStr"/>
      <c r="CU62" s="7" t="inlineStr"/>
      <c r="CV62" s="7" t="inlineStr"/>
      <c r="CW62" s="7" t="inlineStr"/>
      <c r="CX62" s="7" t="inlineStr"/>
      <c r="CY62" s="7" t="inlineStr"/>
      <c r="CZ62" s="7" t="inlineStr"/>
      <c r="DA62" s="7" t="inlineStr"/>
      <c r="DB62" s="7" t="inlineStr"/>
      <c r="DC62" s="7">
        <f>DE62+DG62+DI62+DK62+DM62+DO62+DQ62+DS62+DU62+DW62+DY62+EA62+EC62</f>
        <v/>
      </c>
      <c r="DD62" s="7">
        <f>DF62+DH62+DJ62+DL62+DN62+DP62+DR62+DT62+DV62+DX62+DZ62+EB62+ED62</f>
        <v/>
      </c>
      <c r="DE62" s="7" t="inlineStr"/>
      <c r="DF62" s="7" t="inlineStr"/>
      <c r="DG62" s="7" t="inlineStr"/>
      <c r="DH62" s="7" t="inlineStr"/>
      <c r="DI62" s="7" t="inlineStr"/>
      <c r="DJ62" s="7" t="inlineStr"/>
      <c r="DK62" s="7" t="inlineStr"/>
      <c r="DL62" s="7" t="inlineStr"/>
      <c r="DM62" s="7" t="inlineStr"/>
      <c r="DN62" s="7" t="inlineStr"/>
      <c r="DO62" s="7" t="inlineStr"/>
      <c r="DP62" s="7" t="inlineStr"/>
      <c r="DQ62" s="7" t="inlineStr"/>
      <c r="DR62" s="7" t="inlineStr"/>
      <c r="DS62" s="7" t="inlineStr"/>
      <c r="DT62" s="7" t="inlineStr"/>
      <c r="DU62" s="7" t="inlineStr"/>
      <c r="DV62" s="7" t="inlineStr"/>
      <c r="DW62" s="7" t="inlineStr"/>
      <c r="DX62" s="7" t="inlineStr"/>
      <c r="DY62" s="7" t="inlineStr"/>
      <c r="DZ62" s="7" t="inlineStr"/>
      <c r="EA62" s="7" t="inlineStr"/>
      <c r="EB62" s="7" t="inlineStr"/>
      <c r="EC62" s="7" t="inlineStr"/>
      <c r="ED62" s="7" t="inlineStr"/>
      <c r="EE62" s="7">
        <f>E62+AU62+BK62+BU62+DC62</f>
        <v/>
      </c>
      <c r="EF62" s="7">
        <f>F62+AV62+BL62+BV62+DD62</f>
        <v/>
      </c>
    </row>
    <row r="63" hidden="1" outlineLevel="1">
      <c r="A63" s="5" t="n">
        <v>59</v>
      </c>
      <c r="B63" s="6" t="inlineStr">
        <is>
          <t>"IMRONSHOX MEDICAL FARM" MCHJ</t>
        </is>
      </c>
      <c r="C63" s="6" t="inlineStr">
        <is>
          <t>Фергана</t>
        </is>
      </c>
      <c r="D63" s="6" t="inlineStr">
        <is>
          <t>Фергана 2</t>
        </is>
      </c>
      <c r="E63" s="7">
        <f>G63+I63+K63+M63+O63+Q63+S63+U63+W63+Y63+AA63+AC63+AE63+AG63+AI63+AK63+AM63+AO63+AQ63+AS63</f>
        <v/>
      </c>
      <c r="F63" s="7">
        <f>H63+J63+L63+N63+P63+R63+T63+V63+X63+Z63+AB63+AD63+AF63+AH63+AJ63+AL63+AN63+AP63+AR63+AT63</f>
        <v/>
      </c>
      <c r="G63" s="7" t="inlineStr"/>
      <c r="H63" s="7" t="inlineStr"/>
      <c r="I63" s="7" t="inlineStr"/>
      <c r="J63" s="7" t="inlineStr"/>
      <c r="K63" s="7" t="inlineStr"/>
      <c r="L63" s="7" t="inlineStr"/>
      <c r="M63" s="7" t="inlineStr"/>
      <c r="N63" s="7" t="inlineStr"/>
      <c r="O63" s="7" t="inlineStr"/>
      <c r="P63" s="7" t="inlineStr"/>
      <c r="Q63" s="7" t="inlineStr"/>
      <c r="R63" s="7" t="inlineStr"/>
      <c r="S63" s="7" t="inlineStr"/>
      <c r="T63" s="7" t="inlineStr"/>
      <c r="U63" s="7" t="inlineStr"/>
      <c r="V63" s="7" t="inlineStr"/>
      <c r="W63" s="7" t="inlineStr"/>
      <c r="X63" s="7" t="inlineStr"/>
      <c r="Y63" s="7" t="inlineStr"/>
      <c r="Z63" s="7" t="inlineStr"/>
      <c r="AA63" s="7" t="inlineStr"/>
      <c r="AB63" s="7" t="inlineStr"/>
      <c r="AC63" s="7" t="inlineStr"/>
      <c r="AD63" s="7" t="inlineStr"/>
      <c r="AE63" s="7" t="inlineStr"/>
      <c r="AF63" s="7" t="inlineStr"/>
      <c r="AG63" s="7" t="inlineStr"/>
      <c r="AH63" s="7" t="inlineStr"/>
      <c r="AI63" s="7" t="inlineStr"/>
      <c r="AJ63" s="7" t="inlineStr"/>
      <c r="AK63" s="7" t="inlineStr"/>
      <c r="AL63" s="7" t="inlineStr"/>
      <c r="AM63" s="7" t="inlineStr"/>
      <c r="AN63" s="7" t="inlineStr"/>
      <c r="AO63" s="7" t="inlineStr"/>
      <c r="AP63" s="7" t="inlineStr"/>
      <c r="AQ63" s="7" t="inlineStr"/>
      <c r="AR63" s="7" t="inlineStr"/>
      <c r="AS63" s="7" t="inlineStr"/>
      <c r="AT63" s="7" t="inlineStr"/>
      <c r="AU63" s="7">
        <f>AW63+AY63+BA63+BC63+BE63+BG63+BI63</f>
        <v/>
      </c>
      <c r="AV63" s="7">
        <f>AX63+AZ63+BB63+BD63+BF63+BH63+BJ63</f>
        <v/>
      </c>
      <c r="AW63" s="7" t="inlineStr"/>
      <c r="AX63" s="7" t="inlineStr"/>
      <c r="AY63" s="7" t="inlineStr"/>
      <c r="AZ63" s="7" t="inlineStr"/>
      <c r="BA63" s="7" t="inlineStr"/>
      <c r="BB63" s="7" t="inlineStr"/>
      <c r="BC63" s="7" t="inlineStr"/>
      <c r="BD63" s="7" t="inlineStr"/>
      <c r="BE63" s="7" t="inlineStr"/>
      <c r="BF63" s="7" t="inlineStr"/>
      <c r="BG63" s="7" t="inlineStr"/>
      <c r="BH63" s="7" t="inlineStr"/>
      <c r="BI63" s="7" t="inlineStr"/>
      <c r="BJ63" s="7" t="inlineStr"/>
      <c r="BK63" s="7">
        <f>BM63+BO63+BQ63+BS63</f>
        <v/>
      </c>
      <c r="BL63" s="7">
        <f>BN63+BP63+BR63+BT63</f>
        <v/>
      </c>
      <c r="BM63" s="7" t="inlineStr"/>
      <c r="BN63" s="7" t="inlineStr"/>
      <c r="BO63" s="7" t="inlineStr"/>
      <c r="BP63" s="7" t="inlineStr"/>
      <c r="BQ63" s="7" t="inlineStr"/>
      <c r="BR63" s="7" t="inlineStr"/>
      <c r="BS63" s="7" t="inlineStr"/>
      <c r="BT63" s="7" t="inlineStr"/>
      <c r="BU63" s="7">
        <f>BW63+BY63+CA63+CC63+CE63+CG63+CI63+CK63+CM63+CO63+CQ63+CS63+CU63+CW63+CY63+DA63</f>
        <v/>
      </c>
      <c r="BV63" s="7">
        <f>BX63+BZ63+CB63+CD63+CF63+CH63+CJ63+CL63+CN63+CP63+CR63+CT63+CV63+CX63+CZ63+DB63</f>
        <v/>
      </c>
      <c r="BW63" s="7" t="inlineStr"/>
      <c r="BX63" s="7" t="inlineStr"/>
      <c r="BY63" s="7" t="inlineStr"/>
      <c r="BZ63" s="7" t="inlineStr"/>
      <c r="CA63" s="7" t="inlineStr"/>
      <c r="CB63" s="7" t="inlineStr"/>
      <c r="CC63" s="7" t="inlineStr"/>
      <c r="CD63" s="7" t="inlineStr"/>
      <c r="CE63" s="7" t="inlineStr"/>
      <c r="CF63" s="7" t="inlineStr"/>
      <c r="CG63" s="7" t="inlineStr"/>
      <c r="CH63" s="7" t="inlineStr"/>
      <c r="CI63" s="7" t="inlineStr"/>
      <c r="CJ63" s="7" t="inlineStr"/>
      <c r="CK63" s="7" t="inlineStr"/>
      <c r="CL63" s="7" t="inlineStr"/>
      <c r="CM63" s="7" t="inlineStr"/>
      <c r="CN63" s="7" t="inlineStr"/>
      <c r="CO63" s="7" t="inlineStr"/>
      <c r="CP63" s="7" t="inlineStr"/>
      <c r="CQ63" s="7" t="inlineStr"/>
      <c r="CR63" s="7" t="inlineStr"/>
      <c r="CS63" s="7" t="inlineStr"/>
      <c r="CT63" s="7" t="inlineStr"/>
      <c r="CU63" s="7" t="inlineStr"/>
      <c r="CV63" s="7" t="inlineStr"/>
      <c r="CW63" s="7" t="inlineStr"/>
      <c r="CX63" s="7" t="inlineStr"/>
      <c r="CY63" s="7" t="inlineStr"/>
      <c r="CZ63" s="7" t="inlineStr"/>
      <c r="DA63" s="7" t="inlineStr"/>
      <c r="DB63" s="7" t="inlineStr"/>
      <c r="DC63" s="7">
        <f>DE63+DG63+DI63+DK63+DM63+DO63+DQ63+DS63+DU63+DW63+DY63+EA63+EC63</f>
        <v/>
      </c>
      <c r="DD63" s="7">
        <f>DF63+DH63+DJ63+DL63+DN63+DP63+DR63+DT63+DV63+DX63+DZ63+EB63+ED63</f>
        <v/>
      </c>
      <c r="DE63" s="7" t="inlineStr"/>
      <c r="DF63" s="7" t="inlineStr"/>
      <c r="DG63" s="7" t="inlineStr"/>
      <c r="DH63" s="7" t="inlineStr"/>
      <c r="DI63" s="7" t="inlineStr"/>
      <c r="DJ63" s="7" t="inlineStr"/>
      <c r="DK63" s="7" t="inlineStr"/>
      <c r="DL63" s="7" t="inlineStr"/>
      <c r="DM63" s="7" t="inlineStr"/>
      <c r="DN63" s="7" t="inlineStr"/>
      <c r="DO63" s="7" t="inlineStr"/>
      <c r="DP63" s="7" t="inlineStr"/>
      <c r="DQ63" s="7" t="n">
        <v>10</v>
      </c>
      <c r="DR63" s="7" t="n">
        <v>4803000</v>
      </c>
      <c r="DS63" s="7" t="inlineStr"/>
      <c r="DT63" s="7" t="inlineStr"/>
      <c r="DU63" s="7" t="inlineStr"/>
      <c r="DV63" s="7" t="inlineStr"/>
      <c r="DW63" s="7" t="n">
        <v>15</v>
      </c>
      <c r="DX63" s="7" t="n">
        <v>11454750</v>
      </c>
      <c r="DY63" s="7" t="inlineStr"/>
      <c r="DZ63" s="7" t="inlineStr"/>
      <c r="EA63" s="7" t="inlineStr"/>
      <c r="EB63" s="7" t="inlineStr"/>
      <c r="EC63" s="7" t="inlineStr"/>
      <c r="ED63" s="7" t="inlineStr"/>
      <c r="EE63" s="7">
        <f>E63+AU63+BK63+BU63+DC63</f>
        <v/>
      </c>
      <c r="EF63" s="7">
        <f>F63+AV63+BL63+BV63+DD63</f>
        <v/>
      </c>
    </row>
    <row r="64" hidden="1" outlineLevel="1">
      <c r="A64" s="5" t="n">
        <v>60</v>
      </c>
      <c r="B64" s="6" t="inlineStr">
        <is>
          <t>"ISHONCH 757" MCHJ</t>
        </is>
      </c>
      <c r="C64" s="6" t="inlineStr">
        <is>
          <t>Фергана</t>
        </is>
      </c>
      <c r="D64" s="6" t="inlineStr">
        <is>
          <t>Фергана 2</t>
        </is>
      </c>
      <c r="E64" s="7">
        <f>G64+I64+K64+M64+O64+Q64+S64+U64+W64+Y64+AA64+AC64+AE64+AG64+AI64+AK64+AM64+AO64+AQ64+AS64</f>
        <v/>
      </c>
      <c r="F64" s="7">
        <f>H64+J64+L64+N64+P64+R64+T64+V64+X64+Z64+AB64+AD64+AF64+AH64+AJ64+AL64+AN64+AP64+AR64+AT64</f>
        <v/>
      </c>
      <c r="G64" s="7" t="n">
        <v>5</v>
      </c>
      <c r="H64" s="7" t="n">
        <v>1615725</v>
      </c>
      <c r="I64" s="7" t="inlineStr"/>
      <c r="J64" s="7" t="inlineStr"/>
      <c r="K64" s="7" t="inlineStr"/>
      <c r="L64" s="7" t="inlineStr"/>
      <c r="M64" s="7" t="n">
        <v>10</v>
      </c>
      <c r="N64" s="7" t="n">
        <v>3303000</v>
      </c>
      <c r="O64" s="7" t="inlineStr"/>
      <c r="P64" s="7" t="inlineStr"/>
      <c r="Q64" s="7" t="n">
        <v>20</v>
      </c>
      <c r="R64" s="7" t="n">
        <v>26998000</v>
      </c>
      <c r="S64" s="7" t="inlineStr"/>
      <c r="T64" s="7" t="inlineStr"/>
      <c r="U64" s="7" t="inlineStr"/>
      <c r="V64" s="7" t="inlineStr"/>
      <c r="W64" s="7" t="inlineStr"/>
      <c r="X64" s="7" t="inlineStr"/>
      <c r="Y64" s="7" t="inlineStr"/>
      <c r="Z64" s="7" t="inlineStr"/>
      <c r="AA64" s="7" t="inlineStr"/>
      <c r="AB64" s="7" t="inlineStr"/>
      <c r="AC64" s="7" t="inlineStr"/>
      <c r="AD64" s="7" t="inlineStr"/>
      <c r="AE64" s="7" t="inlineStr"/>
      <c r="AF64" s="7" t="inlineStr"/>
      <c r="AG64" s="7" t="inlineStr"/>
      <c r="AH64" s="7" t="inlineStr"/>
      <c r="AI64" s="7" t="inlineStr"/>
      <c r="AJ64" s="7" t="inlineStr"/>
      <c r="AK64" s="7" t="inlineStr"/>
      <c r="AL64" s="7" t="inlineStr"/>
      <c r="AM64" s="7" t="inlineStr"/>
      <c r="AN64" s="7" t="inlineStr"/>
      <c r="AO64" s="7" t="inlineStr"/>
      <c r="AP64" s="7" t="inlineStr"/>
      <c r="AQ64" s="7" t="inlineStr"/>
      <c r="AR64" s="7" t="inlineStr"/>
      <c r="AS64" s="7" t="inlineStr"/>
      <c r="AT64" s="7" t="inlineStr"/>
      <c r="AU64" s="7">
        <f>AW64+AY64+BA64+BC64+BE64+BG64+BI64</f>
        <v/>
      </c>
      <c r="AV64" s="7">
        <f>AX64+AZ64+BB64+BD64+BF64+BH64+BJ64</f>
        <v/>
      </c>
      <c r="AW64" s="7" t="inlineStr"/>
      <c r="AX64" s="7" t="inlineStr"/>
      <c r="AY64" s="7" t="inlineStr"/>
      <c r="AZ64" s="7" t="inlineStr"/>
      <c r="BA64" s="7" t="inlineStr"/>
      <c r="BB64" s="7" t="inlineStr"/>
      <c r="BC64" s="7" t="inlineStr"/>
      <c r="BD64" s="7" t="inlineStr"/>
      <c r="BE64" s="7" t="inlineStr"/>
      <c r="BF64" s="7" t="inlineStr"/>
      <c r="BG64" s="7" t="inlineStr"/>
      <c r="BH64" s="7" t="inlineStr"/>
      <c r="BI64" s="7" t="inlineStr"/>
      <c r="BJ64" s="7" t="inlineStr"/>
      <c r="BK64" s="7">
        <f>BM64+BO64+BQ64+BS64</f>
        <v/>
      </c>
      <c r="BL64" s="7">
        <f>BN64+BP64+BR64+BT64</f>
        <v/>
      </c>
      <c r="BM64" s="7" t="inlineStr"/>
      <c r="BN64" s="7" t="inlineStr"/>
      <c r="BO64" s="7" t="inlineStr"/>
      <c r="BP64" s="7" t="inlineStr"/>
      <c r="BQ64" s="7" t="inlineStr"/>
      <c r="BR64" s="7" t="inlineStr"/>
      <c r="BS64" s="7" t="inlineStr"/>
      <c r="BT64" s="7" t="inlineStr"/>
      <c r="BU64" s="7">
        <f>BW64+BY64+CA64+CC64+CE64+CG64+CI64+CK64+CM64+CO64+CQ64+CS64+CU64+CW64+CY64+DA64</f>
        <v/>
      </c>
      <c r="BV64" s="7">
        <f>BX64+BZ64+CB64+CD64+CF64+CH64+CJ64+CL64+CN64+CP64+CR64+CT64+CV64+CX64+CZ64+DB64</f>
        <v/>
      </c>
      <c r="BW64" s="7" t="inlineStr"/>
      <c r="BX64" s="7" t="inlineStr"/>
      <c r="BY64" s="7" t="inlineStr"/>
      <c r="BZ64" s="7" t="inlineStr"/>
      <c r="CA64" s="7" t="inlineStr"/>
      <c r="CB64" s="7" t="inlineStr"/>
      <c r="CC64" s="7" t="inlineStr"/>
      <c r="CD64" s="7" t="inlineStr"/>
      <c r="CE64" s="7" t="inlineStr"/>
      <c r="CF64" s="7" t="inlineStr"/>
      <c r="CG64" s="7" t="inlineStr"/>
      <c r="CH64" s="7" t="inlineStr"/>
      <c r="CI64" s="7" t="inlineStr"/>
      <c r="CJ64" s="7" t="inlineStr"/>
      <c r="CK64" s="7" t="inlineStr"/>
      <c r="CL64" s="7" t="inlineStr"/>
      <c r="CM64" s="7" t="inlineStr"/>
      <c r="CN64" s="7" t="inlineStr"/>
      <c r="CO64" s="7" t="inlineStr"/>
      <c r="CP64" s="7" t="inlineStr"/>
      <c r="CQ64" s="7" t="inlineStr"/>
      <c r="CR64" s="7" t="inlineStr"/>
      <c r="CS64" s="7" t="inlineStr"/>
      <c r="CT64" s="7" t="inlineStr"/>
      <c r="CU64" s="7" t="inlineStr"/>
      <c r="CV64" s="7" t="inlineStr"/>
      <c r="CW64" s="7" t="inlineStr"/>
      <c r="CX64" s="7" t="inlineStr"/>
      <c r="CY64" s="7" t="inlineStr"/>
      <c r="CZ64" s="7" t="inlineStr"/>
      <c r="DA64" s="7" t="inlineStr"/>
      <c r="DB64" s="7" t="inlineStr"/>
      <c r="DC64" s="7">
        <f>DE64+DG64+DI64+DK64+DM64+DO64+DQ64+DS64+DU64+DW64+DY64+EA64+EC64</f>
        <v/>
      </c>
      <c r="DD64" s="7">
        <f>DF64+DH64+DJ64+DL64+DN64+DP64+DR64+DT64+DV64+DX64+DZ64+EB64+ED64</f>
        <v/>
      </c>
      <c r="DE64" s="7" t="inlineStr"/>
      <c r="DF64" s="7" t="inlineStr"/>
      <c r="DG64" s="7" t="inlineStr"/>
      <c r="DH64" s="7" t="inlineStr"/>
      <c r="DI64" s="7" t="inlineStr"/>
      <c r="DJ64" s="7" t="inlineStr"/>
      <c r="DK64" s="7" t="inlineStr"/>
      <c r="DL64" s="7" t="inlineStr"/>
      <c r="DM64" s="7" t="inlineStr"/>
      <c r="DN64" s="7" t="inlineStr"/>
      <c r="DO64" s="7" t="inlineStr"/>
      <c r="DP64" s="7" t="inlineStr"/>
      <c r="DQ64" s="7" t="n">
        <v>5</v>
      </c>
      <c r="DR64" s="7" t="n">
        <v>1200750</v>
      </c>
      <c r="DS64" s="7" t="inlineStr"/>
      <c r="DT64" s="7" t="inlineStr"/>
      <c r="DU64" s="7" t="inlineStr"/>
      <c r="DV64" s="7" t="inlineStr"/>
      <c r="DW64" s="7" t="inlineStr"/>
      <c r="DX64" s="7" t="inlineStr"/>
      <c r="DY64" s="7" t="inlineStr"/>
      <c r="DZ64" s="7" t="inlineStr"/>
      <c r="EA64" s="7" t="inlineStr"/>
      <c r="EB64" s="7" t="inlineStr"/>
      <c r="EC64" s="7" t="inlineStr"/>
      <c r="ED64" s="7" t="inlineStr"/>
      <c r="EE64" s="7">
        <f>E64+AU64+BK64+BU64+DC64</f>
        <v/>
      </c>
      <c r="EF64" s="7">
        <f>F64+AV64+BL64+BV64+DD64</f>
        <v/>
      </c>
    </row>
    <row r="65" hidden="1" outlineLevel="1">
      <c r="A65" s="5" t="n">
        <v>61</v>
      </c>
      <c r="B65" s="6" t="inlineStr">
        <is>
          <t>"JAVOHIR FARM INTER" MCHJ</t>
        </is>
      </c>
      <c r="C65" s="6" t="inlineStr">
        <is>
          <t>Фергана</t>
        </is>
      </c>
      <c r="D65" s="6" t="inlineStr">
        <is>
          <t>Фергана 1</t>
        </is>
      </c>
      <c r="E65" s="7">
        <f>G65+I65+K65+M65+O65+Q65+S65+U65+W65+Y65+AA65+AC65+AE65+AG65+AI65+AK65+AM65+AO65+AQ65+AS65</f>
        <v/>
      </c>
      <c r="F65" s="7">
        <f>H65+J65+L65+N65+P65+R65+T65+V65+X65+Z65+AB65+AD65+AF65+AH65+AJ65+AL65+AN65+AP65+AR65+AT65</f>
        <v/>
      </c>
      <c r="G65" s="7" t="n">
        <v>5</v>
      </c>
      <c r="H65" s="7" t="n">
        <v>1567250</v>
      </c>
      <c r="I65" s="7" t="n">
        <v>2</v>
      </c>
      <c r="J65" s="7" t="n">
        <v>137256</v>
      </c>
      <c r="K65" s="7" t="inlineStr"/>
      <c r="L65" s="7" t="inlineStr"/>
      <c r="M65" s="7" t="n">
        <v>5</v>
      </c>
      <c r="N65" s="7" t="n">
        <v>800975</v>
      </c>
      <c r="O65" s="7" t="inlineStr"/>
      <c r="P65" s="7" t="inlineStr"/>
      <c r="Q65" s="7" t="inlineStr"/>
      <c r="R65" s="7" t="inlineStr"/>
      <c r="S65" s="7" t="inlineStr"/>
      <c r="T65" s="7" t="inlineStr"/>
      <c r="U65" s="7" t="inlineStr"/>
      <c r="V65" s="7" t="inlineStr"/>
      <c r="W65" s="7" t="inlineStr"/>
      <c r="X65" s="7" t="inlineStr"/>
      <c r="Y65" s="7" t="inlineStr"/>
      <c r="Z65" s="7" t="inlineStr"/>
      <c r="AA65" s="7" t="inlineStr"/>
      <c r="AB65" s="7" t="inlineStr"/>
      <c r="AC65" s="7" t="inlineStr"/>
      <c r="AD65" s="7" t="inlineStr"/>
      <c r="AE65" s="7" t="inlineStr"/>
      <c r="AF65" s="7" t="inlineStr"/>
      <c r="AG65" s="7" t="inlineStr"/>
      <c r="AH65" s="7" t="inlineStr"/>
      <c r="AI65" s="7" t="inlineStr"/>
      <c r="AJ65" s="7" t="inlineStr"/>
      <c r="AK65" s="7" t="inlineStr"/>
      <c r="AL65" s="7" t="inlineStr"/>
      <c r="AM65" s="7" t="inlineStr"/>
      <c r="AN65" s="7" t="inlineStr"/>
      <c r="AO65" s="7" t="inlineStr"/>
      <c r="AP65" s="7" t="inlineStr"/>
      <c r="AQ65" s="7" t="inlineStr"/>
      <c r="AR65" s="7" t="inlineStr"/>
      <c r="AS65" s="7" t="inlineStr"/>
      <c r="AT65" s="7" t="inlineStr"/>
      <c r="AU65" s="7">
        <f>AW65+AY65+BA65+BC65+BE65+BG65+BI65</f>
        <v/>
      </c>
      <c r="AV65" s="7">
        <f>AX65+AZ65+BB65+BD65+BF65+BH65+BJ65</f>
        <v/>
      </c>
      <c r="AW65" s="7" t="inlineStr"/>
      <c r="AX65" s="7" t="inlineStr"/>
      <c r="AY65" s="7" t="inlineStr"/>
      <c r="AZ65" s="7" t="inlineStr"/>
      <c r="BA65" s="7" t="inlineStr"/>
      <c r="BB65" s="7" t="inlineStr"/>
      <c r="BC65" s="7" t="inlineStr"/>
      <c r="BD65" s="7" t="inlineStr"/>
      <c r="BE65" s="7" t="inlineStr"/>
      <c r="BF65" s="7" t="inlineStr"/>
      <c r="BG65" s="7" t="inlineStr"/>
      <c r="BH65" s="7" t="inlineStr"/>
      <c r="BI65" s="7" t="inlineStr"/>
      <c r="BJ65" s="7" t="inlineStr"/>
      <c r="BK65" s="7">
        <f>BM65+BO65+BQ65+BS65</f>
        <v/>
      </c>
      <c r="BL65" s="7">
        <f>BN65+BP65+BR65+BT65</f>
        <v/>
      </c>
      <c r="BM65" s="7" t="inlineStr"/>
      <c r="BN65" s="7" t="inlineStr"/>
      <c r="BO65" s="7" t="inlineStr"/>
      <c r="BP65" s="7" t="inlineStr"/>
      <c r="BQ65" s="7" t="n">
        <v>50</v>
      </c>
      <c r="BR65" s="7" t="n">
        <v>148932500</v>
      </c>
      <c r="BS65" s="7" t="inlineStr"/>
      <c r="BT65" s="7" t="inlineStr"/>
      <c r="BU65" s="7">
        <f>BW65+BY65+CA65+CC65+CE65+CG65+CI65+CK65+CM65+CO65+CQ65+CS65+CU65+CW65+CY65+DA65</f>
        <v/>
      </c>
      <c r="BV65" s="7">
        <f>BX65+BZ65+CB65+CD65+CF65+CH65+CJ65+CL65+CN65+CP65+CR65+CT65+CV65+CX65+CZ65+DB65</f>
        <v/>
      </c>
      <c r="BW65" s="7" t="inlineStr"/>
      <c r="BX65" s="7" t="inlineStr"/>
      <c r="BY65" s="7" t="inlineStr"/>
      <c r="BZ65" s="7" t="inlineStr"/>
      <c r="CA65" s="7" t="inlineStr"/>
      <c r="CB65" s="7" t="inlineStr"/>
      <c r="CC65" s="7" t="inlineStr"/>
      <c r="CD65" s="7" t="inlineStr"/>
      <c r="CE65" s="7" t="n">
        <v>3</v>
      </c>
      <c r="CF65" s="7" t="n">
        <v>3268260</v>
      </c>
      <c r="CG65" s="7" t="inlineStr"/>
      <c r="CH65" s="7" t="inlineStr"/>
      <c r="CI65" s="7" t="inlineStr"/>
      <c r="CJ65" s="7" t="inlineStr"/>
      <c r="CK65" s="7" t="inlineStr"/>
      <c r="CL65" s="7" t="inlineStr"/>
      <c r="CM65" s="7" t="inlineStr"/>
      <c r="CN65" s="7" t="inlineStr"/>
      <c r="CO65" s="7" t="inlineStr"/>
      <c r="CP65" s="7" t="inlineStr"/>
      <c r="CQ65" s="7" t="inlineStr"/>
      <c r="CR65" s="7" t="inlineStr"/>
      <c r="CS65" s="7" t="inlineStr"/>
      <c r="CT65" s="7" t="inlineStr"/>
      <c r="CU65" s="7" t="inlineStr"/>
      <c r="CV65" s="7" t="inlineStr"/>
      <c r="CW65" s="7" t="inlineStr"/>
      <c r="CX65" s="7" t="inlineStr"/>
      <c r="CY65" s="7" t="inlineStr"/>
      <c r="CZ65" s="7" t="inlineStr"/>
      <c r="DA65" s="7" t="inlineStr"/>
      <c r="DB65" s="7" t="inlineStr"/>
      <c r="DC65" s="7">
        <f>DE65+DG65+DI65+DK65+DM65+DO65+DQ65+DS65+DU65+DW65+DY65+EA65+EC65</f>
        <v/>
      </c>
      <c r="DD65" s="7">
        <f>DF65+DH65+DJ65+DL65+DN65+DP65+DR65+DT65+DV65+DX65+DZ65+EB65+ED65</f>
        <v/>
      </c>
      <c r="DE65" s="7" t="inlineStr"/>
      <c r="DF65" s="7" t="inlineStr"/>
      <c r="DG65" s="7" t="inlineStr"/>
      <c r="DH65" s="7" t="inlineStr"/>
      <c r="DI65" s="7" t="inlineStr"/>
      <c r="DJ65" s="7" t="inlineStr"/>
      <c r="DK65" s="7" t="inlineStr"/>
      <c r="DL65" s="7" t="inlineStr"/>
      <c r="DM65" s="7" t="inlineStr"/>
      <c r="DN65" s="7" t="inlineStr"/>
      <c r="DO65" s="7" t="n">
        <v>3</v>
      </c>
      <c r="DP65" s="7" t="n">
        <v>513216</v>
      </c>
      <c r="DQ65" s="7" t="inlineStr"/>
      <c r="DR65" s="7" t="inlineStr"/>
      <c r="DS65" s="7" t="inlineStr"/>
      <c r="DT65" s="7" t="inlineStr"/>
      <c r="DU65" s="7" t="inlineStr"/>
      <c r="DV65" s="7" t="inlineStr"/>
      <c r="DW65" s="7" t="n">
        <v>3</v>
      </c>
      <c r="DX65" s="7" t="n">
        <v>444447</v>
      </c>
      <c r="DY65" s="7" t="inlineStr"/>
      <c r="DZ65" s="7" t="inlineStr"/>
      <c r="EA65" s="7" t="inlineStr"/>
      <c r="EB65" s="7" t="inlineStr"/>
      <c r="EC65" s="7" t="inlineStr"/>
      <c r="ED65" s="7" t="inlineStr"/>
      <c r="EE65" s="7">
        <f>E65+AU65+BK65+BU65+DC65</f>
        <v/>
      </c>
      <c r="EF65" s="7">
        <f>F65+AV65+BL65+BV65+DD65</f>
        <v/>
      </c>
    </row>
    <row r="66" hidden="1" outlineLevel="1">
      <c r="A66" s="5" t="n">
        <v>62</v>
      </c>
      <c r="B66" s="6" t="inlineStr">
        <is>
          <t>"JAVOHIR FARM LYUKS" ХК Экстреный</t>
        </is>
      </c>
      <c r="C66" s="6" t="inlineStr">
        <is>
          <t>Фергана</t>
        </is>
      </c>
      <c r="D66" s="6" t="inlineStr">
        <is>
          <t>Фергана 1</t>
        </is>
      </c>
      <c r="E66" s="7">
        <f>G66+I66+K66+M66+O66+Q66+S66+U66+W66+Y66+AA66+AC66+AE66+AG66+AI66+AK66+AM66+AO66+AQ66+AS66</f>
        <v/>
      </c>
      <c r="F66" s="7">
        <f>H66+J66+L66+N66+P66+R66+T66+V66+X66+Z66+AB66+AD66+AF66+AH66+AJ66+AL66+AN66+AP66+AR66+AT66</f>
        <v/>
      </c>
      <c r="G66" s="7" t="inlineStr"/>
      <c r="H66" s="7" t="inlineStr"/>
      <c r="I66" s="7" t="inlineStr"/>
      <c r="J66" s="7" t="inlineStr"/>
      <c r="K66" s="7" t="inlineStr"/>
      <c r="L66" s="7" t="inlineStr"/>
      <c r="M66" s="7" t="inlineStr"/>
      <c r="N66" s="7" t="inlineStr"/>
      <c r="O66" s="7" t="inlineStr"/>
      <c r="P66" s="7" t="inlineStr"/>
      <c r="Q66" s="7" t="inlineStr"/>
      <c r="R66" s="7" t="inlineStr"/>
      <c r="S66" s="7" t="inlineStr"/>
      <c r="T66" s="7" t="inlineStr"/>
      <c r="U66" s="7" t="inlineStr"/>
      <c r="V66" s="7" t="inlineStr"/>
      <c r="W66" s="7" t="n">
        <v>2</v>
      </c>
      <c r="X66" s="7" t="n">
        <v>0</v>
      </c>
      <c r="Y66" s="7" t="inlineStr"/>
      <c r="Z66" s="7" t="inlineStr"/>
      <c r="AA66" s="7" t="inlineStr"/>
      <c r="AB66" s="7" t="inlineStr"/>
      <c r="AC66" s="7" t="n">
        <v>5</v>
      </c>
      <c r="AD66" s="7" t="n">
        <v>780975</v>
      </c>
      <c r="AE66" s="7" t="inlineStr"/>
      <c r="AF66" s="7" t="inlineStr"/>
      <c r="AG66" s="7" t="inlineStr"/>
      <c r="AH66" s="7" t="inlineStr"/>
      <c r="AI66" s="7" t="inlineStr"/>
      <c r="AJ66" s="7" t="inlineStr"/>
      <c r="AK66" s="7" t="inlineStr"/>
      <c r="AL66" s="7" t="inlineStr"/>
      <c r="AM66" s="7" t="inlineStr"/>
      <c r="AN66" s="7" t="inlineStr"/>
      <c r="AO66" s="7" t="inlineStr"/>
      <c r="AP66" s="7" t="inlineStr"/>
      <c r="AQ66" s="7" t="inlineStr"/>
      <c r="AR66" s="7" t="inlineStr"/>
      <c r="AS66" s="7" t="inlineStr"/>
      <c r="AT66" s="7" t="inlineStr"/>
      <c r="AU66" s="7">
        <f>AW66+AY66+BA66+BC66+BE66+BG66+BI66</f>
        <v/>
      </c>
      <c r="AV66" s="7">
        <f>AX66+AZ66+BB66+BD66+BF66+BH66+BJ66</f>
        <v/>
      </c>
      <c r="AW66" s="7" t="inlineStr"/>
      <c r="AX66" s="7" t="inlineStr"/>
      <c r="AY66" s="7" t="inlineStr"/>
      <c r="AZ66" s="7" t="inlineStr"/>
      <c r="BA66" s="7" t="inlineStr"/>
      <c r="BB66" s="7" t="inlineStr"/>
      <c r="BC66" s="7" t="inlineStr"/>
      <c r="BD66" s="7" t="inlineStr"/>
      <c r="BE66" s="7" t="inlineStr"/>
      <c r="BF66" s="7" t="inlineStr"/>
      <c r="BG66" s="7" t="inlineStr"/>
      <c r="BH66" s="7" t="inlineStr"/>
      <c r="BI66" s="7" t="inlineStr"/>
      <c r="BJ66" s="7" t="inlineStr"/>
      <c r="BK66" s="7">
        <f>BM66+BO66+BQ66+BS66</f>
        <v/>
      </c>
      <c r="BL66" s="7">
        <f>BN66+BP66+BR66+BT66</f>
        <v/>
      </c>
      <c r="BM66" s="7" t="inlineStr"/>
      <c r="BN66" s="7" t="inlineStr"/>
      <c r="BO66" s="7" t="inlineStr"/>
      <c r="BP66" s="7" t="inlineStr"/>
      <c r="BQ66" s="7" t="inlineStr"/>
      <c r="BR66" s="7" t="inlineStr"/>
      <c r="BS66" s="7" t="inlineStr"/>
      <c r="BT66" s="7" t="inlineStr"/>
      <c r="BU66" s="7">
        <f>BW66+BY66+CA66+CC66+CE66+CG66+CI66+CK66+CM66+CO66+CQ66+CS66+CU66+CW66+CY66+DA66</f>
        <v/>
      </c>
      <c r="BV66" s="7">
        <f>BX66+BZ66+CB66+CD66+CF66+CH66+CJ66+CL66+CN66+CP66+CR66+CT66+CV66+CX66+CZ66+DB66</f>
        <v/>
      </c>
      <c r="BW66" s="7" t="inlineStr"/>
      <c r="BX66" s="7" t="inlineStr"/>
      <c r="BY66" s="7" t="inlineStr"/>
      <c r="BZ66" s="7" t="inlineStr"/>
      <c r="CA66" s="7" t="inlineStr"/>
      <c r="CB66" s="7" t="inlineStr"/>
      <c r="CC66" s="7" t="inlineStr"/>
      <c r="CD66" s="7" t="inlineStr"/>
      <c r="CE66" s="7" t="inlineStr"/>
      <c r="CF66" s="7" t="inlineStr"/>
      <c r="CG66" s="7" t="inlineStr"/>
      <c r="CH66" s="7" t="inlineStr"/>
      <c r="CI66" s="7" t="inlineStr"/>
      <c r="CJ66" s="7" t="inlineStr"/>
      <c r="CK66" s="7" t="inlineStr"/>
      <c r="CL66" s="7" t="inlineStr"/>
      <c r="CM66" s="7" t="n">
        <v>5</v>
      </c>
      <c r="CN66" s="7" t="n">
        <v>1450625</v>
      </c>
      <c r="CO66" s="7" t="inlineStr"/>
      <c r="CP66" s="7" t="inlineStr"/>
      <c r="CQ66" s="7" t="inlineStr"/>
      <c r="CR66" s="7" t="inlineStr"/>
      <c r="CS66" s="7" t="inlineStr"/>
      <c r="CT66" s="7" t="inlineStr"/>
      <c r="CU66" s="7" t="inlineStr"/>
      <c r="CV66" s="7" t="inlineStr"/>
      <c r="CW66" s="7" t="inlineStr"/>
      <c r="CX66" s="7" t="inlineStr"/>
      <c r="CY66" s="7" t="inlineStr"/>
      <c r="CZ66" s="7" t="inlineStr"/>
      <c r="DA66" s="7" t="inlineStr"/>
      <c r="DB66" s="7" t="inlineStr"/>
      <c r="DC66" s="7">
        <f>DE66+DG66+DI66+DK66+DM66+DO66+DQ66+DS66+DU66+DW66+DY66+EA66+EC66</f>
        <v/>
      </c>
      <c r="DD66" s="7">
        <f>DF66+DH66+DJ66+DL66+DN66+DP66+DR66+DT66+DV66+DX66+DZ66+EB66+ED66</f>
        <v/>
      </c>
      <c r="DE66" s="7" t="inlineStr"/>
      <c r="DF66" s="7" t="inlineStr"/>
      <c r="DG66" s="7" t="inlineStr"/>
      <c r="DH66" s="7" t="inlineStr"/>
      <c r="DI66" s="7" t="inlineStr"/>
      <c r="DJ66" s="7" t="inlineStr"/>
      <c r="DK66" s="7" t="inlineStr"/>
      <c r="DL66" s="7" t="inlineStr"/>
      <c r="DM66" s="7" t="inlineStr"/>
      <c r="DN66" s="7" t="inlineStr"/>
      <c r="DO66" s="7" t="inlineStr"/>
      <c r="DP66" s="7" t="inlineStr"/>
      <c r="DQ66" s="7" t="n">
        <v>4</v>
      </c>
      <c r="DR66" s="7" t="n">
        <v>745424</v>
      </c>
      <c r="DS66" s="7" t="inlineStr"/>
      <c r="DT66" s="7" t="inlineStr"/>
      <c r="DU66" s="7" t="inlineStr"/>
      <c r="DV66" s="7" t="inlineStr"/>
      <c r="DW66" s="7" t="inlineStr"/>
      <c r="DX66" s="7" t="inlineStr"/>
      <c r="DY66" s="7" t="inlineStr"/>
      <c r="DZ66" s="7" t="inlineStr"/>
      <c r="EA66" s="7" t="inlineStr"/>
      <c r="EB66" s="7" t="inlineStr"/>
      <c r="EC66" s="7" t="inlineStr"/>
      <c r="ED66" s="7" t="inlineStr"/>
      <c r="EE66" s="7">
        <f>E66+AU66+BK66+BU66+DC66</f>
        <v/>
      </c>
      <c r="EF66" s="7">
        <f>F66+AV66+BL66+BV66+DD66</f>
        <v/>
      </c>
    </row>
    <row r="67" hidden="1" outlineLevel="1">
      <c r="A67" s="5" t="n">
        <v>63</v>
      </c>
      <c r="B67" s="6" t="inlineStr">
        <is>
          <t>"JIDDA PHARM" MCHJ</t>
        </is>
      </c>
      <c r="C67" s="6" t="inlineStr">
        <is>
          <t>Фергана</t>
        </is>
      </c>
      <c r="D67" s="6" t="inlineStr">
        <is>
          <t>Фергана 2</t>
        </is>
      </c>
      <c r="E67" s="7">
        <f>G67+I67+K67+M67+O67+Q67+S67+U67+W67+Y67+AA67+AC67+AE67+AG67+AI67+AK67+AM67+AO67+AQ67+AS67</f>
        <v/>
      </c>
      <c r="F67" s="7">
        <f>H67+J67+L67+N67+P67+R67+T67+V67+X67+Z67+AB67+AD67+AF67+AH67+AJ67+AL67+AN67+AP67+AR67+AT67</f>
        <v/>
      </c>
      <c r="G67" s="7" t="inlineStr"/>
      <c r="H67" s="7" t="inlineStr"/>
      <c r="I67" s="7" t="inlineStr"/>
      <c r="J67" s="7" t="inlineStr"/>
      <c r="K67" s="7" t="inlineStr"/>
      <c r="L67" s="7" t="inlineStr"/>
      <c r="M67" s="7" t="inlineStr"/>
      <c r="N67" s="7" t="inlineStr"/>
      <c r="O67" s="7" t="inlineStr"/>
      <c r="P67" s="7" t="inlineStr"/>
      <c r="Q67" s="7" t="inlineStr"/>
      <c r="R67" s="7" t="inlineStr"/>
      <c r="S67" s="7" t="inlineStr"/>
      <c r="T67" s="7" t="inlineStr"/>
      <c r="U67" s="7" t="inlineStr"/>
      <c r="V67" s="7" t="inlineStr"/>
      <c r="W67" s="7" t="inlineStr"/>
      <c r="X67" s="7" t="inlineStr"/>
      <c r="Y67" s="7" t="inlineStr"/>
      <c r="Z67" s="7" t="inlineStr"/>
      <c r="AA67" s="7" t="inlineStr"/>
      <c r="AB67" s="7" t="inlineStr"/>
      <c r="AC67" s="7" t="n">
        <v>6</v>
      </c>
      <c r="AD67" s="7" t="n">
        <v>1124604</v>
      </c>
      <c r="AE67" s="7" t="inlineStr"/>
      <c r="AF67" s="7" t="inlineStr"/>
      <c r="AG67" s="7" t="inlineStr"/>
      <c r="AH67" s="7" t="inlineStr"/>
      <c r="AI67" s="7" t="inlineStr"/>
      <c r="AJ67" s="7" t="inlineStr"/>
      <c r="AK67" s="7" t="inlineStr"/>
      <c r="AL67" s="7" t="inlineStr"/>
      <c r="AM67" s="7" t="inlineStr"/>
      <c r="AN67" s="7" t="inlineStr"/>
      <c r="AO67" s="7" t="inlineStr"/>
      <c r="AP67" s="7" t="inlineStr"/>
      <c r="AQ67" s="7" t="inlineStr"/>
      <c r="AR67" s="7" t="inlineStr"/>
      <c r="AS67" s="7" t="inlineStr"/>
      <c r="AT67" s="7" t="inlineStr"/>
      <c r="AU67" s="7">
        <f>AW67+AY67+BA67+BC67+BE67+BG67+BI67</f>
        <v/>
      </c>
      <c r="AV67" s="7">
        <f>AX67+AZ67+BB67+BD67+BF67+BH67+BJ67</f>
        <v/>
      </c>
      <c r="AW67" s="7" t="inlineStr"/>
      <c r="AX67" s="7" t="inlineStr"/>
      <c r="AY67" s="7" t="inlineStr"/>
      <c r="AZ67" s="7" t="inlineStr"/>
      <c r="BA67" s="7" t="inlineStr"/>
      <c r="BB67" s="7" t="inlineStr"/>
      <c r="BC67" s="7" t="inlineStr"/>
      <c r="BD67" s="7" t="inlineStr"/>
      <c r="BE67" s="7" t="inlineStr"/>
      <c r="BF67" s="7" t="inlineStr"/>
      <c r="BG67" s="7" t="inlineStr"/>
      <c r="BH67" s="7" t="inlineStr"/>
      <c r="BI67" s="7" t="inlineStr"/>
      <c r="BJ67" s="7" t="inlineStr"/>
      <c r="BK67" s="7">
        <f>BM67+BO67+BQ67+BS67</f>
        <v/>
      </c>
      <c r="BL67" s="7">
        <f>BN67+BP67+BR67+BT67</f>
        <v/>
      </c>
      <c r="BM67" s="7" t="inlineStr"/>
      <c r="BN67" s="7" t="inlineStr"/>
      <c r="BO67" s="7" t="inlineStr"/>
      <c r="BP67" s="7" t="inlineStr"/>
      <c r="BQ67" s="7" t="n">
        <v>5</v>
      </c>
      <c r="BR67" s="7" t="n">
        <v>1485650</v>
      </c>
      <c r="BS67" s="7" t="inlineStr"/>
      <c r="BT67" s="7" t="inlineStr"/>
      <c r="BU67" s="7">
        <f>BW67+BY67+CA67+CC67+CE67+CG67+CI67+CK67+CM67+CO67+CQ67+CS67+CU67+CW67+CY67+DA67</f>
        <v/>
      </c>
      <c r="BV67" s="7">
        <f>BX67+BZ67+CB67+CD67+CF67+CH67+CJ67+CL67+CN67+CP67+CR67+CT67+CV67+CX67+CZ67+DB67</f>
        <v/>
      </c>
      <c r="BW67" s="7" t="inlineStr"/>
      <c r="BX67" s="7" t="inlineStr"/>
      <c r="BY67" s="7" t="n">
        <v>100</v>
      </c>
      <c r="BZ67" s="7" t="n">
        <v>198890000</v>
      </c>
      <c r="CA67" s="7" t="inlineStr"/>
      <c r="CB67" s="7" t="inlineStr"/>
      <c r="CC67" s="7" t="inlineStr"/>
      <c r="CD67" s="7" t="inlineStr"/>
      <c r="CE67" s="7" t="inlineStr"/>
      <c r="CF67" s="7" t="inlineStr"/>
      <c r="CG67" s="7" t="inlineStr"/>
      <c r="CH67" s="7" t="inlineStr"/>
      <c r="CI67" s="7" t="inlineStr"/>
      <c r="CJ67" s="7" t="inlineStr"/>
      <c r="CK67" s="7" t="inlineStr"/>
      <c r="CL67" s="7" t="inlineStr"/>
      <c r="CM67" s="7" t="inlineStr"/>
      <c r="CN67" s="7" t="inlineStr"/>
      <c r="CO67" s="7" t="inlineStr"/>
      <c r="CP67" s="7" t="inlineStr"/>
      <c r="CQ67" s="7" t="inlineStr"/>
      <c r="CR67" s="7" t="inlineStr"/>
      <c r="CS67" s="7" t="inlineStr"/>
      <c r="CT67" s="7" t="inlineStr"/>
      <c r="CU67" s="7" t="inlineStr"/>
      <c r="CV67" s="7" t="inlineStr"/>
      <c r="CW67" s="7" t="inlineStr"/>
      <c r="CX67" s="7" t="inlineStr"/>
      <c r="CY67" s="7" t="inlineStr"/>
      <c r="CZ67" s="7" t="inlineStr"/>
      <c r="DA67" s="7" t="inlineStr"/>
      <c r="DB67" s="7" t="inlineStr"/>
      <c r="DC67" s="7">
        <f>DE67+DG67+DI67+DK67+DM67+DO67+DQ67+DS67+DU67+DW67+DY67+EA67+EC67</f>
        <v/>
      </c>
      <c r="DD67" s="7">
        <f>DF67+DH67+DJ67+DL67+DN67+DP67+DR67+DT67+DV67+DX67+DZ67+EB67+ED67</f>
        <v/>
      </c>
      <c r="DE67" s="7" t="inlineStr"/>
      <c r="DF67" s="7" t="inlineStr"/>
      <c r="DG67" s="7" t="inlineStr"/>
      <c r="DH67" s="7" t="inlineStr"/>
      <c r="DI67" s="7" t="n">
        <v>1</v>
      </c>
      <c r="DJ67" s="7" t="n">
        <v>109692</v>
      </c>
      <c r="DK67" s="7" t="inlineStr"/>
      <c r="DL67" s="7" t="inlineStr"/>
      <c r="DM67" s="7" t="inlineStr"/>
      <c r="DN67" s="7" t="inlineStr"/>
      <c r="DO67" s="7" t="inlineStr"/>
      <c r="DP67" s="7" t="inlineStr"/>
      <c r="DQ67" s="7" t="inlineStr"/>
      <c r="DR67" s="7" t="inlineStr"/>
      <c r="DS67" s="7" t="inlineStr"/>
      <c r="DT67" s="7" t="inlineStr"/>
      <c r="DU67" s="7" t="inlineStr"/>
      <c r="DV67" s="7" t="inlineStr"/>
      <c r="DW67" s="7" t="inlineStr"/>
      <c r="DX67" s="7" t="inlineStr"/>
      <c r="DY67" s="7" t="inlineStr"/>
      <c r="DZ67" s="7" t="inlineStr"/>
      <c r="EA67" s="7" t="inlineStr"/>
      <c r="EB67" s="7" t="inlineStr"/>
      <c r="EC67" s="7" t="inlineStr"/>
      <c r="ED67" s="7" t="inlineStr"/>
      <c r="EE67" s="7">
        <f>E67+AU67+BK67+BU67+DC67</f>
        <v/>
      </c>
      <c r="EF67" s="7">
        <f>F67+AV67+BL67+BV67+DD67</f>
        <v/>
      </c>
    </row>
    <row r="68" hidden="1" outlineLevel="1">
      <c r="A68" s="5" t="n">
        <v>64</v>
      </c>
      <c r="B68" s="6" t="inlineStr">
        <is>
          <t>"KARIM OTA SHIFO" MCHJ</t>
        </is>
      </c>
      <c r="C68" s="6" t="inlineStr">
        <is>
          <t>Фергана</t>
        </is>
      </c>
      <c r="D68" s="6" t="inlineStr">
        <is>
          <t>Фергана 1</t>
        </is>
      </c>
      <c r="E68" s="7">
        <f>G68+I68+K68+M68+O68+Q68+S68+U68+W68+Y68+AA68+AC68+AE68+AG68+AI68+AK68+AM68+AO68+AQ68+AS68</f>
        <v/>
      </c>
      <c r="F68" s="7">
        <f>H68+J68+L68+N68+P68+R68+T68+V68+X68+Z68+AB68+AD68+AF68+AH68+AJ68+AL68+AN68+AP68+AR68+AT68</f>
        <v/>
      </c>
      <c r="G68" s="7" t="inlineStr"/>
      <c r="H68" s="7" t="inlineStr"/>
      <c r="I68" s="7" t="inlineStr"/>
      <c r="J68" s="7" t="inlineStr"/>
      <c r="K68" s="7" t="inlineStr"/>
      <c r="L68" s="7" t="inlineStr"/>
      <c r="M68" s="7" t="inlineStr"/>
      <c r="N68" s="7" t="inlineStr"/>
      <c r="O68" s="7" t="inlineStr"/>
      <c r="P68" s="7" t="inlineStr"/>
      <c r="Q68" s="7" t="inlineStr"/>
      <c r="R68" s="7" t="inlineStr"/>
      <c r="S68" s="7" t="inlineStr"/>
      <c r="T68" s="7" t="inlineStr"/>
      <c r="U68" s="7" t="inlineStr"/>
      <c r="V68" s="7" t="inlineStr"/>
      <c r="W68" s="7" t="inlineStr"/>
      <c r="X68" s="7" t="inlineStr"/>
      <c r="Y68" s="7" t="inlineStr"/>
      <c r="Z68" s="7" t="inlineStr"/>
      <c r="AA68" s="7" t="inlineStr"/>
      <c r="AB68" s="7" t="inlineStr"/>
      <c r="AC68" s="7" t="inlineStr"/>
      <c r="AD68" s="7" t="inlineStr"/>
      <c r="AE68" s="7" t="inlineStr"/>
      <c r="AF68" s="7" t="inlineStr"/>
      <c r="AG68" s="7" t="inlineStr"/>
      <c r="AH68" s="7" t="inlineStr"/>
      <c r="AI68" s="7" t="inlineStr"/>
      <c r="AJ68" s="7" t="inlineStr"/>
      <c r="AK68" s="7" t="inlineStr"/>
      <c r="AL68" s="7" t="inlineStr"/>
      <c r="AM68" s="7" t="inlineStr"/>
      <c r="AN68" s="7" t="inlineStr"/>
      <c r="AO68" s="7" t="inlineStr"/>
      <c r="AP68" s="7" t="inlineStr"/>
      <c r="AQ68" s="7" t="inlineStr"/>
      <c r="AR68" s="7" t="inlineStr"/>
      <c r="AS68" s="7" t="inlineStr"/>
      <c r="AT68" s="7" t="inlineStr"/>
      <c r="AU68" s="7">
        <f>AW68+AY68+BA68+BC68+BE68+BG68+BI68</f>
        <v/>
      </c>
      <c r="AV68" s="7">
        <f>AX68+AZ68+BB68+BD68+BF68+BH68+BJ68</f>
        <v/>
      </c>
      <c r="AW68" s="7" t="inlineStr"/>
      <c r="AX68" s="7" t="inlineStr"/>
      <c r="AY68" s="7" t="inlineStr"/>
      <c r="AZ68" s="7" t="inlineStr"/>
      <c r="BA68" s="7" t="inlineStr"/>
      <c r="BB68" s="7" t="inlineStr"/>
      <c r="BC68" s="7" t="inlineStr"/>
      <c r="BD68" s="7" t="inlineStr"/>
      <c r="BE68" s="7" t="inlineStr"/>
      <c r="BF68" s="7" t="inlineStr"/>
      <c r="BG68" s="7" t="inlineStr"/>
      <c r="BH68" s="7" t="inlineStr"/>
      <c r="BI68" s="7" t="inlineStr"/>
      <c r="BJ68" s="7" t="inlineStr"/>
      <c r="BK68" s="7">
        <f>BM68+BO68+BQ68+BS68</f>
        <v/>
      </c>
      <c r="BL68" s="7">
        <f>BN68+BP68+BR68+BT68</f>
        <v/>
      </c>
      <c r="BM68" s="7" t="inlineStr"/>
      <c r="BN68" s="7" t="inlineStr"/>
      <c r="BO68" s="7" t="inlineStr"/>
      <c r="BP68" s="7" t="inlineStr"/>
      <c r="BQ68" s="7" t="inlineStr"/>
      <c r="BR68" s="7" t="inlineStr"/>
      <c r="BS68" s="7" t="inlineStr"/>
      <c r="BT68" s="7" t="inlineStr"/>
      <c r="BU68" s="7">
        <f>BW68+BY68+CA68+CC68+CE68+CG68+CI68+CK68+CM68+CO68+CQ68+CS68+CU68+CW68+CY68+DA68</f>
        <v/>
      </c>
      <c r="BV68" s="7">
        <f>BX68+BZ68+CB68+CD68+CF68+CH68+CJ68+CL68+CN68+CP68+CR68+CT68+CV68+CX68+CZ68+DB68</f>
        <v/>
      </c>
      <c r="BW68" s="7" t="inlineStr"/>
      <c r="BX68" s="7" t="inlineStr"/>
      <c r="BY68" s="7" t="inlineStr"/>
      <c r="BZ68" s="7" t="inlineStr"/>
      <c r="CA68" s="7" t="inlineStr"/>
      <c r="CB68" s="7" t="inlineStr"/>
      <c r="CC68" s="7" t="inlineStr"/>
      <c r="CD68" s="7" t="inlineStr"/>
      <c r="CE68" s="7" t="inlineStr"/>
      <c r="CF68" s="7" t="inlineStr"/>
      <c r="CG68" s="7" t="n">
        <v>4</v>
      </c>
      <c r="CH68" s="7" t="n">
        <v>845216</v>
      </c>
      <c r="CI68" s="7" t="inlineStr"/>
      <c r="CJ68" s="7" t="inlineStr"/>
      <c r="CK68" s="7" t="inlineStr"/>
      <c r="CL68" s="7" t="inlineStr"/>
      <c r="CM68" s="7" t="inlineStr"/>
      <c r="CN68" s="7" t="inlineStr"/>
      <c r="CO68" s="7" t="inlineStr"/>
      <c r="CP68" s="7" t="inlineStr"/>
      <c r="CQ68" s="7" t="inlineStr"/>
      <c r="CR68" s="7" t="inlineStr"/>
      <c r="CS68" s="7" t="inlineStr"/>
      <c r="CT68" s="7" t="inlineStr"/>
      <c r="CU68" s="7" t="inlineStr"/>
      <c r="CV68" s="7" t="inlineStr"/>
      <c r="CW68" s="7" t="inlineStr"/>
      <c r="CX68" s="7" t="inlineStr"/>
      <c r="CY68" s="7" t="inlineStr"/>
      <c r="CZ68" s="7" t="inlineStr"/>
      <c r="DA68" s="7" t="inlineStr"/>
      <c r="DB68" s="7" t="inlineStr"/>
      <c r="DC68" s="7">
        <f>DE68+DG68+DI68+DK68+DM68+DO68+DQ68+DS68+DU68+DW68+DY68+EA68+EC68</f>
        <v/>
      </c>
      <c r="DD68" s="7">
        <f>DF68+DH68+DJ68+DL68+DN68+DP68+DR68+DT68+DV68+DX68+DZ68+EB68+ED68</f>
        <v/>
      </c>
      <c r="DE68" s="7" t="inlineStr"/>
      <c r="DF68" s="7" t="inlineStr"/>
      <c r="DG68" s="7" t="inlineStr"/>
      <c r="DH68" s="7" t="inlineStr"/>
      <c r="DI68" s="7" t="inlineStr"/>
      <c r="DJ68" s="7" t="inlineStr"/>
      <c r="DK68" s="7" t="inlineStr"/>
      <c r="DL68" s="7" t="inlineStr"/>
      <c r="DM68" s="7" t="inlineStr"/>
      <c r="DN68" s="7" t="inlineStr"/>
      <c r="DO68" s="7" t="inlineStr"/>
      <c r="DP68" s="7" t="inlineStr"/>
      <c r="DQ68" s="7" t="inlineStr"/>
      <c r="DR68" s="7" t="inlineStr"/>
      <c r="DS68" s="7" t="inlineStr"/>
      <c r="DT68" s="7" t="inlineStr"/>
      <c r="DU68" s="7" t="inlineStr"/>
      <c r="DV68" s="7" t="inlineStr"/>
      <c r="DW68" s="7" t="inlineStr"/>
      <c r="DX68" s="7" t="inlineStr"/>
      <c r="DY68" s="7" t="inlineStr"/>
      <c r="DZ68" s="7" t="inlineStr"/>
      <c r="EA68" s="7" t="inlineStr"/>
      <c r="EB68" s="7" t="inlineStr"/>
      <c r="EC68" s="7" t="n">
        <v>4</v>
      </c>
      <c r="ED68" s="7" t="n">
        <v>812528</v>
      </c>
      <c r="EE68" s="7">
        <f>E68+AU68+BK68+BU68+DC68</f>
        <v/>
      </c>
      <c r="EF68" s="7">
        <f>F68+AV68+BL68+BV68+DD68</f>
        <v/>
      </c>
    </row>
    <row r="69" hidden="1" outlineLevel="1">
      <c r="A69" s="5" t="n">
        <v>65</v>
      </c>
      <c r="B69" s="6" t="inlineStr">
        <is>
          <t>"KOMIL SAVDO BARAKA" MCHJ</t>
        </is>
      </c>
      <c r="C69" s="6" t="inlineStr">
        <is>
          <t>Фергана</t>
        </is>
      </c>
      <c r="D69" s="6" t="inlineStr">
        <is>
          <t>Фергана 2</t>
        </is>
      </c>
      <c r="E69" s="7">
        <f>G69+I69+K69+M69+O69+Q69+S69+U69+W69+Y69+AA69+AC69+AE69+AG69+AI69+AK69+AM69+AO69+AQ69+AS69</f>
        <v/>
      </c>
      <c r="F69" s="7">
        <f>H69+J69+L69+N69+P69+R69+T69+V69+X69+Z69+AB69+AD69+AF69+AH69+AJ69+AL69+AN69+AP69+AR69+AT69</f>
        <v/>
      </c>
      <c r="G69" s="7" t="inlineStr"/>
      <c r="H69" s="7" t="inlineStr"/>
      <c r="I69" s="7" t="inlineStr"/>
      <c r="J69" s="7" t="inlineStr"/>
      <c r="K69" s="7" t="inlineStr"/>
      <c r="L69" s="7" t="inlineStr"/>
      <c r="M69" s="7" t="inlineStr"/>
      <c r="N69" s="7" t="inlineStr"/>
      <c r="O69" s="7" t="inlineStr"/>
      <c r="P69" s="7" t="inlineStr"/>
      <c r="Q69" s="7" t="inlineStr"/>
      <c r="R69" s="7" t="inlineStr"/>
      <c r="S69" s="7" t="inlineStr"/>
      <c r="T69" s="7" t="inlineStr"/>
      <c r="U69" s="7" t="inlineStr"/>
      <c r="V69" s="7" t="inlineStr"/>
      <c r="W69" s="7" t="inlineStr"/>
      <c r="X69" s="7" t="inlineStr"/>
      <c r="Y69" s="7" t="inlineStr"/>
      <c r="Z69" s="7" t="inlineStr"/>
      <c r="AA69" s="7" t="inlineStr"/>
      <c r="AB69" s="7" t="inlineStr"/>
      <c r="AC69" s="7" t="inlineStr"/>
      <c r="AD69" s="7" t="inlineStr"/>
      <c r="AE69" s="7" t="inlineStr"/>
      <c r="AF69" s="7" t="inlineStr"/>
      <c r="AG69" s="7" t="inlineStr"/>
      <c r="AH69" s="7" t="inlineStr"/>
      <c r="AI69" s="7" t="inlineStr"/>
      <c r="AJ69" s="7" t="inlineStr"/>
      <c r="AK69" s="7" t="inlineStr"/>
      <c r="AL69" s="7" t="inlineStr"/>
      <c r="AM69" s="7" t="inlineStr"/>
      <c r="AN69" s="7" t="inlineStr"/>
      <c r="AO69" s="7" t="inlineStr"/>
      <c r="AP69" s="7" t="inlineStr"/>
      <c r="AQ69" s="7" t="inlineStr"/>
      <c r="AR69" s="7" t="inlineStr"/>
      <c r="AS69" s="7" t="inlineStr"/>
      <c r="AT69" s="7" t="inlineStr"/>
      <c r="AU69" s="7">
        <f>AW69+AY69+BA69+BC69+BE69+BG69+BI69</f>
        <v/>
      </c>
      <c r="AV69" s="7">
        <f>AX69+AZ69+BB69+BD69+BF69+BH69+BJ69</f>
        <v/>
      </c>
      <c r="AW69" s="7" t="inlineStr"/>
      <c r="AX69" s="7" t="inlineStr"/>
      <c r="AY69" s="7" t="inlineStr"/>
      <c r="AZ69" s="7" t="inlineStr"/>
      <c r="BA69" s="7" t="inlineStr"/>
      <c r="BB69" s="7" t="inlineStr"/>
      <c r="BC69" s="7" t="inlineStr"/>
      <c r="BD69" s="7" t="inlineStr"/>
      <c r="BE69" s="7" t="inlineStr"/>
      <c r="BF69" s="7" t="inlineStr"/>
      <c r="BG69" s="7" t="inlineStr"/>
      <c r="BH69" s="7" t="inlineStr"/>
      <c r="BI69" s="7" t="inlineStr"/>
      <c r="BJ69" s="7" t="inlineStr"/>
      <c r="BK69" s="7">
        <f>BM69+BO69+BQ69+BS69</f>
        <v/>
      </c>
      <c r="BL69" s="7">
        <f>BN69+BP69+BR69+BT69</f>
        <v/>
      </c>
      <c r="BM69" s="7" t="inlineStr"/>
      <c r="BN69" s="7" t="inlineStr"/>
      <c r="BO69" s="7" t="inlineStr"/>
      <c r="BP69" s="7" t="inlineStr"/>
      <c r="BQ69" s="7" t="n">
        <v>5</v>
      </c>
      <c r="BR69" s="7" t="n">
        <v>1535375</v>
      </c>
      <c r="BS69" s="7" t="inlineStr"/>
      <c r="BT69" s="7" t="inlineStr"/>
      <c r="BU69" s="7">
        <f>BW69+BY69+CA69+CC69+CE69+CG69+CI69+CK69+CM69+CO69+CQ69+CS69+CU69+CW69+CY69+DA69</f>
        <v/>
      </c>
      <c r="BV69" s="7">
        <f>BX69+BZ69+CB69+CD69+CF69+CH69+CJ69+CL69+CN69+CP69+CR69+CT69+CV69+CX69+CZ69+DB69</f>
        <v/>
      </c>
      <c r="BW69" s="7" t="inlineStr"/>
      <c r="BX69" s="7" t="inlineStr"/>
      <c r="BY69" s="7" t="inlineStr"/>
      <c r="BZ69" s="7" t="inlineStr"/>
      <c r="CA69" s="7" t="inlineStr"/>
      <c r="CB69" s="7" t="inlineStr"/>
      <c r="CC69" s="7" t="inlineStr"/>
      <c r="CD69" s="7" t="inlineStr"/>
      <c r="CE69" s="7" t="inlineStr"/>
      <c r="CF69" s="7" t="inlineStr"/>
      <c r="CG69" s="7" t="inlineStr"/>
      <c r="CH69" s="7" t="inlineStr"/>
      <c r="CI69" s="7" t="inlineStr"/>
      <c r="CJ69" s="7" t="inlineStr"/>
      <c r="CK69" s="7" t="inlineStr"/>
      <c r="CL69" s="7" t="inlineStr"/>
      <c r="CM69" s="7" t="n">
        <v>5</v>
      </c>
      <c r="CN69" s="7" t="n">
        <v>1495500</v>
      </c>
      <c r="CO69" s="7" t="inlineStr"/>
      <c r="CP69" s="7" t="inlineStr"/>
      <c r="CQ69" s="7" t="inlineStr"/>
      <c r="CR69" s="7" t="inlineStr"/>
      <c r="CS69" s="7" t="inlineStr"/>
      <c r="CT69" s="7" t="inlineStr"/>
      <c r="CU69" s="7" t="inlineStr"/>
      <c r="CV69" s="7" t="inlineStr"/>
      <c r="CW69" s="7" t="inlineStr"/>
      <c r="CX69" s="7" t="inlineStr"/>
      <c r="CY69" s="7" t="inlineStr"/>
      <c r="CZ69" s="7" t="inlineStr"/>
      <c r="DA69" s="7" t="inlineStr"/>
      <c r="DB69" s="7" t="inlineStr"/>
      <c r="DC69" s="7">
        <f>DE69+DG69+DI69+DK69+DM69+DO69+DQ69+DS69+DU69+DW69+DY69+EA69+EC69</f>
        <v/>
      </c>
      <c r="DD69" s="7">
        <f>DF69+DH69+DJ69+DL69+DN69+DP69+DR69+DT69+DV69+DX69+DZ69+EB69+ED69</f>
        <v/>
      </c>
      <c r="DE69" s="7" t="inlineStr"/>
      <c r="DF69" s="7" t="inlineStr"/>
      <c r="DG69" s="7" t="inlineStr"/>
      <c r="DH69" s="7" t="inlineStr"/>
      <c r="DI69" s="7" t="inlineStr"/>
      <c r="DJ69" s="7" t="inlineStr"/>
      <c r="DK69" s="7" t="inlineStr"/>
      <c r="DL69" s="7" t="inlineStr"/>
      <c r="DM69" s="7" t="inlineStr"/>
      <c r="DN69" s="7" t="inlineStr"/>
      <c r="DO69" s="7" t="inlineStr"/>
      <c r="DP69" s="7" t="inlineStr"/>
      <c r="DQ69" s="7" t="inlineStr"/>
      <c r="DR69" s="7" t="inlineStr"/>
      <c r="DS69" s="7" t="inlineStr"/>
      <c r="DT69" s="7" t="inlineStr"/>
      <c r="DU69" s="7" t="inlineStr"/>
      <c r="DV69" s="7" t="inlineStr"/>
      <c r="DW69" s="7" t="inlineStr"/>
      <c r="DX69" s="7" t="inlineStr"/>
      <c r="DY69" s="7" t="inlineStr"/>
      <c r="DZ69" s="7" t="inlineStr"/>
      <c r="EA69" s="7" t="inlineStr"/>
      <c r="EB69" s="7" t="inlineStr"/>
      <c r="EC69" s="7" t="inlineStr"/>
      <c r="ED69" s="7" t="inlineStr"/>
      <c r="EE69" s="7">
        <f>E69+AU69+BK69+BU69+DC69</f>
        <v/>
      </c>
      <c r="EF69" s="7">
        <f>F69+AV69+BL69+BV69+DD69</f>
        <v/>
      </c>
    </row>
    <row r="70" hidden="1" outlineLevel="1">
      <c r="A70" s="5" t="n">
        <v>66</v>
      </c>
      <c r="B70" s="6" t="inlineStr">
        <is>
          <t>"KUXINUR"  XK</t>
        </is>
      </c>
      <c r="C70" s="6" t="inlineStr">
        <is>
          <t>Фергана</t>
        </is>
      </c>
      <c r="D70" s="6" t="inlineStr">
        <is>
          <t>Фергана 1</t>
        </is>
      </c>
      <c r="E70" s="7">
        <f>G70+I70+K70+M70+O70+Q70+S70+U70+W70+Y70+AA70+AC70+AE70+AG70+AI70+AK70+AM70+AO70+AQ70+AS70</f>
        <v/>
      </c>
      <c r="F70" s="7">
        <f>H70+J70+L70+N70+P70+R70+T70+V70+X70+Z70+AB70+AD70+AF70+AH70+AJ70+AL70+AN70+AP70+AR70+AT70</f>
        <v/>
      </c>
      <c r="G70" s="7" t="inlineStr"/>
      <c r="H70" s="7" t="inlineStr"/>
      <c r="I70" s="7" t="inlineStr"/>
      <c r="J70" s="7" t="inlineStr"/>
      <c r="K70" s="7" t="n">
        <v>3</v>
      </c>
      <c r="L70" s="7" t="n">
        <v>331200</v>
      </c>
      <c r="M70" s="7" t="inlineStr"/>
      <c r="N70" s="7" t="inlineStr"/>
      <c r="O70" s="7" t="inlineStr"/>
      <c r="P70" s="7" t="inlineStr"/>
      <c r="Q70" s="7" t="n">
        <v>20</v>
      </c>
      <c r="R70" s="7" t="n">
        <v>26998000</v>
      </c>
      <c r="S70" s="7" t="inlineStr"/>
      <c r="T70" s="7" t="inlineStr"/>
      <c r="U70" s="7" t="inlineStr"/>
      <c r="V70" s="7" t="inlineStr"/>
      <c r="W70" s="7" t="inlineStr"/>
      <c r="X70" s="7" t="inlineStr"/>
      <c r="Y70" s="7" t="inlineStr"/>
      <c r="Z70" s="7" t="inlineStr"/>
      <c r="AA70" s="7" t="inlineStr"/>
      <c r="AB70" s="7" t="inlineStr"/>
      <c r="AC70" s="7" t="inlineStr"/>
      <c r="AD70" s="7" t="inlineStr"/>
      <c r="AE70" s="7" t="inlineStr"/>
      <c r="AF70" s="7" t="inlineStr"/>
      <c r="AG70" s="7" t="inlineStr"/>
      <c r="AH70" s="7" t="inlineStr"/>
      <c r="AI70" s="7" t="inlineStr"/>
      <c r="AJ70" s="7" t="inlineStr"/>
      <c r="AK70" s="7" t="inlineStr"/>
      <c r="AL70" s="7" t="inlineStr"/>
      <c r="AM70" s="7" t="inlineStr"/>
      <c r="AN70" s="7" t="inlineStr"/>
      <c r="AO70" s="7" t="inlineStr"/>
      <c r="AP70" s="7" t="inlineStr"/>
      <c r="AQ70" s="7" t="inlineStr"/>
      <c r="AR70" s="7" t="inlineStr"/>
      <c r="AS70" s="7" t="inlineStr"/>
      <c r="AT70" s="7" t="inlineStr"/>
      <c r="AU70" s="7">
        <f>AW70+AY70+BA70+BC70+BE70+BG70+BI70</f>
        <v/>
      </c>
      <c r="AV70" s="7">
        <f>AX70+AZ70+BB70+BD70+BF70+BH70+BJ70</f>
        <v/>
      </c>
      <c r="AW70" s="7" t="inlineStr"/>
      <c r="AX70" s="7" t="inlineStr"/>
      <c r="AY70" s="7" t="inlineStr"/>
      <c r="AZ70" s="7" t="inlineStr"/>
      <c r="BA70" s="7" t="inlineStr"/>
      <c r="BB70" s="7" t="inlineStr"/>
      <c r="BC70" s="7" t="inlineStr"/>
      <c r="BD70" s="7" t="inlineStr"/>
      <c r="BE70" s="7" t="inlineStr"/>
      <c r="BF70" s="7" t="inlineStr"/>
      <c r="BG70" s="7" t="inlineStr"/>
      <c r="BH70" s="7" t="inlineStr"/>
      <c r="BI70" s="7" t="inlineStr"/>
      <c r="BJ70" s="7" t="inlineStr"/>
      <c r="BK70" s="7">
        <f>BM70+BO70+BQ70+BS70</f>
        <v/>
      </c>
      <c r="BL70" s="7">
        <f>BN70+BP70+BR70+BT70</f>
        <v/>
      </c>
      <c r="BM70" s="7" t="inlineStr"/>
      <c r="BN70" s="7" t="inlineStr"/>
      <c r="BO70" s="7" t="inlineStr"/>
      <c r="BP70" s="7" t="inlineStr"/>
      <c r="BQ70" s="7" t="inlineStr"/>
      <c r="BR70" s="7" t="inlineStr"/>
      <c r="BS70" s="7" t="inlineStr"/>
      <c r="BT70" s="7" t="inlineStr"/>
      <c r="BU70" s="7">
        <f>BW70+BY70+CA70+CC70+CE70+CG70+CI70+CK70+CM70+CO70+CQ70+CS70+CU70+CW70+CY70+DA70</f>
        <v/>
      </c>
      <c r="BV70" s="7">
        <f>BX70+BZ70+CB70+CD70+CF70+CH70+CJ70+CL70+CN70+CP70+CR70+CT70+CV70+CX70+CZ70+DB70</f>
        <v/>
      </c>
      <c r="BW70" s="7" t="inlineStr"/>
      <c r="BX70" s="7" t="inlineStr"/>
      <c r="BY70" s="7" t="inlineStr"/>
      <c r="BZ70" s="7" t="inlineStr"/>
      <c r="CA70" s="7" t="inlineStr"/>
      <c r="CB70" s="7" t="inlineStr"/>
      <c r="CC70" s="7" t="inlineStr"/>
      <c r="CD70" s="7" t="inlineStr"/>
      <c r="CE70" s="7" t="inlineStr"/>
      <c r="CF70" s="7" t="inlineStr"/>
      <c r="CG70" s="7" t="inlineStr"/>
      <c r="CH70" s="7" t="inlineStr"/>
      <c r="CI70" s="7" t="inlineStr"/>
      <c r="CJ70" s="7" t="inlineStr"/>
      <c r="CK70" s="7" t="inlineStr"/>
      <c r="CL70" s="7" t="inlineStr"/>
      <c r="CM70" s="7" t="inlineStr"/>
      <c r="CN70" s="7" t="inlineStr"/>
      <c r="CO70" s="7" t="inlineStr"/>
      <c r="CP70" s="7" t="inlineStr"/>
      <c r="CQ70" s="7" t="inlineStr"/>
      <c r="CR70" s="7" t="inlineStr"/>
      <c r="CS70" s="7" t="inlineStr"/>
      <c r="CT70" s="7" t="inlineStr"/>
      <c r="CU70" s="7" t="inlineStr"/>
      <c r="CV70" s="7" t="inlineStr"/>
      <c r="CW70" s="7" t="inlineStr"/>
      <c r="CX70" s="7" t="inlineStr"/>
      <c r="CY70" s="7" t="inlineStr"/>
      <c r="CZ70" s="7" t="inlineStr"/>
      <c r="DA70" s="7" t="inlineStr"/>
      <c r="DB70" s="7" t="inlineStr"/>
      <c r="DC70" s="7">
        <f>DE70+DG70+DI70+DK70+DM70+DO70+DQ70+DS70+DU70+DW70+DY70+EA70+EC70</f>
        <v/>
      </c>
      <c r="DD70" s="7">
        <f>DF70+DH70+DJ70+DL70+DN70+DP70+DR70+DT70+DV70+DX70+DZ70+EB70+ED70</f>
        <v/>
      </c>
      <c r="DE70" s="7" t="inlineStr"/>
      <c r="DF70" s="7" t="inlineStr"/>
      <c r="DG70" s="7" t="inlineStr"/>
      <c r="DH70" s="7" t="inlineStr"/>
      <c r="DI70" s="7" t="inlineStr"/>
      <c r="DJ70" s="7" t="inlineStr"/>
      <c r="DK70" s="7" t="inlineStr"/>
      <c r="DL70" s="7" t="inlineStr"/>
      <c r="DM70" s="7" t="inlineStr"/>
      <c r="DN70" s="7" t="inlineStr"/>
      <c r="DO70" s="7" t="inlineStr"/>
      <c r="DP70" s="7" t="inlineStr"/>
      <c r="DQ70" s="7" t="inlineStr"/>
      <c r="DR70" s="7" t="inlineStr"/>
      <c r="DS70" s="7" t="inlineStr"/>
      <c r="DT70" s="7" t="inlineStr"/>
      <c r="DU70" s="7" t="inlineStr"/>
      <c r="DV70" s="7" t="inlineStr"/>
      <c r="DW70" s="7" t="inlineStr"/>
      <c r="DX70" s="7" t="inlineStr"/>
      <c r="DY70" s="7" t="inlineStr"/>
      <c r="DZ70" s="7" t="inlineStr"/>
      <c r="EA70" s="7" t="inlineStr"/>
      <c r="EB70" s="7" t="inlineStr"/>
      <c r="EC70" s="7" t="inlineStr"/>
      <c r="ED70" s="7" t="inlineStr"/>
      <c r="EE70" s="7">
        <f>E70+AU70+BK70+BU70+DC70</f>
        <v/>
      </c>
      <c r="EF70" s="7">
        <f>F70+AV70+BL70+BV70+DD70</f>
        <v/>
      </c>
    </row>
    <row r="71" hidden="1" outlineLevel="1">
      <c r="A71" s="5" t="n">
        <v>67</v>
      </c>
      <c r="B71" s="6" t="inlineStr">
        <is>
          <t>"MADAD FARM" МЧЖ</t>
        </is>
      </c>
      <c r="C71" s="6" t="inlineStr">
        <is>
          <t>Фергана</t>
        </is>
      </c>
      <c r="D71" s="6" t="inlineStr">
        <is>
          <t>Фергана 2</t>
        </is>
      </c>
      <c r="E71" s="7">
        <f>G71+I71+K71+M71+O71+Q71+S71+U71+W71+Y71+AA71+AC71+AE71+AG71+AI71+AK71+AM71+AO71+AQ71+AS71</f>
        <v/>
      </c>
      <c r="F71" s="7">
        <f>H71+J71+L71+N71+P71+R71+T71+V71+X71+Z71+AB71+AD71+AF71+AH71+AJ71+AL71+AN71+AP71+AR71+AT71</f>
        <v/>
      </c>
      <c r="G71" s="7" t="n">
        <v>11</v>
      </c>
      <c r="H71" s="7" t="n">
        <v>6527529</v>
      </c>
      <c r="I71" s="7" t="inlineStr"/>
      <c r="J71" s="7" t="inlineStr"/>
      <c r="K71" s="7" t="inlineStr"/>
      <c r="L71" s="7" t="inlineStr"/>
      <c r="M71" s="7" t="n">
        <v>31</v>
      </c>
      <c r="N71" s="7" t="n">
        <v>29232945</v>
      </c>
      <c r="O71" s="7" t="inlineStr"/>
      <c r="P71" s="7" t="inlineStr"/>
      <c r="Q71" s="7" t="n">
        <v>102</v>
      </c>
      <c r="R71" s="7" t="n">
        <v>675219980</v>
      </c>
      <c r="S71" s="7" t="inlineStr"/>
      <c r="T71" s="7" t="inlineStr"/>
      <c r="U71" s="7" t="inlineStr"/>
      <c r="V71" s="7" t="inlineStr"/>
      <c r="W71" s="7" t="inlineStr"/>
      <c r="X71" s="7" t="inlineStr"/>
      <c r="Y71" s="7" t="inlineStr"/>
      <c r="Z71" s="7" t="inlineStr"/>
      <c r="AA71" s="7" t="inlineStr"/>
      <c r="AB71" s="7" t="inlineStr"/>
      <c r="AC71" s="7" t="inlineStr"/>
      <c r="AD71" s="7" t="inlineStr"/>
      <c r="AE71" s="7" t="inlineStr"/>
      <c r="AF71" s="7" t="inlineStr"/>
      <c r="AG71" s="7" t="inlineStr"/>
      <c r="AH71" s="7" t="inlineStr"/>
      <c r="AI71" s="7" t="inlineStr"/>
      <c r="AJ71" s="7" t="inlineStr"/>
      <c r="AK71" s="7" t="inlineStr"/>
      <c r="AL71" s="7" t="inlineStr"/>
      <c r="AM71" s="7" t="inlineStr"/>
      <c r="AN71" s="7" t="inlineStr"/>
      <c r="AO71" s="7" t="inlineStr"/>
      <c r="AP71" s="7" t="inlineStr"/>
      <c r="AQ71" s="7" t="inlineStr"/>
      <c r="AR71" s="7" t="inlineStr"/>
      <c r="AS71" s="7" t="inlineStr"/>
      <c r="AT71" s="7" t="inlineStr"/>
      <c r="AU71" s="7">
        <f>AW71+AY71+BA71+BC71+BE71+BG71+BI71</f>
        <v/>
      </c>
      <c r="AV71" s="7">
        <f>AX71+AZ71+BB71+BD71+BF71+BH71+BJ71</f>
        <v/>
      </c>
      <c r="AW71" s="7" t="inlineStr"/>
      <c r="AX71" s="7" t="inlineStr"/>
      <c r="AY71" s="7" t="inlineStr"/>
      <c r="AZ71" s="7" t="inlineStr"/>
      <c r="BA71" s="7" t="n">
        <v>4</v>
      </c>
      <c r="BB71" s="7" t="n">
        <v>863024</v>
      </c>
      <c r="BC71" s="7" t="inlineStr"/>
      <c r="BD71" s="7" t="inlineStr"/>
      <c r="BE71" s="7" t="inlineStr"/>
      <c r="BF71" s="7" t="inlineStr"/>
      <c r="BG71" s="7" t="n">
        <v>80</v>
      </c>
      <c r="BH71" s="7" t="n">
        <v>277772800</v>
      </c>
      <c r="BI71" s="7" t="inlineStr"/>
      <c r="BJ71" s="7" t="inlineStr"/>
      <c r="BK71" s="7">
        <f>BM71+BO71+BQ71+BS71</f>
        <v/>
      </c>
      <c r="BL71" s="7">
        <f>BN71+BP71+BR71+BT71</f>
        <v/>
      </c>
      <c r="BM71" s="7" t="n">
        <v>80</v>
      </c>
      <c r="BN71" s="7" t="n">
        <v>850880000</v>
      </c>
      <c r="BO71" s="7" t="inlineStr"/>
      <c r="BP71" s="7" t="inlineStr"/>
      <c r="BQ71" s="7" t="inlineStr"/>
      <c r="BR71" s="7" t="inlineStr"/>
      <c r="BS71" s="7" t="inlineStr"/>
      <c r="BT71" s="7" t="inlineStr"/>
      <c r="BU71" s="7">
        <f>BW71+BY71+CA71+CC71+CE71+CG71+CI71+CK71+CM71+CO71+CQ71+CS71+CU71+CW71+CY71+DA71</f>
        <v/>
      </c>
      <c r="BV71" s="7">
        <f>BX71+BZ71+CB71+CD71+CF71+CH71+CJ71+CL71+CN71+CP71+CR71+CT71+CV71+CX71+CZ71+DB71</f>
        <v/>
      </c>
      <c r="BW71" s="7" t="inlineStr"/>
      <c r="BX71" s="7" t="inlineStr"/>
      <c r="BY71" s="7" t="inlineStr"/>
      <c r="BZ71" s="7" t="inlineStr"/>
      <c r="CA71" s="7" t="inlineStr"/>
      <c r="CB71" s="7" t="inlineStr"/>
      <c r="CC71" s="7" t="inlineStr"/>
      <c r="CD71" s="7" t="inlineStr"/>
      <c r="CE71" s="7" t="inlineStr"/>
      <c r="CF71" s="7" t="inlineStr"/>
      <c r="CG71" s="7" t="inlineStr"/>
      <c r="CH71" s="7" t="inlineStr"/>
      <c r="CI71" s="7" t="inlineStr"/>
      <c r="CJ71" s="7" t="inlineStr"/>
      <c r="CK71" s="7" t="inlineStr"/>
      <c r="CL71" s="7" t="inlineStr"/>
      <c r="CM71" s="7" t="inlineStr"/>
      <c r="CN71" s="7" t="inlineStr"/>
      <c r="CO71" s="7" t="inlineStr"/>
      <c r="CP71" s="7" t="inlineStr"/>
      <c r="CQ71" s="7" t="inlineStr"/>
      <c r="CR71" s="7" t="inlineStr"/>
      <c r="CS71" s="7" t="inlineStr"/>
      <c r="CT71" s="7" t="inlineStr"/>
      <c r="CU71" s="7" t="inlineStr"/>
      <c r="CV71" s="7" t="inlineStr"/>
      <c r="CW71" s="7" t="inlineStr"/>
      <c r="CX71" s="7" t="inlineStr"/>
      <c r="CY71" s="7" t="inlineStr"/>
      <c r="CZ71" s="7" t="inlineStr"/>
      <c r="DA71" s="7" t="inlineStr"/>
      <c r="DB71" s="7" t="inlineStr"/>
      <c r="DC71" s="7">
        <f>DE71+DG71+DI71+DK71+DM71+DO71+DQ71+DS71+DU71+DW71+DY71+EA71+EC71</f>
        <v/>
      </c>
      <c r="DD71" s="7">
        <f>DF71+DH71+DJ71+DL71+DN71+DP71+DR71+DT71+DV71+DX71+DZ71+EB71+ED71</f>
        <v/>
      </c>
      <c r="DE71" s="7" t="inlineStr"/>
      <c r="DF71" s="7" t="inlineStr"/>
      <c r="DG71" s="7" t="inlineStr"/>
      <c r="DH71" s="7" t="inlineStr"/>
      <c r="DI71" s="7" t="inlineStr"/>
      <c r="DJ71" s="7" t="inlineStr"/>
      <c r="DK71" s="7" t="n">
        <v>50</v>
      </c>
      <c r="DL71" s="7" t="n">
        <v>97325000</v>
      </c>
      <c r="DM71" s="7" t="inlineStr"/>
      <c r="DN71" s="7" t="inlineStr"/>
      <c r="DO71" s="7" t="inlineStr"/>
      <c r="DP71" s="7" t="inlineStr"/>
      <c r="DQ71" s="7" t="n">
        <v>1</v>
      </c>
      <c r="DR71" s="7" t="n">
        <v>47550</v>
      </c>
      <c r="DS71" s="7" t="inlineStr"/>
      <c r="DT71" s="7" t="inlineStr"/>
      <c r="DU71" s="7" t="inlineStr"/>
      <c r="DV71" s="7" t="inlineStr"/>
      <c r="DW71" s="7" t="inlineStr"/>
      <c r="DX71" s="7" t="inlineStr"/>
      <c r="DY71" s="7" t="inlineStr"/>
      <c r="DZ71" s="7" t="inlineStr"/>
      <c r="EA71" s="7" t="inlineStr"/>
      <c r="EB71" s="7" t="inlineStr"/>
      <c r="EC71" s="7" t="inlineStr"/>
      <c r="ED71" s="7" t="inlineStr"/>
      <c r="EE71" s="7">
        <f>E71+AU71+BK71+BU71+DC71</f>
        <v/>
      </c>
      <c r="EF71" s="7">
        <f>F71+AV71+BL71+BV71+DD71</f>
        <v/>
      </c>
    </row>
    <row r="72" hidden="1" outlineLevel="1">
      <c r="A72" s="5" t="n">
        <v>68</v>
      </c>
      <c r="B72" s="6" t="inlineStr">
        <is>
          <t>"MADINAXON FARM 777" MCHJ</t>
        </is>
      </c>
      <c r="C72" s="6" t="inlineStr">
        <is>
          <t>Фергана</t>
        </is>
      </c>
      <c r="D72" s="6" t="inlineStr">
        <is>
          <t>Фергана 2</t>
        </is>
      </c>
      <c r="E72" s="7">
        <f>G72+I72+K72+M72+O72+Q72+S72+U72+W72+Y72+AA72+AC72+AE72+AG72+AI72+AK72+AM72+AO72+AQ72+AS72</f>
        <v/>
      </c>
      <c r="F72" s="7">
        <f>H72+J72+L72+N72+P72+R72+T72+V72+X72+Z72+AB72+AD72+AF72+AH72+AJ72+AL72+AN72+AP72+AR72+AT72</f>
        <v/>
      </c>
      <c r="G72" s="7" t="n">
        <v>5</v>
      </c>
      <c r="H72" s="7" t="n">
        <v>1615725</v>
      </c>
      <c r="I72" s="7" t="inlineStr"/>
      <c r="J72" s="7" t="inlineStr"/>
      <c r="K72" s="7" t="inlineStr"/>
      <c r="L72" s="7" t="inlineStr"/>
      <c r="M72" s="7" t="inlineStr"/>
      <c r="N72" s="7" t="inlineStr"/>
      <c r="O72" s="7" t="inlineStr"/>
      <c r="P72" s="7" t="inlineStr"/>
      <c r="Q72" s="7" t="n">
        <v>5</v>
      </c>
      <c r="R72" s="7" t="n">
        <v>1636750</v>
      </c>
      <c r="S72" s="7" t="inlineStr"/>
      <c r="T72" s="7" t="inlineStr"/>
      <c r="U72" s="7" t="inlineStr"/>
      <c r="V72" s="7" t="inlineStr"/>
      <c r="W72" s="7" t="inlineStr"/>
      <c r="X72" s="7" t="inlineStr"/>
      <c r="Y72" s="7" t="inlineStr"/>
      <c r="Z72" s="7" t="inlineStr"/>
      <c r="AA72" s="7" t="inlineStr"/>
      <c r="AB72" s="7" t="inlineStr"/>
      <c r="AC72" s="7" t="n">
        <v>2</v>
      </c>
      <c r="AD72" s="7" t="n">
        <v>128820</v>
      </c>
      <c r="AE72" s="7" t="inlineStr"/>
      <c r="AF72" s="7" t="inlineStr"/>
      <c r="AG72" s="7" t="inlineStr"/>
      <c r="AH72" s="7" t="inlineStr"/>
      <c r="AI72" s="7" t="inlineStr"/>
      <c r="AJ72" s="7" t="inlineStr"/>
      <c r="AK72" s="7" t="inlineStr"/>
      <c r="AL72" s="7" t="inlineStr"/>
      <c r="AM72" s="7" t="inlineStr"/>
      <c r="AN72" s="7" t="inlineStr"/>
      <c r="AO72" s="7" t="inlineStr"/>
      <c r="AP72" s="7" t="inlineStr"/>
      <c r="AQ72" s="7" t="inlineStr"/>
      <c r="AR72" s="7" t="inlineStr"/>
      <c r="AS72" s="7" t="inlineStr"/>
      <c r="AT72" s="7" t="inlineStr"/>
      <c r="AU72" s="7">
        <f>AW72+AY72+BA72+BC72+BE72+BG72+BI72</f>
        <v/>
      </c>
      <c r="AV72" s="7">
        <f>AX72+AZ72+BB72+BD72+BF72+BH72+BJ72</f>
        <v/>
      </c>
      <c r="AW72" s="7" t="inlineStr"/>
      <c r="AX72" s="7" t="inlineStr"/>
      <c r="AY72" s="7" t="inlineStr"/>
      <c r="AZ72" s="7" t="inlineStr"/>
      <c r="BA72" s="7" t="inlineStr"/>
      <c r="BB72" s="7" t="inlineStr"/>
      <c r="BC72" s="7" t="inlineStr"/>
      <c r="BD72" s="7" t="inlineStr"/>
      <c r="BE72" s="7" t="inlineStr"/>
      <c r="BF72" s="7" t="inlineStr"/>
      <c r="BG72" s="7" t="inlineStr"/>
      <c r="BH72" s="7" t="inlineStr"/>
      <c r="BI72" s="7" t="inlineStr"/>
      <c r="BJ72" s="7" t="inlineStr"/>
      <c r="BK72" s="7">
        <f>BM72+BO72+BQ72+BS72</f>
        <v/>
      </c>
      <c r="BL72" s="7">
        <f>BN72+BP72+BR72+BT72</f>
        <v/>
      </c>
      <c r="BM72" s="7" t="inlineStr"/>
      <c r="BN72" s="7" t="inlineStr"/>
      <c r="BO72" s="7" t="inlineStr"/>
      <c r="BP72" s="7" t="inlineStr"/>
      <c r="BQ72" s="7" t="inlineStr"/>
      <c r="BR72" s="7" t="inlineStr"/>
      <c r="BS72" s="7" t="inlineStr"/>
      <c r="BT72" s="7" t="inlineStr"/>
      <c r="BU72" s="7">
        <f>BW72+BY72+CA72+CC72+CE72+CG72+CI72+CK72+CM72+CO72+CQ72+CS72+CU72+CW72+CY72+DA72</f>
        <v/>
      </c>
      <c r="BV72" s="7">
        <f>BX72+BZ72+CB72+CD72+CF72+CH72+CJ72+CL72+CN72+CP72+CR72+CT72+CV72+CX72+CZ72+DB72</f>
        <v/>
      </c>
      <c r="BW72" s="7" t="inlineStr"/>
      <c r="BX72" s="7" t="inlineStr"/>
      <c r="BY72" s="7" t="inlineStr"/>
      <c r="BZ72" s="7" t="inlineStr"/>
      <c r="CA72" s="7" t="inlineStr"/>
      <c r="CB72" s="7" t="inlineStr"/>
      <c r="CC72" s="7" t="inlineStr"/>
      <c r="CD72" s="7" t="inlineStr"/>
      <c r="CE72" s="7" t="inlineStr"/>
      <c r="CF72" s="7" t="inlineStr"/>
      <c r="CG72" s="7" t="inlineStr"/>
      <c r="CH72" s="7" t="inlineStr"/>
      <c r="CI72" s="7" t="inlineStr"/>
      <c r="CJ72" s="7" t="inlineStr"/>
      <c r="CK72" s="7" t="inlineStr"/>
      <c r="CL72" s="7" t="inlineStr"/>
      <c r="CM72" s="7" t="inlineStr"/>
      <c r="CN72" s="7" t="inlineStr"/>
      <c r="CO72" s="7" t="inlineStr"/>
      <c r="CP72" s="7" t="inlineStr"/>
      <c r="CQ72" s="7" t="inlineStr"/>
      <c r="CR72" s="7" t="inlineStr"/>
      <c r="CS72" s="7" t="inlineStr"/>
      <c r="CT72" s="7" t="inlineStr"/>
      <c r="CU72" s="7" t="inlineStr"/>
      <c r="CV72" s="7" t="inlineStr"/>
      <c r="CW72" s="7" t="inlineStr"/>
      <c r="CX72" s="7" t="inlineStr"/>
      <c r="CY72" s="7" t="inlineStr"/>
      <c r="CZ72" s="7" t="inlineStr"/>
      <c r="DA72" s="7" t="inlineStr"/>
      <c r="DB72" s="7" t="inlineStr"/>
      <c r="DC72" s="7">
        <f>DE72+DG72+DI72+DK72+DM72+DO72+DQ72+DS72+DU72+DW72+DY72+EA72+EC72</f>
        <v/>
      </c>
      <c r="DD72" s="7">
        <f>DF72+DH72+DJ72+DL72+DN72+DP72+DR72+DT72+DV72+DX72+DZ72+EB72+ED72</f>
        <v/>
      </c>
      <c r="DE72" s="7" t="inlineStr"/>
      <c r="DF72" s="7" t="inlineStr"/>
      <c r="DG72" s="7" t="inlineStr"/>
      <c r="DH72" s="7" t="inlineStr"/>
      <c r="DI72" s="7" t="inlineStr"/>
      <c r="DJ72" s="7" t="inlineStr"/>
      <c r="DK72" s="7" t="inlineStr"/>
      <c r="DL72" s="7" t="inlineStr"/>
      <c r="DM72" s="7" t="inlineStr"/>
      <c r="DN72" s="7" t="inlineStr"/>
      <c r="DO72" s="7" t="inlineStr"/>
      <c r="DP72" s="7" t="inlineStr"/>
      <c r="DQ72" s="7" t="inlineStr"/>
      <c r="DR72" s="7" t="inlineStr"/>
      <c r="DS72" s="7" t="n">
        <v>10</v>
      </c>
      <c r="DT72" s="7" t="n">
        <v>2607000</v>
      </c>
      <c r="DU72" s="7" t="inlineStr"/>
      <c r="DV72" s="7" t="inlineStr"/>
      <c r="DW72" s="7" t="inlineStr"/>
      <c r="DX72" s="7" t="inlineStr"/>
      <c r="DY72" s="7" t="inlineStr"/>
      <c r="DZ72" s="7" t="inlineStr"/>
      <c r="EA72" s="7" t="inlineStr"/>
      <c r="EB72" s="7" t="inlineStr"/>
      <c r="EC72" s="7" t="inlineStr"/>
      <c r="ED72" s="7" t="inlineStr"/>
      <c r="EE72" s="7">
        <f>E72+AU72+BK72+BU72+DC72</f>
        <v/>
      </c>
      <c r="EF72" s="7">
        <f>F72+AV72+BL72+BV72+DD72</f>
        <v/>
      </c>
    </row>
    <row r="73" hidden="1" outlineLevel="1">
      <c r="A73" s="5" t="n">
        <v>69</v>
      </c>
      <c r="B73" s="6" t="inlineStr">
        <is>
          <t>"MAKRO REMEDIES" MCHJ фил 3</t>
        </is>
      </c>
      <c r="C73" s="6" t="inlineStr">
        <is>
          <t>Фергана</t>
        </is>
      </c>
      <c r="D73" s="6" t="inlineStr">
        <is>
          <t>Фергана 1</t>
        </is>
      </c>
      <c r="E73" s="7">
        <f>G73+I73+K73+M73+O73+Q73+S73+U73+W73+Y73+AA73+AC73+AE73+AG73+AI73+AK73+AM73+AO73+AQ73+AS73</f>
        <v/>
      </c>
      <c r="F73" s="7">
        <f>H73+J73+L73+N73+P73+R73+T73+V73+X73+Z73+AB73+AD73+AF73+AH73+AJ73+AL73+AN73+AP73+AR73+AT73</f>
        <v/>
      </c>
      <c r="G73" s="7" t="inlineStr"/>
      <c r="H73" s="7" t="inlineStr"/>
      <c r="I73" s="7" t="inlineStr"/>
      <c r="J73" s="7" t="inlineStr"/>
      <c r="K73" s="7" t="inlineStr"/>
      <c r="L73" s="7" t="inlineStr"/>
      <c r="M73" s="7" t="inlineStr"/>
      <c r="N73" s="7" t="inlineStr"/>
      <c r="O73" s="7" t="inlineStr"/>
      <c r="P73" s="7" t="inlineStr"/>
      <c r="Q73" s="7" t="n">
        <v>10</v>
      </c>
      <c r="R73" s="7" t="n">
        <v>3374750</v>
      </c>
      <c r="S73" s="7" t="inlineStr"/>
      <c r="T73" s="7" t="inlineStr"/>
      <c r="U73" s="7" t="inlineStr"/>
      <c r="V73" s="7" t="inlineStr"/>
      <c r="W73" s="7" t="n">
        <v>2</v>
      </c>
      <c r="X73" s="7" t="n">
        <v>0</v>
      </c>
      <c r="Y73" s="7" t="inlineStr"/>
      <c r="Z73" s="7" t="inlineStr"/>
      <c r="AA73" s="7" t="inlineStr"/>
      <c r="AB73" s="7" t="inlineStr"/>
      <c r="AC73" s="7" t="inlineStr"/>
      <c r="AD73" s="7" t="inlineStr"/>
      <c r="AE73" s="7" t="inlineStr"/>
      <c r="AF73" s="7" t="inlineStr"/>
      <c r="AG73" s="7" t="n">
        <v>5</v>
      </c>
      <c r="AH73" s="7" t="n">
        <v>750725</v>
      </c>
      <c r="AI73" s="7" t="inlineStr"/>
      <c r="AJ73" s="7" t="inlineStr"/>
      <c r="AK73" s="7" t="inlineStr"/>
      <c r="AL73" s="7" t="inlineStr"/>
      <c r="AM73" s="7" t="inlineStr"/>
      <c r="AN73" s="7" t="inlineStr"/>
      <c r="AO73" s="7" t="inlineStr"/>
      <c r="AP73" s="7" t="inlineStr"/>
      <c r="AQ73" s="7" t="inlineStr"/>
      <c r="AR73" s="7" t="inlineStr"/>
      <c r="AS73" s="7" t="inlineStr"/>
      <c r="AT73" s="7" t="inlineStr"/>
      <c r="AU73" s="7">
        <f>AW73+AY73+BA73+BC73+BE73+BG73+BI73</f>
        <v/>
      </c>
      <c r="AV73" s="7">
        <f>AX73+AZ73+BB73+BD73+BF73+BH73+BJ73</f>
        <v/>
      </c>
      <c r="AW73" s="7" t="inlineStr"/>
      <c r="AX73" s="7" t="inlineStr"/>
      <c r="AY73" s="7" t="inlineStr"/>
      <c r="AZ73" s="7" t="inlineStr"/>
      <c r="BA73" s="7" t="inlineStr"/>
      <c r="BB73" s="7" t="inlineStr"/>
      <c r="BC73" s="7" t="inlineStr"/>
      <c r="BD73" s="7" t="inlineStr"/>
      <c r="BE73" s="7" t="inlineStr"/>
      <c r="BF73" s="7" t="inlineStr"/>
      <c r="BG73" s="7" t="inlineStr"/>
      <c r="BH73" s="7" t="inlineStr"/>
      <c r="BI73" s="7" t="inlineStr"/>
      <c r="BJ73" s="7" t="inlineStr"/>
      <c r="BK73" s="7">
        <f>BM73+BO73+BQ73+BS73</f>
        <v/>
      </c>
      <c r="BL73" s="7">
        <f>BN73+BP73+BR73+BT73</f>
        <v/>
      </c>
      <c r="BM73" s="7" t="inlineStr"/>
      <c r="BN73" s="7" t="inlineStr"/>
      <c r="BO73" s="7" t="inlineStr"/>
      <c r="BP73" s="7" t="inlineStr"/>
      <c r="BQ73" s="7" t="n">
        <v>20</v>
      </c>
      <c r="BR73" s="7" t="n">
        <v>24566000</v>
      </c>
      <c r="BS73" s="7" t="inlineStr"/>
      <c r="BT73" s="7" t="inlineStr"/>
      <c r="BU73" s="7">
        <f>BW73+BY73+CA73+CC73+CE73+CG73+CI73+CK73+CM73+CO73+CQ73+CS73+CU73+CW73+CY73+DA73</f>
        <v/>
      </c>
      <c r="BV73" s="7">
        <f>BX73+BZ73+CB73+CD73+CF73+CH73+CJ73+CL73+CN73+CP73+CR73+CT73+CV73+CX73+CZ73+DB73</f>
        <v/>
      </c>
      <c r="BW73" s="7" t="inlineStr"/>
      <c r="BX73" s="7" t="inlineStr"/>
      <c r="BY73" s="7" t="inlineStr"/>
      <c r="BZ73" s="7" t="inlineStr"/>
      <c r="CA73" s="7" t="inlineStr"/>
      <c r="CB73" s="7" t="inlineStr"/>
      <c r="CC73" s="7" t="inlineStr"/>
      <c r="CD73" s="7" t="inlineStr"/>
      <c r="CE73" s="7" t="inlineStr"/>
      <c r="CF73" s="7" t="inlineStr"/>
      <c r="CG73" s="7" t="inlineStr"/>
      <c r="CH73" s="7" t="inlineStr"/>
      <c r="CI73" s="7" t="inlineStr"/>
      <c r="CJ73" s="7" t="inlineStr"/>
      <c r="CK73" s="7" t="inlineStr"/>
      <c r="CL73" s="7" t="inlineStr"/>
      <c r="CM73" s="7" t="n">
        <v>3</v>
      </c>
      <c r="CN73" s="7" t="n">
        <v>538380</v>
      </c>
      <c r="CO73" s="7" t="inlineStr"/>
      <c r="CP73" s="7" t="inlineStr"/>
      <c r="CQ73" s="7" t="inlineStr"/>
      <c r="CR73" s="7" t="inlineStr"/>
      <c r="CS73" s="7" t="inlineStr"/>
      <c r="CT73" s="7" t="inlineStr"/>
      <c r="CU73" s="7" t="inlineStr"/>
      <c r="CV73" s="7" t="inlineStr"/>
      <c r="CW73" s="7" t="inlineStr"/>
      <c r="CX73" s="7" t="inlineStr"/>
      <c r="CY73" s="7" t="inlineStr"/>
      <c r="CZ73" s="7" t="inlineStr"/>
      <c r="DA73" s="7" t="inlineStr"/>
      <c r="DB73" s="7" t="inlineStr"/>
      <c r="DC73" s="7">
        <f>DE73+DG73+DI73+DK73+DM73+DO73+DQ73+DS73+DU73+DW73+DY73+EA73+EC73</f>
        <v/>
      </c>
      <c r="DD73" s="7">
        <f>DF73+DH73+DJ73+DL73+DN73+DP73+DR73+DT73+DV73+DX73+DZ73+EB73+ED73</f>
        <v/>
      </c>
      <c r="DE73" s="7" t="inlineStr"/>
      <c r="DF73" s="7" t="inlineStr"/>
      <c r="DG73" s="7" t="inlineStr"/>
      <c r="DH73" s="7" t="inlineStr"/>
      <c r="DI73" s="7" t="inlineStr"/>
      <c r="DJ73" s="7" t="inlineStr"/>
      <c r="DK73" s="7" t="inlineStr"/>
      <c r="DL73" s="7" t="inlineStr"/>
      <c r="DM73" s="7" t="inlineStr"/>
      <c r="DN73" s="7" t="inlineStr"/>
      <c r="DO73" s="7" t="inlineStr"/>
      <c r="DP73" s="7" t="inlineStr"/>
      <c r="DQ73" s="7" t="inlineStr"/>
      <c r="DR73" s="7" t="inlineStr"/>
      <c r="DS73" s="7" t="inlineStr"/>
      <c r="DT73" s="7" t="inlineStr"/>
      <c r="DU73" s="7" t="inlineStr"/>
      <c r="DV73" s="7" t="inlineStr"/>
      <c r="DW73" s="7" t="inlineStr"/>
      <c r="DX73" s="7" t="inlineStr"/>
      <c r="DY73" s="7" t="inlineStr"/>
      <c r="DZ73" s="7" t="inlineStr"/>
      <c r="EA73" s="7" t="inlineStr"/>
      <c r="EB73" s="7" t="inlineStr"/>
      <c r="EC73" s="7" t="n">
        <v>6</v>
      </c>
      <c r="ED73" s="7" t="n">
        <v>1828188</v>
      </c>
      <c r="EE73" s="7">
        <f>E73+AU73+BK73+BU73+DC73</f>
        <v/>
      </c>
      <c r="EF73" s="7">
        <f>F73+AV73+BL73+BV73+DD73</f>
        <v/>
      </c>
    </row>
    <row r="74" hidden="1" outlineLevel="1">
      <c r="A74" s="5" t="n">
        <v>70</v>
      </c>
      <c r="B74" s="6" t="inlineStr">
        <is>
          <t>"MAMATIBROXIM FARM SERVIS" ХК</t>
        </is>
      </c>
      <c r="C74" s="6" t="inlineStr">
        <is>
          <t>Фергана</t>
        </is>
      </c>
      <c r="D74" s="6" t="inlineStr">
        <is>
          <t>Фергана 1</t>
        </is>
      </c>
      <c r="E74" s="7">
        <f>G74+I74+K74+M74+O74+Q74+S74+U74+W74+Y74+AA74+AC74+AE74+AG74+AI74+AK74+AM74+AO74+AQ74+AS74</f>
        <v/>
      </c>
      <c r="F74" s="7">
        <f>H74+J74+L74+N74+P74+R74+T74+V74+X74+Z74+AB74+AD74+AF74+AH74+AJ74+AL74+AN74+AP74+AR74+AT74</f>
        <v/>
      </c>
      <c r="G74" s="7" t="inlineStr"/>
      <c r="H74" s="7" t="inlineStr"/>
      <c r="I74" s="7" t="inlineStr"/>
      <c r="J74" s="7" t="inlineStr"/>
      <c r="K74" s="7" t="inlineStr"/>
      <c r="L74" s="7" t="inlineStr"/>
      <c r="M74" s="7" t="inlineStr"/>
      <c r="N74" s="7" t="inlineStr"/>
      <c r="O74" s="7" t="inlineStr"/>
      <c r="P74" s="7" t="inlineStr"/>
      <c r="Q74" s="7" t="inlineStr"/>
      <c r="R74" s="7" t="inlineStr"/>
      <c r="S74" s="7" t="inlineStr"/>
      <c r="T74" s="7" t="inlineStr"/>
      <c r="U74" s="7" t="inlineStr"/>
      <c r="V74" s="7" t="inlineStr"/>
      <c r="W74" s="7" t="inlineStr"/>
      <c r="X74" s="7" t="inlineStr"/>
      <c r="Y74" s="7" t="inlineStr"/>
      <c r="Z74" s="7" t="inlineStr"/>
      <c r="AA74" s="7" t="inlineStr"/>
      <c r="AB74" s="7" t="inlineStr"/>
      <c r="AC74" s="7" t="inlineStr"/>
      <c r="AD74" s="7" t="inlineStr"/>
      <c r="AE74" s="7" t="inlineStr"/>
      <c r="AF74" s="7" t="inlineStr"/>
      <c r="AG74" s="7" t="inlineStr"/>
      <c r="AH74" s="7" t="inlineStr"/>
      <c r="AI74" s="7" t="inlineStr"/>
      <c r="AJ74" s="7" t="inlineStr"/>
      <c r="AK74" s="7" t="inlineStr"/>
      <c r="AL74" s="7" t="inlineStr"/>
      <c r="AM74" s="7" t="inlineStr"/>
      <c r="AN74" s="7" t="inlineStr"/>
      <c r="AO74" s="7" t="inlineStr"/>
      <c r="AP74" s="7" t="inlineStr"/>
      <c r="AQ74" s="7" t="inlineStr"/>
      <c r="AR74" s="7" t="inlineStr"/>
      <c r="AS74" s="7" t="inlineStr"/>
      <c r="AT74" s="7" t="inlineStr"/>
      <c r="AU74" s="7">
        <f>AW74+AY74+BA74+BC74+BE74+BG74+BI74</f>
        <v/>
      </c>
      <c r="AV74" s="7">
        <f>AX74+AZ74+BB74+BD74+BF74+BH74+BJ74</f>
        <v/>
      </c>
      <c r="AW74" s="7" t="inlineStr"/>
      <c r="AX74" s="7" t="inlineStr"/>
      <c r="AY74" s="7" t="inlineStr"/>
      <c r="AZ74" s="7" t="inlineStr"/>
      <c r="BA74" s="7" t="inlineStr"/>
      <c r="BB74" s="7" t="inlineStr"/>
      <c r="BC74" s="7" t="inlineStr"/>
      <c r="BD74" s="7" t="inlineStr"/>
      <c r="BE74" s="7" t="inlineStr"/>
      <c r="BF74" s="7" t="inlineStr"/>
      <c r="BG74" s="7" t="inlineStr"/>
      <c r="BH74" s="7" t="inlineStr"/>
      <c r="BI74" s="7" t="inlineStr"/>
      <c r="BJ74" s="7" t="inlineStr"/>
      <c r="BK74" s="7">
        <f>BM74+BO74+BQ74+BS74</f>
        <v/>
      </c>
      <c r="BL74" s="7">
        <f>BN74+BP74+BR74+BT74</f>
        <v/>
      </c>
      <c r="BM74" s="7" t="n">
        <v>50</v>
      </c>
      <c r="BN74" s="7" t="n">
        <v>332375000</v>
      </c>
      <c r="BO74" s="7" t="inlineStr"/>
      <c r="BP74" s="7" t="inlineStr"/>
      <c r="BQ74" s="7" t="inlineStr"/>
      <c r="BR74" s="7" t="inlineStr"/>
      <c r="BS74" s="7" t="inlineStr"/>
      <c r="BT74" s="7" t="inlineStr"/>
      <c r="BU74" s="7">
        <f>BW74+BY74+CA74+CC74+CE74+CG74+CI74+CK74+CM74+CO74+CQ74+CS74+CU74+CW74+CY74+DA74</f>
        <v/>
      </c>
      <c r="BV74" s="7">
        <f>BX74+BZ74+CB74+CD74+CF74+CH74+CJ74+CL74+CN74+CP74+CR74+CT74+CV74+CX74+CZ74+DB74</f>
        <v/>
      </c>
      <c r="BW74" s="7" t="inlineStr"/>
      <c r="BX74" s="7" t="inlineStr"/>
      <c r="BY74" s="7" t="inlineStr"/>
      <c r="BZ74" s="7" t="inlineStr"/>
      <c r="CA74" s="7" t="inlineStr"/>
      <c r="CB74" s="7" t="inlineStr"/>
      <c r="CC74" s="7" t="inlineStr"/>
      <c r="CD74" s="7" t="inlineStr"/>
      <c r="CE74" s="7" t="inlineStr"/>
      <c r="CF74" s="7" t="inlineStr"/>
      <c r="CG74" s="7" t="inlineStr"/>
      <c r="CH74" s="7" t="inlineStr"/>
      <c r="CI74" s="7" t="inlineStr"/>
      <c r="CJ74" s="7" t="inlineStr"/>
      <c r="CK74" s="7" t="inlineStr"/>
      <c r="CL74" s="7" t="inlineStr"/>
      <c r="CM74" s="7" t="inlineStr"/>
      <c r="CN74" s="7" t="inlineStr"/>
      <c r="CO74" s="7" t="inlineStr"/>
      <c r="CP74" s="7" t="inlineStr"/>
      <c r="CQ74" s="7" t="inlineStr"/>
      <c r="CR74" s="7" t="inlineStr"/>
      <c r="CS74" s="7" t="inlineStr"/>
      <c r="CT74" s="7" t="inlineStr"/>
      <c r="CU74" s="7" t="inlineStr"/>
      <c r="CV74" s="7" t="inlineStr"/>
      <c r="CW74" s="7" t="inlineStr"/>
      <c r="CX74" s="7" t="inlineStr"/>
      <c r="CY74" s="7" t="inlineStr"/>
      <c r="CZ74" s="7" t="inlineStr"/>
      <c r="DA74" s="7" t="inlineStr"/>
      <c r="DB74" s="7" t="inlineStr"/>
      <c r="DC74" s="7">
        <f>DE74+DG74+DI74+DK74+DM74+DO74+DQ74+DS74+DU74+DW74+DY74+EA74+EC74</f>
        <v/>
      </c>
      <c r="DD74" s="7">
        <f>DF74+DH74+DJ74+DL74+DN74+DP74+DR74+DT74+DV74+DX74+DZ74+EB74+ED74</f>
        <v/>
      </c>
      <c r="DE74" s="7" t="inlineStr"/>
      <c r="DF74" s="7" t="inlineStr"/>
      <c r="DG74" s="7" t="inlineStr"/>
      <c r="DH74" s="7" t="inlineStr"/>
      <c r="DI74" s="7" t="inlineStr"/>
      <c r="DJ74" s="7" t="inlineStr"/>
      <c r="DK74" s="7" t="inlineStr"/>
      <c r="DL74" s="7" t="inlineStr"/>
      <c r="DM74" s="7" t="inlineStr"/>
      <c r="DN74" s="7" t="inlineStr"/>
      <c r="DO74" s="7" t="inlineStr"/>
      <c r="DP74" s="7" t="inlineStr"/>
      <c r="DQ74" s="7" t="inlineStr"/>
      <c r="DR74" s="7" t="inlineStr"/>
      <c r="DS74" s="7" t="inlineStr"/>
      <c r="DT74" s="7" t="inlineStr"/>
      <c r="DU74" s="7" t="inlineStr"/>
      <c r="DV74" s="7" t="inlineStr"/>
      <c r="DW74" s="7" t="inlineStr"/>
      <c r="DX74" s="7" t="inlineStr"/>
      <c r="DY74" s="7" t="inlineStr"/>
      <c r="DZ74" s="7" t="inlineStr"/>
      <c r="EA74" s="7" t="inlineStr"/>
      <c r="EB74" s="7" t="inlineStr"/>
      <c r="EC74" s="7" t="inlineStr"/>
      <c r="ED74" s="7" t="inlineStr"/>
      <c r="EE74" s="7">
        <f>E74+AU74+BK74+BU74+DC74</f>
        <v/>
      </c>
      <c r="EF74" s="7">
        <f>F74+AV74+BL74+BV74+DD74</f>
        <v/>
      </c>
    </row>
    <row r="75" hidden="1" outlineLevel="1">
      <c r="A75" s="5" t="n">
        <v>71</v>
      </c>
      <c r="B75" s="6" t="inlineStr">
        <is>
          <t>"MARIRAM MED-PHARM PLYUS" XK</t>
        </is>
      </c>
      <c r="C75" s="6" t="inlineStr">
        <is>
          <t>Фергана</t>
        </is>
      </c>
      <c r="D75" s="6" t="inlineStr">
        <is>
          <t>Фергана 1</t>
        </is>
      </c>
      <c r="E75" s="7">
        <f>G75+I75+K75+M75+O75+Q75+S75+U75+W75+Y75+AA75+AC75+AE75+AG75+AI75+AK75+AM75+AO75+AQ75+AS75</f>
        <v/>
      </c>
      <c r="F75" s="7">
        <f>H75+J75+L75+N75+P75+R75+T75+V75+X75+Z75+AB75+AD75+AF75+AH75+AJ75+AL75+AN75+AP75+AR75+AT75</f>
        <v/>
      </c>
      <c r="G75" s="7" t="inlineStr"/>
      <c r="H75" s="7" t="inlineStr"/>
      <c r="I75" s="7" t="inlineStr"/>
      <c r="J75" s="7" t="inlineStr"/>
      <c r="K75" s="7" t="inlineStr"/>
      <c r="L75" s="7" t="inlineStr"/>
      <c r="M75" s="7" t="inlineStr"/>
      <c r="N75" s="7" t="inlineStr"/>
      <c r="O75" s="7" t="inlineStr"/>
      <c r="P75" s="7" t="inlineStr"/>
      <c r="Q75" s="7" t="inlineStr"/>
      <c r="R75" s="7" t="inlineStr"/>
      <c r="S75" s="7" t="inlineStr"/>
      <c r="T75" s="7" t="inlineStr"/>
      <c r="U75" s="7" t="inlineStr"/>
      <c r="V75" s="7" t="inlineStr"/>
      <c r="W75" s="7" t="n">
        <v>1</v>
      </c>
      <c r="X75" s="7" t="n">
        <v>0</v>
      </c>
      <c r="Y75" s="7" t="inlineStr"/>
      <c r="Z75" s="7" t="inlineStr"/>
      <c r="AA75" s="7" t="inlineStr"/>
      <c r="AB75" s="7" t="inlineStr"/>
      <c r="AC75" s="7" t="n">
        <v>2</v>
      </c>
      <c r="AD75" s="7" t="n">
        <v>128820</v>
      </c>
      <c r="AE75" s="7" t="inlineStr"/>
      <c r="AF75" s="7" t="inlineStr"/>
      <c r="AG75" s="7" t="inlineStr"/>
      <c r="AH75" s="7" t="inlineStr"/>
      <c r="AI75" s="7" t="inlineStr"/>
      <c r="AJ75" s="7" t="inlineStr"/>
      <c r="AK75" s="7" t="inlineStr"/>
      <c r="AL75" s="7" t="inlineStr"/>
      <c r="AM75" s="7" t="inlineStr"/>
      <c r="AN75" s="7" t="inlineStr"/>
      <c r="AO75" s="7" t="inlineStr"/>
      <c r="AP75" s="7" t="inlineStr"/>
      <c r="AQ75" s="7" t="inlineStr"/>
      <c r="AR75" s="7" t="inlineStr"/>
      <c r="AS75" s="7" t="inlineStr"/>
      <c r="AT75" s="7" t="inlineStr"/>
      <c r="AU75" s="7">
        <f>AW75+AY75+BA75+BC75+BE75+BG75+BI75</f>
        <v/>
      </c>
      <c r="AV75" s="7">
        <f>AX75+AZ75+BB75+BD75+BF75+BH75+BJ75</f>
        <v/>
      </c>
      <c r="AW75" s="7" t="inlineStr"/>
      <c r="AX75" s="7" t="inlineStr"/>
      <c r="AY75" s="7" t="inlineStr"/>
      <c r="AZ75" s="7" t="inlineStr"/>
      <c r="BA75" s="7" t="inlineStr"/>
      <c r="BB75" s="7" t="inlineStr"/>
      <c r="BC75" s="7" t="inlineStr"/>
      <c r="BD75" s="7" t="inlineStr"/>
      <c r="BE75" s="7" t="inlineStr"/>
      <c r="BF75" s="7" t="inlineStr"/>
      <c r="BG75" s="7" t="inlineStr"/>
      <c r="BH75" s="7" t="inlineStr"/>
      <c r="BI75" s="7" t="inlineStr"/>
      <c r="BJ75" s="7" t="inlineStr"/>
      <c r="BK75" s="7">
        <f>BM75+BO75+BQ75+BS75</f>
        <v/>
      </c>
      <c r="BL75" s="7">
        <f>BN75+BP75+BR75+BT75</f>
        <v/>
      </c>
      <c r="BM75" s="7" t="inlineStr"/>
      <c r="BN75" s="7" t="inlineStr"/>
      <c r="BO75" s="7" t="inlineStr"/>
      <c r="BP75" s="7" t="inlineStr"/>
      <c r="BQ75" s="7" t="inlineStr"/>
      <c r="BR75" s="7" t="inlineStr"/>
      <c r="BS75" s="7" t="inlineStr"/>
      <c r="BT75" s="7" t="inlineStr"/>
      <c r="BU75" s="7">
        <f>BW75+BY75+CA75+CC75+CE75+CG75+CI75+CK75+CM75+CO75+CQ75+CS75+CU75+CW75+CY75+DA75</f>
        <v/>
      </c>
      <c r="BV75" s="7">
        <f>BX75+BZ75+CB75+CD75+CF75+CH75+CJ75+CL75+CN75+CP75+CR75+CT75+CV75+CX75+CZ75+DB75</f>
        <v/>
      </c>
      <c r="BW75" s="7" t="inlineStr"/>
      <c r="BX75" s="7" t="inlineStr"/>
      <c r="BY75" s="7" t="inlineStr"/>
      <c r="BZ75" s="7" t="inlineStr"/>
      <c r="CA75" s="7" t="inlineStr"/>
      <c r="CB75" s="7" t="inlineStr"/>
      <c r="CC75" s="7" t="inlineStr"/>
      <c r="CD75" s="7" t="inlineStr"/>
      <c r="CE75" s="7" t="inlineStr"/>
      <c r="CF75" s="7" t="inlineStr"/>
      <c r="CG75" s="7" t="inlineStr"/>
      <c r="CH75" s="7" t="inlineStr"/>
      <c r="CI75" s="7" t="inlineStr"/>
      <c r="CJ75" s="7" t="inlineStr"/>
      <c r="CK75" s="7" t="inlineStr"/>
      <c r="CL75" s="7" t="inlineStr"/>
      <c r="CM75" s="7" t="n">
        <v>4</v>
      </c>
      <c r="CN75" s="7" t="n">
        <v>478560</v>
      </c>
      <c r="CO75" s="7" t="inlineStr"/>
      <c r="CP75" s="7" t="inlineStr"/>
      <c r="CQ75" s="7" t="inlineStr"/>
      <c r="CR75" s="7" t="inlineStr"/>
      <c r="CS75" s="7" t="inlineStr"/>
      <c r="CT75" s="7" t="inlineStr"/>
      <c r="CU75" s="7" t="inlineStr"/>
      <c r="CV75" s="7" t="inlineStr"/>
      <c r="CW75" s="7" t="inlineStr"/>
      <c r="CX75" s="7" t="inlineStr"/>
      <c r="CY75" s="7" t="inlineStr"/>
      <c r="CZ75" s="7" t="inlineStr"/>
      <c r="DA75" s="7" t="inlineStr"/>
      <c r="DB75" s="7" t="inlineStr"/>
      <c r="DC75" s="7">
        <f>DE75+DG75+DI75+DK75+DM75+DO75+DQ75+DS75+DU75+DW75+DY75+EA75+EC75</f>
        <v/>
      </c>
      <c r="DD75" s="7">
        <f>DF75+DH75+DJ75+DL75+DN75+DP75+DR75+DT75+DV75+DX75+DZ75+EB75+ED75</f>
        <v/>
      </c>
      <c r="DE75" s="7" t="inlineStr"/>
      <c r="DF75" s="7" t="inlineStr"/>
      <c r="DG75" s="7" t="inlineStr"/>
      <c r="DH75" s="7" t="inlineStr"/>
      <c r="DI75" s="7" t="inlineStr"/>
      <c r="DJ75" s="7" t="inlineStr"/>
      <c r="DK75" s="7" t="inlineStr"/>
      <c r="DL75" s="7" t="inlineStr"/>
      <c r="DM75" s="7" t="inlineStr"/>
      <c r="DN75" s="7" t="inlineStr"/>
      <c r="DO75" s="7" t="inlineStr"/>
      <c r="DP75" s="7" t="inlineStr"/>
      <c r="DQ75" s="7" t="inlineStr"/>
      <c r="DR75" s="7" t="inlineStr"/>
      <c r="DS75" s="7" t="inlineStr"/>
      <c r="DT75" s="7" t="inlineStr"/>
      <c r="DU75" s="7" t="inlineStr"/>
      <c r="DV75" s="7" t="inlineStr"/>
      <c r="DW75" s="7" t="inlineStr"/>
      <c r="DX75" s="7" t="inlineStr"/>
      <c r="DY75" s="7" t="inlineStr"/>
      <c r="DZ75" s="7" t="inlineStr"/>
      <c r="EA75" s="7" t="inlineStr"/>
      <c r="EB75" s="7" t="inlineStr"/>
      <c r="EC75" s="7" t="inlineStr"/>
      <c r="ED75" s="7" t="inlineStr"/>
      <c r="EE75" s="7">
        <f>E75+AU75+BK75+BU75+DC75</f>
        <v/>
      </c>
      <c r="EF75" s="7">
        <f>F75+AV75+BL75+BV75+DD75</f>
        <v/>
      </c>
    </row>
    <row r="76" hidden="1" outlineLevel="1">
      <c r="A76" s="5" t="n">
        <v>72</v>
      </c>
      <c r="B76" s="6" t="inlineStr">
        <is>
          <t>"MARIRAM MED-PHARM" XKD</t>
        </is>
      </c>
      <c r="C76" s="6" t="inlineStr">
        <is>
          <t>Фергана</t>
        </is>
      </c>
      <c r="D76" s="6" t="inlineStr">
        <is>
          <t>Фергана 2</t>
        </is>
      </c>
      <c r="E76" s="7">
        <f>G76+I76+K76+M76+O76+Q76+S76+U76+W76+Y76+AA76+AC76+AE76+AG76+AI76+AK76+AM76+AO76+AQ76+AS76</f>
        <v/>
      </c>
      <c r="F76" s="7">
        <f>H76+J76+L76+N76+P76+R76+T76+V76+X76+Z76+AB76+AD76+AF76+AH76+AJ76+AL76+AN76+AP76+AR76+AT76</f>
        <v/>
      </c>
      <c r="G76" s="7" t="n">
        <v>1</v>
      </c>
      <c r="H76" s="7" t="n">
        <v>64615</v>
      </c>
      <c r="I76" s="7" t="inlineStr"/>
      <c r="J76" s="7" t="inlineStr"/>
      <c r="K76" s="7" t="inlineStr"/>
      <c r="L76" s="7" t="inlineStr"/>
      <c r="M76" s="7" t="inlineStr"/>
      <c r="N76" s="7" t="inlineStr"/>
      <c r="O76" s="7" t="inlineStr"/>
      <c r="P76" s="7" t="inlineStr"/>
      <c r="Q76" s="7" t="inlineStr"/>
      <c r="R76" s="7" t="inlineStr"/>
      <c r="S76" s="7" t="inlineStr"/>
      <c r="T76" s="7" t="inlineStr"/>
      <c r="U76" s="7" t="inlineStr"/>
      <c r="V76" s="7" t="inlineStr"/>
      <c r="W76" s="7" t="inlineStr"/>
      <c r="X76" s="7" t="inlineStr"/>
      <c r="Y76" s="7" t="inlineStr"/>
      <c r="Z76" s="7" t="inlineStr"/>
      <c r="AA76" s="7" t="inlineStr"/>
      <c r="AB76" s="7" t="inlineStr"/>
      <c r="AC76" s="7" t="inlineStr"/>
      <c r="AD76" s="7" t="inlineStr"/>
      <c r="AE76" s="7" t="inlineStr"/>
      <c r="AF76" s="7" t="inlineStr"/>
      <c r="AG76" s="7" t="inlineStr"/>
      <c r="AH76" s="7" t="inlineStr"/>
      <c r="AI76" s="7" t="inlineStr"/>
      <c r="AJ76" s="7" t="inlineStr"/>
      <c r="AK76" s="7" t="inlineStr"/>
      <c r="AL76" s="7" t="inlineStr"/>
      <c r="AM76" s="7" t="inlineStr"/>
      <c r="AN76" s="7" t="inlineStr"/>
      <c r="AO76" s="7" t="inlineStr"/>
      <c r="AP76" s="7" t="inlineStr"/>
      <c r="AQ76" s="7" t="inlineStr"/>
      <c r="AR76" s="7" t="inlineStr"/>
      <c r="AS76" s="7" t="inlineStr"/>
      <c r="AT76" s="7" t="inlineStr"/>
      <c r="AU76" s="7">
        <f>AW76+AY76+BA76+BC76+BE76+BG76+BI76</f>
        <v/>
      </c>
      <c r="AV76" s="7">
        <f>AX76+AZ76+BB76+BD76+BF76+BH76+BJ76</f>
        <v/>
      </c>
      <c r="AW76" s="7" t="inlineStr"/>
      <c r="AX76" s="7" t="inlineStr"/>
      <c r="AY76" s="7" t="inlineStr"/>
      <c r="AZ76" s="7" t="inlineStr"/>
      <c r="BA76" s="7" t="inlineStr"/>
      <c r="BB76" s="7" t="inlineStr"/>
      <c r="BC76" s="7" t="inlineStr"/>
      <c r="BD76" s="7" t="inlineStr"/>
      <c r="BE76" s="7" t="inlineStr"/>
      <c r="BF76" s="7" t="inlineStr"/>
      <c r="BG76" s="7" t="inlineStr"/>
      <c r="BH76" s="7" t="inlineStr"/>
      <c r="BI76" s="7" t="inlineStr"/>
      <c r="BJ76" s="7" t="inlineStr"/>
      <c r="BK76" s="7">
        <f>BM76+BO76+BQ76+BS76</f>
        <v/>
      </c>
      <c r="BL76" s="7">
        <f>BN76+BP76+BR76+BT76</f>
        <v/>
      </c>
      <c r="BM76" s="7" t="inlineStr"/>
      <c r="BN76" s="7" t="inlineStr"/>
      <c r="BO76" s="7" t="inlineStr"/>
      <c r="BP76" s="7" t="inlineStr"/>
      <c r="BQ76" s="7" t="inlineStr"/>
      <c r="BR76" s="7" t="inlineStr"/>
      <c r="BS76" s="7" t="inlineStr"/>
      <c r="BT76" s="7" t="inlineStr"/>
      <c r="BU76" s="7">
        <f>BW76+BY76+CA76+CC76+CE76+CG76+CI76+CK76+CM76+CO76+CQ76+CS76+CU76+CW76+CY76+DA76</f>
        <v/>
      </c>
      <c r="BV76" s="7">
        <f>BX76+BZ76+CB76+CD76+CF76+CH76+CJ76+CL76+CN76+CP76+CR76+CT76+CV76+CX76+CZ76+DB76</f>
        <v/>
      </c>
      <c r="BW76" s="7" t="inlineStr"/>
      <c r="BX76" s="7" t="inlineStr"/>
      <c r="BY76" s="7" t="inlineStr"/>
      <c r="BZ76" s="7" t="inlineStr"/>
      <c r="CA76" s="7" t="inlineStr"/>
      <c r="CB76" s="7" t="inlineStr"/>
      <c r="CC76" s="7" t="inlineStr"/>
      <c r="CD76" s="7" t="inlineStr"/>
      <c r="CE76" s="7" t="inlineStr"/>
      <c r="CF76" s="7" t="inlineStr"/>
      <c r="CG76" s="7" t="inlineStr"/>
      <c r="CH76" s="7" t="inlineStr"/>
      <c r="CI76" s="7" t="inlineStr"/>
      <c r="CJ76" s="7" t="inlineStr"/>
      <c r="CK76" s="7" t="inlineStr"/>
      <c r="CL76" s="7" t="inlineStr"/>
      <c r="CM76" s="7" t="inlineStr"/>
      <c r="CN76" s="7" t="inlineStr"/>
      <c r="CO76" s="7" t="inlineStr"/>
      <c r="CP76" s="7" t="inlineStr"/>
      <c r="CQ76" s="7" t="inlineStr"/>
      <c r="CR76" s="7" t="inlineStr"/>
      <c r="CS76" s="7" t="inlineStr"/>
      <c r="CT76" s="7" t="inlineStr"/>
      <c r="CU76" s="7" t="inlineStr"/>
      <c r="CV76" s="7" t="inlineStr"/>
      <c r="CW76" s="7" t="inlineStr"/>
      <c r="CX76" s="7" t="inlineStr"/>
      <c r="CY76" s="7" t="inlineStr"/>
      <c r="CZ76" s="7" t="inlineStr"/>
      <c r="DA76" s="7" t="inlineStr"/>
      <c r="DB76" s="7" t="inlineStr"/>
      <c r="DC76" s="7">
        <f>DE76+DG76+DI76+DK76+DM76+DO76+DQ76+DS76+DU76+DW76+DY76+EA76+EC76</f>
        <v/>
      </c>
      <c r="DD76" s="7">
        <f>DF76+DH76+DJ76+DL76+DN76+DP76+DR76+DT76+DV76+DX76+DZ76+EB76+ED76</f>
        <v/>
      </c>
      <c r="DE76" s="7" t="inlineStr"/>
      <c r="DF76" s="7" t="inlineStr"/>
      <c r="DG76" s="7" t="inlineStr"/>
      <c r="DH76" s="7" t="inlineStr"/>
      <c r="DI76" s="7" t="inlineStr"/>
      <c r="DJ76" s="7" t="inlineStr"/>
      <c r="DK76" s="7" t="inlineStr"/>
      <c r="DL76" s="7" t="inlineStr"/>
      <c r="DM76" s="7" t="inlineStr"/>
      <c r="DN76" s="7" t="inlineStr"/>
      <c r="DO76" s="7" t="inlineStr"/>
      <c r="DP76" s="7" t="inlineStr"/>
      <c r="DQ76" s="7" t="inlineStr"/>
      <c r="DR76" s="7" t="inlineStr"/>
      <c r="DS76" s="7" t="inlineStr"/>
      <c r="DT76" s="7" t="inlineStr"/>
      <c r="DU76" s="7" t="inlineStr"/>
      <c r="DV76" s="7" t="inlineStr"/>
      <c r="DW76" s="7" t="inlineStr"/>
      <c r="DX76" s="7" t="inlineStr"/>
      <c r="DY76" s="7" t="inlineStr"/>
      <c r="DZ76" s="7" t="inlineStr"/>
      <c r="EA76" s="7" t="inlineStr"/>
      <c r="EB76" s="7" t="inlineStr"/>
      <c r="EC76" s="7" t="inlineStr"/>
      <c r="ED76" s="7" t="inlineStr"/>
      <c r="EE76" s="7">
        <f>E76+AU76+BK76+BU76+DC76</f>
        <v/>
      </c>
      <c r="EF76" s="7">
        <f>F76+AV76+BL76+BV76+DD76</f>
        <v/>
      </c>
    </row>
    <row r="77" hidden="1" outlineLevel="1">
      <c r="A77" s="5" t="n">
        <v>73</v>
      </c>
      <c r="B77" s="6" t="inlineStr">
        <is>
          <t>"MAVLUDA ZIYO FARM" ХК</t>
        </is>
      </c>
      <c r="C77" s="6" t="inlineStr">
        <is>
          <t>Фергана</t>
        </is>
      </c>
      <c r="D77" s="6" t="inlineStr">
        <is>
          <t>Фергана 2</t>
        </is>
      </c>
      <c r="E77" s="7">
        <f>G77+I77+K77+M77+O77+Q77+S77+U77+W77+Y77+AA77+AC77+AE77+AG77+AI77+AK77+AM77+AO77+AQ77+AS77</f>
        <v/>
      </c>
      <c r="F77" s="7">
        <f>H77+J77+L77+N77+P77+R77+T77+V77+X77+Z77+AB77+AD77+AF77+AH77+AJ77+AL77+AN77+AP77+AR77+AT77</f>
        <v/>
      </c>
      <c r="G77" s="7" t="inlineStr"/>
      <c r="H77" s="7" t="inlineStr"/>
      <c r="I77" s="7" t="inlineStr"/>
      <c r="J77" s="7" t="inlineStr"/>
      <c r="K77" s="7" t="inlineStr"/>
      <c r="L77" s="7" t="inlineStr"/>
      <c r="M77" s="7" t="inlineStr"/>
      <c r="N77" s="7" t="inlineStr"/>
      <c r="O77" s="7" t="inlineStr"/>
      <c r="P77" s="7" t="inlineStr"/>
      <c r="Q77" s="7" t="inlineStr"/>
      <c r="R77" s="7" t="inlineStr"/>
      <c r="S77" s="7" t="inlineStr"/>
      <c r="T77" s="7" t="inlineStr"/>
      <c r="U77" s="7" t="inlineStr"/>
      <c r="V77" s="7" t="inlineStr"/>
      <c r="W77" s="7" t="n">
        <v>3</v>
      </c>
      <c r="X77" s="7" t="n">
        <v>0</v>
      </c>
      <c r="Y77" s="7" t="inlineStr"/>
      <c r="Z77" s="7" t="inlineStr"/>
      <c r="AA77" s="7" t="inlineStr"/>
      <c r="AB77" s="7" t="inlineStr"/>
      <c r="AC77" s="7" t="n">
        <v>8</v>
      </c>
      <c r="AD77" s="7" t="n">
        <v>1288200</v>
      </c>
      <c r="AE77" s="7" t="n">
        <v>2</v>
      </c>
      <c r="AF77" s="7" t="n">
        <v>97620</v>
      </c>
      <c r="AG77" s="7" t="n">
        <v>2</v>
      </c>
      <c r="AH77" s="7" t="n">
        <v>123820</v>
      </c>
      <c r="AI77" s="7" t="n">
        <v>2</v>
      </c>
      <c r="AJ77" s="7" t="n">
        <v>89820</v>
      </c>
      <c r="AK77" s="7" t="inlineStr"/>
      <c r="AL77" s="7" t="inlineStr"/>
      <c r="AM77" s="7" t="inlineStr"/>
      <c r="AN77" s="7" t="inlineStr"/>
      <c r="AO77" s="7" t="inlineStr"/>
      <c r="AP77" s="7" t="inlineStr"/>
      <c r="AQ77" s="7" t="inlineStr"/>
      <c r="AR77" s="7" t="inlineStr"/>
      <c r="AS77" s="7" t="inlineStr"/>
      <c r="AT77" s="7" t="inlineStr"/>
      <c r="AU77" s="7">
        <f>AW77+AY77+BA77+BC77+BE77+BG77+BI77</f>
        <v/>
      </c>
      <c r="AV77" s="7">
        <f>AX77+AZ77+BB77+BD77+BF77+BH77+BJ77</f>
        <v/>
      </c>
      <c r="AW77" s="7" t="inlineStr"/>
      <c r="AX77" s="7" t="inlineStr"/>
      <c r="AY77" s="7" t="inlineStr"/>
      <c r="AZ77" s="7" t="inlineStr"/>
      <c r="BA77" s="7" t="inlineStr"/>
      <c r="BB77" s="7" t="inlineStr"/>
      <c r="BC77" s="7" t="inlineStr"/>
      <c r="BD77" s="7" t="inlineStr"/>
      <c r="BE77" s="7" t="inlineStr"/>
      <c r="BF77" s="7" t="inlineStr"/>
      <c r="BG77" s="7" t="inlineStr"/>
      <c r="BH77" s="7" t="inlineStr"/>
      <c r="BI77" s="7" t="inlineStr"/>
      <c r="BJ77" s="7" t="inlineStr"/>
      <c r="BK77" s="7">
        <f>BM77+BO77+BQ77+BS77</f>
        <v/>
      </c>
      <c r="BL77" s="7">
        <f>BN77+BP77+BR77+BT77</f>
        <v/>
      </c>
      <c r="BM77" s="7" t="inlineStr"/>
      <c r="BN77" s="7" t="inlineStr"/>
      <c r="BO77" s="7" t="inlineStr"/>
      <c r="BP77" s="7" t="inlineStr"/>
      <c r="BQ77" s="7" t="inlineStr"/>
      <c r="BR77" s="7" t="inlineStr"/>
      <c r="BS77" s="7" t="inlineStr"/>
      <c r="BT77" s="7" t="inlineStr"/>
      <c r="BU77" s="7">
        <f>BW77+BY77+CA77+CC77+CE77+CG77+CI77+CK77+CM77+CO77+CQ77+CS77+CU77+CW77+CY77+DA77</f>
        <v/>
      </c>
      <c r="BV77" s="7">
        <f>BX77+BZ77+CB77+CD77+CF77+CH77+CJ77+CL77+CN77+CP77+CR77+CT77+CV77+CX77+CZ77+DB77</f>
        <v/>
      </c>
      <c r="BW77" s="7" t="inlineStr"/>
      <c r="BX77" s="7" t="inlineStr"/>
      <c r="BY77" s="7" t="inlineStr"/>
      <c r="BZ77" s="7" t="inlineStr"/>
      <c r="CA77" s="7" t="inlineStr"/>
      <c r="CB77" s="7" t="inlineStr"/>
      <c r="CC77" s="7" t="inlineStr"/>
      <c r="CD77" s="7" t="inlineStr"/>
      <c r="CE77" s="7" t="n">
        <v>1</v>
      </c>
      <c r="CF77" s="7" t="n">
        <v>381385</v>
      </c>
      <c r="CG77" s="7" t="inlineStr"/>
      <c r="CH77" s="7" t="inlineStr"/>
      <c r="CI77" s="7" t="inlineStr"/>
      <c r="CJ77" s="7" t="inlineStr"/>
      <c r="CK77" s="7" t="inlineStr"/>
      <c r="CL77" s="7" t="inlineStr"/>
      <c r="CM77" s="7" t="inlineStr"/>
      <c r="CN77" s="7" t="inlineStr"/>
      <c r="CO77" s="7" t="inlineStr"/>
      <c r="CP77" s="7" t="inlineStr"/>
      <c r="CQ77" s="7" t="inlineStr"/>
      <c r="CR77" s="7" t="inlineStr"/>
      <c r="CS77" s="7" t="inlineStr"/>
      <c r="CT77" s="7" t="inlineStr"/>
      <c r="CU77" s="7" t="inlineStr"/>
      <c r="CV77" s="7" t="inlineStr"/>
      <c r="CW77" s="7" t="inlineStr"/>
      <c r="CX77" s="7" t="inlineStr"/>
      <c r="CY77" s="7" t="inlineStr"/>
      <c r="CZ77" s="7" t="inlineStr"/>
      <c r="DA77" s="7" t="inlineStr"/>
      <c r="DB77" s="7" t="inlineStr"/>
      <c r="DC77" s="7">
        <f>DE77+DG77+DI77+DK77+DM77+DO77+DQ77+DS77+DU77+DW77+DY77+EA77+EC77</f>
        <v/>
      </c>
      <c r="DD77" s="7">
        <f>DF77+DH77+DJ77+DL77+DN77+DP77+DR77+DT77+DV77+DX77+DZ77+EB77+ED77</f>
        <v/>
      </c>
      <c r="DE77" s="7" t="inlineStr"/>
      <c r="DF77" s="7" t="inlineStr"/>
      <c r="DG77" s="7" t="inlineStr"/>
      <c r="DH77" s="7" t="inlineStr"/>
      <c r="DI77" s="7" t="inlineStr"/>
      <c r="DJ77" s="7" t="inlineStr"/>
      <c r="DK77" s="7" t="inlineStr"/>
      <c r="DL77" s="7" t="inlineStr"/>
      <c r="DM77" s="7" t="inlineStr"/>
      <c r="DN77" s="7" t="inlineStr"/>
      <c r="DO77" s="7" t="inlineStr"/>
      <c r="DP77" s="7" t="inlineStr"/>
      <c r="DQ77" s="7" t="inlineStr"/>
      <c r="DR77" s="7" t="inlineStr"/>
      <c r="DS77" s="7" t="inlineStr"/>
      <c r="DT77" s="7" t="inlineStr"/>
      <c r="DU77" s="7" t="n">
        <v>3</v>
      </c>
      <c r="DV77" s="7" t="n">
        <v>441855</v>
      </c>
      <c r="DW77" s="7" t="inlineStr"/>
      <c r="DX77" s="7" t="inlineStr"/>
      <c r="DY77" s="7" t="inlineStr"/>
      <c r="DZ77" s="7" t="inlineStr"/>
      <c r="EA77" s="7" t="inlineStr"/>
      <c r="EB77" s="7" t="inlineStr"/>
      <c r="EC77" s="7" t="inlineStr"/>
      <c r="ED77" s="7" t="inlineStr"/>
      <c r="EE77" s="7">
        <f>E77+AU77+BK77+BU77+DC77</f>
        <v/>
      </c>
      <c r="EF77" s="7">
        <f>F77+AV77+BL77+BV77+DD77</f>
        <v/>
      </c>
    </row>
    <row r="78" hidden="1" outlineLevel="1">
      <c r="A78" s="5" t="n">
        <v>74</v>
      </c>
      <c r="B78" s="6" t="inlineStr">
        <is>
          <t>"MDS-L-VENERA" XK</t>
        </is>
      </c>
      <c r="C78" s="6" t="inlineStr">
        <is>
          <t>Фергана</t>
        </is>
      </c>
      <c r="D78" s="6" t="inlineStr">
        <is>
          <t>Фергана 1</t>
        </is>
      </c>
      <c r="E78" s="7">
        <f>G78+I78+K78+M78+O78+Q78+S78+U78+W78+Y78+AA78+AC78+AE78+AG78+AI78+AK78+AM78+AO78+AQ78+AS78</f>
        <v/>
      </c>
      <c r="F78" s="7">
        <f>H78+J78+L78+N78+P78+R78+T78+V78+X78+Z78+AB78+AD78+AF78+AH78+AJ78+AL78+AN78+AP78+AR78+AT78</f>
        <v/>
      </c>
      <c r="G78" s="7" t="inlineStr"/>
      <c r="H78" s="7" t="inlineStr"/>
      <c r="I78" s="7" t="inlineStr"/>
      <c r="J78" s="7" t="inlineStr"/>
      <c r="K78" s="7" t="inlineStr"/>
      <c r="L78" s="7" t="inlineStr"/>
      <c r="M78" s="7" t="inlineStr"/>
      <c r="N78" s="7" t="inlineStr"/>
      <c r="O78" s="7" t="inlineStr"/>
      <c r="P78" s="7" t="inlineStr"/>
      <c r="Q78" s="7" t="inlineStr"/>
      <c r="R78" s="7" t="inlineStr"/>
      <c r="S78" s="7" t="inlineStr"/>
      <c r="T78" s="7" t="inlineStr"/>
      <c r="U78" s="7" t="inlineStr"/>
      <c r="V78" s="7" t="inlineStr"/>
      <c r="W78" s="7" t="inlineStr"/>
      <c r="X78" s="7" t="inlineStr"/>
      <c r="Y78" s="7" t="inlineStr"/>
      <c r="Z78" s="7" t="inlineStr"/>
      <c r="AA78" s="7" t="inlineStr"/>
      <c r="AB78" s="7" t="inlineStr"/>
      <c r="AC78" s="7" t="inlineStr"/>
      <c r="AD78" s="7" t="inlineStr"/>
      <c r="AE78" s="7" t="inlineStr"/>
      <c r="AF78" s="7" t="inlineStr"/>
      <c r="AG78" s="7" t="inlineStr"/>
      <c r="AH78" s="7" t="inlineStr"/>
      <c r="AI78" s="7" t="inlineStr"/>
      <c r="AJ78" s="7" t="inlineStr"/>
      <c r="AK78" s="7" t="inlineStr"/>
      <c r="AL78" s="7" t="inlineStr"/>
      <c r="AM78" s="7" t="inlineStr"/>
      <c r="AN78" s="7" t="inlineStr"/>
      <c r="AO78" s="7" t="inlineStr"/>
      <c r="AP78" s="7" t="inlineStr"/>
      <c r="AQ78" s="7" t="inlineStr"/>
      <c r="AR78" s="7" t="inlineStr"/>
      <c r="AS78" s="7" t="inlineStr"/>
      <c r="AT78" s="7" t="inlineStr"/>
      <c r="AU78" s="7">
        <f>AW78+AY78+BA78+BC78+BE78+BG78+BI78</f>
        <v/>
      </c>
      <c r="AV78" s="7">
        <f>AX78+AZ78+BB78+BD78+BF78+BH78+BJ78</f>
        <v/>
      </c>
      <c r="AW78" s="7" t="inlineStr"/>
      <c r="AX78" s="7" t="inlineStr"/>
      <c r="AY78" s="7" t="inlineStr"/>
      <c r="AZ78" s="7" t="inlineStr"/>
      <c r="BA78" s="7" t="inlineStr"/>
      <c r="BB78" s="7" t="inlineStr"/>
      <c r="BC78" s="7" t="inlineStr"/>
      <c r="BD78" s="7" t="inlineStr"/>
      <c r="BE78" s="7" t="inlineStr"/>
      <c r="BF78" s="7" t="inlineStr"/>
      <c r="BG78" s="7" t="inlineStr"/>
      <c r="BH78" s="7" t="inlineStr"/>
      <c r="BI78" s="7" t="inlineStr"/>
      <c r="BJ78" s="7" t="inlineStr"/>
      <c r="BK78" s="7">
        <f>BM78+BO78+BQ78+BS78</f>
        <v/>
      </c>
      <c r="BL78" s="7">
        <f>BN78+BP78+BR78+BT78</f>
        <v/>
      </c>
      <c r="BM78" s="7" t="inlineStr"/>
      <c r="BN78" s="7" t="inlineStr"/>
      <c r="BO78" s="7" t="inlineStr"/>
      <c r="BP78" s="7" t="inlineStr"/>
      <c r="BQ78" s="7" t="inlineStr"/>
      <c r="BR78" s="7" t="inlineStr"/>
      <c r="BS78" s="7" t="n">
        <v>2</v>
      </c>
      <c r="BT78" s="7" t="n">
        <v>125976</v>
      </c>
      <c r="BU78" s="7">
        <f>BW78+BY78+CA78+CC78+CE78+CG78+CI78+CK78+CM78+CO78+CQ78+CS78+CU78+CW78+CY78+DA78</f>
        <v/>
      </c>
      <c r="BV78" s="7">
        <f>BX78+BZ78+CB78+CD78+CF78+CH78+CJ78+CL78+CN78+CP78+CR78+CT78+CV78+CX78+CZ78+DB78</f>
        <v/>
      </c>
      <c r="BW78" s="7" t="inlineStr"/>
      <c r="BX78" s="7" t="inlineStr"/>
      <c r="BY78" s="7" t="inlineStr"/>
      <c r="BZ78" s="7" t="inlineStr"/>
      <c r="CA78" s="7" t="inlineStr"/>
      <c r="CB78" s="7" t="inlineStr"/>
      <c r="CC78" s="7" t="inlineStr"/>
      <c r="CD78" s="7" t="inlineStr"/>
      <c r="CE78" s="7" t="inlineStr"/>
      <c r="CF78" s="7" t="inlineStr"/>
      <c r="CG78" s="7" t="inlineStr"/>
      <c r="CH78" s="7" t="inlineStr"/>
      <c r="CI78" s="7" t="inlineStr"/>
      <c r="CJ78" s="7" t="inlineStr"/>
      <c r="CK78" s="7" t="inlineStr"/>
      <c r="CL78" s="7" t="inlineStr"/>
      <c r="CM78" s="7" t="inlineStr"/>
      <c r="CN78" s="7" t="inlineStr"/>
      <c r="CO78" s="7" t="inlineStr"/>
      <c r="CP78" s="7" t="inlineStr"/>
      <c r="CQ78" s="7" t="inlineStr"/>
      <c r="CR78" s="7" t="inlineStr"/>
      <c r="CS78" s="7" t="inlineStr"/>
      <c r="CT78" s="7" t="inlineStr"/>
      <c r="CU78" s="7" t="inlineStr"/>
      <c r="CV78" s="7" t="inlineStr"/>
      <c r="CW78" s="7" t="inlineStr"/>
      <c r="CX78" s="7" t="inlineStr"/>
      <c r="CY78" s="7" t="inlineStr"/>
      <c r="CZ78" s="7" t="inlineStr"/>
      <c r="DA78" s="7" t="inlineStr"/>
      <c r="DB78" s="7" t="inlineStr"/>
      <c r="DC78" s="7">
        <f>DE78+DG78+DI78+DK78+DM78+DO78+DQ78+DS78+DU78+DW78+DY78+EA78+EC78</f>
        <v/>
      </c>
      <c r="DD78" s="7">
        <f>DF78+DH78+DJ78+DL78+DN78+DP78+DR78+DT78+DV78+DX78+DZ78+EB78+ED78</f>
        <v/>
      </c>
      <c r="DE78" s="7" t="inlineStr"/>
      <c r="DF78" s="7" t="inlineStr"/>
      <c r="DG78" s="7" t="inlineStr"/>
      <c r="DH78" s="7" t="inlineStr"/>
      <c r="DI78" s="7" t="inlineStr"/>
      <c r="DJ78" s="7" t="inlineStr"/>
      <c r="DK78" s="7" t="inlineStr"/>
      <c r="DL78" s="7" t="inlineStr"/>
      <c r="DM78" s="7" t="inlineStr"/>
      <c r="DN78" s="7" t="inlineStr"/>
      <c r="DO78" s="7" t="inlineStr"/>
      <c r="DP78" s="7" t="inlineStr"/>
      <c r="DQ78" s="7" t="inlineStr"/>
      <c r="DR78" s="7" t="inlineStr"/>
      <c r="DS78" s="7" t="inlineStr"/>
      <c r="DT78" s="7" t="inlineStr"/>
      <c r="DU78" s="7" t="inlineStr"/>
      <c r="DV78" s="7" t="inlineStr"/>
      <c r="DW78" s="7" t="inlineStr"/>
      <c r="DX78" s="7" t="inlineStr"/>
      <c r="DY78" s="7" t="inlineStr"/>
      <c r="DZ78" s="7" t="inlineStr"/>
      <c r="EA78" s="7" t="inlineStr"/>
      <c r="EB78" s="7" t="inlineStr"/>
      <c r="EC78" s="7" t="inlineStr"/>
      <c r="ED78" s="7" t="inlineStr"/>
      <c r="EE78" s="7">
        <f>E78+AU78+BK78+BU78+DC78</f>
        <v/>
      </c>
      <c r="EF78" s="7">
        <f>F78+AV78+BL78+BV78+DD78</f>
        <v/>
      </c>
    </row>
    <row r="79" hidden="1" outlineLevel="1">
      <c r="A79" s="5" t="n">
        <v>75</v>
      </c>
      <c r="B79" s="6" t="inlineStr">
        <is>
          <t>"ME'YOR-SIHAT-SHIFO" МЧЖ</t>
        </is>
      </c>
      <c r="C79" s="6" t="inlineStr">
        <is>
          <t>Фергана</t>
        </is>
      </c>
      <c r="D79" s="6" t="inlineStr">
        <is>
          <t>Фергана 2</t>
        </is>
      </c>
      <c r="E79" s="7">
        <f>G79+I79+K79+M79+O79+Q79+S79+U79+W79+Y79+AA79+AC79+AE79+AG79+AI79+AK79+AM79+AO79+AQ79+AS79</f>
        <v/>
      </c>
      <c r="F79" s="7">
        <f>H79+J79+L79+N79+P79+R79+T79+V79+X79+Z79+AB79+AD79+AF79+AH79+AJ79+AL79+AN79+AP79+AR79+AT79</f>
        <v/>
      </c>
      <c r="G79" s="7" t="n">
        <v>5</v>
      </c>
      <c r="H79" s="7" t="n">
        <v>1567250</v>
      </c>
      <c r="I79" s="7" t="inlineStr"/>
      <c r="J79" s="7" t="inlineStr"/>
      <c r="K79" s="7" t="inlineStr"/>
      <c r="L79" s="7" t="inlineStr"/>
      <c r="M79" s="7" t="inlineStr"/>
      <c r="N79" s="7" t="inlineStr"/>
      <c r="O79" s="7" t="inlineStr"/>
      <c r="P79" s="7" t="inlineStr"/>
      <c r="Q79" s="7" t="inlineStr"/>
      <c r="R79" s="7" t="inlineStr"/>
      <c r="S79" s="7" t="inlineStr"/>
      <c r="T79" s="7" t="inlineStr"/>
      <c r="U79" s="7" t="inlineStr"/>
      <c r="V79" s="7" t="inlineStr"/>
      <c r="W79" s="7" t="inlineStr"/>
      <c r="X79" s="7" t="inlineStr"/>
      <c r="Y79" s="7" t="inlineStr"/>
      <c r="Z79" s="7" t="inlineStr"/>
      <c r="AA79" s="7" t="inlineStr"/>
      <c r="AB79" s="7" t="inlineStr"/>
      <c r="AC79" s="7" t="inlineStr"/>
      <c r="AD79" s="7" t="inlineStr"/>
      <c r="AE79" s="7" t="inlineStr"/>
      <c r="AF79" s="7" t="inlineStr"/>
      <c r="AG79" s="7" t="inlineStr"/>
      <c r="AH79" s="7" t="inlineStr"/>
      <c r="AI79" s="7" t="inlineStr"/>
      <c r="AJ79" s="7" t="inlineStr"/>
      <c r="AK79" s="7" t="inlineStr"/>
      <c r="AL79" s="7" t="inlineStr"/>
      <c r="AM79" s="7" t="inlineStr"/>
      <c r="AN79" s="7" t="inlineStr"/>
      <c r="AO79" s="7" t="inlineStr"/>
      <c r="AP79" s="7" t="inlineStr"/>
      <c r="AQ79" s="7" t="inlineStr"/>
      <c r="AR79" s="7" t="inlineStr"/>
      <c r="AS79" s="7" t="inlineStr"/>
      <c r="AT79" s="7" t="inlineStr"/>
      <c r="AU79" s="7">
        <f>AW79+AY79+BA79+BC79+BE79+BG79+BI79</f>
        <v/>
      </c>
      <c r="AV79" s="7">
        <f>AX79+AZ79+BB79+BD79+BF79+BH79+BJ79</f>
        <v/>
      </c>
      <c r="AW79" s="7" t="inlineStr"/>
      <c r="AX79" s="7" t="inlineStr"/>
      <c r="AY79" s="7" t="inlineStr"/>
      <c r="AZ79" s="7" t="inlineStr"/>
      <c r="BA79" s="7" t="inlineStr"/>
      <c r="BB79" s="7" t="inlineStr"/>
      <c r="BC79" s="7" t="inlineStr"/>
      <c r="BD79" s="7" t="inlineStr"/>
      <c r="BE79" s="7" t="inlineStr"/>
      <c r="BF79" s="7" t="inlineStr"/>
      <c r="BG79" s="7" t="inlineStr"/>
      <c r="BH79" s="7" t="inlineStr"/>
      <c r="BI79" s="7" t="inlineStr"/>
      <c r="BJ79" s="7" t="inlineStr"/>
      <c r="BK79" s="7">
        <f>BM79+BO79+BQ79+BS79</f>
        <v/>
      </c>
      <c r="BL79" s="7">
        <f>BN79+BP79+BR79+BT79</f>
        <v/>
      </c>
      <c r="BM79" s="7" t="inlineStr"/>
      <c r="BN79" s="7" t="inlineStr"/>
      <c r="BO79" s="7" t="inlineStr"/>
      <c r="BP79" s="7" t="inlineStr"/>
      <c r="BQ79" s="7" t="inlineStr"/>
      <c r="BR79" s="7" t="inlineStr"/>
      <c r="BS79" s="7" t="inlineStr"/>
      <c r="BT79" s="7" t="inlineStr"/>
      <c r="BU79" s="7">
        <f>BW79+BY79+CA79+CC79+CE79+CG79+CI79+CK79+CM79+CO79+CQ79+CS79+CU79+CW79+CY79+DA79</f>
        <v/>
      </c>
      <c r="BV79" s="7">
        <f>BX79+BZ79+CB79+CD79+CF79+CH79+CJ79+CL79+CN79+CP79+CR79+CT79+CV79+CX79+CZ79+DB79</f>
        <v/>
      </c>
      <c r="BW79" s="7" t="inlineStr"/>
      <c r="BX79" s="7" t="inlineStr"/>
      <c r="BY79" s="7" t="inlineStr"/>
      <c r="BZ79" s="7" t="inlineStr"/>
      <c r="CA79" s="7" t="inlineStr"/>
      <c r="CB79" s="7" t="inlineStr"/>
      <c r="CC79" s="7" t="inlineStr"/>
      <c r="CD79" s="7" t="inlineStr"/>
      <c r="CE79" s="7" t="inlineStr"/>
      <c r="CF79" s="7" t="inlineStr"/>
      <c r="CG79" s="7" t="inlineStr"/>
      <c r="CH79" s="7" t="inlineStr"/>
      <c r="CI79" s="7" t="inlineStr"/>
      <c r="CJ79" s="7" t="inlineStr"/>
      <c r="CK79" s="7" t="inlineStr"/>
      <c r="CL79" s="7" t="inlineStr"/>
      <c r="CM79" s="7" t="inlineStr"/>
      <c r="CN79" s="7" t="inlineStr"/>
      <c r="CO79" s="7" t="inlineStr"/>
      <c r="CP79" s="7" t="inlineStr"/>
      <c r="CQ79" s="7" t="inlineStr"/>
      <c r="CR79" s="7" t="inlineStr"/>
      <c r="CS79" s="7" t="inlineStr"/>
      <c r="CT79" s="7" t="inlineStr"/>
      <c r="CU79" s="7" t="inlineStr"/>
      <c r="CV79" s="7" t="inlineStr"/>
      <c r="CW79" s="7" t="inlineStr"/>
      <c r="CX79" s="7" t="inlineStr"/>
      <c r="CY79" s="7" t="inlineStr"/>
      <c r="CZ79" s="7" t="inlineStr"/>
      <c r="DA79" s="7" t="inlineStr"/>
      <c r="DB79" s="7" t="inlineStr"/>
      <c r="DC79" s="7">
        <f>DE79+DG79+DI79+DK79+DM79+DO79+DQ79+DS79+DU79+DW79+DY79+EA79+EC79</f>
        <v/>
      </c>
      <c r="DD79" s="7">
        <f>DF79+DH79+DJ79+DL79+DN79+DP79+DR79+DT79+DV79+DX79+DZ79+EB79+ED79</f>
        <v/>
      </c>
      <c r="DE79" s="7" t="inlineStr"/>
      <c r="DF79" s="7" t="inlineStr"/>
      <c r="DG79" s="7" t="inlineStr"/>
      <c r="DH79" s="7" t="inlineStr"/>
      <c r="DI79" s="7" t="inlineStr"/>
      <c r="DJ79" s="7" t="inlineStr"/>
      <c r="DK79" s="7" t="inlineStr"/>
      <c r="DL79" s="7" t="inlineStr"/>
      <c r="DM79" s="7" t="inlineStr"/>
      <c r="DN79" s="7" t="inlineStr"/>
      <c r="DO79" s="7" t="inlineStr"/>
      <c r="DP79" s="7" t="inlineStr"/>
      <c r="DQ79" s="7" t="inlineStr"/>
      <c r="DR79" s="7" t="inlineStr"/>
      <c r="DS79" s="7" t="inlineStr"/>
      <c r="DT79" s="7" t="inlineStr"/>
      <c r="DU79" s="7" t="inlineStr"/>
      <c r="DV79" s="7" t="inlineStr"/>
      <c r="DW79" s="7" t="inlineStr"/>
      <c r="DX79" s="7" t="inlineStr"/>
      <c r="DY79" s="7" t="inlineStr"/>
      <c r="DZ79" s="7" t="inlineStr"/>
      <c r="EA79" s="7" t="inlineStr"/>
      <c r="EB79" s="7" t="inlineStr"/>
      <c r="EC79" s="7" t="inlineStr"/>
      <c r="ED79" s="7" t="inlineStr"/>
      <c r="EE79" s="7">
        <f>E79+AU79+BK79+BU79+DC79</f>
        <v/>
      </c>
      <c r="EF79" s="7">
        <f>F79+AV79+BL79+BV79+DD79</f>
        <v/>
      </c>
    </row>
    <row r="80" hidden="1" outlineLevel="1">
      <c r="A80" s="5" t="n">
        <v>76</v>
      </c>
      <c r="B80" s="6" t="inlineStr">
        <is>
          <t>"MED FARM DILOROM"</t>
        </is>
      </c>
      <c r="C80" s="6" t="inlineStr">
        <is>
          <t>Фергана</t>
        </is>
      </c>
      <c r="D80" s="6" t="inlineStr">
        <is>
          <t>Фергана 2</t>
        </is>
      </c>
      <c r="E80" s="7">
        <f>G80+I80+K80+M80+O80+Q80+S80+U80+W80+Y80+AA80+AC80+AE80+AG80+AI80+AK80+AM80+AO80+AQ80+AS80</f>
        <v/>
      </c>
      <c r="F80" s="7">
        <f>H80+J80+L80+N80+P80+R80+T80+V80+X80+Z80+AB80+AD80+AF80+AH80+AJ80+AL80+AN80+AP80+AR80+AT80</f>
        <v/>
      </c>
      <c r="G80" s="7" t="n">
        <v>2</v>
      </c>
      <c r="H80" s="7" t="n">
        <v>250760</v>
      </c>
      <c r="I80" s="7" t="n">
        <v>3</v>
      </c>
      <c r="J80" s="7" t="n">
        <v>308826</v>
      </c>
      <c r="K80" s="7" t="inlineStr"/>
      <c r="L80" s="7" t="inlineStr"/>
      <c r="M80" s="7" t="inlineStr"/>
      <c r="N80" s="7" t="inlineStr"/>
      <c r="O80" s="7" t="inlineStr"/>
      <c r="P80" s="7" t="inlineStr"/>
      <c r="Q80" s="7" t="inlineStr"/>
      <c r="R80" s="7" t="inlineStr"/>
      <c r="S80" s="7" t="inlineStr"/>
      <c r="T80" s="7" t="inlineStr"/>
      <c r="U80" s="7" t="inlineStr"/>
      <c r="V80" s="7" t="inlineStr"/>
      <c r="W80" s="7" t="inlineStr"/>
      <c r="X80" s="7" t="inlineStr"/>
      <c r="Y80" s="7" t="inlineStr"/>
      <c r="Z80" s="7" t="inlineStr"/>
      <c r="AA80" s="7" t="inlineStr"/>
      <c r="AB80" s="7" t="inlineStr"/>
      <c r="AC80" s="7" t="inlineStr"/>
      <c r="AD80" s="7" t="inlineStr"/>
      <c r="AE80" s="7" t="inlineStr"/>
      <c r="AF80" s="7" t="inlineStr"/>
      <c r="AG80" s="7" t="inlineStr"/>
      <c r="AH80" s="7" t="inlineStr"/>
      <c r="AI80" s="7" t="inlineStr"/>
      <c r="AJ80" s="7" t="inlineStr"/>
      <c r="AK80" s="7" t="inlineStr"/>
      <c r="AL80" s="7" t="inlineStr"/>
      <c r="AM80" s="7" t="inlineStr"/>
      <c r="AN80" s="7" t="inlineStr"/>
      <c r="AO80" s="7" t="inlineStr"/>
      <c r="AP80" s="7" t="inlineStr"/>
      <c r="AQ80" s="7" t="inlineStr"/>
      <c r="AR80" s="7" t="inlineStr"/>
      <c r="AS80" s="7" t="inlineStr"/>
      <c r="AT80" s="7" t="inlineStr"/>
      <c r="AU80" s="7">
        <f>AW80+AY80+BA80+BC80+BE80+BG80+BI80</f>
        <v/>
      </c>
      <c r="AV80" s="7">
        <f>AX80+AZ80+BB80+BD80+BF80+BH80+BJ80</f>
        <v/>
      </c>
      <c r="AW80" s="7" t="inlineStr"/>
      <c r="AX80" s="7" t="inlineStr"/>
      <c r="AY80" s="7" t="inlineStr"/>
      <c r="AZ80" s="7" t="inlineStr"/>
      <c r="BA80" s="7" t="inlineStr"/>
      <c r="BB80" s="7" t="inlineStr"/>
      <c r="BC80" s="7" t="inlineStr"/>
      <c r="BD80" s="7" t="inlineStr"/>
      <c r="BE80" s="7" t="n">
        <v>5</v>
      </c>
      <c r="BF80" s="7" t="n">
        <v>3606225</v>
      </c>
      <c r="BG80" s="7" t="n">
        <v>10</v>
      </c>
      <c r="BH80" s="7" t="n">
        <v>4344100</v>
      </c>
      <c r="BI80" s="7" t="inlineStr"/>
      <c r="BJ80" s="7" t="inlineStr"/>
      <c r="BK80" s="7">
        <f>BM80+BO80+BQ80+BS80</f>
        <v/>
      </c>
      <c r="BL80" s="7">
        <f>BN80+BP80+BR80+BT80</f>
        <v/>
      </c>
      <c r="BM80" s="7" t="inlineStr"/>
      <c r="BN80" s="7" t="inlineStr"/>
      <c r="BO80" s="7" t="n">
        <v>20</v>
      </c>
      <c r="BP80" s="7" t="n">
        <v>9040400</v>
      </c>
      <c r="BQ80" s="7" t="inlineStr"/>
      <c r="BR80" s="7" t="inlineStr"/>
      <c r="BS80" s="7" t="inlineStr"/>
      <c r="BT80" s="7" t="inlineStr"/>
      <c r="BU80" s="7">
        <f>BW80+BY80+CA80+CC80+CE80+CG80+CI80+CK80+CM80+CO80+CQ80+CS80+CU80+CW80+CY80+DA80</f>
        <v/>
      </c>
      <c r="BV80" s="7">
        <f>BX80+BZ80+CB80+CD80+CF80+CH80+CJ80+CL80+CN80+CP80+CR80+CT80+CV80+CX80+CZ80+DB80</f>
        <v/>
      </c>
      <c r="BW80" s="7" t="inlineStr"/>
      <c r="BX80" s="7" t="inlineStr"/>
      <c r="BY80" s="7" t="n">
        <v>30</v>
      </c>
      <c r="BZ80" s="7" t="n">
        <v>17900100</v>
      </c>
      <c r="CA80" s="7" t="inlineStr"/>
      <c r="CB80" s="7" t="inlineStr"/>
      <c r="CC80" s="7" t="inlineStr"/>
      <c r="CD80" s="7" t="inlineStr"/>
      <c r="CE80" s="7" t="inlineStr"/>
      <c r="CF80" s="7" t="inlineStr"/>
      <c r="CG80" s="7" t="inlineStr"/>
      <c r="CH80" s="7" t="inlineStr"/>
      <c r="CI80" s="7" t="inlineStr"/>
      <c r="CJ80" s="7" t="inlineStr"/>
      <c r="CK80" s="7" t="inlineStr"/>
      <c r="CL80" s="7" t="inlineStr"/>
      <c r="CM80" s="7" t="n">
        <v>5</v>
      </c>
      <c r="CN80" s="7" t="n">
        <v>1450625</v>
      </c>
      <c r="CO80" s="7" t="inlineStr"/>
      <c r="CP80" s="7" t="inlineStr"/>
      <c r="CQ80" s="7" t="inlineStr"/>
      <c r="CR80" s="7" t="inlineStr"/>
      <c r="CS80" s="7" t="inlineStr"/>
      <c r="CT80" s="7" t="inlineStr"/>
      <c r="CU80" s="7" t="inlineStr"/>
      <c r="CV80" s="7" t="inlineStr"/>
      <c r="CW80" s="7" t="inlineStr"/>
      <c r="CX80" s="7" t="inlineStr"/>
      <c r="CY80" s="7" t="inlineStr"/>
      <c r="CZ80" s="7" t="inlineStr"/>
      <c r="DA80" s="7" t="inlineStr"/>
      <c r="DB80" s="7" t="inlineStr"/>
      <c r="DC80" s="7">
        <f>DE80+DG80+DI80+DK80+DM80+DO80+DQ80+DS80+DU80+DW80+DY80+EA80+EC80</f>
        <v/>
      </c>
      <c r="DD80" s="7">
        <f>DF80+DH80+DJ80+DL80+DN80+DP80+DR80+DT80+DV80+DX80+DZ80+EB80+ED80</f>
        <v/>
      </c>
      <c r="DE80" s="7" t="inlineStr"/>
      <c r="DF80" s="7" t="inlineStr"/>
      <c r="DG80" s="7" t="inlineStr"/>
      <c r="DH80" s="7" t="inlineStr"/>
      <c r="DI80" s="7" t="inlineStr"/>
      <c r="DJ80" s="7" t="inlineStr"/>
      <c r="DK80" s="7" t="inlineStr"/>
      <c r="DL80" s="7" t="inlineStr"/>
      <c r="DM80" s="7" t="inlineStr"/>
      <c r="DN80" s="7" t="inlineStr"/>
      <c r="DO80" s="7" t="inlineStr"/>
      <c r="DP80" s="7" t="inlineStr"/>
      <c r="DQ80" s="7" t="inlineStr"/>
      <c r="DR80" s="7" t="inlineStr"/>
      <c r="DS80" s="7" t="inlineStr"/>
      <c r="DT80" s="7" t="inlineStr"/>
      <c r="DU80" s="7" t="inlineStr"/>
      <c r="DV80" s="7" t="inlineStr"/>
      <c r="DW80" s="7" t="n">
        <v>2</v>
      </c>
      <c r="DX80" s="7" t="n">
        <v>197532</v>
      </c>
      <c r="DY80" s="7" t="inlineStr"/>
      <c r="DZ80" s="7" t="inlineStr"/>
      <c r="EA80" s="7" t="inlineStr"/>
      <c r="EB80" s="7" t="inlineStr"/>
      <c r="EC80" s="7" t="inlineStr"/>
      <c r="ED80" s="7" t="inlineStr"/>
      <c r="EE80" s="7">
        <f>E80+AU80+BK80+BU80+DC80</f>
        <v/>
      </c>
      <c r="EF80" s="7">
        <f>F80+AV80+BL80+BV80+DD80</f>
        <v/>
      </c>
    </row>
    <row r="81" hidden="1" outlineLevel="1">
      <c r="A81" s="5" t="n">
        <v>77</v>
      </c>
      <c r="B81" s="6" t="inlineStr">
        <is>
          <t>"MED SERVIS IMOMALI" MCHJ</t>
        </is>
      </c>
      <c r="C81" s="6" t="inlineStr">
        <is>
          <t>Фергана</t>
        </is>
      </c>
      <c r="D81" s="6" t="inlineStr">
        <is>
          <t>Фергана 2</t>
        </is>
      </c>
      <c r="E81" s="7">
        <f>G81+I81+K81+M81+O81+Q81+S81+U81+W81+Y81+AA81+AC81+AE81+AG81+AI81+AK81+AM81+AO81+AQ81+AS81</f>
        <v/>
      </c>
      <c r="F81" s="7">
        <f>H81+J81+L81+N81+P81+R81+T81+V81+X81+Z81+AB81+AD81+AF81+AH81+AJ81+AL81+AN81+AP81+AR81+AT81</f>
        <v/>
      </c>
      <c r="G81" s="7" t="n">
        <v>4</v>
      </c>
      <c r="H81" s="7" t="n">
        <v>1003040</v>
      </c>
      <c r="I81" s="7" t="inlineStr"/>
      <c r="J81" s="7" t="inlineStr"/>
      <c r="K81" s="7" t="inlineStr"/>
      <c r="L81" s="7" t="inlineStr"/>
      <c r="M81" s="7" t="inlineStr"/>
      <c r="N81" s="7" t="inlineStr"/>
      <c r="O81" s="7" t="inlineStr"/>
      <c r="P81" s="7" t="inlineStr"/>
      <c r="Q81" s="7" t="inlineStr"/>
      <c r="R81" s="7" t="inlineStr"/>
      <c r="S81" s="7" t="inlineStr"/>
      <c r="T81" s="7" t="inlineStr"/>
      <c r="U81" s="7" t="inlineStr"/>
      <c r="V81" s="7" t="inlineStr"/>
      <c r="W81" s="7" t="n">
        <v>3</v>
      </c>
      <c r="X81" s="7" t="n">
        <v>0</v>
      </c>
      <c r="Y81" s="7" t="inlineStr"/>
      <c r="Z81" s="7" t="inlineStr"/>
      <c r="AA81" s="7" t="inlineStr"/>
      <c r="AB81" s="7" t="inlineStr"/>
      <c r="AC81" s="7" t="inlineStr"/>
      <c r="AD81" s="7" t="inlineStr"/>
      <c r="AE81" s="7" t="inlineStr"/>
      <c r="AF81" s="7" t="inlineStr"/>
      <c r="AG81" s="7" t="n">
        <v>55</v>
      </c>
      <c r="AH81" s="7" t="n">
        <v>18764750</v>
      </c>
      <c r="AI81" s="7" t="n">
        <v>50</v>
      </c>
      <c r="AJ81" s="7" t="n">
        <v>54162500</v>
      </c>
      <c r="AK81" s="7" t="inlineStr"/>
      <c r="AL81" s="7" t="inlineStr"/>
      <c r="AM81" s="7" t="inlineStr"/>
      <c r="AN81" s="7" t="inlineStr"/>
      <c r="AO81" s="7" t="inlineStr"/>
      <c r="AP81" s="7" t="inlineStr"/>
      <c r="AQ81" s="7" t="inlineStr"/>
      <c r="AR81" s="7" t="inlineStr"/>
      <c r="AS81" s="7" t="inlineStr"/>
      <c r="AT81" s="7" t="inlineStr"/>
      <c r="AU81" s="7">
        <f>AW81+AY81+BA81+BC81+BE81+BG81+BI81</f>
        <v/>
      </c>
      <c r="AV81" s="7">
        <f>AX81+AZ81+BB81+BD81+BF81+BH81+BJ81</f>
        <v/>
      </c>
      <c r="AW81" s="7" t="inlineStr"/>
      <c r="AX81" s="7" t="inlineStr"/>
      <c r="AY81" s="7" t="inlineStr"/>
      <c r="AZ81" s="7" t="inlineStr"/>
      <c r="BA81" s="7" t="inlineStr"/>
      <c r="BB81" s="7" t="inlineStr"/>
      <c r="BC81" s="7" t="inlineStr"/>
      <c r="BD81" s="7" t="inlineStr"/>
      <c r="BE81" s="7" t="inlineStr"/>
      <c r="BF81" s="7" t="inlineStr"/>
      <c r="BG81" s="7" t="inlineStr"/>
      <c r="BH81" s="7" t="inlineStr"/>
      <c r="BI81" s="7" t="inlineStr"/>
      <c r="BJ81" s="7" t="inlineStr"/>
      <c r="BK81" s="7">
        <f>BM81+BO81+BQ81+BS81</f>
        <v/>
      </c>
      <c r="BL81" s="7">
        <f>BN81+BP81+BR81+BT81</f>
        <v/>
      </c>
      <c r="BM81" s="7" t="inlineStr"/>
      <c r="BN81" s="7" t="inlineStr"/>
      <c r="BO81" s="7" t="n">
        <v>20</v>
      </c>
      <c r="BP81" s="7" t="n">
        <v>4521700</v>
      </c>
      <c r="BQ81" s="7" t="n">
        <v>5</v>
      </c>
      <c r="BR81" s="7" t="n">
        <v>1489325</v>
      </c>
      <c r="BS81" s="7" t="inlineStr"/>
      <c r="BT81" s="7" t="inlineStr"/>
      <c r="BU81" s="7">
        <f>BW81+BY81+CA81+CC81+CE81+CG81+CI81+CK81+CM81+CO81+CQ81+CS81+CU81+CW81+CY81+DA81</f>
        <v/>
      </c>
      <c r="BV81" s="7">
        <f>BX81+BZ81+CB81+CD81+CF81+CH81+CJ81+CL81+CN81+CP81+CR81+CT81+CV81+CX81+CZ81+DB81</f>
        <v/>
      </c>
      <c r="BW81" s="7" t="inlineStr"/>
      <c r="BX81" s="7" t="inlineStr"/>
      <c r="BY81" s="7" t="n">
        <v>10</v>
      </c>
      <c r="BZ81" s="7" t="n">
        <v>1988900</v>
      </c>
      <c r="CA81" s="7" t="inlineStr"/>
      <c r="CB81" s="7" t="inlineStr"/>
      <c r="CC81" s="7" t="inlineStr"/>
      <c r="CD81" s="7" t="inlineStr"/>
      <c r="CE81" s="7" t="inlineStr"/>
      <c r="CF81" s="7" t="inlineStr"/>
      <c r="CG81" s="7" t="inlineStr"/>
      <c r="CH81" s="7" t="inlineStr"/>
      <c r="CI81" s="7" t="inlineStr"/>
      <c r="CJ81" s="7" t="inlineStr"/>
      <c r="CK81" s="7" t="inlineStr"/>
      <c r="CL81" s="7" t="inlineStr"/>
      <c r="CM81" s="7" t="inlineStr"/>
      <c r="CN81" s="7" t="inlineStr"/>
      <c r="CO81" s="7" t="inlineStr"/>
      <c r="CP81" s="7" t="inlineStr"/>
      <c r="CQ81" s="7" t="inlineStr"/>
      <c r="CR81" s="7" t="inlineStr"/>
      <c r="CS81" s="7" t="inlineStr"/>
      <c r="CT81" s="7" t="inlineStr"/>
      <c r="CU81" s="7" t="inlineStr"/>
      <c r="CV81" s="7" t="inlineStr"/>
      <c r="CW81" s="7" t="inlineStr"/>
      <c r="CX81" s="7" t="inlineStr"/>
      <c r="CY81" s="7" t="inlineStr"/>
      <c r="CZ81" s="7" t="inlineStr"/>
      <c r="DA81" s="7" t="inlineStr"/>
      <c r="DB81" s="7" t="inlineStr"/>
      <c r="DC81" s="7">
        <f>DE81+DG81+DI81+DK81+DM81+DO81+DQ81+DS81+DU81+DW81+DY81+EA81+EC81</f>
        <v/>
      </c>
      <c r="DD81" s="7">
        <f>DF81+DH81+DJ81+DL81+DN81+DP81+DR81+DT81+DV81+DX81+DZ81+EB81+ED81</f>
        <v/>
      </c>
      <c r="DE81" s="7" t="inlineStr"/>
      <c r="DF81" s="7" t="inlineStr"/>
      <c r="DG81" s="7" t="inlineStr"/>
      <c r="DH81" s="7" t="inlineStr"/>
      <c r="DI81" s="7" t="inlineStr"/>
      <c r="DJ81" s="7" t="inlineStr"/>
      <c r="DK81" s="7" t="inlineStr"/>
      <c r="DL81" s="7" t="inlineStr"/>
      <c r="DM81" s="7" t="inlineStr"/>
      <c r="DN81" s="7" t="inlineStr"/>
      <c r="DO81" s="7" t="inlineStr"/>
      <c r="DP81" s="7" t="inlineStr"/>
      <c r="DQ81" s="7" t="n">
        <v>21</v>
      </c>
      <c r="DR81" s="7" t="n">
        <v>7489179</v>
      </c>
      <c r="DS81" s="7" t="n">
        <v>10</v>
      </c>
      <c r="DT81" s="7" t="n">
        <v>2528800</v>
      </c>
      <c r="DU81" s="7" t="inlineStr"/>
      <c r="DV81" s="7" t="inlineStr"/>
      <c r="DW81" s="7" t="inlineStr"/>
      <c r="DX81" s="7" t="inlineStr"/>
      <c r="DY81" s="7" t="inlineStr"/>
      <c r="DZ81" s="7" t="inlineStr"/>
      <c r="EA81" s="7" t="inlineStr"/>
      <c r="EB81" s="7" t="inlineStr"/>
      <c r="EC81" s="7" t="inlineStr"/>
      <c r="ED81" s="7" t="inlineStr"/>
      <c r="EE81" s="7">
        <f>E81+AU81+BK81+BU81+DC81</f>
        <v/>
      </c>
      <c r="EF81" s="7">
        <f>F81+AV81+BL81+BV81+DD81</f>
        <v/>
      </c>
    </row>
    <row r="82" hidden="1" outlineLevel="1">
      <c r="A82" s="5" t="n">
        <v>78</v>
      </c>
      <c r="B82" s="6" t="inlineStr">
        <is>
          <t>"MEDICATIONS JAH-AVA" MCHJ</t>
        </is>
      </c>
      <c r="C82" s="6" t="inlineStr">
        <is>
          <t>Фергана</t>
        </is>
      </c>
      <c r="D82" s="6" t="inlineStr">
        <is>
          <t>Фергана 2</t>
        </is>
      </c>
      <c r="E82" s="7">
        <f>G82+I82+K82+M82+O82+Q82+S82+U82+W82+Y82+AA82+AC82+AE82+AG82+AI82+AK82+AM82+AO82+AQ82+AS82</f>
        <v/>
      </c>
      <c r="F82" s="7">
        <f>H82+J82+L82+N82+P82+R82+T82+V82+X82+Z82+AB82+AD82+AF82+AH82+AJ82+AL82+AN82+AP82+AR82+AT82</f>
        <v/>
      </c>
      <c r="G82" s="7" t="inlineStr"/>
      <c r="H82" s="7" t="inlineStr"/>
      <c r="I82" s="7" t="inlineStr"/>
      <c r="J82" s="7" t="inlineStr"/>
      <c r="K82" s="7" t="inlineStr"/>
      <c r="L82" s="7" t="inlineStr"/>
      <c r="M82" s="7" t="inlineStr"/>
      <c r="N82" s="7" t="inlineStr"/>
      <c r="O82" s="7" t="inlineStr"/>
      <c r="P82" s="7" t="inlineStr"/>
      <c r="Q82" s="7" t="inlineStr"/>
      <c r="R82" s="7" t="inlineStr"/>
      <c r="S82" s="7" t="inlineStr"/>
      <c r="T82" s="7" t="inlineStr"/>
      <c r="U82" s="7" t="inlineStr"/>
      <c r="V82" s="7" t="inlineStr"/>
      <c r="W82" s="7" t="inlineStr"/>
      <c r="X82" s="7" t="inlineStr"/>
      <c r="Y82" s="7" t="inlineStr"/>
      <c r="Z82" s="7" t="inlineStr"/>
      <c r="AA82" s="7" t="inlineStr"/>
      <c r="AB82" s="7" t="inlineStr"/>
      <c r="AC82" s="7" t="inlineStr"/>
      <c r="AD82" s="7" t="inlineStr"/>
      <c r="AE82" s="7" t="n">
        <v>5</v>
      </c>
      <c r="AF82" s="7" t="n">
        <v>591925</v>
      </c>
      <c r="AG82" s="7" t="inlineStr"/>
      <c r="AH82" s="7" t="inlineStr"/>
      <c r="AI82" s="7" t="inlineStr"/>
      <c r="AJ82" s="7" t="inlineStr"/>
      <c r="AK82" s="7" t="inlineStr"/>
      <c r="AL82" s="7" t="inlineStr"/>
      <c r="AM82" s="7" t="inlineStr"/>
      <c r="AN82" s="7" t="inlineStr"/>
      <c r="AO82" s="7" t="inlineStr"/>
      <c r="AP82" s="7" t="inlineStr"/>
      <c r="AQ82" s="7" t="inlineStr"/>
      <c r="AR82" s="7" t="inlineStr"/>
      <c r="AS82" s="7" t="inlineStr"/>
      <c r="AT82" s="7" t="inlineStr"/>
      <c r="AU82" s="7">
        <f>AW82+AY82+BA82+BC82+BE82+BG82+BI82</f>
        <v/>
      </c>
      <c r="AV82" s="7">
        <f>AX82+AZ82+BB82+BD82+BF82+BH82+BJ82</f>
        <v/>
      </c>
      <c r="AW82" s="7" t="inlineStr"/>
      <c r="AX82" s="7" t="inlineStr"/>
      <c r="AY82" s="7" t="inlineStr"/>
      <c r="AZ82" s="7" t="inlineStr"/>
      <c r="BA82" s="7" t="inlineStr"/>
      <c r="BB82" s="7" t="inlineStr"/>
      <c r="BC82" s="7" t="inlineStr"/>
      <c r="BD82" s="7" t="inlineStr"/>
      <c r="BE82" s="7" t="inlineStr"/>
      <c r="BF82" s="7" t="inlineStr"/>
      <c r="BG82" s="7" t="inlineStr"/>
      <c r="BH82" s="7" t="inlineStr"/>
      <c r="BI82" s="7" t="inlineStr"/>
      <c r="BJ82" s="7" t="inlineStr"/>
      <c r="BK82" s="7">
        <f>BM82+BO82+BQ82+BS82</f>
        <v/>
      </c>
      <c r="BL82" s="7">
        <f>BN82+BP82+BR82+BT82</f>
        <v/>
      </c>
      <c r="BM82" s="7" t="inlineStr"/>
      <c r="BN82" s="7" t="inlineStr"/>
      <c r="BO82" s="7" t="inlineStr"/>
      <c r="BP82" s="7" t="inlineStr"/>
      <c r="BQ82" s="7" t="inlineStr"/>
      <c r="BR82" s="7" t="inlineStr"/>
      <c r="BS82" s="7" t="inlineStr"/>
      <c r="BT82" s="7" t="inlineStr"/>
      <c r="BU82" s="7">
        <f>BW82+BY82+CA82+CC82+CE82+CG82+CI82+CK82+CM82+CO82+CQ82+CS82+CU82+CW82+CY82+DA82</f>
        <v/>
      </c>
      <c r="BV82" s="7">
        <f>BX82+BZ82+CB82+CD82+CF82+CH82+CJ82+CL82+CN82+CP82+CR82+CT82+CV82+CX82+CZ82+DB82</f>
        <v/>
      </c>
      <c r="BW82" s="7" t="inlineStr"/>
      <c r="BX82" s="7" t="inlineStr"/>
      <c r="BY82" s="7" t="inlineStr"/>
      <c r="BZ82" s="7" t="inlineStr"/>
      <c r="CA82" s="7" t="inlineStr"/>
      <c r="CB82" s="7" t="inlineStr"/>
      <c r="CC82" s="7" t="inlineStr"/>
      <c r="CD82" s="7" t="inlineStr"/>
      <c r="CE82" s="7" t="inlineStr"/>
      <c r="CF82" s="7" t="inlineStr"/>
      <c r="CG82" s="7" t="inlineStr"/>
      <c r="CH82" s="7" t="inlineStr"/>
      <c r="CI82" s="7" t="inlineStr"/>
      <c r="CJ82" s="7" t="inlineStr"/>
      <c r="CK82" s="7" t="inlineStr"/>
      <c r="CL82" s="7" t="inlineStr"/>
      <c r="CM82" s="7" t="inlineStr"/>
      <c r="CN82" s="7" t="inlineStr"/>
      <c r="CO82" s="7" t="inlineStr"/>
      <c r="CP82" s="7" t="inlineStr"/>
      <c r="CQ82" s="7" t="inlineStr"/>
      <c r="CR82" s="7" t="inlineStr"/>
      <c r="CS82" s="7" t="inlineStr"/>
      <c r="CT82" s="7" t="inlineStr"/>
      <c r="CU82" s="7" t="inlineStr"/>
      <c r="CV82" s="7" t="inlineStr"/>
      <c r="CW82" s="7" t="inlineStr"/>
      <c r="CX82" s="7" t="inlineStr"/>
      <c r="CY82" s="7" t="inlineStr"/>
      <c r="CZ82" s="7" t="inlineStr"/>
      <c r="DA82" s="7" t="inlineStr"/>
      <c r="DB82" s="7" t="inlineStr"/>
      <c r="DC82" s="7">
        <f>DE82+DG82+DI82+DK82+DM82+DO82+DQ82+DS82+DU82+DW82+DY82+EA82+EC82</f>
        <v/>
      </c>
      <c r="DD82" s="7">
        <f>DF82+DH82+DJ82+DL82+DN82+DP82+DR82+DT82+DV82+DX82+DZ82+EB82+ED82</f>
        <v/>
      </c>
      <c r="DE82" s="7" t="inlineStr"/>
      <c r="DF82" s="7" t="inlineStr"/>
      <c r="DG82" s="7" t="inlineStr"/>
      <c r="DH82" s="7" t="inlineStr"/>
      <c r="DI82" s="7" t="inlineStr"/>
      <c r="DJ82" s="7" t="inlineStr"/>
      <c r="DK82" s="7" t="inlineStr"/>
      <c r="DL82" s="7" t="inlineStr"/>
      <c r="DM82" s="7" t="inlineStr"/>
      <c r="DN82" s="7" t="inlineStr"/>
      <c r="DO82" s="7" t="inlineStr"/>
      <c r="DP82" s="7" t="inlineStr"/>
      <c r="DQ82" s="7" t="inlineStr"/>
      <c r="DR82" s="7" t="inlineStr"/>
      <c r="DS82" s="7" t="inlineStr"/>
      <c r="DT82" s="7" t="inlineStr"/>
      <c r="DU82" s="7" t="inlineStr"/>
      <c r="DV82" s="7" t="inlineStr"/>
      <c r="DW82" s="7" t="inlineStr"/>
      <c r="DX82" s="7" t="inlineStr"/>
      <c r="DY82" s="7" t="inlineStr"/>
      <c r="DZ82" s="7" t="inlineStr"/>
      <c r="EA82" s="7" t="inlineStr"/>
      <c r="EB82" s="7" t="inlineStr"/>
      <c r="EC82" s="7" t="inlineStr"/>
      <c r="ED82" s="7" t="inlineStr"/>
      <c r="EE82" s="7">
        <f>E82+AU82+BK82+BU82+DC82</f>
        <v/>
      </c>
      <c r="EF82" s="7">
        <f>F82+AV82+BL82+BV82+DD82</f>
        <v/>
      </c>
    </row>
    <row r="83" hidden="1" outlineLevel="1">
      <c r="A83" s="5" t="n">
        <v>79</v>
      </c>
      <c r="B83" s="6" t="inlineStr">
        <is>
          <t>"MEDUS-FARM" MCHJ</t>
        </is>
      </c>
      <c r="C83" s="6" t="inlineStr">
        <is>
          <t>Фергана</t>
        </is>
      </c>
      <c r="D83" s="6" t="inlineStr">
        <is>
          <t>Фергана 2</t>
        </is>
      </c>
      <c r="E83" s="7">
        <f>G83+I83+K83+M83+O83+Q83+S83+U83+W83+Y83+AA83+AC83+AE83+AG83+AI83+AK83+AM83+AO83+AQ83+AS83</f>
        <v/>
      </c>
      <c r="F83" s="7">
        <f>H83+J83+L83+N83+P83+R83+T83+V83+X83+Z83+AB83+AD83+AF83+AH83+AJ83+AL83+AN83+AP83+AR83+AT83</f>
        <v/>
      </c>
      <c r="G83" s="7" t="n">
        <v>15</v>
      </c>
      <c r="H83" s="7" t="n">
        <v>14541525</v>
      </c>
      <c r="I83" s="7" t="inlineStr"/>
      <c r="J83" s="7" t="inlineStr"/>
      <c r="K83" s="7" t="inlineStr"/>
      <c r="L83" s="7" t="inlineStr"/>
      <c r="M83" s="7" t="inlineStr"/>
      <c r="N83" s="7" t="inlineStr"/>
      <c r="O83" s="7" t="inlineStr"/>
      <c r="P83" s="7" t="inlineStr"/>
      <c r="Q83" s="7" t="n">
        <v>20</v>
      </c>
      <c r="R83" s="7" t="n">
        <v>26998000</v>
      </c>
      <c r="S83" s="7" t="inlineStr"/>
      <c r="T83" s="7" t="inlineStr"/>
      <c r="U83" s="7" t="inlineStr"/>
      <c r="V83" s="7" t="inlineStr"/>
      <c r="W83" s="7" t="inlineStr"/>
      <c r="X83" s="7" t="inlineStr"/>
      <c r="Y83" s="7" t="inlineStr"/>
      <c r="Z83" s="7" t="inlineStr"/>
      <c r="AA83" s="7" t="inlineStr"/>
      <c r="AB83" s="7" t="inlineStr"/>
      <c r="AC83" s="7" t="inlineStr"/>
      <c r="AD83" s="7" t="inlineStr"/>
      <c r="AE83" s="7" t="inlineStr"/>
      <c r="AF83" s="7" t="inlineStr"/>
      <c r="AG83" s="7" t="inlineStr"/>
      <c r="AH83" s="7" t="inlineStr"/>
      <c r="AI83" s="7" t="inlineStr"/>
      <c r="AJ83" s="7" t="inlineStr"/>
      <c r="AK83" s="7" t="inlineStr"/>
      <c r="AL83" s="7" t="inlineStr"/>
      <c r="AM83" s="7" t="inlineStr"/>
      <c r="AN83" s="7" t="inlineStr"/>
      <c r="AO83" s="7" t="inlineStr"/>
      <c r="AP83" s="7" t="inlineStr"/>
      <c r="AQ83" s="7" t="inlineStr"/>
      <c r="AR83" s="7" t="inlineStr"/>
      <c r="AS83" s="7" t="inlineStr"/>
      <c r="AT83" s="7" t="inlineStr"/>
      <c r="AU83" s="7">
        <f>AW83+AY83+BA83+BC83+BE83+BG83+BI83</f>
        <v/>
      </c>
      <c r="AV83" s="7">
        <f>AX83+AZ83+BB83+BD83+BF83+BH83+BJ83</f>
        <v/>
      </c>
      <c r="AW83" s="7" t="inlineStr"/>
      <c r="AX83" s="7" t="inlineStr"/>
      <c r="AY83" s="7" t="inlineStr"/>
      <c r="AZ83" s="7" t="inlineStr"/>
      <c r="BA83" s="7" t="inlineStr"/>
      <c r="BB83" s="7" t="inlineStr"/>
      <c r="BC83" s="7" t="inlineStr"/>
      <c r="BD83" s="7" t="inlineStr"/>
      <c r="BE83" s="7" t="inlineStr"/>
      <c r="BF83" s="7" t="inlineStr"/>
      <c r="BG83" s="7" t="inlineStr"/>
      <c r="BH83" s="7" t="inlineStr"/>
      <c r="BI83" s="7" t="inlineStr"/>
      <c r="BJ83" s="7" t="inlineStr"/>
      <c r="BK83" s="7">
        <f>BM83+BO83+BQ83+BS83</f>
        <v/>
      </c>
      <c r="BL83" s="7">
        <f>BN83+BP83+BR83+BT83</f>
        <v/>
      </c>
      <c r="BM83" s="7" t="n">
        <v>10</v>
      </c>
      <c r="BN83" s="7" t="n">
        <v>13295000</v>
      </c>
      <c r="BO83" s="7" t="n">
        <v>50</v>
      </c>
      <c r="BP83" s="7" t="n">
        <v>58250000</v>
      </c>
      <c r="BQ83" s="7" t="inlineStr"/>
      <c r="BR83" s="7" t="inlineStr"/>
      <c r="BS83" s="7" t="inlineStr"/>
      <c r="BT83" s="7" t="inlineStr"/>
      <c r="BU83" s="7">
        <f>BW83+BY83+CA83+CC83+CE83+CG83+CI83+CK83+CM83+CO83+CQ83+CS83+CU83+CW83+CY83+DA83</f>
        <v/>
      </c>
      <c r="BV83" s="7">
        <f>BX83+BZ83+CB83+CD83+CF83+CH83+CJ83+CL83+CN83+CP83+CR83+CT83+CV83+CX83+CZ83+DB83</f>
        <v/>
      </c>
      <c r="BW83" s="7" t="inlineStr"/>
      <c r="BX83" s="7" t="inlineStr"/>
      <c r="BY83" s="7" t="inlineStr"/>
      <c r="BZ83" s="7" t="inlineStr"/>
      <c r="CA83" s="7" t="inlineStr"/>
      <c r="CB83" s="7" t="inlineStr"/>
      <c r="CC83" s="7" t="inlineStr"/>
      <c r="CD83" s="7" t="inlineStr"/>
      <c r="CE83" s="7" t="inlineStr"/>
      <c r="CF83" s="7" t="inlineStr"/>
      <c r="CG83" s="7" t="inlineStr"/>
      <c r="CH83" s="7" t="inlineStr"/>
      <c r="CI83" s="7" t="inlineStr"/>
      <c r="CJ83" s="7" t="inlineStr"/>
      <c r="CK83" s="7" t="inlineStr"/>
      <c r="CL83" s="7" t="inlineStr"/>
      <c r="CM83" s="7" t="n">
        <v>15</v>
      </c>
      <c r="CN83" s="7" t="n">
        <v>13459500</v>
      </c>
      <c r="CO83" s="7" t="inlineStr"/>
      <c r="CP83" s="7" t="inlineStr"/>
      <c r="CQ83" s="7" t="inlineStr"/>
      <c r="CR83" s="7" t="inlineStr"/>
      <c r="CS83" s="7" t="inlineStr"/>
      <c r="CT83" s="7" t="inlineStr"/>
      <c r="CU83" s="7" t="inlineStr"/>
      <c r="CV83" s="7" t="inlineStr"/>
      <c r="CW83" s="7" t="inlineStr"/>
      <c r="CX83" s="7" t="inlineStr"/>
      <c r="CY83" s="7" t="inlineStr"/>
      <c r="CZ83" s="7" t="inlineStr"/>
      <c r="DA83" s="7" t="inlineStr"/>
      <c r="DB83" s="7" t="inlineStr"/>
      <c r="DC83" s="7">
        <f>DE83+DG83+DI83+DK83+DM83+DO83+DQ83+DS83+DU83+DW83+DY83+EA83+EC83</f>
        <v/>
      </c>
      <c r="DD83" s="7">
        <f>DF83+DH83+DJ83+DL83+DN83+DP83+DR83+DT83+DV83+DX83+DZ83+EB83+ED83</f>
        <v/>
      </c>
      <c r="DE83" s="7" t="inlineStr"/>
      <c r="DF83" s="7" t="inlineStr"/>
      <c r="DG83" s="7" t="inlineStr"/>
      <c r="DH83" s="7" t="inlineStr"/>
      <c r="DI83" s="7" t="inlineStr"/>
      <c r="DJ83" s="7" t="inlineStr"/>
      <c r="DK83" s="7" t="inlineStr"/>
      <c r="DL83" s="7" t="inlineStr"/>
      <c r="DM83" s="7" t="inlineStr"/>
      <c r="DN83" s="7" t="inlineStr"/>
      <c r="DO83" s="7" t="inlineStr"/>
      <c r="DP83" s="7" t="inlineStr"/>
      <c r="DQ83" s="7" t="inlineStr"/>
      <c r="DR83" s="7" t="inlineStr"/>
      <c r="DS83" s="7" t="inlineStr"/>
      <c r="DT83" s="7" t="inlineStr"/>
      <c r="DU83" s="7" t="inlineStr"/>
      <c r="DV83" s="7" t="inlineStr"/>
      <c r="DW83" s="7" t="inlineStr"/>
      <c r="DX83" s="7" t="inlineStr"/>
      <c r="DY83" s="7" t="inlineStr"/>
      <c r="DZ83" s="7" t="inlineStr"/>
      <c r="EA83" s="7" t="inlineStr"/>
      <c r="EB83" s="7" t="inlineStr"/>
      <c r="EC83" s="7" t="inlineStr"/>
      <c r="ED83" s="7" t="inlineStr"/>
      <c r="EE83" s="7">
        <f>E83+AU83+BK83+BU83+DC83</f>
        <v/>
      </c>
      <c r="EF83" s="7">
        <f>F83+AV83+BL83+BV83+DD83</f>
        <v/>
      </c>
    </row>
    <row r="84" hidden="1" outlineLevel="1">
      <c r="A84" s="5" t="n">
        <v>80</v>
      </c>
      <c r="B84" s="6" t="inlineStr">
        <is>
          <t>"MEGAFARM MEDIKAL TRADE" MCHJ</t>
        </is>
      </c>
      <c r="C84" s="6" t="inlineStr">
        <is>
          <t>Фергана</t>
        </is>
      </c>
      <c r="D84" s="6" t="inlineStr">
        <is>
          <t>Фергана 2</t>
        </is>
      </c>
      <c r="E84" s="7">
        <f>G84+I84+K84+M84+O84+Q84+S84+U84+W84+Y84+AA84+AC84+AE84+AG84+AI84+AK84+AM84+AO84+AQ84+AS84</f>
        <v/>
      </c>
      <c r="F84" s="7">
        <f>H84+J84+L84+N84+P84+R84+T84+V84+X84+Z84+AB84+AD84+AF84+AH84+AJ84+AL84+AN84+AP84+AR84+AT84</f>
        <v/>
      </c>
      <c r="G84" s="7" t="inlineStr"/>
      <c r="H84" s="7" t="inlineStr"/>
      <c r="I84" s="7" t="inlineStr"/>
      <c r="J84" s="7" t="inlineStr"/>
      <c r="K84" s="7" t="inlineStr"/>
      <c r="L84" s="7" t="inlineStr"/>
      <c r="M84" s="7" t="inlineStr"/>
      <c r="N84" s="7" t="inlineStr"/>
      <c r="O84" s="7" t="inlineStr"/>
      <c r="P84" s="7" t="inlineStr"/>
      <c r="Q84" s="7" t="inlineStr"/>
      <c r="R84" s="7" t="inlineStr"/>
      <c r="S84" s="7" t="inlineStr"/>
      <c r="T84" s="7" t="inlineStr"/>
      <c r="U84" s="7" t="inlineStr"/>
      <c r="V84" s="7" t="inlineStr"/>
      <c r="W84" s="7" t="inlineStr"/>
      <c r="X84" s="7" t="inlineStr"/>
      <c r="Y84" s="7" t="inlineStr"/>
      <c r="Z84" s="7" t="inlineStr"/>
      <c r="AA84" s="7" t="inlineStr"/>
      <c r="AB84" s="7" t="inlineStr"/>
      <c r="AC84" s="7" t="inlineStr"/>
      <c r="AD84" s="7" t="inlineStr"/>
      <c r="AE84" s="7" t="inlineStr"/>
      <c r="AF84" s="7" t="inlineStr"/>
      <c r="AG84" s="7" t="inlineStr"/>
      <c r="AH84" s="7" t="inlineStr"/>
      <c r="AI84" s="7" t="inlineStr"/>
      <c r="AJ84" s="7" t="inlineStr"/>
      <c r="AK84" s="7" t="inlineStr"/>
      <c r="AL84" s="7" t="inlineStr"/>
      <c r="AM84" s="7" t="inlineStr"/>
      <c r="AN84" s="7" t="inlineStr"/>
      <c r="AO84" s="7" t="inlineStr"/>
      <c r="AP84" s="7" t="inlineStr"/>
      <c r="AQ84" s="7" t="inlineStr"/>
      <c r="AR84" s="7" t="inlineStr"/>
      <c r="AS84" s="7" t="inlineStr"/>
      <c r="AT84" s="7" t="inlineStr"/>
      <c r="AU84" s="7">
        <f>AW84+AY84+BA84+BC84+BE84+BG84+BI84</f>
        <v/>
      </c>
      <c r="AV84" s="7">
        <f>AX84+AZ84+BB84+BD84+BF84+BH84+BJ84</f>
        <v/>
      </c>
      <c r="AW84" s="7" t="n">
        <v>2</v>
      </c>
      <c r="AX84" s="7" t="n">
        <v>2063460</v>
      </c>
      <c r="AY84" s="7" t="inlineStr"/>
      <c r="AZ84" s="7" t="inlineStr"/>
      <c r="BA84" s="7" t="inlineStr"/>
      <c r="BB84" s="7" t="inlineStr"/>
      <c r="BC84" s="7" t="inlineStr"/>
      <c r="BD84" s="7" t="inlineStr"/>
      <c r="BE84" s="7" t="n">
        <v>10</v>
      </c>
      <c r="BF84" s="7" t="n">
        <v>14424900</v>
      </c>
      <c r="BG84" s="7" t="inlineStr"/>
      <c r="BH84" s="7" t="inlineStr"/>
      <c r="BI84" s="7" t="inlineStr"/>
      <c r="BJ84" s="7" t="inlineStr"/>
      <c r="BK84" s="7">
        <f>BM84+BO84+BQ84+BS84</f>
        <v/>
      </c>
      <c r="BL84" s="7">
        <f>BN84+BP84+BR84+BT84</f>
        <v/>
      </c>
      <c r="BM84" s="7" t="inlineStr"/>
      <c r="BN84" s="7" t="inlineStr"/>
      <c r="BO84" s="7" t="inlineStr"/>
      <c r="BP84" s="7" t="inlineStr"/>
      <c r="BQ84" s="7" t="inlineStr"/>
      <c r="BR84" s="7" t="inlineStr"/>
      <c r="BS84" s="7" t="inlineStr"/>
      <c r="BT84" s="7" t="inlineStr"/>
      <c r="BU84" s="7">
        <f>BW84+BY84+CA84+CC84+CE84+CG84+CI84+CK84+CM84+CO84+CQ84+CS84+CU84+CW84+CY84+DA84</f>
        <v/>
      </c>
      <c r="BV84" s="7">
        <f>BX84+BZ84+CB84+CD84+CF84+CH84+CJ84+CL84+CN84+CP84+CR84+CT84+CV84+CX84+CZ84+DB84</f>
        <v/>
      </c>
      <c r="BW84" s="7" t="inlineStr"/>
      <c r="BX84" s="7" t="inlineStr"/>
      <c r="BY84" s="7" t="inlineStr"/>
      <c r="BZ84" s="7" t="inlineStr"/>
      <c r="CA84" s="7" t="inlineStr"/>
      <c r="CB84" s="7" t="inlineStr"/>
      <c r="CC84" s="7" t="inlineStr"/>
      <c r="CD84" s="7" t="inlineStr"/>
      <c r="CE84" s="7" t="inlineStr"/>
      <c r="CF84" s="7" t="inlineStr"/>
      <c r="CG84" s="7" t="inlineStr"/>
      <c r="CH84" s="7" t="inlineStr"/>
      <c r="CI84" s="7" t="inlineStr"/>
      <c r="CJ84" s="7" t="inlineStr"/>
      <c r="CK84" s="7" t="inlineStr"/>
      <c r="CL84" s="7" t="inlineStr"/>
      <c r="CM84" s="7" t="inlineStr"/>
      <c r="CN84" s="7" t="inlineStr"/>
      <c r="CO84" s="7" t="inlineStr"/>
      <c r="CP84" s="7" t="inlineStr"/>
      <c r="CQ84" s="7" t="inlineStr"/>
      <c r="CR84" s="7" t="inlineStr"/>
      <c r="CS84" s="7" t="inlineStr"/>
      <c r="CT84" s="7" t="inlineStr"/>
      <c r="CU84" s="7" t="inlineStr"/>
      <c r="CV84" s="7" t="inlineStr"/>
      <c r="CW84" s="7" t="inlineStr"/>
      <c r="CX84" s="7" t="inlineStr"/>
      <c r="CY84" s="7" t="inlineStr"/>
      <c r="CZ84" s="7" t="inlineStr"/>
      <c r="DA84" s="7" t="inlineStr"/>
      <c r="DB84" s="7" t="inlineStr"/>
      <c r="DC84" s="7">
        <f>DE84+DG84+DI84+DK84+DM84+DO84+DQ84+DS84+DU84+DW84+DY84+EA84+EC84</f>
        <v/>
      </c>
      <c r="DD84" s="7">
        <f>DF84+DH84+DJ84+DL84+DN84+DP84+DR84+DT84+DV84+DX84+DZ84+EB84+ED84</f>
        <v/>
      </c>
      <c r="DE84" s="7" t="inlineStr"/>
      <c r="DF84" s="7" t="inlineStr"/>
      <c r="DG84" s="7" t="inlineStr"/>
      <c r="DH84" s="7" t="inlineStr"/>
      <c r="DI84" s="7" t="inlineStr"/>
      <c r="DJ84" s="7" t="inlineStr"/>
      <c r="DK84" s="7" t="inlineStr"/>
      <c r="DL84" s="7" t="inlineStr"/>
      <c r="DM84" s="7" t="inlineStr"/>
      <c r="DN84" s="7" t="inlineStr"/>
      <c r="DO84" s="7" t="inlineStr"/>
      <c r="DP84" s="7" t="inlineStr"/>
      <c r="DQ84" s="7" t="inlineStr"/>
      <c r="DR84" s="7" t="inlineStr"/>
      <c r="DS84" s="7" t="inlineStr"/>
      <c r="DT84" s="7" t="inlineStr"/>
      <c r="DU84" s="7" t="inlineStr"/>
      <c r="DV84" s="7" t="inlineStr"/>
      <c r="DW84" s="7" t="inlineStr"/>
      <c r="DX84" s="7" t="inlineStr"/>
      <c r="DY84" s="7" t="inlineStr"/>
      <c r="DZ84" s="7" t="inlineStr"/>
      <c r="EA84" s="7" t="inlineStr"/>
      <c r="EB84" s="7" t="inlineStr"/>
      <c r="EC84" s="7" t="inlineStr"/>
      <c r="ED84" s="7" t="inlineStr"/>
      <c r="EE84" s="7">
        <f>E84+AU84+BK84+BU84+DC84</f>
        <v/>
      </c>
      <c r="EF84" s="7">
        <f>F84+AV84+BL84+BV84+DD84</f>
        <v/>
      </c>
    </row>
    <row r="85" hidden="1" outlineLevel="1">
      <c r="A85" s="5" t="n">
        <v>81</v>
      </c>
      <c r="B85" s="6" t="inlineStr">
        <is>
          <t>"MEGAFARM MEDIKAL TRADE" MCHJ 3 фил</t>
        </is>
      </c>
      <c r="C85" s="6" t="inlineStr">
        <is>
          <t>Фергана</t>
        </is>
      </c>
      <c r="D85" s="6" t="inlineStr">
        <is>
          <t>Фергана 2</t>
        </is>
      </c>
      <c r="E85" s="7">
        <f>G85+I85+K85+M85+O85+Q85+S85+U85+W85+Y85+AA85+AC85+AE85+AG85+AI85+AK85+AM85+AO85+AQ85+AS85</f>
        <v/>
      </c>
      <c r="F85" s="7">
        <f>H85+J85+L85+N85+P85+R85+T85+V85+X85+Z85+AB85+AD85+AF85+AH85+AJ85+AL85+AN85+AP85+AR85+AT85</f>
        <v/>
      </c>
      <c r="G85" s="7" t="n">
        <v>6</v>
      </c>
      <c r="H85" s="7" t="n">
        <v>2256372</v>
      </c>
      <c r="I85" s="7" t="inlineStr"/>
      <c r="J85" s="7" t="inlineStr"/>
      <c r="K85" s="7" t="inlineStr"/>
      <c r="L85" s="7" t="inlineStr"/>
      <c r="M85" s="7" t="n">
        <v>4</v>
      </c>
      <c r="N85" s="7" t="n">
        <v>509520</v>
      </c>
      <c r="O85" s="7" t="inlineStr"/>
      <c r="P85" s="7" t="inlineStr"/>
      <c r="Q85" s="7" t="inlineStr"/>
      <c r="R85" s="7" t="inlineStr"/>
      <c r="S85" s="7" t="inlineStr"/>
      <c r="T85" s="7" t="inlineStr"/>
      <c r="U85" s="7" t="inlineStr"/>
      <c r="V85" s="7" t="inlineStr"/>
      <c r="W85" s="7" t="n">
        <v>7</v>
      </c>
      <c r="X85" s="7" t="n">
        <v>0</v>
      </c>
      <c r="Y85" s="7" t="inlineStr"/>
      <c r="Z85" s="7" t="inlineStr"/>
      <c r="AA85" s="7" t="inlineStr"/>
      <c r="AB85" s="7" t="inlineStr"/>
      <c r="AC85" s="7" t="n">
        <v>15</v>
      </c>
      <c r="AD85" s="7" t="n">
        <v>7028775</v>
      </c>
      <c r="AE85" s="7" t="inlineStr"/>
      <c r="AF85" s="7" t="inlineStr"/>
      <c r="AG85" s="7" t="inlineStr"/>
      <c r="AH85" s="7" t="inlineStr"/>
      <c r="AI85" s="7" t="inlineStr"/>
      <c r="AJ85" s="7" t="inlineStr"/>
      <c r="AK85" s="7" t="inlineStr"/>
      <c r="AL85" s="7" t="inlineStr"/>
      <c r="AM85" s="7" t="inlineStr"/>
      <c r="AN85" s="7" t="inlineStr"/>
      <c r="AO85" s="7" t="inlineStr"/>
      <c r="AP85" s="7" t="inlineStr"/>
      <c r="AQ85" s="7" t="inlineStr"/>
      <c r="AR85" s="7" t="inlineStr"/>
      <c r="AS85" s="7" t="inlineStr"/>
      <c r="AT85" s="7" t="inlineStr"/>
      <c r="AU85" s="7">
        <f>AW85+AY85+BA85+BC85+BE85+BG85+BI85</f>
        <v/>
      </c>
      <c r="AV85" s="7">
        <f>AX85+AZ85+BB85+BD85+BF85+BH85+BJ85</f>
        <v/>
      </c>
      <c r="AW85" s="7" t="inlineStr"/>
      <c r="AX85" s="7" t="inlineStr"/>
      <c r="AY85" s="7" t="inlineStr"/>
      <c r="AZ85" s="7" t="inlineStr"/>
      <c r="BA85" s="7" t="inlineStr"/>
      <c r="BB85" s="7" t="inlineStr"/>
      <c r="BC85" s="7" t="inlineStr"/>
      <c r="BD85" s="7" t="inlineStr"/>
      <c r="BE85" s="7" t="inlineStr"/>
      <c r="BF85" s="7" t="inlineStr"/>
      <c r="BG85" s="7" t="inlineStr"/>
      <c r="BH85" s="7" t="inlineStr"/>
      <c r="BI85" s="7" t="inlineStr"/>
      <c r="BJ85" s="7" t="inlineStr"/>
      <c r="BK85" s="7">
        <f>BM85+BO85+BQ85+BS85</f>
        <v/>
      </c>
      <c r="BL85" s="7">
        <f>BN85+BP85+BR85+BT85</f>
        <v/>
      </c>
      <c r="BM85" s="7" t="inlineStr"/>
      <c r="BN85" s="7" t="inlineStr"/>
      <c r="BO85" s="7" t="inlineStr"/>
      <c r="BP85" s="7" t="inlineStr"/>
      <c r="BQ85" s="7" t="inlineStr"/>
      <c r="BR85" s="7" t="inlineStr"/>
      <c r="BS85" s="7" t="inlineStr"/>
      <c r="BT85" s="7" t="inlineStr"/>
      <c r="BU85" s="7">
        <f>BW85+BY85+CA85+CC85+CE85+CG85+CI85+CK85+CM85+CO85+CQ85+CS85+CU85+CW85+CY85+DA85</f>
        <v/>
      </c>
      <c r="BV85" s="7">
        <f>BX85+BZ85+CB85+CD85+CF85+CH85+CJ85+CL85+CN85+CP85+CR85+CT85+CV85+CX85+CZ85+DB85</f>
        <v/>
      </c>
      <c r="BW85" s="7" t="inlineStr"/>
      <c r="BX85" s="7" t="inlineStr"/>
      <c r="BY85" s="7" t="inlineStr"/>
      <c r="BZ85" s="7" t="inlineStr"/>
      <c r="CA85" s="7" t="inlineStr"/>
      <c r="CB85" s="7" t="inlineStr"/>
      <c r="CC85" s="7" t="inlineStr"/>
      <c r="CD85" s="7" t="inlineStr"/>
      <c r="CE85" s="7" t="inlineStr"/>
      <c r="CF85" s="7" t="inlineStr"/>
      <c r="CG85" s="7" t="inlineStr"/>
      <c r="CH85" s="7" t="inlineStr"/>
      <c r="CI85" s="7" t="inlineStr"/>
      <c r="CJ85" s="7" t="inlineStr"/>
      <c r="CK85" s="7" t="inlineStr"/>
      <c r="CL85" s="7" t="inlineStr"/>
      <c r="CM85" s="7" t="n">
        <v>3</v>
      </c>
      <c r="CN85" s="7" t="n">
        <v>522225</v>
      </c>
      <c r="CO85" s="7" t="inlineStr"/>
      <c r="CP85" s="7" t="inlineStr"/>
      <c r="CQ85" s="7" t="inlineStr"/>
      <c r="CR85" s="7" t="inlineStr"/>
      <c r="CS85" s="7" t="inlineStr"/>
      <c r="CT85" s="7" t="inlineStr"/>
      <c r="CU85" s="7" t="inlineStr"/>
      <c r="CV85" s="7" t="inlineStr"/>
      <c r="CW85" s="7" t="inlineStr"/>
      <c r="CX85" s="7" t="inlineStr"/>
      <c r="CY85" s="7" t="inlineStr"/>
      <c r="CZ85" s="7" t="inlineStr"/>
      <c r="DA85" s="7" t="inlineStr"/>
      <c r="DB85" s="7" t="inlineStr"/>
      <c r="DC85" s="7">
        <f>DE85+DG85+DI85+DK85+DM85+DO85+DQ85+DS85+DU85+DW85+DY85+EA85+EC85</f>
        <v/>
      </c>
      <c r="DD85" s="7">
        <f>DF85+DH85+DJ85+DL85+DN85+DP85+DR85+DT85+DV85+DX85+DZ85+EB85+ED85</f>
        <v/>
      </c>
      <c r="DE85" s="7" t="inlineStr"/>
      <c r="DF85" s="7" t="inlineStr"/>
      <c r="DG85" s="7" t="inlineStr"/>
      <c r="DH85" s="7" t="inlineStr"/>
      <c r="DI85" s="7" t="n">
        <v>10</v>
      </c>
      <c r="DJ85" s="7" t="n">
        <v>5484600</v>
      </c>
      <c r="DK85" s="7" t="inlineStr"/>
      <c r="DL85" s="7" t="inlineStr"/>
      <c r="DM85" s="7" t="inlineStr"/>
      <c r="DN85" s="7" t="inlineStr"/>
      <c r="DO85" s="7" t="inlineStr"/>
      <c r="DP85" s="7" t="inlineStr"/>
      <c r="DQ85" s="7" t="n">
        <v>4</v>
      </c>
      <c r="DR85" s="7" t="n">
        <v>737968</v>
      </c>
      <c r="DS85" s="7" t="inlineStr"/>
      <c r="DT85" s="7" t="inlineStr"/>
      <c r="DU85" s="7" t="n">
        <v>3</v>
      </c>
      <c r="DV85" s="7" t="n">
        <v>428598</v>
      </c>
      <c r="DW85" s="7" t="inlineStr"/>
      <c r="DX85" s="7" t="inlineStr"/>
      <c r="DY85" s="7" t="n">
        <v>2</v>
      </c>
      <c r="DZ85" s="7" t="n">
        <v>193812</v>
      </c>
      <c r="EA85" s="7" t="inlineStr"/>
      <c r="EB85" s="7" t="inlineStr"/>
      <c r="EC85" s="7" t="inlineStr"/>
      <c r="ED85" s="7" t="inlineStr"/>
      <c r="EE85" s="7">
        <f>E85+AU85+BK85+BU85+DC85</f>
        <v/>
      </c>
      <c r="EF85" s="7">
        <f>F85+AV85+BL85+BV85+DD85</f>
        <v/>
      </c>
    </row>
    <row r="86" hidden="1" outlineLevel="1">
      <c r="A86" s="5" t="n">
        <v>82</v>
      </c>
      <c r="B86" s="6" t="inlineStr">
        <is>
          <t>"MEHRIBON MEDIK" MCHJ</t>
        </is>
      </c>
      <c r="C86" s="6" t="inlineStr">
        <is>
          <t>Фергана</t>
        </is>
      </c>
      <c r="D86" s="6" t="inlineStr">
        <is>
          <t>Фергана 1</t>
        </is>
      </c>
      <c r="E86" s="7">
        <f>G86+I86+K86+M86+O86+Q86+S86+U86+W86+Y86+AA86+AC86+AE86+AG86+AI86+AK86+AM86+AO86+AQ86+AS86</f>
        <v/>
      </c>
      <c r="F86" s="7">
        <f>H86+J86+L86+N86+P86+R86+T86+V86+X86+Z86+AB86+AD86+AF86+AH86+AJ86+AL86+AN86+AP86+AR86+AT86</f>
        <v/>
      </c>
      <c r="G86" s="7" t="inlineStr"/>
      <c r="H86" s="7" t="inlineStr"/>
      <c r="I86" s="7" t="inlineStr"/>
      <c r="J86" s="7" t="inlineStr"/>
      <c r="K86" s="7" t="inlineStr"/>
      <c r="L86" s="7" t="inlineStr"/>
      <c r="M86" s="7" t="inlineStr"/>
      <c r="N86" s="7" t="inlineStr"/>
      <c r="O86" s="7" t="inlineStr"/>
      <c r="P86" s="7" t="inlineStr"/>
      <c r="Q86" s="7" t="n">
        <v>4</v>
      </c>
      <c r="R86" s="7" t="n">
        <v>531860</v>
      </c>
      <c r="S86" s="7" t="inlineStr"/>
      <c r="T86" s="7" t="inlineStr"/>
      <c r="U86" s="7" t="inlineStr"/>
      <c r="V86" s="7" t="inlineStr"/>
      <c r="W86" s="7" t="inlineStr"/>
      <c r="X86" s="7" t="inlineStr"/>
      <c r="Y86" s="7" t="inlineStr"/>
      <c r="Z86" s="7" t="inlineStr"/>
      <c r="AA86" s="7" t="inlineStr"/>
      <c r="AB86" s="7" t="inlineStr"/>
      <c r="AC86" s="7" t="inlineStr"/>
      <c r="AD86" s="7" t="inlineStr"/>
      <c r="AE86" s="7" t="inlineStr"/>
      <c r="AF86" s="7" t="inlineStr"/>
      <c r="AG86" s="7" t="inlineStr"/>
      <c r="AH86" s="7" t="inlineStr"/>
      <c r="AI86" s="7" t="inlineStr"/>
      <c r="AJ86" s="7" t="inlineStr"/>
      <c r="AK86" s="7" t="inlineStr"/>
      <c r="AL86" s="7" t="inlineStr"/>
      <c r="AM86" s="7" t="inlineStr"/>
      <c r="AN86" s="7" t="inlineStr"/>
      <c r="AO86" s="7" t="inlineStr"/>
      <c r="AP86" s="7" t="inlineStr"/>
      <c r="AQ86" s="7" t="inlineStr"/>
      <c r="AR86" s="7" t="inlineStr"/>
      <c r="AS86" s="7" t="inlineStr"/>
      <c r="AT86" s="7" t="inlineStr"/>
      <c r="AU86" s="7">
        <f>AW86+AY86+BA86+BC86+BE86+BG86+BI86</f>
        <v/>
      </c>
      <c r="AV86" s="7">
        <f>AX86+AZ86+BB86+BD86+BF86+BH86+BJ86</f>
        <v/>
      </c>
      <c r="AW86" s="7" t="inlineStr"/>
      <c r="AX86" s="7" t="inlineStr"/>
      <c r="AY86" s="7" t="inlineStr"/>
      <c r="AZ86" s="7" t="inlineStr"/>
      <c r="BA86" s="7" t="inlineStr"/>
      <c r="BB86" s="7" t="inlineStr"/>
      <c r="BC86" s="7" t="inlineStr"/>
      <c r="BD86" s="7" t="inlineStr"/>
      <c r="BE86" s="7" t="inlineStr"/>
      <c r="BF86" s="7" t="inlineStr"/>
      <c r="BG86" s="7" t="inlineStr"/>
      <c r="BH86" s="7" t="inlineStr"/>
      <c r="BI86" s="7" t="inlineStr"/>
      <c r="BJ86" s="7" t="inlineStr"/>
      <c r="BK86" s="7">
        <f>BM86+BO86+BQ86+BS86</f>
        <v/>
      </c>
      <c r="BL86" s="7">
        <f>BN86+BP86+BR86+BT86</f>
        <v/>
      </c>
      <c r="BM86" s="7" t="n">
        <v>1</v>
      </c>
      <c r="BN86" s="7" t="n">
        <v>128962</v>
      </c>
      <c r="BO86" s="7" t="inlineStr"/>
      <c r="BP86" s="7" t="inlineStr"/>
      <c r="BQ86" s="7" t="n">
        <v>7</v>
      </c>
      <c r="BR86" s="7" t="n">
        <v>1773667</v>
      </c>
      <c r="BS86" s="7" t="inlineStr"/>
      <c r="BT86" s="7" t="inlineStr"/>
      <c r="BU86" s="7">
        <f>BW86+BY86+CA86+CC86+CE86+CG86+CI86+CK86+CM86+CO86+CQ86+CS86+CU86+CW86+CY86+DA86</f>
        <v/>
      </c>
      <c r="BV86" s="7">
        <f>BX86+BZ86+CB86+CD86+CF86+CH86+CJ86+CL86+CN86+CP86+CR86+CT86+CV86+CX86+CZ86+DB86</f>
        <v/>
      </c>
      <c r="BW86" s="7" t="inlineStr"/>
      <c r="BX86" s="7" t="inlineStr"/>
      <c r="BY86" s="7" t="inlineStr"/>
      <c r="BZ86" s="7" t="inlineStr"/>
      <c r="CA86" s="7" t="inlineStr"/>
      <c r="CB86" s="7" t="inlineStr"/>
      <c r="CC86" s="7" t="inlineStr"/>
      <c r="CD86" s="7" t="inlineStr"/>
      <c r="CE86" s="7" t="inlineStr"/>
      <c r="CF86" s="7" t="inlineStr"/>
      <c r="CG86" s="7" t="inlineStr"/>
      <c r="CH86" s="7" t="inlineStr"/>
      <c r="CI86" s="7" t="inlineStr"/>
      <c r="CJ86" s="7" t="inlineStr"/>
      <c r="CK86" s="7" t="inlineStr"/>
      <c r="CL86" s="7" t="inlineStr"/>
      <c r="CM86" s="7" t="inlineStr"/>
      <c r="CN86" s="7" t="inlineStr"/>
      <c r="CO86" s="7" t="inlineStr"/>
      <c r="CP86" s="7" t="inlineStr"/>
      <c r="CQ86" s="7" t="inlineStr"/>
      <c r="CR86" s="7" t="inlineStr"/>
      <c r="CS86" s="7" t="inlineStr"/>
      <c r="CT86" s="7" t="inlineStr"/>
      <c r="CU86" s="7" t="inlineStr"/>
      <c r="CV86" s="7" t="inlineStr"/>
      <c r="CW86" s="7" t="inlineStr"/>
      <c r="CX86" s="7" t="inlineStr"/>
      <c r="CY86" s="7" t="inlineStr"/>
      <c r="CZ86" s="7" t="inlineStr"/>
      <c r="DA86" s="7" t="inlineStr"/>
      <c r="DB86" s="7" t="inlineStr"/>
      <c r="DC86" s="7">
        <f>DE86+DG86+DI86+DK86+DM86+DO86+DQ86+DS86+DU86+DW86+DY86+EA86+EC86</f>
        <v/>
      </c>
      <c r="DD86" s="7">
        <f>DF86+DH86+DJ86+DL86+DN86+DP86+DR86+DT86+DV86+DX86+DZ86+EB86+ED86</f>
        <v/>
      </c>
      <c r="DE86" s="7" t="inlineStr"/>
      <c r="DF86" s="7" t="inlineStr"/>
      <c r="DG86" s="7" t="inlineStr"/>
      <c r="DH86" s="7" t="inlineStr"/>
      <c r="DI86" s="7" t="inlineStr"/>
      <c r="DJ86" s="7" t="inlineStr"/>
      <c r="DK86" s="7" t="inlineStr"/>
      <c r="DL86" s="7" t="inlineStr"/>
      <c r="DM86" s="7" t="inlineStr"/>
      <c r="DN86" s="7" t="inlineStr"/>
      <c r="DO86" s="7" t="inlineStr"/>
      <c r="DP86" s="7" t="inlineStr"/>
      <c r="DQ86" s="7" t="inlineStr"/>
      <c r="DR86" s="7" t="inlineStr"/>
      <c r="DS86" s="7" t="n">
        <v>2</v>
      </c>
      <c r="DT86" s="7" t="n">
        <v>101152</v>
      </c>
      <c r="DU86" s="7" t="inlineStr"/>
      <c r="DV86" s="7" t="inlineStr"/>
      <c r="DW86" s="7" t="n">
        <v>2</v>
      </c>
      <c r="DX86" s="7" t="n">
        <v>197532</v>
      </c>
      <c r="DY86" s="7" t="inlineStr"/>
      <c r="DZ86" s="7" t="inlineStr"/>
      <c r="EA86" s="7" t="inlineStr"/>
      <c r="EB86" s="7" t="inlineStr"/>
      <c r="EC86" s="7" t="inlineStr"/>
      <c r="ED86" s="7" t="inlineStr"/>
      <c r="EE86" s="7">
        <f>E86+AU86+BK86+BU86+DC86</f>
        <v/>
      </c>
      <c r="EF86" s="7">
        <f>F86+AV86+BL86+BV86+DD86</f>
        <v/>
      </c>
    </row>
    <row r="87" hidden="1" outlineLevel="1">
      <c r="A87" s="5" t="n">
        <v>83</v>
      </c>
      <c r="B87" s="6" t="inlineStr">
        <is>
          <t>"MINDON ISHONCH FARM" ХК</t>
        </is>
      </c>
      <c r="C87" s="6" t="inlineStr">
        <is>
          <t>Фергана</t>
        </is>
      </c>
      <c r="D87" s="6" t="inlineStr">
        <is>
          <t>Фергана 1</t>
        </is>
      </c>
      <c r="E87" s="7">
        <f>G87+I87+K87+M87+O87+Q87+S87+U87+W87+Y87+AA87+AC87+AE87+AG87+AI87+AK87+AM87+AO87+AQ87+AS87</f>
        <v/>
      </c>
      <c r="F87" s="7">
        <f>H87+J87+L87+N87+P87+R87+T87+V87+X87+Z87+AB87+AD87+AF87+AH87+AJ87+AL87+AN87+AP87+AR87+AT87</f>
        <v/>
      </c>
      <c r="G87" s="7" t="inlineStr"/>
      <c r="H87" s="7" t="inlineStr"/>
      <c r="I87" s="7" t="inlineStr"/>
      <c r="J87" s="7" t="inlineStr"/>
      <c r="K87" s="7" t="inlineStr"/>
      <c r="L87" s="7" t="inlineStr"/>
      <c r="M87" s="7" t="inlineStr"/>
      <c r="N87" s="7" t="inlineStr"/>
      <c r="O87" s="7" t="inlineStr"/>
      <c r="P87" s="7" t="inlineStr"/>
      <c r="Q87" s="7" t="inlineStr"/>
      <c r="R87" s="7" t="inlineStr"/>
      <c r="S87" s="7" t="inlineStr"/>
      <c r="T87" s="7" t="inlineStr"/>
      <c r="U87" s="7" t="inlineStr"/>
      <c r="V87" s="7" t="inlineStr"/>
      <c r="W87" s="7" t="n">
        <v>2</v>
      </c>
      <c r="X87" s="7" t="n">
        <v>0</v>
      </c>
      <c r="Y87" s="7" t="inlineStr"/>
      <c r="Z87" s="7" t="inlineStr"/>
      <c r="AA87" s="7" t="inlineStr"/>
      <c r="AB87" s="7" t="inlineStr"/>
      <c r="AC87" s="7" t="n">
        <v>5</v>
      </c>
      <c r="AD87" s="7" t="n">
        <v>805125</v>
      </c>
      <c r="AE87" s="7" t="inlineStr"/>
      <c r="AF87" s="7" t="inlineStr"/>
      <c r="AG87" s="7" t="inlineStr"/>
      <c r="AH87" s="7" t="inlineStr"/>
      <c r="AI87" s="7" t="inlineStr"/>
      <c r="AJ87" s="7" t="inlineStr"/>
      <c r="AK87" s="7" t="inlineStr"/>
      <c r="AL87" s="7" t="inlineStr"/>
      <c r="AM87" s="7" t="inlineStr"/>
      <c r="AN87" s="7" t="inlineStr"/>
      <c r="AO87" s="7" t="inlineStr"/>
      <c r="AP87" s="7" t="inlineStr"/>
      <c r="AQ87" s="7" t="inlineStr"/>
      <c r="AR87" s="7" t="inlineStr"/>
      <c r="AS87" s="7" t="inlineStr"/>
      <c r="AT87" s="7" t="inlineStr"/>
      <c r="AU87" s="7">
        <f>AW87+AY87+BA87+BC87+BE87+BG87+BI87</f>
        <v/>
      </c>
      <c r="AV87" s="7">
        <f>AX87+AZ87+BB87+BD87+BF87+BH87+BJ87</f>
        <v/>
      </c>
      <c r="AW87" s="7" t="inlineStr"/>
      <c r="AX87" s="7" t="inlineStr"/>
      <c r="AY87" s="7" t="inlineStr"/>
      <c r="AZ87" s="7" t="inlineStr"/>
      <c r="BA87" s="7" t="inlineStr"/>
      <c r="BB87" s="7" t="inlineStr"/>
      <c r="BC87" s="7" t="inlineStr"/>
      <c r="BD87" s="7" t="inlineStr"/>
      <c r="BE87" s="7" t="inlineStr"/>
      <c r="BF87" s="7" t="inlineStr"/>
      <c r="BG87" s="7" t="inlineStr"/>
      <c r="BH87" s="7" t="inlineStr"/>
      <c r="BI87" s="7" t="inlineStr"/>
      <c r="BJ87" s="7" t="inlineStr"/>
      <c r="BK87" s="7">
        <f>BM87+BO87+BQ87+BS87</f>
        <v/>
      </c>
      <c r="BL87" s="7">
        <f>BN87+BP87+BR87+BT87</f>
        <v/>
      </c>
      <c r="BM87" s="7" t="inlineStr"/>
      <c r="BN87" s="7" t="inlineStr"/>
      <c r="BO87" s="7" t="inlineStr"/>
      <c r="BP87" s="7" t="inlineStr"/>
      <c r="BQ87" s="7" t="inlineStr"/>
      <c r="BR87" s="7" t="inlineStr"/>
      <c r="BS87" s="7" t="inlineStr"/>
      <c r="BT87" s="7" t="inlineStr"/>
      <c r="BU87" s="7">
        <f>BW87+BY87+CA87+CC87+CE87+CG87+CI87+CK87+CM87+CO87+CQ87+CS87+CU87+CW87+CY87+DA87</f>
        <v/>
      </c>
      <c r="BV87" s="7">
        <f>BX87+BZ87+CB87+CD87+CF87+CH87+CJ87+CL87+CN87+CP87+CR87+CT87+CV87+CX87+CZ87+DB87</f>
        <v/>
      </c>
      <c r="BW87" s="7" t="inlineStr"/>
      <c r="BX87" s="7" t="inlineStr"/>
      <c r="BY87" s="7" t="inlineStr"/>
      <c r="BZ87" s="7" t="inlineStr"/>
      <c r="CA87" s="7" t="inlineStr"/>
      <c r="CB87" s="7" t="inlineStr"/>
      <c r="CC87" s="7" t="inlineStr"/>
      <c r="CD87" s="7" t="inlineStr"/>
      <c r="CE87" s="7" t="inlineStr"/>
      <c r="CF87" s="7" t="inlineStr"/>
      <c r="CG87" s="7" t="inlineStr"/>
      <c r="CH87" s="7" t="inlineStr"/>
      <c r="CI87" s="7" t="inlineStr"/>
      <c r="CJ87" s="7" t="inlineStr"/>
      <c r="CK87" s="7" t="inlineStr"/>
      <c r="CL87" s="7" t="inlineStr"/>
      <c r="CM87" s="7" t="inlineStr"/>
      <c r="CN87" s="7" t="inlineStr"/>
      <c r="CO87" s="7" t="inlineStr"/>
      <c r="CP87" s="7" t="inlineStr"/>
      <c r="CQ87" s="7" t="inlineStr"/>
      <c r="CR87" s="7" t="inlineStr"/>
      <c r="CS87" s="7" t="inlineStr"/>
      <c r="CT87" s="7" t="inlineStr"/>
      <c r="CU87" s="7" t="inlineStr"/>
      <c r="CV87" s="7" t="inlineStr"/>
      <c r="CW87" s="7" t="inlineStr"/>
      <c r="CX87" s="7" t="inlineStr"/>
      <c r="CY87" s="7" t="inlineStr"/>
      <c r="CZ87" s="7" t="inlineStr"/>
      <c r="DA87" s="7" t="inlineStr"/>
      <c r="DB87" s="7" t="inlineStr"/>
      <c r="DC87" s="7">
        <f>DE87+DG87+DI87+DK87+DM87+DO87+DQ87+DS87+DU87+DW87+DY87+EA87+EC87</f>
        <v/>
      </c>
      <c r="DD87" s="7">
        <f>DF87+DH87+DJ87+DL87+DN87+DP87+DR87+DT87+DV87+DX87+DZ87+EB87+ED87</f>
        <v/>
      </c>
      <c r="DE87" s="7" t="inlineStr"/>
      <c r="DF87" s="7" t="inlineStr"/>
      <c r="DG87" s="7" t="inlineStr"/>
      <c r="DH87" s="7" t="inlineStr"/>
      <c r="DI87" s="7" t="inlineStr"/>
      <c r="DJ87" s="7" t="inlineStr"/>
      <c r="DK87" s="7" t="inlineStr"/>
      <c r="DL87" s="7" t="inlineStr"/>
      <c r="DM87" s="7" t="inlineStr"/>
      <c r="DN87" s="7" t="inlineStr"/>
      <c r="DO87" s="7" t="inlineStr"/>
      <c r="DP87" s="7" t="inlineStr"/>
      <c r="DQ87" s="7" t="inlineStr"/>
      <c r="DR87" s="7" t="inlineStr"/>
      <c r="DS87" s="7" t="inlineStr"/>
      <c r="DT87" s="7" t="inlineStr"/>
      <c r="DU87" s="7" t="inlineStr"/>
      <c r="DV87" s="7" t="inlineStr"/>
      <c r="DW87" s="7" t="inlineStr"/>
      <c r="DX87" s="7" t="inlineStr"/>
      <c r="DY87" s="7" t="inlineStr"/>
      <c r="DZ87" s="7" t="inlineStr"/>
      <c r="EA87" s="7" t="inlineStr"/>
      <c r="EB87" s="7" t="inlineStr"/>
      <c r="EC87" s="7" t="inlineStr"/>
      <c r="ED87" s="7" t="inlineStr"/>
      <c r="EE87" s="7">
        <f>E87+AU87+BK87+BU87+DC87</f>
        <v/>
      </c>
      <c r="EF87" s="7">
        <f>F87+AV87+BL87+BV87+DD87</f>
        <v/>
      </c>
    </row>
    <row r="88" hidden="1" outlineLevel="1">
      <c r="A88" s="5" t="n">
        <v>84</v>
      </c>
      <c r="B88" s="6" t="inlineStr">
        <is>
          <t>"MIRAZIZ" XKTICHF 4 сон фил</t>
        </is>
      </c>
      <c r="C88" s="6" t="inlineStr">
        <is>
          <t>Фергана</t>
        </is>
      </c>
      <c r="D88" s="6" t="inlineStr">
        <is>
          <t>Фергана 2</t>
        </is>
      </c>
      <c r="E88" s="7">
        <f>G88+I88+K88+M88+O88+Q88+S88+U88+W88+Y88+AA88+AC88+AE88+AG88+AI88+AK88+AM88+AO88+AQ88+AS88</f>
        <v/>
      </c>
      <c r="F88" s="7">
        <f>H88+J88+L88+N88+P88+R88+T88+V88+X88+Z88+AB88+AD88+AF88+AH88+AJ88+AL88+AN88+AP88+AR88+AT88</f>
        <v/>
      </c>
      <c r="G88" s="7" t="n">
        <v>3</v>
      </c>
      <c r="H88" s="7" t="n">
        <v>564210</v>
      </c>
      <c r="I88" s="7" t="inlineStr"/>
      <c r="J88" s="7" t="inlineStr"/>
      <c r="K88" s="7" t="inlineStr"/>
      <c r="L88" s="7" t="inlineStr"/>
      <c r="M88" s="7" t="inlineStr"/>
      <c r="N88" s="7" t="inlineStr"/>
      <c r="O88" s="7" t="inlineStr"/>
      <c r="P88" s="7" t="inlineStr"/>
      <c r="Q88" s="7" t="inlineStr"/>
      <c r="R88" s="7" t="inlineStr"/>
      <c r="S88" s="7" t="inlineStr"/>
      <c r="T88" s="7" t="inlineStr"/>
      <c r="U88" s="7" t="inlineStr"/>
      <c r="V88" s="7" t="inlineStr"/>
      <c r="W88" s="7" t="inlineStr"/>
      <c r="X88" s="7" t="inlineStr"/>
      <c r="Y88" s="7" t="inlineStr"/>
      <c r="Z88" s="7" t="inlineStr"/>
      <c r="AA88" s="7" t="inlineStr"/>
      <c r="AB88" s="7" t="inlineStr"/>
      <c r="AC88" s="7" t="inlineStr"/>
      <c r="AD88" s="7" t="inlineStr"/>
      <c r="AE88" s="7" t="inlineStr"/>
      <c r="AF88" s="7" t="inlineStr"/>
      <c r="AG88" s="7" t="inlineStr"/>
      <c r="AH88" s="7" t="inlineStr"/>
      <c r="AI88" s="7" t="inlineStr"/>
      <c r="AJ88" s="7" t="inlineStr"/>
      <c r="AK88" s="7" t="inlineStr"/>
      <c r="AL88" s="7" t="inlineStr"/>
      <c r="AM88" s="7" t="inlineStr"/>
      <c r="AN88" s="7" t="inlineStr"/>
      <c r="AO88" s="7" t="inlineStr"/>
      <c r="AP88" s="7" t="inlineStr"/>
      <c r="AQ88" s="7" t="inlineStr"/>
      <c r="AR88" s="7" t="inlineStr"/>
      <c r="AS88" s="7" t="inlineStr"/>
      <c r="AT88" s="7" t="inlineStr"/>
      <c r="AU88" s="7">
        <f>AW88+AY88+BA88+BC88+BE88+BG88+BI88</f>
        <v/>
      </c>
      <c r="AV88" s="7">
        <f>AX88+AZ88+BB88+BD88+BF88+BH88+BJ88</f>
        <v/>
      </c>
      <c r="AW88" s="7" t="inlineStr"/>
      <c r="AX88" s="7" t="inlineStr"/>
      <c r="AY88" s="7" t="inlineStr"/>
      <c r="AZ88" s="7" t="inlineStr"/>
      <c r="BA88" s="7" t="n">
        <v>2</v>
      </c>
      <c r="BB88" s="7" t="n">
        <v>209284</v>
      </c>
      <c r="BC88" s="7" t="inlineStr"/>
      <c r="BD88" s="7" t="inlineStr"/>
      <c r="BE88" s="7" t="inlineStr"/>
      <c r="BF88" s="7" t="inlineStr"/>
      <c r="BG88" s="7" t="n">
        <v>5</v>
      </c>
      <c r="BH88" s="7" t="n">
        <v>1086025</v>
      </c>
      <c r="BI88" s="7" t="inlineStr"/>
      <c r="BJ88" s="7" t="inlineStr"/>
      <c r="BK88" s="7">
        <f>BM88+BO88+BQ88+BS88</f>
        <v/>
      </c>
      <c r="BL88" s="7">
        <f>BN88+BP88+BR88+BT88</f>
        <v/>
      </c>
      <c r="BM88" s="7" t="n">
        <v>10</v>
      </c>
      <c r="BN88" s="7" t="n">
        <v>12896200</v>
      </c>
      <c r="BO88" s="7" t="n">
        <v>20</v>
      </c>
      <c r="BP88" s="7" t="n">
        <v>4523200</v>
      </c>
      <c r="BQ88" s="7" t="inlineStr"/>
      <c r="BR88" s="7" t="inlineStr"/>
      <c r="BS88" s="7" t="inlineStr"/>
      <c r="BT88" s="7" t="inlineStr"/>
      <c r="BU88" s="7">
        <f>BW88+BY88+CA88+CC88+CE88+CG88+CI88+CK88+CM88+CO88+CQ88+CS88+CU88+CW88+CY88+DA88</f>
        <v/>
      </c>
      <c r="BV88" s="7">
        <f>BX88+BZ88+CB88+CD88+CF88+CH88+CJ88+CL88+CN88+CP88+CR88+CT88+CV88+CX88+CZ88+DB88</f>
        <v/>
      </c>
      <c r="BW88" s="7" t="inlineStr"/>
      <c r="BX88" s="7" t="inlineStr"/>
      <c r="BY88" s="7" t="inlineStr"/>
      <c r="BZ88" s="7" t="inlineStr"/>
      <c r="CA88" s="7" t="inlineStr"/>
      <c r="CB88" s="7" t="inlineStr"/>
      <c r="CC88" s="7" t="inlineStr"/>
      <c r="CD88" s="7" t="inlineStr"/>
      <c r="CE88" s="7" t="inlineStr"/>
      <c r="CF88" s="7" t="inlineStr"/>
      <c r="CG88" s="7" t="inlineStr"/>
      <c r="CH88" s="7" t="inlineStr"/>
      <c r="CI88" s="7" t="inlineStr"/>
      <c r="CJ88" s="7" t="inlineStr"/>
      <c r="CK88" s="7" t="inlineStr"/>
      <c r="CL88" s="7" t="inlineStr"/>
      <c r="CM88" s="7" t="inlineStr"/>
      <c r="CN88" s="7" t="inlineStr"/>
      <c r="CO88" s="7" t="inlineStr"/>
      <c r="CP88" s="7" t="inlineStr"/>
      <c r="CQ88" s="7" t="inlineStr"/>
      <c r="CR88" s="7" t="inlineStr"/>
      <c r="CS88" s="7" t="inlineStr"/>
      <c r="CT88" s="7" t="inlineStr"/>
      <c r="CU88" s="7" t="inlineStr"/>
      <c r="CV88" s="7" t="inlineStr"/>
      <c r="CW88" s="7" t="inlineStr"/>
      <c r="CX88" s="7" t="inlineStr"/>
      <c r="CY88" s="7" t="inlineStr"/>
      <c r="CZ88" s="7" t="inlineStr"/>
      <c r="DA88" s="7" t="inlineStr"/>
      <c r="DB88" s="7" t="inlineStr"/>
      <c r="DC88" s="7">
        <f>DE88+DG88+DI88+DK88+DM88+DO88+DQ88+DS88+DU88+DW88+DY88+EA88+EC88</f>
        <v/>
      </c>
      <c r="DD88" s="7">
        <f>DF88+DH88+DJ88+DL88+DN88+DP88+DR88+DT88+DV88+DX88+DZ88+EB88+ED88</f>
        <v/>
      </c>
      <c r="DE88" s="7" t="inlineStr"/>
      <c r="DF88" s="7" t="inlineStr"/>
      <c r="DG88" s="7" t="inlineStr"/>
      <c r="DH88" s="7" t="inlineStr"/>
      <c r="DI88" s="7" t="inlineStr"/>
      <c r="DJ88" s="7" t="inlineStr"/>
      <c r="DK88" s="7" t="inlineStr"/>
      <c r="DL88" s="7" t="inlineStr"/>
      <c r="DM88" s="7" t="inlineStr"/>
      <c r="DN88" s="7" t="inlineStr"/>
      <c r="DO88" s="7" t="inlineStr"/>
      <c r="DP88" s="7" t="inlineStr"/>
      <c r="DQ88" s="7" t="inlineStr"/>
      <c r="DR88" s="7" t="inlineStr"/>
      <c r="DS88" s="7" t="inlineStr"/>
      <c r="DT88" s="7" t="inlineStr"/>
      <c r="DU88" s="7" t="inlineStr"/>
      <c r="DV88" s="7" t="inlineStr"/>
      <c r="DW88" s="7" t="inlineStr"/>
      <c r="DX88" s="7" t="inlineStr"/>
      <c r="DY88" s="7" t="inlineStr"/>
      <c r="DZ88" s="7" t="inlineStr"/>
      <c r="EA88" s="7" t="inlineStr"/>
      <c r="EB88" s="7" t="inlineStr"/>
      <c r="EC88" s="7" t="inlineStr"/>
      <c r="ED88" s="7" t="inlineStr"/>
      <c r="EE88" s="7">
        <f>E88+AU88+BK88+BU88+DC88</f>
        <v/>
      </c>
      <c r="EF88" s="7">
        <f>F88+AV88+BL88+BV88+DD88</f>
        <v/>
      </c>
    </row>
    <row r="89" hidden="1" outlineLevel="1">
      <c r="A89" s="5" t="n">
        <v>85</v>
      </c>
      <c r="B89" s="6" t="inlineStr">
        <is>
          <t>"MUHAMMADDIYOR SHOKIROV" MCHJ</t>
        </is>
      </c>
      <c r="C89" s="6" t="inlineStr">
        <is>
          <t>Фергана</t>
        </is>
      </c>
      <c r="D89" s="6" t="inlineStr">
        <is>
          <t>Фергана 2</t>
        </is>
      </c>
      <c r="E89" s="7">
        <f>G89+I89+K89+M89+O89+Q89+S89+U89+W89+Y89+AA89+AC89+AE89+AG89+AI89+AK89+AM89+AO89+AQ89+AS89</f>
        <v/>
      </c>
      <c r="F89" s="7">
        <f>H89+J89+L89+N89+P89+R89+T89+V89+X89+Z89+AB89+AD89+AF89+AH89+AJ89+AL89+AN89+AP89+AR89+AT89</f>
        <v/>
      </c>
      <c r="G89" s="7" t="n">
        <v>2</v>
      </c>
      <c r="H89" s="7" t="n">
        <v>258516</v>
      </c>
      <c r="I89" s="7" t="inlineStr"/>
      <c r="J89" s="7" t="inlineStr"/>
      <c r="K89" s="7" t="inlineStr"/>
      <c r="L89" s="7" t="inlineStr"/>
      <c r="M89" s="7" t="inlineStr"/>
      <c r="N89" s="7" t="inlineStr"/>
      <c r="O89" s="7" t="inlineStr"/>
      <c r="P89" s="7" t="inlineStr"/>
      <c r="Q89" s="7" t="inlineStr"/>
      <c r="R89" s="7" t="inlineStr"/>
      <c r="S89" s="7" t="n">
        <v>10</v>
      </c>
      <c r="T89" s="7" t="n">
        <v>510000</v>
      </c>
      <c r="U89" s="7" t="inlineStr"/>
      <c r="V89" s="7" t="inlineStr"/>
      <c r="W89" s="7" t="inlineStr"/>
      <c r="X89" s="7" t="inlineStr"/>
      <c r="Y89" s="7" t="n">
        <v>20</v>
      </c>
      <c r="Z89" s="7" t="n">
        <v>1978800</v>
      </c>
      <c r="AA89" s="7" t="inlineStr"/>
      <c r="AB89" s="7" t="inlineStr"/>
      <c r="AC89" s="7" t="inlineStr"/>
      <c r="AD89" s="7" t="inlineStr"/>
      <c r="AE89" s="7" t="n">
        <v>1</v>
      </c>
      <c r="AF89" s="7" t="n">
        <v>23673</v>
      </c>
      <c r="AG89" s="7" t="inlineStr"/>
      <c r="AH89" s="7" t="inlineStr"/>
      <c r="AI89" s="7" t="inlineStr"/>
      <c r="AJ89" s="7" t="inlineStr"/>
      <c r="AK89" s="7" t="inlineStr"/>
      <c r="AL89" s="7" t="inlineStr"/>
      <c r="AM89" s="7" t="inlineStr"/>
      <c r="AN89" s="7" t="inlineStr"/>
      <c r="AO89" s="7" t="inlineStr"/>
      <c r="AP89" s="7" t="inlineStr"/>
      <c r="AQ89" s="7" t="inlineStr"/>
      <c r="AR89" s="7" t="inlineStr"/>
      <c r="AS89" s="7" t="inlineStr"/>
      <c r="AT89" s="7" t="inlineStr"/>
      <c r="AU89" s="7">
        <f>AW89+AY89+BA89+BC89+BE89+BG89+BI89</f>
        <v/>
      </c>
      <c r="AV89" s="7">
        <f>AX89+AZ89+BB89+BD89+BF89+BH89+BJ89</f>
        <v/>
      </c>
      <c r="AW89" s="7" t="inlineStr"/>
      <c r="AX89" s="7" t="inlineStr"/>
      <c r="AY89" s="7" t="inlineStr"/>
      <c r="AZ89" s="7" t="inlineStr"/>
      <c r="BA89" s="7" t="inlineStr"/>
      <c r="BB89" s="7" t="inlineStr"/>
      <c r="BC89" s="7" t="inlineStr"/>
      <c r="BD89" s="7" t="inlineStr"/>
      <c r="BE89" s="7" t="inlineStr"/>
      <c r="BF89" s="7" t="inlineStr"/>
      <c r="BG89" s="7" t="inlineStr"/>
      <c r="BH89" s="7" t="inlineStr"/>
      <c r="BI89" s="7" t="inlineStr"/>
      <c r="BJ89" s="7" t="inlineStr"/>
      <c r="BK89" s="7">
        <f>BM89+BO89+BQ89+BS89</f>
        <v/>
      </c>
      <c r="BL89" s="7">
        <f>BN89+BP89+BR89+BT89</f>
        <v/>
      </c>
      <c r="BM89" s="7" t="inlineStr"/>
      <c r="BN89" s="7" t="inlineStr"/>
      <c r="BO89" s="7" t="inlineStr"/>
      <c r="BP89" s="7" t="inlineStr"/>
      <c r="BQ89" s="7" t="inlineStr"/>
      <c r="BR89" s="7" t="inlineStr"/>
      <c r="BS89" s="7" t="inlineStr"/>
      <c r="BT89" s="7" t="inlineStr"/>
      <c r="BU89" s="7">
        <f>BW89+BY89+CA89+CC89+CE89+CG89+CI89+CK89+CM89+CO89+CQ89+CS89+CU89+CW89+CY89+DA89</f>
        <v/>
      </c>
      <c r="BV89" s="7">
        <f>BX89+BZ89+CB89+CD89+CF89+CH89+CJ89+CL89+CN89+CP89+CR89+CT89+CV89+CX89+CZ89+DB89</f>
        <v/>
      </c>
      <c r="BW89" s="7" t="inlineStr"/>
      <c r="BX89" s="7" t="inlineStr"/>
      <c r="BY89" s="7" t="inlineStr"/>
      <c r="BZ89" s="7" t="inlineStr"/>
      <c r="CA89" s="7" t="inlineStr"/>
      <c r="CB89" s="7" t="inlineStr"/>
      <c r="CC89" s="7" t="inlineStr"/>
      <c r="CD89" s="7" t="inlineStr"/>
      <c r="CE89" s="7" t="inlineStr"/>
      <c r="CF89" s="7" t="inlineStr"/>
      <c r="CG89" s="7" t="inlineStr"/>
      <c r="CH89" s="7" t="inlineStr"/>
      <c r="CI89" s="7" t="inlineStr"/>
      <c r="CJ89" s="7" t="inlineStr"/>
      <c r="CK89" s="7" t="inlineStr"/>
      <c r="CL89" s="7" t="inlineStr"/>
      <c r="CM89" s="7" t="inlineStr"/>
      <c r="CN89" s="7" t="inlineStr"/>
      <c r="CO89" s="7" t="inlineStr"/>
      <c r="CP89" s="7" t="inlineStr"/>
      <c r="CQ89" s="7" t="inlineStr"/>
      <c r="CR89" s="7" t="inlineStr"/>
      <c r="CS89" s="7" t="inlineStr"/>
      <c r="CT89" s="7" t="inlineStr"/>
      <c r="CU89" s="7" t="inlineStr"/>
      <c r="CV89" s="7" t="inlineStr"/>
      <c r="CW89" s="7" t="inlineStr"/>
      <c r="CX89" s="7" t="inlineStr"/>
      <c r="CY89" s="7" t="inlineStr"/>
      <c r="CZ89" s="7" t="inlineStr"/>
      <c r="DA89" s="7" t="inlineStr"/>
      <c r="DB89" s="7" t="inlineStr"/>
      <c r="DC89" s="7">
        <f>DE89+DG89+DI89+DK89+DM89+DO89+DQ89+DS89+DU89+DW89+DY89+EA89+EC89</f>
        <v/>
      </c>
      <c r="DD89" s="7">
        <f>DF89+DH89+DJ89+DL89+DN89+DP89+DR89+DT89+DV89+DX89+DZ89+EB89+ED89</f>
        <v/>
      </c>
      <c r="DE89" s="7" t="inlineStr"/>
      <c r="DF89" s="7" t="inlineStr"/>
      <c r="DG89" s="7" t="inlineStr"/>
      <c r="DH89" s="7" t="inlineStr"/>
      <c r="DI89" s="7" t="inlineStr"/>
      <c r="DJ89" s="7" t="inlineStr"/>
      <c r="DK89" s="7" t="inlineStr"/>
      <c r="DL89" s="7" t="inlineStr"/>
      <c r="DM89" s="7" t="inlineStr"/>
      <c r="DN89" s="7" t="inlineStr"/>
      <c r="DO89" s="7" t="inlineStr"/>
      <c r="DP89" s="7" t="inlineStr"/>
      <c r="DQ89" s="7" t="inlineStr"/>
      <c r="DR89" s="7" t="inlineStr"/>
      <c r="DS89" s="7" t="inlineStr"/>
      <c r="DT89" s="7" t="inlineStr"/>
      <c r="DU89" s="7" t="inlineStr"/>
      <c r="DV89" s="7" t="inlineStr"/>
      <c r="DW89" s="7" t="inlineStr"/>
      <c r="DX89" s="7" t="inlineStr"/>
      <c r="DY89" s="7" t="inlineStr"/>
      <c r="DZ89" s="7" t="inlineStr"/>
      <c r="EA89" s="7" t="inlineStr"/>
      <c r="EB89" s="7" t="inlineStr"/>
      <c r="EC89" s="7" t="inlineStr"/>
      <c r="ED89" s="7" t="inlineStr"/>
      <c r="EE89" s="7">
        <f>E89+AU89+BK89+BU89+DC89</f>
        <v/>
      </c>
      <c r="EF89" s="7">
        <f>F89+AV89+BL89+BV89+DD89</f>
        <v/>
      </c>
    </row>
    <row r="90" hidden="1" outlineLevel="1">
      <c r="A90" s="5" t="n">
        <v>86</v>
      </c>
      <c r="B90" s="6" t="inlineStr">
        <is>
          <t>"MUMIYO FARM 777" MCHJ</t>
        </is>
      </c>
      <c r="C90" s="6" t="inlineStr">
        <is>
          <t>Фергана</t>
        </is>
      </c>
      <c r="D90" s="6" t="inlineStr">
        <is>
          <t>Фергана 1</t>
        </is>
      </c>
      <c r="E90" s="7">
        <f>G90+I90+K90+M90+O90+Q90+S90+U90+W90+Y90+AA90+AC90+AE90+AG90+AI90+AK90+AM90+AO90+AQ90+AS90</f>
        <v/>
      </c>
      <c r="F90" s="7">
        <f>H90+J90+L90+N90+P90+R90+T90+V90+X90+Z90+AB90+AD90+AF90+AH90+AJ90+AL90+AN90+AP90+AR90+AT90</f>
        <v/>
      </c>
      <c r="G90" s="7" t="inlineStr"/>
      <c r="H90" s="7" t="inlineStr"/>
      <c r="I90" s="7" t="inlineStr"/>
      <c r="J90" s="7" t="inlineStr"/>
      <c r="K90" s="7" t="inlineStr"/>
      <c r="L90" s="7" t="inlineStr"/>
      <c r="M90" s="7" t="inlineStr"/>
      <c r="N90" s="7" t="inlineStr"/>
      <c r="O90" s="7" t="inlineStr"/>
      <c r="P90" s="7" t="inlineStr"/>
      <c r="Q90" s="7" t="inlineStr"/>
      <c r="R90" s="7" t="inlineStr"/>
      <c r="S90" s="7" t="inlineStr"/>
      <c r="T90" s="7" t="inlineStr"/>
      <c r="U90" s="7" t="inlineStr"/>
      <c r="V90" s="7" t="inlineStr"/>
      <c r="W90" s="7" t="inlineStr"/>
      <c r="X90" s="7" t="inlineStr"/>
      <c r="Y90" s="7" t="inlineStr"/>
      <c r="Z90" s="7" t="inlineStr"/>
      <c r="AA90" s="7" t="inlineStr"/>
      <c r="AB90" s="7" t="inlineStr"/>
      <c r="AC90" s="7" t="n">
        <v>25</v>
      </c>
      <c r="AD90" s="7" t="n">
        <v>10152675</v>
      </c>
      <c r="AE90" s="7" t="inlineStr"/>
      <c r="AF90" s="7" t="inlineStr"/>
      <c r="AG90" s="7" t="inlineStr"/>
      <c r="AH90" s="7" t="inlineStr"/>
      <c r="AI90" s="7" t="inlineStr"/>
      <c r="AJ90" s="7" t="inlineStr"/>
      <c r="AK90" s="7" t="inlineStr"/>
      <c r="AL90" s="7" t="inlineStr"/>
      <c r="AM90" s="7" t="inlineStr"/>
      <c r="AN90" s="7" t="inlineStr"/>
      <c r="AO90" s="7" t="inlineStr"/>
      <c r="AP90" s="7" t="inlineStr"/>
      <c r="AQ90" s="7" t="inlineStr"/>
      <c r="AR90" s="7" t="inlineStr"/>
      <c r="AS90" s="7" t="inlineStr"/>
      <c r="AT90" s="7" t="inlineStr"/>
      <c r="AU90" s="7">
        <f>AW90+AY90+BA90+BC90+BE90+BG90+BI90</f>
        <v/>
      </c>
      <c r="AV90" s="7">
        <f>AX90+AZ90+BB90+BD90+BF90+BH90+BJ90</f>
        <v/>
      </c>
      <c r="AW90" s="7" t="inlineStr"/>
      <c r="AX90" s="7" t="inlineStr"/>
      <c r="AY90" s="7" t="inlineStr"/>
      <c r="AZ90" s="7" t="inlineStr"/>
      <c r="BA90" s="7" t="inlineStr"/>
      <c r="BB90" s="7" t="inlineStr"/>
      <c r="BC90" s="7" t="inlineStr"/>
      <c r="BD90" s="7" t="inlineStr"/>
      <c r="BE90" s="7" t="inlineStr"/>
      <c r="BF90" s="7" t="inlineStr"/>
      <c r="BG90" s="7" t="inlineStr"/>
      <c r="BH90" s="7" t="inlineStr"/>
      <c r="BI90" s="7" t="inlineStr"/>
      <c r="BJ90" s="7" t="inlineStr"/>
      <c r="BK90" s="7">
        <f>BM90+BO90+BQ90+BS90</f>
        <v/>
      </c>
      <c r="BL90" s="7">
        <f>BN90+BP90+BR90+BT90</f>
        <v/>
      </c>
      <c r="BM90" s="7" t="inlineStr"/>
      <c r="BN90" s="7" t="inlineStr"/>
      <c r="BO90" s="7" t="inlineStr"/>
      <c r="BP90" s="7" t="inlineStr"/>
      <c r="BQ90" s="7" t="inlineStr"/>
      <c r="BR90" s="7" t="inlineStr"/>
      <c r="BS90" s="7" t="inlineStr"/>
      <c r="BT90" s="7" t="inlineStr"/>
      <c r="BU90" s="7">
        <f>BW90+BY90+CA90+CC90+CE90+CG90+CI90+CK90+CM90+CO90+CQ90+CS90+CU90+CW90+CY90+DA90</f>
        <v/>
      </c>
      <c r="BV90" s="7">
        <f>BX90+BZ90+CB90+CD90+CF90+CH90+CJ90+CL90+CN90+CP90+CR90+CT90+CV90+CX90+CZ90+DB90</f>
        <v/>
      </c>
      <c r="BW90" s="7" t="inlineStr"/>
      <c r="BX90" s="7" t="inlineStr"/>
      <c r="BY90" s="7" t="inlineStr"/>
      <c r="BZ90" s="7" t="inlineStr"/>
      <c r="CA90" s="7" t="inlineStr"/>
      <c r="CB90" s="7" t="inlineStr"/>
      <c r="CC90" s="7" t="inlineStr"/>
      <c r="CD90" s="7" t="inlineStr"/>
      <c r="CE90" s="7" t="inlineStr"/>
      <c r="CF90" s="7" t="inlineStr"/>
      <c r="CG90" s="7" t="inlineStr"/>
      <c r="CH90" s="7" t="inlineStr"/>
      <c r="CI90" s="7" t="inlineStr"/>
      <c r="CJ90" s="7" t="inlineStr"/>
      <c r="CK90" s="7" t="inlineStr"/>
      <c r="CL90" s="7" t="inlineStr"/>
      <c r="CM90" s="7" t="inlineStr"/>
      <c r="CN90" s="7" t="inlineStr"/>
      <c r="CO90" s="7" t="inlineStr"/>
      <c r="CP90" s="7" t="inlineStr"/>
      <c r="CQ90" s="7" t="inlineStr"/>
      <c r="CR90" s="7" t="inlineStr"/>
      <c r="CS90" s="7" t="inlineStr"/>
      <c r="CT90" s="7" t="inlineStr"/>
      <c r="CU90" s="7" t="inlineStr"/>
      <c r="CV90" s="7" t="inlineStr"/>
      <c r="CW90" s="7" t="inlineStr"/>
      <c r="CX90" s="7" t="inlineStr"/>
      <c r="CY90" s="7" t="inlineStr"/>
      <c r="CZ90" s="7" t="inlineStr"/>
      <c r="DA90" s="7" t="inlineStr"/>
      <c r="DB90" s="7" t="inlineStr"/>
      <c r="DC90" s="7">
        <f>DE90+DG90+DI90+DK90+DM90+DO90+DQ90+DS90+DU90+DW90+DY90+EA90+EC90</f>
        <v/>
      </c>
      <c r="DD90" s="7">
        <f>DF90+DH90+DJ90+DL90+DN90+DP90+DR90+DT90+DV90+DX90+DZ90+EB90+ED90</f>
        <v/>
      </c>
      <c r="DE90" s="7" t="inlineStr"/>
      <c r="DF90" s="7" t="inlineStr"/>
      <c r="DG90" s="7" t="inlineStr"/>
      <c r="DH90" s="7" t="inlineStr"/>
      <c r="DI90" s="7" t="inlineStr"/>
      <c r="DJ90" s="7" t="inlineStr"/>
      <c r="DK90" s="7" t="inlineStr"/>
      <c r="DL90" s="7" t="inlineStr"/>
      <c r="DM90" s="7" t="inlineStr"/>
      <c r="DN90" s="7" t="inlineStr"/>
      <c r="DO90" s="7" t="inlineStr"/>
      <c r="DP90" s="7" t="inlineStr"/>
      <c r="DQ90" s="7" t="inlineStr"/>
      <c r="DR90" s="7" t="inlineStr"/>
      <c r="DS90" s="7" t="inlineStr"/>
      <c r="DT90" s="7" t="inlineStr"/>
      <c r="DU90" s="7" t="inlineStr"/>
      <c r="DV90" s="7" t="inlineStr"/>
      <c r="DW90" s="7" t="inlineStr"/>
      <c r="DX90" s="7" t="inlineStr"/>
      <c r="DY90" s="7" t="inlineStr"/>
      <c r="DZ90" s="7" t="inlineStr"/>
      <c r="EA90" s="7" t="inlineStr"/>
      <c r="EB90" s="7" t="inlineStr"/>
      <c r="EC90" s="7" t="inlineStr"/>
      <c r="ED90" s="7" t="inlineStr"/>
      <c r="EE90" s="7">
        <f>E90+AU90+BK90+BU90+DC90</f>
        <v/>
      </c>
      <c r="EF90" s="7">
        <f>F90+AV90+BL90+BV90+DD90</f>
        <v/>
      </c>
    </row>
    <row r="91" hidden="1" outlineLevel="1">
      <c r="A91" s="5" t="n">
        <v>87</v>
      </c>
      <c r="B91" s="6" t="inlineStr">
        <is>
          <t>"MUMIYO ORIGINAL" MCHJ</t>
        </is>
      </c>
      <c r="C91" s="6" t="inlineStr">
        <is>
          <t>Фергана</t>
        </is>
      </c>
      <c r="D91" s="6" t="inlineStr">
        <is>
          <t>Фергана 2</t>
        </is>
      </c>
      <c r="E91" s="7">
        <f>G91+I91+K91+M91+O91+Q91+S91+U91+W91+Y91+AA91+AC91+AE91+AG91+AI91+AK91+AM91+AO91+AQ91+AS91</f>
        <v/>
      </c>
      <c r="F91" s="7">
        <f>H91+J91+L91+N91+P91+R91+T91+V91+X91+Z91+AB91+AD91+AF91+AH91+AJ91+AL91+AN91+AP91+AR91+AT91</f>
        <v/>
      </c>
      <c r="G91" s="7" t="n">
        <v>10</v>
      </c>
      <c r="H91" s="7" t="n">
        <v>6269000</v>
      </c>
      <c r="I91" s="7" t="inlineStr"/>
      <c r="J91" s="7" t="inlineStr"/>
      <c r="K91" s="7" t="inlineStr"/>
      <c r="L91" s="7" t="inlineStr"/>
      <c r="M91" s="7" t="n">
        <v>30</v>
      </c>
      <c r="N91" s="7" t="n">
        <v>28660500</v>
      </c>
      <c r="O91" s="7" t="inlineStr"/>
      <c r="P91" s="7" t="inlineStr"/>
      <c r="Q91" s="7" t="n">
        <v>100</v>
      </c>
      <c r="R91" s="7" t="n">
        <v>654700000</v>
      </c>
      <c r="S91" s="7" t="inlineStr"/>
      <c r="T91" s="7" t="inlineStr"/>
      <c r="U91" s="7" t="inlineStr"/>
      <c r="V91" s="7" t="inlineStr"/>
      <c r="W91" s="7" t="n">
        <v>7</v>
      </c>
      <c r="X91" s="7" t="n">
        <v>0</v>
      </c>
      <c r="Y91" s="7" t="inlineStr"/>
      <c r="Z91" s="7" t="inlineStr"/>
      <c r="AA91" s="7" t="inlineStr"/>
      <c r="AB91" s="7" t="inlineStr"/>
      <c r="AC91" s="7" t="n">
        <v>10</v>
      </c>
      <c r="AD91" s="7" t="n">
        <v>3123900</v>
      </c>
      <c r="AE91" s="7" t="inlineStr"/>
      <c r="AF91" s="7" t="inlineStr"/>
      <c r="AG91" s="7" t="n">
        <v>5</v>
      </c>
      <c r="AH91" s="7" t="n">
        <v>750725</v>
      </c>
      <c r="AI91" s="7" t="inlineStr"/>
      <c r="AJ91" s="7" t="inlineStr"/>
      <c r="AK91" s="7" t="inlineStr"/>
      <c r="AL91" s="7" t="inlineStr"/>
      <c r="AM91" s="7" t="inlineStr"/>
      <c r="AN91" s="7" t="inlineStr"/>
      <c r="AO91" s="7" t="inlineStr"/>
      <c r="AP91" s="7" t="inlineStr"/>
      <c r="AQ91" s="7" t="inlineStr"/>
      <c r="AR91" s="7" t="inlineStr"/>
      <c r="AS91" s="7" t="inlineStr"/>
      <c r="AT91" s="7" t="inlineStr"/>
      <c r="AU91" s="7">
        <f>AW91+AY91+BA91+BC91+BE91+BG91+BI91</f>
        <v/>
      </c>
      <c r="AV91" s="7">
        <f>AX91+AZ91+BB91+BD91+BF91+BH91+BJ91</f>
        <v/>
      </c>
      <c r="AW91" s="7" t="inlineStr"/>
      <c r="AX91" s="7" t="inlineStr"/>
      <c r="AY91" s="7" t="inlineStr"/>
      <c r="AZ91" s="7" t="inlineStr"/>
      <c r="BA91" s="7" t="inlineStr"/>
      <c r="BB91" s="7" t="inlineStr"/>
      <c r="BC91" s="7" t="inlineStr"/>
      <c r="BD91" s="7" t="inlineStr"/>
      <c r="BE91" s="7" t="inlineStr"/>
      <c r="BF91" s="7" t="inlineStr"/>
      <c r="BG91" s="7" t="inlineStr"/>
      <c r="BH91" s="7" t="inlineStr"/>
      <c r="BI91" s="7" t="inlineStr"/>
      <c r="BJ91" s="7" t="inlineStr"/>
      <c r="BK91" s="7">
        <f>BM91+BO91+BQ91+BS91</f>
        <v/>
      </c>
      <c r="BL91" s="7">
        <f>BN91+BP91+BR91+BT91</f>
        <v/>
      </c>
      <c r="BM91" s="7" t="inlineStr"/>
      <c r="BN91" s="7" t="inlineStr"/>
      <c r="BO91" s="7" t="inlineStr"/>
      <c r="BP91" s="7" t="inlineStr"/>
      <c r="BQ91" s="7" t="inlineStr"/>
      <c r="BR91" s="7" t="inlineStr"/>
      <c r="BS91" s="7" t="inlineStr"/>
      <c r="BT91" s="7" t="inlineStr"/>
      <c r="BU91" s="7">
        <f>BW91+BY91+CA91+CC91+CE91+CG91+CI91+CK91+CM91+CO91+CQ91+CS91+CU91+CW91+CY91+DA91</f>
        <v/>
      </c>
      <c r="BV91" s="7">
        <f>BX91+BZ91+CB91+CD91+CF91+CH91+CJ91+CL91+CN91+CP91+CR91+CT91+CV91+CX91+CZ91+DB91</f>
        <v/>
      </c>
      <c r="BW91" s="7" t="inlineStr"/>
      <c r="BX91" s="7" t="inlineStr"/>
      <c r="BY91" s="7" t="inlineStr"/>
      <c r="BZ91" s="7" t="inlineStr"/>
      <c r="CA91" s="7" t="inlineStr"/>
      <c r="CB91" s="7" t="inlineStr"/>
      <c r="CC91" s="7" t="inlineStr"/>
      <c r="CD91" s="7" t="inlineStr"/>
      <c r="CE91" s="7" t="inlineStr"/>
      <c r="CF91" s="7" t="inlineStr"/>
      <c r="CG91" s="7" t="inlineStr"/>
      <c r="CH91" s="7" t="inlineStr"/>
      <c r="CI91" s="7" t="inlineStr"/>
      <c r="CJ91" s="7" t="inlineStr"/>
      <c r="CK91" s="7" t="inlineStr"/>
      <c r="CL91" s="7" t="inlineStr"/>
      <c r="CM91" s="7" t="inlineStr"/>
      <c r="CN91" s="7" t="inlineStr"/>
      <c r="CO91" s="7" t="inlineStr"/>
      <c r="CP91" s="7" t="inlineStr"/>
      <c r="CQ91" s="7" t="inlineStr"/>
      <c r="CR91" s="7" t="inlineStr"/>
      <c r="CS91" s="7" t="inlineStr"/>
      <c r="CT91" s="7" t="inlineStr"/>
      <c r="CU91" s="7" t="inlineStr"/>
      <c r="CV91" s="7" t="inlineStr"/>
      <c r="CW91" s="7" t="inlineStr"/>
      <c r="CX91" s="7" t="inlineStr"/>
      <c r="CY91" s="7" t="inlineStr"/>
      <c r="CZ91" s="7" t="inlineStr"/>
      <c r="DA91" s="7" t="inlineStr"/>
      <c r="DB91" s="7" t="inlineStr"/>
      <c r="DC91" s="7">
        <f>DE91+DG91+DI91+DK91+DM91+DO91+DQ91+DS91+DU91+DW91+DY91+EA91+EC91</f>
        <v/>
      </c>
      <c r="DD91" s="7">
        <f>DF91+DH91+DJ91+DL91+DN91+DP91+DR91+DT91+DV91+DX91+DZ91+EB91+ED91</f>
        <v/>
      </c>
      <c r="DE91" s="7" t="inlineStr"/>
      <c r="DF91" s="7" t="inlineStr"/>
      <c r="DG91" s="7" t="inlineStr"/>
      <c r="DH91" s="7" t="inlineStr"/>
      <c r="DI91" s="7" t="inlineStr"/>
      <c r="DJ91" s="7" t="inlineStr"/>
      <c r="DK91" s="7" t="inlineStr"/>
      <c r="DL91" s="7" t="inlineStr"/>
      <c r="DM91" s="7" t="inlineStr"/>
      <c r="DN91" s="7" t="inlineStr"/>
      <c r="DO91" s="7" t="inlineStr"/>
      <c r="DP91" s="7" t="inlineStr"/>
      <c r="DQ91" s="7" t="inlineStr"/>
      <c r="DR91" s="7" t="inlineStr"/>
      <c r="DS91" s="7" t="inlineStr"/>
      <c r="DT91" s="7" t="inlineStr"/>
      <c r="DU91" s="7" t="inlineStr"/>
      <c r="DV91" s="7" t="inlineStr"/>
      <c r="DW91" s="7" t="inlineStr"/>
      <c r="DX91" s="7" t="inlineStr"/>
      <c r="DY91" s="7" t="inlineStr"/>
      <c r="DZ91" s="7" t="inlineStr"/>
      <c r="EA91" s="7" t="inlineStr"/>
      <c r="EB91" s="7" t="inlineStr"/>
      <c r="EC91" s="7" t="inlineStr"/>
      <c r="ED91" s="7" t="inlineStr"/>
      <c r="EE91" s="7">
        <f>E91+AU91+BK91+BU91+DC91</f>
        <v/>
      </c>
      <c r="EF91" s="7">
        <f>F91+AV91+BL91+BV91+DD91</f>
        <v/>
      </c>
    </row>
    <row r="92" hidden="1" outlineLevel="1">
      <c r="A92" s="5" t="n">
        <v>88</v>
      </c>
      <c r="B92" s="6" t="inlineStr">
        <is>
          <t>"MUMIYO SAFO " XKD</t>
        </is>
      </c>
      <c r="C92" s="6" t="inlineStr">
        <is>
          <t>Фергана</t>
        </is>
      </c>
      <c r="D92" s="6" t="inlineStr">
        <is>
          <t>Фергана 2</t>
        </is>
      </c>
      <c r="E92" s="7">
        <f>G92+I92+K92+M92+O92+Q92+S92+U92+W92+Y92+AA92+AC92+AE92+AG92+AI92+AK92+AM92+AO92+AQ92+AS92</f>
        <v/>
      </c>
      <c r="F92" s="7">
        <f>H92+J92+L92+N92+P92+R92+T92+V92+X92+Z92+AB92+AD92+AF92+AH92+AJ92+AL92+AN92+AP92+AR92+AT92</f>
        <v/>
      </c>
      <c r="G92" s="7" t="inlineStr"/>
      <c r="H92" s="7" t="inlineStr"/>
      <c r="I92" s="7" t="inlineStr"/>
      <c r="J92" s="7" t="inlineStr"/>
      <c r="K92" s="7" t="inlineStr"/>
      <c r="L92" s="7" t="inlineStr"/>
      <c r="M92" s="7" t="inlineStr"/>
      <c r="N92" s="7" t="inlineStr"/>
      <c r="O92" s="7" t="inlineStr"/>
      <c r="P92" s="7" t="inlineStr"/>
      <c r="Q92" s="7" t="inlineStr"/>
      <c r="R92" s="7" t="inlineStr"/>
      <c r="S92" s="7" t="inlineStr"/>
      <c r="T92" s="7" t="inlineStr"/>
      <c r="U92" s="7" t="inlineStr"/>
      <c r="V92" s="7" t="inlineStr"/>
      <c r="W92" s="7" t="inlineStr"/>
      <c r="X92" s="7" t="inlineStr"/>
      <c r="Y92" s="7" t="inlineStr"/>
      <c r="Z92" s="7" t="inlineStr"/>
      <c r="AA92" s="7" t="inlineStr"/>
      <c r="AB92" s="7" t="inlineStr"/>
      <c r="AC92" s="7" t="inlineStr"/>
      <c r="AD92" s="7" t="inlineStr"/>
      <c r="AE92" s="7" t="inlineStr"/>
      <c r="AF92" s="7" t="inlineStr"/>
      <c r="AG92" s="7" t="inlineStr"/>
      <c r="AH92" s="7" t="inlineStr"/>
      <c r="AI92" s="7" t="inlineStr"/>
      <c r="AJ92" s="7" t="inlineStr"/>
      <c r="AK92" s="7" t="inlineStr"/>
      <c r="AL92" s="7" t="inlineStr"/>
      <c r="AM92" s="7" t="inlineStr"/>
      <c r="AN92" s="7" t="inlineStr"/>
      <c r="AO92" s="7" t="inlineStr"/>
      <c r="AP92" s="7" t="inlineStr"/>
      <c r="AQ92" s="7" t="inlineStr"/>
      <c r="AR92" s="7" t="inlineStr"/>
      <c r="AS92" s="7" t="inlineStr"/>
      <c r="AT92" s="7" t="inlineStr"/>
      <c r="AU92" s="7">
        <f>AW92+AY92+BA92+BC92+BE92+BG92+BI92</f>
        <v/>
      </c>
      <c r="AV92" s="7">
        <f>AX92+AZ92+BB92+BD92+BF92+BH92+BJ92</f>
        <v/>
      </c>
      <c r="AW92" s="7" t="inlineStr"/>
      <c r="AX92" s="7" t="inlineStr"/>
      <c r="AY92" s="7" t="inlineStr"/>
      <c r="AZ92" s="7" t="inlineStr"/>
      <c r="BA92" s="7" t="inlineStr"/>
      <c r="BB92" s="7" t="inlineStr"/>
      <c r="BC92" s="7" t="inlineStr"/>
      <c r="BD92" s="7" t="inlineStr"/>
      <c r="BE92" s="7" t="inlineStr"/>
      <c r="BF92" s="7" t="inlineStr"/>
      <c r="BG92" s="7" t="inlineStr"/>
      <c r="BH92" s="7" t="inlineStr"/>
      <c r="BI92" s="7" t="inlineStr"/>
      <c r="BJ92" s="7" t="inlineStr"/>
      <c r="BK92" s="7">
        <f>BM92+BO92+BQ92+BS92</f>
        <v/>
      </c>
      <c r="BL92" s="7">
        <f>BN92+BP92+BR92+BT92</f>
        <v/>
      </c>
      <c r="BM92" s="7" t="n">
        <v>2</v>
      </c>
      <c r="BN92" s="7" t="n">
        <v>531800</v>
      </c>
      <c r="BO92" s="7" t="inlineStr"/>
      <c r="BP92" s="7" t="inlineStr"/>
      <c r="BQ92" s="7" t="inlineStr"/>
      <c r="BR92" s="7" t="inlineStr"/>
      <c r="BS92" s="7" t="inlineStr"/>
      <c r="BT92" s="7" t="inlineStr"/>
      <c r="BU92" s="7">
        <f>BW92+BY92+CA92+CC92+CE92+CG92+CI92+CK92+CM92+CO92+CQ92+CS92+CU92+CW92+CY92+DA92</f>
        <v/>
      </c>
      <c r="BV92" s="7">
        <f>BX92+BZ92+CB92+CD92+CF92+CH92+CJ92+CL92+CN92+CP92+CR92+CT92+CV92+CX92+CZ92+DB92</f>
        <v/>
      </c>
      <c r="BW92" s="7" t="inlineStr"/>
      <c r="BX92" s="7" t="inlineStr"/>
      <c r="BY92" s="7" t="inlineStr"/>
      <c r="BZ92" s="7" t="inlineStr"/>
      <c r="CA92" s="7" t="inlineStr"/>
      <c r="CB92" s="7" t="inlineStr"/>
      <c r="CC92" s="7" t="inlineStr"/>
      <c r="CD92" s="7" t="inlineStr"/>
      <c r="CE92" s="7" t="inlineStr"/>
      <c r="CF92" s="7" t="inlineStr"/>
      <c r="CG92" s="7" t="inlineStr"/>
      <c r="CH92" s="7" t="inlineStr"/>
      <c r="CI92" s="7" t="inlineStr"/>
      <c r="CJ92" s="7" t="inlineStr"/>
      <c r="CK92" s="7" t="inlineStr"/>
      <c r="CL92" s="7" t="inlineStr"/>
      <c r="CM92" s="7" t="inlineStr"/>
      <c r="CN92" s="7" t="inlineStr"/>
      <c r="CO92" s="7" t="inlineStr"/>
      <c r="CP92" s="7" t="inlineStr"/>
      <c r="CQ92" s="7" t="inlineStr"/>
      <c r="CR92" s="7" t="inlineStr"/>
      <c r="CS92" s="7" t="inlineStr"/>
      <c r="CT92" s="7" t="inlineStr"/>
      <c r="CU92" s="7" t="inlineStr"/>
      <c r="CV92" s="7" t="inlineStr"/>
      <c r="CW92" s="7" t="inlineStr"/>
      <c r="CX92" s="7" t="inlineStr"/>
      <c r="CY92" s="7" t="inlineStr"/>
      <c r="CZ92" s="7" t="inlineStr"/>
      <c r="DA92" s="7" t="inlineStr"/>
      <c r="DB92" s="7" t="inlineStr"/>
      <c r="DC92" s="7">
        <f>DE92+DG92+DI92+DK92+DM92+DO92+DQ92+DS92+DU92+DW92+DY92+EA92+EC92</f>
        <v/>
      </c>
      <c r="DD92" s="7">
        <f>DF92+DH92+DJ92+DL92+DN92+DP92+DR92+DT92+DV92+DX92+DZ92+EB92+ED92</f>
        <v/>
      </c>
      <c r="DE92" s="7" t="inlineStr"/>
      <c r="DF92" s="7" t="inlineStr"/>
      <c r="DG92" s="7" t="inlineStr"/>
      <c r="DH92" s="7" t="inlineStr"/>
      <c r="DI92" s="7" t="inlineStr"/>
      <c r="DJ92" s="7" t="inlineStr"/>
      <c r="DK92" s="7" t="inlineStr"/>
      <c r="DL92" s="7" t="inlineStr"/>
      <c r="DM92" s="7" t="inlineStr"/>
      <c r="DN92" s="7" t="inlineStr"/>
      <c r="DO92" s="7" t="inlineStr"/>
      <c r="DP92" s="7" t="inlineStr"/>
      <c r="DQ92" s="7" t="inlineStr"/>
      <c r="DR92" s="7" t="inlineStr"/>
      <c r="DS92" s="7" t="inlineStr"/>
      <c r="DT92" s="7" t="inlineStr"/>
      <c r="DU92" s="7" t="inlineStr"/>
      <c r="DV92" s="7" t="inlineStr"/>
      <c r="DW92" s="7" t="inlineStr"/>
      <c r="DX92" s="7" t="inlineStr"/>
      <c r="DY92" s="7" t="inlineStr"/>
      <c r="DZ92" s="7" t="inlineStr"/>
      <c r="EA92" s="7" t="inlineStr"/>
      <c r="EB92" s="7" t="inlineStr"/>
      <c r="EC92" s="7" t="inlineStr"/>
      <c r="ED92" s="7" t="inlineStr"/>
      <c r="EE92" s="7">
        <f>E92+AU92+BK92+BU92+DC92</f>
        <v/>
      </c>
      <c r="EF92" s="7">
        <f>F92+AV92+BL92+BV92+DD92</f>
        <v/>
      </c>
    </row>
    <row r="93" hidden="1" outlineLevel="1">
      <c r="A93" s="5" t="n">
        <v>89</v>
      </c>
      <c r="B93" s="6" t="inlineStr">
        <is>
          <t>"MUNAVVARA" ХФ</t>
        </is>
      </c>
      <c r="C93" s="6" t="inlineStr">
        <is>
          <t>Фергана</t>
        </is>
      </c>
      <c r="D93" s="6" t="inlineStr">
        <is>
          <t>Фергана 2</t>
        </is>
      </c>
      <c r="E93" s="7">
        <f>G93+I93+K93+M93+O93+Q93+S93+U93+W93+Y93+AA93+AC93+AE93+AG93+AI93+AK93+AM93+AO93+AQ93+AS93</f>
        <v/>
      </c>
      <c r="F93" s="7">
        <f>H93+J93+L93+N93+P93+R93+T93+V93+X93+Z93+AB93+AD93+AF93+AH93+AJ93+AL93+AN93+AP93+AR93+AT93</f>
        <v/>
      </c>
      <c r="G93" s="7" t="inlineStr"/>
      <c r="H93" s="7" t="inlineStr"/>
      <c r="I93" s="7" t="inlineStr"/>
      <c r="J93" s="7" t="inlineStr"/>
      <c r="K93" s="7" t="inlineStr"/>
      <c r="L93" s="7" t="inlineStr"/>
      <c r="M93" s="7" t="inlineStr"/>
      <c r="N93" s="7" t="inlineStr"/>
      <c r="O93" s="7" t="inlineStr"/>
      <c r="P93" s="7" t="inlineStr"/>
      <c r="Q93" s="7" t="inlineStr"/>
      <c r="R93" s="7" t="inlineStr"/>
      <c r="S93" s="7" t="inlineStr"/>
      <c r="T93" s="7" t="inlineStr"/>
      <c r="U93" s="7" t="inlineStr"/>
      <c r="V93" s="7" t="inlineStr"/>
      <c r="W93" s="7" t="inlineStr"/>
      <c r="X93" s="7" t="inlineStr"/>
      <c r="Y93" s="7" t="inlineStr"/>
      <c r="Z93" s="7" t="inlineStr"/>
      <c r="AA93" s="7" t="inlineStr"/>
      <c r="AB93" s="7" t="inlineStr"/>
      <c r="AC93" s="7" t="inlineStr"/>
      <c r="AD93" s="7" t="inlineStr"/>
      <c r="AE93" s="7" t="inlineStr"/>
      <c r="AF93" s="7" t="inlineStr"/>
      <c r="AG93" s="7" t="inlineStr"/>
      <c r="AH93" s="7" t="inlineStr"/>
      <c r="AI93" s="7" t="inlineStr"/>
      <c r="AJ93" s="7" t="inlineStr"/>
      <c r="AK93" s="7" t="inlineStr"/>
      <c r="AL93" s="7" t="inlineStr"/>
      <c r="AM93" s="7" t="inlineStr"/>
      <c r="AN93" s="7" t="inlineStr"/>
      <c r="AO93" s="7" t="inlineStr"/>
      <c r="AP93" s="7" t="inlineStr"/>
      <c r="AQ93" s="7" t="inlineStr"/>
      <c r="AR93" s="7" t="inlineStr"/>
      <c r="AS93" s="7" t="inlineStr"/>
      <c r="AT93" s="7" t="inlineStr"/>
      <c r="AU93" s="7">
        <f>AW93+AY93+BA93+BC93+BE93+BG93+BI93</f>
        <v/>
      </c>
      <c r="AV93" s="7">
        <f>AX93+AZ93+BB93+BD93+BF93+BH93+BJ93</f>
        <v/>
      </c>
      <c r="AW93" s="7" t="inlineStr"/>
      <c r="AX93" s="7" t="inlineStr"/>
      <c r="AY93" s="7" t="inlineStr"/>
      <c r="AZ93" s="7" t="inlineStr"/>
      <c r="BA93" s="7" t="inlineStr"/>
      <c r="BB93" s="7" t="inlineStr"/>
      <c r="BC93" s="7" t="inlineStr"/>
      <c r="BD93" s="7" t="inlineStr"/>
      <c r="BE93" s="7" t="inlineStr"/>
      <c r="BF93" s="7" t="inlineStr"/>
      <c r="BG93" s="7" t="inlineStr"/>
      <c r="BH93" s="7" t="inlineStr"/>
      <c r="BI93" s="7" t="inlineStr"/>
      <c r="BJ93" s="7" t="inlineStr"/>
      <c r="BK93" s="7">
        <f>BM93+BO93+BQ93+BS93</f>
        <v/>
      </c>
      <c r="BL93" s="7">
        <f>BN93+BP93+BR93+BT93</f>
        <v/>
      </c>
      <c r="BM93" s="7" t="inlineStr"/>
      <c r="BN93" s="7" t="inlineStr"/>
      <c r="BO93" s="7" t="inlineStr"/>
      <c r="BP93" s="7" t="inlineStr"/>
      <c r="BQ93" s="7" t="inlineStr"/>
      <c r="BR93" s="7" t="inlineStr"/>
      <c r="BS93" s="7" t="inlineStr"/>
      <c r="BT93" s="7" t="inlineStr"/>
      <c r="BU93" s="7">
        <f>BW93+BY93+CA93+CC93+CE93+CG93+CI93+CK93+CM93+CO93+CQ93+CS93+CU93+CW93+CY93+DA93</f>
        <v/>
      </c>
      <c r="BV93" s="7">
        <f>BX93+BZ93+CB93+CD93+CF93+CH93+CJ93+CL93+CN93+CP93+CR93+CT93+CV93+CX93+CZ93+DB93</f>
        <v/>
      </c>
      <c r="BW93" s="7" t="inlineStr"/>
      <c r="BX93" s="7" t="inlineStr"/>
      <c r="BY93" s="7" t="inlineStr"/>
      <c r="BZ93" s="7" t="inlineStr"/>
      <c r="CA93" s="7" t="inlineStr"/>
      <c r="CB93" s="7" t="inlineStr"/>
      <c r="CC93" s="7" t="inlineStr"/>
      <c r="CD93" s="7" t="inlineStr"/>
      <c r="CE93" s="7" t="inlineStr"/>
      <c r="CF93" s="7" t="inlineStr"/>
      <c r="CG93" s="7" t="inlineStr"/>
      <c r="CH93" s="7" t="inlineStr"/>
      <c r="CI93" s="7" t="inlineStr"/>
      <c r="CJ93" s="7" t="inlineStr"/>
      <c r="CK93" s="7" t="inlineStr"/>
      <c r="CL93" s="7" t="inlineStr"/>
      <c r="CM93" s="7" t="inlineStr"/>
      <c r="CN93" s="7" t="inlineStr"/>
      <c r="CO93" s="7" t="inlineStr"/>
      <c r="CP93" s="7" t="inlineStr"/>
      <c r="CQ93" s="7" t="inlineStr"/>
      <c r="CR93" s="7" t="inlineStr"/>
      <c r="CS93" s="7" t="inlineStr"/>
      <c r="CT93" s="7" t="inlineStr"/>
      <c r="CU93" s="7" t="inlineStr"/>
      <c r="CV93" s="7" t="inlineStr"/>
      <c r="CW93" s="7" t="inlineStr"/>
      <c r="CX93" s="7" t="inlineStr"/>
      <c r="CY93" s="7" t="inlineStr"/>
      <c r="CZ93" s="7" t="inlineStr"/>
      <c r="DA93" s="7" t="inlineStr"/>
      <c r="DB93" s="7" t="inlineStr"/>
      <c r="DC93" s="7">
        <f>DE93+DG93+DI93+DK93+DM93+DO93+DQ93+DS93+DU93+DW93+DY93+EA93+EC93</f>
        <v/>
      </c>
      <c r="DD93" s="7">
        <f>DF93+DH93+DJ93+DL93+DN93+DP93+DR93+DT93+DV93+DX93+DZ93+EB93+ED93</f>
        <v/>
      </c>
      <c r="DE93" s="7" t="inlineStr"/>
      <c r="DF93" s="7" t="inlineStr"/>
      <c r="DG93" s="7" t="inlineStr"/>
      <c r="DH93" s="7" t="inlineStr"/>
      <c r="DI93" s="7" t="inlineStr"/>
      <c r="DJ93" s="7" t="inlineStr"/>
      <c r="DK93" s="7" t="inlineStr"/>
      <c r="DL93" s="7" t="inlineStr"/>
      <c r="DM93" s="7" t="inlineStr"/>
      <c r="DN93" s="7" t="inlineStr"/>
      <c r="DO93" s="7" t="inlineStr"/>
      <c r="DP93" s="7" t="inlineStr"/>
      <c r="DQ93" s="7" t="n">
        <v>3</v>
      </c>
      <c r="DR93" s="7" t="n">
        <v>419301</v>
      </c>
      <c r="DS93" s="7" t="inlineStr"/>
      <c r="DT93" s="7" t="inlineStr"/>
      <c r="DU93" s="7" t="inlineStr"/>
      <c r="DV93" s="7" t="inlineStr"/>
      <c r="DW93" s="7" t="inlineStr"/>
      <c r="DX93" s="7" t="inlineStr"/>
      <c r="DY93" s="7" t="inlineStr"/>
      <c r="DZ93" s="7" t="inlineStr"/>
      <c r="EA93" s="7" t="inlineStr"/>
      <c r="EB93" s="7" t="inlineStr"/>
      <c r="EC93" s="7" t="inlineStr"/>
      <c r="ED93" s="7" t="inlineStr"/>
      <c r="EE93" s="7">
        <f>E93+AU93+BK93+BU93+DC93</f>
        <v/>
      </c>
      <c r="EF93" s="7">
        <f>F93+AV93+BL93+BV93+DD93</f>
        <v/>
      </c>
    </row>
    <row r="94" hidden="1" outlineLevel="1">
      <c r="A94" s="5" t="n">
        <v>90</v>
      </c>
      <c r="B94" s="6" t="inlineStr">
        <is>
          <t>"MUNISABONU FARM" MChJ</t>
        </is>
      </c>
      <c r="C94" s="6" t="inlineStr">
        <is>
          <t>Фергана</t>
        </is>
      </c>
      <c r="D94" s="6" t="inlineStr">
        <is>
          <t>Фергана 2</t>
        </is>
      </c>
      <c r="E94" s="7">
        <f>G94+I94+K94+M94+O94+Q94+S94+U94+W94+Y94+AA94+AC94+AE94+AG94+AI94+AK94+AM94+AO94+AQ94+AS94</f>
        <v/>
      </c>
      <c r="F94" s="7">
        <f>H94+J94+L94+N94+P94+R94+T94+V94+X94+Z94+AB94+AD94+AF94+AH94+AJ94+AL94+AN94+AP94+AR94+AT94</f>
        <v/>
      </c>
      <c r="G94" s="7" t="inlineStr"/>
      <c r="H94" s="7" t="inlineStr"/>
      <c r="I94" s="7" t="inlineStr"/>
      <c r="J94" s="7" t="inlineStr"/>
      <c r="K94" s="7" t="inlineStr"/>
      <c r="L94" s="7" t="inlineStr"/>
      <c r="M94" s="7" t="inlineStr"/>
      <c r="N94" s="7" t="inlineStr"/>
      <c r="O94" s="7" t="inlineStr"/>
      <c r="P94" s="7" t="inlineStr"/>
      <c r="Q94" s="7" t="inlineStr"/>
      <c r="R94" s="7" t="inlineStr"/>
      <c r="S94" s="7" t="inlineStr"/>
      <c r="T94" s="7" t="inlineStr"/>
      <c r="U94" s="7" t="inlineStr"/>
      <c r="V94" s="7" t="inlineStr"/>
      <c r="W94" s="7" t="n">
        <v>2</v>
      </c>
      <c r="X94" s="7" t="n">
        <v>0</v>
      </c>
      <c r="Y94" s="7" t="inlineStr"/>
      <c r="Z94" s="7" t="inlineStr"/>
      <c r="AA94" s="7" t="inlineStr"/>
      <c r="AB94" s="7" t="inlineStr"/>
      <c r="AC94" s="7" t="n">
        <v>5</v>
      </c>
      <c r="AD94" s="7" t="n">
        <v>780975</v>
      </c>
      <c r="AE94" s="7" t="inlineStr"/>
      <c r="AF94" s="7" t="inlineStr"/>
      <c r="AG94" s="7" t="inlineStr"/>
      <c r="AH94" s="7" t="inlineStr"/>
      <c r="AI94" s="7" t="inlineStr"/>
      <c r="AJ94" s="7" t="inlineStr"/>
      <c r="AK94" s="7" t="inlineStr"/>
      <c r="AL94" s="7" t="inlineStr"/>
      <c r="AM94" s="7" t="inlineStr"/>
      <c r="AN94" s="7" t="inlineStr"/>
      <c r="AO94" s="7" t="inlineStr"/>
      <c r="AP94" s="7" t="inlineStr"/>
      <c r="AQ94" s="7" t="inlineStr"/>
      <c r="AR94" s="7" t="inlineStr"/>
      <c r="AS94" s="7" t="inlineStr"/>
      <c r="AT94" s="7" t="inlineStr"/>
      <c r="AU94" s="7">
        <f>AW94+AY94+BA94+BC94+BE94+BG94+BI94</f>
        <v/>
      </c>
      <c r="AV94" s="7">
        <f>AX94+AZ94+BB94+BD94+BF94+BH94+BJ94</f>
        <v/>
      </c>
      <c r="AW94" s="7" t="inlineStr"/>
      <c r="AX94" s="7" t="inlineStr"/>
      <c r="AY94" s="7" t="inlineStr"/>
      <c r="AZ94" s="7" t="inlineStr"/>
      <c r="BA94" s="7" t="inlineStr"/>
      <c r="BB94" s="7" t="inlineStr"/>
      <c r="BC94" s="7" t="inlineStr"/>
      <c r="BD94" s="7" t="inlineStr"/>
      <c r="BE94" s="7" t="inlineStr"/>
      <c r="BF94" s="7" t="inlineStr"/>
      <c r="BG94" s="7" t="inlineStr"/>
      <c r="BH94" s="7" t="inlineStr"/>
      <c r="BI94" s="7" t="inlineStr"/>
      <c r="BJ94" s="7" t="inlineStr"/>
      <c r="BK94" s="7">
        <f>BM94+BO94+BQ94+BS94</f>
        <v/>
      </c>
      <c r="BL94" s="7">
        <f>BN94+BP94+BR94+BT94</f>
        <v/>
      </c>
      <c r="BM94" s="7" t="inlineStr"/>
      <c r="BN94" s="7" t="inlineStr"/>
      <c r="BO94" s="7" t="inlineStr"/>
      <c r="BP94" s="7" t="inlineStr"/>
      <c r="BQ94" s="7" t="inlineStr"/>
      <c r="BR94" s="7" t="inlineStr"/>
      <c r="BS94" s="7" t="inlineStr"/>
      <c r="BT94" s="7" t="inlineStr"/>
      <c r="BU94" s="7">
        <f>BW94+BY94+CA94+CC94+CE94+CG94+CI94+CK94+CM94+CO94+CQ94+CS94+CU94+CW94+CY94+DA94</f>
        <v/>
      </c>
      <c r="BV94" s="7">
        <f>BX94+BZ94+CB94+CD94+CF94+CH94+CJ94+CL94+CN94+CP94+CR94+CT94+CV94+CX94+CZ94+DB94</f>
        <v/>
      </c>
      <c r="BW94" s="7" t="inlineStr"/>
      <c r="BX94" s="7" t="inlineStr"/>
      <c r="BY94" s="7" t="inlineStr"/>
      <c r="BZ94" s="7" t="inlineStr"/>
      <c r="CA94" s="7" t="inlineStr"/>
      <c r="CB94" s="7" t="inlineStr"/>
      <c r="CC94" s="7" t="inlineStr"/>
      <c r="CD94" s="7" t="inlineStr"/>
      <c r="CE94" s="7" t="inlineStr"/>
      <c r="CF94" s="7" t="inlineStr"/>
      <c r="CG94" s="7" t="inlineStr"/>
      <c r="CH94" s="7" t="inlineStr"/>
      <c r="CI94" s="7" t="inlineStr"/>
      <c r="CJ94" s="7" t="inlineStr"/>
      <c r="CK94" s="7" t="n">
        <v>20</v>
      </c>
      <c r="CL94" s="7" t="n">
        <v>1502400</v>
      </c>
      <c r="CM94" s="7" t="inlineStr"/>
      <c r="CN94" s="7" t="inlineStr"/>
      <c r="CO94" s="7" t="inlineStr"/>
      <c r="CP94" s="7" t="inlineStr"/>
      <c r="CQ94" s="7" t="inlineStr"/>
      <c r="CR94" s="7" t="inlineStr"/>
      <c r="CS94" s="7" t="inlineStr"/>
      <c r="CT94" s="7" t="inlineStr"/>
      <c r="CU94" s="7" t="inlineStr"/>
      <c r="CV94" s="7" t="inlineStr"/>
      <c r="CW94" s="7" t="inlineStr"/>
      <c r="CX94" s="7" t="inlineStr"/>
      <c r="CY94" s="7" t="inlineStr"/>
      <c r="CZ94" s="7" t="inlineStr"/>
      <c r="DA94" s="7" t="inlineStr"/>
      <c r="DB94" s="7" t="inlineStr"/>
      <c r="DC94" s="7">
        <f>DE94+DG94+DI94+DK94+DM94+DO94+DQ94+DS94+DU94+DW94+DY94+EA94+EC94</f>
        <v/>
      </c>
      <c r="DD94" s="7">
        <f>DF94+DH94+DJ94+DL94+DN94+DP94+DR94+DT94+DV94+DX94+DZ94+EB94+ED94</f>
        <v/>
      </c>
      <c r="DE94" s="7" t="inlineStr"/>
      <c r="DF94" s="7" t="inlineStr"/>
      <c r="DG94" s="7" t="inlineStr"/>
      <c r="DH94" s="7" t="inlineStr"/>
      <c r="DI94" s="7" t="inlineStr"/>
      <c r="DJ94" s="7" t="inlineStr"/>
      <c r="DK94" s="7" t="inlineStr"/>
      <c r="DL94" s="7" t="inlineStr"/>
      <c r="DM94" s="7" t="inlineStr"/>
      <c r="DN94" s="7" t="inlineStr"/>
      <c r="DO94" s="7" t="inlineStr"/>
      <c r="DP94" s="7" t="inlineStr"/>
      <c r="DQ94" s="7" t="inlineStr"/>
      <c r="DR94" s="7" t="inlineStr"/>
      <c r="DS94" s="7" t="inlineStr"/>
      <c r="DT94" s="7" t="inlineStr"/>
      <c r="DU94" s="7" t="inlineStr"/>
      <c r="DV94" s="7" t="inlineStr"/>
      <c r="DW94" s="7" t="inlineStr"/>
      <c r="DX94" s="7" t="inlineStr"/>
      <c r="DY94" s="7" t="inlineStr"/>
      <c r="DZ94" s="7" t="inlineStr"/>
      <c r="EA94" s="7" t="inlineStr"/>
      <c r="EB94" s="7" t="inlineStr"/>
      <c r="EC94" s="7" t="inlineStr"/>
      <c r="ED94" s="7" t="inlineStr"/>
      <c r="EE94" s="7">
        <f>E94+AU94+BK94+BU94+DC94</f>
        <v/>
      </c>
      <c r="EF94" s="7">
        <f>F94+AV94+BL94+BV94+DD94</f>
        <v/>
      </c>
    </row>
    <row r="95" hidden="1" outlineLevel="1">
      <c r="A95" s="5" t="n">
        <v>91</v>
      </c>
      <c r="B95" s="6" t="inlineStr">
        <is>
          <t>"MUSTAFO FARM 09" XK</t>
        </is>
      </c>
      <c r="C95" s="6" t="inlineStr">
        <is>
          <t>Фергана</t>
        </is>
      </c>
      <c r="D95" s="6" t="inlineStr">
        <is>
          <t>Фергана 2</t>
        </is>
      </c>
      <c r="E95" s="7">
        <f>G95+I95+K95+M95+O95+Q95+S95+U95+W95+Y95+AA95+AC95+AE95+AG95+AI95+AK95+AM95+AO95+AQ95+AS95</f>
        <v/>
      </c>
      <c r="F95" s="7">
        <f>H95+J95+L95+N95+P95+R95+T95+V95+X95+Z95+AB95+AD95+AF95+AH95+AJ95+AL95+AN95+AP95+AR95+AT95</f>
        <v/>
      </c>
      <c r="G95" s="7" t="inlineStr"/>
      <c r="H95" s="7" t="inlineStr"/>
      <c r="I95" s="7" t="inlineStr"/>
      <c r="J95" s="7" t="inlineStr"/>
      <c r="K95" s="7" t="inlineStr"/>
      <c r="L95" s="7" t="inlineStr"/>
      <c r="M95" s="7" t="inlineStr"/>
      <c r="N95" s="7" t="inlineStr"/>
      <c r="O95" s="7" t="inlineStr"/>
      <c r="P95" s="7" t="inlineStr"/>
      <c r="Q95" s="7" t="inlineStr"/>
      <c r="R95" s="7" t="inlineStr"/>
      <c r="S95" s="7" t="inlineStr"/>
      <c r="T95" s="7" t="inlineStr"/>
      <c r="U95" s="7" t="inlineStr"/>
      <c r="V95" s="7" t="inlineStr"/>
      <c r="W95" s="7" t="inlineStr"/>
      <c r="X95" s="7" t="inlineStr"/>
      <c r="Y95" s="7" t="inlineStr"/>
      <c r="Z95" s="7" t="inlineStr"/>
      <c r="AA95" s="7" t="inlineStr"/>
      <c r="AB95" s="7" t="inlineStr"/>
      <c r="AC95" s="7" t="inlineStr"/>
      <c r="AD95" s="7" t="inlineStr"/>
      <c r="AE95" s="7" t="inlineStr"/>
      <c r="AF95" s="7" t="inlineStr"/>
      <c r="AG95" s="7" t="inlineStr"/>
      <c r="AH95" s="7" t="inlineStr"/>
      <c r="AI95" s="7" t="inlineStr"/>
      <c r="AJ95" s="7" t="inlineStr"/>
      <c r="AK95" s="7" t="inlineStr"/>
      <c r="AL95" s="7" t="inlineStr"/>
      <c r="AM95" s="7" t="inlineStr"/>
      <c r="AN95" s="7" t="inlineStr"/>
      <c r="AO95" s="7" t="inlineStr"/>
      <c r="AP95" s="7" t="inlineStr"/>
      <c r="AQ95" s="7" t="inlineStr"/>
      <c r="AR95" s="7" t="inlineStr"/>
      <c r="AS95" s="7" t="inlineStr"/>
      <c r="AT95" s="7" t="inlineStr"/>
      <c r="AU95" s="7">
        <f>AW95+AY95+BA95+BC95+BE95+BG95+BI95</f>
        <v/>
      </c>
      <c r="AV95" s="7">
        <f>AX95+AZ95+BB95+BD95+BF95+BH95+BJ95</f>
        <v/>
      </c>
      <c r="AW95" s="7" t="inlineStr"/>
      <c r="AX95" s="7" t="inlineStr"/>
      <c r="AY95" s="7" t="inlineStr"/>
      <c r="AZ95" s="7" t="inlineStr"/>
      <c r="BA95" s="7" t="inlineStr"/>
      <c r="BB95" s="7" t="inlineStr"/>
      <c r="BC95" s="7" t="inlineStr"/>
      <c r="BD95" s="7" t="inlineStr"/>
      <c r="BE95" s="7" t="inlineStr"/>
      <c r="BF95" s="7" t="inlineStr"/>
      <c r="BG95" s="7" t="inlineStr"/>
      <c r="BH95" s="7" t="inlineStr"/>
      <c r="BI95" s="7" t="inlineStr"/>
      <c r="BJ95" s="7" t="inlineStr"/>
      <c r="BK95" s="7">
        <f>BM95+BO95+BQ95+BS95</f>
        <v/>
      </c>
      <c r="BL95" s="7">
        <f>BN95+BP95+BR95+BT95</f>
        <v/>
      </c>
      <c r="BM95" s="7" t="inlineStr"/>
      <c r="BN95" s="7" t="inlineStr"/>
      <c r="BO95" s="7" t="inlineStr"/>
      <c r="BP95" s="7" t="inlineStr"/>
      <c r="BQ95" s="7" t="inlineStr"/>
      <c r="BR95" s="7" t="inlineStr"/>
      <c r="BS95" s="7" t="inlineStr"/>
      <c r="BT95" s="7" t="inlineStr"/>
      <c r="BU95" s="7">
        <f>BW95+BY95+CA95+CC95+CE95+CG95+CI95+CK95+CM95+CO95+CQ95+CS95+CU95+CW95+CY95+DA95</f>
        <v/>
      </c>
      <c r="BV95" s="7">
        <f>BX95+BZ95+CB95+CD95+CF95+CH95+CJ95+CL95+CN95+CP95+CR95+CT95+CV95+CX95+CZ95+DB95</f>
        <v/>
      </c>
      <c r="BW95" s="7" t="inlineStr"/>
      <c r="BX95" s="7" t="inlineStr"/>
      <c r="BY95" s="7" t="inlineStr"/>
      <c r="BZ95" s="7" t="inlineStr"/>
      <c r="CA95" s="7" t="inlineStr"/>
      <c r="CB95" s="7" t="inlineStr"/>
      <c r="CC95" s="7" t="inlineStr"/>
      <c r="CD95" s="7" t="inlineStr"/>
      <c r="CE95" s="7" t="inlineStr"/>
      <c r="CF95" s="7" t="inlineStr"/>
      <c r="CG95" s="7" t="inlineStr"/>
      <c r="CH95" s="7" t="inlineStr"/>
      <c r="CI95" s="7" t="inlineStr"/>
      <c r="CJ95" s="7" t="inlineStr"/>
      <c r="CK95" s="7" t="inlineStr"/>
      <c r="CL95" s="7" t="inlineStr"/>
      <c r="CM95" s="7" t="inlineStr"/>
      <c r="CN95" s="7" t="inlineStr"/>
      <c r="CO95" s="7" t="inlineStr"/>
      <c r="CP95" s="7" t="inlineStr"/>
      <c r="CQ95" s="7" t="inlineStr"/>
      <c r="CR95" s="7" t="inlineStr"/>
      <c r="CS95" s="7" t="inlineStr"/>
      <c r="CT95" s="7" t="inlineStr"/>
      <c r="CU95" s="7" t="inlineStr"/>
      <c r="CV95" s="7" t="inlineStr"/>
      <c r="CW95" s="7" t="inlineStr"/>
      <c r="CX95" s="7" t="inlineStr"/>
      <c r="CY95" s="7" t="inlineStr"/>
      <c r="CZ95" s="7" t="inlineStr"/>
      <c r="DA95" s="7" t="inlineStr"/>
      <c r="DB95" s="7" t="inlineStr"/>
      <c r="DC95" s="7">
        <f>DE95+DG95+DI95+DK95+DM95+DO95+DQ95+DS95+DU95+DW95+DY95+EA95+EC95</f>
        <v/>
      </c>
      <c r="DD95" s="7">
        <f>DF95+DH95+DJ95+DL95+DN95+DP95+DR95+DT95+DV95+DX95+DZ95+EB95+ED95</f>
        <v/>
      </c>
      <c r="DE95" s="7" t="inlineStr"/>
      <c r="DF95" s="7" t="inlineStr"/>
      <c r="DG95" s="7" t="inlineStr"/>
      <c r="DH95" s="7" t="inlineStr"/>
      <c r="DI95" s="7" t="inlineStr"/>
      <c r="DJ95" s="7" t="inlineStr"/>
      <c r="DK95" s="7" t="inlineStr"/>
      <c r="DL95" s="7" t="inlineStr"/>
      <c r="DM95" s="7" t="inlineStr"/>
      <c r="DN95" s="7" t="inlineStr"/>
      <c r="DO95" s="7" t="inlineStr"/>
      <c r="DP95" s="7" t="inlineStr"/>
      <c r="DQ95" s="7" t="n">
        <v>2</v>
      </c>
      <c r="DR95" s="7" t="n">
        <v>190200</v>
      </c>
      <c r="DS95" s="7" t="inlineStr"/>
      <c r="DT95" s="7" t="inlineStr"/>
      <c r="DU95" s="7" t="inlineStr"/>
      <c r="DV95" s="7" t="inlineStr"/>
      <c r="DW95" s="7" t="inlineStr"/>
      <c r="DX95" s="7" t="inlineStr"/>
      <c r="DY95" s="7" t="inlineStr"/>
      <c r="DZ95" s="7" t="inlineStr"/>
      <c r="EA95" s="7" t="inlineStr"/>
      <c r="EB95" s="7" t="inlineStr"/>
      <c r="EC95" s="7" t="inlineStr"/>
      <c r="ED95" s="7" t="inlineStr"/>
      <c r="EE95" s="7">
        <f>E95+AU95+BK95+BU95+DC95</f>
        <v/>
      </c>
      <c r="EF95" s="7">
        <f>F95+AV95+BL95+BV95+DD95</f>
        <v/>
      </c>
    </row>
    <row r="96" hidden="1" outlineLevel="1">
      <c r="A96" s="5" t="n">
        <v>92</v>
      </c>
      <c r="B96" s="6" t="inlineStr">
        <is>
          <t>"MUSTAFO FERUZ  FARM" XKD</t>
        </is>
      </c>
      <c r="C96" s="6" t="inlineStr">
        <is>
          <t>Фергана</t>
        </is>
      </c>
      <c r="D96" s="6" t="inlineStr">
        <is>
          <t>Фергана 1</t>
        </is>
      </c>
      <c r="E96" s="7">
        <f>G96+I96+K96+M96+O96+Q96+S96+U96+W96+Y96+AA96+AC96+AE96+AG96+AI96+AK96+AM96+AO96+AQ96+AS96</f>
        <v/>
      </c>
      <c r="F96" s="7">
        <f>H96+J96+L96+N96+P96+R96+T96+V96+X96+Z96+AB96+AD96+AF96+AH96+AJ96+AL96+AN96+AP96+AR96+AT96</f>
        <v/>
      </c>
      <c r="G96" s="7" t="inlineStr"/>
      <c r="H96" s="7" t="inlineStr"/>
      <c r="I96" s="7" t="inlineStr"/>
      <c r="J96" s="7" t="inlineStr"/>
      <c r="K96" s="7" t="inlineStr"/>
      <c r="L96" s="7" t="inlineStr"/>
      <c r="M96" s="7" t="inlineStr"/>
      <c r="N96" s="7" t="inlineStr"/>
      <c r="O96" s="7" t="inlineStr"/>
      <c r="P96" s="7" t="inlineStr"/>
      <c r="Q96" s="7" t="inlineStr"/>
      <c r="R96" s="7" t="inlineStr"/>
      <c r="S96" s="7" t="inlineStr"/>
      <c r="T96" s="7" t="inlineStr"/>
      <c r="U96" s="7" t="inlineStr"/>
      <c r="V96" s="7" t="inlineStr"/>
      <c r="W96" s="7" t="inlineStr"/>
      <c r="X96" s="7" t="inlineStr"/>
      <c r="Y96" s="7" t="inlineStr"/>
      <c r="Z96" s="7" t="inlineStr"/>
      <c r="AA96" s="7" t="inlineStr"/>
      <c r="AB96" s="7" t="inlineStr"/>
      <c r="AC96" s="7" t="inlineStr"/>
      <c r="AD96" s="7" t="inlineStr"/>
      <c r="AE96" s="7" t="inlineStr"/>
      <c r="AF96" s="7" t="inlineStr"/>
      <c r="AG96" s="7" t="inlineStr"/>
      <c r="AH96" s="7" t="inlineStr"/>
      <c r="AI96" s="7" t="inlineStr"/>
      <c r="AJ96" s="7" t="inlineStr"/>
      <c r="AK96" s="7" t="inlineStr"/>
      <c r="AL96" s="7" t="inlineStr"/>
      <c r="AM96" s="7" t="inlineStr"/>
      <c r="AN96" s="7" t="inlineStr"/>
      <c r="AO96" s="7" t="inlineStr"/>
      <c r="AP96" s="7" t="inlineStr"/>
      <c r="AQ96" s="7" t="inlineStr"/>
      <c r="AR96" s="7" t="inlineStr"/>
      <c r="AS96" s="7" t="inlineStr"/>
      <c r="AT96" s="7" t="inlineStr"/>
      <c r="AU96" s="7">
        <f>AW96+AY96+BA96+BC96+BE96+BG96+BI96</f>
        <v/>
      </c>
      <c r="AV96" s="7">
        <f>AX96+AZ96+BB96+BD96+BF96+BH96+BJ96</f>
        <v/>
      </c>
      <c r="AW96" s="7" t="inlineStr"/>
      <c r="AX96" s="7" t="inlineStr"/>
      <c r="AY96" s="7" t="n">
        <v>1</v>
      </c>
      <c r="AZ96" s="7" t="n">
        <v>640932</v>
      </c>
      <c r="BA96" s="7" t="inlineStr"/>
      <c r="BB96" s="7" t="inlineStr"/>
      <c r="BC96" s="7" t="inlineStr"/>
      <c r="BD96" s="7" t="inlineStr"/>
      <c r="BE96" s="7" t="inlineStr"/>
      <c r="BF96" s="7" t="inlineStr"/>
      <c r="BG96" s="7" t="inlineStr"/>
      <c r="BH96" s="7" t="inlineStr"/>
      <c r="BI96" s="7" t="inlineStr"/>
      <c r="BJ96" s="7" t="inlineStr"/>
      <c r="BK96" s="7">
        <f>BM96+BO96+BQ96+BS96</f>
        <v/>
      </c>
      <c r="BL96" s="7">
        <f>BN96+BP96+BR96+BT96</f>
        <v/>
      </c>
      <c r="BM96" s="7" t="inlineStr"/>
      <c r="BN96" s="7" t="inlineStr"/>
      <c r="BO96" s="7" t="inlineStr"/>
      <c r="BP96" s="7" t="inlineStr"/>
      <c r="BQ96" s="7" t="inlineStr"/>
      <c r="BR96" s="7" t="inlineStr"/>
      <c r="BS96" s="7" t="inlineStr"/>
      <c r="BT96" s="7" t="inlineStr"/>
      <c r="BU96" s="7">
        <f>BW96+BY96+CA96+CC96+CE96+CG96+CI96+CK96+CM96+CO96+CQ96+CS96+CU96+CW96+CY96+DA96</f>
        <v/>
      </c>
      <c r="BV96" s="7">
        <f>BX96+BZ96+CB96+CD96+CF96+CH96+CJ96+CL96+CN96+CP96+CR96+CT96+CV96+CX96+CZ96+DB96</f>
        <v/>
      </c>
      <c r="BW96" s="7" t="inlineStr"/>
      <c r="BX96" s="7" t="inlineStr"/>
      <c r="BY96" s="7" t="inlineStr"/>
      <c r="BZ96" s="7" t="inlineStr"/>
      <c r="CA96" s="7" t="n">
        <v>2</v>
      </c>
      <c r="CB96" s="7" t="n">
        <v>255172</v>
      </c>
      <c r="CC96" s="7" t="inlineStr"/>
      <c r="CD96" s="7" t="inlineStr"/>
      <c r="CE96" s="7" t="inlineStr"/>
      <c r="CF96" s="7" t="inlineStr"/>
      <c r="CG96" s="7" t="inlineStr"/>
      <c r="CH96" s="7" t="inlineStr"/>
      <c r="CI96" s="7" t="inlineStr"/>
      <c r="CJ96" s="7" t="inlineStr"/>
      <c r="CK96" s="7" t="inlineStr"/>
      <c r="CL96" s="7" t="inlineStr"/>
      <c r="CM96" s="7" t="inlineStr"/>
      <c r="CN96" s="7" t="inlineStr"/>
      <c r="CO96" s="7" t="inlineStr"/>
      <c r="CP96" s="7" t="inlineStr"/>
      <c r="CQ96" s="7" t="inlineStr"/>
      <c r="CR96" s="7" t="inlineStr"/>
      <c r="CS96" s="7" t="inlineStr"/>
      <c r="CT96" s="7" t="inlineStr"/>
      <c r="CU96" s="7" t="inlineStr"/>
      <c r="CV96" s="7" t="inlineStr"/>
      <c r="CW96" s="7" t="inlineStr"/>
      <c r="CX96" s="7" t="inlineStr"/>
      <c r="CY96" s="7" t="inlineStr"/>
      <c r="CZ96" s="7" t="inlineStr"/>
      <c r="DA96" s="7" t="inlineStr"/>
      <c r="DB96" s="7" t="inlineStr"/>
      <c r="DC96" s="7">
        <f>DE96+DG96+DI96+DK96+DM96+DO96+DQ96+DS96+DU96+DW96+DY96+EA96+EC96</f>
        <v/>
      </c>
      <c r="DD96" s="7">
        <f>DF96+DH96+DJ96+DL96+DN96+DP96+DR96+DT96+DV96+DX96+DZ96+EB96+ED96</f>
        <v/>
      </c>
      <c r="DE96" s="7" t="inlineStr"/>
      <c r="DF96" s="7" t="inlineStr"/>
      <c r="DG96" s="7" t="inlineStr"/>
      <c r="DH96" s="7" t="inlineStr"/>
      <c r="DI96" s="7" t="inlineStr"/>
      <c r="DJ96" s="7" t="inlineStr"/>
      <c r="DK96" s="7" t="inlineStr"/>
      <c r="DL96" s="7" t="inlineStr"/>
      <c r="DM96" s="7" t="inlineStr"/>
      <c r="DN96" s="7" t="inlineStr"/>
      <c r="DO96" s="7" t="inlineStr"/>
      <c r="DP96" s="7" t="inlineStr"/>
      <c r="DQ96" s="7" t="inlineStr"/>
      <c r="DR96" s="7" t="inlineStr"/>
      <c r="DS96" s="7" t="inlineStr"/>
      <c r="DT96" s="7" t="inlineStr"/>
      <c r="DU96" s="7" t="inlineStr"/>
      <c r="DV96" s="7" t="inlineStr"/>
      <c r="DW96" s="7" t="inlineStr"/>
      <c r="DX96" s="7" t="inlineStr"/>
      <c r="DY96" s="7" t="inlineStr"/>
      <c r="DZ96" s="7" t="inlineStr"/>
      <c r="EA96" s="7" t="inlineStr"/>
      <c r="EB96" s="7" t="inlineStr"/>
      <c r="EC96" s="7" t="inlineStr"/>
      <c r="ED96" s="7" t="inlineStr"/>
      <c r="EE96" s="7">
        <f>E96+AU96+BK96+BU96+DC96</f>
        <v/>
      </c>
      <c r="EF96" s="7">
        <f>F96+AV96+BL96+BV96+DD96</f>
        <v/>
      </c>
    </row>
    <row r="97" hidden="1" outlineLevel="1">
      <c r="A97" s="5" t="n">
        <v>93</v>
      </c>
      <c r="B97" s="6" t="inlineStr">
        <is>
          <t>"NAJOT" ХК</t>
        </is>
      </c>
      <c r="C97" s="6" t="inlineStr">
        <is>
          <t>Фергана</t>
        </is>
      </c>
      <c r="D97" s="6" t="inlineStr">
        <is>
          <t>Фергана 2</t>
        </is>
      </c>
      <c r="E97" s="7">
        <f>G97+I97+K97+M97+O97+Q97+S97+U97+W97+Y97+AA97+AC97+AE97+AG97+AI97+AK97+AM97+AO97+AQ97+AS97</f>
        <v/>
      </c>
      <c r="F97" s="7">
        <f>H97+J97+L97+N97+P97+R97+T97+V97+X97+Z97+AB97+AD97+AF97+AH97+AJ97+AL97+AN97+AP97+AR97+AT97</f>
        <v/>
      </c>
      <c r="G97" s="7" t="inlineStr"/>
      <c r="H97" s="7" t="inlineStr"/>
      <c r="I97" s="7" t="inlineStr"/>
      <c r="J97" s="7" t="inlineStr"/>
      <c r="K97" s="7" t="inlineStr"/>
      <c r="L97" s="7" t="inlineStr"/>
      <c r="M97" s="7" t="inlineStr"/>
      <c r="N97" s="7" t="inlineStr"/>
      <c r="O97" s="7" t="inlineStr"/>
      <c r="P97" s="7" t="inlineStr"/>
      <c r="Q97" s="7" t="inlineStr"/>
      <c r="R97" s="7" t="inlineStr"/>
      <c r="S97" s="7" t="inlineStr"/>
      <c r="T97" s="7" t="inlineStr"/>
      <c r="U97" s="7" t="inlineStr"/>
      <c r="V97" s="7" t="inlineStr"/>
      <c r="W97" s="7" t="inlineStr"/>
      <c r="X97" s="7" t="inlineStr"/>
      <c r="Y97" s="7" t="inlineStr"/>
      <c r="Z97" s="7" t="inlineStr"/>
      <c r="AA97" s="7" t="inlineStr"/>
      <c r="AB97" s="7" t="inlineStr"/>
      <c r="AC97" s="7" t="inlineStr"/>
      <c r="AD97" s="7" t="inlineStr"/>
      <c r="AE97" s="7" t="inlineStr"/>
      <c r="AF97" s="7" t="inlineStr"/>
      <c r="AG97" s="7" t="inlineStr"/>
      <c r="AH97" s="7" t="inlineStr"/>
      <c r="AI97" s="7" t="inlineStr"/>
      <c r="AJ97" s="7" t="inlineStr"/>
      <c r="AK97" s="7" t="inlineStr"/>
      <c r="AL97" s="7" t="inlineStr"/>
      <c r="AM97" s="7" t="inlineStr"/>
      <c r="AN97" s="7" t="inlineStr"/>
      <c r="AO97" s="7" t="inlineStr"/>
      <c r="AP97" s="7" t="inlineStr"/>
      <c r="AQ97" s="7" t="inlineStr"/>
      <c r="AR97" s="7" t="inlineStr"/>
      <c r="AS97" s="7" t="inlineStr"/>
      <c r="AT97" s="7" t="inlineStr"/>
      <c r="AU97" s="7">
        <f>AW97+AY97+BA97+BC97+BE97+BG97+BI97</f>
        <v/>
      </c>
      <c r="AV97" s="7">
        <f>AX97+AZ97+BB97+BD97+BF97+BH97+BJ97</f>
        <v/>
      </c>
      <c r="AW97" s="7" t="inlineStr"/>
      <c r="AX97" s="7" t="inlineStr"/>
      <c r="AY97" s="7" t="inlineStr"/>
      <c r="AZ97" s="7" t="inlineStr"/>
      <c r="BA97" s="7" t="inlineStr"/>
      <c r="BB97" s="7" t="inlineStr"/>
      <c r="BC97" s="7" t="inlineStr"/>
      <c r="BD97" s="7" t="inlineStr"/>
      <c r="BE97" s="7" t="inlineStr"/>
      <c r="BF97" s="7" t="inlineStr"/>
      <c r="BG97" s="7" t="inlineStr"/>
      <c r="BH97" s="7" t="inlineStr"/>
      <c r="BI97" s="7" t="inlineStr"/>
      <c r="BJ97" s="7" t="inlineStr"/>
      <c r="BK97" s="7">
        <f>BM97+BO97+BQ97+BS97</f>
        <v/>
      </c>
      <c r="BL97" s="7">
        <f>BN97+BP97+BR97+BT97</f>
        <v/>
      </c>
      <c r="BM97" s="7" t="inlineStr"/>
      <c r="BN97" s="7" t="inlineStr"/>
      <c r="BO97" s="7" t="inlineStr"/>
      <c r="BP97" s="7" t="inlineStr"/>
      <c r="BQ97" s="7" t="inlineStr"/>
      <c r="BR97" s="7" t="inlineStr"/>
      <c r="BS97" s="7" t="inlineStr"/>
      <c r="BT97" s="7" t="inlineStr"/>
      <c r="BU97" s="7">
        <f>BW97+BY97+CA97+CC97+CE97+CG97+CI97+CK97+CM97+CO97+CQ97+CS97+CU97+CW97+CY97+DA97</f>
        <v/>
      </c>
      <c r="BV97" s="7">
        <f>BX97+BZ97+CB97+CD97+CF97+CH97+CJ97+CL97+CN97+CP97+CR97+CT97+CV97+CX97+CZ97+DB97</f>
        <v/>
      </c>
      <c r="BW97" s="7" t="inlineStr"/>
      <c r="BX97" s="7" t="inlineStr"/>
      <c r="BY97" s="7" t="inlineStr"/>
      <c r="BZ97" s="7" t="inlineStr"/>
      <c r="CA97" s="7" t="inlineStr"/>
      <c r="CB97" s="7" t="inlineStr"/>
      <c r="CC97" s="7" t="inlineStr"/>
      <c r="CD97" s="7" t="inlineStr"/>
      <c r="CE97" s="7" t="inlineStr"/>
      <c r="CF97" s="7" t="inlineStr"/>
      <c r="CG97" s="7" t="inlineStr"/>
      <c r="CH97" s="7" t="inlineStr"/>
      <c r="CI97" s="7" t="inlineStr"/>
      <c r="CJ97" s="7" t="inlineStr"/>
      <c r="CK97" s="7" t="inlineStr"/>
      <c r="CL97" s="7" t="inlineStr"/>
      <c r="CM97" s="7" t="n">
        <v>5</v>
      </c>
      <c r="CN97" s="7" t="n">
        <v>1450625</v>
      </c>
      <c r="CO97" s="7" t="inlineStr"/>
      <c r="CP97" s="7" t="inlineStr"/>
      <c r="CQ97" s="7" t="inlineStr"/>
      <c r="CR97" s="7" t="inlineStr"/>
      <c r="CS97" s="7" t="inlineStr"/>
      <c r="CT97" s="7" t="inlineStr"/>
      <c r="CU97" s="7" t="inlineStr"/>
      <c r="CV97" s="7" t="inlineStr"/>
      <c r="CW97" s="7" t="inlineStr"/>
      <c r="CX97" s="7" t="inlineStr"/>
      <c r="CY97" s="7" t="inlineStr"/>
      <c r="CZ97" s="7" t="inlineStr"/>
      <c r="DA97" s="7" t="inlineStr"/>
      <c r="DB97" s="7" t="inlineStr"/>
      <c r="DC97" s="7">
        <f>DE97+DG97+DI97+DK97+DM97+DO97+DQ97+DS97+DU97+DW97+DY97+EA97+EC97</f>
        <v/>
      </c>
      <c r="DD97" s="7">
        <f>DF97+DH97+DJ97+DL97+DN97+DP97+DR97+DT97+DV97+DX97+DZ97+EB97+ED97</f>
        <v/>
      </c>
      <c r="DE97" s="7" t="inlineStr"/>
      <c r="DF97" s="7" t="inlineStr"/>
      <c r="DG97" s="7" t="inlineStr"/>
      <c r="DH97" s="7" t="inlineStr"/>
      <c r="DI97" s="7" t="inlineStr"/>
      <c r="DJ97" s="7" t="inlineStr"/>
      <c r="DK97" s="7" t="inlineStr"/>
      <c r="DL97" s="7" t="inlineStr"/>
      <c r="DM97" s="7" t="inlineStr"/>
      <c r="DN97" s="7" t="inlineStr"/>
      <c r="DO97" s="7" t="n">
        <v>3</v>
      </c>
      <c r="DP97" s="7" t="n">
        <v>513216</v>
      </c>
      <c r="DQ97" s="7" t="n">
        <v>10</v>
      </c>
      <c r="DR97" s="7" t="n">
        <v>2317800</v>
      </c>
      <c r="DS97" s="7" t="n">
        <v>10</v>
      </c>
      <c r="DT97" s="7" t="n">
        <v>2528800</v>
      </c>
      <c r="DU97" s="7" t="inlineStr"/>
      <c r="DV97" s="7" t="inlineStr"/>
      <c r="DW97" s="7" t="inlineStr"/>
      <c r="DX97" s="7" t="inlineStr"/>
      <c r="DY97" s="7" t="inlineStr"/>
      <c r="DZ97" s="7" t="inlineStr"/>
      <c r="EA97" s="7" t="inlineStr"/>
      <c r="EB97" s="7" t="inlineStr"/>
      <c r="EC97" s="7" t="inlineStr"/>
      <c r="ED97" s="7" t="inlineStr"/>
      <c r="EE97" s="7">
        <f>E97+AU97+BK97+BU97+DC97</f>
        <v/>
      </c>
      <c r="EF97" s="7">
        <f>F97+AV97+BL97+BV97+DD97</f>
        <v/>
      </c>
    </row>
    <row r="98" hidden="1" outlineLevel="1">
      <c r="A98" s="5" t="n">
        <v>94</v>
      </c>
      <c r="B98" s="6" t="inlineStr">
        <is>
          <t>"NEW BARAKA FARM" MCHJ</t>
        </is>
      </c>
      <c r="C98" s="6" t="inlineStr">
        <is>
          <t>Фергана</t>
        </is>
      </c>
      <c r="D98" s="6" t="inlineStr">
        <is>
          <t>Фергана 2</t>
        </is>
      </c>
      <c r="E98" s="7">
        <f>G98+I98+K98+M98+O98+Q98+S98+U98+W98+Y98+AA98+AC98+AE98+AG98+AI98+AK98+AM98+AO98+AQ98+AS98</f>
        <v/>
      </c>
      <c r="F98" s="7">
        <f>H98+J98+L98+N98+P98+R98+T98+V98+X98+Z98+AB98+AD98+AF98+AH98+AJ98+AL98+AN98+AP98+AR98+AT98</f>
        <v/>
      </c>
      <c r="G98" s="7" t="inlineStr"/>
      <c r="H98" s="7" t="inlineStr"/>
      <c r="I98" s="7" t="inlineStr"/>
      <c r="J98" s="7" t="inlineStr"/>
      <c r="K98" s="7" t="n">
        <v>3</v>
      </c>
      <c r="L98" s="7" t="n">
        <v>331200</v>
      </c>
      <c r="M98" s="7" t="inlineStr"/>
      <c r="N98" s="7" t="inlineStr"/>
      <c r="O98" s="7" t="inlineStr"/>
      <c r="P98" s="7" t="inlineStr"/>
      <c r="Q98" s="7" t="inlineStr"/>
      <c r="R98" s="7" t="inlineStr"/>
      <c r="S98" s="7" t="inlineStr"/>
      <c r="T98" s="7" t="inlineStr"/>
      <c r="U98" s="7" t="inlineStr"/>
      <c r="V98" s="7" t="inlineStr"/>
      <c r="W98" s="7" t="inlineStr"/>
      <c r="X98" s="7" t="inlineStr"/>
      <c r="Y98" s="7" t="inlineStr"/>
      <c r="Z98" s="7" t="inlineStr"/>
      <c r="AA98" s="7" t="inlineStr"/>
      <c r="AB98" s="7" t="inlineStr"/>
      <c r="AC98" s="7" t="inlineStr"/>
      <c r="AD98" s="7" t="inlineStr"/>
      <c r="AE98" s="7" t="inlineStr"/>
      <c r="AF98" s="7" t="inlineStr"/>
      <c r="AG98" s="7" t="inlineStr"/>
      <c r="AH98" s="7" t="inlineStr"/>
      <c r="AI98" s="7" t="inlineStr"/>
      <c r="AJ98" s="7" t="inlineStr"/>
      <c r="AK98" s="7" t="inlineStr"/>
      <c r="AL98" s="7" t="inlineStr"/>
      <c r="AM98" s="7" t="inlineStr"/>
      <c r="AN98" s="7" t="inlineStr"/>
      <c r="AO98" s="7" t="inlineStr"/>
      <c r="AP98" s="7" t="inlineStr"/>
      <c r="AQ98" s="7" t="inlineStr"/>
      <c r="AR98" s="7" t="inlineStr"/>
      <c r="AS98" s="7" t="inlineStr"/>
      <c r="AT98" s="7" t="inlineStr"/>
      <c r="AU98" s="7">
        <f>AW98+AY98+BA98+BC98+BE98+BG98+BI98</f>
        <v/>
      </c>
      <c r="AV98" s="7">
        <f>AX98+AZ98+BB98+BD98+BF98+BH98+BJ98</f>
        <v/>
      </c>
      <c r="AW98" s="7" t="inlineStr"/>
      <c r="AX98" s="7" t="inlineStr"/>
      <c r="AY98" s="7" t="inlineStr"/>
      <c r="AZ98" s="7" t="inlineStr"/>
      <c r="BA98" s="7" t="inlineStr"/>
      <c r="BB98" s="7" t="inlineStr"/>
      <c r="BC98" s="7" t="inlineStr"/>
      <c r="BD98" s="7" t="inlineStr"/>
      <c r="BE98" s="7" t="inlineStr"/>
      <c r="BF98" s="7" t="inlineStr"/>
      <c r="BG98" s="7" t="inlineStr"/>
      <c r="BH98" s="7" t="inlineStr"/>
      <c r="BI98" s="7" t="inlineStr"/>
      <c r="BJ98" s="7" t="inlineStr"/>
      <c r="BK98" s="7">
        <f>BM98+BO98+BQ98+BS98</f>
        <v/>
      </c>
      <c r="BL98" s="7">
        <f>BN98+BP98+BR98+BT98</f>
        <v/>
      </c>
      <c r="BM98" s="7" t="inlineStr"/>
      <c r="BN98" s="7" t="inlineStr"/>
      <c r="BO98" s="7" t="inlineStr"/>
      <c r="BP98" s="7" t="inlineStr"/>
      <c r="BQ98" s="7" t="inlineStr"/>
      <c r="BR98" s="7" t="inlineStr"/>
      <c r="BS98" s="7" t="inlineStr"/>
      <c r="BT98" s="7" t="inlineStr"/>
      <c r="BU98" s="7">
        <f>BW98+BY98+CA98+CC98+CE98+CG98+CI98+CK98+CM98+CO98+CQ98+CS98+CU98+CW98+CY98+DA98</f>
        <v/>
      </c>
      <c r="BV98" s="7">
        <f>BX98+BZ98+CB98+CD98+CF98+CH98+CJ98+CL98+CN98+CP98+CR98+CT98+CV98+CX98+CZ98+DB98</f>
        <v/>
      </c>
      <c r="BW98" s="7" t="inlineStr"/>
      <c r="BX98" s="7" t="inlineStr"/>
      <c r="BY98" s="7" t="inlineStr"/>
      <c r="BZ98" s="7" t="inlineStr"/>
      <c r="CA98" s="7" t="inlineStr"/>
      <c r="CB98" s="7" t="inlineStr"/>
      <c r="CC98" s="7" t="inlineStr"/>
      <c r="CD98" s="7" t="inlineStr"/>
      <c r="CE98" s="7" t="inlineStr"/>
      <c r="CF98" s="7" t="inlineStr"/>
      <c r="CG98" s="7" t="inlineStr"/>
      <c r="CH98" s="7" t="inlineStr"/>
      <c r="CI98" s="7" t="inlineStr"/>
      <c r="CJ98" s="7" t="inlineStr"/>
      <c r="CK98" s="7" t="inlineStr"/>
      <c r="CL98" s="7" t="inlineStr"/>
      <c r="CM98" s="7" t="n">
        <v>3</v>
      </c>
      <c r="CN98" s="7" t="n">
        <v>538380</v>
      </c>
      <c r="CO98" s="7" t="inlineStr"/>
      <c r="CP98" s="7" t="inlineStr"/>
      <c r="CQ98" s="7" t="inlineStr"/>
      <c r="CR98" s="7" t="inlineStr"/>
      <c r="CS98" s="7" t="inlineStr"/>
      <c r="CT98" s="7" t="inlineStr"/>
      <c r="CU98" s="7" t="inlineStr"/>
      <c r="CV98" s="7" t="inlineStr"/>
      <c r="CW98" s="7" t="inlineStr"/>
      <c r="CX98" s="7" t="inlineStr"/>
      <c r="CY98" s="7" t="inlineStr"/>
      <c r="CZ98" s="7" t="inlineStr"/>
      <c r="DA98" s="7" t="inlineStr"/>
      <c r="DB98" s="7" t="inlineStr"/>
      <c r="DC98" s="7">
        <f>DE98+DG98+DI98+DK98+DM98+DO98+DQ98+DS98+DU98+DW98+DY98+EA98+EC98</f>
        <v/>
      </c>
      <c r="DD98" s="7">
        <f>DF98+DH98+DJ98+DL98+DN98+DP98+DR98+DT98+DV98+DX98+DZ98+EB98+ED98</f>
        <v/>
      </c>
      <c r="DE98" s="7" t="inlineStr"/>
      <c r="DF98" s="7" t="inlineStr"/>
      <c r="DG98" s="7" t="inlineStr"/>
      <c r="DH98" s="7" t="inlineStr"/>
      <c r="DI98" s="7" t="inlineStr"/>
      <c r="DJ98" s="7" t="inlineStr"/>
      <c r="DK98" s="7" t="inlineStr"/>
      <c r="DL98" s="7" t="inlineStr"/>
      <c r="DM98" s="7" t="inlineStr"/>
      <c r="DN98" s="7" t="inlineStr"/>
      <c r="DO98" s="7" t="inlineStr"/>
      <c r="DP98" s="7" t="inlineStr"/>
      <c r="DQ98" s="7" t="inlineStr"/>
      <c r="DR98" s="7" t="inlineStr"/>
      <c r="DS98" s="7" t="n">
        <v>3</v>
      </c>
      <c r="DT98" s="7" t="n">
        <v>234630</v>
      </c>
      <c r="DU98" s="7" t="inlineStr"/>
      <c r="DV98" s="7" t="inlineStr"/>
      <c r="DW98" s="7" t="inlineStr"/>
      <c r="DX98" s="7" t="inlineStr"/>
      <c r="DY98" s="7" t="inlineStr"/>
      <c r="DZ98" s="7" t="inlineStr"/>
      <c r="EA98" s="7" t="inlineStr"/>
      <c r="EB98" s="7" t="inlineStr"/>
      <c r="EC98" s="7" t="inlineStr"/>
      <c r="ED98" s="7" t="inlineStr"/>
      <c r="EE98" s="7">
        <f>E98+AU98+BK98+BU98+DC98</f>
        <v/>
      </c>
      <c r="EF98" s="7">
        <f>F98+AV98+BL98+BV98+DD98</f>
        <v/>
      </c>
    </row>
    <row r="99" hidden="1" outlineLevel="1">
      <c r="A99" s="5" t="n">
        <v>95</v>
      </c>
      <c r="B99" s="6" t="inlineStr">
        <is>
          <t>"NUR SHIFO PHARM" XKD</t>
        </is>
      </c>
      <c r="C99" s="6" t="inlineStr">
        <is>
          <t>Фергана</t>
        </is>
      </c>
      <c r="D99" s="6" t="inlineStr">
        <is>
          <t>Фергана 2</t>
        </is>
      </c>
      <c r="E99" s="7">
        <f>G99+I99+K99+M99+O99+Q99+S99+U99+W99+Y99+AA99+AC99+AE99+AG99+AI99+AK99+AM99+AO99+AQ99+AS99</f>
        <v/>
      </c>
      <c r="F99" s="7">
        <f>H99+J99+L99+N99+P99+R99+T99+V99+X99+Z99+AB99+AD99+AF99+AH99+AJ99+AL99+AN99+AP99+AR99+AT99</f>
        <v/>
      </c>
      <c r="G99" s="7" t="n">
        <v>10</v>
      </c>
      <c r="H99" s="7" t="n">
        <v>6269000</v>
      </c>
      <c r="I99" s="7" t="inlineStr"/>
      <c r="J99" s="7" t="inlineStr"/>
      <c r="K99" s="7" t="inlineStr"/>
      <c r="L99" s="7" t="inlineStr"/>
      <c r="M99" s="7" t="n">
        <v>30</v>
      </c>
      <c r="N99" s="7" t="n">
        <v>28835100</v>
      </c>
      <c r="O99" s="7" t="inlineStr"/>
      <c r="P99" s="7" t="inlineStr"/>
      <c r="Q99" s="7" t="n">
        <v>100</v>
      </c>
      <c r="R99" s="7" t="n">
        <v>654700000</v>
      </c>
      <c r="S99" s="7" t="inlineStr"/>
      <c r="T99" s="7" t="inlineStr"/>
      <c r="U99" s="7" t="inlineStr"/>
      <c r="V99" s="7" t="inlineStr"/>
      <c r="W99" s="7" t="inlineStr"/>
      <c r="X99" s="7" t="inlineStr"/>
      <c r="Y99" s="7" t="inlineStr"/>
      <c r="Z99" s="7" t="inlineStr"/>
      <c r="AA99" s="7" t="inlineStr"/>
      <c r="AB99" s="7" t="inlineStr"/>
      <c r="AC99" s="7" t="inlineStr"/>
      <c r="AD99" s="7" t="inlineStr"/>
      <c r="AE99" s="7" t="inlineStr"/>
      <c r="AF99" s="7" t="inlineStr"/>
      <c r="AG99" s="7" t="inlineStr"/>
      <c r="AH99" s="7" t="inlineStr"/>
      <c r="AI99" s="7" t="inlineStr"/>
      <c r="AJ99" s="7" t="inlineStr"/>
      <c r="AK99" s="7" t="inlineStr"/>
      <c r="AL99" s="7" t="inlineStr"/>
      <c r="AM99" s="7" t="inlineStr"/>
      <c r="AN99" s="7" t="inlineStr"/>
      <c r="AO99" s="7" t="inlineStr"/>
      <c r="AP99" s="7" t="inlineStr"/>
      <c r="AQ99" s="7" t="inlineStr"/>
      <c r="AR99" s="7" t="inlineStr"/>
      <c r="AS99" s="7" t="inlineStr"/>
      <c r="AT99" s="7" t="inlineStr"/>
      <c r="AU99" s="7">
        <f>AW99+AY99+BA99+BC99+BE99+BG99+BI99</f>
        <v/>
      </c>
      <c r="AV99" s="7">
        <f>AX99+AZ99+BB99+BD99+BF99+BH99+BJ99</f>
        <v/>
      </c>
      <c r="AW99" s="7" t="inlineStr"/>
      <c r="AX99" s="7" t="inlineStr"/>
      <c r="AY99" s="7" t="inlineStr"/>
      <c r="AZ99" s="7" t="inlineStr"/>
      <c r="BA99" s="7" t="inlineStr"/>
      <c r="BB99" s="7" t="inlineStr"/>
      <c r="BC99" s="7" t="inlineStr"/>
      <c r="BD99" s="7" t="inlineStr"/>
      <c r="BE99" s="7" t="inlineStr"/>
      <c r="BF99" s="7" t="inlineStr"/>
      <c r="BG99" s="7" t="inlineStr"/>
      <c r="BH99" s="7" t="inlineStr"/>
      <c r="BI99" s="7" t="inlineStr"/>
      <c r="BJ99" s="7" t="inlineStr"/>
      <c r="BK99" s="7">
        <f>BM99+BO99+BQ99+BS99</f>
        <v/>
      </c>
      <c r="BL99" s="7">
        <f>BN99+BP99+BR99+BT99</f>
        <v/>
      </c>
      <c r="BM99" s="7" t="inlineStr"/>
      <c r="BN99" s="7" t="inlineStr"/>
      <c r="BO99" s="7" t="inlineStr"/>
      <c r="BP99" s="7" t="inlineStr"/>
      <c r="BQ99" s="7" t="inlineStr"/>
      <c r="BR99" s="7" t="inlineStr"/>
      <c r="BS99" s="7" t="inlineStr"/>
      <c r="BT99" s="7" t="inlineStr"/>
      <c r="BU99" s="7">
        <f>BW99+BY99+CA99+CC99+CE99+CG99+CI99+CK99+CM99+CO99+CQ99+CS99+CU99+CW99+CY99+DA99</f>
        <v/>
      </c>
      <c r="BV99" s="7">
        <f>BX99+BZ99+CB99+CD99+CF99+CH99+CJ99+CL99+CN99+CP99+CR99+CT99+CV99+CX99+CZ99+DB99</f>
        <v/>
      </c>
      <c r="BW99" s="7" t="inlineStr"/>
      <c r="BX99" s="7" t="inlineStr"/>
      <c r="BY99" s="7" t="inlineStr"/>
      <c r="BZ99" s="7" t="inlineStr"/>
      <c r="CA99" s="7" t="inlineStr"/>
      <c r="CB99" s="7" t="inlineStr"/>
      <c r="CC99" s="7" t="inlineStr"/>
      <c r="CD99" s="7" t="inlineStr"/>
      <c r="CE99" s="7" t="inlineStr"/>
      <c r="CF99" s="7" t="inlineStr"/>
      <c r="CG99" s="7" t="inlineStr"/>
      <c r="CH99" s="7" t="inlineStr"/>
      <c r="CI99" s="7" t="inlineStr"/>
      <c r="CJ99" s="7" t="inlineStr"/>
      <c r="CK99" s="7" t="inlineStr"/>
      <c r="CL99" s="7" t="inlineStr"/>
      <c r="CM99" s="7" t="inlineStr"/>
      <c r="CN99" s="7" t="inlineStr"/>
      <c r="CO99" s="7" t="inlineStr"/>
      <c r="CP99" s="7" t="inlineStr"/>
      <c r="CQ99" s="7" t="inlineStr"/>
      <c r="CR99" s="7" t="inlineStr"/>
      <c r="CS99" s="7" t="inlineStr"/>
      <c r="CT99" s="7" t="inlineStr"/>
      <c r="CU99" s="7" t="inlineStr"/>
      <c r="CV99" s="7" t="inlineStr"/>
      <c r="CW99" s="7" t="inlineStr"/>
      <c r="CX99" s="7" t="inlineStr"/>
      <c r="CY99" s="7" t="inlineStr"/>
      <c r="CZ99" s="7" t="inlineStr"/>
      <c r="DA99" s="7" t="inlineStr"/>
      <c r="DB99" s="7" t="inlineStr"/>
      <c r="DC99" s="7">
        <f>DE99+DG99+DI99+DK99+DM99+DO99+DQ99+DS99+DU99+DW99+DY99+EA99+EC99</f>
        <v/>
      </c>
      <c r="DD99" s="7">
        <f>DF99+DH99+DJ99+DL99+DN99+DP99+DR99+DT99+DV99+DX99+DZ99+EB99+ED99</f>
        <v/>
      </c>
      <c r="DE99" s="7" t="inlineStr"/>
      <c r="DF99" s="7" t="inlineStr"/>
      <c r="DG99" s="7" t="inlineStr"/>
      <c r="DH99" s="7" t="inlineStr"/>
      <c r="DI99" s="7" t="inlineStr"/>
      <c r="DJ99" s="7" t="inlineStr"/>
      <c r="DK99" s="7" t="inlineStr"/>
      <c r="DL99" s="7" t="inlineStr"/>
      <c r="DM99" s="7" t="inlineStr"/>
      <c r="DN99" s="7" t="inlineStr"/>
      <c r="DO99" s="7" t="inlineStr"/>
      <c r="DP99" s="7" t="inlineStr"/>
      <c r="DQ99" s="7" t="inlineStr"/>
      <c r="DR99" s="7" t="inlineStr"/>
      <c r="DS99" s="7" t="inlineStr"/>
      <c r="DT99" s="7" t="inlineStr"/>
      <c r="DU99" s="7" t="inlineStr"/>
      <c r="DV99" s="7" t="inlineStr"/>
      <c r="DW99" s="7" t="inlineStr"/>
      <c r="DX99" s="7" t="inlineStr"/>
      <c r="DY99" s="7" t="inlineStr"/>
      <c r="DZ99" s="7" t="inlineStr"/>
      <c r="EA99" s="7" t="inlineStr"/>
      <c r="EB99" s="7" t="inlineStr"/>
      <c r="EC99" s="7" t="inlineStr"/>
      <c r="ED99" s="7" t="inlineStr"/>
      <c r="EE99" s="7">
        <f>E99+AU99+BK99+BU99+DC99</f>
        <v/>
      </c>
      <c r="EF99" s="7">
        <f>F99+AV99+BL99+BV99+DD99</f>
        <v/>
      </c>
    </row>
    <row r="100" hidden="1" outlineLevel="1">
      <c r="A100" s="5" t="n">
        <v>96</v>
      </c>
      <c r="B100" s="6" t="inlineStr">
        <is>
          <t>"NUR SHIFO PHARM" XKD 4 сон фил</t>
        </is>
      </c>
      <c r="C100" s="6" t="inlineStr">
        <is>
          <t>Фергана</t>
        </is>
      </c>
      <c r="D100" s="6" t="inlineStr">
        <is>
          <t>Фергана 2</t>
        </is>
      </c>
      <c r="E100" s="7">
        <f>G100+I100+K100+M100+O100+Q100+S100+U100+W100+Y100+AA100+AC100+AE100+AG100+AI100+AK100+AM100+AO100+AQ100+AS100</f>
        <v/>
      </c>
      <c r="F100" s="7">
        <f>H100+J100+L100+N100+P100+R100+T100+V100+X100+Z100+AB100+AD100+AF100+AH100+AJ100+AL100+AN100+AP100+AR100+AT100</f>
        <v/>
      </c>
      <c r="G100" s="7" t="n">
        <v>2</v>
      </c>
      <c r="H100" s="7" t="n">
        <v>258516</v>
      </c>
      <c r="I100" s="7" t="n">
        <v>2</v>
      </c>
      <c r="J100" s="7" t="n">
        <v>141500</v>
      </c>
      <c r="K100" s="7" t="n">
        <v>2</v>
      </c>
      <c r="L100" s="7" t="n">
        <v>147200</v>
      </c>
      <c r="M100" s="7" t="n">
        <v>3</v>
      </c>
      <c r="N100" s="7" t="n">
        <v>295470</v>
      </c>
      <c r="O100" s="7" t="inlineStr"/>
      <c r="P100" s="7" t="inlineStr"/>
      <c r="Q100" s="7" t="inlineStr"/>
      <c r="R100" s="7" t="inlineStr"/>
      <c r="S100" s="7" t="inlineStr"/>
      <c r="T100" s="7" t="inlineStr"/>
      <c r="U100" s="7" t="inlineStr"/>
      <c r="V100" s="7" t="inlineStr"/>
      <c r="W100" s="7" t="n">
        <v>4</v>
      </c>
      <c r="X100" s="7" t="n">
        <v>0</v>
      </c>
      <c r="Y100" s="7" t="inlineStr"/>
      <c r="Z100" s="7" t="inlineStr"/>
      <c r="AA100" s="7" t="inlineStr"/>
      <c r="AB100" s="7" t="inlineStr"/>
      <c r="AC100" s="7" t="n">
        <v>5</v>
      </c>
      <c r="AD100" s="7" t="n">
        <v>805125</v>
      </c>
      <c r="AE100" s="7" t="inlineStr"/>
      <c r="AF100" s="7" t="inlineStr"/>
      <c r="AG100" s="7" t="n">
        <v>5</v>
      </c>
      <c r="AH100" s="7" t="n">
        <v>773950</v>
      </c>
      <c r="AI100" s="7" t="inlineStr"/>
      <c r="AJ100" s="7" t="inlineStr"/>
      <c r="AK100" s="7" t="inlineStr"/>
      <c r="AL100" s="7" t="inlineStr"/>
      <c r="AM100" s="7" t="inlineStr"/>
      <c r="AN100" s="7" t="inlineStr"/>
      <c r="AO100" s="7" t="inlineStr"/>
      <c r="AP100" s="7" t="inlineStr"/>
      <c r="AQ100" s="7" t="inlineStr"/>
      <c r="AR100" s="7" t="inlineStr"/>
      <c r="AS100" s="7" t="inlineStr"/>
      <c r="AT100" s="7" t="inlineStr"/>
      <c r="AU100" s="7">
        <f>AW100+AY100+BA100+BC100+BE100+BG100+BI100</f>
        <v/>
      </c>
      <c r="AV100" s="7">
        <f>AX100+AZ100+BB100+BD100+BF100+BH100+BJ100</f>
        <v/>
      </c>
      <c r="AW100" s="7" t="inlineStr"/>
      <c r="AX100" s="7" t="inlineStr"/>
      <c r="AY100" s="7" t="inlineStr"/>
      <c r="AZ100" s="7" t="inlineStr"/>
      <c r="BA100" s="7" t="inlineStr"/>
      <c r="BB100" s="7" t="inlineStr"/>
      <c r="BC100" s="7" t="inlineStr"/>
      <c r="BD100" s="7" t="inlineStr"/>
      <c r="BE100" s="7" t="inlineStr"/>
      <c r="BF100" s="7" t="inlineStr"/>
      <c r="BG100" s="7" t="inlineStr"/>
      <c r="BH100" s="7" t="inlineStr"/>
      <c r="BI100" s="7" t="inlineStr"/>
      <c r="BJ100" s="7" t="inlineStr"/>
      <c r="BK100" s="7">
        <f>BM100+BO100+BQ100+BS100</f>
        <v/>
      </c>
      <c r="BL100" s="7">
        <f>BN100+BP100+BR100+BT100</f>
        <v/>
      </c>
      <c r="BM100" s="7" t="n">
        <v>3</v>
      </c>
      <c r="BN100" s="7" t="n">
        <v>1196550</v>
      </c>
      <c r="BO100" s="7" t="inlineStr"/>
      <c r="BP100" s="7" t="inlineStr"/>
      <c r="BQ100" s="7" t="inlineStr"/>
      <c r="BR100" s="7" t="inlineStr"/>
      <c r="BS100" s="7" t="inlineStr"/>
      <c r="BT100" s="7" t="inlineStr"/>
      <c r="BU100" s="7">
        <f>BW100+BY100+CA100+CC100+CE100+CG100+CI100+CK100+CM100+CO100+CQ100+CS100+CU100+CW100+CY100+DA100</f>
        <v/>
      </c>
      <c r="BV100" s="7">
        <f>BX100+BZ100+CB100+CD100+CF100+CH100+CJ100+CL100+CN100+CP100+CR100+CT100+CV100+CX100+CZ100+DB100</f>
        <v/>
      </c>
      <c r="BW100" s="7" t="inlineStr"/>
      <c r="BX100" s="7" t="inlineStr"/>
      <c r="BY100" s="7" t="inlineStr"/>
      <c r="BZ100" s="7" t="inlineStr"/>
      <c r="CA100" s="7" t="inlineStr"/>
      <c r="CB100" s="7" t="inlineStr"/>
      <c r="CC100" s="7" t="inlineStr"/>
      <c r="CD100" s="7" t="inlineStr"/>
      <c r="CE100" s="7" t="inlineStr"/>
      <c r="CF100" s="7" t="inlineStr"/>
      <c r="CG100" s="7" t="inlineStr"/>
      <c r="CH100" s="7" t="inlineStr"/>
      <c r="CI100" s="7" t="inlineStr"/>
      <c r="CJ100" s="7" t="inlineStr"/>
      <c r="CK100" s="7" t="inlineStr"/>
      <c r="CL100" s="7" t="inlineStr"/>
      <c r="CM100" s="7" t="inlineStr"/>
      <c r="CN100" s="7" t="inlineStr"/>
      <c r="CO100" s="7" t="inlineStr"/>
      <c r="CP100" s="7" t="inlineStr"/>
      <c r="CQ100" s="7" t="inlineStr"/>
      <c r="CR100" s="7" t="inlineStr"/>
      <c r="CS100" s="7" t="inlineStr"/>
      <c r="CT100" s="7" t="inlineStr"/>
      <c r="CU100" s="7" t="inlineStr"/>
      <c r="CV100" s="7" t="inlineStr"/>
      <c r="CW100" s="7" t="inlineStr"/>
      <c r="CX100" s="7" t="inlineStr"/>
      <c r="CY100" s="7" t="inlineStr"/>
      <c r="CZ100" s="7" t="inlineStr"/>
      <c r="DA100" s="7" t="inlineStr"/>
      <c r="DB100" s="7" t="inlineStr"/>
      <c r="DC100" s="7">
        <f>DE100+DG100+DI100+DK100+DM100+DO100+DQ100+DS100+DU100+DW100+DY100+EA100+EC100</f>
        <v/>
      </c>
      <c r="DD100" s="7">
        <f>DF100+DH100+DJ100+DL100+DN100+DP100+DR100+DT100+DV100+DX100+DZ100+EB100+ED100</f>
        <v/>
      </c>
      <c r="DE100" s="7" t="inlineStr"/>
      <c r="DF100" s="7" t="inlineStr"/>
      <c r="DG100" s="7" t="inlineStr"/>
      <c r="DH100" s="7" t="inlineStr"/>
      <c r="DI100" s="7" t="inlineStr"/>
      <c r="DJ100" s="7" t="inlineStr"/>
      <c r="DK100" s="7" t="inlineStr"/>
      <c r="DL100" s="7" t="inlineStr"/>
      <c r="DM100" s="7" t="inlineStr"/>
      <c r="DN100" s="7" t="inlineStr"/>
      <c r="DO100" s="7" t="inlineStr"/>
      <c r="DP100" s="7" t="inlineStr"/>
      <c r="DQ100" s="7" t="inlineStr"/>
      <c r="DR100" s="7" t="inlineStr"/>
      <c r="DS100" s="7" t="inlineStr"/>
      <c r="DT100" s="7" t="inlineStr"/>
      <c r="DU100" s="7" t="inlineStr"/>
      <c r="DV100" s="7" t="inlineStr"/>
      <c r="DW100" s="7" t="n">
        <v>2</v>
      </c>
      <c r="DX100" s="7" t="n">
        <v>203640</v>
      </c>
      <c r="DY100" s="7" t="inlineStr"/>
      <c r="DZ100" s="7" t="inlineStr"/>
      <c r="EA100" s="7" t="inlineStr"/>
      <c r="EB100" s="7" t="inlineStr"/>
      <c r="EC100" s="7" t="inlineStr"/>
      <c r="ED100" s="7" t="inlineStr"/>
      <c r="EE100" s="7">
        <f>E100+AU100+BK100+BU100+DC100</f>
        <v/>
      </c>
      <c r="EF100" s="7">
        <f>F100+AV100+BL100+BV100+DD100</f>
        <v/>
      </c>
    </row>
    <row r="101" hidden="1" outlineLevel="1">
      <c r="A101" s="5" t="n">
        <v>97</v>
      </c>
      <c r="B101" s="6" t="inlineStr">
        <is>
          <t>"NUR SHOD FARM" MCHJ</t>
        </is>
      </c>
      <c r="C101" s="6" t="inlineStr">
        <is>
          <t>Фергана</t>
        </is>
      </c>
      <c r="D101" s="6" t="inlineStr">
        <is>
          <t>Фергана 1</t>
        </is>
      </c>
      <c r="E101" s="7">
        <f>G101+I101+K101+M101+O101+Q101+S101+U101+W101+Y101+AA101+AC101+AE101+AG101+AI101+AK101+AM101+AO101+AQ101+AS101</f>
        <v/>
      </c>
      <c r="F101" s="7">
        <f>H101+J101+L101+N101+P101+R101+T101+V101+X101+Z101+AB101+AD101+AF101+AH101+AJ101+AL101+AN101+AP101+AR101+AT101</f>
        <v/>
      </c>
      <c r="G101" s="7" t="n">
        <v>4</v>
      </c>
      <c r="H101" s="7" t="n">
        <v>1034064</v>
      </c>
      <c r="I101" s="7" t="inlineStr"/>
      <c r="J101" s="7" t="inlineStr"/>
      <c r="K101" s="7" t="inlineStr"/>
      <c r="L101" s="7" t="inlineStr"/>
      <c r="M101" s="7" t="inlineStr"/>
      <c r="N101" s="7" t="inlineStr"/>
      <c r="O101" s="7" t="inlineStr"/>
      <c r="P101" s="7" t="inlineStr"/>
      <c r="Q101" s="7" t="inlineStr"/>
      <c r="R101" s="7" t="inlineStr"/>
      <c r="S101" s="7" t="inlineStr"/>
      <c r="T101" s="7" t="inlineStr"/>
      <c r="U101" s="7" t="inlineStr"/>
      <c r="V101" s="7" t="inlineStr"/>
      <c r="W101" s="7" t="inlineStr"/>
      <c r="X101" s="7" t="inlineStr"/>
      <c r="Y101" s="7" t="inlineStr"/>
      <c r="Z101" s="7" t="inlineStr"/>
      <c r="AA101" s="7" t="inlineStr"/>
      <c r="AB101" s="7" t="inlineStr"/>
      <c r="AC101" s="7" t="inlineStr"/>
      <c r="AD101" s="7" t="inlineStr"/>
      <c r="AE101" s="7" t="inlineStr"/>
      <c r="AF101" s="7" t="inlineStr"/>
      <c r="AG101" s="7" t="inlineStr"/>
      <c r="AH101" s="7" t="inlineStr"/>
      <c r="AI101" s="7" t="inlineStr"/>
      <c r="AJ101" s="7" t="inlineStr"/>
      <c r="AK101" s="7" t="inlineStr"/>
      <c r="AL101" s="7" t="inlineStr"/>
      <c r="AM101" s="7" t="inlineStr"/>
      <c r="AN101" s="7" t="inlineStr"/>
      <c r="AO101" s="7" t="inlineStr"/>
      <c r="AP101" s="7" t="inlineStr"/>
      <c r="AQ101" s="7" t="inlineStr"/>
      <c r="AR101" s="7" t="inlineStr"/>
      <c r="AS101" s="7" t="inlineStr"/>
      <c r="AT101" s="7" t="inlineStr"/>
      <c r="AU101" s="7">
        <f>AW101+AY101+BA101+BC101+BE101+BG101+BI101</f>
        <v/>
      </c>
      <c r="AV101" s="7">
        <f>AX101+AZ101+BB101+BD101+BF101+BH101+BJ101</f>
        <v/>
      </c>
      <c r="AW101" s="7" t="inlineStr"/>
      <c r="AX101" s="7" t="inlineStr"/>
      <c r="AY101" s="7" t="inlineStr"/>
      <c r="AZ101" s="7" t="inlineStr"/>
      <c r="BA101" s="7" t="inlineStr"/>
      <c r="BB101" s="7" t="inlineStr"/>
      <c r="BC101" s="7" t="inlineStr"/>
      <c r="BD101" s="7" t="inlineStr"/>
      <c r="BE101" s="7" t="inlineStr"/>
      <c r="BF101" s="7" t="inlineStr"/>
      <c r="BG101" s="7" t="inlineStr"/>
      <c r="BH101" s="7" t="inlineStr"/>
      <c r="BI101" s="7" t="inlineStr"/>
      <c r="BJ101" s="7" t="inlineStr"/>
      <c r="BK101" s="7">
        <f>BM101+BO101+BQ101+BS101</f>
        <v/>
      </c>
      <c r="BL101" s="7">
        <f>BN101+BP101+BR101+BT101</f>
        <v/>
      </c>
      <c r="BM101" s="7" t="inlineStr"/>
      <c r="BN101" s="7" t="inlineStr"/>
      <c r="BO101" s="7" t="inlineStr"/>
      <c r="BP101" s="7" t="inlineStr"/>
      <c r="BQ101" s="7" t="inlineStr"/>
      <c r="BR101" s="7" t="inlineStr"/>
      <c r="BS101" s="7" t="inlineStr"/>
      <c r="BT101" s="7" t="inlineStr"/>
      <c r="BU101" s="7">
        <f>BW101+BY101+CA101+CC101+CE101+CG101+CI101+CK101+CM101+CO101+CQ101+CS101+CU101+CW101+CY101+DA101</f>
        <v/>
      </c>
      <c r="BV101" s="7">
        <f>BX101+BZ101+CB101+CD101+CF101+CH101+CJ101+CL101+CN101+CP101+CR101+CT101+CV101+CX101+CZ101+DB101</f>
        <v/>
      </c>
      <c r="BW101" s="7" t="inlineStr"/>
      <c r="BX101" s="7" t="inlineStr"/>
      <c r="BY101" s="7" t="inlineStr"/>
      <c r="BZ101" s="7" t="inlineStr"/>
      <c r="CA101" s="7" t="inlineStr"/>
      <c r="CB101" s="7" t="inlineStr"/>
      <c r="CC101" s="7" t="inlineStr"/>
      <c r="CD101" s="7" t="inlineStr"/>
      <c r="CE101" s="7" t="inlineStr"/>
      <c r="CF101" s="7" t="inlineStr"/>
      <c r="CG101" s="7" t="inlineStr"/>
      <c r="CH101" s="7" t="inlineStr"/>
      <c r="CI101" s="7" t="inlineStr"/>
      <c r="CJ101" s="7" t="inlineStr"/>
      <c r="CK101" s="7" t="inlineStr"/>
      <c r="CL101" s="7" t="inlineStr"/>
      <c r="CM101" s="7" t="inlineStr"/>
      <c r="CN101" s="7" t="inlineStr"/>
      <c r="CO101" s="7" t="inlineStr"/>
      <c r="CP101" s="7" t="inlineStr"/>
      <c r="CQ101" s="7" t="inlineStr"/>
      <c r="CR101" s="7" t="inlineStr"/>
      <c r="CS101" s="7" t="inlineStr"/>
      <c r="CT101" s="7" t="inlineStr"/>
      <c r="CU101" s="7" t="inlineStr"/>
      <c r="CV101" s="7" t="inlineStr"/>
      <c r="CW101" s="7" t="inlineStr"/>
      <c r="CX101" s="7" t="inlineStr"/>
      <c r="CY101" s="7" t="inlineStr"/>
      <c r="CZ101" s="7" t="inlineStr"/>
      <c r="DA101" s="7" t="inlineStr"/>
      <c r="DB101" s="7" t="inlineStr"/>
      <c r="DC101" s="7">
        <f>DE101+DG101+DI101+DK101+DM101+DO101+DQ101+DS101+DU101+DW101+DY101+EA101+EC101</f>
        <v/>
      </c>
      <c r="DD101" s="7">
        <f>DF101+DH101+DJ101+DL101+DN101+DP101+DR101+DT101+DV101+DX101+DZ101+EB101+ED101</f>
        <v/>
      </c>
      <c r="DE101" s="7" t="inlineStr"/>
      <c r="DF101" s="7" t="inlineStr"/>
      <c r="DG101" s="7" t="inlineStr"/>
      <c r="DH101" s="7" t="inlineStr"/>
      <c r="DI101" s="7" t="inlineStr"/>
      <c r="DJ101" s="7" t="inlineStr"/>
      <c r="DK101" s="7" t="inlineStr"/>
      <c r="DL101" s="7" t="inlineStr"/>
      <c r="DM101" s="7" t="inlineStr"/>
      <c r="DN101" s="7" t="inlineStr"/>
      <c r="DO101" s="7" t="inlineStr"/>
      <c r="DP101" s="7" t="inlineStr"/>
      <c r="DQ101" s="7" t="inlineStr"/>
      <c r="DR101" s="7" t="inlineStr"/>
      <c r="DS101" s="7" t="inlineStr"/>
      <c r="DT101" s="7" t="inlineStr"/>
      <c r="DU101" s="7" t="inlineStr"/>
      <c r="DV101" s="7" t="inlineStr"/>
      <c r="DW101" s="7" t="inlineStr"/>
      <c r="DX101" s="7" t="inlineStr"/>
      <c r="DY101" s="7" t="inlineStr"/>
      <c r="DZ101" s="7" t="inlineStr"/>
      <c r="EA101" s="7" t="inlineStr"/>
      <c r="EB101" s="7" t="inlineStr"/>
      <c r="EC101" s="7" t="inlineStr"/>
      <c r="ED101" s="7" t="inlineStr"/>
      <c r="EE101" s="7">
        <f>E101+AU101+BK101+BU101+DC101</f>
        <v/>
      </c>
      <c r="EF101" s="7">
        <f>F101+AV101+BL101+BV101+DD101</f>
        <v/>
      </c>
    </row>
    <row r="102" hidden="1" outlineLevel="1">
      <c r="A102" s="5" t="n">
        <v>98</v>
      </c>
      <c r="B102" s="6" t="inlineStr">
        <is>
          <t>"NUR SHOD FARM" MCHJ фил 1</t>
        </is>
      </c>
      <c r="C102" s="6" t="inlineStr">
        <is>
          <t>Фергана</t>
        </is>
      </c>
      <c r="D102" s="6" t="inlineStr">
        <is>
          <t>Фергана 1</t>
        </is>
      </c>
      <c r="E102" s="7">
        <f>G102+I102+K102+M102+O102+Q102+S102+U102+W102+Y102+AA102+AC102+AE102+AG102+AI102+AK102+AM102+AO102+AQ102+AS102</f>
        <v/>
      </c>
      <c r="F102" s="7">
        <f>H102+J102+L102+N102+P102+R102+T102+V102+X102+Z102+AB102+AD102+AF102+AH102+AJ102+AL102+AN102+AP102+AR102+AT102</f>
        <v/>
      </c>
      <c r="G102" s="7" t="inlineStr"/>
      <c r="H102" s="7" t="inlineStr"/>
      <c r="I102" s="7" t="inlineStr"/>
      <c r="J102" s="7" t="inlineStr"/>
      <c r="K102" s="7" t="inlineStr"/>
      <c r="L102" s="7" t="inlineStr"/>
      <c r="M102" s="7" t="inlineStr"/>
      <c r="N102" s="7" t="inlineStr"/>
      <c r="O102" s="7" t="inlineStr"/>
      <c r="P102" s="7" t="inlineStr"/>
      <c r="Q102" s="7" t="inlineStr"/>
      <c r="R102" s="7" t="inlineStr"/>
      <c r="S102" s="7" t="inlineStr"/>
      <c r="T102" s="7" t="inlineStr"/>
      <c r="U102" s="7" t="inlineStr"/>
      <c r="V102" s="7" t="inlineStr"/>
      <c r="W102" s="7" t="inlineStr"/>
      <c r="X102" s="7" t="inlineStr"/>
      <c r="Y102" s="7" t="inlineStr"/>
      <c r="Z102" s="7" t="inlineStr"/>
      <c r="AA102" s="7" t="inlineStr"/>
      <c r="AB102" s="7" t="inlineStr"/>
      <c r="AC102" s="7" t="inlineStr"/>
      <c r="AD102" s="7" t="inlineStr"/>
      <c r="AE102" s="7" t="inlineStr"/>
      <c r="AF102" s="7" t="inlineStr"/>
      <c r="AG102" s="7" t="inlineStr"/>
      <c r="AH102" s="7" t="inlineStr"/>
      <c r="AI102" s="7" t="inlineStr"/>
      <c r="AJ102" s="7" t="inlineStr"/>
      <c r="AK102" s="7" t="inlineStr"/>
      <c r="AL102" s="7" t="inlineStr"/>
      <c r="AM102" s="7" t="inlineStr"/>
      <c r="AN102" s="7" t="inlineStr"/>
      <c r="AO102" s="7" t="inlineStr"/>
      <c r="AP102" s="7" t="inlineStr"/>
      <c r="AQ102" s="7" t="inlineStr"/>
      <c r="AR102" s="7" t="inlineStr"/>
      <c r="AS102" s="7" t="inlineStr"/>
      <c r="AT102" s="7" t="inlineStr"/>
      <c r="AU102" s="7">
        <f>AW102+AY102+BA102+BC102+BE102+BG102+BI102</f>
        <v/>
      </c>
      <c r="AV102" s="7">
        <f>AX102+AZ102+BB102+BD102+BF102+BH102+BJ102</f>
        <v/>
      </c>
      <c r="AW102" s="7" t="inlineStr"/>
      <c r="AX102" s="7" t="inlineStr"/>
      <c r="AY102" s="7" t="inlineStr"/>
      <c r="AZ102" s="7" t="inlineStr"/>
      <c r="BA102" s="7" t="inlineStr"/>
      <c r="BB102" s="7" t="inlineStr"/>
      <c r="BC102" s="7" t="inlineStr"/>
      <c r="BD102" s="7" t="inlineStr"/>
      <c r="BE102" s="7" t="inlineStr"/>
      <c r="BF102" s="7" t="inlineStr"/>
      <c r="BG102" s="7" t="inlineStr"/>
      <c r="BH102" s="7" t="inlineStr"/>
      <c r="BI102" s="7" t="inlineStr"/>
      <c r="BJ102" s="7" t="inlineStr"/>
      <c r="BK102" s="7">
        <f>BM102+BO102+BQ102+BS102</f>
        <v/>
      </c>
      <c r="BL102" s="7">
        <f>BN102+BP102+BR102+BT102</f>
        <v/>
      </c>
      <c r="BM102" s="7" t="inlineStr"/>
      <c r="BN102" s="7" t="inlineStr"/>
      <c r="BO102" s="7" t="inlineStr"/>
      <c r="BP102" s="7" t="inlineStr"/>
      <c r="BQ102" s="7" t="inlineStr"/>
      <c r="BR102" s="7" t="inlineStr"/>
      <c r="BS102" s="7" t="inlineStr"/>
      <c r="BT102" s="7" t="inlineStr"/>
      <c r="BU102" s="7">
        <f>BW102+BY102+CA102+CC102+CE102+CG102+CI102+CK102+CM102+CO102+CQ102+CS102+CU102+CW102+CY102+DA102</f>
        <v/>
      </c>
      <c r="BV102" s="7">
        <f>BX102+BZ102+CB102+CD102+CF102+CH102+CJ102+CL102+CN102+CP102+CR102+CT102+CV102+CX102+CZ102+DB102</f>
        <v/>
      </c>
      <c r="BW102" s="7" t="inlineStr"/>
      <c r="BX102" s="7" t="inlineStr"/>
      <c r="BY102" s="7" t="inlineStr"/>
      <c r="BZ102" s="7" t="inlineStr"/>
      <c r="CA102" s="7" t="n">
        <v>10</v>
      </c>
      <c r="CB102" s="7" t="n">
        <v>6576600</v>
      </c>
      <c r="CC102" s="7" t="inlineStr"/>
      <c r="CD102" s="7" t="inlineStr"/>
      <c r="CE102" s="7" t="inlineStr"/>
      <c r="CF102" s="7" t="inlineStr"/>
      <c r="CG102" s="7" t="inlineStr"/>
      <c r="CH102" s="7" t="inlineStr"/>
      <c r="CI102" s="7" t="inlineStr"/>
      <c r="CJ102" s="7" t="inlineStr"/>
      <c r="CK102" s="7" t="inlineStr"/>
      <c r="CL102" s="7" t="inlineStr"/>
      <c r="CM102" s="7" t="inlineStr"/>
      <c r="CN102" s="7" t="inlineStr"/>
      <c r="CO102" s="7" t="inlineStr"/>
      <c r="CP102" s="7" t="inlineStr"/>
      <c r="CQ102" s="7" t="inlineStr"/>
      <c r="CR102" s="7" t="inlineStr"/>
      <c r="CS102" s="7" t="inlineStr"/>
      <c r="CT102" s="7" t="inlineStr"/>
      <c r="CU102" s="7" t="inlineStr"/>
      <c r="CV102" s="7" t="inlineStr"/>
      <c r="CW102" s="7" t="inlineStr"/>
      <c r="CX102" s="7" t="inlineStr"/>
      <c r="CY102" s="7" t="inlineStr"/>
      <c r="CZ102" s="7" t="inlineStr"/>
      <c r="DA102" s="7" t="inlineStr"/>
      <c r="DB102" s="7" t="inlineStr"/>
      <c r="DC102" s="7">
        <f>DE102+DG102+DI102+DK102+DM102+DO102+DQ102+DS102+DU102+DW102+DY102+EA102+EC102</f>
        <v/>
      </c>
      <c r="DD102" s="7">
        <f>DF102+DH102+DJ102+DL102+DN102+DP102+DR102+DT102+DV102+DX102+DZ102+EB102+ED102</f>
        <v/>
      </c>
      <c r="DE102" s="7" t="inlineStr"/>
      <c r="DF102" s="7" t="inlineStr"/>
      <c r="DG102" s="7" t="inlineStr"/>
      <c r="DH102" s="7" t="inlineStr"/>
      <c r="DI102" s="7" t="inlineStr"/>
      <c r="DJ102" s="7" t="inlineStr"/>
      <c r="DK102" s="7" t="inlineStr"/>
      <c r="DL102" s="7" t="inlineStr"/>
      <c r="DM102" s="7" t="inlineStr"/>
      <c r="DN102" s="7" t="inlineStr"/>
      <c r="DO102" s="7" t="inlineStr"/>
      <c r="DP102" s="7" t="inlineStr"/>
      <c r="DQ102" s="7" t="inlineStr"/>
      <c r="DR102" s="7" t="inlineStr"/>
      <c r="DS102" s="7" t="inlineStr"/>
      <c r="DT102" s="7" t="inlineStr"/>
      <c r="DU102" s="7" t="inlineStr"/>
      <c r="DV102" s="7" t="inlineStr"/>
      <c r="DW102" s="7" t="inlineStr"/>
      <c r="DX102" s="7" t="inlineStr"/>
      <c r="DY102" s="7" t="inlineStr"/>
      <c r="DZ102" s="7" t="inlineStr"/>
      <c r="EA102" s="7" t="inlineStr"/>
      <c r="EB102" s="7" t="inlineStr"/>
      <c r="EC102" s="7" t="inlineStr"/>
      <c r="ED102" s="7" t="inlineStr"/>
      <c r="EE102" s="7">
        <f>E102+AU102+BK102+BU102+DC102</f>
        <v/>
      </c>
      <c r="EF102" s="7">
        <f>F102+AV102+BL102+BV102+DD102</f>
        <v/>
      </c>
    </row>
    <row r="103" hidden="1" outlineLevel="1">
      <c r="A103" s="5" t="n">
        <v>99</v>
      </c>
      <c r="B103" s="6" t="inlineStr">
        <is>
          <t>"OGOX ZAFAR" XKD 7 сон фил</t>
        </is>
      </c>
      <c r="C103" s="6" t="inlineStr">
        <is>
          <t>Фергана</t>
        </is>
      </c>
      <c r="D103" s="6" t="inlineStr">
        <is>
          <t>Фергана 2</t>
        </is>
      </c>
      <c r="E103" s="7">
        <f>G103+I103+K103+M103+O103+Q103+S103+U103+W103+Y103+AA103+AC103+AE103+AG103+AI103+AK103+AM103+AO103+AQ103+AS103</f>
        <v/>
      </c>
      <c r="F103" s="7">
        <f>H103+J103+L103+N103+P103+R103+T103+V103+X103+Z103+AB103+AD103+AF103+AH103+AJ103+AL103+AN103+AP103+AR103+AT103</f>
        <v/>
      </c>
      <c r="G103" s="7" t="inlineStr"/>
      <c r="H103" s="7" t="inlineStr"/>
      <c r="I103" s="7" t="inlineStr"/>
      <c r="J103" s="7" t="inlineStr"/>
      <c r="K103" s="7" t="inlineStr"/>
      <c r="L103" s="7" t="inlineStr"/>
      <c r="M103" s="7" t="inlineStr"/>
      <c r="N103" s="7" t="inlineStr"/>
      <c r="O103" s="7" t="inlineStr"/>
      <c r="P103" s="7" t="inlineStr"/>
      <c r="Q103" s="7" t="inlineStr"/>
      <c r="R103" s="7" t="inlineStr"/>
      <c r="S103" s="7" t="inlineStr"/>
      <c r="T103" s="7" t="inlineStr"/>
      <c r="U103" s="7" t="inlineStr"/>
      <c r="V103" s="7" t="inlineStr"/>
      <c r="W103" s="7" t="inlineStr"/>
      <c r="X103" s="7" t="inlineStr"/>
      <c r="Y103" s="7" t="inlineStr"/>
      <c r="Z103" s="7" t="inlineStr"/>
      <c r="AA103" s="7" t="inlineStr"/>
      <c r="AB103" s="7" t="inlineStr"/>
      <c r="AC103" s="7" t="inlineStr"/>
      <c r="AD103" s="7" t="inlineStr"/>
      <c r="AE103" s="7" t="inlineStr"/>
      <c r="AF103" s="7" t="inlineStr"/>
      <c r="AG103" s="7" t="inlineStr"/>
      <c r="AH103" s="7" t="inlineStr"/>
      <c r="AI103" s="7" t="inlineStr"/>
      <c r="AJ103" s="7" t="inlineStr"/>
      <c r="AK103" s="7" t="inlineStr"/>
      <c r="AL103" s="7" t="inlineStr"/>
      <c r="AM103" s="7" t="inlineStr"/>
      <c r="AN103" s="7" t="inlineStr"/>
      <c r="AO103" s="7" t="inlineStr"/>
      <c r="AP103" s="7" t="inlineStr"/>
      <c r="AQ103" s="7" t="inlineStr"/>
      <c r="AR103" s="7" t="inlineStr"/>
      <c r="AS103" s="7" t="inlineStr"/>
      <c r="AT103" s="7" t="inlineStr"/>
      <c r="AU103" s="7">
        <f>AW103+AY103+BA103+BC103+BE103+BG103+BI103</f>
        <v/>
      </c>
      <c r="AV103" s="7">
        <f>AX103+AZ103+BB103+BD103+BF103+BH103+BJ103</f>
        <v/>
      </c>
      <c r="AW103" s="7" t="inlineStr"/>
      <c r="AX103" s="7" t="inlineStr"/>
      <c r="AY103" s="7" t="inlineStr"/>
      <c r="AZ103" s="7" t="inlineStr"/>
      <c r="BA103" s="7" t="inlineStr"/>
      <c r="BB103" s="7" t="inlineStr"/>
      <c r="BC103" s="7" t="inlineStr"/>
      <c r="BD103" s="7" t="inlineStr"/>
      <c r="BE103" s="7" t="inlineStr"/>
      <c r="BF103" s="7" t="inlineStr"/>
      <c r="BG103" s="7" t="inlineStr"/>
      <c r="BH103" s="7" t="inlineStr"/>
      <c r="BI103" s="7" t="inlineStr"/>
      <c r="BJ103" s="7" t="inlineStr"/>
      <c r="BK103" s="7">
        <f>BM103+BO103+BQ103+BS103</f>
        <v/>
      </c>
      <c r="BL103" s="7">
        <f>BN103+BP103+BR103+BT103</f>
        <v/>
      </c>
      <c r="BM103" s="7" t="inlineStr"/>
      <c r="BN103" s="7" t="inlineStr"/>
      <c r="BO103" s="7" t="inlineStr"/>
      <c r="BP103" s="7" t="inlineStr"/>
      <c r="BQ103" s="7" t="inlineStr"/>
      <c r="BR103" s="7" t="inlineStr"/>
      <c r="BS103" s="7" t="inlineStr"/>
      <c r="BT103" s="7" t="inlineStr"/>
      <c r="BU103" s="7">
        <f>BW103+BY103+CA103+CC103+CE103+CG103+CI103+CK103+CM103+CO103+CQ103+CS103+CU103+CW103+CY103+DA103</f>
        <v/>
      </c>
      <c r="BV103" s="7">
        <f>BX103+BZ103+CB103+CD103+CF103+CH103+CJ103+CL103+CN103+CP103+CR103+CT103+CV103+CX103+CZ103+DB103</f>
        <v/>
      </c>
      <c r="BW103" s="7" t="inlineStr"/>
      <c r="BX103" s="7" t="inlineStr"/>
      <c r="BY103" s="7" t="inlineStr"/>
      <c r="BZ103" s="7" t="inlineStr"/>
      <c r="CA103" s="7" t="inlineStr"/>
      <c r="CB103" s="7" t="inlineStr"/>
      <c r="CC103" s="7" t="inlineStr"/>
      <c r="CD103" s="7" t="inlineStr"/>
      <c r="CE103" s="7" t="inlineStr"/>
      <c r="CF103" s="7" t="inlineStr"/>
      <c r="CG103" s="7" t="inlineStr"/>
      <c r="CH103" s="7" t="inlineStr"/>
      <c r="CI103" s="7" t="inlineStr"/>
      <c r="CJ103" s="7" t="inlineStr"/>
      <c r="CK103" s="7" t="inlineStr"/>
      <c r="CL103" s="7" t="inlineStr"/>
      <c r="CM103" s="7" t="n">
        <v>2</v>
      </c>
      <c r="CN103" s="7" t="n">
        <v>239280</v>
      </c>
      <c r="CO103" s="7" t="inlineStr"/>
      <c r="CP103" s="7" t="inlineStr"/>
      <c r="CQ103" s="7" t="inlineStr"/>
      <c r="CR103" s="7" t="inlineStr"/>
      <c r="CS103" s="7" t="inlineStr"/>
      <c r="CT103" s="7" t="inlineStr"/>
      <c r="CU103" s="7" t="inlineStr"/>
      <c r="CV103" s="7" t="inlineStr"/>
      <c r="CW103" s="7" t="inlineStr"/>
      <c r="CX103" s="7" t="inlineStr"/>
      <c r="CY103" s="7" t="inlineStr"/>
      <c r="CZ103" s="7" t="inlineStr"/>
      <c r="DA103" s="7" t="inlineStr"/>
      <c r="DB103" s="7" t="inlineStr"/>
      <c r="DC103" s="7">
        <f>DE103+DG103+DI103+DK103+DM103+DO103+DQ103+DS103+DU103+DW103+DY103+EA103+EC103</f>
        <v/>
      </c>
      <c r="DD103" s="7">
        <f>DF103+DH103+DJ103+DL103+DN103+DP103+DR103+DT103+DV103+DX103+DZ103+EB103+ED103</f>
        <v/>
      </c>
      <c r="DE103" s="7" t="inlineStr"/>
      <c r="DF103" s="7" t="inlineStr"/>
      <c r="DG103" s="7" t="inlineStr"/>
      <c r="DH103" s="7" t="inlineStr"/>
      <c r="DI103" s="7" t="inlineStr"/>
      <c r="DJ103" s="7" t="inlineStr"/>
      <c r="DK103" s="7" t="inlineStr"/>
      <c r="DL103" s="7" t="inlineStr"/>
      <c r="DM103" s="7" t="inlineStr"/>
      <c r="DN103" s="7" t="inlineStr"/>
      <c r="DO103" s="7" t="inlineStr"/>
      <c r="DP103" s="7" t="inlineStr"/>
      <c r="DQ103" s="7" t="inlineStr"/>
      <c r="DR103" s="7" t="inlineStr"/>
      <c r="DS103" s="7" t="inlineStr"/>
      <c r="DT103" s="7" t="inlineStr"/>
      <c r="DU103" s="7" t="inlineStr"/>
      <c r="DV103" s="7" t="inlineStr"/>
      <c r="DW103" s="7" t="inlineStr"/>
      <c r="DX103" s="7" t="inlineStr"/>
      <c r="DY103" s="7" t="inlineStr"/>
      <c r="DZ103" s="7" t="inlineStr"/>
      <c r="EA103" s="7" t="inlineStr"/>
      <c r="EB103" s="7" t="inlineStr"/>
      <c r="EC103" s="7" t="inlineStr"/>
      <c r="ED103" s="7" t="inlineStr"/>
      <c r="EE103" s="7">
        <f>E103+AU103+BK103+BU103+DC103</f>
        <v/>
      </c>
      <c r="EF103" s="7">
        <f>F103+AV103+BL103+BV103+DD103</f>
        <v/>
      </c>
    </row>
    <row r="104" hidden="1" outlineLevel="1">
      <c r="A104" s="5" t="n">
        <v>100</v>
      </c>
      <c r="B104" s="6" t="inlineStr">
        <is>
          <t>"OKEAN FARM 777" MCHJ</t>
        </is>
      </c>
      <c r="C104" s="6" t="inlineStr">
        <is>
          <t>Фергана</t>
        </is>
      </c>
      <c r="D104" s="6" t="inlineStr">
        <is>
          <t>Фергана 1</t>
        </is>
      </c>
      <c r="E104" s="7">
        <f>G104+I104+K104+M104+O104+Q104+S104+U104+W104+Y104+AA104+AC104+AE104+AG104+AI104+AK104+AM104+AO104+AQ104+AS104</f>
        <v/>
      </c>
      <c r="F104" s="7">
        <f>H104+J104+L104+N104+P104+R104+T104+V104+X104+Z104+AB104+AD104+AF104+AH104+AJ104+AL104+AN104+AP104+AR104+AT104</f>
        <v/>
      </c>
      <c r="G104" s="7" t="inlineStr"/>
      <c r="H104" s="7" t="inlineStr"/>
      <c r="I104" s="7" t="inlineStr"/>
      <c r="J104" s="7" t="inlineStr"/>
      <c r="K104" s="7" t="inlineStr"/>
      <c r="L104" s="7" t="inlineStr"/>
      <c r="M104" s="7" t="inlineStr"/>
      <c r="N104" s="7" t="inlineStr"/>
      <c r="O104" s="7" t="inlineStr"/>
      <c r="P104" s="7" t="inlineStr"/>
      <c r="Q104" s="7" t="inlineStr"/>
      <c r="R104" s="7" t="inlineStr"/>
      <c r="S104" s="7" t="inlineStr"/>
      <c r="T104" s="7" t="inlineStr"/>
      <c r="U104" s="7" t="inlineStr"/>
      <c r="V104" s="7" t="inlineStr"/>
      <c r="W104" s="7" t="inlineStr"/>
      <c r="X104" s="7" t="inlineStr"/>
      <c r="Y104" s="7" t="inlineStr"/>
      <c r="Z104" s="7" t="inlineStr"/>
      <c r="AA104" s="7" t="inlineStr"/>
      <c r="AB104" s="7" t="inlineStr"/>
      <c r="AC104" s="7" t="inlineStr"/>
      <c r="AD104" s="7" t="inlineStr"/>
      <c r="AE104" s="7" t="inlineStr"/>
      <c r="AF104" s="7" t="inlineStr"/>
      <c r="AG104" s="7" t="inlineStr"/>
      <c r="AH104" s="7" t="inlineStr"/>
      <c r="AI104" s="7" t="inlineStr"/>
      <c r="AJ104" s="7" t="inlineStr"/>
      <c r="AK104" s="7" t="inlineStr"/>
      <c r="AL104" s="7" t="inlineStr"/>
      <c r="AM104" s="7" t="inlineStr"/>
      <c r="AN104" s="7" t="inlineStr"/>
      <c r="AO104" s="7" t="inlineStr"/>
      <c r="AP104" s="7" t="inlineStr"/>
      <c r="AQ104" s="7" t="inlineStr"/>
      <c r="AR104" s="7" t="inlineStr"/>
      <c r="AS104" s="7" t="inlineStr"/>
      <c r="AT104" s="7" t="inlineStr"/>
      <c r="AU104" s="7">
        <f>AW104+AY104+BA104+BC104+BE104+BG104+BI104</f>
        <v/>
      </c>
      <c r="AV104" s="7">
        <f>AX104+AZ104+BB104+BD104+BF104+BH104+BJ104</f>
        <v/>
      </c>
      <c r="AW104" s="7" t="inlineStr"/>
      <c r="AX104" s="7" t="inlineStr"/>
      <c r="AY104" s="7" t="inlineStr"/>
      <c r="AZ104" s="7" t="inlineStr"/>
      <c r="BA104" s="7" t="inlineStr"/>
      <c r="BB104" s="7" t="inlineStr"/>
      <c r="BC104" s="7" t="inlineStr"/>
      <c r="BD104" s="7" t="inlineStr"/>
      <c r="BE104" s="7" t="inlineStr"/>
      <c r="BF104" s="7" t="inlineStr"/>
      <c r="BG104" s="7" t="n">
        <v>10</v>
      </c>
      <c r="BH104" s="7" t="n">
        <v>4474400</v>
      </c>
      <c r="BI104" s="7" t="inlineStr"/>
      <c r="BJ104" s="7" t="inlineStr"/>
      <c r="BK104" s="7">
        <f>BM104+BO104+BQ104+BS104</f>
        <v/>
      </c>
      <c r="BL104" s="7">
        <f>BN104+BP104+BR104+BT104</f>
        <v/>
      </c>
      <c r="BM104" s="7" t="inlineStr"/>
      <c r="BN104" s="7" t="inlineStr"/>
      <c r="BO104" s="7" t="inlineStr"/>
      <c r="BP104" s="7" t="inlineStr"/>
      <c r="BQ104" s="7" t="inlineStr"/>
      <c r="BR104" s="7" t="inlineStr"/>
      <c r="BS104" s="7" t="inlineStr"/>
      <c r="BT104" s="7" t="inlineStr"/>
      <c r="BU104" s="7">
        <f>BW104+BY104+CA104+CC104+CE104+CG104+CI104+CK104+CM104+CO104+CQ104+CS104+CU104+CW104+CY104+DA104</f>
        <v/>
      </c>
      <c r="BV104" s="7">
        <f>BX104+BZ104+CB104+CD104+CF104+CH104+CJ104+CL104+CN104+CP104+CR104+CT104+CV104+CX104+CZ104+DB104</f>
        <v/>
      </c>
      <c r="BW104" s="7" t="inlineStr"/>
      <c r="BX104" s="7" t="inlineStr"/>
      <c r="BY104" s="7" t="inlineStr"/>
      <c r="BZ104" s="7" t="inlineStr"/>
      <c r="CA104" s="7" t="inlineStr"/>
      <c r="CB104" s="7" t="inlineStr"/>
      <c r="CC104" s="7" t="inlineStr"/>
      <c r="CD104" s="7" t="inlineStr"/>
      <c r="CE104" s="7" t="inlineStr"/>
      <c r="CF104" s="7" t="inlineStr"/>
      <c r="CG104" s="7" t="inlineStr"/>
      <c r="CH104" s="7" t="inlineStr"/>
      <c r="CI104" s="7" t="inlineStr"/>
      <c r="CJ104" s="7" t="inlineStr"/>
      <c r="CK104" s="7" t="inlineStr"/>
      <c r="CL104" s="7" t="inlineStr"/>
      <c r="CM104" s="7" t="inlineStr"/>
      <c r="CN104" s="7" t="inlineStr"/>
      <c r="CO104" s="7" t="inlineStr"/>
      <c r="CP104" s="7" t="inlineStr"/>
      <c r="CQ104" s="7" t="inlineStr"/>
      <c r="CR104" s="7" t="inlineStr"/>
      <c r="CS104" s="7" t="inlineStr"/>
      <c r="CT104" s="7" t="inlineStr"/>
      <c r="CU104" s="7" t="inlineStr"/>
      <c r="CV104" s="7" t="inlineStr"/>
      <c r="CW104" s="7" t="inlineStr"/>
      <c r="CX104" s="7" t="inlineStr"/>
      <c r="CY104" s="7" t="inlineStr"/>
      <c r="CZ104" s="7" t="inlineStr"/>
      <c r="DA104" s="7" t="inlineStr"/>
      <c r="DB104" s="7" t="inlineStr"/>
      <c r="DC104" s="7">
        <f>DE104+DG104+DI104+DK104+DM104+DO104+DQ104+DS104+DU104+DW104+DY104+EA104+EC104</f>
        <v/>
      </c>
      <c r="DD104" s="7">
        <f>DF104+DH104+DJ104+DL104+DN104+DP104+DR104+DT104+DV104+DX104+DZ104+EB104+ED104</f>
        <v/>
      </c>
      <c r="DE104" s="7" t="inlineStr"/>
      <c r="DF104" s="7" t="inlineStr"/>
      <c r="DG104" s="7" t="inlineStr"/>
      <c r="DH104" s="7" t="inlineStr"/>
      <c r="DI104" s="7" t="inlineStr"/>
      <c r="DJ104" s="7" t="inlineStr"/>
      <c r="DK104" s="7" t="inlineStr"/>
      <c r="DL104" s="7" t="inlineStr"/>
      <c r="DM104" s="7" t="inlineStr"/>
      <c r="DN104" s="7" t="inlineStr"/>
      <c r="DO104" s="7" t="inlineStr"/>
      <c r="DP104" s="7" t="inlineStr"/>
      <c r="DQ104" s="7" t="inlineStr"/>
      <c r="DR104" s="7" t="inlineStr"/>
      <c r="DS104" s="7" t="inlineStr"/>
      <c r="DT104" s="7" t="inlineStr"/>
      <c r="DU104" s="7" t="inlineStr"/>
      <c r="DV104" s="7" t="inlineStr"/>
      <c r="DW104" s="7" t="inlineStr"/>
      <c r="DX104" s="7" t="inlineStr"/>
      <c r="DY104" s="7" t="inlineStr"/>
      <c r="DZ104" s="7" t="inlineStr"/>
      <c r="EA104" s="7" t="inlineStr"/>
      <c r="EB104" s="7" t="inlineStr"/>
      <c r="EC104" s="7" t="inlineStr"/>
      <c r="ED104" s="7" t="inlineStr"/>
      <c r="EE104" s="7">
        <f>E104+AU104+BK104+BU104+DC104</f>
        <v/>
      </c>
      <c r="EF104" s="7">
        <f>F104+AV104+BL104+BV104+DD104</f>
        <v/>
      </c>
    </row>
    <row r="105" hidden="1" outlineLevel="1">
      <c r="A105" s="5" t="n">
        <v>101</v>
      </c>
      <c r="B105" s="6" t="inlineStr">
        <is>
          <t>"OQ YER SHAMOLI" ХК</t>
        </is>
      </c>
      <c r="C105" s="6" t="inlineStr">
        <is>
          <t>Фергана</t>
        </is>
      </c>
      <c r="D105" s="6" t="inlineStr">
        <is>
          <t>Фергана 2</t>
        </is>
      </c>
      <c r="E105" s="7">
        <f>G105+I105+K105+M105+O105+Q105+S105+U105+W105+Y105+AA105+AC105+AE105+AG105+AI105+AK105+AM105+AO105+AQ105+AS105</f>
        <v/>
      </c>
      <c r="F105" s="7">
        <f>H105+J105+L105+N105+P105+R105+T105+V105+X105+Z105+AB105+AD105+AF105+AH105+AJ105+AL105+AN105+AP105+AR105+AT105</f>
        <v/>
      </c>
      <c r="G105" s="7" t="n">
        <v>5</v>
      </c>
      <c r="H105" s="7" t="n">
        <v>814970</v>
      </c>
      <c r="I105" s="7" t="inlineStr"/>
      <c r="J105" s="7" t="inlineStr"/>
      <c r="K105" s="7" t="inlineStr"/>
      <c r="L105" s="7" t="inlineStr"/>
      <c r="M105" s="7" t="inlineStr"/>
      <c r="N105" s="7" t="inlineStr"/>
      <c r="O105" s="7" t="n">
        <v>3</v>
      </c>
      <c r="P105" s="7" t="n">
        <v>356040</v>
      </c>
      <c r="Q105" s="7" t="n">
        <v>3</v>
      </c>
      <c r="R105" s="7" t="n">
        <v>589230</v>
      </c>
      <c r="S105" s="7" t="inlineStr"/>
      <c r="T105" s="7" t="inlineStr"/>
      <c r="U105" s="7" t="inlineStr"/>
      <c r="V105" s="7" t="inlineStr"/>
      <c r="W105" s="7" t="inlineStr"/>
      <c r="X105" s="7" t="inlineStr"/>
      <c r="Y105" s="7" t="inlineStr"/>
      <c r="Z105" s="7" t="inlineStr"/>
      <c r="AA105" s="7" t="inlineStr"/>
      <c r="AB105" s="7" t="inlineStr"/>
      <c r="AC105" s="7" t="n">
        <v>5</v>
      </c>
      <c r="AD105" s="7" t="n">
        <v>406107</v>
      </c>
      <c r="AE105" s="7" t="inlineStr"/>
      <c r="AF105" s="7" t="inlineStr"/>
      <c r="AG105" s="7" t="inlineStr"/>
      <c r="AH105" s="7" t="inlineStr"/>
      <c r="AI105" s="7" t="inlineStr"/>
      <c r="AJ105" s="7" t="inlineStr"/>
      <c r="AK105" s="7" t="inlineStr"/>
      <c r="AL105" s="7" t="inlineStr"/>
      <c r="AM105" s="7" t="inlineStr"/>
      <c r="AN105" s="7" t="inlineStr"/>
      <c r="AO105" s="7" t="inlineStr"/>
      <c r="AP105" s="7" t="inlineStr"/>
      <c r="AQ105" s="7" t="inlineStr"/>
      <c r="AR105" s="7" t="inlineStr"/>
      <c r="AS105" s="7" t="inlineStr"/>
      <c r="AT105" s="7" t="inlineStr"/>
      <c r="AU105" s="7">
        <f>AW105+AY105+BA105+BC105+BE105+BG105+BI105</f>
        <v/>
      </c>
      <c r="AV105" s="7">
        <f>AX105+AZ105+BB105+BD105+BF105+BH105+BJ105</f>
        <v/>
      </c>
      <c r="AW105" s="7" t="inlineStr"/>
      <c r="AX105" s="7" t="inlineStr"/>
      <c r="AY105" s="7" t="inlineStr"/>
      <c r="AZ105" s="7" t="inlineStr"/>
      <c r="BA105" s="7" t="inlineStr"/>
      <c r="BB105" s="7" t="inlineStr"/>
      <c r="BC105" s="7" t="inlineStr"/>
      <c r="BD105" s="7" t="inlineStr"/>
      <c r="BE105" s="7" t="inlineStr"/>
      <c r="BF105" s="7" t="inlineStr"/>
      <c r="BG105" s="7" t="inlineStr"/>
      <c r="BH105" s="7" t="inlineStr"/>
      <c r="BI105" s="7" t="inlineStr"/>
      <c r="BJ105" s="7" t="inlineStr"/>
      <c r="BK105" s="7">
        <f>BM105+BO105+BQ105+BS105</f>
        <v/>
      </c>
      <c r="BL105" s="7">
        <f>BN105+BP105+BR105+BT105</f>
        <v/>
      </c>
      <c r="BM105" s="7" t="n">
        <v>2</v>
      </c>
      <c r="BN105" s="7" t="n">
        <v>515848</v>
      </c>
      <c r="BO105" s="7" t="inlineStr"/>
      <c r="BP105" s="7" t="inlineStr"/>
      <c r="BQ105" s="7" t="n">
        <v>5</v>
      </c>
      <c r="BR105" s="7" t="n">
        <v>1489325</v>
      </c>
      <c r="BS105" s="7" t="n">
        <v>5</v>
      </c>
      <c r="BT105" s="7" t="n">
        <v>787350</v>
      </c>
      <c r="BU105" s="7">
        <f>BW105+BY105+CA105+CC105+CE105+CG105+CI105+CK105+CM105+CO105+CQ105+CS105+CU105+CW105+CY105+DA105</f>
        <v/>
      </c>
      <c r="BV105" s="7">
        <f>BX105+BZ105+CB105+CD105+CF105+CH105+CJ105+CL105+CN105+CP105+CR105+CT105+CV105+CX105+CZ105+DB105</f>
        <v/>
      </c>
      <c r="BW105" s="7" t="inlineStr"/>
      <c r="BX105" s="7" t="inlineStr"/>
      <c r="BY105" s="7" t="inlineStr"/>
      <c r="BZ105" s="7" t="inlineStr"/>
      <c r="CA105" s="7" t="inlineStr"/>
      <c r="CB105" s="7" t="inlineStr"/>
      <c r="CC105" s="7" t="inlineStr"/>
      <c r="CD105" s="7" t="inlineStr"/>
      <c r="CE105" s="7" t="inlineStr"/>
      <c r="CF105" s="7" t="inlineStr"/>
      <c r="CG105" s="7" t="inlineStr"/>
      <c r="CH105" s="7" t="inlineStr"/>
      <c r="CI105" s="7" t="inlineStr"/>
      <c r="CJ105" s="7" t="inlineStr"/>
      <c r="CK105" s="7" t="inlineStr"/>
      <c r="CL105" s="7" t="inlineStr"/>
      <c r="CM105" s="7" t="n">
        <v>2</v>
      </c>
      <c r="CN105" s="7" t="n">
        <v>232100</v>
      </c>
      <c r="CO105" s="7" t="inlineStr"/>
      <c r="CP105" s="7" t="inlineStr"/>
      <c r="CQ105" s="7" t="inlineStr"/>
      <c r="CR105" s="7" t="inlineStr"/>
      <c r="CS105" s="7" t="inlineStr"/>
      <c r="CT105" s="7" t="inlineStr"/>
      <c r="CU105" s="7" t="inlineStr"/>
      <c r="CV105" s="7" t="inlineStr"/>
      <c r="CW105" s="7" t="inlineStr"/>
      <c r="CX105" s="7" t="inlineStr"/>
      <c r="CY105" s="7" t="inlineStr"/>
      <c r="CZ105" s="7" t="inlineStr"/>
      <c r="DA105" s="7" t="inlineStr"/>
      <c r="DB105" s="7" t="inlineStr"/>
      <c r="DC105" s="7">
        <f>DE105+DG105+DI105+DK105+DM105+DO105+DQ105+DS105+DU105+DW105+DY105+EA105+EC105</f>
        <v/>
      </c>
      <c r="DD105" s="7">
        <f>DF105+DH105+DJ105+DL105+DN105+DP105+DR105+DT105+DV105+DX105+DZ105+EB105+ED105</f>
        <v/>
      </c>
      <c r="DE105" s="7" t="inlineStr"/>
      <c r="DF105" s="7" t="inlineStr"/>
      <c r="DG105" s="7" t="inlineStr"/>
      <c r="DH105" s="7" t="inlineStr"/>
      <c r="DI105" s="7" t="inlineStr"/>
      <c r="DJ105" s="7" t="inlineStr"/>
      <c r="DK105" s="7" t="inlineStr"/>
      <c r="DL105" s="7" t="inlineStr"/>
      <c r="DM105" s="7" t="inlineStr"/>
      <c r="DN105" s="7" t="inlineStr"/>
      <c r="DO105" s="7" t="inlineStr"/>
      <c r="DP105" s="7" t="inlineStr"/>
      <c r="DQ105" s="7" t="n">
        <v>6</v>
      </c>
      <c r="DR105" s="7" t="n">
        <v>838602</v>
      </c>
      <c r="DS105" s="7" t="inlineStr"/>
      <c r="DT105" s="7" t="inlineStr"/>
      <c r="DU105" s="7" t="inlineStr"/>
      <c r="DV105" s="7" t="inlineStr"/>
      <c r="DW105" s="7" t="inlineStr"/>
      <c r="DX105" s="7" t="inlineStr"/>
      <c r="DY105" s="7" t="inlineStr"/>
      <c r="DZ105" s="7" t="inlineStr"/>
      <c r="EA105" s="7" t="inlineStr"/>
      <c r="EB105" s="7" t="inlineStr"/>
      <c r="EC105" s="7" t="inlineStr"/>
      <c r="ED105" s="7" t="inlineStr"/>
      <c r="EE105" s="7">
        <f>E105+AU105+BK105+BU105+DC105</f>
        <v/>
      </c>
      <c r="EF105" s="7">
        <f>F105+AV105+BL105+BV105+DD105</f>
        <v/>
      </c>
    </row>
    <row r="106" hidden="1" outlineLevel="1">
      <c r="A106" s="5" t="n">
        <v>102</v>
      </c>
      <c r="B106" s="6" t="inlineStr">
        <is>
          <t>"OQTEPA MIR TABLETOK" OK</t>
        </is>
      </c>
      <c r="C106" s="6" t="inlineStr">
        <is>
          <t>Фергана</t>
        </is>
      </c>
      <c r="D106" s="6" t="inlineStr">
        <is>
          <t>Фергана 1</t>
        </is>
      </c>
      <c r="E106" s="7">
        <f>G106+I106+K106+M106+O106+Q106+S106+U106+W106+Y106+AA106+AC106+AE106+AG106+AI106+AK106+AM106+AO106+AQ106+AS106</f>
        <v/>
      </c>
      <c r="F106" s="7">
        <f>H106+J106+L106+N106+P106+R106+T106+V106+X106+Z106+AB106+AD106+AF106+AH106+AJ106+AL106+AN106+AP106+AR106+AT106</f>
        <v/>
      </c>
      <c r="G106" s="7" t="inlineStr"/>
      <c r="H106" s="7" t="inlineStr"/>
      <c r="I106" s="7" t="inlineStr"/>
      <c r="J106" s="7" t="inlineStr"/>
      <c r="K106" s="7" t="inlineStr"/>
      <c r="L106" s="7" t="inlineStr"/>
      <c r="M106" s="7" t="inlineStr"/>
      <c r="N106" s="7" t="inlineStr"/>
      <c r="O106" s="7" t="inlineStr"/>
      <c r="P106" s="7" t="inlineStr"/>
      <c r="Q106" s="7" t="inlineStr"/>
      <c r="R106" s="7" t="inlineStr"/>
      <c r="S106" s="7" t="inlineStr"/>
      <c r="T106" s="7" t="inlineStr"/>
      <c r="U106" s="7" t="inlineStr"/>
      <c r="V106" s="7" t="inlineStr"/>
      <c r="W106" s="7" t="inlineStr"/>
      <c r="X106" s="7" t="inlineStr"/>
      <c r="Y106" s="7" t="inlineStr"/>
      <c r="Z106" s="7" t="inlineStr"/>
      <c r="AA106" s="7" t="inlineStr"/>
      <c r="AB106" s="7" t="inlineStr"/>
      <c r="AC106" s="7" t="inlineStr"/>
      <c r="AD106" s="7" t="inlineStr"/>
      <c r="AE106" s="7" t="inlineStr"/>
      <c r="AF106" s="7" t="inlineStr"/>
      <c r="AG106" s="7" t="inlineStr"/>
      <c r="AH106" s="7" t="inlineStr"/>
      <c r="AI106" s="7" t="inlineStr"/>
      <c r="AJ106" s="7" t="inlineStr"/>
      <c r="AK106" s="7" t="inlineStr"/>
      <c r="AL106" s="7" t="inlineStr"/>
      <c r="AM106" s="7" t="inlineStr"/>
      <c r="AN106" s="7" t="inlineStr"/>
      <c r="AO106" s="7" t="inlineStr"/>
      <c r="AP106" s="7" t="inlineStr"/>
      <c r="AQ106" s="7" t="inlineStr"/>
      <c r="AR106" s="7" t="inlineStr"/>
      <c r="AS106" s="7" t="inlineStr"/>
      <c r="AT106" s="7" t="inlineStr"/>
      <c r="AU106" s="7">
        <f>AW106+AY106+BA106+BC106+BE106+BG106+BI106</f>
        <v/>
      </c>
      <c r="AV106" s="7">
        <f>AX106+AZ106+BB106+BD106+BF106+BH106+BJ106</f>
        <v/>
      </c>
      <c r="AW106" s="7" t="inlineStr"/>
      <c r="AX106" s="7" t="inlineStr"/>
      <c r="AY106" s="7" t="inlineStr"/>
      <c r="AZ106" s="7" t="inlineStr"/>
      <c r="BA106" s="7" t="n">
        <v>10</v>
      </c>
      <c r="BB106" s="7" t="n">
        <v>5232100</v>
      </c>
      <c r="BC106" s="7" t="inlineStr"/>
      <c r="BD106" s="7" t="inlineStr"/>
      <c r="BE106" s="7" t="inlineStr"/>
      <c r="BF106" s="7" t="inlineStr"/>
      <c r="BG106" s="7" t="n">
        <v>80</v>
      </c>
      <c r="BH106" s="7" t="n">
        <v>278022400</v>
      </c>
      <c r="BI106" s="7" t="inlineStr"/>
      <c r="BJ106" s="7" t="inlineStr"/>
      <c r="BK106" s="7">
        <f>BM106+BO106+BQ106+BS106</f>
        <v/>
      </c>
      <c r="BL106" s="7">
        <f>BN106+BP106+BR106+BT106</f>
        <v/>
      </c>
      <c r="BM106" s="7" t="inlineStr"/>
      <c r="BN106" s="7" t="inlineStr"/>
      <c r="BO106" s="7" t="inlineStr"/>
      <c r="BP106" s="7" t="inlineStr"/>
      <c r="BQ106" s="7" t="inlineStr"/>
      <c r="BR106" s="7" t="inlineStr"/>
      <c r="BS106" s="7" t="n">
        <v>10</v>
      </c>
      <c r="BT106" s="7" t="n">
        <v>3149400</v>
      </c>
      <c r="BU106" s="7">
        <f>BW106+BY106+CA106+CC106+CE106+CG106+CI106+CK106+CM106+CO106+CQ106+CS106+CU106+CW106+CY106+DA106</f>
        <v/>
      </c>
      <c r="BV106" s="7">
        <f>BX106+BZ106+CB106+CD106+CF106+CH106+CJ106+CL106+CN106+CP106+CR106+CT106+CV106+CX106+CZ106+DB106</f>
        <v/>
      </c>
      <c r="BW106" s="7" t="inlineStr"/>
      <c r="BX106" s="7" t="inlineStr"/>
      <c r="BY106" s="7" t="inlineStr"/>
      <c r="BZ106" s="7" t="inlineStr"/>
      <c r="CA106" s="7" t="inlineStr"/>
      <c r="CB106" s="7" t="inlineStr"/>
      <c r="CC106" s="7" t="inlineStr"/>
      <c r="CD106" s="7" t="inlineStr"/>
      <c r="CE106" s="7" t="n">
        <v>5</v>
      </c>
      <c r="CF106" s="7" t="n">
        <v>9248575</v>
      </c>
      <c r="CG106" s="7" t="inlineStr"/>
      <c r="CH106" s="7" t="inlineStr"/>
      <c r="CI106" s="7" t="inlineStr"/>
      <c r="CJ106" s="7" t="inlineStr"/>
      <c r="CK106" s="7" t="inlineStr"/>
      <c r="CL106" s="7" t="inlineStr"/>
      <c r="CM106" s="7" t="inlineStr"/>
      <c r="CN106" s="7" t="inlineStr"/>
      <c r="CO106" s="7" t="inlineStr"/>
      <c r="CP106" s="7" t="inlineStr"/>
      <c r="CQ106" s="7" t="inlineStr"/>
      <c r="CR106" s="7" t="inlineStr"/>
      <c r="CS106" s="7" t="inlineStr"/>
      <c r="CT106" s="7" t="inlineStr"/>
      <c r="CU106" s="7" t="inlineStr"/>
      <c r="CV106" s="7" t="inlineStr"/>
      <c r="CW106" s="7" t="inlineStr"/>
      <c r="CX106" s="7" t="inlineStr"/>
      <c r="CY106" s="7" t="inlineStr"/>
      <c r="CZ106" s="7" t="inlineStr"/>
      <c r="DA106" s="7" t="inlineStr"/>
      <c r="DB106" s="7" t="inlineStr"/>
      <c r="DC106" s="7">
        <f>DE106+DG106+DI106+DK106+DM106+DO106+DQ106+DS106+DU106+DW106+DY106+EA106+EC106</f>
        <v/>
      </c>
      <c r="DD106" s="7">
        <f>DF106+DH106+DJ106+DL106+DN106+DP106+DR106+DT106+DV106+DX106+DZ106+EB106+ED106</f>
        <v/>
      </c>
      <c r="DE106" s="7" t="inlineStr"/>
      <c r="DF106" s="7" t="inlineStr"/>
      <c r="DG106" s="7" t="inlineStr"/>
      <c r="DH106" s="7" t="inlineStr"/>
      <c r="DI106" s="7" t="inlineStr"/>
      <c r="DJ106" s="7" t="inlineStr"/>
      <c r="DK106" s="7" t="inlineStr"/>
      <c r="DL106" s="7" t="inlineStr"/>
      <c r="DM106" s="7" t="inlineStr"/>
      <c r="DN106" s="7" t="inlineStr"/>
      <c r="DO106" s="7" t="inlineStr"/>
      <c r="DP106" s="7" t="inlineStr"/>
      <c r="DQ106" s="7" t="n">
        <v>5</v>
      </c>
      <c r="DR106" s="7" t="n">
        <v>1164725</v>
      </c>
      <c r="DS106" s="7" t="inlineStr"/>
      <c r="DT106" s="7" t="inlineStr"/>
      <c r="DU106" s="7" t="inlineStr"/>
      <c r="DV106" s="7" t="inlineStr"/>
      <c r="DW106" s="7" t="inlineStr"/>
      <c r="DX106" s="7" t="inlineStr"/>
      <c r="DY106" s="7" t="inlineStr"/>
      <c r="DZ106" s="7" t="inlineStr"/>
      <c r="EA106" s="7" t="inlineStr"/>
      <c r="EB106" s="7" t="inlineStr"/>
      <c r="EC106" s="7" t="inlineStr"/>
      <c r="ED106" s="7" t="inlineStr"/>
      <c r="EE106" s="7">
        <f>E106+AU106+BK106+BU106+DC106</f>
        <v/>
      </c>
      <c r="EF106" s="7">
        <f>F106+AV106+BL106+BV106+DD106</f>
        <v/>
      </c>
    </row>
    <row r="107" hidden="1" outlineLevel="1">
      <c r="A107" s="5" t="n">
        <v>103</v>
      </c>
      <c r="B107" s="6" t="inlineStr">
        <is>
          <t>"ORZU MANSURJON"</t>
        </is>
      </c>
      <c r="C107" s="6" t="inlineStr">
        <is>
          <t>Фергана</t>
        </is>
      </c>
      <c r="D107" s="6" t="inlineStr">
        <is>
          <t>Фергана 2</t>
        </is>
      </c>
      <c r="E107" s="7">
        <f>G107+I107+K107+M107+O107+Q107+S107+U107+W107+Y107+AA107+AC107+AE107+AG107+AI107+AK107+AM107+AO107+AQ107+AS107</f>
        <v/>
      </c>
      <c r="F107" s="7">
        <f>H107+J107+L107+N107+P107+R107+T107+V107+X107+Z107+AB107+AD107+AF107+AH107+AJ107+AL107+AN107+AP107+AR107+AT107</f>
        <v/>
      </c>
      <c r="G107" s="7" t="inlineStr"/>
      <c r="H107" s="7" t="inlineStr"/>
      <c r="I107" s="7" t="inlineStr"/>
      <c r="J107" s="7" t="inlineStr"/>
      <c r="K107" s="7" t="inlineStr"/>
      <c r="L107" s="7" t="inlineStr"/>
      <c r="M107" s="7" t="n">
        <v>4</v>
      </c>
      <c r="N107" s="7" t="n">
        <v>525280</v>
      </c>
      <c r="O107" s="7" t="inlineStr"/>
      <c r="P107" s="7" t="inlineStr"/>
      <c r="Q107" s="7" t="n">
        <v>23</v>
      </c>
      <c r="R107" s="7" t="n">
        <v>13836475</v>
      </c>
      <c r="S107" s="7" t="inlineStr"/>
      <c r="T107" s="7" t="inlineStr"/>
      <c r="U107" s="7" t="inlineStr"/>
      <c r="V107" s="7" t="inlineStr"/>
      <c r="W107" s="7" t="inlineStr"/>
      <c r="X107" s="7" t="inlineStr"/>
      <c r="Y107" s="7" t="inlineStr"/>
      <c r="Z107" s="7" t="inlineStr"/>
      <c r="AA107" s="7" t="inlineStr"/>
      <c r="AB107" s="7" t="inlineStr"/>
      <c r="AC107" s="7" t="inlineStr"/>
      <c r="AD107" s="7" t="inlineStr"/>
      <c r="AE107" s="7" t="inlineStr"/>
      <c r="AF107" s="7" t="inlineStr"/>
      <c r="AG107" s="7" t="inlineStr"/>
      <c r="AH107" s="7" t="inlineStr"/>
      <c r="AI107" s="7" t="inlineStr"/>
      <c r="AJ107" s="7" t="inlineStr"/>
      <c r="AK107" s="7" t="inlineStr"/>
      <c r="AL107" s="7" t="inlineStr"/>
      <c r="AM107" s="7" t="inlineStr"/>
      <c r="AN107" s="7" t="inlineStr"/>
      <c r="AO107" s="7" t="inlineStr"/>
      <c r="AP107" s="7" t="inlineStr"/>
      <c r="AQ107" s="7" t="inlineStr"/>
      <c r="AR107" s="7" t="inlineStr"/>
      <c r="AS107" s="7" t="inlineStr"/>
      <c r="AT107" s="7" t="inlineStr"/>
      <c r="AU107" s="7">
        <f>AW107+AY107+BA107+BC107+BE107+BG107+BI107</f>
        <v/>
      </c>
      <c r="AV107" s="7">
        <f>AX107+AZ107+BB107+BD107+BF107+BH107+BJ107</f>
        <v/>
      </c>
      <c r="AW107" s="7" t="inlineStr"/>
      <c r="AX107" s="7" t="inlineStr"/>
      <c r="AY107" s="7" t="inlineStr"/>
      <c r="AZ107" s="7" t="inlineStr"/>
      <c r="BA107" s="7" t="inlineStr"/>
      <c r="BB107" s="7" t="inlineStr"/>
      <c r="BC107" s="7" t="inlineStr"/>
      <c r="BD107" s="7" t="inlineStr"/>
      <c r="BE107" s="7" t="inlineStr"/>
      <c r="BF107" s="7" t="inlineStr"/>
      <c r="BG107" s="7" t="inlineStr"/>
      <c r="BH107" s="7" t="inlineStr"/>
      <c r="BI107" s="7" t="inlineStr"/>
      <c r="BJ107" s="7" t="inlineStr"/>
      <c r="BK107" s="7">
        <f>BM107+BO107+BQ107+BS107</f>
        <v/>
      </c>
      <c r="BL107" s="7">
        <f>BN107+BP107+BR107+BT107</f>
        <v/>
      </c>
      <c r="BM107" s="7" t="inlineStr"/>
      <c r="BN107" s="7" t="inlineStr"/>
      <c r="BO107" s="7" t="inlineStr"/>
      <c r="BP107" s="7" t="inlineStr"/>
      <c r="BQ107" s="7" t="inlineStr"/>
      <c r="BR107" s="7" t="inlineStr"/>
      <c r="BS107" s="7" t="inlineStr"/>
      <c r="BT107" s="7" t="inlineStr"/>
      <c r="BU107" s="7">
        <f>BW107+BY107+CA107+CC107+CE107+CG107+CI107+CK107+CM107+CO107+CQ107+CS107+CU107+CW107+CY107+DA107</f>
        <v/>
      </c>
      <c r="BV107" s="7">
        <f>BX107+BZ107+CB107+CD107+CF107+CH107+CJ107+CL107+CN107+CP107+CR107+CT107+CV107+CX107+CZ107+DB107</f>
        <v/>
      </c>
      <c r="BW107" s="7" t="inlineStr"/>
      <c r="BX107" s="7" t="inlineStr"/>
      <c r="BY107" s="7" t="inlineStr"/>
      <c r="BZ107" s="7" t="inlineStr"/>
      <c r="CA107" s="7" t="inlineStr"/>
      <c r="CB107" s="7" t="inlineStr"/>
      <c r="CC107" s="7" t="inlineStr"/>
      <c r="CD107" s="7" t="inlineStr"/>
      <c r="CE107" s="7" t="inlineStr"/>
      <c r="CF107" s="7" t="inlineStr"/>
      <c r="CG107" s="7" t="inlineStr"/>
      <c r="CH107" s="7" t="inlineStr"/>
      <c r="CI107" s="7" t="inlineStr"/>
      <c r="CJ107" s="7" t="inlineStr"/>
      <c r="CK107" s="7" t="n">
        <v>160</v>
      </c>
      <c r="CL107" s="7" t="n">
        <v>33307800</v>
      </c>
      <c r="CM107" s="7" t="n">
        <v>4</v>
      </c>
      <c r="CN107" s="7" t="n">
        <v>957120</v>
      </c>
      <c r="CO107" s="7" t="inlineStr"/>
      <c r="CP107" s="7" t="inlineStr"/>
      <c r="CQ107" s="7" t="inlineStr"/>
      <c r="CR107" s="7" t="inlineStr"/>
      <c r="CS107" s="7" t="inlineStr"/>
      <c r="CT107" s="7" t="inlineStr"/>
      <c r="CU107" s="7" t="inlineStr"/>
      <c r="CV107" s="7" t="inlineStr"/>
      <c r="CW107" s="7" t="inlineStr"/>
      <c r="CX107" s="7" t="inlineStr"/>
      <c r="CY107" s="7" t="inlineStr"/>
      <c r="CZ107" s="7" t="inlineStr"/>
      <c r="DA107" s="7" t="inlineStr"/>
      <c r="DB107" s="7" t="inlineStr"/>
      <c r="DC107" s="7">
        <f>DE107+DG107+DI107+DK107+DM107+DO107+DQ107+DS107+DU107+DW107+DY107+EA107+EC107</f>
        <v/>
      </c>
      <c r="DD107" s="7">
        <f>DF107+DH107+DJ107+DL107+DN107+DP107+DR107+DT107+DV107+DX107+DZ107+EB107+ED107</f>
        <v/>
      </c>
      <c r="DE107" s="7" t="inlineStr"/>
      <c r="DF107" s="7" t="inlineStr"/>
      <c r="DG107" s="7" t="inlineStr"/>
      <c r="DH107" s="7" t="inlineStr"/>
      <c r="DI107" s="7" t="inlineStr"/>
      <c r="DJ107" s="7" t="inlineStr"/>
      <c r="DK107" s="7" t="inlineStr"/>
      <c r="DL107" s="7" t="inlineStr"/>
      <c r="DM107" s="7" t="inlineStr"/>
      <c r="DN107" s="7" t="inlineStr"/>
      <c r="DO107" s="7" t="inlineStr"/>
      <c r="DP107" s="7" t="inlineStr"/>
      <c r="DQ107" s="7" t="n">
        <v>7</v>
      </c>
      <c r="DR107" s="7" t="n">
        <v>1200750</v>
      </c>
      <c r="DS107" s="7" t="inlineStr"/>
      <c r="DT107" s="7" t="inlineStr"/>
      <c r="DU107" s="7" t="inlineStr"/>
      <c r="DV107" s="7" t="inlineStr"/>
      <c r="DW107" s="7" t="inlineStr"/>
      <c r="DX107" s="7" t="inlineStr"/>
      <c r="DY107" s="7" t="inlineStr"/>
      <c r="DZ107" s="7" t="inlineStr"/>
      <c r="EA107" s="7" t="inlineStr"/>
      <c r="EB107" s="7" t="inlineStr"/>
      <c r="EC107" s="7" t="inlineStr"/>
      <c r="ED107" s="7" t="inlineStr"/>
      <c r="EE107" s="7">
        <f>E107+AU107+BK107+BU107+DC107</f>
        <v/>
      </c>
      <c r="EF107" s="7">
        <f>F107+AV107+BL107+BV107+DD107</f>
        <v/>
      </c>
    </row>
    <row r="108" hidden="1" outlineLevel="1">
      <c r="A108" s="5" t="n">
        <v>104</v>
      </c>
      <c r="B108" s="6" t="inlineStr">
        <is>
          <t>"OTABEK FHARM PLYUS" MCHJ</t>
        </is>
      </c>
      <c r="C108" s="6" t="inlineStr">
        <is>
          <t>Фергана</t>
        </is>
      </c>
      <c r="D108" s="6" t="inlineStr">
        <is>
          <t>Фергана 2</t>
        </is>
      </c>
      <c r="E108" s="7">
        <f>G108+I108+K108+M108+O108+Q108+S108+U108+W108+Y108+AA108+AC108+AE108+AG108+AI108+AK108+AM108+AO108+AQ108+AS108</f>
        <v/>
      </c>
      <c r="F108" s="7">
        <f>H108+J108+L108+N108+P108+R108+T108+V108+X108+Z108+AB108+AD108+AF108+AH108+AJ108+AL108+AN108+AP108+AR108+AT108</f>
        <v/>
      </c>
      <c r="G108" s="7" t="inlineStr"/>
      <c r="H108" s="7" t="inlineStr"/>
      <c r="I108" s="7" t="inlineStr"/>
      <c r="J108" s="7" t="inlineStr"/>
      <c r="K108" s="7" t="inlineStr"/>
      <c r="L108" s="7" t="inlineStr"/>
      <c r="M108" s="7" t="inlineStr"/>
      <c r="N108" s="7" t="inlineStr"/>
      <c r="O108" s="7" t="inlineStr"/>
      <c r="P108" s="7" t="inlineStr"/>
      <c r="Q108" s="7" t="inlineStr"/>
      <c r="R108" s="7" t="inlineStr"/>
      <c r="S108" s="7" t="inlineStr"/>
      <c r="T108" s="7" t="inlineStr"/>
      <c r="U108" s="7" t="inlineStr"/>
      <c r="V108" s="7" t="inlineStr"/>
      <c r="W108" s="7" t="inlineStr"/>
      <c r="X108" s="7" t="inlineStr"/>
      <c r="Y108" s="7" t="inlineStr"/>
      <c r="Z108" s="7" t="inlineStr"/>
      <c r="AA108" s="7" t="inlineStr"/>
      <c r="AB108" s="7" t="inlineStr"/>
      <c r="AC108" s="7" t="inlineStr"/>
      <c r="AD108" s="7" t="inlineStr"/>
      <c r="AE108" s="7" t="n">
        <v>2</v>
      </c>
      <c r="AF108" s="7" t="n">
        <v>97040</v>
      </c>
      <c r="AG108" s="7" t="inlineStr"/>
      <c r="AH108" s="7" t="inlineStr"/>
      <c r="AI108" s="7" t="inlineStr"/>
      <c r="AJ108" s="7" t="inlineStr"/>
      <c r="AK108" s="7" t="inlineStr"/>
      <c r="AL108" s="7" t="inlineStr"/>
      <c r="AM108" s="7" t="inlineStr"/>
      <c r="AN108" s="7" t="inlineStr"/>
      <c r="AO108" s="7" t="inlineStr"/>
      <c r="AP108" s="7" t="inlineStr"/>
      <c r="AQ108" s="7" t="inlineStr"/>
      <c r="AR108" s="7" t="inlineStr"/>
      <c r="AS108" s="7" t="inlineStr"/>
      <c r="AT108" s="7" t="inlineStr"/>
      <c r="AU108" s="7">
        <f>AW108+AY108+BA108+BC108+BE108+BG108+BI108</f>
        <v/>
      </c>
      <c r="AV108" s="7">
        <f>AX108+AZ108+BB108+BD108+BF108+BH108+BJ108</f>
        <v/>
      </c>
      <c r="AW108" s="7" t="inlineStr"/>
      <c r="AX108" s="7" t="inlineStr"/>
      <c r="AY108" s="7" t="inlineStr"/>
      <c r="AZ108" s="7" t="inlineStr"/>
      <c r="BA108" s="7" t="inlineStr"/>
      <c r="BB108" s="7" t="inlineStr"/>
      <c r="BC108" s="7" t="inlineStr"/>
      <c r="BD108" s="7" t="inlineStr"/>
      <c r="BE108" s="7" t="inlineStr"/>
      <c r="BF108" s="7" t="inlineStr"/>
      <c r="BG108" s="7" t="n">
        <v>3</v>
      </c>
      <c r="BH108" s="7" t="n">
        <v>403065</v>
      </c>
      <c r="BI108" s="7" t="inlineStr"/>
      <c r="BJ108" s="7" t="inlineStr"/>
      <c r="BK108" s="7">
        <f>BM108+BO108+BQ108+BS108</f>
        <v/>
      </c>
      <c r="BL108" s="7">
        <f>BN108+BP108+BR108+BT108</f>
        <v/>
      </c>
      <c r="BM108" s="7" t="inlineStr"/>
      <c r="BN108" s="7" t="inlineStr"/>
      <c r="BO108" s="7" t="inlineStr"/>
      <c r="BP108" s="7" t="inlineStr"/>
      <c r="BQ108" s="7" t="inlineStr"/>
      <c r="BR108" s="7" t="inlineStr"/>
      <c r="BS108" s="7" t="inlineStr"/>
      <c r="BT108" s="7" t="inlineStr"/>
      <c r="BU108" s="7">
        <f>BW108+BY108+CA108+CC108+CE108+CG108+CI108+CK108+CM108+CO108+CQ108+CS108+CU108+CW108+CY108+DA108</f>
        <v/>
      </c>
      <c r="BV108" s="7">
        <f>BX108+BZ108+CB108+CD108+CF108+CH108+CJ108+CL108+CN108+CP108+CR108+CT108+CV108+CX108+CZ108+DB108</f>
        <v/>
      </c>
      <c r="BW108" s="7" t="inlineStr"/>
      <c r="BX108" s="7" t="inlineStr"/>
      <c r="BY108" s="7" t="inlineStr"/>
      <c r="BZ108" s="7" t="inlineStr"/>
      <c r="CA108" s="7" t="inlineStr"/>
      <c r="CB108" s="7" t="inlineStr"/>
      <c r="CC108" s="7" t="inlineStr"/>
      <c r="CD108" s="7" t="inlineStr"/>
      <c r="CE108" s="7" t="inlineStr"/>
      <c r="CF108" s="7" t="inlineStr"/>
      <c r="CG108" s="7" t="inlineStr"/>
      <c r="CH108" s="7" t="inlineStr"/>
      <c r="CI108" s="7" t="inlineStr"/>
      <c r="CJ108" s="7" t="inlineStr"/>
      <c r="CK108" s="7" t="inlineStr"/>
      <c r="CL108" s="7" t="inlineStr"/>
      <c r="CM108" s="7" t="inlineStr"/>
      <c r="CN108" s="7" t="inlineStr"/>
      <c r="CO108" s="7" t="inlineStr"/>
      <c r="CP108" s="7" t="inlineStr"/>
      <c r="CQ108" s="7" t="inlineStr"/>
      <c r="CR108" s="7" t="inlineStr"/>
      <c r="CS108" s="7" t="inlineStr"/>
      <c r="CT108" s="7" t="inlineStr"/>
      <c r="CU108" s="7" t="inlineStr"/>
      <c r="CV108" s="7" t="inlineStr"/>
      <c r="CW108" s="7" t="inlineStr"/>
      <c r="CX108" s="7" t="inlineStr"/>
      <c r="CY108" s="7" t="inlineStr"/>
      <c r="CZ108" s="7" t="inlineStr"/>
      <c r="DA108" s="7" t="inlineStr"/>
      <c r="DB108" s="7" t="inlineStr"/>
      <c r="DC108" s="7">
        <f>DE108+DG108+DI108+DK108+DM108+DO108+DQ108+DS108+DU108+DW108+DY108+EA108+EC108</f>
        <v/>
      </c>
      <c r="DD108" s="7">
        <f>DF108+DH108+DJ108+DL108+DN108+DP108+DR108+DT108+DV108+DX108+DZ108+EB108+ED108</f>
        <v/>
      </c>
      <c r="DE108" s="7" t="inlineStr"/>
      <c r="DF108" s="7" t="inlineStr"/>
      <c r="DG108" s="7" t="inlineStr"/>
      <c r="DH108" s="7" t="inlineStr"/>
      <c r="DI108" s="7" t="inlineStr"/>
      <c r="DJ108" s="7" t="inlineStr"/>
      <c r="DK108" s="7" t="inlineStr"/>
      <c r="DL108" s="7" t="inlineStr"/>
      <c r="DM108" s="7" t="inlineStr"/>
      <c r="DN108" s="7" t="inlineStr"/>
      <c r="DO108" s="7" t="inlineStr"/>
      <c r="DP108" s="7" t="inlineStr"/>
      <c r="DQ108" s="7" t="n">
        <v>5</v>
      </c>
      <c r="DR108" s="7" t="n">
        <v>1188750</v>
      </c>
      <c r="DS108" s="7" t="inlineStr"/>
      <c r="DT108" s="7" t="inlineStr"/>
      <c r="DU108" s="7" t="inlineStr"/>
      <c r="DV108" s="7" t="inlineStr"/>
      <c r="DW108" s="7" t="inlineStr"/>
      <c r="DX108" s="7" t="inlineStr"/>
      <c r="DY108" s="7" t="inlineStr"/>
      <c r="DZ108" s="7" t="inlineStr"/>
      <c r="EA108" s="7" t="inlineStr"/>
      <c r="EB108" s="7" t="inlineStr"/>
      <c r="EC108" s="7" t="inlineStr"/>
      <c r="ED108" s="7" t="inlineStr"/>
      <c r="EE108" s="7">
        <f>E108+AU108+BK108+BU108+DC108</f>
        <v/>
      </c>
      <c r="EF108" s="7">
        <f>F108+AV108+BL108+BV108+DD108</f>
        <v/>
      </c>
    </row>
    <row r="109" hidden="1" outlineLevel="1">
      <c r="A109" s="5" t="n">
        <v>105</v>
      </c>
      <c r="B109" s="6" t="inlineStr">
        <is>
          <t>"PHARM 002" MCHJ</t>
        </is>
      </c>
      <c r="C109" s="6" t="inlineStr">
        <is>
          <t>Фергана</t>
        </is>
      </c>
      <c r="D109" s="6" t="inlineStr">
        <is>
          <t>Фергана 2</t>
        </is>
      </c>
      <c r="E109" s="7">
        <f>G109+I109+K109+M109+O109+Q109+S109+U109+W109+Y109+AA109+AC109+AE109+AG109+AI109+AK109+AM109+AO109+AQ109+AS109</f>
        <v/>
      </c>
      <c r="F109" s="7">
        <f>H109+J109+L109+N109+P109+R109+T109+V109+X109+Z109+AB109+AD109+AF109+AH109+AJ109+AL109+AN109+AP109+AR109+AT109</f>
        <v/>
      </c>
      <c r="G109" s="7" t="n">
        <v>3</v>
      </c>
      <c r="H109" s="7" t="n">
        <v>581535</v>
      </c>
      <c r="I109" s="7" t="inlineStr"/>
      <c r="J109" s="7" t="inlineStr"/>
      <c r="K109" s="7" t="inlineStr"/>
      <c r="L109" s="7" t="inlineStr"/>
      <c r="M109" s="7" t="inlineStr"/>
      <c r="N109" s="7" t="inlineStr"/>
      <c r="O109" s="7" t="inlineStr"/>
      <c r="P109" s="7" t="inlineStr"/>
      <c r="Q109" s="7" t="n">
        <v>4</v>
      </c>
      <c r="R109" s="7" t="n">
        <v>1079920</v>
      </c>
      <c r="S109" s="7" t="inlineStr"/>
      <c r="T109" s="7" t="inlineStr"/>
      <c r="U109" s="7" t="inlineStr"/>
      <c r="V109" s="7" t="inlineStr"/>
      <c r="W109" s="7" t="inlineStr"/>
      <c r="X109" s="7" t="inlineStr"/>
      <c r="Y109" s="7" t="inlineStr"/>
      <c r="Z109" s="7" t="inlineStr"/>
      <c r="AA109" s="7" t="inlineStr"/>
      <c r="AB109" s="7" t="inlineStr"/>
      <c r="AC109" s="7" t="inlineStr"/>
      <c r="AD109" s="7" t="inlineStr"/>
      <c r="AE109" s="7" t="inlineStr"/>
      <c r="AF109" s="7" t="inlineStr"/>
      <c r="AG109" s="7" t="inlineStr"/>
      <c r="AH109" s="7" t="inlineStr"/>
      <c r="AI109" s="7" t="inlineStr"/>
      <c r="AJ109" s="7" t="inlineStr"/>
      <c r="AK109" s="7" t="inlineStr"/>
      <c r="AL109" s="7" t="inlineStr"/>
      <c r="AM109" s="7" t="inlineStr"/>
      <c r="AN109" s="7" t="inlineStr"/>
      <c r="AO109" s="7" t="inlineStr"/>
      <c r="AP109" s="7" t="inlineStr"/>
      <c r="AQ109" s="7" t="inlineStr"/>
      <c r="AR109" s="7" t="inlineStr"/>
      <c r="AS109" s="7" t="inlineStr"/>
      <c r="AT109" s="7" t="inlineStr"/>
      <c r="AU109" s="7">
        <f>AW109+AY109+BA109+BC109+BE109+BG109+BI109</f>
        <v/>
      </c>
      <c r="AV109" s="7">
        <f>AX109+AZ109+BB109+BD109+BF109+BH109+BJ109</f>
        <v/>
      </c>
      <c r="AW109" s="7" t="inlineStr"/>
      <c r="AX109" s="7" t="inlineStr"/>
      <c r="AY109" s="7" t="inlineStr"/>
      <c r="AZ109" s="7" t="inlineStr"/>
      <c r="BA109" s="7" t="inlineStr"/>
      <c r="BB109" s="7" t="inlineStr"/>
      <c r="BC109" s="7" t="inlineStr"/>
      <c r="BD109" s="7" t="inlineStr"/>
      <c r="BE109" s="7" t="inlineStr"/>
      <c r="BF109" s="7" t="inlineStr"/>
      <c r="BG109" s="7" t="inlineStr"/>
      <c r="BH109" s="7" t="inlineStr"/>
      <c r="BI109" s="7" t="inlineStr"/>
      <c r="BJ109" s="7" t="inlineStr"/>
      <c r="BK109" s="7">
        <f>BM109+BO109+BQ109+BS109</f>
        <v/>
      </c>
      <c r="BL109" s="7">
        <f>BN109+BP109+BR109+BT109</f>
        <v/>
      </c>
      <c r="BM109" s="7" t="inlineStr"/>
      <c r="BN109" s="7" t="inlineStr"/>
      <c r="BO109" s="7" t="n">
        <v>10</v>
      </c>
      <c r="BP109" s="7" t="n">
        <v>2331500</v>
      </c>
      <c r="BQ109" s="7" t="inlineStr"/>
      <c r="BR109" s="7" t="inlineStr"/>
      <c r="BS109" s="7" t="inlineStr"/>
      <c r="BT109" s="7" t="inlineStr"/>
      <c r="BU109" s="7">
        <f>BW109+BY109+CA109+CC109+CE109+CG109+CI109+CK109+CM109+CO109+CQ109+CS109+CU109+CW109+CY109+DA109</f>
        <v/>
      </c>
      <c r="BV109" s="7">
        <f>BX109+BZ109+CB109+CD109+CF109+CH109+CJ109+CL109+CN109+CP109+CR109+CT109+CV109+CX109+CZ109+DB109</f>
        <v/>
      </c>
      <c r="BW109" s="7" t="inlineStr"/>
      <c r="BX109" s="7" t="inlineStr"/>
      <c r="BY109" s="7" t="n">
        <v>5</v>
      </c>
      <c r="BZ109" s="7" t="n">
        <v>512600</v>
      </c>
      <c r="CA109" s="7" t="inlineStr"/>
      <c r="CB109" s="7" t="inlineStr"/>
      <c r="CC109" s="7" t="inlineStr"/>
      <c r="CD109" s="7" t="inlineStr"/>
      <c r="CE109" s="7" t="inlineStr"/>
      <c r="CF109" s="7" t="inlineStr"/>
      <c r="CG109" s="7" t="inlineStr"/>
      <c r="CH109" s="7" t="inlineStr"/>
      <c r="CI109" s="7" t="inlineStr"/>
      <c r="CJ109" s="7" t="inlineStr"/>
      <c r="CK109" s="7" t="inlineStr"/>
      <c r="CL109" s="7" t="inlineStr"/>
      <c r="CM109" s="7" t="n">
        <v>3</v>
      </c>
      <c r="CN109" s="7" t="n">
        <v>538380</v>
      </c>
      <c r="CO109" s="7" t="inlineStr"/>
      <c r="CP109" s="7" t="inlineStr"/>
      <c r="CQ109" s="7" t="inlineStr"/>
      <c r="CR109" s="7" t="inlineStr"/>
      <c r="CS109" s="7" t="inlineStr"/>
      <c r="CT109" s="7" t="inlineStr"/>
      <c r="CU109" s="7" t="inlineStr"/>
      <c r="CV109" s="7" t="inlineStr"/>
      <c r="CW109" s="7" t="inlineStr"/>
      <c r="CX109" s="7" t="inlineStr"/>
      <c r="CY109" s="7" t="inlineStr"/>
      <c r="CZ109" s="7" t="inlineStr"/>
      <c r="DA109" s="7" t="inlineStr"/>
      <c r="DB109" s="7" t="inlineStr"/>
      <c r="DC109" s="7">
        <f>DE109+DG109+DI109+DK109+DM109+DO109+DQ109+DS109+DU109+DW109+DY109+EA109+EC109</f>
        <v/>
      </c>
      <c r="DD109" s="7">
        <f>DF109+DH109+DJ109+DL109+DN109+DP109+DR109+DT109+DV109+DX109+DZ109+EB109+ED109</f>
        <v/>
      </c>
      <c r="DE109" s="7" t="inlineStr"/>
      <c r="DF109" s="7" t="inlineStr"/>
      <c r="DG109" s="7" t="inlineStr"/>
      <c r="DH109" s="7" t="inlineStr"/>
      <c r="DI109" s="7" t="n">
        <v>1</v>
      </c>
      <c r="DJ109" s="7" t="n">
        <v>113085</v>
      </c>
      <c r="DK109" s="7" t="inlineStr"/>
      <c r="DL109" s="7" t="inlineStr"/>
      <c r="DM109" s="7" t="inlineStr"/>
      <c r="DN109" s="7" t="inlineStr"/>
      <c r="DO109" s="7" t="inlineStr"/>
      <c r="DP109" s="7" t="inlineStr"/>
      <c r="DQ109" s="7" t="n">
        <v>2</v>
      </c>
      <c r="DR109" s="7" t="n">
        <v>192120</v>
      </c>
      <c r="DS109" s="7" t="n">
        <v>6</v>
      </c>
      <c r="DT109" s="7" t="n">
        <v>469260</v>
      </c>
      <c r="DU109" s="7" t="inlineStr"/>
      <c r="DV109" s="7" t="inlineStr"/>
      <c r="DW109" s="7" t="inlineStr"/>
      <c r="DX109" s="7" t="inlineStr"/>
      <c r="DY109" s="7" t="inlineStr"/>
      <c r="DZ109" s="7" t="inlineStr"/>
      <c r="EA109" s="7" t="inlineStr"/>
      <c r="EB109" s="7" t="inlineStr"/>
      <c r="EC109" s="7" t="inlineStr"/>
      <c r="ED109" s="7" t="inlineStr"/>
      <c r="EE109" s="7">
        <f>E109+AU109+BK109+BU109+DC109</f>
        <v/>
      </c>
      <c r="EF109" s="7">
        <f>F109+AV109+BL109+BV109+DD109</f>
        <v/>
      </c>
    </row>
    <row r="110" hidden="1" outlineLevel="1">
      <c r="A110" s="5" t="n">
        <v>106</v>
      </c>
      <c r="B110" s="6" t="inlineStr">
        <is>
          <t>"PHARM GATE GROUP" MChJ</t>
        </is>
      </c>
      <c r="C110" s="6" t="inlineStr">
        <is>
          <t>Фергана</t>
        </is>
      </c>
      <c r="D110" s="6" t="inlineStr">
        <is>
          <t>Фергана 1</t>
        </is>
      </c>
      <c r="E110" s="7">
        <f>G110+I110+K110+M110+O110+Q110+S110+U110+W110+Y110+AA110+AC110+AE110+AG110+AI110+AK110+AM110+AO110+AQ110+AS110</f>
        <v/>
      </c>
      <c r="F110" s="7">
        <f>H110+J110+L110+N110+P110+R110+T110+V110+X110+Z110+AB110+AD110+AF110+AH110+AJ110+AL110+AN110+AP110+AR110+AT110</f>
        <v/>
      </c>
      <c r="G110" s="7" t="inlineStr"/>
      <c r="H110" s="7" t="inlineStr"/>
      <c r="I110" s="7" t="inlineStr"/>
      <c r="J110" s="7" t="inlineStr"/>
      <c r="K110" s="7" t="inlineStr"/>
      <c r="L110" s="7" t="inlineStr"/>
      <c r="M110" s="7" t="inlineStr"/>
      <c r="N110" s="7" t="inlineStr"/>
      <c r="O110" s="7" t="inlineStr"/>
      <c r="P110" s="7" t="inlineStr"/>
      <c r="Q110" s="7" t="inlineStr"/>
      <c r="R110" s="7" t="inlineStr"/>
      <c r="S110" s="7" t="inlineStr"/>
      <c r="T110" s="7" t="inlineStr"/>
      <c r="U110" s="7" t="inlineStr"/>
      <c r="V110" s="7" t="inlineStr"/>
      <c r="W110" s="7" t="inlineStr"/>
      <c r="X110" s="7" t="inlineStr"/>
      <c r="Y110" s="7" t="inlineStr"/>
      <c r="Z110" s="7" t="inlineStr"/>
      <c r="AA110" s="7" t="inlineStr"/>
      <c r="AB110" s="7" t="inlineStr"/>
      <c r="AC110" s="7" t="inlineStr"/>
      <c r="AD110" s="7" t="inlineStr"/>
      <c r="AE110" s="7" t="inlineStr"/>
      <c r="AF110" s="7" t="inlineStr"/>
      <c r="AG110" s="7" t="inlineStr"/>
      <c r="AH110" s="7" t="inlineStr"/>
      <c r="AI110" s="7" t="inlineStr"/>
      <c r="AJ110" s="7" t="inlineStr"/>
      <c r="AK110" s="7" t="inlineStr"/>
      <c r="AL110" s="7" t="inlineStr"/>
      <c r="AM110" s="7" t="inlineStr"/>
      <c r="AN110" s="7" t="inlineStr"/>
      <c r="AO110" s="7" t="inlineStr"/>
      <c r="AP110" s="7" t="inlineStr"/>
      <c r="AQ110" s="7" t="inlineStr"/>
      <c r="AR110" s="7" t="inlineStr"/>
      <c r="AS110" s="7" t="inlineStr"/>
      <c r="AT110" s="7" t="inlineStr"/>
      <c r="AU110" s="7">
        <f>AW110+AY110+BA110+BC110+BE110+BG110+BI110</f>
        <v/>
      </c>
      <c r="AV110" s="7">
        <f>AX110+AZ110+BB110+BD110+BF110+BH110+BJ110</f>
        <v/>
      </c>
      <c r="AW110" s="7" t="inlineStr"/>
      <c r="AX110" s="7" t="inlineStr"/>
      <c r="AY110" s="7" t="inlineStr"/>
      <c r="AZ110" s="7" t="inlineStr"/>
      <c r="BA110" s="7" t="inlineStr"/>
      <c r="BB110" s="7" t="inlineStr"/>
      <c r="BC110" s="7" t="inlineStr"/>
      <c r="BD110" s="7" t="inlineStr"/>
      <c r="BE110" s="7" t="inlineStr"/>
      <c r="BF110" s="7" t="inlineStr"/>
      <c r="BG110" s="7" t="inlineStr"/>
      <c r="BH110" s="7" t="inlineStr"/>
      <c r="BI110" s="7" t="inlineStr"/>
      <c r="BJ110" s="7" t="inlineStr"/>
      <c r="BK110" s="7">
        <f>BM110+BO110+BQ110+BS110</f>
        <v/>
      </c>
      <c r="BL110" s="7">
        <f>BN110+BP110+BR110+BT110</f>
        <v/>
      </c>
      <c r="BM110" s="7" t="n">
        <v>200</v>
      </c>
      <c r="BN110" s="7" t="n">
        <v>5318000000</v>
      </c>
      <c r="BO110" s="7" t="n">
        <v>69</v>
      </c>
      <c r="BP110" s="7" t="n">
        <v>111002715</v>
      </c>
      <c r="BQ110" s="7" t="inlineStr"/>
      <c r="BR110" s="7" t="inlineStr"/>
      <c r="BS110" s="7" t="inlineStr"/>
      <c r="BT110" s="7" t="inlineStr"/>
      <c r="BU110" s="7">
        <f>BW110+BY110+CA110+CC110+CE110+CG110+CI110+CK110+CM110+CO110+CQ110+CS110+CU110+CW110+CY110+DA110</f>
        <v/>
      </c>
      <c r="BV110" s="7">
        <f>BX110+BZ110+CB110+CD110+CF110+CH110+CJ110+CL110+CN110+CP110+CR110+CT110+CV110+CX110+CZ110+DB110</f>
        <v/>
      </c>
      <c r="BW110" s="7" t="inlineStr"/>
      <c r="BX110" s="7" t="inlineStr"/>
      <c r="BY110" s="7" t="inlineStr"/>
      <c r="BZ110" s="7" t="inlineStr"/>
      <c r="CA110" s="7" t="inlineStr"/>
      <c r="CB110" s="7" t="inlineStr"/>
      <c r="CC110" s="7" t="inlineStr"/>
      <c r="CD110" s="7" t="inlineStr"/>
      <c r="CE110" s="7" t="inlineStr"/>
      <c r="CF110" s="7" t="inlineStr"/>
      <c r="CG110" s="7" t="inlineStr"/>
      <c r="CH110" s="7" t="inlineStr"/>
      <c r="CI110" s="7" t="inlineStr"/>
      <c r="CJ110" s="7" t="inlineStr"/>
      <c r="CK110" s="7" t="inlineStr"/>
      <c r="CL110" s="7" t="inlineStr"/>
      <c r="CM110" s="7" t="n">
        <v>500</v>
      </c>
      <c r="CN110" s="7" t="n">
        <v>14955000000</v>
      </c>
      <c r="CO110" s="7" t="inlineStr"/>
      <c r="CP110" s="7" t="inlineStr"/>
      <c r="CQ110" s="7" t="inlineStr"/>
      <c r="CR110" s="7" t="inlineStr"/>
      <c r="CS110" s="7" t="inlineStr"/>
      <c r="CT110" s="7" t="inlineStr"/>
      <c r="CU110" s="7" t="inlineStr"/>
      <c r="CV110" s="7" t="inlineStr"/>
      <c r="CW110" s="7" t="inlineStr"/>
      <c r="CX110" s="7" t="inlineStr"/>
      <c r="CY110" s="7" t="inlineStr"/>
      <c r="CZ110" s="7" t="inlineStr"/>
      <c r="DA110" s="7" t="inlineStr"/>
      <c r="DB110" s="7" t="inlineStr"/>
      <c r="DC110" s="7">
        <f>DE110+DG110+DI110+DK110+DM110+DO110+DQ110+DS110+DU110+DW110+DY110+EA110+EC110</f>
        <v/>
      </c>
      <c r="DD110" s="7">
        <f>DF110+DH110+DJ110+DL110+DN110+DP110+DR110+DT110+DV110+DX110+DZ110+EB110+ED110</f>
        <v/>
      </c>
      <c r="DE110" s="7" t="inlineStr"/>
      <c r="DF110" s="7" t="inlineStr"/>
      <c r="DG110" s="7" t="inlineStr"/>
      <c r="DH110" s="7" t="inlineStr"/>
      <c r="DI110" s="7" t="inlineStr"/>
      <c r="DJ110" s="7" t="inlineStr"/>
      <c r="DK110" s="7" t="inlineStr"/>
      <c r="DL110" s="7" t="inlineStr"/>
      <c r="DM110" s="7" t="inlineStr"/>
      <c r="DN110" s="7" t="inlineStr"/>
      <c r="DO110" s="7" t="inlineStr"/>
      <c r="DP110" s="7" t="inlineStr"/>
      <c r="DQ110" s="7" t="inlineStr"/>
      <c r="DR110" s="7" t="inlineStr"/>
      <c r="DS110" s="7" t="inlineStr"/>
      <c r="DT110" s="7" t="inlineStr"/>
      <c r="DU110" s="7" t="inlineStr"/>
      <c r="DV110" s="7" t="inlineStr"/>
      <c r="DW110" s="7" t="inlineStr"/>
      <c r="DX110" s="7" t="inlineStr"/>
      <c r="DY110" s="7" t="inlineStr"/>
      <c r="DZ110" s="7" t="inlineStr"/>
      <c r="EA110" s="7" t="inlineStr"/>
      <c r="EB110" s="7" t="inlineStr"/>
      <c r="EC110" s="7" t="inlineStr"/>
      <c r="ED110" s="7" t="inlineStr"/>
      <c r="EE110" s="7">
        <f>E110+AU110+BK110+BU110+DC110</f>
        <v/>
      </c>
      <c r="EF110" s="7">
        <f>F110+AV110+BL110+BV110+DD110</f>
        <v/>
      </c>
    </row>
    <row r="111" hidden="1" outlineLevel="1">
      <c r="A111" s="5" t="n">
        <v>107</v>
      </c>
      <c r="B111" s="6" t="inlineStr">
        <is>
          <t>"PLUS ECZANE" MCHJ</t>
        </is>
      </c>
      <c r="C111" s="6" t="inlineStr">
        <is>
          <t>Фергана</t>
        </is>
      </c>
      <c r="D111" s="6" t="inlineStr">
        <is>
          <t>Фергана 2</t>
        </is>
      </c>
      <c r="E111" s="7">
        <f>G111+I111+K111+M111+O111+Q111+S111+U111+W111+Y111+AA111+AC111+AE111+AG111+AI111+AK111+AM111+AO111+AQ111+AS111</f>
        <v/>
      </c>
      <c r="F111" s="7">
        <f>H111+J111+L111+N111+P111+R111+T111+V111+X111+Z111+AB111+AD111+AF111+AH111+AJ111+AL111+AN111+AP111+AR111+AT111</f>
        <v/>
      </c>
      <c r="G111" s="7" t="inlineStr"/>
      <c r="H111" s="7" t="inlineStr"/>
      <c r="I111" s="7" t="inlineStr"/>
      <c r="J111" s="7" t="inlineStr"/>
      <c r="K111" s="7" t="inlineStr"/>
      <c r="L111" s="7" t="inlineStr"/>
      <c r="M111" s="7" t="inlineStr"/>
      <c r="N111" s="7" t="inlineStr"/>
      <c r="O111" s="7" t="inlineStr"/>
      <c r="P111" s="7" t="inlineStr"/>
      <c r="Q111" s="7" t="inlineStr"/>
      <c r="R111" s="7" t="inlineStr"/>
      <c r="S111" s="7" t="inlineStr"/>
      <c r="T111" s="7" t="inlineStr"/>
      <c r="U111" s="7" t="inlineStr"/>
      <c r="V111" s="7" t="inlineStr"/>
      <c r="W111" s="7" t="inlineStr"/>
      <c r="X111" s="7" t="inlineStr"/>
      <c r="Y111" s="7" t="inlineStr"/>
      <c r="Z111" s="7" t="inlineStr"/>
      <c r="AA111" s="7" t="inlineStr"/>
      <c r="AB111" s="7" t="inlineStr"/>
      <c r="AC111" s="7" t="inlineStr"/>
      <c r="AD111" s="7" t="inlineStr"/>
      <c r="AE111" s="7" t="inlineStr"/>
      <c r="AF111" s="7" t="inlineStr"/>
      <c r="AG111" s="7" t="inlineStr"/>
      <c r="AH111" s="7" t="inlineStr"/>
      <c r="AI111" s="7" t="inlineStr"/>
      <c r="AJ111" s="7" t="inlineStr"/>
      <c r="AK111" s="7" t="inlineStr"/>
      <c r="AL111" s="7" t="inlineStr"/>
      <c r="AM111" s="7" t="inlineStr"/>
      <c r="AN111" s="7" t="inlineStr"/>
      <c r="AO111" s="7" t="inlineStr"/>
      <c r="AP111" s="7" t="inlineStr"/>
      <c r="AQ111" s="7" t="inlineStr"/>
      <c r="AR111" s="7" t="inlineStr"/>
      <c r="AS111" s="7" t="inlineStr"/>
      <c r="AT111" s="7" t="inlineStr"/>
      <c r="AU111" s="7">
        <f>AW111+AY111+BA111+BC111+BE111+BG111+BI111</f>
        <v/>
      </c>
      <c r="AV111" s="7">
        <f>AX111+AZ111+BB111+BD111+BF111+BH111+BJ111</f>
        <v/>
      </c>
      <c r="AW111" s="7" t="inlineStr"/>
      <c r="AX111" s="7" t="inlineStr"/>
      <c r="AY111" s="7" t="inlineStr"/>
      <c r="AZ111" s="7" t="inlineStr"/>
      <c r="BA111" s="7" t="inlineStr"/>
      <c r="BB111" s="7" t="inlineStr"/>
      <c r="BC111" s="7" t="inlineStr"/>
      <c r="BD111" s="7" t="inlineStr"/>
      <c r="BE111" s="7" t="inlineStr"/>
      <c r="BF111" s="7" t="inlineStr"/>
      <c r="BG111" s="7" t="inlineStr"/>
      <c r="BH111" s="7" t="inlineStr"/>
      <c r="BI111" s="7" t="inlineStr"/>
      <c r="BJ111" s="7" t="inlineStr"/>
      <c r="BK111" s="7">
        <f>BM111+BO111+BQ111+BS111</f>
        <v/>
      </c>
      <c r="BL111" s="7">
        <f>BN111+BP111+BR111+BT111</f>
        <v/>
      </c>
      <c r="BM111" s="7" t="inlineStr"/>
      <c r="BN111" s="7" t="inlineStr"/>
      <c r="BO111" s="7" t="inlineStr"/>
      <c r="BP111" s="7" t="inlineStr"/>
      <c r="BQ111" s="7" t="inlineStr"/>
      <c r="BR111" s="7" t="inlineStr"/>
      <c r="BS111" s="7" t="inlineStr"/>
      <c r="BT111" s="7" t="inlineStr"/>
      <c r="BU111" s="7">
        <f>BW111+BY111+CA111+CC111+CE111+CG111+CI111+CK111+CM111+CO111+CQ111+CS111+CU111+CW111+CY111+DA111</f>
        <v/>
      </c>
      <c r="BV111" s="7">
        <f>BX111+BZ111+CB111+CD111+CF111+CH111+CJ111+CL111+CN111+CP111+CR111+CT111+CV111+CX111+CZ111+DB111</f>
        <v/>
      </c>
      <c r="BW111" s="7" t="inlineStr"/>
      <c r="BX111" s="7" t="inlineStr"/>
      <c r="BY111" s="7" t="inlineStr"/>
      <c r="BZ111" s="7" t="inlineStr"/>
      <c r="CA111" s="7" t="n">
        <v>2</v>
      </c>
      <c r="CB111" s="7" t="n">
        <v>263064</v>
      </c>
      <c r="CC111" s="7" t="inlineStr"/>
      <c r="CD111" s="7" t="inlineStr"/>
      <c r="CE111" s="7" t="inlineStr"/>
      <c r="CF111" s="7" t="inlineStr"/>
      <c r="CG111" s="7" t="inlineStr"/>
      <c r="CH111" s="7" t="inlineStr"/>
      <c r="CI111" s="7" t="inlineStr"/>
      <c r="CJ111" s="7" t="inlineStr"/>
      <c r="CK111" s="7" t="inlineStr"/>
      <c r="CL111" s="7" t="inlineStr"/>
      <c r="CM111" s="7" t="inlineStr"/>
      <c r="CN111" s="7" t="inlineStr"/>
      <c r="CO111" s="7" t="inlineStr"/>
      <c r="CP111" s="7" t="inlineStr"/>
      <c r="CQ111" s="7" t="inlineStr"/>
      <c r="CR111" s="7" t="inlineStr"/>
      <c r="CS111" s="7" t="inlineStr"/>
      <c r="CT111" s="7" t="inlineStr"/>
      <c r="CU111" s="7" t="inlineStr"/>
      <c r="CV111" s="7" t="inlineStr"/>
      <c r="CW111" s="7" t="inlineStr"/>
      <c r="CX111" s="7" t="inlineStr"/>
      <c r="CY111" s="7" t="inlineStr"/>
      <c r="CZ111" s="7" t="inlineStr"/>
      <c r="DA111" s="7" t="inlineStr"/>
      <c r="DB111" s="7" t="inlineStr"/>
      <c r="DC111" s="7">
        <f>DE111+DG111+DI111+DK111+DM111+DO111+DQ111+DS111+DU111+DW111+DY111+EA111+EC111</f>
        <v/>
      </c>
      <c r="DD111" s="7">
        <f>DF111+DH111+DJ111+DL111+DN111+DP111+DR111+DT111+DV111+DX111+DZ111+EB111+ED111</f>
        <v/>
      </c>
      <c r="DE111" s="7" t="inlineStr"/>
      <c r="DF111" s="7" t="inlineStr"/>
      <c r="DG111" s="7" t="inlineStr"/>
      <c r="DH111" s="7" t="inlineStr"/>
      <c r="DI111" s="7" t="inlineStr"/>
      <c r="DJ111" s="7" t="inlineStr"/>
      <c r="DK111" s="7" t="inlineStr"/>
      <c r="DL111" s="7" t="inlineStr"/>
      <c r="DM111" s="7" t="inlineStr"/>
      <c r="DN111" s="7" t="inlineStr"/>
      <c r="DO111" s="7" t="inlineStr"/>
      <c r="DP111" s="7" t="inlineStr"/>
      <c r="DQ111" s="7" t="inlineStr"/>
      <c r="DR111" s="7" t="inlineStr"/>
      <c r="DS111" s="7" t="inlineStr"/>
      <c r="DT111" s="7" t="inlineStr"/>
      <c r="DU111" s="7" t="inlineStr"/>
      <c r="DV111" s="7" t="inlineStr"/>
      <c r="DW111" s="7" t="inlineStr"/>
      <c r="DX111" s="7" t="inlineStr"/>
      <c r="DY111" s="7" t="inlineStr"/>
      <c r="DZ111" s="7" t="inlineStr"/>
      <c r="EA111" s="7" t="inlineStr"/>
      <c r="EB111" s="7" t="inlineStr"/>
      <c r="EC111" s="7" t="inlineStr"/>
      <c r="ED111" s="7" t="inlineStr"/>
      <c r="EE111" s="7">
        <f>E111+AU111+BK111+BU111+DC111</f>
        <v/>
      </c>
      <c r="EF111" s="7">
        <f>F111+AV111+BL111+BV111+DD111</f>
        <v/>
      </c>
    </row>
    <row r="112" hidden="1" outlineLevel="1">
      <c r="A112" s="5" t="n">
        <v>108</v>
      </c>
      <c r="B112" s="6" t="inlineStr">
        <is>
          <t>"PLUS ECZANE" MCHJ фил</t>
        </is>
      </c>
      <c r="C112" s="6" t="inlineStr">
        <is>
          <t>Фергана</t>
        </is>
      </c>
      <c r="D112" s="6" t="inlineStr">
        <is>
          <t>Фергана 1</t>
        </is>
      </c>
      <c r="E112" s="7">
        <f>G112+I112+K112+M112+O112+Q112+S112+U112+W112+Y112+AA112+AC112+AE112+AG112+AI112+AK112+AM112+AO112+AQ112+AS112</f>
        <v/>
      </c>
      <c r="F112" s="7">
        <f>H112+J112+L112+N112+P112+R112+T112+V112+X112+Z112+AB112+AD112+AF112+AH112+AJ112+AL112+AN112+AP112+AR112+AT112</f>
        <v/>
      </c>
      <c r="G112" s="7" t="inlineStr"/>
      <c r="H112" s="7" t="inlineStr"/>
      <c r="I112" s="7" t="inlineStr"/>
      <c r="J112" s="7" t="inlineStr"/>
      <c r="K112" s="7" t="inlineStr"/>
      <c r="L112" s="7" t="inlineStr"/>
      <c r="M112" s="7" t="inlineStr"/>
      <c r="N112" s="7" t="inlineStr"/>
      <c r="O112" s="7" t="inlineStr"/>
      <c r="P112" s="7" t="inlineStr"/>
      <c r="Q112" s="7" t="inlineStr"/>
      <c r="R112" s="7" t="inlineStr"/>
      <c r="S112" s="7" t="inlineStr"/>
      <c r="T112" s="7" t="inlineStr"/>
      <c r="U112" s="7" t="inlineStr"/>
      <c r="V112" s="7" t="inlineStr"/>
      <c r="W112" s="7" t="inlineStr"/>
      <c r="X112" s="7" t="inlineStr"/>
      <c r="Y112" s="7" t="inlineStr"/>
      <c r="Z112" s="7" t="inlineStr"/>
      <c r="AA112" s="7" t="inlineStr"/>
      <c r="AB112" s="7" t="inlineStr"/>
      <c r="AC112" s="7" t="inlineStr"/>
      <c r="AD112" s="7" t="inlineStr"/>
      <c r="AE112" s="7" t="inlineStr"/>
      <c r="AF112" s="7" t="inlineStr"/>
      <c r="AG112" s="7" t="inlineStr"/>
      <c r="AH112" s="7" t="inlineStr"/>
      <c r="AI112" s="7" t="inlineStr"/>
      <c r="AJ112" s="7" t="inlineStr"/>
      <c r="AK112" s="7" t="inlineStr"/>
      <c r="AL112" s="7" t="inlineStr"/>
      <c r="AM112" s="7" t="inlineStr"/>
      <c r="AN112" s="7" t="inlineStr"/>
      <c r="AO112" s="7" t="inlineStr"/>
      <c r="AP112" s="7" t="inlineStr"/>
      <c r="AQ112" s="7" t="inlineStr"/>
      <c r="AR112" s="7" t="inlineStr"/>
      <c r="AS112" s="7" t="inlineStr"/>
      <c r="AT112" s="7" t="inlineStr"/>
      <c r="AU112" s="7">
        <f>AW112+AY112+BA112+BC112+BE112+BG112+BI112</f>
        <v/>
      </c>
      <c r="AV112" s="7">
        <f>AX112+AZ112+BB112+BD112+BF112+BH112+BJ112</f>
        <v/>
      </c>
      <c r="AW112" s="7" t="inlineStr"/>
      <c r="AX112" s="7" t="inlineStr"/>
      <c r="AY112" s="7" t="inlineStr"/>
      <c r="AZ112" s="7" t="inlineStr"/>
      <c r="BA112" s="7" t="inlineStr"/>
      <c r="BB112" s="7" t="inlineStr"/>
      <c r="BC112" s="7" t="inlineStr"/>
      <c r="BD112" s="7" t="inlineStr"/>
      <c r="BE112" s="7" t="inlineStr"/>
      <c r="BF112" s="7" t="inlineStr"/>
      <c r="BG112" s="7" t="inlineStr"/>
      <c r="BH112" s="7" t="inlineStr"/>
      <c r="BI112" s="7" t="inlineStr"/>
      <c r="BJ112" s="7" t="inlineStr"/>
      <c r="BK112" s="7">
        <f>BM112+BO112+BQ112+BS112</f>
        <v/>
      </c>
      <c r="BL112" s="7">
        <f>BN112+BP112+BR112+BT112</f>
        <v/>
      </c>
      <c r="BM112" s="7" t="inlineStr"/>
      <c r="BN112" s="7" t="inlineStr"/>
      <c r="BO112" s="7" t="inlineStr"/>
      <c r="BP112" s="7" t="inlineStr"/>
      <c r="BQ112" s="7" t="inlineStr"/>
      <c r="BR112" s="7" t="inlineStr"/>
      <c r="BS112" s="7" t="inlineStr"/>
      <c r="BT112" s="7" t="inlineStr"/>
      <c r="BU112" s="7">
        <f>BW112+BY112+CA112+CC112+CE112+CG112+CI112+CK112+CM112+CO112+CQ112+CS112+CU112+CW112+CY112+DA112</f>
        <v/>
      </c>
      <c r="BV112" s="7">
        <f>BX112+BZ112+CB112+CD112+CF112+CH112+CJ112+CL112+CN112+CP112+CR112+CT112+CV112+CX112+CZ112+DB112</f>
        <v/>
      </c>
      <c r="BW112" s="7" t="inlineStr"/>
      <c r="BX112" s="7" t="inlineStr"/>
      <c r="BY112" s="7" t="inlineStr"/>
      <c r="BZ112" s="7" t="inlineStr"/>
      <c r="CA112" s="7" t="inlineStr"/>
      <c r="CB112" s="7" t="inlineStr"/>
      <c r="CC112" s="7" t="inlineStr"/>
      <c r="CD112" s="7" t="inlineStr"/>
      <c r="CE112" s="7" t="inlineStr"/>
      <c r="CF112" s="7" t="inlineStr"/>
      <c r="CG112" s="7" t="inlineStr"/>
      <c r="CH112" s="7" t="inlineStr"/>
      <c r="CI112" s="7" t="inlineStr"/>
      <c r="CJ112" s="7" t="inlineStr"/>
      <c r="CK112" s="7" t="inlineStr"/>
      <c r="CL112" s="7" t="inlineStr"/>
      <c r="CM112" s="7" t="n">
        <v>10</v>
      </c>
      <c r="CN112" s="7" t="n">
        <v>5982000</v>
      </c>
      <c r="CO112" s="7" t="inlineStr"/>
      <c r="CP112" s="7" t="inlineStr"/>
      <c r="CQ112" s="7" t="inlineStr"/>
      <c r="CR112" s="7" t="inlineStr"/>
      <c r="CS112" s="7" t="inlineStr"/>
      <c r="CT112" s="7" t="inlineStr"/>
      <c r="CU112" s="7" t="inlineStr"/>
      <c r="CV112" s="7" t="inlineStr"/>
      <c r="CW112" s="7" t="inlineStr"/>
      <c r="CX112" s="7" t="inlineStr"/>
      <c r="CY112" s="7" t="inlineStr"/>
      <c r="CZ112" s="7" t="inlineStr"/>
      <c r="DA112" s="7" t="inlineStr"/>
      <c r="DB112" s="7" t="inlineStr"/>
      <c r="DC112" s="7">
        <f>DE112+DG112+DI112+DK112+DM112+DO112+DQ112+DS112+DU112+DW112+DY112+EA112+EC112</f>
        <v/>
      </c>
      <c r="DD112" s="7">
        <f>DF112+DH112+DJ112+DL112+DN112+DP112+DR112+DT112+DV112+DX112+DZ112+EB112+ED112</f>
        <v/>
      </c>
      <c r="DE112" s="7" t="inlineStr"/>
      <c r="DF112" s="7" t="inlineStr"/>
      <c r="DG112" s="7" t="inlineStr"/>
      <c r="DH112" s="7" t="inlineStr"/>
      <c r="DI112" s="7" t="inlineStr"/>
      <c r="DJ112" s="7" t="inlineStr"/>
      <c r="DK112" s="7" t="inlineStr"/>
      <c r="DL112" s="7" t="inlineStr"/>
      <c r="DM112" s="7" t="inlineStr"/>
      <c r="DN112" s="7" t="inlineStr"/>
      <c r="DO112" s="7" t="inlineStr"/>
      <c r="DP112" s="7" t="inlineStr"/>
      <c r="DQ112" s="7" t="inlineStr"/>
      <c r="DR112" s="7" t="inlineStr"/>
      <c r="DS112" s="7" t="inlineStr"/>
      <c r="DT112" s="7" t="inlineStr"/>
      <c r="DU112" s="7" t="inlineStr"/>
      <c r="DV112" s="7" t="inlineStr"/>
      <c r="DW112" s="7" t="inlineStr"/>
      <c r="DX112" s="7" t="inlineStr"/>
      <c r="DY112" s="7" t="inlineStr"/>
      <c r="DZ112" s="7" t="inlineStr"/>
      <c r="EA112" s="7" t="inlineStr"/>
      <c r="EB112" s="7" t="inlineStr"/>
      <c r="EC112" s="7" t="inlineStr"/>
      <c r="ED112" s="7" t="inlineStr"/>
      <c r="EE112" s="7">
        <f>E112+AU112+BK112+BU112+DC112</f>
        <v/>
      </c>
      <c r="EF112" s="7">
        <f>F112+AV112+BL112+BV112+DD112</f>
        <v/>
      </c>
    </row>
    <row r="113" hidden="1" outlineLevel="1">
      <c r="A113" s="5" t="n">
        <v>109</v>
      </c>
      <c r="B113" s="6" t="inlineStr">
        <is>
          <t>"PLUS ECZANE" MCHJ фил 3</t>
        </is>
      </c>
      <c r="C113" s="6" t="inlineStr">
        <is>
          <t>Фергана</t>
        </is>
      </c>
      <c r="D113" s="6" t="inlineStr">
        <is>
          <t>Фергана 2</t>
        </is>
      </c>
      <c r="E113" s="7">
        <f>G113+I113+K113+M113+O113+Q113+S113+U113+W113+Y113+AA113+AC113+AE113+AG113+AI113+AK113+AM113+AO113+AQ113+AS113</f>
        <v/>
      </c>
      <c r="F113" s="7">
        <f>H113+J113+L113+N113+P113+R113+T113+V113+X113+Z113+AB113+AD113+AF113+AH113+AJ113+AL113+AN113+AP113+AR113+AT113</f>
        <v/>
      </c>
      <c r="G113" s="7" t="inlineStr"/>
      <c r="H113" s="7" t="inlineStr"/>
      <c r="I113" s="7" t="inlineStr"/>
      <c r="J113" s="7" t="inlineStr"/>
      <c r="K113" s="7" t="inlineStr"/>
      <c r="L113" s="7" t="inlineStr"/>
      <c r="M113" s="7" t="inlineStr"/>
      <c r="N113" s="7" t="inlineStr"/>
      <c r="O113" s="7" t="inlineStr"/>
      <c r="P113" s="7" t="inlineStr"/>
      <c r="Q113" s="7" t="inlineStr"/>
      <c r="R113" s="7" t="inlineStr"/>
      <c r="S113" s="7" t="inlineStr"/>
      <c r="T113" s="7" t="inlineStr"/>
      <c r="U113" s="7" t="inlineStr"/>
      <c r="V113" s="7" t="inlineStr"/>
      <c r="W113" s="7" t="inlineStr"/>
      <c r="X113" s="7" t="inlineStr"/>
      <c r="Y113" s="7" t="inlineStr"/>
      <c r="Z113" s="7" t="inlineStr"/>
      <c r="AA113" s="7" t="inlineStr"/>
      <c r="AB113" s="7" t="inlineStr"/>
      <c r="AC113" s="7" t="inlineStr"/>
      <c r="AD113" s="7" t="inlineStr"/>
      <c r="AE113" s="7" t="inlineStr"/>
      <c r="AF113" s="7" t="inlineStr"/>
      <c r="AG113" s="7" t="inlineStr"/>
      <c r="AH113" s="7" t="inlineStr"/>
      <c r="AI113" s="7" t="inlineStr"/>
      <c r="AJ113" s="7" t="inlineStr"/>
      <c r="AK113" s="7" t="inlineStr"/>
      <c r="AL113" s="7" t="inlineStr"/>
      <c r="AM113" s="7" t="inlineStr"/>
      <c r="AN113" s="7" t="inlineStr"/>
      <c r="AO113" s="7" t="inlineStr"/>
      <c r="AP113" s="7" t="inlineStr"/>
      <c r="AQ113" s="7" t="inlineStr"/>
      <c r="AR113" s="7" t="inlineStr"/>
      <c r="AS113" s="7" t="inlineStr"/>
      <c r="AT113" s="7" t="inlineStr"/>
      <c r="AU113" s="7">
        <f>AW113+AY113+BA113+BC113+BE113+BG113+BI113</f>
        <v/>
      </c>
      <c r="AV113" s="7">
        <f>AX113+AZ113+BB113+BD113+BF113+BH113+BJ113</f>
        <v/>
      </c>
      <c r="AW113" s="7" t="inlineStr"/>
      <c r="AX113" s="7" t="inlineStr"/>
      <c r="AY113" s="7" t="inlineStr"/>
      <c r="AZ113" s="7" t="inlineStr"/>
      <c r="BA113" s="7" t="inlineStr"/>
      <c r="BB113" s="7" t="inlineStr"/>
      <c r="BC113" s="7" t="inlineStr"/>
      <c r="BD113" s="7" t="inlineStr"/>
      <c r="BE113" s="7" t="inlineStr"/>
      <c r="BF113" s="7" t="inlineStr"/>
      <c r="BG113" s="7" t="inlineStr"/>
      <c r="BH113" s="7" t="inlineStr"/>
      <c r="BI113" s="7" t="inlineStr"/>
      <c r="BJ113" s="7" t="inlineStr"/>
      <c r="BK113" s="7">
        <f>BM113+BO113+BQ113+BS113</f>
        <v/>
      </c>
      <c r="BL113" s="7">
        <f>BN113+BP113+BR113+BT113</f>
        <v/>
      </c>
      <c r="BM113" s="7" t="n">
        <v>10</v>
      </c>
      <c r="BN113" s="7" t="n">
        <v>13295000</v>
      </c>
      <c r="BO113" s="7" t="inlineStr"/>
      <c r="BP113" s="7" t="inlineStr"/>
      <c r="BQ113" s="7" t="inlineStr"/>
      <c r="BR113" s="7" t="inlineStr"/>
      <c r="BS113" s="7" t="inlineStr"/>
      <c r="BT113" s="7" t="inlineStr"/>
      <c r="BU113" s="7">
        <f>BW113+BY113+CA113+CC113+CE113+CG113+CI113+CK113+CM113+CO113+CQ113+CS113+CU113+CW113+CY113+DA113</f>
        <v/>
      </c>
      <c r="BV113" s="7">
        <f>BX113+BZ113+CB113+CD113+CF113+CH113+CJ113+CL113+CN113+CP113+CR113+CT113+CV113+CX113+CZ113+DB113</f>
        <v/>
      </c>
      <c r="BW113" s="7" t="inlineStr"/>
      <c r="BX113" s="7" t="inlineStr"/>
      <c r="BY113" s="7" t="inlineStr"/>
      <c r="BZ113" s="7" t="inlineStr"/>
      <c r="CA113" s="7" t="n">
        <v>4</v>
      </c>
      <c r="CB113" s="7" t="n">
        <v>526128</v>
      </c>
      <c r="CC113" s="7" t="inlineStr"/>
      <c r="CD113" s="7" t="inlineStr"/>
      <c r="CE113" s="7" t="inlineStr"/>
      <c r="CF113" s="7" t="inlineStr"/>
      <c r="CG113" s="7" t="inlineStr"/>
      <c r="CH113" s="7" t="inlineStr"/>
      <c r="CI113" s="7" t="inlineStr"/>
      <c r="CJ113" s="7" t="inlineStr"/>
      <c r="CK113" s="7" t="inlineStr"/>
      <c r="CL113" s="7" t="inlineStr"/>
      <c r="CM113" s="7" t="inlineStr"/>
      <c r="CN113" s="7" t="inlineStr"/>
      <c r="CO113" s="7" t="inlineStr"/>
      <c r="CP113" s="7" t="inlineStr"/>
      <c r="CQ113" s="7" t="inlineStr"/>
      <c r="CR113" s="7" t="inlineStr"/>
      <c r="CS113" s="7" t="inlineStr"/>
      <c r="CT113" s="7" t="inlineStr"/>
      <c r="CU113" s="7" t="inlineStr"/>
      <c r="CV113" s="7" t="inlineStr"/>
      <c r="CW113" s="7" t="inlineStr"/>
      <c r="CX113" s="7" t="inlineStr"/>
      <c r="CY113" s="7" t="inlineStr"/>
      <c r="CZ113" s="7" t="inlineStr"/>
      <c r="DA113" s="7" t="inlineStr"/>
      <c r="DB113" s="7" t="inlineStr"/>
      <c r="DC113" s="7">
        <f>DE113+DG113+DI113+DK113+DM113+DO113+DQ113+DS113+DU113+DW113+DY113+EA113+EC113</f>
        <v/>
      </c>
      <c r="DD113" s="7">
        <f>DF113+DH113+DJ113+DL113+DN113+DP113+DR113+DT113+DV113+DX113+DZ113+EB113+ED113</f>
        <v/>
      </c>
      <c r="DE113" s="7" t="inlineStr"/>
      <c r="DF113" s="7" t="inlineStr"/>
      <c r="DG113" s="7" t="inlineStr"/>
      <c r="DH113" s="7" t="inlineStr"/>
      <c r="DI113" s="7" t="inlineStr"/>
      <c r="DJ113" s="7" t="inlineStr"/>
      <c r="DK113" s="7" t="inlineStr"/>
      <c r="DL113" s="7" t="inlineStr"/>
      <c r="DM113" s="7" t="inlineStr"/>
      <c r="DN113" s="7" t="inlineStr"/>
      <c r="DO113" s="7" t="inlineStr"/>
      <c r="DP113" s="7" t="inlineStr"/>
      <c r="DQ113" s="7" t="inlineStr"/>
      <c r="DR113" s="7" t="inlineStr"/>
      <c r="DS113" s="7" t="inlineStr"/>
      <c r="DT113" s="7" t="inlineStr"/>
      <c r="DU113" s="7" t="n">
        <v>10</v>
      </c>
      <c r="DV113" s="7" t="n">
        <v>4909500</v>
      </c>
      <c r="DW113" s="7" t="inlineStr"/>
      <c r="DX113" s="7" t="inlineStr"/>
      <c r="DY113" s="7" t="inlineStr"/>
      <c r="DZ113" s="7" t="inlineStr"/>
      <c r="EA113" s="7" t="inlineStr"/>
      <c r="EB113" s="7" t="inlineStr"/>
      <c r="EC113" s="7" t="inlineStr"/>
      <c r="ED113" s="7" t="inlineStr"/>
      <c r="EE113" s="7">
        <f>E113+AU113+BK113+BU113+DC113</f>
        <v/>
      </c>
      <c r="EF113" s="7">
        <f>F113+AV113+BL113+BV113+DD113</f>
        <v/>
      </c>
    </row>
    <row r="114" hidden="1" outlineLevel="1">
      <c r="A114" s="5" t="n">
        <v>110</v>
      </c>
      <c r="B114" s="6" t="inlineStr">
        <is>
          <t>"POVULGON NIHOL FARM"</t>
        </is>
      </c>
      <c r="C114" s="6" t="inlineStr">
        <is>
          <t>Фергана</t>
        </is>
      </c>
      <c r="D114" s="6" t="inlineStr">
        <is>
          <t>Фергана 1</t>
        </is>
      </c>
      <c r="E114" s="7">
        <f>G114+I114+K114+M114+O114+Q114+S114+U114+W114+Y114+AA114+AC114+AE114+AG114+AI114+AK114+AM114+AO114+AQ114+AS114</f>
        <v/>
      </c>
      <c r="F114" s="7">
        <f>H114+J114+L114+N114+P114+R114+T114+V114+X114+Z114+AB114+AD114+AF114+AH114+AJ114+AL114+AN114+AP114+AR114+AT114</f>
        <v/>
      </c>
      <c r="G114" s="7" t="n">
        <v>3</v>
      </c>
      <c r="H114" s="7" t="n">
        <v>581661</v>
      </c>
      <c r="I114" s="7" t="inlineStr"/>
      <c r="J114" s="7" t="inlineStr"/>
      <c r="K114" s="7" t="inlineStr"/>
      <c r="L114" s="7" t="inlineStr"/>
      <c r="M114" s="7" t="inlineStr"/>
      <c r="N114" s="7" t="inlineStr"/>
      <c r="O114" s="7" t="inlineStr"/>
      <c r="P114" s="7" t="inlineStr"/>
      <c r="Q114" s="7" t="n">
        <v>8</v>
      </c>
      <c r="R114" s="7" t="n">
        <v>4190080</v>
      </c>
      <c r="S114" s="7" t="inlineStr"/>
      <c r="T114" s="7" t="inlineStr"/>
      <c r="U114" s="7" t="inlineStr"/>
      <c r="V114" s="7" t="inlineStr"/>
      <c r="W114" s="7" t="inlineStr"/>
      <c r="X114" s="7" t="inlineStr"/>
      <c r="Y114" s="7" t="inlineStr"/>
      <c r="Z114" s="7" t="inlineStr"/>
      <c r="AA114" s="7" t="inlineStr"/>
      <c r="AB114" s="7" t="inlineStr"/>
      <c r="AC114" s="7" t="inlineStr"/>
      <c r="AD114" s="7" t="inlineStr"/>
      <c r="AE114" s="7" t="inlineStr"/>
      <c r="AF114" s="7" t="inlineStr"/>
      <c r="AG114" s="7" t="inlineStr"/>
      <c r="AH114" s="7" t="inlineStr"/>
      <c r="AI114" s="7" t="inlineStr"/>
      <c r="AJ114" s="7" t="inlineStr"/>
      <c r="AK114" s="7" t="inlineStr"/>
      <c r="AL114" s="7" t="inlineStr"/>
      <c r="AM114" s="7" t="inlineStr"/>
      <c r="AN114" s="7" t="inlineStr"/>
      <c r="AO114" s="7" t="inlineStr"/>
      <c r="AP114" s="7" t="inlineStr"/>
      <c r="AQ114" s="7" t="inlineStr"/>
      <c r="AR114" s="7" t="inlineStr"/>
      <c r="AS114" s="7" t="inlineStr"/>
      <c r="AT114" s="7" t="inlineStr"/>
      <c r="AU114" s="7">
        <f>AW114+AY114+BA114+BC114+BE114+BG114+BI114</f>
        <v/>
      </c>
      <c r="AV114" s="7">
        <f>AX114+AZ114+BB114+BD114+BF114+BH114+BJ114</f>
        <v/>
      </c>
      <c r="AW114" s="7" t="inlineStr"/>
      <c r="AX114" s="7" t="inlineStr"/>
      <c r="AY114" s="7" t="inlineStr"/>
      <c r="AZ114" s="7" t="inlineStr"/>
      <c r="BA114" s="7" t="inlineStr"/>
      <c r="BB114" s="7" t="inlineStr"/>
      <c r="BC114" s="7" t="inlineStr"/>
      <c r="BD114" s="7" t="inlineStr"/>
      <c r="BE114" s="7" t="inlineStr"/>
      <c r="BF114" s="7" t="inlineStr"/>
      <c r="BG114" s="7" t="inlineStr"/>
      <c r="BH114" s="7" t="inlineStr"/>
      <c r="BI114" s="7" t="inlineStr"/>
      <c r="BJ114" s="7" t="inlineStr"/>
      <c r="BK114" s="7">
        <f>BM114+BO114+BQ114+BS114</f>
        <v/>
      </c>
      <c r="BL114" s="7">
        <f>BN114+BP114+BR114+BT114</f>
        <v/>
      </c>
      <c r="BM114" s="7" t="inlineStr"/>
      <c r="BN114" s="7" t="inlineStr"/>
      <c r="BO114" s="7" t="inlineStr"/>
      <c r="BP114" s="7" t="inlineStr"/>
      <c r="BQ114" s="7" t="inlineStr"/>
      <c r="BR114" s="7" t="inlineStr"/>
      <c r="BS114" s="7" t="inlineStr"/>
      <c r="BT114" s="7" t="inlineStr"/>
      <c r="BU114" s="7">
        <f>BW114+BY114+CA114+CC114+CE114+CG114+CI114+CK114+CM114+CO114+CQ114+CS114+CU114+CW114+CY114+DA114</f>
        <v/>
      </c>
      <c r="BV114" s="7">
        <f>BX114+BZ114+CB114+CD114+CF114+CH114+CJ114+CL114+CN114+CP114+CR114+CT114+CV114+CX114+CZ114+DB114</f>
        <v/>
      </c>
      <c r="BW114" s="7" t="inlineStr"/>
      <c r="BX114" s="7" t="inlineStr"/>
      <c r="BY114" s="7" t="n">
        <v>30</v>
      </c>
      <c r="BZ114" s="7" t="n">
        <v>10252000</v>
      </c>
      <c r="CA114" s="7" t="inlineStr"/>
      <c r="CB114" s="7" t="inlineStr"/>
      <c r="CC114" s="7" t="inlineStr"/>
      <c r="CD114" s="7" t="inlineStr"/>
      <c r="CE114" s="7" t="inlineStr"/>
      <c r="CF114" s="7" t="inlineStr"/>
      <c r="CG114" s="7" t="inlineStr"/>
      <c r="CH114" s="7" t="inlineStr"/>
      <c r="CI114" s="7" t="inlineStr"/>
      <c r="CJ114" s="7" t="inlineStr"/>
      <c r="CK114" s="7" t="inlineStr"/>
      <c r="CL114" s="7" t="inlineStr"/>
      <c r="CM114" s="7" t="inlineStr"/>
      <c r="CN114" s="7" t="inlineStr"/>
      <c r="CO114" s="7" t="inlineStr"/>
      <c r="CP114" s="7" t="inlineStr"/>
      <c r="CQ114" s="7" t="inlineStr"/>
      <c r="CR114" s="7" t="inlineStr"/>
      <c r="CS114" s="7" t="inlineStr"/>
      <c r="CT114" s="7" t="inlineStr"/>
      <c r="CU114" s="7" t="inlineStr"/>
      <c r="CV114" s="7" t="inlineStr"/>
      <c r="CW114" s="7" t="inlineStr"/>
      <c r="CX114" s="7" t="inlineStr"/>
      <c r="CY114" s="7" t="inlineStr"/>
      <c r="CZ114" s="7" t="inlineStr"/>
      <c r="DA114" s="7" t="inlineStr"/>
      <c r="DB114" s="7" t="inlineStr"/>
      <c r="DC114" s="7">
        <f>DE114+DG114+DI114+DK114+DM114+DO114+DQ114+DS114+DU114+DW114+DY114+EA114+EC114</f>
        <v/>
      </c>
      <c r="DD114" s="7">
        <f>DF114+DH114+DJ114+DL114+DN114+DP114+DR114+DT114+DV114+DX114+DZ114+EB114+ED114</f>
        <v/>
      </c>
      <c r="DE114" s="7" t="inlineStr"/>
      <c r="DF114" s="7" t="inlineStr"/>
      <c r="DG114" s="7" t="inlineStr"/>
      <c r="DH114" s="7" t="inlineStr"/>
      <c r="DI114" s="7" t="inlineStr"/>
      <c r="DJ114" s="7" t="inlineStr"/>
      <c r="DK114" s="7" t="inlineStr"/>
      <c r="DL114" s="7" t="inlineStr"/>
      <c r="DM114" s="7" t="inlineStr"/>
      <c r="DN114" s="7" t="inlineStr"/>
      <c r="DO114" s="7" t="inlineStr"/>
      <c r="DP114" s="7" t="inlineStr"/>
      <c r="DQ114" s="7" t="inlineStr"/>
      <c r="DR114" s="7" t="inlineStr"/>
      <c r="DS114" s="7" t="inlineStr"/>
      <c r="DT114" s="7" t="inlineStr"/>
      <c r="DU114" s="7" t="inlineStr"/>
      <c r="DV114" s="7" t="inlineStr"/>
      <c r="DW114" s="7" t="inlineStr"/>
      <c r="DX114" s="7" t="inlineStr"/>
      <c r="DY114" s="7" t="inlineStr"/>
      <c r="DZ114" s="7" t="inlineStr"/>
      <c r="EA114" s="7" t="inlineStr"/>
      <c r="EB114" s="7" t="inlineStr"/>
      <c r="EC114" s="7" t="inlineStr"/>
      <c r="ED114" s="7" t="inlineStr"/>
      <c r="EE114" s="7">
        <f>E114+AU114+BK114+BU114+DC114</f>
        <v/>
      </c>
      <c r="EF114" s="7">
        <f>F114+AV114+BL114+BV114+DD114</f>
        <v/>
      </c>
    </row>
    <row r="115" hidden="1" outlineLevel="1">
      <c r="A115" s="5" t="n">
        <v>111</v>
      </c>
      <c r="B115" s="6" t="inlineStr">
        <is>
          <t>"PULS FARMACOLOG" MCHJ</t>
        </is>
      </c>
      <c r="C115" s="6" t="inlineStr">
        <is>
          <t>Фергана</t>
        </is>
      </c>
      <c r="D115" s="6" t="inlineStr">
        <is>
          <t>Фергана 1</t>
        </is>
      </c>
      <c r="E115" s="7">
        <f>G115+I115+K115+M115+O115+Q115+S115+U115+W115+Y115+AA115+AC115+AE115+AG115+AI115+AK115+AM115+AO115+AQ115+AS115</f>
        <v/>
      </c>
      <c r="F115" s="7">
        <f>H115+J115+L115+N115+P115+R115+T115+V115+X115+Z115+AB115+AD115+AF115+AH115+AJ115+AL115+AN115+AP115+AR115+AT115</f>
        <v/>
      </c>
      <c r="G115" s="7" t="n">
        <v>3</v>
      </c>
      <c r="H115" s="7" t="n">
        <v>188070</v>
      </c>
      <c r="I115" s="7" t="inlineStr"/>
      <c r="J115" s="7" t="inlineStr"/>
      <c r="K115" s="7" t="inlineStr"/>
      <c r="L115" s="7" t="inlineStr"/>
      <c r="M115" s="7" t="inlineStr"/>
      <c r="N115" s="7" t="inlineStr"/>
      <c r="O115" s="7" t="inlineStr"/>
      <c r="P115" s="7" t="inlineStr"/>
      <c r="Q115" s="7" t="inlineStr"/>
      <c r="R115" s="7" t="inlineStr"/>
      <c r="S115" s="7" t="inlineStr"/>
      <c r="T115" s="7" t="inlineStr"/>
      <c r="U115" s="7" t="inlineStr"/>
      <c r="V115" s="7" t="inlineStr"/>
      <c r="W115" s="7" t="n">
        <v>6</v>
      </c>
      <c r="X115" s="7" t="n">
        <v>0</v>
      </c>
      <c r="Y115" s="7" t="inlineStr"/>
      <c r="Z115" s="7" t="inlineStr"/>
      <c r="AA115" s="7" t="inlineStr"/>
      <c r="AB115" s="7" t="inlineStr"/>
      <c r="AC115" s="7" t="n">
        <v>11</v>
      </c>
      <c r="AD115" s="7" t="n">
        <v>1905579</v>
      </c>
      <c r="AE115" s="7" t="n">
        <v>4</v>
      </c>
      <c r="AF115" s="7" t="n">
        <v>378768</v>
      </c>
      <c r="AG115" s="7" t="inlineStr"/>
      <c r="AH115" s="7" t="inlineStr"/>
      <c r="AI115" s="7" t="n">
        <v>5</v>
      </c>
      <c r="AJ115" s="7" t="n">
        <v>544575</v>
      </c>
      <c r="AK115" s="7" t="inlineStr"/>
      <c r="AL115" s="7" t="inlineStr"/>
      <c r="AM115" s="7" t="inlineStr"/>
      <c r="AN115" s="7" t="inlineStr"/>
      <c r="AO115" s="7" t="inlineStr"/>
      <c r="AP115" s="7" t="inlineStr"/>
      <c r="AQ115" s="7" t="inlineStr"/>
      <c r="AR115" s="7" t="inlineStr"/>
      <c r="AS115" s="7" t="inlineStr"/>
      <c r="AT115" s="7" t="inlineStr"/>
      <c r="AU115" s="7">
        <f>AW115+AY115+BA115+BC115+BE115+BG115+BI115</f>
        <v/>
      </c>
      <c r="AV115" s="7">
        <f>AX115+AZ115+BB115+BD115+BF115+BH115+BJ115</f>
        <v/>
      </c>
      <c r="AW115" s="7" t="inlineStr"/>
      <c r="AX115" s="7" t="inlineStr"/>
      <c r="AY115" s="7" t="inlineStr"/>
      <c r="AZ115" s="7" t="inlineStr"/>
      <c r="BA115" s="7" t="inlineStr"/>
      <c r="BB115" s="7" t="inlineStr"/>
      <c r="BC115" s="7" t="inlineStr"/>
      <c r="BD115" s="7" t="inlineStr"/>
      <c r="BE115" s="7" t="inlineStr"/>
      <c r="BF115" s="7" t="inlineStr"/>
      <c r="BG115" s="7" t="n">
        <v>2</v>
      </c>
      <c r="BH115" s="7" t="n">
        <v>173608</v>
      </c>
      <c r="BI115" s="7" t="inlineStr"/>
      <c r="BJ115" s="7" t="inlineStr"/>
      <c r="BK115" s="7">
        <f>BM115+BO115+BQ115+BS115</f>
        <v/>
      </c>
      <c r="BL115" s="7">
        <f>BN115+BP115+BR115+BT115</f>
        <v/>
      </c>
      <c r="BM115" s="7" t="inlineStr"/>
      <c r="BN115" s="7" t="inlineStr"/>
      <c r="BO115" s="7" t="inlineStr"/>
      <c r="BP115" s="7" t="inlineStr"/>
      <c r="BQ115" s="7" t="inlineStr"/>
      <c r="BR115" s="7" t="inlineStr"/>
      <c r="BS115" s="7" t="inlineStr"/>
      <c r="BT115" s="7" t="inlineStr"/>
      <c r="BU115" s="7">
        <f>BW115+BY115+CA115+CC115+CE115+CG115+CI115+CK115+CM115+CO115+CQ115+CS115+CU115+CW115+CY115+DA115</f>
        <v/>
      </c>
      <c r="BV115" s="7">
        <f>BX115+BZ115+CB115+CD115+CF115+CH115+CJ115+CL115+CN115+CP115+CR115+CT115+CV115+CX115+CZ115+DB115</f>
        <v/>
      </c>
      <c r="BW115" s="7" t="inlineStr"/>
      <c r="BX115" s="7" t="inlineStr"/>
      <c r="BY115" s="7" t="n">
        <v>3</v>
      </c>
      <c r="BZ115" s="7" t="n">
        <v>179001</v>
      </c>
      <c r="CA115" s="7" t="inlineStr"/>
      <c r="CB115" s="7" t="inlineStr"/>
      <c r="CC115" s="7" t="inlineStr"/>
      <c r="CD115" s="7" t="inlineStr"/>
      <c r="CE115" s="7" t="inlineStr"/>
      <c r="CF115" s="7" t="inlineStr"/>
      <c r="CG115" s="7" t="inlineStr"/>
      <c r="CH115" s="7" t="inlineStr"/>
      <c r="CI115" s="7" t="inlineStr"/>
      <c r="CJ115" s="7" t="inlineStr"/>
      <c r="CK115" s="7" t="inlineStr"/>
      <c r="CL115" s="7" t="inlineStr"/>
      <c r="CM115" s="7" t="n">
        <v>2</v>
      </c>
      <c r="CN115" s="7" t="n">
        <v>232100</v>
      </c>
      <c r="CO115" s="7" t="inlineStr"/>
      <c r="CP115" s="7" t="inlineStr"/>
      <c r="CQ115" s="7" t="inlineStr"/>
      <c r="CR115" s="7" t="inlineStr"/>
      <c r="CS115" s="7" t="inlineStr"/>
      <c r="CT115" s="7" t="inlineStr"/>
      <c r="CU115" s="7" t="inlineStr"/>
      <c r="CV115" s="7" t="inlineStr"/>
      <c r="CW115" s="7" t="inlineStr"/>
      <c r="CX115" s="7" t="inlineStr"/>
      <c r="CY115" s="7" t="inlineStr"/>
      <c r="CZ115" s="7" t="inlineStr"/>
      <c r="DA115" s="7" t="inlineStr"/>
      <c r="DB115" s="7" t="inlineStr"/>
      <c r="DC115" s="7">
        <f>DE115+DG115+DI115+DK115+DM115+DO115+DQ115+DS115+DU115+DW115+DY115+EA115+EC115</f>
        <v/>
      </c>
      <c r="DD115" s="7">
        <f>DF115+DH115+DJ115+DL115+DN115+DP115+DR115+DT115+DV115+DX115+DZ115+EB115+ED115</f>
        <v/>
      </c>
      <c r="DE115" s="7" t="inlineStr"/>
      <c r="DF115" s="7" t="inlineStr"/>
      <c r="DG115" s="7" t="inlineStr"/>
      <c r="DH115" s="7" t="inlineStr"/>
      <c r="DI115" s="7" t="inlineStr"/>
      <c r="DJ115" s="7" t="inlineStr"/>
      <c r="DK115" s="7" t="inlineStr"/>
      <c r="DL115" s="7" t="inlineStr"/>
      <c r="DM115" s="7" t="inlineStr"/>
      <c r="DN115" s="7" t="inlineStr"/>
      <c r="DO115" s="7" t="inlineStr"/>
      <c r="DP115" s="7" t="inlineStr"/>
      <c r="DQ115" s="7" t="n">
        <v>1</v>
      </c>
      <c r="DR115" s="7" t="n">
        <v>46589</v>
      </c>
      <c r="DS115" s="7" t="inlineStr"/>
      <c r="DT115" s="7" t="inlineStr"/>
      <c r="DU115" s="7" t="inlineStr"/>
      <c r="DV115" s="7" t="inlineStr"/>
      <c r="DW115" s="7" t="inlineStr"/>
      <c r="DX115" s="7" t="inlineStr"/>
      <c r="DY115" s="7" t="inlineStr"/>
      <c r="DZ115" s="7" t="inlineStr"/>
      <c r="EA115" s="7" t="inlineStr"/>
      <c r="EB115" s="7" t="inlineStr"/>
      <c r="EC115" s="7" t="n">
        <v>1</v>
      </c>
      <c r="ED115" s="7" t="n">
        <v>50783</v>
      </c>
      <c r="EE115" s="7">
        <f>E115+AU115+BK115+BU115+DC115</f>
        <v/>
      </c>
      <c r="EF115" s="7">
        <f>F115+AV115+BL115+BV115+DD115</f>
        <v/>
      </c>
    </row>
    <row r="116" hidden="1" outlineLevel="1">
      <c r="A116" s="5" t="n">
        <v>112</v>
      </c>
      <c r="B116" s="6" t="inlineStr">
        <is>
          <t>"Pulsе pharm"  МЧЖ</t>
        </is>
      </c>
      <c r="C116" s="6" t="inlineStr">
        <is>
          <t>Фергана</t>
        </is>
      </c>
      <c r="D116" s="6" t="inlineStr">
        <is>
          <t>Фергана 1</t>
        </is>
      </c>
      <c r="E116" s="7">
        <f>G116+I116+K116+M116+O116+Q116+S116+U116+W116+Y116+AA116+AC116+AE116+AG116+AI116+AK116+AM116+AO116+AQ116+AS116</f>
        <v/>
      </c>
      <c r="F116" s="7">
        <f>H116+J116+L116+N116+P116+R116+T116+V116+X116+Z116+AB116+AD116+AF116+AH116+AJ116+AL116+AN116+AP116+AR116+AT116</f>
        <v/>
      </c>
      <c r="G116" s="7" t="n">
        <v>4</v>
      </c>
      <c r="H116" s="7" t="n">
        <v>1033840</v>
      </c>
      <c r="I116" s="7" t="inlineStr"/>
      <c r="J116" s="7" t="inlineStr"/>
      <c r="K116" s="7" t="inlineStr"/>
      <c r="L116" s="7" t="inlineStr"/>
      <c r="M116" s="7" t="inlineStr"/>
      <c r="N116" s="7" t="inlineStr"/>
      <c r="O116" s="7" t="inlineStr"/>
      <c r="P116" s="7" t="inlineStr"/>
      <c r="Q116" s="7" t="inlineStr"/>
      <c r="R116" s="7" t="inlineStr"/>
      <c r="S116" s="7" t="inlineStr"/>
      <c r="T116" s="7" t="inlineStr"/>
      <c r="U116" s="7" t="inlineStr"/>
      <c r="V116" s="7" t="inlineStr"/>
      <c r="W116" s="7" t="inlineStr"/>
      <c r="X116" s="7" t="inlineStr"/>
      <c r="Y116" s="7" t="inlineStr"/>
      <c r="Z116" s="7" t="inlineStr"/>
      <c r="AA116" s="7" t="inlineStr"/>
      <c r="AB116" s="7" t="inlineStr"/>
      <c r="AC116" s="7" t="n">
        <v>6</v>
      </c>
      <c r="AD116" s="7" t="n">
        <v>1159380</v>
      </c>
      <c r="AE116" s="7" t="n">
        <v>6</v>
      </c>
      <c r="AF116" s="7" t="n">
        <v>873360</v>
      </c>
      <c r="AG116" s="7" t="inlineStr"/>
      <c r="AH116" s="7" t="inlineStr"/>
      <c r="AI116" s="7" t="inlineStr"/>
      <c r="AJ116" s="7" t="inlineStr"/>
      <c r="AK116" s="7" t="inlineStr"/>
      <c r="AL116" s="7" t="inlineStr"/>
      <c r="AM116" s="7" t="inlineStr"/>
      <c r="AN116" s="7" t="inlineStr"/>
      <c r="AO116" s="7" t="inlineStr"/>
      <c r="AP116" s="7" t="inlineStr"/>
      <c r="AQ116" s="7" t="inlineStr"/>
      <c r="AR116" s="7" t="inlineStr"/>
      <c r="AS116" s="7" t="inlineStr"/>
      <c r="AT116" s="7" t="inlineStr"/>
      <c r="AU116" s="7">
        <f>AW116+AY116+BA116+BC116+BE116+BG116+BI116</f>
        <v/>
      </c>
      <c r="AV116" s="7">
        <f>AX116+AZ116+BB116+BD116+BF116+BH116+BJ116</f>
        <v/>
      </c>
      <c r="AW116" s="7" t="inlineStr"/>
      <c r="AX116" s="7" t="inlineStr"/>
      <c r="AY116" s="7" t="inlineStr"/>
      <c r="AZ116" s="7" t="inlineStr"/>
      <c r="BA116" s="7" t="inlineStr"/>
      <c r="BB116" s="7" t="inlineStr"/>
      <c r="BC116" s="7" t="inlineStr"/>
      <c r="BD116" s="7" t="inlineStr"/>
      <c r="BE116" s="7" t="inlineStr"/>
      <c r="BF116" s="7" t="inlineStr"/>
      <c r="BG116" s="7" t="inlineStr"/>
      <c r="BH116" s="7" t="inlineStr"/>
      <c r="BI116" s="7" t="inlineStr"/>
      <c r="BJ116" s="7" t="inlineStr"/>
      <c r="BK116" s="7">
        <f>BM116+BO116+BQ116+BS116</f>
        <v/>
      </c>
      <c r="BL116" s="7">
        <f>BN116+BP116+BR116+BT116</f>
        <v/>
      </c>
      <c r="BM116" s="7" t="inlineStr"/>
      <c r="BN116" s="7" t="inlineStr"/>
      <c r="BO116" s="7" t="inlineStr"/>
      <c r="BP116" s="7" t="inlineStr"/>
      <c r="BQ116" s="7" t="inlineStr"/>
      <c r="BR116" s="7" t="inlineStr"/>
      <c r="BS116" s="7" t="inlineStr"/>
      <c r="BT116" s="7" t="inlineStr"/>
      <c r="BU116" s="7">
        <f>BW116+BY116+CA116+CC116+CE116+CG116+CI116+CK116+CM116+CO116+CQ116+CS116+CU116+CW116+CY116+DA116</f>
        <v/>
      </c>
      <c r="BV116" s="7">
        <f>BX116+BZ116+CB116+CD116+CF116+CH116+CJ116+CL116+CN116+CP116+CR116+CT116+CV116+CX116+CZ116+DB116</f>
        <v/>
      </c>
      <c r="BW116" s="7" t="inlineStr"/>
      <c r="BX116" s="7" t="inlineStr"/>
      <c r="BY116" s="7" t="inlineStr"/>
      <c r="BZ116" s="7" t="inlineStr"/>
      <c r="CA116" s="7" t="inlineStr"/>
      <c r="CB116" s="7" t="inlineStr"/>
      <c r="CC116" s="7" t="inlineStr"/>
      <c r="CD116" s="7" t="inlineStr"/>
      <c r="CE116" s="7" t="inlineStr"/>
      <c r="CF116" s="7" t="inlineStr"/>
      <c r="CG116" s="7" t="inlineStr"/>
      <c r="CH116" s="7" t="inlineStr"/>
      <c r="CI116" s="7" t="inlineStr"/>
      <c r="CJ116" s="7" t="inlineStr"/>
      <c r="CK116" s="7" t="inlineStr"/>
      <c r="CL116" s="7" t="inlineStr"/>
      <c r="CM116" s="7" t="n">
        <v>4</v>
      </c>
      <c r="CN116" s="7" t="n">
        <v>957120</v>
      </c>
      <c r="CO116" s="7" t="inlineStr"/>
      <c r="CP116" s="7" t="inlineStr"/>
      <c r="CQ116" s="7" t="inlineStr"/>
      <c r="CR116" s="7" t="inlineStr"/>
      <c r="CS116" s="7" t="inlineStr"/>
      <c r="CT116" s="7" t="inlineStr"/>
      <c r="CU116" s="7" t="inlineStr"/>
      <c r="CV116" s="7" t="inlineStr"/>
      <c r="CW116" s="7" t="inlineStr"/>
      <c r="CX116" s="7" t="inlineStr"/>
      <c r="CY116" s="7" t="inlineStr"/>
      <c r="CZ116" s="7" t="inlineStr"/>
      <c r="DA116" s="7" t="inlineStr"/>
      <c r="DB116" s="7" t="inlineStr"/>
      <c r="DC116" s="7">
        <f>DE116+DG116+DI116+DK116+DM116+DO116+DQ116+DS116+DU116+DW116+DY116+EA116+EC116</f>
        <v/>
      </c>
      <c r="DD116" s="7">
        <f>DF116+DH116+DJ116+DL116+DN116+DP116+DR116+DT116+DV116+DX116+DZ116+EB116+ED116</f>
        <v/>
      </c>
      <c r="DE116" s="7" t="inlineStr"/>
      <c r="DF116" s="7" t="inlineStr"/>
      <c r="DG116" s="7" t="inlineStr"/>
      <c r="DH116" s="7" t="inlineStr"/>
      <c r="DI116" s="7" t="inlineStr"/>
      <c r="DJ116" s="7" t="inlineStr"/>
      <c r="DK116" s="7" t="inlineStr"/>
      <c r="DL116" s="7" t="inlineStr"/>
      <c r="DM116" s="7" t="inlineStr"/>
      <c r="DN116" s="7" t="inlineStr"/>
      <c r="DO116" s="7" t="inlineStr"/>
      <c r="DP116" s="7" t="inlineStr"/>
      <c r="DQ116" s="7" t="inlineStr"/>
      <c r="DR116" s="7" t="inlineStr"/>
      <c r="DS116" s="7" t="inlineStr"/>
      <c r="DT116" s="7" t="inlineStr"/>
      <c r="DU116" s="7" t="inlineStr"/>
      <c r="DV116" s="7" t="inlineStr"/>
      <c r="DW116" s="7" t="inlineStr"/>
      <c r="DX116" s="7" t="inlineStr"/>
      <c r="DY116" s="7" t="inlineStr"/>
      <c r="DZ116" s="7" t="inlineStr"/>
      <c r="EA116" s="7" t="inlineStr"/>
      <c r="EB116" s="7" t="inlineStr"/>
      <c r="EC116" s="7" t="inlineStr"/>
      <c r="ED116" s="7" t="inlineStr"/>
      <c r="EE116" s="7">
        <f>E116+AU116+BK116+BU116+DC116</f>
        <v/>
      </c>
      <c r="EF116" s="7">
        <f>F116+AV116+BL116+BV116+DD116</f>
        <v/>
      </c>
    </row>
    <row r="117" hidden="1" outlineLevel="1">
      <c r="A117" s="5" t="n">
        <v>113</v>
      </c>
      <c r="B117" s="6" t="inlineStr">
        <is>
          <t>"QOQON SODIQ MED FARM" MCHJ</t>
        </is>
      </c>
      <c r="C117" s="6" t="inlineStr">
        <is>
          <t>Фергана</t>
        </is>
      </c>
      <c r="D117" s="6" t="inlineStr">
        <is>
          <t>Фергана 2</t>
        </is>
      </c>
      <c r="E117" s="7">
        <f>G117+I117+K117+M117+O117+Q117+S117+U117+W117+Y117+AA117+AC117+AE117+AG117+AI117+AK117+AM117+AO117+AQ117+AS117</f>
        <v/>
      </c>
      <c r="F117" s="7">
        <f>H117+J117+L117+N117+P117+R117+T117+V117+X117+Z117+AB117+AD117+AF117+AH117+AJ117+AL117+AN117+AP117+AR117+AT117</f>
        <v/>
      </c>
      <c r="G117" s="7" t="n">
        <v>20</v>
      </c>
      <c r="H117" s="7" t="n">
        <v>25076000</v>
      </c>
      <c r="I117" s="7" t="inlineStr"/>
      <c r="J117" s="7" t="inlineStr"/>
      <c r="K117" s="7" t="inlineStr"/>
      <c r="L117" s="7" t="inlineStr"/>
      <c r="M117" s="7" t="n">
        <v>60</v>
      </c>
      <c r="N117" s="7" t="n">
        <v>115340400</v>
      </c>
      <c r="O117" s="7" t="inlineStr"/>
      <c r="P117" s="7" t="inlineStr"/>
      <c r="Q117" s="7" t="n">
        <v>200</v>
      </c>
      <c r="R117" s="7" t="n">
        <v>2618800000</v>
      </c>
      <c r="S117" s="7" t="inlineStr"/>
      <c r="T117" s="7" t="inlineStr"/>
      <c r="U117" s="7" t="inlineStr"/>
      <c r="V117" s="7" t="inlineStr"/>
      <c r="W117" s="7" t="inlineStr"/>
      <c r="X117" s="7" t="inlineStr"/>
      <c r="Y117" s="7" t="inlineStr"/>
      <c r="Z117" s="7" t="inlineStr"/>
      <c r="AA117" s="7" t="inlineStr"/>
      <c r="AB117" s="7" t="inlineStr"/>
      <c r="AC117" s="7" t="inlineStr"/>
      <c r="AD117" s="7" t="inlineStr"/>
      <c r="AE117" s="7" t="inlineStr"/>
      <c r="AF117" s="7" t="inlineStr"/>
      <c r="AG117" s="7" t="inlineStr"/>
      <c r="AH117" s="7" t="inlineStr"/>
      <c r="AI117" s="7" t="inlineStr"/>
      <c r="AJ117" s="7" t="inlineStr"/>
      <c r="AK117" s="7" t="inlineStr"/>
      <c r="AL117" s="7" t="inlineStr"/>
      <c r="AM117" s="7" t="inlineStr"/>
      <c r="AN117" s="7" t="inlineStr"/>
      <c r="AO117" s="7" t="inlineStr"/>
      <c r="AP117" s="7" t="inlineStr"/>
      <c r="AQ117" s="7" t="inlineStr"/>
      <c r="AR117" s="7" t="inlineStr"/>
      <c r="AS117" s="7" t="inlineStr"/>
      <c r="AT117" s="7" t="inlineStr"/>
      <c r="AU117" s="7">
        <f>AW117+AY117+BA117+BC117+BE117+BG117+BI117</f>
        <v/>
      </c>
      <c r="AV117" s="7">
        <f>AX117+AZ117+BB117+BD117+BF117+BH117+BJ117</f>
        <v/>
      </c>
      <c r="AW117" s="7" t="inlineStr"/>
      <c r="AX117" s="7" t="inlineStr"/>
      <c r="AY117" s="7" t="inlineStr"/>
      <c r="AZ117" s="7" t="inlineStr"/>
      <c r="BA117" s="7" t="inlineStr"/>
      <c r="BB117" s="7" t="inlineStr"/>
      <c r="BC117" s="7" t="inlineStr"/>
      <c r="BD117" s="7" t="inlineStr"/>
      <c r="BE117" s="7" t="inlineStr"/>
      <c r="BF117" s="7" t="inlineStr"/>
      <c r="BG117" s="7" t="inlineStr"/>
      <c r="BH117" s="7" t="inlineStr"/>
      <c r="BI117" s="7" t="inlineStr"/>
      <c r="BJ117" s="7" t="inlineStr"/>
      <c r="BK117" s="7">
        <f>BM117+BO117+BQ117+BS117</f>
        <v/>
      </c>
      <c r="BL117" s="7">
        <f>BN117+BP117+BR117+BT117</f>
        <v/>
      </c>
      <c r="BM117" s="7" t="inlineStr"/>
      <c r="BN117" s="7" t="inlineStr"/>
      <c r="BO117" s="7" t="inlineStr"/>
      <c r="BP117" s="7" t="inlineStr"/>
      <c r="BQ117" s="7" t="inlineStr"/>
      <c r="BR117" s="7" t="inlineStr"/>
      <c r="BS117" s="7" t="inlineStr"/>
      <c r="BT117" s="7" t="inlineStr"/>
      <c r="BU117" s="7">
        <f>BW117+BY117+CA117+CC117+CE117+CG117+CI117+CK117+CM117+CO117+CQ117+CS117+CU117+CW117+CY117+DA117</f>
        <v/>
      </c>
      <c r="BV117" s="7">
        <f>BX117+BZ117+CB117+CD117+CF117+CH117+CJ117+CL117+CN117+CP117+CR117+CT117+CV117+CX117+CZ117+DB117</f>
        <v/>
      </c>
      <c r="BW117" s="7" t="inlineStr"/>
      <c r="BX117" s="7" t="inlineStr"/>
      <c r="BY117" s="7" t="inlineStr"/>
      <c r="BZ117" s="7" t="inlineStr"/>
      <c r="CA117" s="7" t="inlineStr"/>
      <c r="CB117" s="7" t="inlineStr"/>
      <c r="CC117" s="7" t="inlineStr"/>
      <c r="CD117" s="7" t="inlineStr"/>
      <c r="CE117" s="7" t="inlineStr"/>
      <c r="CF117" s="7" t="inlineStr"/>
      <c r="CG117" s="7" t="inlineStr"/>
      <c r="CH117" s="7" t="inlineStr"/>
      <c r="CI117" s="7" t="inlineStr"/>
      <c r="CJ117" s="7" t="inlineStr"/>
      <c r="CK117" s="7" t="inlineStr"/>
      <c r="CL117" s="7" t="inlineStr"/>
      <c r="CM117" s="7" t="inlineStr"/>
      <c r="CN117" s="7" t="inlineStr"/>
      <c r="CO117" s="7" t="inlineStr"/>
      <c r="CP117" s="7" t="inlineStr"/>
      <c r="CQ117" s="7" t="inlineStr"/>
      <c r="CR117" s="7" t="inlineStr"/>
      <c r="CS117" s="7" t="inlineStr"/>
      <c r="CT117" s="7" t="inlineStr"/>
      <c r="CU117" s="7" t="inlineStr"/>
      <c r="CV117" s="7" t="inlineStr"/>
      <c r="CW117" s="7" t="inlineStr"/>
      <c r="CX117" s="7" t="inlineStr"/>
      <c r="CY117" s="7" t="inlineStr"/>
      <c r="CZ117" s="7" t="inlineStr"/>
      <c r="DA117" s="7" t="inlineStr"/>
      <c r="DB117" s="7" t="inlineStr"/>
      <c r="DC117" s="7">
        <f>DE117+DG117+DI117+DK117+DM117+DO117+DQ117+DS117+DU117+DW117+DY117+EA117+EC117</f>
        <v/>
      </c>
      <c r="DD117" s="7">
        <f>DF117+DH117+DJ117+DL117+DN117+DP117+DR117+DT117+DV117+DX117+DZ117+EB117+ED117</f>
        <v/>
      </c>
      <c r="DE117" s="7" t="inlineStr"/>
      <c r="DF117" s="7" t="inlineStr"/>
      <c r="DG117" s="7" t="inlineStr"/>
      <c r="DH117" s="7" t="inlineStr"/>
      <c r="DI117" s="7" t="inlineStr"/>
      <c r="DJ117" s="7" t="inlineStr"/>
      <c r="DK117" s="7" t="inlineStr"/>
      <c r="DL117" s="7" t="inlineStr"/>
      <c r="DM117" s="7" t="inlineStr"/>
      <c r="DN117" s="7" t="inlineStr"/>
      <c r="DO117" s="7" t="inlineStr"/>
      <c r="DP117" s="7" t="inlineStr"/>
      <c r="DQ117" s="7" t="inlineStr"/>
      <c r="DR117" s="7" t="inlineStr"/>
      <c r="DS117" s="7" t="inlineStr"/>
      <c r="DT117" s="7" t="inlineStr"/>
      <c r="DU117" s="7" t="inlineStr"/>
      <c r="DV117" s="7" t="inlineStr"/>
      <c r="DW117" s="7" t="inlineStr"/>
      <c r="DX117" s="7" t="inlineStr"/>
      <c r="DY117" s="7" t="inlineStr"/>
      <c r="DZ117" s="7" t="inlineStr"/>
      <c r="EA117" s="7" t="inlineStr"/>
      <c r="EB117" s="7" t="inlineStr"/>
      <c r="EC117" s="7" t="inlineStr"/>
      <c r="ED117" s="7" t="inlineStr"/>
      <c r="EE117" s="7">
        <f>E117+AU117+BK117+BU117+DC117</f>
        <v/>
      </c>
      <c r="EF117" s="7">
        <f>F117+AV117+BL117+BV117+DD117</f>
        <v/>
      </c>
    </row>
    <row r="118" hidden="1" outlineLevel="1">
      <c r="A118" s="5" t="n">
        <v>114</v>
      </c>
      <c r="B118" s="6" t="inlineStr">
        <is>
          <t>"QUBBO FARM FARXODJON"</t>
        </is>
      </c>
      <c r="C118" s="6" t="inlineStr">
        <is>
          <t>Фергана</t>
        </is>
      </c>
      <c r="D118" s="6" t="inlineStr">
        <is>
          <t>Фергана 1</t>
        </is>
      </c>
      <c r="E118" s="7">
        <f>G118+I118+K118+M118+O118+Q118+S118+U118+W118+Y118+AA118+AC118+AE118+AG118+AI118+AK118+AM118+AO118+AQ118+AS118</f>
        <v/>
      </c>
      <c r="F118" s="7">
        <f>H118+J118+L118+N118+P118+R118+T118+V118+X118+Z118+AB118+AD118+AF118+AH118+AJ118+AL118+AN118+AP118+AR118+AT118</f>
        <v/>
      </c>
      <c r="G118" s="7" t="inlineStr"/>
      <c r="H118" s="7" t="inlineStr"/>
      <c r="I118" s="7" t="inlineStr"/>
      <c r="J118" s="7" t="inlineStr"/>
      <c r="K118" s="7" t="inlineStr"/>
      <c r="L118" s="7" t="inlineStr"/>
      <c r="M118" s="7" t="inlineStr"/>
      <c r="N118" s="7" t="inlineStr"/>
      <c r="O118" s="7" t="inlineStr"/>
      <c r="P118" s="7" t="inlineStr"/>
      <c r="Q118" s="7" t="n">
        <v>2</v>
      </c>
      <c r="R118" s="7" t="n">
        <v>269980</v>
      </c>
      <c r="S118" s="7" t="inlineStr"/>
      <c r="T118" s="7" t="inlineStr"/>
      <c r="U118" s="7" t="inlineStr"/>
      <c r="V118" s="7" t="inlineStr"/>
      <c r="W118" s="7" t="inlineStr"/>
      <c r="X118" s="7" t="inlineStr"/>
      <c r="Y118" s="7" t="inlineStr"/>
      <c r="Z118" s="7" t="inlineStr"/>
      <c r="AA118" s="7" t="inlineStr"/>
      <c r="AB118" s="7" t="inlineStr"/>
      <c r="AC118" s="7" t="inlineStr"/>
      <c r="AD118" s="7" t="inlineStr"/>
      <c r="AE118" s="7" t="inlineStr"/>
      <c r="AF118" s="7" t="inlineStr"/>
      <c r="AG118" s="7" t="inlineStr"/>
      <c r="AH118" s="7" t="inlineStr"/>
      <c r="AI118" s="7" t="inlineStr"/>
      <c r="AJ118" s="7" t="inlineStr"/>
      <c r="AK118" s="7" t="inlineStr"/>
      <c r="AL118" s="7" t="inlineStr"/>
      <c r="AM118" s="7" t="inlineStr"/>
      <c r="AN118" s="7" t="inlineStr"/>
      <c r="AO118" s="7" t="inlineStr"/>
      <c r="AP118" s="7" t="inlineStr"/>
      <c r="AQ118" s="7" t="inlineStr"/>
      <c r="AR118" s="7" t="inlineStr"/>
      <c r="AS118" s="7" t="inlineStr"/>
      <c r="AT118" s="7" t="inlineStr"/>
      <c r="AU118" s="7">
        <f>AW118+AY118+BA118+BC118+BE118+BG118+BI118</f>
        <v/>
      </c>
      <c r="AV118" s="7">
        <f>AX118+AZ118+BB118+BD118+BF118+BH118+BJ118</f>
        <v/>
      </c>
      <c r="AW118" s="7" t="inlineStr"/>
      <c r="AX118" s="7" t="inlineStr"/>
      <c r="AY118" s="7" t="inlineStr"/>
      <c r="AZ118" s="7" t="inlineStr"/>
      <c r="BA118" s="7" t="inlineStr"/>
      <c r="BB118" s="7" t="inlineStr"/>
      <c r="BC118" s="7" t="inlineStr"/>
      <c r="BD118" s="7" t="inlineStr"/>
      <c r="BE118" s="7" t="inlineStr"/>
      <c r="BF118" s="7" t="inlineStr"/>
      <c r="BG118" s="7" t="inlineStr"/>
      <c r="BH118" s="7" t="inlineStr"/>
      <c r="BI118" s="7" t="inlineStr"/>
      <c r="BJ118" s="7" t="inlineStr"/>
      <c r="BK118" s="7">
        <f>BM118+BO118+BQ118+BS118</f>
        <v/>
      </c>
      <c r="BL118" s="7">
        <f>BN118+BP118+BR118+BT118</f>
        <v/>
      </c>
      <c r="BM118" s="7" t="inlineStr"/>
      <c r="BN118" s="7" t="inlineStr"/>
      <c r="BO118" s="7" t="inlineStr"/>
      <c r="BP118" s="7" t="inlineStr"/>
      <c r="BQ118" s="7" t="inlineStr"/>
      <c r="BR118" s="7" t="inlineStr"/>
      <c r="BS118" s="7" t="inlineStr"/>
      <c r="BT118" s="7" t="inlineStr"/>
      <c r="BU118" s="7">
        <f>BW118+BY118+CA118+CC118+CE118+CG118+CI118+CK118+CM118+CO118+CQ118+CS118+CU118+CW118+CY118+DA118</f>
        <v/>
      </c>
      <c r="BV118" s="7">
        <f>BX118+BZ118+CB118+CD118+CF118+CH118+CJ118+CL118+CN118+CP118+CR118+CT118+CV118+CX118+CZ118+DB118</f>
        <v/>
      </c>
      <c r="BW118" s="7" t="inlineStr"/>
      <c r="BX118" s="7" t="inlineStr"/>
      <c r="BY118" s="7" t="inlineStr"/>
      <c r="BZ118" s="7" t="inlineStr"/>
      <c r="CA118" s="7" t="inlineStr"/>
      <c r="CB118" s="7" t="inlineStr"/>
      <c r="CC118" s="7" t="inlineStr"/>
      <c r="CD118" s="7" t="inlineStr"/>
      <c r="CE118" s="7" t="inlineStr"/>
      <c r="CF118" s="7" t="inlineStr"/>
      <c r="CG118" s="7" t="inlineStr"/>
      <c r="CH118" s="7" t="inlineStr"/>
      <c r="CI118" s="7" t="inlineStr"/>
      <c r="CJ118" s="7" t="inlineStr"/>
      <c r="CK118" s="7" t="inlineStr"/>
      <c r="CL118" s="7" t="inlineStr"/>
      <c r="CM118" s="7" t="inlineStr"/>
      <c r="CN118" s="7" t="inlineStr"/>
      <c r="CO118" s="7" t="inlineStr"/>
      <c r="CP118" s="7" t="inlineStr"/>
      <c r="CQ118" s="7" t="inlineStr"/>
      <c r="CR118" s="7" t="inlineStr"/>
      <c r="CS118" s="7" t="inlineStr"/>
      <c r="CT118" s="7" t="inlineStr"/>
      <c r="CU118" s="7" t="inlineStr"/>
      <c r="CV118" s="7" t="inlineStr"/>
      <c r="CW118" s="7" t="inlineStr"/>
      <c r="CX118" s="7" t="inlineStr"/>
      <c r="CY118" s="7" t="inlineStr"/>
      <c r="CZ118" s="7" t="inlineStr"/>
      <c r="DA118" s="7" t="inlineStr"/>
      <c r="DB118" s="7" t="inlineStr"/>
      <c r="DC118" s="7">
        <f>DE118+DG118+DI118+DK118+DM118+DO118+DQ118+DS118+DU118+DW118+DY118+EA118+EC118</f>
        <v/>
      </c>
      <c r="DD118" s="7">
        <f>DF118+DH118+DJ118+DL118+DN118+DP118+DR118+DT118+DV118+DX118+DZ118+EB118+ED118</f>
        <v/>
      </c>
      <c r="DE118" s="7" t="inlineStr"/>
      <c r="DF118" s="7" t="inlineStr"/>
      <c r="DG118" s="7" t="inlineStr"/>
      <c r="DH118" s="7" t="inlineStr"/>
      <c r="DI118" s="7" t="inlineStr"/>
      <c r="DJ118" s="7" t="inlineStr"/>
      <c r="DK118" s="7" t="inlineStr"/>
      <c r="DL118" s="7" t="inlineStr"/>
      <c r="DM118" s="7" t="inlineStr"/>
      <c r="DN118" s="7" t="inlineStr"/>
      <c r="DO118" s="7" t="inlineStr"/>
      <c r="DP118" s="7" t="inlineStr"/>
      <c r="DQ118" s="7" t="inlineStr"/>
      <c r="DR118" s="7" t="inlineStr"/>
      <c r="DS118" s="7" t="inlineStr"/>
      <c r="DT118" s="7" t="inlineStr"/>
      <c r="DU118" s="7" t="inlineStr"/>
      <c r="DV118" s="7" t="inlineStr"/>
      <c r="DW118" s="7" t="inlineStr"/>
      <c r="DX118" s="7" t="inlineStr"/>
      <c r="DY118" s="7" t="inlineStr"/>
      <c r="DZ118" s="7" t="inlineStr"/>
      <c r="EA118" s="7" t="inlineStr"/>
      <c r="EB118" s="7" t="inlineStr"/>
      <c r="EC118" s="7" t="inlineStr"/>
      <c r="ED118" s="7" t="inlineStr"/>
      <c r="EE118" s="7">
        <f>E118+AU118+BK118+BU118+DC118</f>
        <v/>
      </c>
      <c r="EF118" s="7">
        <f>F118+AV118+BL118+BV118+DD118</f>
        <v/>
      </c>
    </row>
    <row r="119" hidden="1" outlineLevel="1">
      <c r="A119" s="5" t="n">
        <v>115</v>
      </c>
      <c r="B119" s="6" t="inlineStr">
        <is>
          <t>"QUVASOY AL-XALIM" XKD</t>
        </is>
      </c>
      <c r="C119" s="6" t="inlineStr">
        <is>
          <t>Фергана</t>
        </is>
      </c>
      <c r="D119" s="6" t="inlineStr">
        <is>
          <t>Фергана 2</t>
        </is>
      </c>
      <c r="E119" s="7">
        <f>G119+I119+K119+M119+O119+Q119+S119+U119+W119+Y119+AA119+AC119+AE119+AG119+AI119+AK119+AM119+AO119+AQ119+AS119</f>
        <v/>
      </c>
      <c r="F119" s="7">
        <f>H119+J119+L119+N119+P119+R119+T119+V119+X119+Z119+AB119+AD119+AF119+AH119+AJ119+AL119+AN119+AP119+AR119+AT119</f>
        <v/>
      </c>
      <c r="G119" s="7" t="inlineStr"/>
      <c r="H119" s="7" t="inlineStr"/>
      <c r="I119" s="7" t="inlineStr"/>
      <c r="J119" s="7" t="inlineStr"/>
      <c r="K119" s="7" t="inlineStr"/>
      <c r="L119" s="7" t="inlineStr"/>
      <c r="M119" s="7" t="inlineStr"/>
      <c r="N119" s="7" t="inlineStr"/>
      <c r="O119" s="7" t="inlineStr"/>
      <c r="P119" s="7" t="inlineStr"/>
      <c r="Q119" s="7" t="inlineStr"/>
      <c r="R119" s="7" t="inlineStr"/>
      <c r="S119" s="7" t="inlineStr"/>
      <c r="T119" s="7" t="inlineStr"/>
      <c r="U119" s="7" t="inlineStr"/>
      <c r="V119" s="7" t="inlineStr"/>
      <c r="W119" s="7" t="inlineStr"/>
      <c r="X119" s="7" t="inlineStr"/>
      <c r="Y119" s="7" t="inlineStr"/>
      <c r="Z119" s="7" t="inlineStr"/>
      <c r="AA119" s="7" t="inlineStr"/>
      <c r="AB119" s="7" t="inlineStr"/>
      <c r="AC119" s="7" t="inlineStr"/>
      <c r="AD119" s="7" t="inlineStr"/>
      <c r="AE119" s="7" t="inlineStr"/>
      <c r="AF119" s="7" t="inlineStr"/>
      <c r="AG119" s="7" t="n">
        <v>10</v>
      </c>
      <c r="AH119" s="7" t="n">
        <v>3095500</v>
      </c>
      <c r="AI119" s="7" t="inlineStr"/>
      <c r="AJ119" s="7" t="inlineStr"/>
      <c r="AK119" s="7" t="inlineStr"/>
      <c r="AL119" s="7" t="inlineStr"/>
      <c r="AM119" s="7" t="inlineStr"/>
      <c r="AN119" s="7" t="inlineStr"/>
      <c r="AO119" s="7" t="inlineStr"/>
      <c r="AP119" s="7" t="inlineStr"/>
      <c r="AQ119" s="7" t="inlineStr"/>
      <c r="AR119" s="7" t="inlineStr"/>
      <c r="AS119" s="7" t="inlineStr"/>
      <c r="AT119" s="7" t="inlineStr"/>
      <c r="AU119" s="7">
        <f>AW119+AY119+BA119+BC119+BE119+BG119+BI119</f>
        <v/>
      </c>
      <c r="AV119" s="7">
        <f>AX119+AZ119+BB119+BD119+BF119+BH119+BJ119</f>
        <v/>
      </c>
      <c r="AW119" s="7" t="inlineStr"/>
      <c r="AX119" s="7" t="inlineStr"/>
      <c r="AY119" s="7" t="inlineStr"/>
      <c r="AZ119" s="7" t="inlineStr"/>
      <c r="BA119" s="7" t="inlineStr"/>
      <c r="BB119" s="7" t="inlineStr"/>
      <c r="BC119" s="7" t="inlineStr"/>
      <c r="BD119" s="7" t="inlineStr"/>
      <c r="BE119" s="7" t="inlineStr"/>
      <c r="BF119" s="7" t="inlineStr"/>
      <c r="BG119" s="7" t="inlineStr"/>
      <c r="BH119" s="7" t="inlineStr"/>
      <c r="BI119" s="7" t="inlineStr"/>
      <c r="BJ119" s="7" t="inlineStr"/>
      <c r="BK119" s="7">
        <f>BM119+BO119+BQ119+BS119</f>
        <v/>
      </c>
      <c r="BL119" s="7">
        <f>BN119+BP119+BR119+BT119</f>
        <v/>
      </c>
      <c r="BM119" s="7" t="inlineStr"/>
      <c r="BN119" s="7" t="inlineStr"/>
      <c r="BO119" s="7" t="inlineStr"/>
      <c r="BP119" s="7" t="inlineStr"/>
      <c r="BQ119" s="7" t="inlineStr"/>
      <c r="BR119" s="7" t="inlineStr"/>
      <c r="BS119" s="7" t="inlineStr"/>
      <c r="BT119" s="7" t="inlineStr"/>
      <c r="BU119" s="7">
        <f>BW119+BY119+CA119+CC119+CE119+CG119+CI119+CK119+CM119+CO119+CQ119+CS119+CU119+CW119+CY119+DA119</f>
        <v/>
      </c>
      <c r="BV119" s="7">
        <f>BX119+BZ119+CB119+CD119+CF119+CH119+CJ119+CL119+CN119+CP119+CR119+CT119+CV119+CX119+CZ119+DB119</f>
        <v/>
      </c>
      <c r="BW119" s="7" t="inlineStr"/>
      <c r="BX119" s="7" t="inlineStr"/>
      <c r="BY119" s="7" t="inlineStr"/>
      <c r="BZ119" s="7" t="inlineStr"/>
      <c r="CA119" s="7" t="inlineStr"/>
      <c r="CB119" s="7" t="inlineStr"/>
      <c r="CC119" s="7" t="inlineStr"/>
      <c r="CD119" s="7" t="inlineStr"/>
      <c r="CE119" s="7" t="inlineStr"/>
      <c r="CF119" s="7" t="inlineStr"/>
      <c r="CG119" s="7" t="inlineStr"/>
      <c r="CH119" s="7" t="inlineStr"/>
      <c r="CI119" s="7" t="inlineStr"/>
      <c r="CJ119" s="7" t="inlineStr"/>
      <c r="CK119" s="7" t="inlineStr"/>
      <c r="CL119" s="7" t="inlineStr"/>
      <c r="CM119" s="7" t="inlineStr"/>
      <c r="CN119" s="7" t="inlineStr"/>
      <c r="CO119" s="7" t="inlineStr"/>
      <c r="CP119" s="7" t="inlineStr"/>
      <c r="CQ119" s="7" t="inlineStr"/>
      <c r="CR119" s="7" t="inlineStr"/>
      <c r="CS119" s="7" t="inlineStr"/>
      <c r="CT119" s="7" t="inlineStr"/>
      <c r="CU119" s="7" t="inlineStr"/>
      <c r="CV119" s="7" t="inlineStr"/>
      <c r="CW119" s="7" t="inlineStr"/>
      <c r="CX119" s="7" t="inlineStr"/>
      <c r="CY119" s="7" t="inlineStr"/>
      <c r="CZ119" s="7" t="inlineStr"/>
      <c r="DA119" s="7" t="inlineStr"/>
      <c r="DB119" s="7" t="inlineStr"/>
      <c r="DC119" s="7">
        <f>DE119+DG119+DI119+DK119+DM119+DO119+DQ119+DS119+DU119+DW119+DY119+EA119+EC119</f>
        <v/>
      </c>
      <c r="DD119" s="7">
        <f>DF119+DH119+DJ119+DL119+DN119+DP119+DR119+DT119+DV119+DX119+DZ119+EB119+ED119</f>
        <v/>
      </c>
      <c r="DE119" s="7" t="inlineStr"/>
      <c r="DF119" s="7" t="inlineStr"/>
      <c r="DG119" s="7" t="inlineStr"/>
      <c r="DH119" s="7" t="inlineStr"/>
      <c r="DI119" s="7" t="inlineStr"/>
      <c r="DJ119" s="7" t="inlineStr"/>
      <c r="DK119" s="7" t="inlineStr"/>
      <c r="DL119" s="7" t="inlineStr"/>
      <c r="DM119" s="7" t="inlineStr"/>
      <c r="DN119" s="7" t="inlineStr"/>
      <c r="DO119" s="7" t="inlineStr"/>
      <c r="DP119" s="7" t="inlineStr"/>
      <c r="DQ119" s="7" t="inlineStr"/>
      <c r="DR119" s="7" t="inlineStr"/>
      <c r="DS119" s="7" t="inlineStr"/>
      <c r="DT119" s="7" t="inlineStr"/>
      <c r="DU119" s="7" t="inlineStr"/>
      <c r="DV119" s="7" t="inlineStr"/>
      <c r="DW119" s="7" t="inlineStr"/>
      <c r="DX119" s="7" t="inlineStr"/>
      <c r="DY119" s="7" t="inlineStr"/>
      <c r="DZ119" s="7" t="inlineStr"/>
      <c r="EA119" s="7" t="inlineStr"/>
      <c r="EB119" s="7" t="inlineStr"/>
      <c r="EC119" s="7" t="inlineStr"/>
      <c r="ED119" s="7" t="inlineStr"/>
      <c r="EE119" s="7">
        <f>E119+AU119+BK119+BU119+DC119</f>
        <v/>
      </c>
      <c r="EF119" s="7">
        <f>F119+AV119+BL119+BV119+DD119</f>
        <v/>
      </c>
    </row>
    <row r="120" hidden="1" outlineLevel="1">
      <c r="A120" s="5" t="n">
        <v>116</v>
      </c>
      <c r="B120" s="6" t="inlineStr">
        <is>
          <t>"QUYOSH FARM" XK 1 фил</t>
        </is>
      </c>
      <c r="C120" s="6" t="inlineStr">
        <is>
          <t>Фергана</t>
        </is>
      </c>
      <c r="D120" s="6" t="inlineStr">
        <is>
          <t>Фергана 1</t>
        </is>
      </c>
      <c r="E120" s="7">
        <f>G120+I120+K120+M120+O120+Q120+S120+U120+W120+Y120+AA120+AC120+AE120+AG120+AI120+AK120+AM120+AO120+AQ120+AS120</f>
        <v/>
      </c>
      <c r="F120" s="7">
        <f>H120+J120+L120+N120+P120+R120+T120+V120+X120+Z120+AB120+AD120+AF120+AH120+AJ120+AL120+AN120+AP120+AR120+AT120</f>
        <v/>
      </c>
      <c r="G120" s="7" t="inlineStr"/>
      <c r="H120" s="7" t="inlineStr"/>
      <c r="I120" s="7" t="inlineStr"/>
      <c r="J120" s="7" t="inlineStr"/>
      <c r="K120" s="7" t="n">
        <v>3</v>
      </c>
      <c r="L120" s="7" t="n">
        <v>331200</v>
      </c>
      <c r="M120" s="7" t="inlineStr"/>
      <c r="N120" s="7" t="inlineStr"/>
      <c r="O120" s="7" t="inlineStr"/>
      <c r="P120" s="7" t="inlineStr"/>
      <c r="Q120" s="7" t="inlineStr"/>
      <c r="R120" s="7" t="inlineStr"/>
      <c r="S120" s="7" t="inlineStr"/>
      <c r="T120" s="7" t="inlineStr"/>
      <c r="U120" s="7" t="inlineStr"/>
      <c r="V120" s="7" t="inlineStr"/>
      <c r="W120" s="7" t="inlineStr"/>
      <c r="X120" s="7" t="inlineStr"/>
      <c r="Y120" s="7" t="inlineStr"/>
      <c r="Z120" s="7" t="inlineStr"/>
      <c r="AA120" s="7" t="inlineStr"/>
      <c r="AB120" s="7" t="inlineStr"/>
      <c r="AC120" s="7" t="inlineStr"/>
      <c r="AD120" s="7" t="inlineStr"/>
      <c r="AE120" s="7" t="inlineStr"/>
      <c r="AF120" s="7" t="inlineStr"/>
      <c r="AG120" s="7" t="inlineStr"/>
      <c r="AH120" s="7" t="inlineStr"/>
      <c r="AI120" s="7" t="inlineStr"/>
      <c r="AJ120" s="7" t="inlineStr"/>
      <c r="AK120" s="7" t="inlineStr"/>
      <c r="AL120" s="7" t="inlineStr"/>
      <c r="AM120" s="7" t="inlineStr"/>
      <c r="AN120" s="7" t="inlineStr"/>
      <c r="AO120" s="7" t="inlineStr"/>
      <c r="AP120" s="7" t="inlineStr"/>
      <c r="AQ120" s="7" t="inlineStr"/>
      <c r="AR120" s="7" t="inlineStr"/>
      <c r="AS120" s="7" t="inlineStr"/>
      <c r="AT120" s="7" t="inlineStr"/>
      <c r="AU120" s="7">
        <f>AW120+AY120+BA120+BC120+BE120+BG120+BI120</f>
        <v/>
      </c>
      <c r="AV120" s="7">
        <f>AX120+AZ120+BB120+BD120+BF120+BH120+BJ120</f>
        <v/>
      </c>
      <c r="AW120" s="7" t="inlineStr"/>
      <c r="AX120" s="7" t="inlineStr"/>
      <c r="AY120" s="7" t="inlineStr"/>
      <c r="AZ120" s="7" t="inlineStr"/>
      <c r="BA120" s="7" t="inlineStr"/>
      <c r="BB120" s="7" t="inlineStr"/>
      <c r="BC120" s="7" t="inlineStr"/>
      <c r="BD120" s="7" t="inlineStr"/>
      <c r="BE120" s="7" t="inlineStr"/>
      <c r="BF120" s="7" t="inlineStr"/>
      <c r="BG120" s="7" t="inlineStr"/>
      <c r="BH120" s="7" t="inlineStr"/>
      <c r="BI120" s="7" t="inlineStr"/>
      <c r="BJ120" s="7" t="inlineStr"/>
      <c r="BK120" s="7">
        <f>BM120+BO120+BQ120+BS120</f>
        <v/>
      </c>
      <c r="BL120" s="7">
        <f>BN120+BP120+BR120+BT120</f>
        <v/>
      </c>
      <c r="BM120" s="7" t="inlineStr"/>
      <c r="BN120" s="7" t="inlineStr"/>
      <c r="BO120" s="7" t="inlineStr"/>
      <c r="BP120" s="7" t="inlineStr"/>
      <c r="BQ120" s="7" t="inlineStr"/>
      <c r="BR120" s="7" t="inlineStr"/>
      <c r="BS120" s="7" t="inlineStr"/>
      <c r="BT120" s="7" t="inlineStr"/>
      <c r="BU120" s="7">
        <f>BW120+BY120+CA120+CC120+CE120+CG120+CI120+CK120+CM120+CO120+CQ120+CS120+CU120+CW120+CY120+DA120</f>
        <v/>
      </c>
      <c r="BV120" s="7">
        <f>BX120+BZ120+CB120+CD120+CF120+CH120+CJ120+CL120+CN120+CP120+CR120+CT120+CV120+CX120+CZ120+DB120</f>
        <v/>
      </c>
      <c r="BW120" s="7" t="inlineStr"/>
      <c r="BX120" s="7" t="inlineStr"/>
      <c r="BY120" s="7" t="inlineStr"/>
      <c r="BZ120" s="7" t="inlineStr"/>
      <c r="CA120" s="7" t="inlineStr"/>
      <c r="CB120" s="7" t="inlineStr"/>
      <c r="CC120" s="7" t="inlineStr"/>
      <c r="CD120" s="7" t="inlineStr"/>
      <c r="CE120" s="7" t="inlineStr"/>
      <c r="CF120" s="7" t="inlineStr"/>
      <c r="CG120" s="7" t="inlineStr"/>
      <c r="CH120" s="7" t="inlineStr"/>
      <c r="CI120" s="7" t="inlineStr"/>
      <c r="CJ120" s="7" t="inlineStr"/>
      <c r="CK120" s="7" t="inlineStr"/>
      <c r="CL120" s="7" t="inlineStr"/>
      <c r="CM120" s="7" t="inlineStr"/>
      <c r="CN120" s="7" t="inlineStr"/>
      <c r="CO120" s="7" t="inlineStr"/>
      <c r="CP120" s="7" t="inlineStr"/>
      <c r="CQ120" s="7" t="inlineStr"/>
      <c r="CR120" s="7" t="inlineStr"/>
      <c r="CS120" s="7" t="inlineStr"/>
      <c r="CT120" s="7" t="inlineStr"/>
      <c r="CU120" s="7" t="inlineStr"/>
      <c r="CV120" s="7" t="inlineStr"/>
      <c r="CW120" s="7" t="inlineStr"/>
      <c r="CX120" s="7" t="inlineStr"/>
      <c r="CY120" s="7" t="inlineStr"/>
      <c r="CZ120" s="7" t="inlineStr"/>
      <c r="DA120" s="7" t="inlineStr"/>
      <c r="DB120" s="7" t="inlineStr"/>
      <c r="DC120" s="7">
        <f>DE120+DG120+DI120+DK120+DM120+DO120+DQ120+DS120+DU120+DW120+DY120+EA120+EC120</f>
        <v/>
      </c>
      <c r="DD120" s="7">
        <f>DF120+DH120+DJ120+DL120+DN120+DP120+DR120+DT120+DV120+DX120+DZ120+EB120+ED120</f>
        <v/>
      </c>
      <c r="DE120" s="7" t="inlineStr"/>
      <c r="DF120" s="7" t="inlineStr"/>
      <c r="DG120" s="7" t="inlineStr"/>
      <c r="DH120" s="7" t="inlineStr"/>
      <c r="DI120" s="7" t="n">
        <v>4</v>
      </c>
      <c r="DJ120" s="7" t="n">
        <v>1809360</v>
      </c>
      <c r="DK120" s="7" t="inlineStr"/>
      <c r="DL120" s="7" t="inlineStr"/>
      <c r="DM120" s="7" t="inlineStr"/>
      <c r="DN120" s="7" t="inlineStr"/>
      <c r="DO120" s="7" t="inlineStr"/>
      <c r="DP120" s="7" t="inlineStr"/>
      <c r="DQ120" s="7" t="inlineStr"/>
      <c r="DR120" s="7" t="inlineStr"/>
      <c r="DS120" s="7" t="inlineStr"/>
      <c r="DT120" s="7" t="inlineStr"/>
      <c r="DU120" s="7" t="inlineStr"/>
      <c r="DV120" s="7" t="inlineStr"/>
      <c r="DW120" s="7" t="inlineStr"/>
      <c r="DX120" s="7" t="inlineStr"/>
      <c r="DY120" s="7" t="inlineStr"/>
      <c r="DZ120" s="7" t="inlineStr"/>
      <c r="EA120" s="7" t="inlineStr"/>
      <c r="EB120" s="7" t="inlineStr"/>
      <c r="EC120" s="7" t="inlineStr"/>
      <c r="ED120" s="7" t="inlineStr"/>
      <c r="EE120" s="7">
        <f>E120+AU120+BK120+BU120+DC120</f>
        <v/>
      </c>
      <c r="EF120" s="7">
        <f>F120+AV120+BL120+BV120+DD120</f>
        <v/>
      </c>
    </row>
    <row r="121" hidden="1" outlineLevel="1">
      <c r="A121" s="5" t="n">
        <v>117</v>
      </c>
      <c r="B121" s="6" t="inlineStr">
        <is>
          <t>"QUYOSH FARM" XK 2 фил</t>
        </is>
      </c>
      <c r="C121" s="6" t="inlineStr">
        <is>
          <t>Фергана</t>
        </is>
      </c>
      <c r="D121" s="6" t="inlineStr">
        <is>
          <t>Фергана 1</t>
        </is>
      </c>
      <c r="E121" s="7">
        <f>G121+I121+K121+M121+O121+Q121+S121+U121+W121+Y121+AA121+AC121+AE121+AG121+AI121+AK121+AM121+AO121+AQ121+AS121</f>
        <v/>
      </c>
      <c r="F121" s="7">
        <f>H121+J121+L121+N121+P121+R121+T121+V121+X121+Z121+AB121+AD121+AF121+AH121+AJ121+AL121+AN121+AP121+AR121+AT121</f>
        <v/>
      </c>
      <c r="G121" s="7" t="n">
        <v>3</v>
      </c>
      <c r="H121" s="7" t="n">
        <v>581661</v>
      </c>
      <c r="I121" s="7" t="inlineStr"/>
      <c r="J121" s="7" t="inlineStr"/>
      <c r="K121" s="7" t="inlineStr"/>
      <c r="L121" s="7" t="inlineStr"/>
      <c r="M121" s="7" t="inlineStr"/>
      <c r="N121" s="7" t="inlineStr"/>
      <c r="O121" s="7" t="inlineStr"/>
      <c r="P121" s="7" t="inlineStr"/>
      <c r="Q121" s="7" t="n">
        <v>12</v>
      </c>
      <c r="R121" s="7" t="n">
        <v>3356525</v>
      </c>
      <c r="S121" s="7" t="inlineStr"/>
      <c r="T121" s="7" t="inlineStr"/>
      <c r="U121" s="7" t="inlineStr"/>
      <c r="V121" s="7" t="inlineStr"/>
      <c r="W121" s="7" t="inlineStr"/>
      <c r="X121" s="7" t="inlineStr"/>
      <c r="Y121" s="7" t="inlineStr"/>
      <c r="Z121" s="7" t="inlineStr"/>
      <c r="AA121" s="7" t="inlineStr"/>
      <c r="AB121" s="7" t="inlineStr"/>
      <c r="AC121" s="7" t="inlineStr"/>
      <c r="AD121" s="7" t="inlineStr"/>
      <c r="AE121" s="7" t="inlineStr"/>
      <c r="AF121" s="7" t="inlineStr"/>
      <c r="AG121" s="7" t="inlineStr"/>
      <c r="AH121" s="7" t="inlineStr"/>
      <c r="AI121" s="7" t="inlineStr"/>
      <c r="AJ121" s="7" t="inlineStr"/>
      <c r="AK121" s="7" t="inlineStr"/>
      <c r="AL121" s="7" t="inlineStr"/>
      <c r="AM121" s="7" t="inlineStr"/>
      <c r="AN121" s="7" t="inlineStr"/>
      <c r="AO121" s="7" t="inlineStr"/>
      <c r="AP121" s="7" t="inlineStr"/>
      <c r="AQ121" s="7" t="inlineStr"/>
      <c r="AR121" s="7" t="inlineStr"/>
      <c r="AS121" s="7" t="inlineStr"/>
      <c r="AT121" s="7" t="inlineStr"/>
      <c r="AU121" s="7">
        <f>AW121+AY121+BA121+BC121+BE121+BG121+BI121</f>
        <v/>
      </c>
      <c r="AV121" s="7">
        <f>AX121+AZ121+BB121+BD121+BF121+BH121+BJ121</f>
        <v/>
      </c>
      <c r="AW121" s="7" t="inlineStr"/>
      <c r="AX121" s="7" t="inlineStr"/>
      <c r="AY121" s="7" t="inlineStr"/>
      <c r="AZ121" s="7" t="inlineStr"/>
      <c r="BA121" s="7" t="inlineStr"/>
      <c r="BB121" s="7" t="inlineStr"/>
      <c r="BC121" s="7" t="inlineStr"/>
      <c r="BD121" s="7" t="inlineStr"/>
      <c r="BE121" s="7" t="inlineStr"/>
      <c r="BF121" s="7" t="inlineStr"/>
      <c r="BG121" s="7" t="inlineStr"/>
      <c r="BH121" s="7" t="inlineStr"/>
      <c r="BI121" s="7" t="inlineStr"/>
      <c r="BJ121" s="7" t="inlineStr"/>
      <c r="BK121" s="7">
        <f>BM121+BO121+BQ121+BS121</f>
        <v/>
      </c>
      <c r="BL121" s="7">
        <f>BN121+BP121+BR121+BT121</f>
        <v/>
      </c>
      <c r="BM121" s="7" t="inlineStr"/>
      <c r="BN121" s="7" t="inlineStr"/>
      <c r="BO121" s="7" t="inlineStr"/>
      <c r="BP121" s="7" t="inlineStr"/>
      <c r="BQ121" s="7" t="inlineStr"/>
      <c r="BR121" s="7" t="inlineStr"/>
      <c r="BS121" s="7" t="inlineStr"/>
      <c r="BT121" s="7" t="inlineStr"/>
      <c r="BU121" s="7">
        <f>BW121+BY121+CA121+CC121+CE121+CG121+CI121+CK121+CM121+CO121+CQ121+CS121+CU121+CW121+CY121+DA121</f>
        <v/>
      </c>
      <c r="BV121" s="7">
        <f>BX121+BZ121+CB121+CD121+CF121+CH121+CJ121+CL121+CN121+CP121+CR121+CT121+CV121+CX121+CZ121+DB121</f>
        <v/>
      </c>
      <c r="BW121" s="7" t="inlineStr"/>
      <c r="BX121" s="7" t="inlineStr"/>
      <c r="BY121" s="7" t="inlineStr"/>
      <c r="BZ121" s="7" t="inlineStr"/>
      <c r="CA121" s="7" t="inlineStr"/>
      <c r="CB121" s="7" t="inlineStr"/>
      <c r="CC121" s="7" t="inlineStr"/>
      <c r="CD121" s="7" t="inlineStr"/>
      <c r="CE121" s="7" t="inlineStr"/>
      <c r="CF121" s="7" t="inlineStr"/>
      <c r="CG121" s="7" t="inlineStr"/>
      <c r="CH121" s="7" t="inlineStr"/>
      <c r="CI121" s="7" t="inlineStr"/>
      <c r="CJ121" s="7" t="inlineStr"/>
      <c r="CK121" s="7" t="inlineStr"/>
      <c r="CL121" s="7" t="inlineStr"/>
      <c r="CM121" s="7" t="inlineStr"/>
      <c r="CN121" s="7" t="inlineStr"/>
      <c r="CO121" s="7" t="inlineStr"/>
      <c r="CP121" s="7" t="inlineStr"/>
      <c r="CQ121" s="7" t="inlineStr"/>
      <c r="CR121" s="7" t="inlineStr"/>
      <c r="CS121" s="7" t="inlineStr"/>
      <c r="CT121" s="7" t="inlineStr"/>
      <c r="CU121" s="7" t="inlineStr"/>
      <c r="CV121" s="7" t="inlineStr"/>
      <c r="CW121" s="7" t="inlineStr"/>
      <c r="CX121" s="7" t="inlineStr"/>
      <c r="CY121" s="7" t="inlineStr"/>
      <c r="CZ121" s="7" t="inlineStr"/>
      <c r="DA121" s="7" t="inlineStr"/>
      <c r="DB121" s="7" t="inlineStr"/>
      <c r="DC121" s="7">
        <f>DE121+DG121+DI121+DK121+DM121+DO121+DQ121+DS121+DU121+DW121+DY121+EA121+EC121</f>
        <v/>
      </c>
      <c r="DD121" s="7">
        <f>DF121+DH121+DJ121+DL121+DN121+DP121+DR121+DT121+DV121+DX121+DZ121+EB121+ED121</f>
        <v/>
      </c>
      <c r="DE121" s="7" t="inlineStr"/>
      <c r="DF121" s="7" t="inlineStr"/>
      <c r="DG121" s="7" t="inlineStr"/>
      <c r="DH121" s="7" t="inlineStr"/>
      <c r="DI121" s="7" t="inlineStr"/>
      <c r="DJ121" s="7" t="inlineStr"/>
      <c r="DK121" s="7" t="n">
        <v>50</v>
      </c>
      <c r="DL121" s="7" t="n">
        <v>50609000</v>
      </c>
      <c r="DM121" s="7" t="inlineStr"/>
      <c r="DN121" s="7" t="inlineStr"/>
      <c r="DO121" s="7" t="n">
        <v>2</v>
      </c>
      <c r="DP121" s="7" t="n">
        <v>235152</v>
      </c>
      <c r="DQ121" s="7" t="inlineStr"/>
      <c r="DR121" s="7" t="inlineStr"/>
      <c r="DS121" s="7" t="inlineStr"/>
      <c r="DT121" s="7" t="inlineStr"/>
      <c r="DU121" s="7" t="inlineStr"/>
      <c r="DV121" s="7" t="inlineStr"/>
      <c r="DW121" s="7" t="inlineStr"/>
      <c r="DX121" s="7" t="inlineStr"/>
      <c r="DY121" s="7" t="inlineStr"/>
      <c r="DZ121" s="7" t="inlineStr"/>
      <c r="EA121" s="7" t="inlineStr"/>
      <c r="EB121" s="7" t="inlineStr"/>
      <c r="EC121" s="7" t="inlineStr"/>
      <c r="ED121" s="7" t="inlineStr"/>
      <c r="EE121" s="7">
        <f>E121+AU121+BK121+BU121+DC121</f>
        <v/>
      </c>
      <c r="EF121" s="7">
        <f>F121+AV121+BL121+BV121+DD121</f>
        <v/>
      </c>
    </row>
    <row r="122" hidden="1" outlineLevel="1">
      <c r="A122" s="5" t="n">
        <v>118</v>
      </c>
      <c r="B122" s="6" t="inlineStr">
        <is>
          <t>"QUYOSH FARM" XKD фил</t>
        </is>
      </c>
      <c r="C122" s="6" t="inlineStr">
        <is>
          <t>Фергана</t>
        </is>
      </c>
      <c r="D122" s="6" t="inlineStr">
        <is>
          <t>Фергана 1</t>
        </is>
      </c>
      <c r="E122" s="7">
        <f>G122+I122+K122+M122+O122+Q122+S122+U122+W122+Y122+AA122+AC122+AE122+AG122+AI122+AK122+AM122+AO122+AQ122+AS122</f>
        <v/>
      </c>
      <c r="F122" s="7">
        <f>H122+J122+L122+N122+P122+R122+T122+V122+X122+Z122+AB122+AD122+AF122+AH122+AJ122+AL122+AN122+AP122+AR122+AT122</f>
        <v/>
      </c>
      <c r="G122" s="7" t="inlineStr"/>
      <c r="H122" s="7" t="inlineStr"/>
      <c r="I122" s="7" t="inlineStr"/>
      <c r="J122" s="7" t="inlineStr"/>
      <c r="K122" s="7" t="inlineStr"/>
      <c r="L122" s="7" t="inlineStr"/>
      <c r="M122" s="7" t="inlineStr"/>
      <c r="N122" s="7" t="inlineStr"/>
      <c r="O122" s="7" t="inlineStr"/>
      <c r="P122" s="7" t="inlineStr"/>
      <c r="Q122" s="7" t="inlineStr"/>
      <c r="R122" s="7" t="inlineStr"/>
      <c r="S122" s="7" t="inlineStr"/>
      <c r="T122" s="7" t="inlineStr"/>
      <c r="U122" s="7" t="inlineStr"/>
      <c r="V122" s="7" t="inlineStr"/>
      <c r="W122" s="7" t="inlineStr"/>
      <c r="X122" s="7" t="inlineStr"/>
      <c r="Y122" s="7" t="inlineStr"/>
      <c r="Z122" s="7" t="inlineStr"/>
      <c r="AA122" s="7" t="inlineStr"/>
      <c r="AB122" s="7" t="inlineStr"/>
      <c r="AC122" s="7" t="inlineStr"/>
      <c r="AD122" s="7" t="inlineStr"/>
      <c r="AE122" s="7" t="inlineStr"/>
      <c r="AF122" s="7" t="inlineStr"/>
      <c r="AG122" s="7" t="inlineStr"/>
      <c r="AH122" s="7" t="inlineStr"/>
      <c r="AI122" s="7" t="inlineStr"/>
      <c r="AJ122" s="7" t="inlineStr"/>
      <c r="AK122" s="7" t="inlineStr"/>
      <c r="AL122" s="7" t="inlineStr"/>
      <c r="AM122" s="7" t="inlineStr"/>
      <c r="AN122" s="7" t="inlineStr"/>
      <c r="AO122" s="7" t="inlineStr"/>
      <c r="AP122" s="7" t="inlineStr"/>
      <c r="AQ122" s="7" t="inlineStr"/>
      <c r="AR122" s="7" t="inlineStr"/>
      <c r="AS122" s="7" t="inlineStr"/>
      <c r="AT122" s="7" t="inlineStr"/>
      <c r="AU122" s="7">
        <f>AW122+AY122+BA122+BC122+BE122+BG122+BI122</f>
        <v/>
      </c>
      <c r="AV122" s="7">
        <f>AX122+AZ122+BB122+BD122+BF122+BH122+BJ122</f>
        <v/>
      </c>
      <c r="AW122" s="7" t="inlineStr"/>
      <c r="AX122" s="7" t="inlineStr"/>
      <c r="AY122" s="7" t="inlineStr"/>
      <c r="AZ122" s="7" t="inlineStr"/>
      <c r="BA122" s="7" t="inlineStr"/>
      <c r="BB122" s="7" t="inlineStr"/>
      <c r="BC122" s="7" t="inlineStr"/>
      <c r="BD122" s="7" t="inlineStr"/>
      <c r="BE122" s="7" t="inlineStr"/>
      <c r="BF122" s="7" t="inlineStr"/>
      <c r="BG122" s="7" t="inlineStr"/>
      <c r="BH122" s="7" t="inlineStr"/>
      <c r="BI122" s="7" t="inlineStr"/>
      <c r="BJ122" s="7" t="inlineStr"/>
      <c r="BK122" s="7">
        <f>BM122+BO122+BQ122+BS122</f>
        <v/>
      </c>
      <c r="BL122" s="7">
        <f>BN122+BP122+BR122+BT122</f>
        <v/>
      </c>
      <c r="BM122" s="7" t="n">
        <v>1</v>
      </c>
      <c r="BN122" s="7" t="n">
        <v>128962</v>
      </c>
      <c r="BO122" s="7" t="inlineStr"/>
      <c r="BP122" s="7" t="inlineStr"/>
      <c r="BQ122" s="7" t="inlineStr"/>
      <c r="BR122" s="7" t="inlineStr"/>
      <c r="BS122" s="7" t="inlineStr"/>
      <c r="BT122" s="7" t="inlineStr"/>
      <c r="BU122" s="7">
        <f>BW122+BY122+CA122+CC122+CE122+CG122+CI122+CK122+CM122+CO122+CQ122+CS122+CU122+CW122+CY122+DA122</f>
        <v/>
      </c>
      <c r="BV122" s="7">
        <f>BX122+BZ122+CB122+CD122+CF122+CH122+CJ122+CL122+CN122+CP122+CR122+CT122+CV122+CX122+CZ122+DB122</f>
        <v/>
      </c>
      <c r="BW122" s="7" t="inlineStr"/>
      <c r="BX122" s="7" t="inlineStr"/>
      <c r="BY122" s="7" t="inlineStr"/>
      <c r="BZ122" s="7" t="inlineStr"/>
      <c r="CA122" s="7" t="inlineStr"/>
      <c r="CB122" s="7" t="inlineStr"/>
      <c r="CC122" s="7" t="inlineStr"/>
      <c r="CD122" s="7" t="inlineStr"/>
      <c r="CE122" s="7" t="inlineStr"/>
      <c r="CF122" s="7" t="inlineStr"/>
      <c r="CG122" s="7" t="inlineStr"/>
      <c r="CH122" s="7" t="inlineStr"/>
      <c r="CI122" s="7" t="inlineStr"/>
      <c r="CJ122" s="7" t="inlineStr"/>
      <c r="CK122" s="7" t="inlineStr"/>
      <c r="CL122" s="7" t="inlineStr"/>
      <c r="CM122" s="7" t="inlineStr"/>
      <c r="CN122" s="7" t="inlineStr"/>
      <c r="CO122" s="7" t="inlineStr"/>
      <c r="CP122" s="7" t="inlineStr"/>
      <c r="CQ122" s="7" t="inlineStr"/>
      <c r="CR122" s="7" t="inlineStr"/>
      <c r="CS122" s="7" t="inlineStr"/>
      <c r="CT122" s="7" t="inlineStr"/>
      <c r="CU122" s="7" t="inlineStr"/>
      <c r="CV122" s="7" t="inlineStr"/>
      <c r="CW122" s="7" t="inlineStr"/>
      <c r="CX122" s="7" t="inlineStr"/>
      <c r="CY122" s="7" t="inlineStr"/>
      <c r="CZ122" s="7" t="inlineStr"/>
      <c r="DA122" s="7" t="inlineStr"/>
      <c r="DB122" s="7" t="inlineStr"/>
      <c r="DC122" s="7">
        <f>DE122+DG122+DI122+DK122+DM122+DO122+DQ122+DS122+DU122+DW122+DY122+EA122+EC122</f>
        <v/>
      </c>
      <c r="DD122" s="7">
        <f>DF122+DH122+DJ122+DL122+DN122+DP122+DR122+DT122+DV122+DX122+DZ122+EB122+ED122</f>
        <v/>
      </c>
      <c r="DE122" s="7" t="inlineStr"/>
      <c r="DF122" s="7" t="inlineStr"/>
      <c r="DG122" s="7" t="inlineStr"/>
      <c r="DH122" s="7" t="inlineStr"/>
      <c r="DI122" s="7" t="inlineStr"/>
      <c r="DJ122" s="7" t="inlineStr"/>
      <c r="DK122" s="7" t="inlineStr"/>
      <c r="DL122" s="7" t="inlineStr"/>
      <c r="DM122" s="7" t="inlineStr"/>
      <c r="DN122" s="7" t="inlineStr"/>
      <c r="DO122" s="7" t="inlineStr"/>
      <c r="DP122" s="7" t="inlineStr"/>
      <c r="DQ122" s="7" t="inlineStr"/>
      <c r="DR122" s="7" t="inlineStr"/>
      <c r="DS122" s="7" t="inlineStr"/>
      <c r="DT122" s="7" t="inlineStr"/>
      <c r="DU122" s="7" t="inlineStr"/>
      <c r="DV122" s="7" t="inlineStr"/>
      <c r="DW122" s="7" t="inlineStr"/>
      <c r="DX122" s="7" t="inlineStr"/>
      <c r="DY122" s="7" t="inlineStr"/>
      <c r="DZ122" s="7" t="inlineStr"/>
      <c r="EA122" s="7" t="inlineStr"/>
      <c r="EB122" s="7" t="inlineStr"/>
      <c r="EC122" s="7" t="inlineStr"/>
      <c r="ED122" s="7" t="inlineStr"/>
      <c r="EE122" s="7">
        <f>E122+AU122+BK122+BU122+DC122</f>
        <v/>
      </c>
      <c r="EF122" s="7">
        <f>F122+AV122+BL122+BV122+DD122</f>
        <v/>
      </c>
    </row>
    <row r="123" hidden="1" outlineLevel="1">
      <c r="A123" s="5" t="n">
        <v>119</v>
      </c>
      <c r="B123" s="6" t="inlineStr">
        <is>
          <t>"RASULJON MUHTORJON" MCHJ</t>
        </is>
      </c>
      <c r="C123" s="6" t="inlineStr">
        <is>
          <t>Фергана</t>
        </is>
      </c>
      <c r="D123" s="6" t="inlineStr">
        <is>
          <t>Фергана 2</t>
        </is>
      </c>
      <c r="E123" s="7">
        <f>G123+I123+K123+M123+O123+Q123+S123+U123+W123+Y123+AA123+AC123+AE123+AG123+AI123+AK123+AM123+AO123+AQ123+AS123</f>
        <v/>
      </c>
      <c r="F123" s="7">
        <f>H123+J123+L123+N123+P123+R123+T123+V123+X123+Z123+AB123+AD123+AF123+AH123+AJ123+AL123+AN123+AP123+AR123+AT123</f>
        <v/>
      </c>
      <c r="G123" s="7" t="n">
        <v>2</v>
      </c>
      <c r="H123" s="7" t="n">
        <v>250760</v>
      </c>
      <c r="I123" s="7" t="inlineStr"/>
      <c r="J123" s="7" t="inlineStr"/>
      <c r="K123" s="7" t="n">
        <v>2</v>
      </c>
      <c r="L123" s="7" t="n">
        <v>142784</v>
      </c>
      <c r="M123" s="7" t="n">
        <v>3</v>
      </c>
      <c r="N123" s="7" t="n">
        <v>288351</v>
      </c>
      <c r="O123" s="7" t="inlineStr"/>
      <c r="P123" s="7" t="inlineStr"/>
      <c r="Q123" s="7" t="inlineStr"/>
      <c r="R123" s="7" t="inlineStr"/>
      <c r="S123" s="7" t="inlineStr"/>
      <c r="T123" s="7" t="inlineStr"/>
      <c r="U123" s="7" t="inlineStr"/>
      <c r="V123" s="7" t="inlineStr"/>
      <c r="W123" s="7" t="inlineStr"/>
      <c r="X123" s="7" t="inlineStr"/>
      <c r="Y123" s="7" t="inlineStr"/>
      <c r="Z123" s="7" t="inlineStr"/>
      <c r="AA123" s="7" t="inlineStr"/>
      <c r="AB123" s="7" t="inlineStr"/>
      <c r="AC123" s="7" t="inlineStr"/>
      <c r="AD123" s="7" t="inlineStr"/>
      <c r="AE123" s="7" t="inlineStr"/>
      <c r="AF123" s="7" t="inlineStr"/>
      <c r="AG123" s="7" t="inlineStr"/>
      <c r="AH123" s="7" t="inlineStr"/>
      <c r="AI123" s="7" t="inlineStr"/>
      <c r="AJ123" s="7" t="inlineStr"/>
      <c r="AK123" s="7" t="inlineStr"/>
      <c r="AL123" s="7" t="inlineStr"/>
      <c r="AM123" s="7" t="inlineStr"/>
      <c r="AN123" s="7" t="inlineStr"/>
      <c r="AO123" s="7" t="inlineStr"/>
      <c r="AP123" s="7" t="inlineStr"/>
      <c r="AQ123" s="7" t="inlineStr"/>
      <c r="AR123" s="7" t="inlineStr"/>
      <c r="AS123" s="7" t="inlineStr"/>
      <c r="AT123" s="7" t="inlineStr"/>
      <c r="AU123" s="7">
        <f>AW123+AY123+BA123+BC123+BE123+BG123+BI123</f>
        <v/>
      </c>
      <c r="AV123" s="7">
        <f>AX123+AZ123+BB123+BD123+BF123+BH123+BJ123</f>
        <v/>
      </c>
      <c r="AW123" s="7" t="inlineStr"/>
      <c r="AX123" s="7" t="inlineStr"/>
      <c r="AY123" s="7" t="inlineStr"/>
      <c r="AZ123" s="7" t="inlineStr"/>
      <c r="BA123" s="7" t="inlineStr"/>
      <c r="BB123" s="7" t="inlineStr"/>
      <c r="BC123" s="7" t="inlineStr"/>
      <c r="BD123" s="7" t="inlineStr"/>
      <c r="BE123" s="7" t="inlineStr"/>
      <c r="BF123" s="7" t="inlineStr"/>
      <c r="BG123" s="7" t="inlineStr"/>
      <c r="BH123" s="7" t="inlineStr"/>
      <c r="BI123" s="7" t="inlineStr"/>
      <c r="BJ123" s="7" t="inlineStr"/>
      <c r="BK123" s="7">
        <f>BM123+BO123+BQ123+BS123</f>
        <v/>
      </c>
      <c r="BL123" s="7">
        <f>BN123+BP123+BR123+BT123</f>
        <v/>
      </c>
      <c r="BM123" s="7" t="inlineStr"/>
      <c r="BN123" s="7" t="inlineStr"/>
      <c r="BO123" s="7" t="inlineStr"/>
      <c r="BP123" s="7" t="inlineStr"/>
      <c r="BQ123" s="7" t="inlineStr"/>
      <c r="BR123" s="7" t="inlineStr"/>
      <c r="BS123" s="7" t="inlineStr"/>
      <c r="BT123" s="7" t="inlineStr"/>
      <c r="BU123" s="7">
        <f>BW123+BY123+CA123+CC123+CE123+CG123+CI123+CK123+CM123+CO123+CQ123+CS123+CU123+CW123+CY123+DA123</f>
        <v/>
      </c>
      <c r="BV123" s="7">
        <f>BX123+BZ123+CB123+CD123+CF123+CH123+CJ123+CL123+CN123+CP123+CR123+CT123+CV123+CX123+CZ123+DB123</f>
        <v/>
      </c>
      <c r="BW123" s="7" t="inlineStr"/>
      <c r="BX123" s="7" t="inlineStr"/>
      <c r="BY123" s="7" t="inlineStr"/>
      <c r="BZ123" s="7" t="inlineStr"/>
      <c r="CA123" s="7" t="inlineStr"/>
      <c r="CB123" s="7" t="inlineStr"/>
      <c r="CC123" s="7" t="inlineStr"/>
      <c r="CD123" s="7" t="inlineStr"/>
      <c r="CE123" s="7" t="inlineStr"/>
      <c r="CF123" s="7" t="inlineStr"/>
      <c r="CG123" s="7" t="inlineStr"/>
      <c r="CH123" s="7" t="inlineStr"/>
      <c r="CI123" s="7" t="inlineStr"/>
      <c r="CJ123" s="7" t="inlineStr"/>
      <c r="CK123" s="7" t="inlineStr"/>
      <c r="CL123" s="7" t="inlineStr"/>
      <c r="CM123" s="7" t="inlineStr"/>
      <c r="CN123" s="7" t="inlineStr"/>
      <c r="CO123" s="7" t="inlineStr"/>
      <c r="CP123" s="7" t="inlineStr"/>
      <c r="CQ123" s="7" t="inlineStr"/>
      <c r="CR123" s="7" t="inlineStr"/>
      <c r="CS123" s="7" t="inlineStr"/>
      <c r="CT123" s="7" t="inlineStr"/>
      <c r="CU123" s="7" t="inlineStr"/>
      <c r="CV123" s="7" t="inlineStr"/>
      <c r="CW123" s="7" t="inlineStr"/>
      <c r="CX123" s="7" t="inlineStr"/>
      <c r="CY123" s="7" t="inlineStr"/>
      <c r="CZ123" s="7" t="inlineStr"/>
      <c r="DA123" s="7" t="inlineStr"/>
      <c r="DB123" s="7" t="inlineStr"/>
      <c r="DC123" s="7">
        <f>DE123+DG123+DI123+DK123+DM123+DO123+DQ123+DS123+DU123+DW123+DY123+EA123+EC123</f>
        <v/>
      </c>
      <c r="DD123" s="7">
        <f>DF123+DH123+DJ123+DL123+DN123+DP123+DR123+DT123+DV123+DX123+DZ123+EB123+ED123</f>
        <v/>
      </c>
      <c r="DE123" s="7" t="inlineStr"/>
      <c r="DF123" s="7" t="inlineStr"/>
      <c r="DG123" s="7" t="inlineStr"/>
      <c r="DH123" s="7" t="inlineStr"/>
      <c r="DI123" s="7" t="inlineStr"/>
      <c r="DJ123" s="7" t="inlineStr"/>
      <c r="DK123" s="7" t="inlineStr"/>
      <c r="DL123" s="7" t="inlineStr"/>
      <c r="DM123" s="7" t="inlineStr"/>
      <c r="DN123" s="7" t="inlineStr"/>
      <c r="DO123" s="7" t="inlineStr"/>
      <c r="DP123" s="7" t="inlineStr"/>
      <c r="DQ123" s="7" t="inlineStr"/>
      <c r="DR123" s="7" t="inlineStr"/>
      <c r="DS123" s="7" t="inlineStr"/>
      <c r="DT123" s="7" t="inlineStr"/>
      <c r="DU123" s="7" t="inlineStr"/>
      <c r="DV123" s="7" t="inlineStr"/>
      <c r="DW123" s="7" t="inlineStr"/>
      <c r="DX123" s="7" t="inlineStr"/>
      <c r="DY123" s="7" t="inlineStr"/>
      <c r="DZ123" s="7" t="inlineStr"/>
      <c r="EA123" s="7" t="inlineStr"/>
      <c r="EB123" s="7" t="inlineStr"/>
      <c r="EC123" s="7" t="inlineStr"/>
      <c r="ED123" s="7" t="inlineStr"/>
      <c r="EE123" s="7">
        <f>E123+AU123+BK123+BU123+DC123</f>
        <v/>
      </c>
      <c r="EF123" s="7">
        <f>F123+AV123+BL123+BV123+DD123</f>
        <v/>
      </c>
    </row>
    <row r="124" hidden="1" outlineLevel="1">
      <c r="A124" s="5" t="n">
        <v>120</v>
      </c>
      <c r="B124" s="6" t="inlineStr">
        <is>
          <t>"RAXMATALI MEGA FARM" MCHJ</t>
        </is>
      </c>
      <c r="C124" s="6" t="inlineStr">
        <is>
          <t>Фергана</t>
        </is>
      </c>
      <c r="D124" s="6" t="inlineStr">
        <is>
          <t>Фергана 2</t>
        </is>
      </c>
      <c r="E124" s="7">
        <f>G124+I124+K124+M124+O124+Q124+S124+U124+W124+Y124+AA124+AC124+AE124+AG124+AI124+AK124+AM124+AO124+AQ124+AS124</f>
        <v/>
      </c>
      <c r="F124" s="7">
        <f>H124+J124+L124+N124+P124+R124+T124+V124+X124+Z124+AB124+AD124+AF124+AH124+AJ124+AL124+AN124+AP124+AR124+AT124</f>
        <v/>
      </c>
      <c r="G124" s="7" t="inlineStr"/>
      <c r="H124" s="7" t="inlineStr"/>
      <c r="I124" s="7" t="inlineStr"/>
      <c r="J124" s="7" t="inlineStr"/>
      <c r="K124" s="7" t="inlineStr"/>
      <c r="L124" s="7" t="inlineStr"/>
      <c r="M124" s="7" t="inlineStr"/>
      <c r="N124" s="7" t="inlineStr"/>
      <c r="O124" s="7" t="inlineStr"/>
      <c r="P124" s="7" t="inlineStr"/>
      <c r="Q124" s="7" t="inlineStr"/>
      <c r="R124" s="7" t="inlineStr"/>
      <c r="S124" s="7" t="inlineStr"/>
      <c r="T124" s="7" t="inlineStr"/>
      <c r="U124" s="7" t="inlineStr"/>
      <c r="V124" s="7" t="inlineStr"/>
      <c r="W124" s="7" t="n">
        <v>5</v>
      </c>
      <c r="X124" s="7" t="n">
        <v>0</v>
      </c>
      <c r="Y124" s="7" t="inlineStr"/>
      <c r="Z124" s="7" t="inlineStr"/>
      <c r="AA124" s="7" t="inlineStr"/>
      <c r="AB124" s="7" t="inlineStr"/>
      <c r="AC124" s="7" t="n">
        <v>10</v>
      </c>
      <c r="AD124" s="7" t="n">
        <v>3220500</v>
      </c>
      <c r="AE124" s="7" t="inlineStr"/>
      <c r="AF124" s="7" t="inlineStr"/>
      <c r="AG124" s="7" t="inlineStr"/>
      <c r="AH124" s="7" t="inlineStr"/>
      <c r="AI124" s="7" t="inlineStr"/>
      <c r="AJ124" s="7" t="inlineStr"/>
      <c r="AK124" s="7" t="inlineStr"/>
      <c r="AL124" s="7" t="inlineStr"/>
      <c r="AM124" s="7" t="inlineStr"/>
      <c r="AN124" s="7" t="inlineStr"/>
      <c r="AO124" s="7" t="inlineStr"/>
      <c r="AP124" s="7" t="inlineStr"/>
      <c r="AQ124" s="7" t="inlineStr"/>
      <c r="AR124" s="7" t="inlineStr"/>
      <c r="AS124" s="7" t="inlineStr"/>
      <c r="AT124" s="7" t="inlineStr"/>
      <c r="AU124" s="7">
        <f>AW124+AY124+BA124+BC124+BE124+BG124+BI124</f>
        <v/>
      </c>
      <c r="AV124" s="7">
        <f>AX124+AZ124+BB124+BD124+BF124+BH124+BJ124</f>
        <v/>
      </c>
      <c r="AW124" s="7" t="inlineStr"/>
      <c r="AX124" s="7" t="inlineStr"/>
      <c r="AY124" s="7" t="inlineStr"/>
      <c r="AZ124" s="7" t="inlineStr"/>
      <c r="BA124" s="7" t="inlineStr"/>
      <c r="BB124" s="7" t="inlineStr"/>
      <c r="BC124" s="7" t="inlineStr"/>
      <c r="BD124" s="7" t="inlineStr"/>
      <c r="BE124" s="7" t="inlineStr"/>
      <c r="BF124" s="7" t="inlineStr"/>
      <c r="BG124" s="7" t="inlineStr"/>
      <c r="BH124" s="7" t="inlineStr"/>
      <c r="BI124" s="7" t="inlineStr"/>
      <c r="BJ124" s="7" t="inlineStr"/>
      <c r="BK124" s="7">
        <f>BM124+BO124+BQ124+BS124</f>
        <v/>
      </c>
      <c r="BL124" s="7">
        <f>BN124+BP124+BR124+BT124</f>
        <v/>
      </c>
      <c r="BM124" s="7" t="inlineStr"/>
      <c r="BN124" s="7" t="inlineStr"/>
      <c r="BO124" s="7" t="inlineStr"/>
      <c r="BP124" s="7" t="inlineStr"/>
      <c r="BQ124" s="7" t="inlineStr"/>
      <c r="BR124" s="7" t="inlineStr"/>
      <c r="BS124" s="7" t="inlineStr"/>
      <c r="BT124" s="7" t="inlineStr"/>
      <c r="BU124" s="7">
        <f>BW124+BY124+CA124+CC124+CE124+CG124+CI124+CK124+CM124+CO124+CQ124+CS124+CU124+CW124+CY124+DA124</f>
        <v/>
      </c>
      <c r="BV124" s="7">
        <f>BX124+BZ124+CB124+CD124+CF124+CH124+CJ124+CL124+CN124+CP124+CR124+CT124+CV124+CX124+CZ124+DB124</f>
        <v/>
      </c>
      <c r="BW124" s="7" t="inlineStr"/>
      <c r="BX124" s="7" t="inlineStr"/>
      <c r="BY124" s="7" t="inlineStr"/>
      <c r="BZ124" s="7" t="inlineStr"/>
      <c r="CA124" s="7" t="inlineStr"/>
      <c r="CB124" s="7" t="inlineStr"/>
      <c r="CC124" s="7" t="inlineStr"/>
      <c r="CD124" s="7" t="inlineStr"/>
      <c r="CE124" s="7" t="inlineStr"/>
      <c r="CF124" s="7" t="inlineStr"/>
      <c r="CG124" s="7" t="inlineStr"/>
      <c r="CH124" s="7" t="inlineStr"/>
      <c r="CI124" s="7" t="inlineStr"/>
      <c r="CJ124" s="7" t="inlineStr"/>
      <c r="CK124" s="7" t="inlineStr"/>
      <c r="CL124" s="7" t="inlineStr"/>
      <c r="CM124" s="7" t="inlineStr"/>
      <c r="CN124" s="7" t="inlineStr"/>
      <c r="CO124" s="7" t="inlineStr"/>
      <c r="CP124" s="7" t="inlineStr"/>
      <c r="CQ124" s="7" t="inlineStr"/>
      <c r="CR124" s="7" t="inlineStr"/>
      <c r="CS124" s="7" t="inlineStr"/>
      <c r="CT124" s="7" t="inlineStr"/>
      <c r="CU124" s="7" t="inlineStr"/>
      <c r="CV124" s="7" t="inlineStr"/>
      <c r="CW124" s="7" t="inlineStr"/>
      <c r="CX124" s="7" t="inlineStr"/>
      <c r="CY124" s="7" t="inlineStr"/>
      <c r="CZ124" s="7" t="inlineStr"/>
      <c r="DA124" s="7" t="inlineStr"/>
      <c r="DB124" s="7" t="inlineStr"/>
      <c r="DC124" s="7">
        <f>DE124+DG124+DI124+DK124+DM124+DO124+DQ124+DS124+DU124+DW124+DY124+EA124+EC124</f>
        <v/>
      </c>
      <c r="DD124" s="7">
        <f>DF124+DH124+DJ124+DL124+DN124+DP124+DR124+DT124+DV124+DX124+DZ124+EB124+ED124</f>
        <v/>
      </c>
      <c r="DE124" s="7" t="inlineStr"/>
      <c r="DF124" s="7" t="inlineStr"/>
      <c r="DG124" s="7" t="inlineStr"/>
      <c r="DH124" s="7" t="inlineStr"/>
      <c r="DI124" s="7" t="inlineStr"/>
      <c r="DJ124" s="7" t="inlineStr"/>
      <c r="DK124" s="7" t="inlineStr"/>
      <c r="DL124" s="7" t="inlineStr"/>
      <c r="DM124" s="7" t="inlineStr"/>
      <c r="DN124" s="7" t="inlineStr"/>
      <c r="DO124" s="7" t="inlineStr"/>
      <c r="DP124" s="7" t="inlineStr"/>
      <c r="DQ124" s="7" t="inlineStr"/>
      <c r="DR124" s="7" t="inlineStr"/>
      <c r="DS124" s="7" t="inlineStr"/>
      <c r="DT124" s="7" t="inlineStr"/>
      <c r="DU124" s="7" t="inlineStr"/>
      <c r="DV124" s="7" t="inlineStr"/>
      <c r="DW124" s="7" t="inlineStr"/>
      <c r="DX124" s="7" t="inlineStr"/>
      <c r="DY124" s="7" t="inlineStr"/>
      <c r="DZ124" s="7" t="inlineStr"/>
      <c r="EA124" s="7" t="inlineStr"/>
      <c r="EB124" s="7" t="inlineStr"/>
      <c r="EC124" s="7" t="inlineStr"/>
      <c r="ED124" s="7" t="inlineStr"/>
      <c r="EE124" s="7">
        <f>E124+AU124+BK124+BU124+DC124</f>
        <v/>
      </c>
      <c r="EF124" s="7">
        <f>F124+AV124+BL124+BV124+DD124</f>
        <v/>
      </c>
    </row>
    <row r="125" hidden="1" outlineLevel="1">
      <c r="A125" s="5" t="n">
        <v>121</v>
      </c>
      <c r="B125" s="6" t="inlineStr">
        <is>
          <t>"RAY GRAS FERGANA" MChJ</t>
        </is>
      </c>
      <c r="C125" s="6" t="inlineStr">
        <is>
          <t>Фергана</t>
        </is>
      </c>
      <c r="D125" s="6" t="inlineStr">
        <is>
          <t>Фергана 1</t>
        </is>
      </c>
      <c r="E125" s="7">
        <f>G125+I125+K125+M125+O125+Q125+S125+U125+W125+Y125+AA125+AC125+AE125+AG125+AI125+AK125+AM125+AO125+AQ125+AS125</f>
        <v/>
      </c>
      <c r="F125" s="7">
        <f>H125+J125+L125+N125+P125+R125+T125+V125+X125+Z125+AB125+AD125+AF125+AH125+AJ125+AL125+AN125+AP125+AR125+AT125</f>
        <v/>
      </c>
      <c r="G125" s="7" t="n">
        <v>2</v>
      </c>
      <c r="H125" s="7" t="n">
        <v>258516</v>
      </c>
      <c r="I125" s="7" t="inlineStr"/>
      <c r="J125" s="7" t="inlineStr"/>
      <c r="K125" s="7" t="inlineStr"/>
      <c r="L125" s="7" t="inlineStr"/>
      <c r="M125" s="7" t="inlineStr"/>
      <c r="N125" s="7" t="inlineStr"/>
      <c r="O125" s="7" t="inlineStr"/>
      <c r="P125" s="7" t="inlineStr"/>
      <c r="Q125" s="7" t="inlineStr"/>
      <c r="R125" s="7" t="inlineStr"/>
      <c r="S125" s="7" t="inlineStr"/>
      <c r="T125" s="7" t="inlineStr"/>
      <c r="U125" s="7" t="inlineStr"/>
      <c r="V125" s="7" t="inlineStr"/>
      <c r="W125" s="7" t="inlineStr"/>
      <c r="X125" s="7" t="inlineStr"/>
      <c r="Y125" s="7" t="inlineStr"/>
      <c r="Z125" s="7" t="inlineStr"/>
      <c r="AA125" s="7" t="inlineStr"/>
      <c r="AB125" s="7" t="inlineStr"/>
      <c r="AC125" s="7" t="inlineStr"/>
      <c r="AD125" s="7" t="inlineStr"/>
      <c r="AE125" s="7" t="inlineStr"/>
      <c r="AF125" s="7" t="inlineStr"/>
      <c r="AG125" s="7" t="inlineStr"/>
      <c r="AH125" s="7" t="inlineStr"/>
      <c r="AI125" s="7" t="inlineStr"/>
      <c r="AJ125" s="7" t="inlineStr"/>
      <c r="AK125" s="7" t="inlineStr"/>
      <c r="AL125" s="7" t="inlineStr"/>
      <c r="AM125" s="7" t="inlineStr"/>
      <c r="AN125" s="7" t="inlineStr"/>
      <c r="AO125" s="7" t="inlineStr"/>
      <c r="AP125" s="7" t="inlineStr"/>
      <c r="AQ125" s="7" t="inlineStr"/>
      <c r="AR125" s="7" t="inlineStr"/>
      <c r="AS125" s="7" t="inlineStr"/>
      <c r="AT125" s="7" t="inlineStr"/>
      <c r="AU125" s="7">
        <f>AW125+AY125+BA125+BC125+BE125+BG125+BI125</f>
        <v/>
      </c>
      <c r="AV125" s="7">
        <f>AX125+AZ125+BB125+BD125+BF125+BH125+BJ125</f>
        <v/>
      </c>
      <c r="AW125" s="7" t="inlineStr"/>
      <c r="AX125" s="7" t="inlineStr"/>
      <c r="AY125" s="7" t="inlineStr"/>
      <c r="AZ125" s="7" t="inlineStr"/>
      <c r="BA125" s="7" t="inlineStr"/>
      <c r="BB125" s="7" t="inlineStr"/>
      <c r="BC125" s="7" t="inlineStr"/>
      <c r="BD125" s="7" t="inlineStr"/>
      <c r="BE125" s="7" t="inlineStr"/>
      <c r="BF125" s="7" t="inlineStr"/>
      <c r="BG125" s="7" t="inlineStr"/>
      <c r="BH125" s="7" t="inlineStr"/>
      <c r="BI125" s="7" t="inlineStr"/>
      <c r="BJ125" s="7" t="inlineStr"/>
      <c r="BK125" s="7">
        <f>BM125+BO125+BQ125+BS125</f>
        <v/>
      </c>
      <c r="BL125" s="7">
        <f>BN125+BP125+BR125+BT125</f>
        <v/>
      </c>
      <c r="BM125" s="7" t="inlineStr"/>
      <c r="BN125" s="7" t="inlineStr"/>
      <c r="BO125" s="7" t="inlineStr"/>
      <c r="BP125" s="7" t="inlineStr"/>
      <c r="BQ125" s="7" t="inlineStr"/>
      <c r="BR125" s="7" t="inlineStr"/>
      <c r="BS125" s="7" t="inlineStr"/>
      <c r="BT125" s="7" t="inlineStr"/>
      <c r="BU125" s="7">
        <f>BW125+BY125+CA125+CC125+CE125+CG125+CI125+CK125+CM125+CO125+CQ125+CS125+CU125+CW125+CY125+DA125</f>
        <v/>
      </c>
      <c r="BV125" s="7">
        <f>BX125+BZ125+CB125+CD125+CF125+CH125+CJ125+CL125+CN125+CP125+CR125+CT125+CV125+CX125+CZ125+DB125</f>
        <v/>
      </c>
      <c r="BW125" s="7" t="inlineStr"/>
      <c r="BX125" s="7" t="inlineStr"/>
      <c r="BY125" s="7" t="inlineStr"/>
      <c r="BZ125" s="7" t="inlineStr"/>
      <c r="CA125" s="7" t="inlineStr"/>
      <c r="CB125" s="7" t="inlineStr"/>
      <c r="CC125" s="7" t="inlineStr"/>
      <c r="CD125" s="7" t="inlineStr"/>
      <c r="CE125" s="7" t="inlineStr"/>
      <c r="CF125" s="7" t="inlineStr"/>
      <c r="CG125" s="7" t="inlineStr"/>
      <c r="CH125" s="7" t="inlineStr"/>
      <c r="CI125" s="7" t="inlineStr"/>
      <c r="CJ125" s="7" t="inlineStr"/>
      <c r="CK125" s="7" t="inlineStr"/>
      <c r="CL125" s="7" t="inlineStr"/>
      <c r="CM125" s="7" t="inlineStr"/>
      <c r="CN125" s="7" t="inlineStr"/>
      <c r="CO125" s="7" t="inlineStr"/>
      <c r="CP125" s="7" t="inlineStr"/>
      <c r="CQ125" s="7" t="inlineStr"/>
      <c r="CR125" s="7" t="inlineStr"/>
      <c r="CS125" s="7" t="inlineStr"/>
      <c r="CT125" s="7" t="inlineStr"/>
      <c r="CU125" s="7" t="inlineStr"/>
      <c r="CV125" s="7" t="inlineStr"/>
      <c r="CW125" s="7" t="inlineStr"/>
      <c r="CX125" s="7" t="inlineStr"/>
      <c r="CY125" s="7" t="inlineStr"/>
      <c r="CZ125" s="7" t="inlineStr"/>
      <c r="DA125" s="7" t="inlineStr"/>
      <c r="DB125" s="7" t="inlineStr"/>
      <c r="DC125" s="7">
        <f>DE125+DG125+DI125+DK125+DM125+DO125+DQ125+DS125+DU125+DW125+DY125+EA125+EC125</f>
        <v/>
      </c>
      <c r="DD125" s="7">
        <f>DF125+DH125+DJ125+DL125+DN125+DP125+DR125+DT125+DV125+DX125+DZ125+EB125+ED125</f>
        <v/>
      </c>
      <c r="DE125" s="7" t="inlineStr"/>
      <c r="DF125" s="7" t="inlineStr"/>
      <c r="DG125" s="7" t="inlineStr"/>
      <c r="DH125" s="7" t="inlineStr"/>
      <c r="DI125" s="7" t="inlineStr"/>
      <c r="DJ125" s="7" t="inlineStr"/>
      <c r="DK125" s="7" t="inlineStr"/>
      <c r="DL125" s="7" t="inlineStr"/>
      <c r="DM125" s="7" t="inlineStr"/>
      <c r="DN125" s="7" t="inlineStr"/>
      <c r="DO125" s="7" t="inlineStr"/>
      <c r="DP125" s="7" t="inlineStr"/>
      <c r="DQ125" s="7" t="inlineStr"/>
      <c r="DR125" s="7" t="inlineStr"/>
      <c r="DS125" s="7" t="inlineStr"/>
      <c r="DT125" s="7" t="inlineStr"/>
      <c r="DU125" s="7" t="inlineStr"/>
      <c r="DV125" s="7" t="inlineStr"/>
      <c r="DW125" s="7" t="inlineStr"/>
      <c r="DX125" s="7" t="inlineStr"/>
      <c r="DY125" s="7" t="inlineStr"/>
      <c r="DZ125" s="7" t="inlineStr"/>
      <c r="EA125" s="7" t="inlineStr"/>
      <c r="EB125" s="7" t="inlineStr"/>
      <c r="EC125" s="7" t="inlineStr"/>
      <c r="ED125" s="7" t="inlineStr"/>
      <c r="EE125" s="7">
        <f>E125+AU125+BK125+BU125+DC125</f>
        <v/>
      </c>
      <c r="EF125" s="7">
        <f>F125+AV125+BL125+BV125+DD125</f>
        <v/>
      </c>
    </row>
    <row r="126" hidden="1" outlineLevel="1">
      <c r="A126" s="5" t="n">
        <v>122</v>
      </c>
      <c r="B126" s="6" t="inlineStr">
        <is>
          <t>"RELAKS FARM MEDIKAL"  МЧЖ</t>
        </is>
      </c>
      <c r="C126" s="6" t="inlineStr">
        <is>
          <t>Фергана</t>
        </is>
      </c>
      <c r="D126" s="6" t="inlineStr">
        <is>
          <t>Фергана 2</t>
        </is>
      </c>
      <c r="E126" s="7">
        <f>G126+I126+K126+M126+O126+Q126+S126+U126+W126+Y126+AA126+AC126+AE126+AG126+AI126+AK126+AM126+AO126+AQ126+AS126</f>
        <v/>
      </c>
      <c r="F126" s="7">
        <f>H126+J126+L126+N126+P126+R126+T126+V126+X126+Z126+AB126+AD126+AF126+AH126+AJ126+AL126+AN126+AP126+AR126+AT126</f>
        <v/>
      </c>
      <c r="G126" s="7" t="inlineStr"/>
      <c r="H126" s="7" t="inlineStr"/>
      <c r="I126" s="7" t="inlineStr"/>
      <c r="J126" s="7" t="inlineStr"/>
      <c r="K126" s="7" t="inlineStr"/>
      <c r="L126" s="7" t="inlineStr"/>
      <c r="M126" s="7" t="inlineStr"/>
      <c r="N126" s="7" t="inlineStr"/>
      <c r="O126" s="7" t="inlineStr"/>
      <c r="P126" s="7" t="inlineStr"/>
      <c r="Q126" s="7" t="inlineStr"/>
      <c r="R126" s="7" t="inlineStr"/>
      <c r="S126" s="7" t="inlineStr"/>
      <c r="T126" s="7" t="inlineStr"/>
      <c r="U126" s="7" t="inlineStr"/>
      <c r="V126" s="7" t="inlineStr"/>
      <c r="W126" s="7" t="inlineStr"/>
      <c r="X126" s="7" t="inlineStr"/>
      <c r="Y126" s="7" t="inlineStr"/>
      <c r="Z126" s="7" t="inlineStr"/>
      <c r="AA126" s="7" t="inlineStr"/>
      <c r="AB126" s="7" t="inlineStr"/>
      <c r="AC126" s="7" t="inlineStr"/>
      <c r="AD126" s="7" t="inlineStr"/>
      <c r="AE126" s="7" t="inlineStr"/>
      <c r="AF126" s="7" t="inlineStr"/>
      <c r="AG126" s="7" t="inlineStr"/>
      <c r="AH126" s="7" t="inlineStr"/>
      <c r="AI126" s="7" t="inlineStr"/>
      <c r="AJ126" s="7" t="inlineStr"/>
      <c r="AK126" s="7" t="inlineStr"/>
      <c r="AL126" s="7" t="inlineStr"/>
      <c r="AM126" s="7" t="inlineStr"/>
      <c r="AN126" s="7" t="inlineStr"/>
      <c r="AO126" s="7" t="inlineStr"/>
      <c r="AP126" s="7" t="inlineStr"/>
      <c r="AQ126" s="7" t="inlineStr"/>
      <c r="AR126" s="7" t="inlineStr"/>
      <c r="AS126" s="7" t="inlineStr"/>
      <c r="AT126" s="7" t="inlineStr"/>
      <c r="AU126" s="7">
        <f>AW126+AY126+BA126+BC126+BE126+BG126+BI126</f>
        <v/>
      </c>
      <c r="AV126" s="7">
        <f>AX126+AZ126+BB126+BD126+BF126+BH126+BJ126</f>
        <v/>
      </c>
      <c r="AW126" s="7" t="inlineStr"/>
      <c r="AX126" s="7" t="inlineStr"/>
      <c r="AY126" s="7" t="inlineStr"/>
      <c r="AZ126" s="7" t="inlineStr"/>
      <c r="BA126" s="7" t="inlineStr"/>
      <c r="BB126" s="7" t="inlineStr"/>
      <c r="BC126" s="7" t="inlineStr"/>
      <c r="BD126" s="7" t="inlineStr"/>
      <c r="BE126" s="7" t="inlineStr"/>
      <c r="BF126" s="7" t="inlineStr"/>
      <c r="BG126" s="7" t="inlineStr"/>
      <c r="BH126" s="7" t="inlineStr"/>
      <c r="BI126" s="7" t="inlineStr"/>
      <c r="BJ126" s="7" t="inlineStr"/>
      <c r="BK126" s="7">
        <f>BM126+BO126+BQ126+BS126</f>
        <v/>
      </c>
      <c r="BL126" s="7">
        <f>BN126+BP126+BR126+BT126</f>
        <v/>
      </c>
      <c r="BM126" s="7" t="inlineStr"/>
      <c r="BN126" s="7" t="inlineStr"/>
      <c r="BO126" s="7" t="inlineStr"/>
      <c r="BP126" s="7" t="inlineStr"/>
      <c r="BQ126" s="7" t="inlineStr"/>
      <c r="BR126" s="7" t="inlineStr"/>
      <c r="BS126" s="7" t="inlineStr"/>
      <c r="BT126" s="7" t="inlineStr"/>
      <c r="BU126" s="7">
        <f>BW126+BY126+CA126+CC126+CE126+CG126+CI126+CK126+CM126+CO126+CQ126+CS126+CU126+CW126+CY126+DA126</f>
        <v/>
      </c>
      <c r="BV126" s="7">
        <f>BX126+BZ126+CB126+CD126+CF126+CH126+CJ126+CL126+CN126+CP126+CR126+CT126+CV126+CX126+CZ126+DB126</f>
        <v/>
      </c>
      <c r="BW126" s="7" t="inlineStr"/>
      <c r="BX126" s="7" t="inlineStr"/>
      <c r="BY126" s="7" t="inlineStr"/>
      <c r="BZ126" s="7" t="inlineStr"/>
      <c r="CA126" s="7" t="inlineStr"/>
      <c r="CB126" s="7" t="inlineStr"/>
      <c r="CC126" s="7" t="inlineStr"/>
      <c r="CD126" s="7" t="inlineStr"/>
      <c r="CE126" s="7" t="n">
        <v>2</v>
      </c>
      <c r="CF126" s="7" t="n">
        <v>1497484</v>
      </c>
      <c r="CG126" s="7" t="inlineStr"/>
      <c r="CH126" s="7" t="inlineStr"/>
      <c r="CI126" s="7" t="inlineStr"/>
      <c r="CJ126" s="7" t="inlineStr"/>
      <c r="CK126" s="7" t="inlineStr"/>
      <c r="CL126" s="7" t="inlineStr"/>
      <c r="CM126" s="7" t="inlineStr"/>
      <c r="CN126" s="7" t="inlineStr"/>
      <c r="CO126" s="7" t="inlineStr"/>
      <c r="CP126" s="7" t="inlineStr"/>
      <c r="CQ126" s="7" t="inlineStr"/>
      <c r="CR126" s="7" t="inlineStr"/>
      <c r="CS126" s="7" t="inlineStr"/>
      <c r="CT126" s="7" t="inlineStr"/>
      <c r="CU126" s="7" t="inlineStr"/>
      <c r="CV126" s="7" t="inlineStr"/>
      <c r="CW126" s="7" t="inlineStr"/>
      <c r="CX126" s="7" t="inlineStr"/>
      <c r="CY126" s="7" t="inlineStr"/>
      <c r="CZ126" s="7" t="inlineStr"/>
      <c r="DA126" s="7" t="inlineStr"/>
      <c r="DB126" s="7" t="inlineStr"/>
      <c r="DC126" s="7">
        <f>DE126+DG126+DI126+DK126+DM126+DO126+DQ126+DS126+DU126+DW126+DY126+EA126+EC126</f>
        <v/>
      </c>
      <c r="DD126" s="7">
        <f>DF126+DH126+DJ126+DL126+DN126+DP126+DR126+DT126+DV126+DX126+DZ126+EB126+ED126</f>
        <v/>
      </c>
      <c r="DE126" s="7" t="inlineStr"/>
      <c r="DF126" s="7" t="inlineStr"/>
      <c r="DG126" s="7" t="inlineStr"/>
      <c r="DH126" s="7" t="inlineStr"/>
      <c r="DI126" s="7" t="inlineStr"/>
      <c r="DJ126" s="7" t="inlineStr"/>
      <c r="DK126" s="7" t="inlineStr"/>
      <c r="DL126" s="7" t="inlineStr"/>
      <c r="DM126" s="7" t="inlineStr"/>
      <c r="DN126" s="7" t="inlineStr"/>
      <c r="DO126" s="7" t="inlineStr"/>
      <c r="DP126" s="7" t="inlineStr"/>
      <c r="DQ126" s="7" t="inlineStr"/>
      <c r="DR126" s="7" t="inlineStr"/>
      <c r="DS126" s="7" t="inlineStr"/>
      <c r="DT126" s="7" t="inlineStr"/>
      <c r="DU126" s="7" t="inlineStr"/>
      <c r="DV126" s="7" t="inlineStr"/>
      <c r="DW126" s="7" t="inlineStr"/>
      <c r="DX126" s="7" t="inlineStr"/>
      <c r="DY126" s="7" t="inlineStr"/>
      <c r="DZ126" s="7" t="inlineStr"/>
      <c r="EA126" s="7" t="inlineStr"/>
      <c r="EB126" s="7" t="inlineStr"/>
      <c r="EC126" s="7" t="inlineStr"/>
      <c r="ED126" s="7" t="inlineStr"/>
      <c r="EE126" s="7">
        <f>E126+AU126+BK126+BU126+DC126</f>
        <v/>
      </c>
      <c r="EF126" s="7">
        <f>F126+AV126+BL126+BV126+DD126</f>
        <v/>
      </c>
    </row>
    <row r="127" hidden="1" outlineLevel="1">
      <c r="A127" s="5" t="n">
        <v>123</v>
      </c>
      <c r="B127" s="6" t="inlineStr">
        <is>
          <t>"RETSEPT" MCHJ</t>
        </is>
      </c>
      <c r="C127" s="6" t="inlineStr">
        <is>
          <t>Фергана</t>
        </is>
      </c>
      <c r="D127" s="6" t="inlineStr">
        <is>
          <t>Фергана 2</t>
        </is>
      </c>
      <c r="E127" s="7">
        <f>G127+I127+K127+M127+O127+Q127+S127+U127+W127+Y127+AA127+AC127+AE127+AG127+AI127+AK127+AM127+AO127+AQ127+AS127</f>
        <v/>
      </c>
      <c r="F127" s="7">
        <f>H127+J127+L127+N127+P127+R127+T127+V127+X127+Z127+AB127+AD127+AF127+AH127+AJ127+AL127+AN127+AP127+AR127+AT127</f>
        <v/>
      </c>
      <c r="G127" s="7" t="inlineStr"/>
      <c r="H127" s="7" t="inlineStr"/>
      <c r="I127" s="7" t="inlineStr"/>
      <c r="J127" s="7" t="inlineStr"/>
      <c r="K127" s="7" t="inlineStr"/>
      <c r="L127" s="7" t="inlineStr"/>
      <c r="M127" s="7" t="inlineStr"/>
      <c r="N127" s="7" t="inlineStr"/>
      <c r="O127" s="7" t="inlineStr"/>
      <c r="P127" s="7" t="inlineStr"/>
      <c r="Q127" s="7" t="inlineStr"/>
      <c r="R127" s="7" t="inlineStr"/>
      <c r="S127" s="7" t="inlineStr"/>
      <c r="T127" s="7" t="inlineStr"/>
      <c r="U127" s="7" t="inlineStr"/>
      <c r="V127" s="7" t="inlineStr"/>
      <c r="W127" s="7" t="inlineStr"/>
      <c r="X127" s="7" t="inlineStr"/>
      <c r="Y127" s="7" t="inlineStr"/>
      <c r="Z127" s="7" t="inlineStr"/>
      <c r="AA127" s="7" t="inlineStr"/>
      <c r="AB127" s="7" t="inlineStr"/>
      <c r="AC127" s="7" t="inlineStr"/>
      <c r="AD127" s="7" t="inlineStr"/>
      <c r="AE127" s="7" t="inlineStr"/>
      <c r="AF127" s="7" t="inlineStr"/>
      <c r="AG127" s="7" t="inlineStr"/>
      <c r="AH127" s="7" t="inlineStr"/>
      <c r="AI127" s="7" t="inlineStr"/>
      <c r="AJ127" s="7" t="inlineStr"/>
      <c r="AK127" s="7" t="inlineStr"/>
      <c r="AL127" s="7" t="inlineStr"/>
      <c r="AM127" s="7" t="inlineStr"/>
      <c r="AN127" s="7" t="inlineStr"/>
      <c r="AO127" s="7" t="inlineStr"/>
      <c r="AP127" s="7" t="inlineStr"/>
      <c r="AQ127" s="7" t="inlineStr"/>
      <c r="AR127" s="7" t="inlineStr"/>
      <c r="AS127" s="7" t="inlineStr"/>
      <c r="AT127" s="7" t="inlineStr"/>
      <c r="AU127" s="7">
        <f>AW127+AY127+BA127+BC127+BE127+BG127+BI127</f>
        <v/>
      </c>
      <c r="AV127" s="7">
        <f>AX127+AZ127+BB127+BD127+BF127+BH127+BJ127</f>
        <v/>
      </c>
      <c r="AW127" s="7" t="inlineStr"/>
      <c r="AX127" s="7" t="inlineStr"/>
      <c r="AY127" s="7" t="inlineStr"/>
      <c r="AZ127" s="7" t="inlineStr"/>
      <c r="BA127" s="7" t="inlineStr"/>
      <c r="BB127" s="7" t="inlineStr"/>
      <c r="BC127" s="7" t="inlineStr"/>
      <c r="BD127" s="7" t="inlineStr"/>
      <c r="BE127" s="7" t="inlineStr"/>
      <c r="BF127" s="7" t="inlineStr"/>
      <c r="BG127" s="7" t="inlineStr"/>
      <c r="BH127" s="7" t="inlineStr"/>
      <c r="BI127" s="7" t="inlineStr"/>
      <c r="BJ127" s="7" t="inlineStr"/>
      <c r="BK127" s="7">
        <f>BM127+BO127+BQ127+BS127</f>
        <v/>
      </c>
      <c r="BL127" s="7">
        <f>BN127+BP127+BR127+BT127</f>
        <v/>
      </c>
      <c r="BM127" s="7" t="n">
        <v>1</v>
      </c>
      <c r="BN127" s="7" t="n">
        <v>132950</v>
      </c>
      <c r="BO127" s="7" t="inlineStr"/>
      <c r="BP127" s="7" t="inlineStr"/>
      <c r="BQ127" s="7" t="inlineStr"/>
      <c r="BR127" s="7" t="inlineStr"/>
      <c r="BS127" s="7" t="inlineStr"/>
      <c r="BT127" s="7" t="inlineStr"/>
      <c r="BU127" s="7">
        <f>BW127+BY127+CA127+CC127+CE127+CG127+CI127+CK127+CM127+CO127+CQ127+CS127+CU127+CW127+CY127+DA127</f>
        <v/>
      </c>
      <c r="BV127" s="7">
        <f>BX127+BZ127+CB127+CD127+CF127+CH127+CJ127+CL127+CN127+CP127+CR127+CT127+CV127+CX127+CZ127+DB127</f>
        <v/>
      </c>
      <c r="BW127" s="7" t="inlineStr"/>
      <c r="BX127" s="7" t="inlineStr"/>
      <c r="BY127" s="7" t="inlineStr"/>
      <c r="BZ127" s="7" t="inlineStr"/>
      <c r="CA127" s="7" t="inlineStr"/>
      <c r="CB127" s="7" t="inlineStr"/>
      <c r="CC127" s="7" t="inlineStr"/>
      <c r="CD127" s="7" t="inlineStr"/>
      <c r="CE127" s="7" t="inlineStr"/>
      <c r="CF127" s="7" t="inlineStr"/>
      <c r="CG127" s="7" t="inlineStr"/>
      <c r="CH127" s="7" t="inlineStr"/>
      <c r="CI127" s="7" t="inlineStr"/>
      <c r="CJ127" s="7" t="inlineStr"/>
      <c r="CK127" s="7" t="inlineStr"/>
      <c r="CL127" s="7" t="inlineStr"/>
      <c r="CM127" s="7" t="n">
        <v>2</v>
      </c>
      <c r="CN127" s="7" t="n">
        <v>239280</v>
      </c>
      <c r="CO127" s="7" t="inlineStr"/>
      <c r="CP127" s="7" t="inlineStr"/>
      <c r="CQ127" s="7" t="inlineStr"/>
      <c r="CR127" s="7" t="inlineStr"/>
      <c r="CS127" s="7" t="inlineStr"/>
      <c r="CT127" s="7" t="inlineStr"/>
      <c r="CU127" s="7" t="inlineStr"/>
      <c r="CV127" s="7" t="inlineStr"/>
      <c r="CW127" s="7" t="inlineStr"/>
      <c r="CX127" s="7" t="inlineStr"/>
      <c r="CY127" s="7" t="inlineStr"/>
      <c r="CZ127" s="7" t="inlineStr"/>
      <c r="DA127" s="7" t="inlineStr"/>
      <c r="DB127" s="7" t="inlineStr"/>
      <c r="DC127" s="7">
        <f>DE127+DG127+DI127+DK127+DM127+DO127+DQ127+DS127+DU127+DW127+DY127+EA127+EC127</f>
        <v/>
      </c>
      <c r="DD127" s="7">
        <f>DF127+DH127+DJ127+DL127+DN127+DP127+DR127+DT127+DV127+DX127+DZ127+EB127+ED127</f>
        <v/>
      </c>
      <c r="DE127" s="7" t="inlineStr"/>
      <c r="DF127" s="7" t="inlineStr"/>
      <c r="DG127" s="7" t="inlineStr"/>
      <c r="DH127" s="7" t="inlineStr"/>
      <c r="DI127" s="7" t="inlineStr"/>
      <c r="DJ127" s="7" t="inlineStr"/>
      <c r="DK127" s="7" t="inlineStr"/>
      <c r="DL127" s="7" t="inlineStr"/>
      <c r="DM127" s="7" t="inlineStr"/>
      <c r="DN127" s="7" t="inlineStr"/>
      <c r="DO127" s="7" t="inlineStr"/>
      <c r="DP127" s="7" t="inlineStr"/>
      <c r="DQ127" s="7" t="inlineStr"/>
      <c r="DR127" s="7" t="inlineStr"/>
      <c r="DS127" s="7" t="inlineStr"/>
      <c r="DT127" s="7" t="inlineStr"/>
      <c r="DU127" s="7" t="inlineStr"/>
      <c r="DV127" s="7" t="inlineStr"/>
      <c r="DW127" s="7" t="n">
        <v>3</v>
      </c>
      <c r="DX127" s="7" t="n">
        <v>458190</v>
      </c>
      <c r="DY127" s="7" t="inlineStr"/>
      <c r="DZ127" s="7" t="inlineStr"/>
      <c r="EA127" s="7" t="inlineStr"/>
      <c r="EB127" s="7" t="inlineStr"/>
      <c r="EC127" s="7" t="inlineStr"/>
      <c r="ED127" s="7" t="inlineStr"/>
      <c r="EE127" s="7">
        <f>E127+AU127+BK127+BU127+DC127</f>
        <v/>
      </c>
      <c r="EF127" s="7">
        <f>F127+AV127+BL127+BV127+DD127</f>
        <v/>
      </c>
    </row>
    <row r="128" hidden="1" outlineLevel="1">
      <c r="A128" s="5" t="n">
        <v>124</v>
      </c>
      <c r="B128" s="6" t="inlineStr">
        <is>
          <t>"ROZIQJON" XD</t>
        </is>
      </c>
      <c r="C128" s="6" t="inlineStr">
        <is>
          <t>Фергана</t>
        </is>
      </c>
      <c r="D128" s="6" t="inlineStr">
        <is>
          <t>Фергана 2</t>
        </is>
      </c>
      <c r="E128" s="7">
        <f>G128+I128+K128+M128+O128+Q128+S128+U128+W128+Y128+AA128+AC128+AE128+AG128+AI128+AK128+AM128+AO128+AQ128+AS128</f>
        <v/>
      </c>
      <c r="F128" s="7">
        <f>H128+J128+L128+N128+P128+R128+T128+V128+X128+Z128+AB128+AD128+AF128+AH128+AJ128+AL128+AN128+AP128+AR128+AT128</f>
        <v/>
      </c>
      <c r="G128" s="7" t="n">
        <v>1</v>
      </c>
      <c r="H128" s="7" t="n">
        <v>62690</v>
      </c>
      <c r="I128" s="7" t="inlineStr"/>
      <c r="J128" s="7" t="inlineStr"/>
      <c r="K128" s="7" t="inlineStr"/>
      <c r="L128" s="7" t="inlineStr"/>
      <c r="M128" s="7" t="inlineStr"/>
      <c r="N128" s="7" t="inlineStr"/>
      <c r="O128" s="7" t="inlineStr"/>
      <c r="P128" s="7" t="inlineStr"/>
      <c r="Q128" s="7" t="inlineStr"/>
      <c r="R128" s="7" t="inlineStr"/>
      <c r="S128" s="7" t="inlineStr"/>
      <c r="T128" s="7" t="inlineStr"/>
      <c r="U128" s="7" t="inlineStr"/>
      <c r="V128" s="7" t="inlineStr"/>
      <c r="W128" s="7" t="inlineStr"/>
      <c r="X128" s="7" t="inlineStr"/>
      <c r="Y128" s="7" t="inlineStr"/>
      <c r="Z128" s="7" t="inlineStr"/>
      <c r="AA128" s="7" t="inlineStr"/>
      <c r="AB128" s="7" t="inlineStr"/>
      <c r="AC128" s="7" t="inlineStr"/>
      <c r="AD128" s="7" t="inlineStr"/>
      <c r="AE128" s="7" t="inlineStr"/>
      <c r="AF128" s="7" t="inlineStr"/>
      <c r="AG128" s="7" t="inlineStr"/>
      <c r="AH128" s="7" t="inlineStr"/>
      <c r="AI128" s="7" t="inlineStr"/>
      <c r="AJ128" s="7" t="inlineStr"/>
      <c r="AK128" s="7" t="inlineStr"/>
      <c r="AL128" s="7" t="inlineStr"/>
      <c r="AM128" s="7" t="inlineStr"/>
      <c r="AN128" s="7" t="inlineStr"/>
      <c r="AO128" s="7" t="inlineStr"/>
      <c r="AP128" s="7" t="inlineStr"/>
      <c r="AQ128" s="7" t="inlineStr"/>
      <c r="AR128" s="7" t="inlineStr"/>
      <c r="AS128" s="7" t="inlineStr"/>
      <c r="AT128" s="7" t="inlineStr"/>
      <c r="AU128" s="7">
        <f>AW128+AY128+BA128+BC128+BE128+BG128+BI128</f>
        <v/>
      </c>
      <c r="AV128" s="7">
        <f>AX128+AZ128+BB128+BD128+BF128+BH128+BJ128</f>
        <v/>
      </c>
      <c r="AW128" s="7" t="inlineStr"/>
      <c r="AX128" s="7" t="inlineStr"/>
      <c r="AY128" s="7" t="inlineStr"/>
      <c r="AZ128" s="7" t="inlineStr"/>
      <c r="BA128" s="7" t="inlineStr"/>
      <c r="BB128" s="7" t="inlineStr"/>
      <c r="BC128" s="7" t="inlineStr"/>
      <c r="BD128" s="7" t="inlineStr"/>
      <c r="BE128" s="7" t="inlineStr"/>
      <c r="BF128" s="7" t="inlineStr"/>
      <c r="BG128" s="7" t="inlineStr"/>
      <c r="BH128" s="7" t="inlineStr"/>
      <c r="BI128" s="7" t="inlineStr"/>
      <c r="BJ128" s="7" t="inlineStr"/>
      <c r="BK128" s="7">
        <f>BM128+BO128+BQ128+BS128</f>
        <v/>
      </c>
      <c r="BL128" s="7">
        <f>BN128+BP128+BR128+BT128</f>
        <v/>
      </c>
      <c r="BM128" s="7" t="inlineStr"/>
      <c r="BN128" s="7" t="inlineStr"/>
      <c r="BO128" s="7" t="inlineStr"/>
      <c r="BP128" s="7" t="inlineStr"/>
      <c r="BQ128" s="7" t="inlineStr"/>
      <c r="BR128" s="7" t="inlineStr"/>
      <c r="BS128" s="7" t="inlineStr"/>
      <c r="BT128" s="7" t="inlineStr"/>
      <c r="BU128" s="7">
        <f>BW128+BY128+CA128+CC128+CE128+CG128+CI128+CK128+CM128+CO128+CQ128+CS128+CU128+CW128+CY128+DA128</f>
        <v/>
      </c>
      <c r="BV128" s="7">
        <f>BX128+BZ128+CB128+CD128+CF128+CH128+CJ128+CL128+CN128+CP128+CR128+CT128+CV128+CX128+CZ128+DB128</f>
        <v/>
      </c>
      <c r="BW128" s="7" t="inlineStr"/>
      <c r="BX128" s="7" t="inlineStr"/>
      <c r="BY128" s="7" t="inlineStr"/>
      <c r="BZ128" s="7" t="inlineStr"/>
      <c r="CA128" s="7" t="inlineStr"/>
      <c r="CB128" s="7" t="inlineStr"/>
      <c r="CC128" s="7" t="inlineStr"/>
      <c r="CD128" s="7" t="inlineStr"/>
      <c r="CE128" s="7" t="n">
        <v>2</v>
      </c>
      <c r="CF128" s="7" t="n">
        <v>1452560</v>
      </c>
      <c r="CG128" s="7" t="inlineStr"/>
      <c r="CH128" s="7" t="inlineStr"/>
      <c r="CI128" s="7" t="inlineStr"/>
      <c r="CJ128" s="7" t="inlineStr"/>
      <c r="CK128" s="7" t="inlineStr"/>
      <c r="CL128" s="7" t="inlineStr"/>
      <c r="CM128" s="7" t="inlineStr"/>
      <c r="CN128" s="7" t="inlineStr"/>
      <c r="CO128" s="7" t="inlineStr"/>
      <c r="CP128" s="7" t="inlineStr"/>
      <c r="CQ128" s="7" t="inlineStr"/>
      <c r="CR128" s="7" t="inlineStr"/>
      <c r="CS128" s="7" t="inlineStr"/>
      <c r="CT128" s="7" t="inlineStr"/>
      <c r="CU128" s="7" t="inlineStr"/>
      <c r="CV128" s="7" t="inlineStr"/>
      <c r="CW128" s="7" t="inlineStr"/>
      <c r="CX128" s="7" t="inlineStr"/>
      <c r="CY128" s="7" t="inlineStr"/>
      <c r="CZ128" s="7" t="inlineStr"/>
      <c r="DA128" s="7" t="inlineStr"/>
      <c r="DB128" s="7" t="inlineStr"/>
      <c r="DC128" s="7">
        <f>DE128+DG128+DI128+DK128+DM128+DO128+DQ128+DS128+DU128+DW128+DY128+EA128+EC128</f>
        <v/>
      </c>
      <c r="DD128" s="7">
        <f>DF128+DH128+DJ128+DL128+DN128+DP128+DR128+DT128+DV128+DX128+DZ128+EB128+ED128</f>
        <v/>
      </c>
      <c r="DE128" s="7" t="inlineStr"/>
      <c r="DF128" s="7" t="inlineStr"/>
      <c r="DG128" s="7" t="inlineStr"/>
      <c r="DH128" s="7" t="inlineStr"/>
      <c r="DI128" s="7" t="inlineStr"/>
      <c r="DJ128" s="7" t="inlineStr"/>
      <c r="DK128" s="7" t="inlineStr"/>
      <c r="DL128" s="7" t="inlineStr"/>
      <c r="DM128" s="7" t="inlineStr"/>
      <c r="DN128" s="7" t="inlineStr"/>
      <c r="DO128" s="7" t="inlineStr"/>
      <c r="DP128" s="7" t="inlineStr"/>
      <c r="DQ128" s="7" t="inlineStr"/>
      <c r="DR128" s="7" t="inlineStr"/>
      <c r="DS128" s="7" t="inlineStr"/>
      <c r="DT128" s="7" t="inlineStr"/>
      <c r="DU128" s="7" t="inlineStr"/>
      <c r="DV128" s="7" t="inlineStr"/>
      <c r="DW128" s="7" t="inlineStr"/>
      <c r="DX128" s="7" t="inlineStr"/>
      <c r="DY128" s="7" t="inlineStr"/>
      <c r="DZ128" s="7" t="inlineStr"/>
      <c r="EA128" s="7" t="inlineStr"/>
      <c r="EB128" s="7" t="inlineStr"/>
      <c r="EC128" s="7" t="inlineStr"/>
      <c r="ED128" s="7" t="inlineStr"/>
      <c r="EE128" s="7">
        <f>E128+AU128+BK128+BU128+DC128</f>
        <v/>
      </c>
      <c r="EF128" s="7">
        <f>F128+AV128+BL128+BV128+DD128</f>
        <v/>
      </c>
    </row>
    <row r="129" hidden="1" outlineLevel="1">
      <c r="A129" s="5" t="n">
        <v>125</v>
      </c>
      <c r="B129" s="6" t="inlineStr">
        <is>
          <t>"SADRBEK FARM" МЧЖ</t>
        </is>
      </c>
      <c r="C129" s="6" t="inlineStr">
        <is>
          <t>Фергана</t>
        </is>
      </c>
      <c r="D129" s="6" t="inlineStr">
        <is>
          <t>Фергана 2</t>
        </is>
      </c>
      <c r="E129" s="7">
        <f>G129+I129+K129+M129+O129+Q129+S129+U129+W129+Y129+AA129+AC129+AE129+AG129+AI129+AK129+AM129+AO129+AQ129+AS129</f>
        <v/>
      </c>
      <c r="F129" s="7">
        <f>H129+J129+L129+N129+P129+R129+T129+V129+X129+Z129+AB129+AD129+AF129+AH129+AJ129+AL129+AN129+AP129+AR129+AT129</f>
        <v/>
      </c>
      <c r="G129" s="7" t="inlineStr"/>
      <c r="H129" s="7" t="inlineStr"/>
      <c r="I129" s="7" t="inlineStr"/>
      <c r="J129" s="7" t="inlineStr"/>
      <c r="K129" s="7" t="inlineStr"/>
      <c r="L129" s="7" t="inlineStr"/>
      <c r="M129" s="7" t="inlineStr"/>
      <c r="N129" s="7" t="inlineStr"/>
      <c r="O129" s="7" t="inlineStr"/>
      <c r="P129" s="7" t="inlineStr"/>
      <c r="Q129" s="7" t="inlineStr"/>
      <c r="R129" s="7" t="inlineStr"/>
      <c r="S129" s="7" t="inlineStr"/>
      <c r="T129" s="7" t="inlineStr"/>
      <c r="U129" s="7" t="inlineStr"/>
      <c r="V129" s="7" t="inlineStr"/>
      <c r="W129" s="7" t="n">
        <v>5</v>
      </c>
      <c r="X129" s="7" t="n">
        <v>0</v>
      </c>
      <c r="Y129" s="7" t="inlineStr"/>
      <c r="Z129" s="7" t="inlineStr"/>
      <c r="AA129" s="7" t="inlineStr"/>
      <c r="AB129" s="7" t="inlineStr"/>
      <c r="AC129" s="7" t="n">
        <v>20</v>
      </c>
      <c r="AD129" s="7" t="n">
        <v>6247800</v>
      </c>
      <c r="AE129" s="7" t="inlineStr"/>
      <c r="AF129" s="7" t="inlineStr"/>
      <c r="AG129" s="7" t="inlineStr"/>
      <c r="AH129" s="7" t="inlineStr"/>
      <c r="AI129" s="7" t="inlineStr"/>
      <c r="AJ129" s="7" t="inlineStr"/>
      <c r="AK129" s="7" t="inlineStr"/>
      <c r="AL129" s="7" t="inlineStr"/>
      <c r="AM129" s="7" t="inlineStr"/>
      <c r="AN129" s="7" t="inlineStr"/>
      <c r="AO129" s="7" t="inlineStr"/>
      <c r="AP129" s="7" t="inlineStr"/>
      <c r="AQ129" s="7" t="inlineStr"/>
      <c r="AR129" s="7" t="inlineStr"/>
      <c r="AS129" s="7" t="inlineStr"/>
      <c r="AT129" s="7" t="inlineStr"/>
      <c r="AU129" s="7">
        <f>AW129+AY129+BA129+BC129+BE129+BG129+BI129</f>
        <v/>
      </c>
      <c r="AV129" s="7">
        <f>AX129+AZ129+BB129+BD129+BF129+BH129+BJ129</f>
        <v/>
      </c>
      <c r="AW129" s="7" t="inlineStr"/>
      <c r="AX129" s="7" t="inlineStr"/>
      <c r="AY129" s="7" t="inlineStr"/>
      <c r="AZ129" s="7" t="inlineStr"/>
      <c r="BA129" s="7" t="inlineStr"/>
      <c r="BB129" s="7" t="inlineStr"/>
      <c r="BC129" s="7" t="inlineStr"/>
      <c r="BD129" s="7" t="inlineStr"/>
      <c r="BE129" s="7" t="inlineStr"/>
      <c r="BF129" s="7" t="inlineStr"/>
      <c r="BG129" s="7" t="inlineStr"/>
      <c r="BH129" s="7" t="inlineStr"/>
      <c r="BI129" s="7" t="inlineStr"/>
      <c r="BJ129" s="7" t="inlineStr"/>
      <c r="BK129" s="7">
        <f>BM129+BO129+BQ129+BS129</f>
        <v/>
      </c>
      <c r="BL129" s="7">
        <f>BN129+BP129+BR129+BT129</f>
        <v/>
      </c>
      <c r="BM129" s="7" t="inlineStr"/>
      <c r="BN129" s="7" t="inlineStr"/>
      <c r="BO129" s="7" t="inlineStr"/>
      <c r="BP129" s="7" t="inlineStr"/>
      <c r="BQ129" s="7" t="inlineStr"/>
      <c r="BR129" s="7" t="inlineStr"/>
      <c r="BS129" s="7" t="inlineStr"/>
      <c r="BT129" s="7" t="inlineStr"/>
      <c r="BU129" s="7">
        <f>BW129+BY129+CA129+CC129+CE129+CG129+CI129+CK129+CM129+CO129+CQ129+CS129+CU129+CW129+CY129+DA129</f>
        <v/>
      </c>
      <c r="BV129" s="7">
        <f>BX129+BZ129+CB129+CD129+CF129+CH129+CJ129+CL129+CN129+CP129+CR129+CT129+CV129+CX129+CZ129+DB129</f>
        <v/>
      </c>
      <c r="BW129" s="7" t="inlineStr"/>
      <c r="BX129" s="7" t="inlineStr"/>
      <c r="BY129" s="7" t="inlineStr"/>
      <c r="BZ129" s="7" t="inlineStr"/>
      <c r="CA129" s="7" t="inlineStr"/>
      <c r="CB129" s="7" t="inlineStr"/>
      <c r="CC129" s="7" t="inlineStr"/>
      <c r="CD129" s="7" t="inlineStr"/>
      <c r="CE129" s="7" t="inlineStr"/>
      <c r="CF129" s="7" t="inlineStr"/>
      <c r="CG129" s="7" t="inlineStr"/>
      <c r="CH129" s="7" t="inlineStr"/>
      <c r="CI129" s="7" t="inlineStr"/>
      <c r="CJ129" s="7" t="inlineStr"/>
      <c r="CK129" s="7" t="inlineStr"/>
      <c r="CL129" s="7" t="inlineStr"/>
      <c r="CM129" s="7" t="inlineStr"/>
      <c r="CN129" s="7" t="inlineStr"/>
      <c r="CO129" s="7" t="inlineStr"/>
      <c r="CP129" s="7" t="inlineStr"/>
      <c r="CQ129" s="7" t="inlineStr"/>
      <c r="CR129" s="7" t="inlineStr"/>
      <c r="CS129" s="7" t="inlineStr"/>
      <c r="CT129" s="7" t="inlineStr"/>
      <c r="CU129" s="7" t="inlineStr"/>
      <c r="CV129" s="7" t="inlineStr"/>
      <c r="CW129" s="7" t="inlineStr"/>
      <c r="CX129" s="7" t="inlineStr"/>
      <c r="CY129" s="7" t="inlineStr"/>
      <c r="CZ129" s="7" t="inlineStr"/>
      <c r="DA129" s="7" t="inlineStr"/>
      <c r="DB129" s="7" t="inlineStr"/>
      <c r="DC129" s="7">
        <f>DE129+DG129+DI129+DK129+DM129+DO129+DQ129+DS129+DU129+DW129+DY129+EA129+EC129</f>
        <v/>
      </c>
      <c r="DD129" s="7">
        <f>DF129+DH129+DJ129+DL129+DN129+DP129+DR129+DT129+DV129+DX129+DZ129+EB129+ED129</f>
        <v/>
      </c>
      <c r="DE129" s="7" t="inlineStr"/>
      <c r="DF129" s="7" t="inlineStr"/>
      <c r="DG129" s="7" t="inlineStr"/>
      <c r="DH129" s="7" t="inlineStr"/>
      <c r="DI129" s="7" t="inlineStr"/>
      <c r="DJ129" s="7" t="inlineStr"/>
      <c r="DK129" s="7" t="inlineStr"/>
      <c r="DL129" s="7" t="inlineStr"/>
      <c r="DM129" s="7" t="inlineStr"/>
      <c r="DN129" s="7" t="inlineStr"/>
      <c r="DO129" s="7" t="inlineStr"/>
      <c r="DP129" s="7" t="inlineStr"/>
      <c r="DQ129" s="7" t="inlineStr"/>
      <c r="DR129" s="7" t="inlineStr"/>
      <c r="DS129" s="7" t="inlineStr"/>
      <c r="DT129" s="7" t="inlineStr"/>
      <c r="DU129" s="7" t="inlineStr"/>
      <c r="DV129" s="7" t="inlineStr"/>
      <c r="DW129" s="7" t="inlineStr"/>
      <c r="DX129" s="7" t="inlineStr"/>
      <c r="DY129" s="7" t="inlineStr"/>
      <c r="DZ129" s="7" t="inlineStr"/>
      <c r="EA129" s="7" t="inlineStr"/>
      <c r="EB129" s="7" t="inlineStr"/>
      <c r="EC129" s="7" t="inlineStr"/>
      <c r="ED129" s="7" t="inlineStr"/>
      <c r="EE129" s="7">
        <f>E129+AU129+BK129+BU129+DC129</f>
        <v/>
      </c>
      <c r="EF129" s="7">
        <f>F129+AV129+BL129+BV129+DD129</f>
        <v/>
      </c>
    </row>
    <row r="130" hidden="1" outlineLevel="1">
      <c r="A130" s="5" t="n">
        <v>126</v>
      </c>
      <c r="B130" s="6" t="inlineStr">
        <is>
          <t>"SAMO APTEKA" MCHJ 1 сон фил</t>
        </is>
      </c>
      <c r="C130" s="6" t="inlineStr">
        <is>
          <t>Фергана</t>
        </is>
      </c>
      <c r="D130" s="6" t="inlineStr">
        <is>
          <t>Фергана 2</t>
        </is>
      </c>
      <c r="E130" s="7">
        <f>G130+I130+K130+M130+O130+Q130+S130+U130+W130+Y130+AA130+AC130+AE130+AG130+AI130+AK130+AM130+AO130+AQ130+AS130</f>
        <v/>
      </c>
      <c r="F130" s="7">
        <f>H130+J130+L130+N130+P130+R130+T130+V130+X130+Z130+AB130+AD130+AF130+AH130+AJ130+AL130+AN130+AP130+AR130+AT130</f>
        <v/>
      </c>
      <c r="G130" s="7" t="inlineStr"/>
      <c r="H130" s="7" t="inlineStr"/>
      <c r="I130" s="7" t="inlineStr"/>
      <c r="J130" s="7" t="inlineStr"/>
      <c r="K130" s="7" t="inlineStr"/>
      <c r="L130" s="7" t="inlineStr"/>
      <c r="M130" s="7" t="inlineStr"/>
      <c r="N130" s="7" t="inlineStr"/>
      <c r="O130" s="7" t="inlineStr"/>
      <c r="P130" s="7" t="inlineStr"/>
      <c r="Q130" s="7" t="inlineStr"/>
      <c r="R130" s="7" t="inlineStr"/>
      <c r="S130" s="7" t="inlineStr"/>
      <c r="T130" s="7" t="inlineStr"/>
      <c r="U130" s="7" t="inlineStr"/>
      <c r="V130" s="7" t="inlineStr"/>
      <c r="W130" s="7" t="inlineStr"/>
      <c r="X130" s="7" t="inlineStr"/>
      <c r="Y130" s="7" t="inlineStr"/>
      <c r="Z130" s="7" t="inlineStr"/>
      <c r="AA130" s="7" t="inlineStr"/>
      <c r="AB130" s="7" t="inlineStr"/>
      <c r="AC130" s="7" t="inlineStr"/>
      <c r="AD130" s="7" t="inlineStr"/>
      <c r="AE130" s="7" t="inlineStr"/>
      <c r="AF130" s="7" t="inlineStr"/>
      <c r="AG130" s="7" t="inlineStr"/>
      <c r="AH130" s="7" t="inlineStr"/>
      <c r="AI130" s="7" t="inlineStr"/>
      <c r="AJ130" s="7" t="inlineStr"/>
      <c r="AK130" s="7" t="inlineStr"/>
      <c r="AL130" s="7" t="inlineStr"/>
      <c r="AM130" s="7" t="inlineStr"/>
      <c r="AN130" s="7" t="inlineStr"/>
      <c r="AO130" s="7" t="inlineStr"/>
      <c r="AP130" s="7" t="inlineStr"/>
      <c r="AQ130" s="7" t="inlineStr"/>
      <c r="AR130" s="7" t="inlineStr"/>
      <c r="AS130" s="7" t="inlineStr"/>
      <c r="AT130" s="7" t="inlineStr"/>
      <c r="AU130" s="7">
        <f>AW130+AY130+BA130+BC130+BE130+BG130+BI130</f>
        <v/>
      </c>
      <c r="AV130" s="7">
        <f>AX130+AZ130+BB130+BD130+BF130+BH130+BJ130</f>
        <v/>
      </c>
      <c r="AW130" s="7" t="inlineStr"/>
      <c r="AX130" s="7" t="inlineStr"/>
      <c r="AY130" s="7" t="inlineStr"/>
      <c r="AZ130" s="7" t="inlineStr"/>
      <c r="BA130" s="7" t="inlineStr"/>
      <c r="BB130" s="7" t="inlineStr"/>
      <c r="BC130" s="7" t="inlineStr"/>
      <c r="BD130" s="7" t="inlineStr"/>
      <c r="BE130" s="7" t="inlineStr"/>
      <c r="BF130" s="7" t="inlineStr"/>
      <c r="BG130" s="7" t="inlineStr"/>
      <c r="BH130" s="7" t="inlineStr"/>
      <c r="BI130" s="7" t="inlineStr"/>
      <c r="BJ130" s="7" t="inlineStr"/>
      <c r="BK130" s="7">
        <f>BM130+BO130+BQ130+BS130</f>
        <v/>
      </c>
      <c r="BL130" s="7">
        <f>BN130+BP130+BR130+BT130</f>
        <v/>
      </c>
      <c r="BM130" s="7" t="inlineStr"/>
      <c r="BN130" s="7" t="inlineStr"/>
      <c r="BO130" s="7" t="inlineStr"/>
      <c r="BP130" s="7" t="inlineStr"/>
      <c r="BQ130" s="7" t="inlineStr"/>
      <c r="BR130" s="7" t="inlineStr"/>
      <c r="BS130" s="7" t="inlineStr"/>
      <c r="BT130" s="7" t="inlineStr"/>
      <c r="BU130" s="7">
        <f>BW130+BY130+CA130+CC130+CE130+CG130+CI130+CK130+CM130+CO130+CQ130+CS130+CU130+CW130+CY130+DA130</f>
        <v/>
      </c>
      <c r="BV130" s="7">
        <f>BX130+BZ130+CB130+CD130+CF130+CH130+CJ130+CL130+CN130+CP130+CR130+CT130+CV130+CX130+CZ130+DB130</f>
        <v/>
      </c>
      <c r="BW130" s="7" t="inlineStr"/>
      <c r="BX130" s="7" t="inlineStr"/>
      <c r="BY130" s="7" t="inlineStr"/>
      <c r="BZ130" s="7" t="inlineStr"/>
      <c r="CA130" s="7" t="inlineStr"/>
      <c r="CB130" s="7" t="inlineStr"/>
      <c r="CC130" s="7" t="inlineStr"/>
      <c r="CD130" s="7" t="inlineStr"/>
      <c r="CE130" s="7" t="inlineStr"/>
      <c r="CF130" s="7" t="inlineStr"/>
      <c r="CG130" s="7" t="inlineStr"/>
      <c r="CH130" s="7" t="inlineStr"/>
      <c r="CI130" s="7" t="inlineStr"/>
      <c r="CJ130" s="7" t="inlineStr"/>
      <c r="CK130" s="7" t="inlineStr"/>
      <c r="CL130" s="7" t="inlineStr"/>
      <c r="CM130" s="7" t="inlineStr"/>
      <c r="CN130" s="7" t="inlineStr"/>
      <c r="CO130" s="7" t="inlineStr"/>
      <c r="CP130" s="7" t="inlineStr"/>
      <c r="CQ130" s="7" t="inlineStr"/>
      <c r="CR130" s="7" t="inlineStr"/>
      <c r="CS130" s="7" t="inlineStr"/>
      <c r="CT130" s="7" t="inlineStr"/>
      <c r="CU130" s="7" t="inlineStr"/>
      <c r="CV130" s="7" t="inlineStr"/>
      <c r="CW130" s="7" t="inlineStr"/>
      <c r="CX130" s="7" t="inlineStr"/>
      <c r="CY130" s="7" t="inlineStr"/>
      <c r="CZ130" s="7" t="inlineStr"/>
      <c r="DA130" s="7" t="inlineStr"/>
      <c r="DB130" s="7" t="inlineStr"/>
      <c r="DC130" s="7">
        <f>DE130+DG130+DI130+DK130+DM130+DO130+DQ130+DS130+DU130+DW130+DY130+EA130+EC130</f>
        <v/>
      </c>
      <c r="DD130" s="7">
        <f>DF130+DH130+DJ130+DL130+DN130+DP130+DR130+DT130+DV130+DX130+DZ130+EB130+ED130</f>
        <v/>
      </c>
      <c r="DE130" s="7" t="inlineStr"/>
      <c r="DF130" s="7" t="inlineStr"/>
      <c r="DG130" s="7" t="inlineStr"/>
      <c r="DH130" s="7" t="inlineStr"/>
      <c r="DI130" s="7" t="inlineStr"/>
      <c r="DJ130" s="7" t="inlineStr"/>
      <c r="DK130" s="7" t="inlineStr"/>
      <c r="DL130" s="7" t="inlineStr"/>
      <c r="DM130" s="7" t="inlineStr"/>
      <c r="DN130" s="7" t="inlineStr"/>
      <c r="DO130" s="7" t="inlineStr"/>
      <c r="DP130" s="7" t="inlineStr"/>
      <c r="DQ130" s="7" t="n">
        <v>3</v>
      </c>
      <c r="DR130" s="7" t="n">
        <v>419301</v>
      </c>
      <c r="DS130" s="7" t="inlineStr"/>
      <c r="DT130" s="7" t="inlineStr"/>
      <c r="DU130" s="7" t="inlineStr"/>
      <c r="DV130" s="7" t="inlineStr"/>
      <c r="DW130" s="7" t="inlineStr"/>
      <c r="DX130" s="7" t="inlineStr"/>
      <c r="DY130" s="7" t="inlineStr"/>
      <c r="DZ130" s="7" t="inlineStr"/>
      <c r="EA130" s="7" t="inlineStr"/>
      <c r="EB130" s="7" t="inlineStr"/>
      <c r="EC130" s="7" t="inlineStr"/>
      <c r="ED130" s="7" t="inlineStr"/>
      <c r="EE130" s="7">
        <f>E130+AU130+BK130+BU130+DC130</f>
        <v/>
      </c>
      <c r="EF130" s="7">
        <f>F130+AV130+BL130+BV130+DD130</f>
        <v/>
      </c>
    </row>
    <row r="131" hidden="1" outlineLevel="1">
      <c r="A131" s="5" t="n">
        <v>127</v>
      </c>
      <c r="B131" s="6" t="inlineStr">
        <is>
          <t>"SAODAT FARM QOQON" MCHJ</t>
        </is>
      </c>
      <c r="C131" s="6" t="inlineStr">
        <is>
          <t>Фергана</t>
        </is>
      </c>
      <c r="D131" s="6" t="inlineStr">
        <is>
          <t>Фергана 2</t>
        </is>
      </c>
      <c r="E131" s="7">
        <f>G131+I131+K131+M131+O131+Q131+S131+U131+W131+Y131+AA131+AC131+AE131+AG131+AI131+AK131+AM131+AO131+AQ131+AS131</f>
        <v/>
      </c>
      <c r="F131" s="7">
        <f>H131+J131+L131+N131+P131+R131+T131+V131+X131+Z131+AB131+AD131+AF131+AH131+AJ131+AL131+AN131+AP131+AR131+AT131</f>
        <v/>
      </c>
      <c r="G131" s="7" t="inlineStr"/>
      <c r="H131" s="7" t="inlineStr"/>
      <c r="I131" s="7" t="inlineStr"/>
      <c r="J131" s="7" t="inlineStr"/>
      <c r="K131" s="7" t="inlineStr"/>
      <c r="L131" s="7" t="inlineStr"/>
      <c r="M131" s="7" t="inlineStr"/>
      <c r="N131" s="7" t="inlineStr"/>
      <c r="O131" s="7" t="inlineStr"/>
      <c r="P131" s="7" t="inlineStr"/>
      <c r="Q131" s="7" t="n">
        <v>50</v>
      </c>
      <c r="R131" s="7" t="n">
        <v>163675000</v>
      </c>
      <c r="S131" s="7" t="inlineStr"/>
      <c r="T131" s="7" t="inlineStr"/>
      <c r="U131" s="7" t="inlineStr"/>
      <c r="V131" s="7" t="inlineStr"/>
      <c r="W131" s="7" t="inlineStr"/>
      <c r="X131" s="7" t="inlineStr"/>
      <c r="Y131" s="7" t="inlineStr"/>
      <c r="Z131" s="7" t="inlineStr"/>
      <c r="AA131" s="7" t="inlineStr"/>
      <c r="AB131" s="7" t="inlineStr"/>
      <c r="AC131" s="7" t="inlineStr"/>
      <c r="AD131" s="7" t="inlineStr"/>
      <c r="AE131" s="7" t="inlineStr"/>
      <c r="AF131" s="7" t="inlineStr"/>
      <c r="AG131" s="7" t="inlineStr"/>
      <c r="AH131" s="7" t="inlineStr"/>
      <c r="AI131" s="7" t="inlineStr"/>
      <c r="AJ131" s="7" t="inlineStr"/>
      <c r="AK131" s="7" t="inlineStr"/>
      <c r="AL131" s="7" t="inlineStr"/>
      <c r="AM131" s="7" t="inlineStr"/>
      <c r="AN131" s="7" t="inlineStr"/>
      <c r="AO131" s="7" t="inlineStr"/>
      <c r="AP131" s="7" t="inlineStr"/>
      <c r="AQ131" s="7" t="inlineStr"/>
      <c r="AR131" s="7" t="inlineStr"/>
      <c r="AS131" s="7" t="inlineStr"/>
      <c r="AT131" s="7" t="inlineStr"/>
      <c r="AU131" s="7">
        <f>AW131+AY131+BA131+BC131+BE131+BG131+BI131</f>
        <v/>
      </c>
      <c r="AV131" s="7">
        <f>AX131+AZ131+BB131+BD131+BF131+BH131+BJ131</f>
        <v/>
      </c>
      <c r="AW131" s="7" t="inlineStr"/>
      <c r="AX131" s="7" t="inlineStr"/>
      <c r="AY131" s="7" t="inlineStr"/>
      <c r="AZ131" s="7" t="inlineStr"/>
      <c r="BA131" s="7" t="inlineStr"/>
      <c r="BB131" s="7" t="inlineStr"/>
      <c r="BC131" s="7" t="inlineStr"/>
      <c r="BD131" s="7" t="inlineStr"/>
      <c r="BE131" s="7" t="inlineStr"/>
      <c r="BF131" s="7" t="inlineStr"/>
      <c r="BG131" s="7" t="inlineStr"/>
      <c r="BH131" s="7" t="inlineStr"/>
      <c r="BI131" s="7" t="inlineStr"/>
      <c r="BJ131" s="7" t="inlineStr"/>
      <c r="BK131" s="7">
        <f>BM131+BO131+BQ131+BS131</f>
        <v/>
      </c>
      <c r="BL131" s="7">
        <f>BN131+BP131+BR131+BT131</f>
        <v/>
      </c>
      <c r="BM131" s="7" t="inlineStr"/>
      <c r="BN131" s="7" t="inlineStr"/>
      <c r="BO131" s="7" t="inlineStr"/>
      <c r="BP131" s="7" t="inlineStr"/>
      <c r="BQ131" s="7" t="inlineStr"/>
      <c r="BR131" s="7" t="inlineStr"/>
      <c r="BS131" s="7" t="inlineStr"/>
      <c r="BT131" s="7" t="inlineStr"/>
      <c r="BU131" s="7">
        <f>BW131+BY131+CA131+CC131+CE131+CG131+CI131+CK131+CM131+CO131+CQ131+CS131+CU131+CW131+CY131+DA131</f>
        <v/>
      </c>
      <c r="BV131" s="7">
        <f>BX131+BZ131+CB131+CD131+CF131+CH131+CJ131+CL131+CN131+CP131+CR131+CT131+CV131+CX131+CZ131+DB131</f>
        <v/>
      </c>
      <c r="BW131" s="7" t="inlineStr"/>
      <c r="BX131" s="7" t="inlineStr"/>
      <c r="BY131" s="7" t="inlineStr"/>
      <c r="BZ131" s="7" t="inlineStr"/>
      <c r="CA131" s="7" t="inlineStr"/>
      <c r="CB131" s="7" t="inlineStr"/>
      <c r="CC131" s="7" t="inlineStr"/>
      <c r="CD131" s="7" t="inlineStr"/>
      <c r="CE131" s="7" t="inlineStr"/>
      <c r="CF131" s="7" t="inlineStr"/>
      <c r="CG131" s="7" t="inlineStr"/>
      <c r="CH131" s="7" t="inlineStr"/>
      <c r="CI131" s="7" t="inlineStr"/>
      <c r="CJ131" s="7" t="inlineStr"/>
      <c r="CK131" s="7" t="inlineStr"/>
      <c r="CL131" s="7" t="inlineStr"/>
      <c r="CM131" s="7" t="n">
        <v>5</v>
      </c>
      <c r="CN131" s="7" t="n">
        <v>1450625</v>
      </c>
      <c r="CO131" s="7" t="inlineStr"/>
      <c r="CP131" s="7" t="inlineStr"/>
      <c r="CQ131" s="7" t="inlineStr"/>
      <c r="CR131" s="7" t="inlineStr"/>
      <c r="CS131" s="7" t="inlineStr"/>
      <c r="CT131" s="7" t="inlineStr"/>
      <c r="CU131" s="7" t="inlineStr"/>
      <c r="CV131" s="7" t="inlineStr"/>
      <c r="CW131" s="7" t="inlineStr"/>
      <c r="CX131" s="7" t="inlineStr"/>
      <c r="CY131" s="7" t="inlineStr"/>
      <c r="CZ131" s="7" t="inlineStr"/>
      <c r="DA131" s="7" t="inlineStr"/>
      <c r="DB131" s="7" t="inlineStr"/>
      <c r="DC131" s="7">
        <f>DE131+DG131+DI131+DK131+DM131+DO131+DQ131+DS131+DU131+DW131+DY131+EA131+EC131</f>
        <v/>
      </c>
      <c r="DD131" s="7">
        <f>DF131+DH131+DJ131+DL131+DN131+DP131+DR131+DT131+DV131+DX131+DZ131+EB131+ED131</f>
        <v/>
      </c>
      <c r="DE131" s="7" t="inlineStr"/>
      <c r="DF131" s="7" t="inlineStr"/>
      <c r="DG131" s="7" t="inlineStr"/>
      <c r="DH131" s="7" t="inlineStr"/>
      <c r="DI131" s="7" t="inlineStr"/>
      <c r="DJ131" s="7" t="inlineStr"/>
      <c r="DK131" s="7" t="inlineStr"/>
      <c r="DL131" s="7" t="inlineStr"/>
      <c r="DM131" s="7" t="inlineStr"/>
      <c r="DN131" s="7" t="inlineStr"/>
      <c r="DO131" s="7" t="inlineStr"/>
      <c r="DP131" s="7" t="inlineStr"/>
      <c r="DQ131" s="7" t="n">
        <v>10</v>
      </c>
      <c r="DR131" s="7" t="n">
        <v>4658900</v>
      </c>
      <c r="DS131" s="7" t="inlineStr"/>
      <c r="DT131" s="7" t="inlineStr"/>
      <c r="DU131" s="7" t="inlineStr"/>
      <c r="DV131" s="7" t="inlineStr"/>
      <c r="DW131" s="7" t="inlineStr"/>
      <c r="DX131" s="7" t="inlineStr"/>
      <c r="DY131" s="7" t="n">
        <v>5</v>
      </c>
      <c r="DZ131" s="7" t="n">
        <v>1211325</v>
      </c>
      <c r="EA131" s="7" t="inlineStr"/>
      <c r="EB131" s="7" t="inlineStr"/>
      <c r="EC131" s="7" t="inlineStr"/>
      <c r="ED131" s="7" t="inlineStr"/>
      <c r="EE131" s="7">
        <f>E131+AU131+BK131+BU131+DC131</f>
        <v/>
      </c>
      <c r="EF131" s="7">
        <f>F131+AV131+BL131+BV131+DD131</f>
        <v/>
      </c>
    </row>
    <row r="132" hidden="1" outlineLevel="1">
      <c r="A132" s="5" t="n">
        <v>128</v>
      </c>
      <c r="B132" s="6" t="inlineStr">
        <is>
          <t>"SARDOR IMRON FARM" XK 1 сон фил</t>
        </is>
      </c>
      <c r="C132" s="6" t="inlineStr">
        <is>
          <t>Фергана</t>
        </is>
      </c>
      <c r="D132" s="6" t="inlineStr">
        <is>
          <t>Фергана 1</t>
        </is>
      </c>
      <c r="E132" s="7">
        <f>G132+I132+K132+M132+O132+Q132+S132+U132+W132+Y132+AA132+AC132+AE132+AG132+AI132+AK132+AM132+AO132+AQ132+AS132</f>
        <v/>
      </c>
      <c r="F132" s="7">
        <f>H132+J132+L132+N132+P132+R132+T132+V132+X132+Z132+AB132+AD132+AF132+AH132+AJ132+AL132+AN132+AP132+AR132+AT132</f>
        <v/>
      </c>
      <c r="G132" s="7" t="inlineStr"/>
      <c r="H132" s="7" t="inlineStr"/>
      <c r="I132" s="7" t="inlineStr"/>
      <c r="J132" s="7" t="inlineStr"/>
      <c r="K132" s="7" t="inlineStr"/>
      <c r="L132" s="7" t="inlineStr"/>
      <c r="M132" s="7" t="inlineStr"/>
      <c r="N132" s="7" t="inlineStr"/>
      <c r="O132" s="7" t="inlineStr"/>
      <c r="P132" s="7" t="inlineStr"/>
      <c r="Q132" s="7" t="n">
        <v>2</v>
      </c>
      <c r="R132" s="7" t="n">
        <v>269980</v>
      </c>
      <c r="S132" s="7" t="inlineStr"/>
      <c r="T132" s="7" t="inlineStr"/>
      <c r="U132" s="7" t="inlineStr"/>
      <c r="V132" s="7" t="inlineStr"/>
      <c r="W132" s="7" t="n">
        <v>2</v>
      </c>
      <c r="X132" s="7" t="n">
        <v>0</v>
      </c>
      <c r="Y132" s="7" t="inlineStr"/>
      <c r="Z132" s="7" t="inlineStr"/>
      <c r="AA132" s="7" t="inlineStr"/>
      <c r="AB132" s="7" t="inlineStr"/>
      <c r="AC132" s="7" t="n">
        <v>6</v>
      </c>
      <c r="AD132" s="7" t="n">
        <v>644100</v>
      </c>
      <c r="AE132" s="7" t="n">
        <v>6</v>
      </c>
      <c r="AF132" s="7" t="n">
        <v>485796</v>
      </c>
      <c r="AG132" s="7" t="inlineStr"/>
      <c r="AH132" s="7" t="inlineStr"/>
      <c r="AI132" s="7" t="inlineStr"/>
      <c r="AJ132" s="7" t="inlineStr"/>
      <c r="AK132" s="7" t="inlineStr"/>
      <c r="AL132" s="7" t="inlineStr"/>
      <c r="AM132" s="7" t="inlineStr"/>
      <c r="AN132" s="7" t="inlineStr"/>
      <c r="AO132" s="7" t="inlineStr"/>
      <c r="AP132" s="7" t="inlineStr"/>
      <c r="AQ132" s="7" t="inlineStr"/>
      <c r="AR132" s="7" t="inlineStr"/>
      <c r="AS132" s="7" t="inlineStr"/>
      <c r="AT132" s="7" t="inlineStr"/>
      <c r="AU132" s="7">
        <f>AW132+AY132+BA132+BC132+BE132+BG132+BI132</f>
        <v/>
      </c>
      <c r="AV132" s="7">
        <f>AX132+AZ132+BB132+BD132+BF132+BH132+BJ132</f>
        <v/>
      </c>
      <c r="AW132" s="7" t="inlineStr"/>
      <c r="AX132" s="7" t="inlineStr"/>
      <c r="AY132" s="7" t="inlineStr"/>
      <c r="AZ132" s="7" t="inlineStr"/>
      <c r="BA132" s="7" t="inlineStr"/>
      <c r="BB132" s="7" t="inlineStr"/>
      <c r="BC132" s="7" t="inlineStr"/>
      <c r="BD132" s="7" t="inlineStr"/>
      <c r="BE132" s="7" t="inlineStr"/>
      <c r="BF132" s="7" t="inlineStr"/>
      <c r="BG132" s="7" t="inlineStr"/>
      <c r="BH132" s="7" t="inlineStr"/>
      <c r="BI132" s="7" t="inlineStr"/>
      <c r="BJ132" s="7" t="inlineStr"/>
      <c r="BK132" s="7">
        <f>BM132+BO132+BQ132+BS132</f>
        <v/>
      </c>
      <c r="BL132" s="7">
        <f>BN132+BP132+BR132+BT132</f>
        <v/>
      </c>
      <c r="BM132" s="7" t="inlineStr"/>
      <c r="BN132" s="7" t="inlineStr"/>
      <c r="BO132" s="7" t="inlineStr"/>
      <c r="BP132" s="7" t="inlineStr"/>
      <c r="BQ132" s="7" t="inlineStr"/>
      <c r="BR132" s="7" t="inlineStr"/>
      <c r="BS132" s="7" t="inlineStr"/>
      <c r="BT132" s="7" t="inlineStr"/>
      <c r="BU132" s="7">
        <f>BW132+BY132+CA132+CC132+CE132+CG132+CI132+CK132+CM132+CO132+CQ132+CS132+CU132+CW132+CY132+DA132</f>
        <v/>
      </c>
      <c r="BV132" s="7">
        <f>BX132+BZ132+CB132+CD132+CF132+CH132+CJ132+CL132+CN132+CP132+CR132+CT132+CV132+CX132+CZ132+DB132</f>
        <v/>
      </c>
      <c r="BW132" s="7" t="inlineStr"/>
      <c r="BX132" s="7" t="inlineStr"/>
      <c r="BY132" s="7" t="inlineStr"/>
      <c r="BZ132" s="7" t="inlineStr"/>
      <c r="CA132" s="7" t="n">
        <v>4</v>
      </c>
      <c r="CB132" s="7" t="n">
        <v>1052256</v>
      </c>
      <c r="CC132" s="7" t="inlineStr"/>
      <c r="CD132" s="7" t="inlineStr"/>
      <c r="CE132" s="7" t="inlineStr"/>
      <c r="CF132" s="7" t="inlineStr"/>
      <c r="CG132" s="7" t="inlineStr"/>
      <c r="CH132" s="7" t="inlineStr"/>
      <c r="CI132" s="7" t="inlineStr"/>
      <c r="CJ132" s="7" t="inlineStr"/>
      <c r="CK132" s="7" t="inlineStr"/>
      <c r="CL132" s="7" t="inlineStr"/>
      <c r="CM132" s="7" t="inlineStr"/>
      <c r="CN132" s="7" t="inlineStr"/>
      <c r="CO132" s="7" t="inlineStr"/>
      <c r="CP132" s="7" t="inlineStr"/>
      <c r="CQ132" s="7" t="inlineStr"/>
      <c r="CR132" s="7" t="inlineStr"/>
      <c r="CS132" s="7" t="inlineStr"/>
      <c r="CT132" s="7" t="inlineStr"/>
      <c r="CU132" s="7" t="inlineStr"/>
      <c r="CV132" s="7" t="inlineStr"/>
      <c r="CW132" s="7" t="inlineStr"/>
      <c r="CX132" s="7" t="inlineStr"/>
      <c r="CY132" s="7" t="inlineStr"/>
      <c r="CZ132" s="7" t="inlineStr"/>
      <c r="DA132" s="7" t="inlineStr"/>
      <c r="DB132" s="7" t="inlineStr"/>
      <c r="DC132" s="7">
        <f>DE132+DG132+DI132+DK132+DM132+DO132+DQ132+DS132+DU132+DW132+DY132+EA132+EC132</f>
        <v/>
      </c>
      <c r="DD132" s="7">
        <f>DF132+DH132+DJ132+DL132+DN132+DP132+DR132+DT132+DV132+DX132+DZ132+EB132+ED132</f>
        <v/>
      </c>
      <c r="DE132" s="7" t="inlineStr"/>
      <c r="DF132" s="7" t="inlineStr"/>
      <c r="DG132" s="7" t="inlineStr"/>
      <c r="DH132" s="7" t="inlineStr"/>
      <c r="DI132" s="7" t="inlineStr"/>
      <c r="DJ132" s="7" t="inlineStr"/>
      <c r="DK132" s="7" t="inlineStr"/>
      <c r="DL132" s="7" t="inlineStr"/>
      <c r="DM132" s="7" t="inlineStr"/>
      <c r="DN132" s="7" t="inlineStr"/>
      <c r="DO132" s="7" t="inlineStr"/>
      <c r="DP132" s="7" t="inlineStr"/>
      <c r="DQ132" s="7" t="inlineStr"/>
      <c r="DR132" s="7" t="inlineStr"/>
      <c r="DS132" s="7" t="inlineStr"/>
      <c r="DT132" s="7" t="inlineStr"/>
      <c r="DU132" s="7" t="inlineStr"/>
      <c r="DV132" s="7" t="inlineStr"/>
      <c r="DW132" s="7" t="inlineStr"/>
      <c r="DX132" s="7" t="inlineStr"/>
      <c r="DY132" s="7" t="inlineStr"/>
      <c r="DZ132" s="7" t="inlineStr"/>
      <c r="EA132" s="7" t="inlineStr"/>
      <c r="EB132" s="7" t="inlineStr"/>
      <c r="EC132" s="7" t="inlineStr"/>
      <c r="ED132" s="7" t="inlineStr"/>
      <c r="EE132" s="7">
        <f>E132+AU132+BK132+BU132+DC132</f>
        <v/>
      </c>
      <c r="EF132" s="7">
        <f>F132+AV132+BL132+BV132+DD132</f>
        <v/>
      </c>
    </row>
    <row r="133" hidden="1" outlineLevel="1">
      <c r="A133" s="5" t="n">
        <v>129</v>
      </c>
      <c r="B133" s="6" t="inlineStr">
        <is>
          <t>"SFERA PHARM 03" MCHJ</t>
        </is>
      </c>
      <c r="C133" s="6" t="inlineStr">
        <is>
          <t>Фергана</t>
        </is>
      </c>
      <c r="D133" s="6" t="inlineStr">
        <is>
          <t>Фергана 2</t>
        </is>
      </c>
      <c r="E133" s="7">
        <f>G133+I133+K133+M133+O133+Q133+S133+U133+W133+Y133+AA133+AC133+AE133+AG133+AI133+AK133+AM133+AO133+AQ133+AS133</f>
        <v/>
      </c>
      <c r="F133" s="7">
        <f>H133+J133+L133+N133+P133+R133+T133+V133+X133+Z133+AB133+AD133+AF133+AH133+AJ133+AL133+AN133+AP133+AR133+AT133</f>
        <v/>
      </c>
      <c r="G133" s="7" t="n">
        <v>1</v>
      </c>
      <c r="H133" s="7" t="n">
        <v>62690</v>
      </c>
      <c r="I133" s="7" t="inlineStr"/>
      <c r="J133" s="7" t="inlineStr"/>
      <c r="K133" s="7" t="inlineStr"/>
      <c r="L133" s="7" t="inlineStr"/>
      <c r="M133" s="7" t="inlineStr"/>
      <c r="N133" s="7" t="inlineStr"/>
      <c r="O133" s="7" t="inlineStr"/>
      <c r="P133" s="7" t="inlineStr"/>
      <c r="Q133" s="7" t="inlineStr"/>
      <c r="R133" s="7" t="inlineStr"/>
      <c r="S133" s="7" t="inlineStr"/>
      <c r="T133" s="7" t="inlineStr"/>
      <c r="U133" s="7" t="inlineStr"/>
      <c r="V133" s="7" t="inlineStr"/>
      <c r="W133" s="7" t="inlineStr"/>
      <c r="X133" s="7" t="inlineStr"/>
      <c r="Y133" s="7" t="inlineStr"/>
      <c r="Z133" s="7" t="inlineStr"/>
      <c r="AA133" s="7" t="inlineStr"/>
      <c r="AB133" s="7" t="inlineStr"/>
      <c r="AC133" s="7" t="inlineStr"/>
      <c r="AD133" s="7" t="inlineStr"/>
      <c r="AE133" s="7" t="inlineStr"/>
      <c r="AF133" s="7" t="inlineStr"/>
      <c r="AG133" s="7" t="inlineStr"/>
      <c r="AH133" s="7" t="inlineStr"/>
      <c r="AI133" s="7" t="inlineStr"/>
      <c r="AJ133" s="7" t="inlineStr"/>
      <c r="AK133" s="7" t="inlineStr"/>
      <c r="AL133" s="7" t="inlineStr"/>
      <c r="AM133" s="7" t="inlineStr"/>
      <c r="AN133" s="7" t="inlineStr"/>
      <c r="AO133" s="7" t="inlineStr"/>
      <c r="AP133" s="7" t="inlineStr"/>
      <c r="AQ133" s="7" t="inlineStr"/>
      <c r="AR133" s="7" t="inlineStr"/>
      <c r="AS133" s="7" t="inlineStr"/>
      <c r="AT133" s="7" t="inlineStr"/>
      <c r="AU133" s="7">
        <f>AW133+AY133+BA133+BC133+BE133+BG133+BI133</f>
        <v/>
      </c>
      <c r="AV133" s="7">
        <f>AX133+AZ133+BB133+BD133+BF133+BH133+BJ133</f>
        <v/>
      </c>
      <c r="AW133" s="7" t="inlineStr"/>
      <c r="AX133" s="7" t="inlineStr"/>
      <c r="AY133" s="7" t="inlineStr"/>
      <c r="AZ133" s="7" t="inlineStr"/>
      <c r="BA133" s="7" t="inlineStr"/>
      <c r="BB133" s="7" t="inlineStr"/>
      <c r="BC133" s="7" t="inlineStr"/>
      <c r="BD133" s="7" t="inlineStr"/>
      <c r="BE133" s="7" t="inlineStr"/>
      <c r="BF133" s="7" t="inlineStr"/>
      <c r="BG133" s="7" t="inlineStr"/>
      <c r="BH133" s="7" t="inlineStr"/>
      <c r="BI133" s="7" t="inlineStr"/>
      <c r="BJ133" s="7" t="inlineStr"/>
      <c r="BK133" s="7">
        <f>BM133+BO133+BQ133+BS133</f>
        <v/>
      </c>
      <c r="BL133" s="7">
        <f>BN133+BP133+BR133+BT133</f>
        <v/>
      </c>
      <c r="BM133" s="7" t="inlineStr"/>
      <c r="BN133" s="7" t="inlineStr"/>
      <c r="BO133" s="7" t="inlineStr"/>
      <c r="BP133" s="7" t="inlineStr"/>
      <c r="BQ133" s="7" t="inlineStr"/>
      <c r="BR133" s="7" t="inlineStr"/>
      <c r="BS133" s="7" t="inlineStr"/>
      <c r="BT133" s="7" t="inlineStr"/>
      <c r="BU133" s="7">
        <f>BW133+BY133+CA133+CC133+CE133+CG133+CI133+CK133+CM133+CO133+CQ133+CS133+CU133+CW133+CY133+DA133</f>
        <v/>
      </c>
      <c r="BV133" s="7">
        <f>BX133+BZ133+CB133+CD133+CF133+CH133+CJ133+CL133+CN133+CP133+CR133+CT133+CV133+CX133+CZ133+DB133</f>
        <v/>
      </c>
      <c r="BW133" s="7" t="inlineStr"/>
      <c r="BX133" s="7" t="inlineStr"/>
      <c r="BY133" s="7" t="inlineStr"/>
      <c r="BZ133" s="7" t="inlineStr"/>
      <c r="CA133" s="7" t="inlineStr"/>
      <c r="CB133" s="7" t="inlineStr"/>
      <c r="CC133" s="7" t="inlineStr"/>
      <c r="CD133" s="7" t="inlineStr"/>
      <c r="CE133" s="7" t="inlineStr"/>
      <c r="CF133" s="7" t="inlineStr"/>
      <c r="CG133" s="7" t="inlineStr"/>
      <c r="CH133" s="7" t="inlineStr"/>
      <c r="CI133" s="7" t="inlineStr"/>
      <c r="CJ133" s="7" t="inlineStr"/>
      <c r="CK133" s="7" t="inlineStr"/>
      <c r="CL133" s="7" t="inlineStr"/>
      <c r="CM133" s="7" t="inlineStr"/>
      <c r="CN133" s="7" t="inlineStr"/>
      <c r="CO133" s="7" t="inlineStr"/>
      <c r="CP133" s="7" t="inlineStr"/>
      <c r="CQ133" s="7" t="inlineStr"/>
      <c r="CR133" s="7" t="inlineStr"/>
      <c r="CS133" s="7" t="inlineStr"/>
      <c r="CT133" s="7" t="inlineStr"/>
      <c r="CU133" s="7" t="inlineStr"/>
      <c r="CV133" s="7" t="inlineStr"/>
      <c r="CW133" s="7" t="inlineStr"/>
      <c r="CX133" s="7" t="inlineStr"/>
      <c r="CY133" s="7" t="inlineStr"/>
      <c r="CZ133" s="7" t="inlineStr"/>
      <c r="DA133" s="7" t="inlineStr"/>
      <c r="DB133" s="7" t="inlineStr"/>
      <c r="DC133" s="7">
        <f>DE133+DG133+DI133+DK133+DM133+DO133+DQ133+DS133+DU133+DW133+DY133+EA133+EC133</f>
        <v/>
      </c>
      <c r="DD133" s="7">
        <f>DF133+DH133+DJ133+DL133+DN133+DP133+DR133+DT133+DV133+DX133+DZ133+EB133+ED133</f>
        <v/>
      </c>
      <c r="DE133" s="7" t="inlineStr"/>
      <c r="DF133" s="7" t="inlineStr"/>
      <c r="DG133" s="7" t="inlineStr"/>
      <c r="DH133" s="7" t="inlineStr"/>
      <c r="DI133" s="7" t="inlineStr"/>
      <c r="DJ133" s="7" t="inlineStr"/>
      <c r="DK133" s="7" t="inlineStr"/>
      <c r="DL133" s="7" t="inlineStr"/>
      <c r="DM133" s="7" t="inlineStr"/>
      <c r="DN133" s="7" t="inlineStr"/>
      <c r="DO133" s="7" t="inlineStr"/>
      <c r="DP133" s="7" t="inlineStr"/>
      <c r="DQ133" s="7" t="n">
        <v>1</v>
      </c>
      <c r="DR133" s="7" t="n">
        <v>46589</v>
      </c>
      <c r="DS133" s="7" t="n">
        <v>5</v>
      </c>
      <c r="DT133" s="7" t="n">
        <v>632200</v>
      </c>
      <c r="DU133" s="7" t="inlineStr"/>
      <c r="DV133" s="7" t="inlineStr"/>
      <c r="DW133" s="7" t="inlineStr"/>
      <c r="DX133" s="7" t="inlineStr"/>
      <c r="DY133" s="7" t="inlineStr"/>
      <c r="DZ133" s="7" t="inlineStr"/>
      <c r="EA133" s="7" t="inlineStr"/>
      <c r="EB133" s="7" t="inlineStr"/>
      <c r="EC133" s="7" t="inlineStr"/>
      <c r="ED133" s="7" t="inlineStr"/>
      <c r="EE133" s="7">
        <f>E133+AU133+BK133+BU133+DC133</f>
        <v/>
      </c>
      <c r="EF133" s="7">
        <f>F133+AV133+BL133+BV133+DD133</f>
        <v/>
      </c>
    </row>
    <row r="134" hidden="1" outlineLevel="1">
      <c r="A134" s="5" t="n">
        <v>130</v>
      </c>
      <c r="B134" s="6" t="inlineStr">
        <is>
          <t>"SHERXON FARM GROUP 17" MCHJ</t>
        </is>
      </c>
      <c r="C134" s="6" t="inlineStr">
        <is>
          <t>Фергана</t>
        </is>
      </c>
      <c r="D134" s="6" t="inlineStr">
        <is>
          <t>Фергана 2</t>
        </is>
      </c>
      <c r="E134" s="7">
        <f>G134+I134+K134+M134+O134+Q134+S134+U134+W134+Y134+AA134+AC134+AE134+AG134+AI134+AK134+AM134+AO134+AQ134+AS134</f>
        <v/>
      </c>
      <c r="F134" s="7">
        <f>H134+J134+L134+N134+P134+R134+T134+V134+X134+Z134+AB134+AD134+AF134+AH134+AJ134+AL134+AN134+AP134+AR134+AT134</f>
        <v/>
      </c>
      <c r="G134" s="7" t="n">
        <v>10</v>
      </c>
      <c r="H134" s="7" t="n">
        <v>6269000</v>
      </c>
      <c r="I134" s="7" t="inlineStr"/>
      <c r="J134" s="7" t="inlineStr"/>
      <c r="K134" s="7" t="inlineStr"/>
      <c r="L134" s="7" t="inlineStr"/>
      <c r="M134" s="7" t="n">
        <v>30</v>
      </c>
      <c r="N134" s="7" t="n">
        <v>28835100</v>
      </c>
      <c r="O134" s="7" t="inlineStr"/>
      <c r="P134" s="7" t="inlineStr"/>
      <c r="Q134" s="7" t="n">
        <v>100</v>
      </c>
      <c r="R134" s="7" t="n">
        <v>654700000</v>
      </c>
      <c r="S134" s="7" t="inlineStr"/>
      <c r="T134" s="7" t="inlineStr"/>
      <c r="U134" s="7" t="inlineStr"/>
      <c r="V134" s="7" t="inlineStr"/>
      <c r="W134" s="7" t="inlineStr"/>
      <c r="X134" s="7" t="inlineStr"/>
      <c r="Y134" s="7" t="inlineStr"/>
      <c r="Z134" s="7" t="inlineStr"/>
      <c r="AA134" s="7" t="inlineStr"/>
      <c r="AB134" s="7" t="inlineStr"/>
      <c r="AC134" s="7" t="inlineStr"/>
      <c r="AD134" s="7" t="inlineStr"/>
      <c r="AE134" s="7" t="inlineStr"/>
      <c r="AF134" s="7" t="inlineStr"/>
      <c r="AG134" s="7" t="inlineStr"/>
      <c r="AH134" s="7" t="inlineStr"/>
      <c r="AI134" s="7" t="inlineStr"/>
      <c r="AJ134" s="7" t="inlineStr"/>
      <c r="AK134" s="7" t="inlineStr"/>
      <c r="AL134" s="7" t="inlineStr"/>
      <c r="AM134" s="7" t="inlineStr"/>
      <c r="AN134" s="7" t="inlineStr"/>
      <c r="AO134" s="7" t="inlineStr"/>
      <c r="AP134" s="7" t="inlineStr"/>
      <c r="AQ134" s="7" t="inlineStr"/>
      <c r="AR134" s="7" t="inlineStr"/>
      <c r="AS134" s="7" t="inlineStr"/>
      <c r="AT134" s="7" t="inlineStr"/>
      <c r="AU134" s="7">
        <f>AW134+AY134+BA134+BC134+BE134+BG134+BI134</f>
        <v/>
      </c>
      <c r="AV134" s="7">
        <f>AX134+AZ134+BB134+BD134+BF134+BH134+BJ134</f>
        <v/>
      </c>
      <c r="AW134" s="7" t="inlineStr"/>
      <c r="AX134" s="7" t="inlineStr"/>
      <c r="AY134" s="7" t="inlineStr"/>
      <c r="AZ134" s="7" t="inlineStr"/>
      <c r="BA134" s="7" t="inlineStr"/>
      <c r="BB134" s="7" t="inlineStr"/>
      <c r="BC134" s="7" t="inlineStr"/>
      <c r="BD134" s="7" t="inlineStr"/>
      <c r="BE134" s="7" t="inlineStr"/>
      <c r="BF134" s="7" t="inlineStr"/>
      <c r="BG134" s="7" t="inlineStr"/>
      <c r="BH134" s="7" t="inlineStr"/>
      <c r="BI134" s="7" t="inlineStr"/>
      <c r="BJ134" s="7" t="inlineStr"/>
      <c r="BK134" s="7">
        <f>BM134+BO134+BQ134+BS134</f>
        <v/>
      </c>
      <c r="BL134" s="7">
        <f>BN134+BP134+BR134+BT134</f>
        <v/>
      </c>
      <c r="BM134" s="7" t="inlineStr"/>
      <c r="BN134" s="7" t="inlineStr"/>
      <c r="BO134" s="7" t="n">
        <v>4</v>
      </c>
      <c r="BP134" s="7" t="n">
        <v>373040</v>
      </c>
      <c r="BQ134" s="7" t="inlineStr"/>
      <c r="BR134" s="7" t="inlineStr"/>
      <c r="BS134" s="7" t="inlineStr"/>
      <c r="BT134" s="7" t="inlineStr"/>
      <c r="BU134" s="7">
        <f>BW134+BY134+CA134+CC134+CE134+CG134+CI134+CK134+CM134+CO134+CQ134+CS134+CU134+CW134+CY134+DA134</f>
        <v/>
      </c>
      <c r="BV134" s="7">
        <f>BX134+BZ134+CB134+CD134+CF134+CH134+CJ134+CL134+CN134+CP134+CR134+CT134+CV134+CX134+CZ134+DB134</f>
        <v/>
      </c>
      <c r="BW134" s="7" t="inlineStr"/>
      <c r="BX134" s="7" t="inlineStr"/>
      <c r="BY134" s="7" t="n">
        <v>10</v>
      </c>
      <c r="BZ134" s="7" t="n">
        <v>2050400</v>
      </c>
      <c r="CA134" s="7" t="inlineStr"/>
      <c r="CB134" s="7" t="inlineStr"/>
      <c r="CC134" s="7" t="inlineStr"/>
      <c r="CD134" s="7" t="inlineStr"/>
      <c r="CE134" s="7" t="inlineStr"/>
      <c r="CF134" s="7" t="inlineStr"/>
      <c r="CG134" s="7" t="inlineStr"/>
      <c r="CH134" s="7" t="inlineStr"/>
      <c r="CI134" s="7" t="inlineStr"/>
      <c r="CJ134" s="7" t="inlineStr"/>
      <c r="CK134" s="7" t="inlineStr"/>
      <c r="CL134" s="7" t="inlineStr"/>
      <c r="CM134" s="7" t="inlineStr"/>
      <c r="CN134" s="7" t="inlineStr"/>
      <c r="CO134" s="7" t="inlineStr"/>
      <c r="CP134" s="7" t="inlineStr"/>
      <c r="CQ134" s="7" t="inlineStr"/>
      <c r="CR134" s="7" t="inlineStr"/>
      <c r="CS134" s="7" t="inlineStr"/>
      <c r="CT134" s="7" t="inlineStr"/>
      <c r="CU134" s="7" t="inlineStr"/>
      <c r="CV134" s="7" t="inlineStr"/>
      <c r="CW134" s="7" t="inlineStr"/>
      <c r="CX134" s="7" t="inlineStr"/>
      <c r="CY134" s="7" t="inlineStr"/>
      <c r="CZ134" s="7" t="inlineStr"/>
      <c r="DA134" s="7" t="inlineStr"/>
      <c r="DB134" s="7" t="inlineStr"/>
      <c r="DC134" s="7">
        <f>DE134+DG134+DI134+DK134+DM134+DO134+DQ134+DS134+DU134+DW134+DY134+EA134+EC134</f>
        <v/>
      </c>
      <c r="DD134" s="7">
        <f>DF134+DH134+DJ134+DL134+DN134+DP134+DR134+DT134+DV134+DX134+DZ134+EB134+ED134</f>
        <v/>
      </c>
      <c r="DE134" s="7" t="inlineStr"/>
      <c r="DF134" s="7" t="inlineStr"/>
      <c r="DG134" s="7" t="inlineStr"/>
      <c r="DH134" s="7" t="inlineStr"/>
      <c r="DI134" s="7" t="inlineStr"/>
      <c r="DJ134" s="7" t="inlineStr"/>
      <c r="DK134" s="7" t="inlineStr"/>
      <c r="DL134" s="7" t="inlineStr"/>
      <c r="DM134" s="7" t="inlineStr"/>
      <c r="DN134" s="7" t="inlineStr"/>
      <c r="DO134" s="7" t="inlineStr"/>
      <c r="DP134" s="7" t="inlineStr"/>
      <c r="DQ134" s="7" t="inlineStr"/>
      <c r="DR134" s="7" t="inlineStr"/>
      <c r="DS134" s="7" t="inlineStr"/>
      <c r="DT134" s="7" t="inlineStr"/>
      <c r="DU134" s="7" t="inlineStr"/>
      <c r="DV134" s="7" t="inlineStr"/>
      <c r="DW134" s="7" t="inlineStr"/>
      <c r="DX134" s="7" t="inlineStr"/>
      <c r="DY134" s="7" t="inlineStr"/>
      <c r="DZ134" s="7" t="inlineStr"/>
      <c r="EA134" s="7" t="inlineStr"/>
      <c r="EB134" s="7" t="inlineStr"/>
      <c r="EC134" s="7" t="inlineStr"/>
      <c r="ED134" s="7" t="inlineStr"/>
      <c r="EE134" s="7">
        <f>E134+AU134+BK134+BU134+DC134</f>
        <v/>
      </c>
      <c r="EF134" s="7">
        <f>F134+AV134+BL134+BV134+DD134</f>
        <v/>
      </c>
    </row>
    <row r="135" hidden="1" outlineLevel="1">
      <c r="A135" s="5" t="n">
        <v>131</v>
      </c>
      <c r="B135" s="6" t="inlineStr">
        <is>
          <t>"SHIFO"  МЧЖ  kokand</t>
        </is>
      </c>
      <c r="C135" s="6" t="inlineStr">
        <is>
          <t>Фергана</t>
        </is>
      </c>
      <c r="D135" s="6" t="inlineStr">
        <is>
          <t>Фергана 2</t>
        </is>
      </c>
      <c r="E135" s="7">
        <f>G135+I135+K135+M135+O135+Q135+S135+U135+W135+Y135+AA135+AC135+AE135+AG135+AI135+AK135+AM135+AO135+AQ135+AS135</f>
        <v/>
      </c>
      <c r="F135" s="7">
        <f>H135+J135+L135+N135+P135+R135+T135+V135+X135+Z135+AB135+AD135+AF135+AH135+AJ135+AL135+AN135+AP135+AR135+AT135</f>
        <v/>
      </c>
      <c r="G135" s="7" t="n">
        <v>10</v>
      </c>
      <c r="H135" s="7" t="n">
        <v>6269000</v>
      </c>
      <c r="I135" s="7" t="n">
        <v>10</v>
      </c>
      <c r="J135" s="7" t="n">
        <v>3431400</v>
      </c>
      <c r="K135" s="7" t="inlineStr"/>
      <c r="L135" s="7" t="inlineStr"/>
      <c r="M135" s="7" t="inlineStr"/>
      <c r="N135" s="7" t="inlineStr"/>
      <c r="O135" s="7" t="inlineStr"/>
      <c r="P135" s="7" t="inlineStr"/>
      <c r="Q135" s="7" t="inlineStr"/>
      <c r="R135" s="7" t="inlineStr"/>
      <c r="S135" s="7" t="inlineStr"/>
      <c r="T135" s="7" t="inlineStr"/>
      <c r="U135" s="7" t="inlineStr"/>
      <c r="V135" s="7" t="inlineStr"/>
      <c r="W135" s="7" t="inlineStr"/>
      <c r="X135" s="7" t="inlineStr"/>
      <c r="Y135" s="7" t="inlineStr"/>
      <c r="Z135" s="7" t="inlineStr"/>
      <c r="AA135" s="7" t="inlineStr"/>
      <c r="AB135" s="7" t="inlineStr"/>
      <c r="AC135" s="7" t="inlineStr"/>
      <c r="AD135" s="7" t="inlineStr"/>
      <c r="AE135" s="7" t="inlineStr"/>
      <c r="AF135" s="7" t="inlineStr"/>
      <c r="AG135" s="7" t="inlineStr"/>
      <c r="AH135" s="7" t="inlineStr"/>
      <c r="AI135" s="7" t="inlineStr"/>
      <c r="AJ135" s="7" t="inlineStr"/>
      <c r="AK135" s="7" t="inlineStr"/>
      <c r="AL135" s="7" t="inlineStr"/>
      <c r="AM135" s="7" t="inlineStr"/>
      <c r="AN135" s="7" t="inlineStr"/>
      <c r="AO135" s="7" t="inlineStr"/>
      <c r="AP135" s="7" t="inlineStr"/>
      <c r="AQ135" s="7" t="inlineStr"/>
      <c r="AR135" s="7" t="inlineStr"/>
      <c r="AS135" s="7" t="inlineStr"/>
      <c r="AT135" s="7" t="inlineStr"/>
      <c r="AU135" s="7">
        <f>AW135+AY135+BA135+BC135+BE135+BG135+BI135</f>
        <v/>
      </c>
      <c r="AV135" s="7">
        <f>AX135+AZ135+BB135+BD135+BF135+BH135+BJ135</f>
        <v/>
      </c>
      <c r="AW135" s="7" t="inlineStr"/>
      <c r="AX135" s="7" t="inlineStr"/>
      <c r="AY135" s="7" t="inlineStr"/>
      <c r="AZ135" s="7" t="inlineStr"/>
      <c r="BA135" s="7" t="inlineStr"/>
      <c r="BB135" s="7" t="inlineStr"/>
      <c r="BC135" s="7" t="inlineStr"/>
      <c r="BD135" s="7" t="inlineStr"/>
      <c r="BE135" s="7" t="inlineStr"/>
      <c r="BF135" s="7" t="inlineStr"/>
      <c r="BG135" s="7" t="inlineStr"/>
      <c r="BH135" s="7" t="inlineStr"/>
      <c r="BI135" s="7" t="inlineStr"/>
      <c r="BJ135" s="7" t="inlineStr"/>
      <c r="BK135" s="7">
        <f>BM135+BO135+BQ135+BS135</f>
        <v/>
      </c>
      <c r="BL135" s="7">
        <f>BN135+BP135+BR135+BT135</f>
        <v/>
      </c>
      <c r="BM135" s="7" t="n">
        <v>25</v>
      </c>
      <c r="BN135" s="7" t="n">
        <v>41912650</v>
      </c>
      <c r="BO135" s="7" t="inlineStr"/>
      <c r="BP135" s="7" t="inlineStr"/>
      <c r="BQ135" s="7" t="inlineStr"/>
      <c r="BR135" s="7" t="inlineStr"/>
      <c r="BS135" s="7" t="inlineStr"/>
      <c r="BT135" s="7" t="inlineStr"/>
      <c r="BU135" s="7">
        <f>BW135+BY135+CA135+CC135+CE135+CG135+CI135+CK135+CM135+CO135+CQ135+CS135+CU135+CW135+CY135+DA135</f>
        <v/>
      </c>
      <c r="BV135" s="7">
        <f>BX135+BZ135+CB135+CD135+CF135+CH135+CJ135+CL135+CN135+CP135+CR135+CT135+CV135+CX135+CZ135+DB135</f>
        <v/>
      </c>
      <c r="BW135" s="7" t="inlineStr"/>
      <c r="BX135" s="7" t="inlineStr"/>
      <c r="BY135" s="7" t="inlineStr"/>
      <c r="BZ135" s="7" t="inlineStr"/>
      <c r="CA135" s="7" t="inlineStr"/>
      <c r="CB135" s="7" t="inlineStr"/>
      <c r="CC135" s="7" t="inlineStr"/>
      <c r="CD135" s="7" t="inlineStr"/>
      <c r="CE135" s="7" t="n">
        <v>5</v>
      </c>
      <c r="CF135" s="7" t="n">
        <v>9248575</v>
      </c>
      <c r="CG135" s="7" t="inlineStr"/>
      <c r="CH135" s="7" t="inlineStr"/>
      <c r="CI135" s="7" t="inlineStr"/>
      <c r="CJ135" s="7" t="inlineStr"/>
      <c r="CK135" s="7" t="inlineStr"/>
      <c r="CL135" s="7" t="inlineStr"/>
      <c r="CM135" s="7" t="n">
        <v>20</v>
      </c>
      <c r="CN135" s="7" t="n">
        <v>23210000</v>
      </c>
      <c r="CO135" s="7" t="inlineStr"/>
      <c r="CP135" s="7" t="inlineStr"/>
      <c r="CQ135" s="7" t="inlineStr"/>
      <c r="CR135" s="7" t="inlineStr"/>
      <c r="CS135" s="7" t="inlineStr"/>
      <c r="CT135" s="7" t="inlineStr"/>
      <c r="CU135" s="7" t="inlineStr"/>
      <c r="CV135" s="7" t="inlineStr"/>
      <c r="CW135" s="7" t="inlineStr"/>
      <c r="CX135" s="7" t="inlineStr"/>
      <c r="CY135" s="7" t="inlineStr"/>
      <c r="CZ135" s="7" t="inlineStr"/>
      <c r="DA135" s="7" t="inlineStr"/>
      <c r="DB135" s="7" t="inlineStr"/>
      <c r="DC135" s="7">
        <f>DE135+DG135+DI135+DK135+DM135+DO135+DQ135+DS135+DU135+DW135+DY135+EA135+EC135</f>
        <v/>
      </c>
      <c r="DD135" s="7">
        <f>DF135+DH135+DJ135+DL135+DN135+DP135+DR135+DT135+DV135+DX135+DZ135+EB135+ED135</f>
        <v/>
      </c>
      <c r="DE135" s="7" t="inlineStr"/>
      <c r="DF135" s="7" t="inlineStr"/>
      <c r="DG135" s="7" t="inlineStr"/>
      <c r="DH135" s="7" t="inlineStr"/>
      <c r="DI135" s="7" t="inlineStr"/>
      <c r="DJ135" s="7" t="inlineStr"/>
      <c r="DK135" s="7" t="inlineStr"/>
      <c r="DL135" s="7" t="inlineStr"/>
      <c r="DM135" s="7" t="inlineStr"/>
      <c r="DN135" s="7" t="inlineStr"/>
      <c r="DO135" s="7" t="inlineStr"/>
      <c r="DP135" s="7" t="inlineStr"/>
      <c r="DQ135" s="7" t="inlineStr"/>
      <c r="DR135" s="7" t="inlineStr"/>
      <c r="DS135" s="7" t="inlineStr"/>
      <c r="DT135" s="7" t="inlineStr"/>
      <c r="DU135" s="7" t="inlineStr"/>
      <c r="DV135" s="7" t="inlineStr"/>
      <c r="DW135" s="7" t="n">
        <v>10</v>
      </c>
      <c r="DX135" s="7" t="n">
        <v>4938300</v>
      </c>
      <c r="DY135" s="7" t="inlineStr"/>
      <c r="DZ135" s="7" t="inlineStr"/>
      <c r="EA135" s="7" t="inlineStr"/>
      <c r="EB135" s="7" t="inlineStr"/>
      <c r="EC135" s="7" t="inlineStr"/>
      <c r="ED135" s="7" t="inlineStr"/>
      <c r="EE135" s="7">
        <f>E135+AU135+BK135+BU135+DC135</f>
        <v/>
      </c>
      <c r="EF135" s="7">
        <f>F135+AV135+BL135+BV135+DD135</f>
        <v/>
      </c>
    </row>
    <row r="136" hidden="1" outlineLevel="1">
      <c r="A136" s="5" t="n">
        <v>132</v>
      </c>
      <c r="B136" s="6" t="inlineStr">
        <is>
          <t>"SHIRINA BEST FARM" MCHJ</t>
        </is>
      </c>
      <c r="C136" s="6" t="inlineStr">
        <is>
          <t>Фергана</t>
        </is>
      </c>
      <c r="D136" s="6" t="inlineStr">
        <is>
          <t>Фергана 2</t>
        </is>
      </c>
      <c r="E136" s="7">
        <f>G136+I136+K136+M136+O136+Q136+S136+U136+W136+Y136+AA136+AC136+AE136+AG136+AI136+AK136+AM136+AO136+AQ136+AS136</f>
        <v/>
      </c>
      <c r="F136" s="7">
        <f>H136+J136+L136+N136+P136+R136+T136+V136+X136+Z136+AB136+AD136+AF136+AH136+AJ136+AL136+AN136+AP136+AR136+AT136</f>
        <v/>
      </c>
      <c r="G136" s="7" t="inlineStr"/>
      <c r="H136" s="7" t="inlineStr"/>
      <c r="I136" s="7" t="inlineStr"/>
      <c r="J136" s="7" t="inlineStr"/>
      <c r="K136" s="7" t="inlineStr"/>
      <c r="L136" s="7" t="inlineStr"/>
      <c r="M136" s="7" t="inlineStr"/>
      <c r="N136" s="7" t="inlineStr"/>
      <c r="O136" s="7" t="inlineStr"/>
      <c r="P136" s="7" t="inlineStr"/>
      <c r="Q136" s="7" t="inlineStr"/>
      <c r="R136" s="7" t="inlineStr"/>
      <c r="S136" s="7" t="inlineStr"/>
      <c r="T136" s="7" t="inlineStr"/>
      <c r="U136" s="7" t="inlineStr"/>
      <c r="V136" s="7" t="inlineStr"/>
      <c r="W136" s="7" t="inlineStr"/>
      <c r="X136" s="7" t="inlineStr"/>
      <c r="Y136" s="7" t="inlineStr"/>
      <c r="Z136" s="7" t="inlineStr"/>
      <c r="AA136" s="7" t="inlineStr"/>
      <c r="AB136" s="7" t="inlineStr"/>
      <c r="AC136" s="7" t="inlineStr"/>
      <c r="AD136" s="7" t="inlineStr"/>
      <c r="AE136" s="7" t="inlineStr"/>
      <c r="AF136" s="7" t="inlineStr"/>
      <c r="AG136" s="7" t="inlineStr"/>
      <c r="AH136" s="7" t="inlineStr"/>
      <c r="AI136" s="7" t="inlineStr"/>
      <c r="AJ136" s="7" t="inlineStr"/>
      <c r="AK136" s="7" t="inlineStr"/>
      <c r="AL136" s="7" t="inlineStr"/>
      <c r="AM136" s="7" t="inlineStr"/>
      <c r="AN136" s="7" t="inlineStr"/>
      <c r="AO136" s="7" t="inlineStr"/>
      <c r="AP136" s="7" t="inlineStr"/>
      <c r="AQ136" s="7" t="inlineStr"/>
      <c r="AR136" s="7" t="inlineStr"/>
      <c r="AS136" s="7" t="inlineStr"/>
      <c r="AT136" s="7" t="inlineStr"/>
      <c r="AU136" s="7">
        <f>AW136+AY136+BA136+BC136+BE136+BG136+BI136</f>
        <v/>
      </c>
      <c r="AV136" s="7">
        <f>AX136+AZ136+BB136+BD136+BF136+BH136+BJ136</f>
        <v/>
      </c>
      <c r="AW136" s="7" t="inlineStr"/>
      <c r="AX136" s="7" t="inlineStr"/>
      <c r="AY136" s="7" t="inlineStr"/>
      <c r="AZ136" s="7" t="inlineStr"/>
      <c r="BA136" s="7" t="inlineStr"/>
      <c r="BB136" s="7" t="inlineStr"/>
      <c r="BC136" s="7" t="inlineStr"/>
      <c r="BD136" s="7" t="inlineStr"/>
      <c r="BE136" s="7" t="inlineStr"/>
      <c r="BF136" s="7" t="inlineStr"/>
      <c r="BG136" s="7" t="inlineStr"/>
      <c r="BH136" s="7" t="inlineStr"/>
      <c r="BI136" s="7" t="inlineStr"/>
      <c r="BJ136" s="7" t="inlineStr"/>
      <c r="BK136" s="7">
        <f>BM136+BO136+BQ136+BS136</f>
        <v/>
      </c>
      <c r="BL136" s="7">
        <f>BN136+BP136+BR136+BT136</f>
        <v/>
      </c>
      <c r="BM136" s="7" t="inlineStr"/>
      <c r="BN136" s="7" t="inlineStr"/>
      <c r="BO136" s="7" t="inlineStr"/>
      <c r="BP136" s="7" t="inlineStr"/>
      <c r="BQ136" s="7" t="inlineStr"/>
      <c r="BR136" s="7" t="inlineStr"/>
      <c r="BS136" s="7" t="inlineStr"/>
      <c r="BT136" s="7" t="inlineStr"/>
      <c r="BU136" s="7">
        <f>BW136+BY136+CA136+CC136+CE136+CG136+CI136+CK136+CM136+CO136+CQ136+CS136+CU136+CW136+CY136+DA136</f>
        <v/>
      </c>
      <c r="BV136" s="7">
        <f>BX136+BZ136+CB136+CD136+CF136+CH136+CJ136+CL136+CN136+CP136+CR136+CT136+CV136+CX136+CZ136+DB136</f>
        <v/>
      </c>
      <c r="BW136" s="7" t="inlineStr"/>
      <c r="BX136" s="7" t="inlineStr"/>
      <c r="BY136" s="7" t="inlineStr"/>
      <c r="BZ136" s="7" t="inlineStr"/>
      <c r="CA136" s="7" t="inlineStr"/>
      <c r="CB136" s="7" t="inlineStr"/>
      <c r="CC136" s="7" t="inlineStr"/>
      <c r="CD136" s="7" t="inlineStr"/>
      <c r="CE136" s="7" t="inlineStr"/>
      <c r="CF136" s="7" t="inlineStr"/>
      <c r="CG136" s="7" t="inlineStr"/>
      <c r="CH136" s="7" t="inlineStr"/>
      <c r="CI136" s="7" t="inlineStr"/>
      <c r="CJ136" s="7" t="inlineStr"/>
      <c r="CK136" s="7" t="inlineStr"/>
      <c r="CL136" s="7" t="inlineStr"/>
      <c r="CM136" s="7" t="inlineStr"/>
      <c r="CN136" s="7" t="inlineStr"/>
      <c r="CO136" s="7" t="inlineStr"/>
      <c r="CP136" s="7" t="inlineStr"/>
      <c r="CQ136" s="7" t="inlineStr"/>
      <c r="CR136" s="7" t="inlineStr"/>
      <c r="CS136" s="7" t="inlineStr"/>
      <c r="CT136" s="7" t="inlineStr"/>
      <c r="CU136" s="7" t="inlineStr"/>
      <c r="CV136" s="7" t="inlineStr"/>
      <c r="CW136" s="7" t="inlineStr"/>
      <c r="CX136" s="7" t="inlineStr"/>
      <c r="CY136" s="7" t="inlineStr"/>
      <c r="CZ136" s="7" t="inlineStr"/>
      <c r="DA136" s="7" t="inlineStr"/>
      <c r="DB136" s="7" t="inlineStr"/>
      <c r="DC136" s="7">
        <f>DE136+DG136+DI136+DK136+DM136+DO136+DQ136+DS136+DU136+DW136+DY136+EA136+EC136</f>
        <v/>
      </c>
      <c r="DD136" s="7">
        <f>DF136+DH136+DJ136+DL136+DN136+DP136+DR136+DT136+DV136+DX136+DZ136+EB136+ED136</f>
        <v/>
      </c>
      <c r="DE136" s="7" t="inlineStr"/>
      <c r="DF136" s="7" t="inlineStr"/>
      <c r="DG136" s="7" t="inlineStr"/>
      <c r="DH136" s="7" t="inlineStr"/>
      <c r="DI136" s="7" t="inlineStr"/>
      <c r="DJ136" s="7" t="inlineStr"/>
      <c r="DK136" s="7" t="inlineStr"/>
      <c r="DL136" s="7" t="inlineStr"/>
      <c r="DM136" s="7" t="inlineStr"/>
      <c r="DN136" s="7" t="inlineStr"/>
      <c r="DO136" s="7" t="inlineStr"/>
      <c r="DP136" s="7" t="inlineStr"/>
      <c r="DQ136" s="7" t="inlineStr"/>
      <c r="DR136" s="7" t="inlineStr"/>
      <c r="DS136" s="7" t="inlineStr"/>
      <c r="DT136" s="7" t="inlineStr"/>
      <c r="DU136" s="7" t="inlineStr"/>
      <c r="DV136" s="7" t="inlineStr"/>
      <c r="DW136" s="7" t="n">
        <v>3</v>
      </c>
      <c r="DX136" s="7" t="n">
        <v>458190</v>
      </c>
      <c r="DY136" s="7" t="inlineStr"/>
      <c r="DZ136" s="7" t="inlineStr"/>
      <c r="EA136" s="7" t="inlineStr"/>
      <c r="EB136" s="7" t="inlineStr"/>
      <c r="EC136" s="7" t="inlineStr"/>
      <c r="ED136" s="7" t="inlineStr"/>
      <c r="EE136" s="7">
        <f>E136+AU136+BK136+BU136+DC136</f>
        <v/>
      </c>
      <c r="EF136" s="7">
        <f>F136+AV136+BL136+BV136+DD136</f>
        <v/>
      </c>
    </row>
    <row r="137" hidden="1" outlineLevel="1">
      <c r="A137" s="5" t="n">
        <v>133</v>
      </c>
      <c r="B137" s="6" t="inlineStr">
        <is>
          <t>"SHOH-BOBUR FARM" ХК</t>
        </is>
      </c>
      <c r="C137" s="6" t="inlineStr">
        <is>
          <t>Фергана</t>
        </is>
      </c>
      <c r="D137" s="6" t="inlineStr">
        <is>
          <t>Фергана 1</t>
        </is>
      </c>
      <c r="E137" s="7">
        <f>G137+I137+K137+M137+O137+Q137+S137+U137+W137+Y137+AA137+AC137+AE137+AG137+AI137+AK137+AM137+AO137+AQ137+AS137</f>
        <v/>
      </c>
      <c r="F137" s="7">
        <f>H137+J137+L137+N137+P137+R137+T137+V137+X137+Z137+AB137+AD137+AF137+AH137+AJ137+AL137+AN137+AP137+AR137+AT137</f>
        <v/>
      </c>
      <c r="G137" s="7" t="n">
        <v>2</v>
      </c>
      <c r="H137" s="7" t="n">
        <v>0</v>
      </c>
      <c r="I137" s="7" t="inlineStr"/>
      <c r="J137" s="7" t="inlineStr"/>
      <c r="K137" s="7" t="inlineStr"/>
      <c r="L137" s="7" t="inlineStr"/>
      <c r="M137" s="7" t="n">
        <v>3</v>
      </c>
      <c r="N137" s="7" t="n">
        <v>297270</v>
      </c>
      <c r="O137" s="7" t="inlineStr"/>
      <c r="P137" s="7" t="inlineStr"/>
      <c r="Q137" s="7" t="n">
        <v>65</v>
      </c>
      <c r="R137" s="7" t="n">
        <v>177174375</v>
      </c>
      <c r="S137" s="7" t="inlineStr"/>
      <c r="T137" s="7" t="inlineStr"/>
      <c r="U137" s="7" t="inlineStr"/>
      <c r="V137" s="7" t="inlineStr"/>
      <c r="W137" s="7" t="n">
        <v>10</v>
      </c>
      <c r="X137" s="7" t="n">
        <v>0</v>
      </c>
      <c r="Y137" s="7" t="inlineStr"/>
      <c r="Z137" s="7" t="inlineStr"/>
      <c r="AA137" s="7" t="inlineStr"/>
      <c r="AB137" s="7" t="inlineStr"/>
      <c r="AC137" s="7" t="n">
        <v>20</v>
      </c>
      <c r="AD137" s="7" t="n">
        <v>12495600</v>
      </c>
      <c r="AE137" s="7" t="inlineStr"/>
      <c r="AF137" s="7" t="inlineStr"/>
      <c r="AG137" s="7" t="inlineStr"/>
      <c r="AH137" s="7" t="inlineStr"/>
      <c r="AI137" s="7" t="inlineStr"/>
      <c r="AJ137" s="7" t="inlineStr"/>
      <c r="AK137" s="7" t="inlineStr"/>
      <c r="AL137" s="7" t="inlineStr"/>
      <c r="AM137" s="7" t="inlineStr"/>
      <c r="AN137" s="7" t="inlineStr"/>
      <c r="AO137" s="7" t="inlineStr"/>
      <c r="AP137" s="7" t="inlineStr"/>
      <c r="AQ137" s="7" t="inlineStr"/>
      <c r="AR137" s="7" t="inlineStr"/>
      <c r="AS137" s="7" t="inlineStr"/>
      <c r="AT137" s="7" t="inlineStr"/>
      <c r="AU137" s="7">
        <f>AW137+AY137+BA137+BC137+BE137+BG137+BI137</f>
        <v/>
      </c>
      <c r="AV137" s="7">
        <f>AX137+AZ137+BB137+BD137+BF137+BH137+BJ137</f>
        <v/>
      </c>
      <c r="AW137" s="7" t="inlineStr"/>
      <c r="AX137" s="7" t="inlineStr"/>
      <c r="AY137" s="7" t="n">
        <v>2</v>
      </c>
      <c r="AZ137" s="7" t="n">
        <v>2643020</v>
      </c>
      <c r="BA137" s="7" t="inlineStr"/>
      <c r="BB137" s="7" t="inlineStr"/>
      <c r="BC137" s="7" t="inlineStr"/>
      <c r="BD137" s="7" t="inlineStr"/>
      <c r="BE137" s="7" t="n">
        <v>20</v>
      </c>
      <c r="BF137" s="7" t="n">
        <v>59479600</v>
      </c>
      <c r="BG137" s="7" t="inlineStr"/>
      <c r="BH137" s="7" t="inlineStr"/>
      <c r="BI137" s="7" t="inlineStr"/>
      <c r="BJ137" s="7" t="inlineStr"/>
      <c r="BK137" s="7">
        <f>BM137+BO137+BQ137+BS137</f>
        <v/>
      </c>
      <c r="BL137" s="7">
        <f>BN137+BP137+BR137+BT137</f>
        <v/>
      </c>
      <c r="BM137" s="7" t="n">
        <v>51</v>
      </c>
      <c r="BN137" s="7" t="n">
        <v>345802950</v>
      </c>
      <c r="BO137" s="7" t="inlineStr"/>
      <c r="BP137" s="7" t="inlineStr"/>
      <c r="BQ137" s="7" t="n">
        <v>10</v>
      </c>
      <c r="BR137" s="7" t="n">
        <v>3070750</v>
      </c>
      <c r="BS137" s="7" t="n">
        <v>5</v>
      </c>
      <c r="BT137" s="7" t="n">
        <v>811725</v>
      </c>
      <c r="BU137" s="7">
        <f>BW137+BY137+CA137+CC137+CE137+CG137+CI137+CK137+CM137+CO137+CQ137+CS137+CU137+CW137+CY137+DA137</f>
        <v/>
      </c>
      <c r="BV137" s="7">
        <f>BX137+BZ137+CB137+CD137+CF137+CH137+CJ137+CL137+CN137+CP137+CR137+CT137+CV137+CX137+CZ137+DB137</f>
        <v/>
      </c>
      <c r="BW137" s="7" t="inlineStr"/>
      <c r="BX137" s="7" t="inlineStr"/>
      <c r="BY137" s="7" t="n">
        <v>20</v>
      </c>
      <c r="BZ137" s="7" t="n">
        <v>8201600</v>
      </c>
      <c r="CA137" s="7" t="n">
        <v>4</v>
      </c>
      <c r="CB137" s="7" t="n">
        <v>526128</v>
      </c>
      <c r="CC137" s="7" t="inlineStr"/>
      <c r="CD137" s="7" t="inlineStr"/>
      <c r="CE137" s="7" t="inlineStr"/>
      <c r="CF137" s="7" t="inlineStr"/>
      <c r="CG137" s="7" t="inlineStr"/>
      <c r="CH137" s="7" t="inlineStr"/>
      <c r="CI137" s="7" t="inlineStr"/>
      <c r="CJ137" s="7" t="inlineStr"/>
      <c r="CK137" s="7" t="inlineStr"/>
      <c r="CL137" s="7" t="inlineStr"/>
      <c r="CM137" s="7" t="n">
        <v>2</v>
      </c>
      <c r="CN137" s="7" t="n">
        <v>239280</v>
      </c>
      <c r="CO137" s="7" t="inlineStr"/>
      <c r="CP137" s="7" t="inlineStr"/>
      <c r="CQ137" s="7" t="inlineStr"/>
      <c r="CR137" s="7" t="inlineStr"/>
      <c r="CS137" s="7" t="inlineStr"/>
      <c r="CT137" s="7" t="inlineStr"/>
      <c r="CU137" s="7" t="inlineStr"/>
      <c r="CV137" s="7" t="inlineStr"/>
      <c r="CW137" s="7" t="inlineStr"/>
      <c r="CX137" s="7" t="inlineStr"/>
      <c r="CY137" s="7" t="inlineStr"/>
      <c r="CZ137" s="7" t="inlineStr"/>
      <c r="DA137" s="7" t="inlineStr"/>
      <c r="DB137" s="7" t="inlineStr"/>
      <c r="DC137" s="7">
        <f>DE137+DG137+DI137+DK137+DM137+DO137+DQ137+DS137+DU137+DW137+DY137+EA137+EC137</f>
        <v/>
      </c>
      <c r="DD137" s="7">
        <f>DF137+DH137+DJ137+DL137+DN137+DP137+DR137+DT137+DV137+DX137+DZ137+EB137+ED137</f>
        <v/>
      </c>
      <c r="DE137" s="7" t="inlineStr"/>
      <c r="DF137" s="7" t="inlineStr"/>
      <c r="DG137" s="7" t="inlineStr"/>
      <c r="DH137" s="7" t="inlineStr"/>
      <c r="DI137" s="7" t="inlineStr"/>
      <c r="DJ137" s="7" t="inlineStr"/>
      <c r="DK137" s="7" t="inlineStr"/>
      <c r="DL137" s="7" t="inlineStr"/>
      <c r="DM137" s="7" t="inlineStr"/>
      <c r="DN137" s="7" t="inlineStr"/>
      <c r="DO137" s="7" t="inlineStr"/>
      <c r="DP137" s="7" t="inlineStr"/>
      <c r="DQ137" s="7" t="n">
        <v>1</v>
      </c>
      <c r="DR137" s="7" t="n">
        <v>48030</v>
      </c>
      <c r="DS137" s="7" t="n">
        <v>3</v>
      </c>
      <c r="DT137" s="7" t="n">
        <v>130350</v>
      </c>
      <c r="DU137" s="7" t="inlineStr"/>
      <c r="DV137" s="7" t="inlineStr"/>
      <c r="DW137" s="7" t="inlineStr"/>
      <c r="DX137" s="7" t="inlineStr"/>
      <c r="DY137" s="7" t="n">
        <v>5</v>
      </c>
      <c r="DZ137" s="7" t="n">
        <v>1248800</v>
      </c>
      <c r="EA137" s="7" t="inlineStr"/>
      <c r="EB137" s="7" t="inlineStr"/>
      <c r="EC137" s="7" t="n">
        <v>2</v>
      </c>
      <c r="ED137" s="7" t="n">
        <v>209416</v>
      </c>
      <c r="EE137" s="7">
        <f>E137+AU137+BK137+BU137+DC137</f>
        <v/>
      </c>
      <c r="EF137" s="7">
        <f>F137+AV137+BL137+BV137+DD137</f>
        <v/>
      </c>
    </row>
    <row r="138" hidden="1" outlineLevel="1">
      <c r="A138" s="5" t="n">
        <v>134</v>
      </c>
      <c r="B138" s="6" t="inlineStr">
        <is>
          <t>"SHOHZODBEK SHIFO NUR" XK фил</t>
        </is>
      </c>
      <c r="C138" s="6" t="inlineStr">
        <is>
          <t>Фергана</t>
        </is>
      </c>
      <c r="D138" s="6" t="inlineStr">
        <is>
          <t>Фергана 1</t>
        </is>
      </c>
      <c r="E138" s="7">
        <f>G138+I138+K138+M138+O138+Q138+S138+U138+W138+Y138+AA138+AC138+AE138+AG138+AI138+AK138+AM138+AO138+AQ138+AS138</f>
        <v/>
      </c>
      <c r="F138" s="7">
        <f>H138+J138+L138+N138+P138+R138+T138+V138+X138+Z138+AB138+AD138+AF138+AH138+AJ138+AL138+AN138+AP138+AR138+AT138</f>
        <v/>
      </c>
      <c r="G138" s="7" t="inlineStr"/>
      <c r="H138" s="7" t="inlineStr"/>
      <c r="I138" s="7" t="inlineStr"/>
      <c r="J138" s="7" t="inlineStr"/>
      <c r="K138" s="7" t="inlineStr"/>
      <c r="L138" s="7" t="inlineStr"/>
      <c r="M138" s="7" t="inlineStr"/>
      <c r="N138" s="7" t="inlineStr"/>
      <c r="O138" s="7" t="inlineStr"/>
      <c r="P138" s="7" t="inlineStr"/>
      <c r="Q138" s="7" t="inlineStr"/>
      <c r="R138" s="7" t="inlineStr"/>
      <c r="S138" s="7" t="inlineStr"/>
      <c r="T138" s="7" t="inlineStr"/>
      <c r="U138" s="7" t="inlineStr"/>
      <c r="V138" s="7" t="inlineStr"/>
      <c r="W138" s="7" t="inlineStr"/>
      <c r="X138" s="7" t="inlineStr"/>
      <c r="Y138" s="7" t="inlineStr"/>
      <c r="Z138" s="7" t="inlineStr"/>
      <c r="AA138" s="7" t="inlineStr"/>
      <c r="AB138" s="7" t="inlineStr"/>
      <c r="AC138" s="7" t="inlineStr"/>
      <c r="AD138" s="7" t="inlineStr"/>
      <c r="AE138" s="7" t="inlineStr"/>
      <c r="AF138" s="7" t="inlineStr"/>
      <c r="AG138" s="7" t="inlineStr"/>
      <c r="AH138" s="7" t="inlineStr"/>
      <c r="AI138" s="7" t="inlineStr"/>
      <c r="AJ138" s="7" t="inlineStr"/>
      <c r="AK138" s="7" t="inlineStr"/>
      <c r="AL138" s="7" t="inlineStr"/>
      <c r="AM138" s="7" t="inlineStr"/>
      <c r="AN138" s="7" t="inlineStr"/>
      <c r="AO138" s="7" t="inlineStr"/>
      <c r="AP138" s="7" t="inlineStr"/>
      <c r="AQ138" s="7" t="inlineStr"/>
      <c r="AR138" s="7" t="inlineStr"/>
      <c r="AS138" s="7" t="inlineStr"/>
      <c r="AT138" s="7" t="inlineStr"/>
      <c r="AU138" s="7">
        <f>AW138+AY138+BA138+BC138+BE138+BG138+BI138</f>
        <v/>
      </c>
      <c r="AV138" s="7">
        <f>AX138+AZ138+BB138+BD138+BF138+BH138+BJ138</f>
        <v/>
      </c>
      <c r="AW138" s="7" t="inlineStr"/>
      <c r="AX138" s="7" t="inlineStr"/>
      <c r="AY138" s="7" t="inlineStr"/>
      <c r="AZ138" s="7" t="inlineStr"/>
      <c r="BA138" s="7" t="inlineStr"/>
      <c r="BB138" s="7" t="inlineStr"/>
      <c r="BC138" s="7" t="inlineStr"/>
      <c r="BD138" s="7" t="inlineStr"/>
      <c r="BE138" s="7" t="inlineStr"/>
      <c r="BF138" s="7" t="inlineStr"/>
      <c r="BG138" s="7" t="n">
        <v>60</v>
      </c>
      <c r="BH138" s="7" t="n">
        <v>87419600</v>
      </c>
      <c r="BI138" s="7" t="inlineStr"/>
      <c r="BJ138" s="7" t="inlineStr"/>
      <c r="BK138" s="7">
        <f>BM138+BO138+BQ138+BS138</f>
        <v/>
      </c>
      <c r="BL138" s="7">
        <f>BN138+BP138+BR138+BT138</f>
        <v/>
      </c>
      <c r="BM138" s="7" t="inlineStr"/>
      <c r="BN138" s="7" t="inlineStr"/>
      <c r="BO138" s="7" t="inlineStr"/>
      <c r="BP138" s="7" t="inlineStr"/>
      <c r="BQ138" s="7" t="n">
        <v>41</v>
      </c>
      <c r="BR138" s="7" t="n">
        <v>50837693</v>
      </c>
      <c r="BS138" s="7" t="inlineStr"/>
      <c r="BT138" s="7" t="inlineStr"/>
      <c r="BU138" s="7">
        <f>BW138+BY138+CA138+CC138+CE138+CG138+CI138+CK138+CM138+CO138+CQ138+CS138+CU138+CW138+CY138+DA138</f>
        <v/>
      </c>
      <c r="BV138" s="7">
        <f>BX138+BZ138+CB138+CD138+CF138+CH138+CJ138+CL138+CN138+CP138+CR138+CT138+CV138+CX138+CZ138+DB138</f>
        <v/>
      </c>
      <c r="BW138" s="7" t="inlineStr"/>
      <c r="BX138" s="7" t="inlineStr"/>
      <c r="BY138" s="7" t="inlineStr"/>
      <c r="BZ138" s="7" t="inlineStr"/>
      <c r="CA138" s="7" t="inlineStr"/>
      <c r="CB138" s="7" t="inlineStr"/>
      <c r="CC138" s="7" t="inlineStr"/>
      <c r="CD138" s="7" t="inlineStr"/>
      <c r="CE138" s="7" t="inlineStr"/>
      <c r="CF138" s="7" t="inlineStr"/>
      <c r="CG138" s="7" t="inlineStr"/>
      <c r="CH138" s="7" t="inlineStr"/>
      <c r="CI138" s="7" t="inlineStr"/>
      <c r="CJ138" s="7" t="inlineStr"/>
      <c r="CK138" s="7" t="inlineStr"/>
      <c r="CL138" s="7" t="inlineStr"/>
      <c r="CM138" s="7" t="inlineStr"/>
      <c r="CN138" s="7" t="inlineStr"/>
      <c r="CO138" s="7" t="inlineStr"/>
      <c r="CP138" s="7" t="inlineStr"/>
      <c r="CQ138" s="7" t="inlineStr"/>
      <c r="CR138" s="7" t="inlineStr"/>
      <c r="CS138" s="7" t="inlineStr"/>
      <c r="CT138" s="7" t="inlineStr"/>
      <c r="CU138" s="7" t="inlineStr"/>
      <c r="CV138" s="7" t="inlineStr"/>
      <c r="CW138" s="7" t="inlineStr"/>
      <c r="CX138" s="7" t="inlineStr"/>
      <c r="CY138" s="7" t="inlineStr"/>
      <c r="CZ138" s="7" t="inlineStr"/>
      <c r="DA138" s="7" t="inlineStr"/>
      <c r="DB138" s="7" t="inlineStr"/>
      <c r="DC138" s="7">
        <f>DE138+DG138+DI138+DK138+DM138+DO138+DQ138+DS138+DU138+DW138+DY138+EA138+EC138</f>
        <v/>
      </c>
      <c r="DD138" s="7">
        <f>DF138+DH138+DJ138+DL138+DN138+DP138+DR138+DT138+DV138+DX138+DZ138+EB138+ED138</f>
        <v/>
      </c>
      <c r="DE138" s="7" t="inlineStr"/>
      <c r="DF138" s="7" t="inlineStr"/>
      <c r="DG138" s="7" t="inlineStr"/>
      <c r="DH138" s="7" t="inlineStr"/>
      <c r="DI138" s="7" t="inlineStr"/>
      <c r="DJ138" s="7" t="inlineStr"/>
      <c r="DK138" s="7" t="inlineStr"/>
      <c r="DL138" s="7" t="inlineStr"/>
      <c r="DM138" s="7" t="inlineStr"/>
      <c r="DN138" s="7" t="inlineStr"/>
      <c r="DO138" s="7" t="inlineStr"/>
      <c r="DP138" s="7" t="inlineStr"/>
      <c r="DQ138" s="7" t="inlineStr"/>
      <c r="DR138" s="7" t="inlineStr"/>
      <c r="DS138" s="7" t="inlineStr"/>
      <c r="DT138" s="7" t="inlineStr"/>
      <c r="DU138" s="7" t="inlineStr"/>
      <c r="DV138" s="7" t="inlineStr"/>
      <c r="DW138" s="7" t="inlineStr"/>
      <c r="DX138" s="7" t="inlineStr"/>
      <c r="DY138" s="7" t="inlineStr"/>
      <c r="DZ138" s="7" t="inlineStr"/>
      <c r="EA138" s="7" t="inlineStr"/>
      <c r="EB138" s="7" t="inlineStr"/>
      <c r="EC138" s="7" t="inlineStr"/>
      <c r="ED138" s="7" t="inlineStr"/>
      <c r="EE138" s="7">
        <f>E138+AU138+BK138+BU138+DC138</f>
        <v/>
      </c>
      <c r="EF138" s="7">
        <f>F138+AV138+BL138+BV138+DD138</f>
        <v/>
      </c>
    </row>
    <row r="139" hidden="1" outlineLevel="1">
      <c r="A139" s="5" t="n">
        <v>135</v>
      </c>
      <c r="B139" s="6" t="inlineStr">
        <is>
          <t>"SHUKRONA DIAMOND PHARM" MCHJ</t>
        </is>
      </c>
      <c r="C139" s="6" t="inlineStr">
        <is>
          <t>Фергана</t>
        </is>
      </c>
      <c r="D139" s="6" t="inlineStr">
        <is>
          <t>Фергана 1</t>
        </is>
      </c>
      <c r="E139" s="7">
        <f>G139+I139+K139+M139+O139+Q139+S139+U139+W139+Y139+AA139+AC139+AE139+AG139+AI139+AK139+AM139+AO139+AQ139+AS139</f>
        <v/>
      </c>
      <c r="F139" s="7">
        <f>H139+J139+L139+N139+P139+R139+T139+V139+X139+Z139+AB139+AD139+AF139+AH139+AJ139+AL139+AN139+AP139+AR139+AT139</f>
        <v/>
      </c>
      <c r="G139" s="7" t="n">
        <v>50</v>
      </c>
      <c r="H139" s="7" t="n">
        <v>84017700</v>
      </c>
      <c r="I139" s="7" t="inlineStr"/>
      <c r="J139" s="7" t="inlineStr"/>
      <c r="K139" s="7" t="n">
        <v>15</v>
      </c>
      <c r="L139" s="7" t="n">
        <v>8280000</v>
      </c>
      <c r="M139" s="7" t="n">
        <v>40</v>
      </c>
      <c r="N139" s="7" t="n">
        <v>52528000</v>
      </c>
      <c r="O139" s="7" t="inlineStr"/>
      <c r="P139" s="7" t="inlineStr"/>
      <c r="Q139" s="7" t="inlineStr"/>
      <c r="R139" s="7" t="inlineStr"/>
      <c r="S139" s="7" t="inlineStr"/>
      <c r="T139" s="7" t="inlineStr"/>
      <c r="U139" s="7" t="inlineStr"/>
      <c r="V139" s="7" t="inlineStr"/>
      <c r="W139" s="7" t="inlineStr"/>
      <c r="X139" s="7" t="inlineStr"/>
      <c r="Y139" s="7" t="inlineStr"/>
      <c r="Z139" s="7" t="inlineStr"/>
      <c r="AA139" s="7" t="inlineStr"/>
      <c r="AB139" s="7" t="inlineStr"/>
      <c r="AC139" s="7" t="inlineStr"/>
      <c r="AD139" s="7" t="inlineStr"/>
      <c r="AE139" s="7" t="inlineStr"/>
      <c r="AF139" s="7" t="inlineStr"/>
      <c r="AG139" s="7" t="inlineStr"/>
      <c r="AH139" s="7" t="inlineStr"/>
      <c r="AI139" s="7" t="inlineStr"/>
      <c r="AJ139" s="7" t="inlineStr"/>
      <c r="AK139" s="7" t="inlineStr"/>
      <c r="AL139" s="7" t="inlineStr"/>
      <c r="AM139" s="7" t="inlineStr"/>
      <c r="AN139" s="7" t="inlineStr"/>
      <c r="AO139" s="7" t="inlineStr"/>
      <c r="AP139" s="7" t="inlineStr"/>
      <c r="AQ139" s="7" t="inlineStr"/>
      <c r="AR139" s="7" t="inlineStr"/>
      <c r="AS139" s="7" t="inlineStr"/>
      <c r="AT139" s="7" t="inlineStr"/>
      <c r="AU139" s="7">
        <f>AW139+AY139+BA139+BC139+BE139+BG139+BI139</f>
        <v/>
      </c>
      <c r="AV139" s="7">
        <f>AX139+AZ139+BB139+BD139+BF139+BH139+BJ139</f>
        <v/>
      </c>
      <c r="AW139" s="7" t="inlineStr"/>
      <c r="AX139" s="7" t="inlineStr"/>
      <c r="AY139" s="7" t="inlineStr"/>
      <c r="AZ139" s="7" t="inlineStr"/>
      <c r="BA139" s="7" t="inlineStr"/>
      <c r="BB139" s="7" t="inlineStr"/>
      <c r="BC139" s="7" t="inlineStr"/>
      <c r="BD139" s="7" t="inlineStr"/>
      <c r="BE139" s="7" t="inlineStr"/>
      <c r="BF139" s="7" t="inlineStr"/>
      <c r="BG139" s="7" t="n">
        <v>160</v>
      </c>
      <c r="BH139" s="7" t="n">
        <v>572985600</v>
      </c>
      <c r="BI139" s="7" t="inlineStr"/>
      <c r="BJ139" s="7" t="inlineStr"/>
      <c r="BK139" s="7">
        <f>BM139+BO139+BQ139+BS139</f>
        <v/>
      </c>
      <c r="BL139" s="7">
        <f>BN139+BP139+BR139+BT139</f>
        <v/>
      </c>
      <c r="BM139" s="7" t="n">
        <v>10</v>
      </c>
      <c r="BN139" s="7" t="n">
        <v>13295000</v>
      </c>
      <c r="BO139" s="7" t="inlineStr"/>
      <c r="BP139" s="7" t="inlineStr"/>
      <c r="BQ139" s="7" t="inlineStr"/>
      <c r="BR139" s="7" t="inlineStr"/>
      <c r="BS139" s="7" t="inlineStr"/>
      <c r="BT139" s="7" t="inlineStr"/>
      <c r="BU139" s="7">
        <f>BW139+BY139+CA139+CC139+CE139+CG139+CI139+CK139+CM139+CO139+CQ139+CS139+CU139+CW139+CY139+DA139</f>
        <v/>
      </c>
      <c r="BV139" s="7">
        <f>BX139+BZ139+CB139+CD139+CF139+CH139+CJ139+CL139+CN139+CP139+CR139+CT139+CV139+CX139+CZ139+DB139</f>
        <v/>
      </c>
      <c r="BW139" s="7" t="inlineStr"/>
      <c r="BX139" s="7" t="inlineStr"/>
      <c r="BY139" s="7" t="n">
        <v>60</v>
      </c>
      <c r="BZ139" s="7" t="n">
        <v>36907200</v>
      </c>
      <c r="CA139" s="7" t="inlineStr"/>
      <c r="CB139" s="7" t="inlineStr"/>
      <c r="CC139" s="7" t="inlineStr"/>
      <c r="CD139" s="7" t="inlineStr"/>
      <c r="CE139" s="7" t="inlineStr"/>
      <c r="CF139" s="7" t="inlineStr"/>
      <c r="CG139" s="7" t="inlineStr"/>
      <c r="CH139" s="7" t="inlineStr"/>
      <c r="CI139" s="7" t="inlineStr"/>
      <c r="CJ139" s="7" t="inlineStr"/>
      <c r="CK139" s="7" t="inlineStr"/>
      <c r="CL139" s="7" t="inlineStr"/>
      <c r="CM139" s="7" t="n">
        <v>30</v>
      </c>
      <c r="CN139" s="7" t="n">
        <v>53838000</v>
      </c>
      <c r="CO139" s="7" t="inlineStr"/>
      <c r="CP139" s="7" t="inlineStr"/>
      <c r="CQ139" s="7" t="inlineStr"/>
      <c r="CR139" s="7" t="inlineStr"/>
      <c r="CS139" s="7" t="inlineStr"/>
      <c r="CT139" s="7" t="inlineStr"/>
      <c r="CU139" s="7" t="inlineStr"/>
      <c r="CV139" s="7" t="inlineStr"/>
      <c r="CW139" s="7" t="inlineStr"/>
      <c r="CX139" s="7" t="inlineStr"/>
      <c r="CY139" s="7" t="inlineStr"/>
      <c r="CZ139" s="7" t="inlineStr"/>
      <c r="DA139" s="7" t="inlineStr"/>
      <c r="DB139" s="7" t="inlineStr"/>
      <c r="DC139" s="7">
        <f>DE139+DG139+DI139+DK139+DM139+DO139+DQ139+DS139+DU139+DW139+DY139+EA139+EC139</f>
        <v/>
      </c>
      <c r="DD139" s="7">
        <f>DF139+DH139+DJ139+DL139+DN139+DP139+DR139+DT139+DV139+DX139+DZ139+EB139+ED139</f>
        <v/>
      </c>
      <c r="DE139" s="7" t="inlineStr"/>
      <c r="DF139" s="7" t="inlineStr"/>
      <c r="DG139" s="7" t="inlineStr"/>
      <c r="DH139" s="7" t="inlineStr"/>
      <c r="DI139" s="7" t="inlineStr"/>
      <c r="DJ139" s="7" t="inlineStr"/>
      <c r="DK139" s="7" t="inlineStr"/>
      <c r="DL139" s="7" t="inlineStr"/>
      <c r="DM139" s="7" t="inlineStr"/>
      <c r="DN139" s="7" t="inlineStr"/>
      <c r="DO139" s="7" t="inlineStr"/>
      <c r="DP139" s="7" t="inlineStr"/>
      <c r="DQ139" s="7" t="n">
        <v>70</v>
      </c>
      <c r="DR139" s="7" t="n">
        <v>81459000</v>
      </c>
      <c r="DS139" s="7" t="n">
        <v>40</v>
      </c>
      <c r="DT139" s="7" t="n">
        <v>41712000</v>
      </c>
      <c r="DU139" s="7" t="inlineStr"/>
      <c r="DV139" s="7" t="inlineStr"/>
      <c r="DW139" s="7" t="n">
        <v>50</v>
      </c>
      <c r="DX139" s="7" t="n">
        <v>66183000</v>
      </c>
      <c r="DY139" s="7" t="inlineStr"/>
      <c r="DZ139" s="7" t="inlineStr"/>
      <c r="EA139" s="7" t="inlineStr"/>
      <c r="EB139" s="7" t="inlineStr"/>
      <c r="EC139" s="7" t="inlineStr"/>
      <c r="ED139" s="7" t="inlineStr"/>
      <c r="EE139" s="7">
        <f>E139+AU139+BK139+BU139+DC139</f>
        <v/>
      </c>
      <c r="EF139" s="7">
        <f>F139+AV139+BL139+BV139+DD139</f>
        <v/>
      </c>
    </row>
    <row r="140" hidden="1" outlineLevel="1">
      <c r="A140" s="5" t="n">
        <v>136</v>
      </c>
      <c r="B140" s="6" t="inlineStr">
        <is>
          <t>"SINO SHIFOI KOMIL" MCHJ</t>
        </is>
      </c>
      <c r="C140" s="6" t="inlineStr">
        <is>
          <t>Фергана</t>
        </is>
      </c>
      <c r="D140" s="6" t="inlineStr">
        <is>
          <t>Фергана 2</t>
        </is>
      </c>
      <c r="E140" s="7">
        <f>G140+I140+K140+M140+O140+Q140+S140+U140+W140+Y140+AA140+AC140+AE140+AG140+AI140+AK140+AM140+AO140+AQ140+AS140</f>
        <v/>
      </c>
      <c r="F140" s="7">
        <f>H140+J140+L140+N140+P140+R140+T140+V140+X140+Z140+AB140+AD140+AF140+AH140+AJ140+AL140+AN140+AP140+AR140+AT140</f>
        <v/>
      </c>
      <c r="G140" s="7" t="inlineStr"/>
      <c r="H140" s="7" t="inlineStr"/>
      <c r="I140" s="7" t="inlineStr"/>
      <c r="J140" s="7" t="inlineStr"/>
      <c r="K140" s="7" t="inlineStr"/>
      <c r="L140" s="7" t="inlineStr"/>
      <c r="M140" s="7" t="inlineStr"/>
      <c r="N140" s="7" t="inlineStr"/>
      <c r="O140" s="7" t="inlineStr"/>
      <c r="P140" s="7" t="inlineStr"/>
      <c r="Q140" s="7" t="inlineStr"/>
      <c r="R140" s="7" t="inlineStr"/>
      <c r="S140" s="7" t="inlineStr"/>
      <c r="T140" s="7" t="inlineStr"/>
      <c r="U140" s="7" t="inlineStr"/>
      <c r="V140" s="7" t="inlineStr"/>
      <c r="W140" s="7" t="inlineStr"/>
      <c r="X140" s="7" t="inlineStr"/>
      <c r="Y140" s="7" t="inlineStr"/>
      <c r="Z140" s="7" t="inlineStr"/>
      <c r="AA140" s="7" t="inlineStr"/>
      <c r="AB140" s="7" t="inlineStr"/>
      <c r="AC140" s="7" t="inlineStr"/>
      <c r="AD140" s="7" t="inlineStr"/>
      <c r="AE140" s="7" t="inlineStr"/>
      <c r="AF140" s="7" t="inlineStr"/>
      <c r="AG140" s="7" t="inlineStr"/>
      <c r="AH140" s="7" t="inlineStr"/>
      <c r="AI140" s="7" t="inlineStr"/>
      <c r="AJ140" s="7" t="inlineStr"/>
      <c r="AK140" s="7" t="inlineStr"/>
      <c r="AL140" s="7" t="inlineStr"/>
      <c r="AM140" s="7" t="inlineStr"/>
      <c r="AN140" s="7" t="inlineStr"/>
      <c r="AO140" s="7" t="inlineStr"/>
      <c r="AP140" s="7" t="inlineStr"/>
      <c r="AQ140" s="7" t="inlineStr"/>
      <c r="AR140" s="7" t="inlineStr"/>
      <c r="AS140" s="7" t="inlineStr"/>
      <c r="AT140" s="7" t="inlineStr"/>
      <c r="AU140" s="7">
        <f>AW140+AY140+BA140+BC140+BE140+BG140+BI140</f>
        <v/>
      </c>
      <c r="AV140" s="7">
        <f>AX140+AZ140+BB140+BD140+BF140+BH140+BJ140</f>
        <v/>
      </c>
      <c r="AW140" s="7" t="inlineStr"/>
      <c r="AX140" s="7" t="inlineStr"/>
      <c r="AY140" s="7" t="inlineStr"/>
      <c r="AZ140" s="7" t="inlineStr"/>
      <c r="BA140" s="7" t="inlineStr"/>
      <c r="BB140" s="7" t="inlineStr"/>
      <c r="BC140" s="7" t="inlineStr"/>
      <c r="BD140" s="7" t="inlineStr"/>
      <c r="BE140" s="7" t="inlineStr"/>
      <c r="BF140" s="7" t="inlineStr"/>
      <c r="BG140" s="7" t="inlineStr"/>
      <c r="BH140" s="7" t="inlineStr"/>
      <c r="BI140" s="7" t="inlineStr"/>
      <c r="BJ140" s="7" t="inlineStr"/>
      <c r="BK140" s="7">
        <f>BM140+BO140+BQ140+BS140</f>
        <v/>
      </c>
      <c r="BL140" s="7">
        <f>BN140+BP140+BR140+BT140</f>
        <v/>
      </c>
      <c r="BM140" s="7" t="n">
        <v>5</v>
      </c>
      <c r="BN140" s="7" t="n">
        <v>3323750</v>
      </c>
      <c r="BO140" s="7" t="inlineStr"/>
      <c r="BP140" s="7" t="inlineStr"/>
      <c r="BQ140" s="7" t="inlineStr"/>
      <c r="BR140" s="7" t="inlineStr"/>
      <c r="BS140" s="7" t="inlineStr"/>
      <c r="BT140" s="7" t="inlineStr"/>
      <c r="BU140" s="7">
        <f>BW140+BY140+CA140+CC140+CE140+CG140+CI140+CK140+CM140+CO140+CQ140+CS140+CU140+CW140+CY140+DA140</f>
        <v/>
      </c>
      <c r="BV140" s="7">
        <f>BX140+BZ140+CB140+CD140+CF140+CH140+CJ140+CL140+CN140+CP140+CR140+CT140+CV140+CX140+CZ140+DB140</f>
        <v/>
      </c>
      <c r="BW140" s="7" t="inlineStr"/>
      <c r="BX140" s="7" t="inlineStr"/>
      <c r="BY140" s="7" t="inlineStr"/>
      <c r="BZ140" s="7" t="inlineStr"/>
      <c r="CA140" s="7" t="inlineStr"/>
      <c r="CB140" s="7" t="inlineStr"/>
      <c r="CC140" s="7" t="inlineStr"/>
      <c r="CD140" s="7" t="inlineStr"/>
      <c r="CE140" s="7" t="inlineStr"/>
      <c r="CF140" s="7" t="inlineStr"/>
      <c r="CG140" s="7" t="inlineStr"/>
      <c r="CH140" s="7" t="inlineStr"/>
      <c r="CI140" s="7" t="inlineStr"/>
      <c r="CJ140" s="7" t="inlineStr"/>
      <c r="CK140" s="7" t="inlineStr"/>
      <c r="CL140" s="7" t="inlineStr"/>
      <c r="CM140" s="7" t="inlineStr"/>
      <c r="CN140" s="7" t="inlineStr"/>
      <c r="CO140" s="7" t="inlineStr"/>
      <c r="CP140" s="7" t="inlineStr"/>
      <c r="CQ140" s="7" t="inlineStr"/>
      <c r="CR140" s="7" t="inlineStr"/>
      <c r="CS140" s="7" t="inlineStr"/>
      <c r="CT140" s="7" t="inlineStr"/>
      <c r="CU140" s="7" t="inlineStr"/>
      <c r="CV140" s="7" t="inlineStr"/>
      <c r="CW140" s="7" t="inlineStr"/>
      <c r="CX140" s="7" t="inlineStr"/>
      <c r="CY140" s="7" t="inlineStr"/>
      <c r="CZ140" s="7" t="inlineStr"/>
      <c r="DA140" s="7" t="inlineStr"/>
      <c r="DB140" s="7" t="inlineStr"/>
      <c r="DC140" s="7">
        <f>DE140+DG140+DI140+DK140+DM140+DO140+DQ140+DS140+DU140+DW140+DY140+EA140+EC140</f>
        <v/>
      </c>
      <c r="DD140" s="7">
        <f>DF140+DH140+DJ140+DL140+DN140+DP140+DR140+DT140+DV140+DX140+DZ140+EB140+ED140</f>
        <v/>
      </c>
      <c r="DE140" s="7" t="inlineStr"/>
      <c r="DF140" s="7" t="inlineStr"/>
      <c r="DG140" s="7" t="inlineStr"/>
      <c r="DH140" s="7" t="inlineStr"/>
      <c r="DI140" s="7" t="inlineStr"/>
      <c r="DJ140" s="7" t="inlineStr"/>
      <c r="DK140" s="7" t="inlineStr"/>
      <c r="DL140" s="7" t="inlineStr"/>
      <c r="DM140" s="7" t="inlineStr"/>
      <c r="DN140" s="7" t="inlineStr"/>
      <c r="DO140" s="7" t="inlineStr"/>
      <c r="DP140" s="7" t="inlineStr"/>
      <c r="DQ140" s="7" t="inlineStr"/>
      <c r="DR140" s="7" t="inlineStr"/>
      <c r="DS140" s="7" t="inlineStr"/>
      <c r="DT140" s="7" t="inlineStr"/>
      <c r="DU140" s="7" t="inlineStr"/>
      <c r="DV140" s="7" t="inlineStr"/>
      <c r="DW140" s="7" t="inlineStr"/>
      <c r="DX140" s="7" t="inlineStr"/>
      <c r="DY140" s="7" t="inlineStr"/>
      <c r="DZ140" s="7" t="inlineStr"/>
      <c r="EA140" s="7" t="inlineStr"/>
      <c r="EB140" s="7" t="inlineStr"/>
      <c r="EC140" s="7" t="inlineStr"/>
      <c r="ED140" s="7" t="inlineStr"/>
      <c r="EE140" s="7">
        <f>E140+AU140+BK140+BU140+DC140</f>
        <v/>
      </c>
      <c r="EF140" s="7">
        <f>F140+AV140+BL140+BV140+DD140</f>
        <v/>
      </c>
    </row>
    <row r="141" hidden="1" outlineLevel="1">
      <c r="A141" s="5" t="n">
        <v>137</v>
      </c>
      <c r="B141" s="6" t="inlineStr">
        <is>
          <t>"SOG'LOM XAYOT SARI" ХК</t>
        </is>
      </c>
      <c r="C141" s="6" t="inlineStr">
        <is>
          <t>Фергана</t>
        </is>
      </c>
      <c r="D141" s="6" t="inlineStr">
        <is>
          <t>Фергана 1</t>
        </is>
      </c>
      <c r="E141" s="7">
        <f>G141+I141+K141+M141+O141+Q141+S141+U141+W141+Y141+AA141+AC141+AE141+AG141+AI141+AK141+AM141+AO141+AQ141+AS141</f>
        <v/>
      </c>
      <c r="F141" s="7">
        <f>H141+J141+L141+N141+P141+R141+T141+V141+X141+Z141+AB141+AD141+AF141+AH141+AJ141+AL141+AN141+AP141+AR141+AT141</f>
        <v/>
      </c>
      <c r="G141" s="7" t="inlineStr"/>
      <c r="H141" s="7" t="inlineStr"/>
      <c r="I141" s="7" t="inlineStr"/>
      <c r="J141" s="7" t="inlineStr"/>
      <c r="K141" s="7" t="inlineStr"/>
      <c r="L141" s="7" t="inlineStr"/>
      <c r="M141" s="7" t="n">
        <v>3</v>
      </c>
      <c r="N141" s="7" t="n">
        <v>295470</v>
      </c>
      <c r="O141" s="7" t="inlineStr"/>
      <c r="P141" s="7" t="inlineStr"/>
      <c r="Q141" s="7" t="n">
        <v>23</v>
      </c>
      <c r="R141" s="7" t="n">
        <v>9516795</v>
      </c>
      <c r="S141" s="7" t="inlineStr"/>
      <c r="T141" s="7" t="inlineStr"/>
      <c r="U141" s="7" t="inlineStr"/>
      <c r="V141" s="7" t="inlineStr"/>
      <c r="W141" s="7" t="inlineStr"/>
      <c r="X141" s="7" t="inlineStr"/>
      <c r="Y141" s="7" t="inlineStr"/>
      <c r="Z141" s="7" t="inlineStr"/>
      <c r="AA141" s="7" t="inlineStr"/>
      <c r="AB141" s="7" t="inlineStr"/>
      <c r="AC141" s="7" t="inlineStr"/>
      <c r="AD141" s="7" t="inlineStr"/>
      <c r="AE141" s="7" t="inlineStr"/>
      <c r="AF141" s="7" t="inlineStr"/>
      <c r="AG141" s="7" t="inlineStr"/>
      <c r="AH141" s="7" t="inlineStr"/>
      <c r="AI141" s="7" t="inlineStr"/>
      <c r="AJ141" s="7" t="inlineStr"/>
      <c r="AK141" s="7" t="inlineStr"/>
      <c r="AL141" s="7" t="inlineStr"/>
      <c r="AM141" s="7" t="inlineStr"/>
      <c r="AN141" s="7" t="inlineStr"/>
      <c r="AO141" s="7" t="inlineStr"/>
      <c r="AP141" s="7" t="inlineStr"/>
      <c r="AQ141" s="7" t="inlineStr"/>
      <c r="AR141" s="7" t="inlineStr"/>
      <c r="AS141" s="7" t="inlineStr"/>
      <c r="AT141" s="7" t="inlineStr"/>
      <c r="AU141" s="7">
        <f>AW141+AY141+BA141+BC141+BE141+BG141+BI141</f>
        <v/>
      </c>
      <c r="AV141" s="7">
        <f>AX141+AZ141+BB141+BD141+BF141+BH141+BJ141</f>
        <v/>
      </c>
      <c r="AW141" s="7" t="inlineStr"/>
      <c r="AX141" s="7" t="inlineStr"/>
      <c r="AY141" s="7" t="inlineStr"/>
      <c r="AZ141" s="7" t="inlineStr"/>
      <c r="BA141" s="7" t="inlineStr"/>
      <c r="BB141" s="7" t="inlineStr"/>
      <c r="BC141" s="7" t="inlineStr"/>
      <c r="BD141" s="7" t="inlineStr"/>
      <c r="BE141" s="7" t="inlineStr"/>
      <c r="BF141" s="7" t="inlineStr"/>
      <c r="BG141" s="7" t="n">
        <v>55</v>
      </c>
      <c r="BH141" s="7" t="n">
        <v>81723400</v>
      </c>
      <c r="BI141" s="7" t="inlineStr"/>
      <c r="BJ141" s="7" t="inlineStr"/>
      <c r="BK141" s="7">
        <f>BM141+BO141+BQ141+BS141</f>
        <v/>
      </c>
      <c r="BL141" s="7">
        <f>BN141+BP141+BR141+BT141</f>
        <v/>
      </c>
      <c r="BM141" s="7" t="n">
        <v>5</v>
      </c>
      <c r="BN141" s="7" t="n">
        <v>3323750</v>
      </c>
      <c r="BO141" s="7" t="inlineStr"/>
      <c r="BP141" s="7" t="inlineStr"/>
      <c r="BQ141" s="7" t="inlineStr"/>
      <c r="BR141" s="7" t="inlineStr"/>
      <c r="BS141" s="7" t="inlineStr"/>
      <c r="BT141" s="7" t="inlineStr"/>
      <c r="BU141" s="7">
        <f>BW141+BY141+CA141+CC141+CE141+CG141+CI141+CK141+CM141+CO141+CQ141+CS141+CU141+CW141+CY141+DA141</f>
        <v/>
      </c>
      <c r="BV141" s="7">
        <f>BX141+BZ141+CB141+CD141+CF141+CH141+CJ141+CL141+CN141+CP141+CR141+CT141+CV141+CX141+CZ141+DB141</f>
        <v/>
      </c>
      <c r="BW141" s="7" t="inlineStr"/>
      <c r="BX141" s="7" t="inlineStr"/>
      <c r="BY141" s="7" t="inlineStr"/>
      <c r="BZ141" s="7" t="inlineStr"/>
      <c r="CA141" s="7" t="inlineStr"/>
      <c r="CB141" s="7" t="inlineStr"/>
      <c r="CC141" s="7" t="inlineStr"/>
      <c r="CD141" s="7" t="inlineStr"/>
      <c r="CE141" s="7" t="inlineStr"/>
      <c r="CF141" s="7" t="inlineStr"/>
      <c r="CG141" s="7" t="inlineStr"/>
      <c r="CH141" s="7" t="inlineStr"/>
      <c r="CI141" s="7" t="inlineStr"/>
      <c r="CJ141" s="7" t="inlineStr"/>
      <c r="CK141" s="7" t="inlineStr"/>
      <c r="CL141" s="7" t="inlineStr"/>
      <c r="CM141" s="7" t="n">
        <v>5</v>
      </c>
      <c r="CN141" s="7" t="n">
        <v>1495500</v>
      </c>
      <c r="CO141" s="7" t="inlineStr"/>
      <c r="CP141" s="7" t="inlineStr"/>
      <c r="CQ141" s="7" t="inlineStr"/>
      <c r="CR141" s="7" t="inlineStr"/>
      <c r="CS141" s="7" t="inlineStr"/>
      <c r="CT141" s="7" t="inlineStr"/>
      <c r="CU141" s="7" t="inlineStr"/>
      <c r="CV141" s="7" t="inlineStr"/>
      <c r="CW141" s="7" t="inlineStr"/>
      <c r="CX141" s="7" t="inlineStr"/>
      <c r="CY141" s="7" t="inlineStr"/>
      <c r="CZ141" s="7" t="inlineStr"/>
      <c r="DA141" s="7" t="inlineStr"/>
      <c r="DB141" s="7" t="inlineStr"/>
      <c r="DC141" s="7">
        <f>DE141+DG141+DI141+DK141+DM141+DO141+DQ141+DS141+DU141+DW141+DY141+EA141+EC141</f>
        <v/>
      </c>
      <c r="DD141" s="7">
        <f>DF141+DH141+DJ141+DL141+DN141+DP141+DR141+DT141+DV141+DX141+DZ141+EB141+ED141</f>
        <v/>
      </c>
      <c r="DE141" s="7" t="inlineStr"/>
      <c r="DF141" s="7" t="inlineStr"/>
      <c r="DG141" s="7" t="inlineStr"/>
      <c r="DH141" s="7" t="inlineStr"/>
      <c r="DI141" s="7" t="inlineStr"/>
      <c r="DJ141" s="7" t="inlineStr"/>
      <c r="DK141" s="7" t="inlineStr"/>
      <c r="DL141" s="7" t="inlineStr"/>
      <c r="DM141" s="7" t="inlineStr"/>
      <c r="DN141" s="7" t="inlineStr"/>
      <c r="DO141" s="7" t="inlineStr"/>
      <c r="DP141" s="7" t="inlineStr"/>
      <c r="DQ141" s="7" t="inlineStr"/>
      <c r="DR141" s="7" t="inlineStr"/>
      <c r="DS141" s="7" t="inlineStr"/>
      <c r="DT141" s="7" t="inlineStr"/>
      <c r="DU141" s="7" t="inlineStr"/>
      <c r="DV141" s="7" t="inlineStr"/>
      <c r="DW141" s="7" t="inlineStr"/>
      <c r="DX141" s="7" t="inlineStr"/>
      <c r="DY141" s="7" t="inlineStr"/>
      <c r="DZ141" s="7" t="inlineStr"/>
      <c r="EA141" s="7" t="inlineStr"/>
      <c r="EB141" s="7" t="inlineStr"/>
      <c r="EC141" s="7" t="inlineStr"/>
      <c r="ED141" s="7" t="inlineStr"/>
      <c r="EE141" s="7">
        <f>E141+AU141+BK141+BU141+DC141</f>
        <v/>
      </c>
      <c r="EF141" s="7">
        <f>F141+AV141+BL141+BV141+DD141</f>
        <v/>
      </c>
    </row>
    <row r="142" hidden="1" outlineLevel="1">
      <c r="A142" s="5" t="n">
        <v>138</v>
      </c>
      <c r="B142" s="6" t="inlineStr">
        <is>
          <t>"SULOLA A5 FARM"</t>
        </is>
      </c>
      <c r="C142" s="6" t="inlineStr">
        <is>
          <t>Фергана</t>
        </is>
      </c>
      <c r="D142" s="6" t="inlineStr">
        <is>
          <t>Фергана 2</t>
        </is>
      </c>
      <c r="E142" s="7">
        <f>G142+I142+K142+M142+O142+Q142+S142+U142+W142+Y142+AA142+AC142+AE142+AG142+AI142+AK142+AM142+AO142+AQ142+AS142</f>
        <v/>
      </c>
      <c r="F142" s="7">
        <f>H142+J142+L142+N142+P142+R142+T142+V142+X142+Z142+AB142+AD142+AF142+AH142+AJ142+AL142+AN142+AP142+AR142+AT142</f>
        <v/>
      </c>
      <c r="G142" s="7" t="inlineStr"/>
      <c r="H142" s="7" t="inlineStr"/>
      <c r="I142" s="7" t="inlineStr"/>
      <c r="J142" s="7" t="inlineStr"/>
      <c r="K142" s="7" t="inlineStr"/>
      <c r="L142" s="7" t="inlineStr"/>
      <c r="M142" s="7" t="inlineStr"/>
      <c r="N142" s="7" t="inlineStr"/>
      <c r="O142" s="7" t="inlineStr"/>
      <c r="P142" s="7" t="inlineStr"/>
      <c r="Q142" s="7" t="inlineStr"/>
      <c r="R142" s="7" t="inlineStr"/>
      <c r="S142" s="7" t="inlineStr"/>
      <c r="T142" s="7" t="inlineStr"/>
      <c r="U142" s="7" t="inlineStr"/>
      <c r="V142" s="7" t="inlineStr"/>
      <c r="W142" s="7" t="inlineStr"/>
      <c r="X142" s="7" t="inlineStr"/>
      <c r="Y142" s="7" t="inlineStr"/>
      <c r="Z142" s="7" t="inlineStr"/>
      <c r="AA142" s="7" t="inlineStr"/>
      <c r="AB142" s="7" t="inlineStr"/>
      <c r="AC142" s="7" t="inlineStr"/>
      <c r="AD142" s="7" t="inlineStr"/>
      <c r="AE142" s="7" t="inlineStr"/>
      <c r="AF142" s="7" t="inlineStr"/>
      <c r="AG142" s="7" t="inlineStr"/>
      <c r="AH142" s="7" t="inlineStr"/>
      <c r="AI142" s="7" t="inlineStr"/>
      <c r="AJ142" s="7" t="inlineStr"/>
      <c r="AK142" s="7" t="inlineStr"/>
      <c r="AL142" s="7" t="inlineStr"/>
      <c r="AM142" s="7" t="inlineStr"/>
      <c r="AN142" s="7" t="inlineStr"/>
      <c r="AO142" s="7" t="inlineStr"/>
      <c r="AP142" s="7" t="inlineStr"/>
      <c r="AQ142" s="7" t="inlineStr"/>
      <c r="AR142" s="7" t="inlineStr"/>
      <c r="AS142" s="7" t="inlineStr"/>
      <c r="AT142" s="7" t="inlineStr"/>
      <c r="AU142" s="7">
        <f>AW142+AY142+BA142+BC142+BE142+BG142+BI142</f>
        <v/>
      </c>
      <c r="AV142" s="7">
        <f>AX142+AZ142+BB142+BD142+BF142+BH142+BJ142</f>
        <v/>
      </c>
      <c r="AW142" s="7" t="inlineStr"/>
      <c r="AX142" s="7" t="inlineStr"/>
      <c r="AY142" s="7" t="inlineStr"/>
      <c r="AZ142" s="7" t="inlineStr"/>
      <c r="BA142" s="7" t="inlineStr"/>
      <c r="BB142" s="7" t="inlineStr"/>
      <c r="BC142" s="7" t="inlineStr"/>
      <c r="BD142" s="7" t="inlineStr"/>
      <c r="BE142" s="7" t="inlineStr"/>
      <c r="BF142" s="7" t="inlineStr"/>
      <c r="BG142" s="7" t="inlineStr"/>
      <c r="BH142" s="7" t="inlineStr"/>
      <c r="BI142" s="7" t="inlineStr"/>
      <c r="BJ142" s="7" t="inlineStr"/>
      <c r="BK142" s="7">
        <f>BM142+BO142+BQ142+BS142</f>
        <v/>
      </c>
      <c r="BL142" s="7">
        <f>BN142+BP142+BR142+BT142</f>
        <v/>
      </c>
      <c r="BM142" s="7" t="n">
        <v>4</v>
      </c>
      <c r="BN142" s="7" t="n">
        <v>2063392</v>
      </c>
      <c r="BO142" s="7" t="inlineStr"/>
      <c r="BP142" s="7" t="inlineStr"/>
      <c r="BQ142" s="7" t="inlineStr"/>
      <c r="BR142" s="7" t="inlineStr"/>
      <c r="BS142" s="7" t="inlineStr"/>
      <c r="BT142" s="7" t="inlineStr"/>
      <c r="BU142" s="7">
        <f>BW142+BY142+CA142+CC142+CE142+CG142+CI142+CK142+CM142+CO142+CQ142+CS142+CU142+CW142+CY142+DA142</f>
        <v/>
      </c>
      <c r="BV142" s="7">
        <f>BX142+BZ142+CB142+CD142+CF142+CH142+CJ142+CL142+CN142+CP142+CR142+CT142+CV142+CX142+CZ142+DB142</f>
        <v/>
      </c>
      <c r="BW142" s="7" t="inlineStr"/>
      <c r="BX142" s="7" t="inlineStr"/>
      <c r="BY142" s="7" t="inlineStr"/>
      <c r="BZ142" s="7" t="inlineStr"/>
      <c r="CA142" s="7" t="inlineStr"/>
      <c r="CB142" s="7" t="inlineStr"/>
      <c r="CC142" s="7" t="inlineStr"/>
      <c r="CD142" s="7" t="inlineStr"/>
      <c r="CE142" s="7" t="inlineStr"/>
      <c r="CF142" s="7" t="inlineStr"/>
      <c r="CG142" s="7" t="inlineStr"/>
      <c r="CH142" s="7" t="inlineStr"/>
      <c r="CI142" s="7" t="inlineStr"/>
      <c r="CJ142" s="7" t="inlineStr"/>
      <c r="CK142" s="7" t="n">
        <v>50</v>
      </c>
      <c r="CL142" s="7" t="n">
        <v>9390000</v>
      </c>
      <c r="CM142" s="7" t="inlineStr"/>
      <c r="CN142" s="7" t="inlineStr"/>
      <c r="CO142" s="7" t="inlineStr"/>
      <c r="CP142" s="7" t="inlineStr"/>
      <c r="CQ142" s="7" t="inlineStr"/>
      <c r="CR142" s="7" t="inlineStr"/>
      <c r="CS142" s="7" t="inlineStr"/>
      <c r="CT142" s="7" t="inlineStr"/>
      <c r="CU142" s="7" t="inlineStr"/>
      <c r="CV142" s="7" t="inlineStr"/>
      <c r="CW142" s="7" t="inlineStr"/>
      <c r="CX142" s="7" t="inlineStr"/>
      <c r="CY142" s="7" t="inlineStr"/>
      <c r="CZ142" s="7" t="inlineStr"/>
      <c r="DA142" s="7" t="inlineStr"/>
      <c r="DB142" s="7" t="inlineStr"/>
      <c r="DC142" s="7">
        <f>DE142+DG142+DI142+DK142+DM142+DO142+DQ142+DS142+DU142+DW142+DY142+EA142+EC142</f>
        <v/>
      </c>
      <c r="DD142" s="7">
        <f>DF142+DH142+DJ142+DL142+DN142+DP142+DR142+DT142+DV142+DX142+DZ142+EB142+ED142</f>
        <v/>
      </c>
      <c r="DE142" s="7" t="inlineStr"/>
      <c r="DF142" s="7" t="inlineStr"/>
      <c r="DG142" s="7" t="inlineStr"/>
      <c r="DH142" s="7" t="inlineStr"/>
      <c r="DI142" s="7" t="inlineStr"/>
      <c r="DJ142" s="7" t="inlineStr"/>
      <c r="DK142" s="7" t="inlineStr"/>
      <c r="DL142" s="7" t="inlineStr"/>
      <c r="DM142" s="7" t="inlineStr"/>
      <c r="DN142" s="7" t="inlineStr"/>
      <c r="DO142" s="7" t="inlineStr"/>
      <c r="DP142" s="7" t="inlineStr"/>
      <c r="DQ142" s="7" t="inlineStr"/>
      <c r="DR142" s="7" t="inlineStr"/>
      <c r="DS142" s="7" t="inlineStr"/>
      <c r="DT142" s="7" t="inlineStr"/>
      <c r="DU142" s="7" t="inlineStr"/>
      <c r="DV142" s="7" t="inlineStr"/>
      <c r="DW142" s="7" t="inlineStr"/>
      <c r="DX142" s="7" t="inlineStr"/>
      <c r="DY142" s="7" t="inlineStr"/>
      <c r="DZ142" s="7" t="inlineStr"/>
      <c r="EA142" s="7" t="inlineStr"/>
      <c r="EB142" s="7" t="inlineStr"/>
      <c r="EC142" s="7" t="inlineStr"/>
      <c r="ED142" s="7" t="inlineStr"/>
      <c r="EE142" s="7">
        <f>E142+AU142+BK142+BU142+DC142</f>
        <v/>
      </c>
      <c r="EF142" s="7">
        <f>F142+AV142+BL142+BV142+DD142</f>
        <v/>
      </c>
    </row>
    <row r="143" hidden="1" outlineLevel="1">
      <c r="A143" s="5" t="n">
        <v>139</v>
      </c>
      <c r="B143" s="6" t="inlineStr">
        <is>
          <t>"SUMAYYA FARMASEVT" MCHJ</t>
        </is>
      </c>
      <c r="C143" s="6" t="inlineStr">
        <is>
          <t>Фергана</t>
        </is>
      </c>
      <c r="D143" s="6" t="inlineStr">
        <is>
          <t>Фергана 1</t>
        </is>
      </c>
      <c r="E143" s="7">
        <f>G143+I143+K143+M143+O143+Q143+S143+U143+W143+Y143+AA143+AC143+AE143+AG143+AI143+AK143+AM143+AO143+AQ143+AS143</f>
        <v/>
      </c>
      <c r="F143" s="7">
        <f>H143+J143+L143+N143+P143+R143+T143+V143+X143+Z143+AB143+AD143+AF143+AH143+AJ143+AL143+AN143+AP143+AR143+AT143</f>
        <v/>
      </c>
      <c r="G143" s="7" t="inlineStr"/>
      <c r="H143" s="7" t="inlineStr"/>
      <c r="I143" s="7" t="inlineStr"/>
      <c r="J143" s="7" t="inlineStr"/>
      <c r="K143" s="7" t="n">
        <v>1</v>
      </c>
      <c r="L143" s="7" t="n">
        <v>36800</v>
      </c>
      <c r="M143" s="7" t="inlineStr"/>
      <c r="N143" s="7" t="inlineStr"/>
      <c r="O143" s="7" t="inlineStr"/>
      <c r="P143" s="7" t="inlineStr"/>
      <c r="Q143" s="7" t="inlineStr"/>
      <c r="R143" s="7" t="inlineStr"/>
      <c r="S143" s="7" t="inlineStr"/>
      <c r="T143" s="7" t="inlineStr"/>
      <c r="U143" s="7" t="inlineStr"/>
      <c r="V143" s="7" t="inlineStr"/>
      <c r="W143" s="7" t="inlineStr"/>
      <c r="X143" s="7" t="inlineStr"/>
      <c r="Y143" s="7" t="inlineStr"/>
      <c r="Z143" s="7" t="inlineStr"/>
      <c r="AA143" s="7" t="inlineStr"/>
      <c r="AB143" s="7" t="inlineStr"/>
      <c r="AC143" s="7" t="n">
        <v>6</v>
      </c>
      <c r="AD143" s="7" t="n">
        <v>1124604</v>
      </c>
      <c r="AE143" s="7" t="inlineStr"/>
      <c r="AF143" s="7" t="inlineStr"/>
      <c r="AG143" s="7" t="n">
        <v>4</v>
      </c>
      <c r="AH143" s="7" t="n">
        <v>480464</v>
      </c>
      <c r="AI143" s="7" t="inlineStr"/>
      <c r="AJ143" s="7" t="inlineStr"/>
      <c r="AK143" s="7" t="inlineStr"/>
      <c r="AL143" s="7" t="inlineStr"/>
      <c r="AM143" s="7" t="inlineStr"/>
      <c r="AN143" s="7" t="inlineStr"/>
      <c r="AO143" s="7" t="inlineStr"/>
      <c r="AP143" s="7" t="inlineStr"/>
      <c r="AQ143" s="7" t="inlineStr"/>
      <c r="AR143" s="7" t="inlineStr"/>
      <c r="AS143" s="7" t="inlineStr"/>
      <c r="AT143" s="7" t="inlineStr"/>
      <c r="AU143" s="7">
        <f>AW143+AY143+BA143+BC143+BE143+BG143+BI143</f>
        <v/>
      </c>
      <c r="AV143" s="7">
        <f>AX143+AZ143+BB143+BD143+BF143+BH143+BJ143</f>
        <v/>
      </c>
      <c r="AW143" s="7" t="inlineStr"/>
      <c r="AX143" s="7" t="inlineStr"/>
      <c r="AY143" s="7" t="inlineStr"/>
      <c r="AZ143" s="7" t="inlineStr"/>
      <c r="BA143" s="7" t="inlineStr"/>
      <c r="BB143" s="7" t="inlineStr"/>
      <c r="BC143" s="7" t="inlineStr"/>
      <c r="BD143" s="7" t="inlineStr"/>
      <c r="BE143" s="7" t="inlineStr"/>
      <c r="BF143" s="7" t="inlineStr"/>
      <c r="BG143" s="7" t="n">
        <v>42</v>
      </c>
      <c r="BH143" s="7" t="n">
        <v>69684576</v>
      </c>
      <c r="BI143" s="7" t="inlineStr"/>
      <c r="BJ143" s="7" t="inlineStr"/>
      <c r="BK143" s="7">
        <f>BM143+BO143+BQ143+BS143</f>
        <v/>
      </c>
      <c r="BL143" s="7">
        <f>BN143+BP143+BR143+BT143</f>
        <v/>
      </c>
      <c r="BM143" s="7" t="n">
        <v>2</v>
      </c>
      <c r="BN143" s="7" t="n">
        <v>531800</v>
      </c>
      <c r="BO143" s="7" t="inlineStr"/>
      <c r="BP143" s="7" t="inlineStr"/>
      <c r="BQ143" s="7" t="n">
        <v>22</v>
      </c>
      <c r="BR143" s="7" t="n">
        <v>18751972</v>
      </c>
      <c r="BS143" s="7" t="inlineStr"/>
      <c r="BT143" s="7" t="inlineStr"/>
      <c r="BU143" s="7">
        <f>BW143+BY143+CA143+CC143+CE143+CG143+CI143+CK143+CM143+CO143+CQ143+CS143+CU143+CW143+CY143+DA143</f>
        <v/>
      </c>
      <c r="BV143" s="7">
        <f>BX143+BZ143+CB143+CD143+CF143+CH143+CJ143+CL143+CN143+CP143+CR143+CT143+CV143+CX143+CZ143+DB143</f>
        <v/>
      </c>
      <c r="BW143" s="7" t="inlineStr"/>
      <c r="BX143" s="7" t="inlineStr"/>
      <c r="BY143" s="7" t="inlineStr"/>
      <c r="BZ143" s="7" t="inlineStr"/>
      <c r="CA143" s="7" t="inlineStr"/>
      <c r="CB143" s="7" t="inlineStr"/>
      <c r="CC143" s="7" t="n">
        <v>3</v>
      </c>
      <c r="CD143" s="7" t="n">
        <v>651960</v>
      </c>
      <c r="CE143" s="7" t="inlineStr"/>
      <c r="CF143" s="7" t="inlineStr"/>
      <c r="CG143" s="7" t="inlineStr"/>
      <c r="CH143" s="7" t="inlineStr"/>
      <c r="CI143" s="7" t="inlineStr"/>
      <c r="CJ143" s="7" t="inlineStr"/>
      <c r="CK143" s="7" t="inlineStr"/>
      <c r="CL143" s="7" t="inlineStr"/>
      <c r="CM143" s="7" t="inlineStr"/>
      <c r="CN143" s="7" t="inlineStr"/>
      <c r="CO143" s="7" t="inlineStr"/>
      <c r="CP143" s="7" t="inlineStr"/>
      <c r="CQ143" s="7" t="inlineStr"/>
      <c r="CR143" s="7" t="inlineStr"/>
      <c r="CS143" s="7" t="inlineStr"/>
      <c r="CT143" s="7" t="inlineStr"/>
      <c r="CU143" s="7" t="inlineStr"/>
      <c r="CV143" s="7" t="inlineStr"/>
      <c r="CW143" s="7" t="inlineStr"/>
      <c r="CX143" s="7" t="inlineStr"/>
      <c r="CY143" s="7" t="inlineStr"/>
      <c r="CZ143" s="7" t="inlineStr"/>
      <c r="DA143" s="7" t="inlineStr"/>
      <c r="DB143" s="7" t="inlineStr"/>
      <c r="DC143" s="7">
        <f>DE143+DG143+DI143+DK143+DM143+DO143+DQ143+DS143+DU143+DW143+DY143+EA143+EC143</f>
        <v/>
      </c>
      <c r="DD143" s="7">
        <f>DF143+DH143+DJ143+DL143+DN143+DP143+DR143+DT143+DV143+DX143+DZ143+EB143+ED143</f>
        <v/>
      </c>
      <c r="DE143" s="7" t="inlineStr"/>
      <c r="DF143" s="7" t="inlineStr"/>
      <c r="DG143" s="7" t="inlineStr"/>
      <c r="DH143" s="7" t="inlineStr"/>
      <c r="DI143" s="7" t="inlineStr"/>
      <c r="DJ143" s="7" t="inlineStr"/>
      <c r="DK143" s="7" t="inlineStr"/>
      <c r="DL143" s="7" t="inlineStr"/>
      <c r="DM143" s="7" t="inlineStr"/>
      <c r="DN143" s="7" t="inlineStr"/>
      <c r="DO143" s="7" t="inlineStr"/>
      <c r="DP143" s="7" t="inlineStr"/>
      <c r="DQ143" s="7" t="inlineStr"/>
      <c r="DR143" s="7" t="inlineStr"/>
      <c r="DS143" s="7" t="n">
        <v>1</v>
      </c>
      <c r="DT143" s="7" t="n">
        <v>25288</v>
      </c>
      <c r="DU143" s="7" t="inlineStr"/>
      <c r="DV143" s="7" t="inlineStr"/>
      <c r="DW143" s="7" t="inlineStr"/>
      <c r="DX143" s="7" t="inlineStr"/>
      <c r="DY143" s="7" t="inlineStr"/>
      <c r="DZ143" s="7" t="inlineStr"/>
      <c r="EA143" s="7" t="inlineStr"/>
      <c r="EB143" s="7" t="inlineStr"/>
      <c r="EC143" s="7" t="inlineStr"/>
      <c r="ED143" s="7" t="inlineStr"/>
      <c r="EE143" s="7">
        <f>E143+AU143+BK143+BU143+DC143</f>
        <v/>
      </c>
      <c r="EF143" s="7">
        <f>F143+AV143+BL143+BV143+DD143</f>
        <v/>
      </c>
    </row>
    <row r="144" hidden="1" outlineLevel="1">
      <c r="A144" s="5" t="n">
        <v>140</v>
      </c>
      <c r="B144" s="6" t="inlineStr">
        <is>
          <t>"TILLO GIPPER FARM" МЧЖ</t>
        </is>
      </c>
      <c r="C144" s="6" t="inlineStr">
        <is>
          <t>Фергана</t>
        </is>
      </c>
      <c r="D144" s="6" t="inlineStr">
        <is>
          <t>Фергана 2</t>
        </is>
      </c>
      <c r="E144" s="7">
        <f>G144+I144+K144+M144+O144+Q144+S144+U144+W144+Y144+AA144+AC144+AE144+AG144+AI144+AK144+AM144+AO144+AQ144+AS144</f>
        <v/>
      </c>
      <c r="F144" s="7">
        <f>H144+J144+L144+N144+P144+R144+T144+V144+X144+Z144+AB144+AD144+AF144+AH144+AJ144+AL144+AN144+AP144+AR144+AT144</f>
        <v/>
      </c>
      <c r="G144" s="7" t="inlineStr"/>
      <c r="H144" s="7" t="inlineStr"/>
      <c r="I144" s="7" t="inlineStr"/>
      <c r="J144" s="7" t="inlineStr"/>
      <c r="K144" s="7" t="inlineStr"/>
      <c r="L144" s="7" t="inlineStr"/>
      <c r="M144" s="7" t="inlineStr"/>
      <c r="N144" s="7" t="inlineStr"/>
      <c r="O144" s="7" t="inlineStr"/>
      <c r="P144" s="7" t="inlineStr"/>
      <c r="Q144" s="7" t="inlineStr"/>
      <c r="R144" s="7" t="inlineStr"/>
      <c r="S144" s="7" t="inlineStr"/>
      <c r="T144" s="7" t="inlineStr"/>
      <c r="U144" s="7" t="inlineStr"/>
      <c r="V144" s="7" t="inlineStr"/>
      <c r="W144" s="7" t="inlineStr"/>
      <c r="X144" s="7" t="inlineStr"/>
      <c r="Y144" s="7" t="inlineStr"/>
      <c r="Z144" s="7" t="inlineStr"/>
      <c r="AA144" s="7" t="inlineStr"/>
      <c r="AB144" s="7" t="inlineStr"/>
      <c r="AC144" s="7" t="inlineStr"/>
      <c r="AD144" s="7" t="inlineStr"/>
      <c r="AE144" s="7" t="inlineStr"/>
      <c r="AF144" s="7" t="inlineStr"/>
      <c r="AG144" s="7" t="inlineStr"/>
      <c r="AH144" s="7" t="inlineStr"/>
      <c r="AI144" s="7" t="inlineStr"/>
      <c r="AJ144" s="7" t="inlineStr"/>
      <c r="AK144" s="7" t="inlineStr"/>
      <c r="AL144" s="7" t="inlineStr"/>
      <c r="AM144" s="7" t="inlineStr"/>
      <c r="AN144" s="7" t="inlineStr"/>
      <c r="AO144" s="7" t="inlineStr"/>
      <c r="AP144" s="7" t="inlineStr"/>
      <c r="AQ144" s="7" t="inlineStr"/>
      <c r="AR144" s="7" t="inlineStr"/>
      <c r="AS144" s="7" t="inlineStr"/>
      <c r="AT144" s="7" t="inlineStr"/>
      <c r="AU144" s="7">
        <f>AW144+AY144+BA144+BC144+BE144+BG144+BI144</f>
        <v/>
      </c>
      <c r="AV144" s="7">
        <f>AX144+AZ144+BB144+BD144+BF144+BH144+BJ144</f>
        <v/>
      </c>
      <c r="AW144" s="7" t="inlineStr"/>
      <c r="AX144" s="7" t="inlineStr"/>
      <c r="AY144" s="7" t="inlineStr"/>
      <c r="AZ144" s="7" t="inlineStr"/>
      <c r="BA144" s="7" t="inlineStr"/>
      <c r="BB144" s="7" t="inlineStr"/>
      <c r="BC144" s="7" t="inlineStr"/>
      <c r="BD144" s="7" t="inlineStr"/>
      <c r="BE144" s="7" t="inlineStr"/>
      <c r="BF144" s="7" t="inlineStr"/>
      <c r="BG144" s="7" t="n">
        <v>5</v>
      </c>
      <c r="BH144" s="7" t="n">
        <v>1119625</v>
      </c>
      <c r="BI144" s="7" t="inlineStr"/>
      <c r="BJ144" s="7" t="inlineStr"/>
      <c r="BK144" s="7">
        <f>BM144+BO144+BQ144+BS144</f>
        <v/>
      </c>
      <c r="BL144" s="7">
        <f>BN144+BP144+BR144+BT144</f>
        <v/>
      </c>
      <c r="BM144" s="7" t="inlineStr"/>
      <c r="BN144" s="7" t="inlineStr"/>
      <c r="BO144" s="7" t="inlineStr"/>
      <c r="BP144" s="7" t="inlineStr"/>
      <c r="BQ144" s="7" t="inlineStr"/>
      <c r="BR144" s="7" t="inlineStr"/>
      <c r="BS144" s="7" t="n">
        <v>2</v>
      </c>
      <c r="BT144" s="7" t="n">
        <v>129876</v>
      </c>
      <c r="BU144" s="7">
        <f>BW144+BY144+CA144+CC144+CE144+CG144+CI144+CK144+CM144+CO144+CQ144+CS144+CU144+CW144+CY144+DA144</f>
        <v/>
      </c>
      <c r="BV144" s="7">
        <f>BX144+BZ144+CB144+CD144+CF144+CH144+CJ144+CL144+CN144+CP144+CR144+CT144+CV144+CX144+CZ144+DB144</f>
        <v/>
      </c>
      <c r="BW144" s="7" t="inlineStr"/>
      <c r="BX144" s="7" t="inlineStr"/>
      <c r="BY144" s="7" t="inlineStr"/>
      <c r="BZ144" s="7" t="inlineStr"/>
      <c r="CA144" s="7" t="n">
        <v>1</v>
      </c>
      <c r="CB144" s="7" t="n">
        <v>65766</v>
      </c>
      <c r="CC144" s="7" t="inlineStr"/>
      <c r="CD144" s="7" t="inlineStr"/>
      <c r="CE144" s="7" t="inlineStr"/>
      <c r="CF144" s="7" t="inlineStr"/>
      <c r="CG144" s="7" t="inlineStr"/>
      <c r="CH144" s="7" t="inlineStr"/>
      <c r="CI144" s="7" t="inlineStr"/>
      <c r="CJ144" s="7" t="inlineStr"/>
      <c r="CK144" s="7" t="inlineStr"/>
      <c r="CL144" s="7" t="inlineStr"/>
      <c r="CM144" s="7" t="inlineStr"/>
      <c r="CN144" s="7" t="inlineStr"/>
      <c r="CO144" s="7" t="inlineStr"/>
      <c r="CP144" s="7" t="inlineStr"/>
      <c r="CQ144" s="7" t="inlineStr"/>
      <c r="CR144" s="7" t="inlineStr"/>
      <c r="CS144" s="7" t="inlineStr"/>
      <c r="CT144" s="7" t="inlineStr"/>
      <c r="CU144" s="7" t="inlineStr"/>
      <c r="CV144" s="7" t="inlineStr"/>
      <c r="CW144" s="7" t="inlineStr"/>
      <c r="CX144" s="7" t="inlineStr"/>
      <c r="CY144" s="7" t="inlineStr"/>
      <c r="CZ144" s="7" t="inlineStr"/>
      <c r="DA144" s="7" t="inlineStr"/>
      <c r="DB144" s="7" t="inlineStr"/>
      <c r="DC144" s="7">
        <f>DE144+DG144+DI144+DK144+DM144+DO144+DQ144+DS144+DU144+DW144+DY144+EA144+EC144</f>
        <v/>
      </c>
      <c r="DD144" s="7">
        <f>DF144+DH144+DJ144+DL144+DN144+DP144+DR144+DT144+DV144+DX144+DZ144+EB144+ED144</f>
        <v/>
      </c>
      <c r="DE144" s="7" t="inlineStr"/>
      <c r="DF144" s="7" t="inlineStr"/>
      <c r="DG144" s="7" t="inlineStr"/>
      <c r="DH144" s="7" t="inlineStr"/>
      <c r="DI144" s="7" t="inlineStr"/>
      <c r="DJ144" s="7" t="inlineStr"/>
      <c r="DK144" s="7" t="inlineStr"/>
      <c r="DL144" s="7" t="inlineStr"/>
      <c r="DM144" s="7" t="inlineStr"/>
      <c r="DN144" s="7" t="inlineStr"/>
      <c r="DO144" s="7" t="inlineStr"/>
      <c r="DP144" s="7" t="inlineStr"/>
      <c r="DQ144" s="7" t="inlineStr"/>
      <c r="DR144" s="7" t="inlineStr"/>
      <c r="DS144" s="7" t="inlineStr"/>
      <c r="DT144" s="7" t="inlineStr"/>
      <c r="DU144" s="7" t="inlineStr"/>
      <c r="DV144" s="7" t="inlineStr"/>
      <c r="DW144" s="7" t="inlineStr"/>
      <c r="DX144" s="7" t="inlineStr"/>
      <c r="DY144" s="7" t="inlineStr"/>
      <c r="DZ144" s="7" t="inlineStr"/>
      <c r="EA144" s="7" t="inlineStr"/>
      <c r="EB144" s="7" t="inlineStr"/>
      <c r="EC144" s="7" t="inlineStr"/>
      <c r="ED144" s="7" t="inlineStr"/>
      <c r="EE144" s="7">
        <f>E144+AU144+BK144+BU144+DC144</f>
        <v/>
      </c>
      <c r="EF144" s="7">
        <f>F144+AV144+BL144+BV144+DD144</f>
        <v/>
      </c>
    </row>
    <row r="145" hidden="1" outlineLevel="1">
      <c r="A145" s="5" t="n">
        <v>141</v>
      </c>
      <c r="B145" s="6" t="inlineStr">
        <is>
          <t>"TIME MET FARM" MCHJ</t>
        </is>
      </c>
      <c r="C145" s="6" t="inlineStr">
        <is>
          <t>Фергана</t>
        </is>
      </c>
      <c r="D145" s="6" t="inlineStr">
        <is>
          <t>Фергана 1</t>
        </is>
      </c>
      <c r="E145" s="7">
        <f>G145+I145+K145+M145+O145+Q145+S145+U145+W145+Y145+AA145+AC145+AE145+AG145+AI145+AK145+AM145+AO145+AQ145+AS145</f>
        <v/>
      </c>
      <c r="F145" s="7">
        <f>H145+J145+L145+N145+P145+R145+T145+V145+X145+Z145+AB145+AD145+AF145+AH145+AJ145+AL145+AN145+AP145+AR145+AT145</f>
        <v/>
      </c>
      <c r="G145" s="7" t="inlineStr"/>
      <c r="H145" s="7" t="inlineStr"/>
      <c r="I145" s="7" t="inlineStr"/>
      <c r="J145" s="7" t="inlineStr"/>
      <c r="K145" s="7" t="inlineStr"/>
      <c r="L145" s="7" t="inlineStr"/>
      <c r="M145" s="7" t="inlineStr"/>
      <c r="N145" s="7" t="inlineStr"/>
      <c r="O145" s="7" t="n">
        <v>2</v>
      </c>
      <c r="P145" s="7" t="n">
        <v>158240</v>
      </c>
      <c r="Q145" s="7" t="n">
        <v>3</v>
      </c>
      <c r="R145" s="7" t="n">
        <v>607455</v>
      </c>
      <c r="S145" s="7" t="inlineStr"/>
      <c r="T145" s="7" t="inlineStr"/>
      <c r="U145" s="7" t="inlineStr"/>
      <c r="V145" s="7" t="inlineStr"/>
      <c r="W145" s="7" t="inlineStr"/>
      <c r="X145" s="7" t="inlineStr"/>
      <c r="Y145" s="7" t="inlineStr"/>
      <c r="Z145" s="7" t="inlineStr"/>
      <c r="AA145" s="7" t="inlineStr"/>
      <c r="AB145" s="7" t="inlineStr"/>
      <c r="AC145" s="7" t="inlineStr"/>
      <c r="AD145" s="7" t="inlineStr"/>
      <c r="AE145" s="7" t="inlineStr"/>
      <c r="AF145" s="7" t="inlineStr"/>
      <c r="AG145" s="7" t="inlineStr"/>
      <c r="AH145" s="7" t="inlineStr"/>
      <c r="AI145" s="7" t="inlineStr"/>
      <c r="AJ145" s="7" t="inlineStr"/>
      <c r="AK145" s="7" t="inlineStr"/>
      <c r="AL145" s="7" t="inlineStr"/>
      <c r="AM145" s="7" t="inlineStr"/>
      <c r="AN145" s="7" t="inlineStr"/>
      <c r="AO145" s="7" t="inlineStr"/>
      <c r="AP145" s="7" t="inlineStr"/>
      <c r="AQ145" s="7" t="inlineStr"/>
      <c r="AR145" s="7" t="inlineStr"/>
      <c r="AS145" s="7" t="inlineStr"/>
      <c r="AT145" s="7" t="inlineStr"/>
      <c r="AU145" s="7">
        <f>AW145+AY145+BA145+BC145+BE145+BG145+BI145</f>
        <v/>
      </c>
      <c r="AV145" s="7">
        <f>AX145+AZ145+BB145+BD145+BF145+BH145+BJ145</f>
        <v/>
      </c>
      <c r="AW145" s="7" t="inlineStr"/>
      <c r="AX145" s="7" t="inlineStr"/>
      <c r="AY145" s="7" t="inlineStr"/>
      <c r="AZ145" s="7" t="inlineStr"/>
      <c r="BA145" s="7" t="inlineStr"/>
      <c r="BB145" s="7" t="inlineStr"/>
      <c r="BC145" s="7" t="inlineStr"/>
      <c r="BD145" s="7" t="inlineStr"/>
      <c r="BE145" s="7" t="inlineStr"/>
      <c r="BF145" s="7" t="inlineStr"/>
      <c r="BG145" s="7" t="inlineStr"/>
      <c r="BH145" s="7" t="inlineStr"/>
      <c r="BI145" s="7" t="inlineStr"/>
      <c r="BJ145" s="7" t="inlineStr"/>
      <c r="BK145" s="7">
        <f>BM145+BO145+BQ145+BS145</f>
        <v/>
      </c>
      <c r="BL145" s="7">
        <f>BN145+BP145+BR145+BT145</f>
        <v/>
      </c>
      <c r="BM145" s="7" t="inlineStr"/>
      <c r="BN145" s="7" t="inlineStr"/>
      <c r="BO145" s="7" t="inlineStr"/>
      <c r="BP145" s="7" t="inlineStr"/>
      <c r="BQ145" s="7" t="inlineStr"/>
      <c r="BR145" s="7" t="inlineStr"/>
      <c r="BS145" s="7" t="inlineStr"/>
      <c r="BT145" s="7" t="inlineStr"/>
      <c r="BU145" s="7">
        <f>BW145+BY145+CA145+CC145+CE145+CG145+CI145+CK145+CM145+CO145+CQ145+CS145+CU145+CW145+CY145+DA145</f>
        <v/>
      </c>
      <c r="BV145" s="7">
        <f>BX145+BZ145+CB145+CD145+CF145+CH145+CJ145+CL145+CN145+CP145+CR145+CT145+CV145+CX145+CZ145+DB145</f>
        <v/>
      </c>
      <c r="BW145" s="7" t="inlineStr"/>
      <c r="BX145" s="7" t="inlineStr"/>
      <c r="BY145" s="7" t="inlineStr"/>
      <c r="BZ145" s="7" t="inlineStr"/>
      <c r="CA145" s="7" t="inlineStr"/>
      <c r="CB145" s="7" t="inlineStr"/>
      <c r="CC145" s="7" t="inlineStr"/>
      <c r="CD145" s="7" t="inlineStr"/>
      <c r="CE145" s="7" t="inlineStr"/>
      <c r="CF145" s="7" t="inlineStr"/>
      <c r="CG145" s="7" t="inlineStr"/>
      <c r="CH145" s="7" t="inlineStr"/>
      <c r="CI145" s="7" t="inlineStr"/>
      <c r="CJ145" s="7" t="inlineStr"/>
      <c r="CK145" s="7" t="inlineStr"/>
      <c r="CL145" s="7" t="inlineStr"/>
      <c r="CM145" s="7" t="inlineStr"/>
      <c r="CN145" s="7" t="inlineStr"/>
      <c r="CO145" s="7" t="inlineStr"/>
      <c r="CP145" s="7" t="inlineStr"/>
      <c r="CQ145" s="7" t="inlineStr"/>
      <c r="CR145" s="7" t="inlineStr"/>
      <c r="CS145" s="7" t="inlineStr"/>
      <c r="CT145" s="7" t="inlineStr"/>
      <c r="CU145" s="7" t="inlineStr"/>
      <c r="CV145" s="7" t="inlineStr"/>
      <c r="CW145" s="7" t="inlineStr"/>
      <c r="CX145" s="7" t="inlineStr"/>
      <c r="CY145" s="7" t="inlineStr"/>
      <c r="CZ145" s="7" t="inlineStr"/>
      <c r="DA145" s="7" t="inlineStr"/>
      <c r="DB145" s="7" t="inlineStr"/>
      <c r="DC145" s="7">
        <f>DE145+DG145+DI145+DK145+DM145+DO145+DQ145+DS145+DU145+DW145+DY145+EA145+EC145</f>
        <v/>
      </c>
      <c r="DD145" s="7">
        <f>DF145+DH145+DJ145+DL145+DN145+DP145+DR145+DT145+DV145+DX145+DZ145+EB145+ED145</f>
        <v/>
      </c>
      <c r="DE145" s="7" t="inlineStr"/>
      <c r="DF145" s="7" t="inlineStr"/>
      <c r="DG145" s="7" t="inlineStr"/>
      <c r="DH145" s="7" t="inlineStr"/>
      <c r="DI145" s="7" t="inlineStr"/>
      <c r="DJ145" s="7" t="inlineStr"/>
      <c r="DK145" s="7" t="inlineStr"/>
      <c r="DL145" s="7" t="inlineStr"/>
      <c r="DM145" s="7" t="inlineStr"/>
      <c r="DN145" s="7" t="inlineStr"/>
      <c r="DO145" s="7" t="inlineStr"/>
      <c r="DP145" s="7" t="inlineStr"/>
      <c r="DQ145" s="7" t="inlineStr"/>
      <c r="DR145" s="7" t="inlineStr"/>
      <c r="DS145" s="7" t="inlineStr"/>
      <c r="DT145" s="7" t="inlineStr"/>
      <c r="DU145" s="7" t="inlineStr"/>
      <c r="DV145" s="7" t="inlineStr"/>
      <c r="DW145" s="7" t="inlineStr"/>
      <c r="DX145" s="7" t="inlineStr"/>
      <c r="DY145" s="7" t="inlineStr"/>
      <c r="DZ145" s="7" t="inlineStr"/>
      <c r="EA145" s="7" t="inlineStr"/>
      <c r="EB145" s="7" t="inlineStr"/>
      <c r="EC145" s="7" t="inlineStr"/>
      <c r="ED145" s="7" t="inlineStr"/>
      <c r="EE145" s="7">
        <f>E145+AU145+BK145+BU145+DC145</f>
        <v/>
      </c>
      <c r="EF145" s="7">
        <f>F145+AV145+BL145+BV145+DD145</f>
        <v/>
      </c>
    </row>
    <row r="146" hidden="1" outlineLevel="1">
      <c r="A146" s="5" t="n">
        <v>142</v>
      </c>
      <c r="B146" s="6" t="inlineStr">
        <is>
          <t>"TOSHLOQ UNIVERSAL TRADE" МЧЖ</t>
        </is>
      </c>
      <c r="C146" s="6" t="inlineStr">
        <is>
          <t>Фергана</t>
        </is>
      </c>
      <c r="D146" s="6" t="inlineStr">
        <is>
          <t>Фергана 1</t>
        </is>
      </c>
      <c r="E146" s="7">
        <f>G146+I146+K146+M146+O146+Q146+S146+U146+W146+Y146+AA146+AC146+AE146+AG146+AI146+AK146+AM146+AO146+AQ146+AS146</f>
        <v/>
      </c>
      <c r="F146" s="7">
        <f>H146+J146+L146+N146+P146+R146+T146+V146+X146+Z146+AB146+AD146+AF146+AH146+AJ146+AL146+AN146+AP146+AR146+AT146</f>
        <v/>
      </c>
      <c r="G146" s="7" t="n">
        <v>5</v>
      </c>
      <c r="H146" s="7" t="n">
        <v>1615725</v>
      </c>
      <c r="I146" s="7" t="inlineStr"/>
      <c r="J146" s="7" t="inlineStr"/>
      <c r="K146" s="7" t="inlineStr"/>
      <c r="L146" s="7" t="inlineStr"/>
      <c r="M146" s="7" t="inlineStr"/>
      <c r="N146" s="7" t="inlineStr"/>
      <c r="O146" s="7" t="inlineStr"/>
      <c r="P146" s="7" t="inlineStr"/>
      <c r="Q146" s="7" t="inlineStr"/>
      <c r="R146" s="7" t="inlineStr"/>
      <c r="S146" s="7" t="inlineStr"/>
      <c r="T146" s="7" t="inlineStr"/>
      <c r="U146" s="7" t="inlineStr"/>
      <c r="V146" s="7" t="inlineStr"/>
      <c r="W146" s="7" t="n">
        <v>20</v>
      </c>
      <c r="X146" s="7" t="n">
        <v>0</v>
      </c>
      <c r="Y146" s="7" t="inlineStr"/>
      <c r="Z146" s="7" t="inlineStr"/>
      <c r="AA146" s="7" t="inlineStr"/>
      <c r="AB146" s="7" t="inlineStr"/>
      <c r="AC146" s="7" t="n">
        <v>40</v>
      </c>
      <c r="AD146" s="7" t="n">
        <v>25764000</v>
      </c>
      <c r="AE146" s="7" t="inlineStr"/>
      <c r="AF146" s="7" t="inlineStr"/>
      <c r="AG146" s="7" t="inlineStr"/>
      <c r="AH146" s="7" t="inlineStr"/>
      <c r="AI146" s="7" t="inlineStr"/>
      <c r="AJ146" s="7" t="inlineStr"/>
      <c r="AK146" s="7" t="inlineStr"/>
      <c r="AL146" s="7" t="inlineStr"/>
      <c r="AM146" s="7" t="inlineStr"/>
      <c r="AN146" s="7" t="inlineStr"/>
      <c r="AO146" s="7" t="inlineStr"/>
      <c r="AP146" s="7" t="inlineStr"/>
      <c r="AQ146" s="7" t="inlineStr"/>
      <c r="AR146" s="7" t="inlineStr"/>
      <c r="AS146" s="7" t="inlineStr"/>
      <c r="AT146" s="7" t="inlineStr"/>
      <c r="AU146" s="7">
        <f>AW146+AY146+BA146+BC146+BE146+BG146+BI146</f>
        <v/>
      </c>
      <c r="AV146" s="7">
        <f>AX146+AZ146+BB146+BD146+BF146+BH146+BJ146</f>
        <v/>
      </c>
      <c r="AW146" s="7" t="inlineStr"/>
      <c r="AX146" s="7" t="inlineStr"/>
      <c r="AY146" s="7" t="inlineStr"/>
      <c r="AZ146" s="7" t="inlineStr"/>
      <c r="BA146" s="7" t="inlineStr"/>
      <c r="BB146" s="7" t="inlineStr"/>
      <c r="BC146" s="7" t="inlineStr"/>
      <c r="BD146" s="7" t="inlineStr"/>
      <c r="BE146" s="7" t="inlineStr"/>
      <c r="BF146" s="7" t="inlineStr"/>
      <c r="BG146" s="7" t="inlineStr"/>
      <c r="BH146" s="7" t="inlineStr"/>
      <c r="BI146" s="7" t="inlineStr"/>
      <c r="BJ146" s="7" t="inlineStr"/>
      <c r="BK146" s="7">
        <f>BM146+BO146+BQ146+BS146</f>
        <v/>
      </c>
      <c r="BL146" s="7">
        <f>BN146+BP146+BR146+BT146</f>
        <v/>
      </c>
      <c r="BM146" s="7" t="inlineStr"/>
      <c r="BN146" s="7" t="inlineStr"/>
      <c r="BO146" s="7" t="inlineStr"/>
      <c r="BP146" s="7" t="inlineStr"/>
      <c r="BQ146" s="7" t="n">
        <v>10</v>
      </c>
      <c r="BR146" s="7" t="n">
        <v>6141500</v>
      </c>
      <c r="BS146" s="7" t="inlineStr"/>
      <c r="BT146" s="7" t="inlineStr"/>
      <c r="BU146" s="7">
        <f>BW146+BY146+CA146+CC146+CE146+CG146+CI146+CK146+CM146+CO146+CQ146+CS146+CU146+CW146+CY146+DA146</f>
        <v/>
      </c>
      <c r="BV146" s="7">
        <f>BX146+BZ146+CB146+CD146+CF146+CH146+CJ146+CL146+CN146+CP146+CR146+CT146+CV146+CX146+CZ146+DB146</f>
        <v/>
      </c>
      <c r="BW146" s="7" t="inlineStr"/>
      <c r="BX146" s="7" t="inlineStr"/>
      <c r="BY146" s="7" t="inlineStr"/>
      <c r="BZ146" s="7" t="inlineStr"/>
      <c r="CA146" s="7" t="inlineStr"/>
      <c r="CB146" s="7" t="inlineStr"/>
      <c r="CC146" s="7" t="inlineStr"/>
      <c r="CD146" s="7" t="inlineStr"/>
      <c r="CE146" s="7" t="n">
        <v>2</v>
      </c>
      <c r="CF146" s="7" t="n">
        <v>1497484</v>
      </c>
      <c r="CG146" s="7" t="inlineStr"/>
      <c r="CH146" s="7" t="inlineStr"/>
      <c r="CI146" s="7" t="inlineStr"/>
      <c r="CJ146" s="7" t="inlineStr"/>
      <c r="CK146" s="7" t="inlineStr"/>
      <c r="CL146" s="7" t="inlineStr"/>
      <c r="CM146" s="7" t="inlineStr"/>
      <c r="CN146" s="7" t="inlineStr"/>
      <c r="CO146" s="7" t="inlineStr"/>
      <c r="CP146" s="7" t="inlineStr"/>
      <c r="CQ146" s="7" t="inlineStr"/>
      <c r="CR146" s="7" t="inlineStr"/>
      <c r="CS146" s="7" t="inlineStr"/>
      <c r="CT146" s="7" t="inlineStr"/>
      <c r="CU146" s="7" t="inlineStr"/>
      <c r="CV146" s="7" t="inlineStr"/>
      <c r="CW146" s="7" t="inlineStr"/>
      <c r="CX146" s="7" t="inlineStr"/>
      <c r="CY146" s="7" t="inlineStr"/>
      <c r="CZ146" s="7" t="inlineStr"/>
      <c r="DA146" s="7" t="inlineStr"/>
      <c r="DB146" s="7" t="inlineStr"/>
      <c r="DC146" s="7">
        <f>DE146+DG146+DI146+DK146+DM146+DO146+DQ146+DS146+DU146+DW146+DY146+EA146+EC146</f>
        <v/>
      </c>
      <c r="DD146" s="7">
        <f>DF146+DH146+DJ146+DL146+DN146+DP146+DR146+DT146+DV146+DX146+DZ146+EB146+ED146</f>
        <v/>
      </c>
      <c r="DE146" s="7" t="inlineStr"/>
      <c r="DF146" s="7" t="inlineStr"/>
      <c r="DG146" s="7" t="inlineStr"/>
      <c r="DH146" s="7" t="inlineStr"/>
      <c r="DI146" s="7" t="inlineStr"/>
      <c r="DJ146" s="7" t="inlineStr"/>
      <c r="DK146" s="7" t="inlineStr"/>
      <c r="DL146" s="7" t="inlineStr"/>
      <c r="DM146" s="7" t="n">
        <v>5</v>
      </c>
      <c r="DN146" s="7" t="n">
        <v>1408250</v>
      </c>
      <c r="DO146" s="7" t="inlineStr"/>
      <c r="DP146" s="7" t="inlineStr"/>
      <c r="DQ146" s="7" t="inlineStr"/>
      <c r="DR146" s="7" t="inlineStr"/>
      <c r="DS146" s="7" t="inlineStr"/>
      <c r="DT146" s="7" t="inlineStr"/>
      <c r="DU146" s="7" t="n">
        <v>4</v>
      </c>
      <c r="DV146" s="7" t="n">
        <v>785520</v>
      </c>
      <c r="DW146" s="7" t="n">
        <v>10</v>
      </c>
      <c r="DX146" s="7" t="n">
        <v>2545500</v>
      </c>
      <c r="DY146" s="7" t="inlineStr"/>
      <c r="DZ146" s="7" t="inlineStr"/>
      <c r="EA146" s="7" t="inlineStr"/>
      <c r="EB146" s="7" t="inlineStr"/>
      <c r="EC146" s="7" t="n">
        <v>2</v>
      </c>
      <c r="ED146" s="7" t="n">
        <v>209416</v>
      </c>
      <c r="EE146" s="7">
        <f>E146+AU146+BK146+BU146+DC146</f>
        <v/>
      </c>
      <c r="EF146" s="7">
        <f>F146+AV146+BL146+BV146+DD146</f>
        <v/>
      </c>
    </row>
    <row r="147" hidden="1" outlineLevel="1">
      <c r="A147" s="5" t="n">
        <v>143</v>
      </c>
      <c r="B147" s="6" t="inlineStr">
        <is>
          <t>"UMAR FARM 888" OK</t>
        </is>
      </c>
      <c r="C147" s="6" t="inlineStr">
        <is>
          <t>Фергана</t>
        </is>
      </c>
      <c r="D147" s="6" t="inlineStr">
        <is>
          <t>Фергана 2</t>
        </is>
      </c>
      <c r="E147" s="7">
        <f>G147+I147+K147+M147+O147+Q147+S147+U147+W147+Y147+AA147+AC147+AE147+AG147+AI147+AK147+AM147+AO147+AQ147+AS147</f>
        <v/>
      </c>
      <c r="F147" s="7">
        <f>H147+J147+L147+N147+P147+R147+T147+V147+X147+Z147+AB147+AD147+AF147+AH147+AJ147+AL147+AN147+AP147+AR147+AT147</f>
        <v/>
      </c>
      <c r="G147" s="7" t="inlineStr"/>
      <c r="H147" s="7" t="inlineStr"/>
      <c r="I147" s="7" t="inlineStr"/>
      <c r="J147" s="7" t="inlineStr"/>
      <c r="K147" s="7" t="inlineStr"/>
      <c r="L147" s="7" t="inlineStr"/>
      <c r="M147" s="7" t="inlineStr"/>
      <c r="N147" s="7" t="inlineStr"/>
      <c r="O147" s="7" t="inlineStr"/>
      <c r="P147" s="7" t="inlineStr"/>
      <c r="Q147" s="7" t="inlineStr"/>
      <c r="R147" s="7" t="inlineStr"/>
      <c r="S147" s="7" t="inlineStr"/>
      <c r="T147" s="7" t="inlineStr"/>
      <c r="U147" s="7" t="inlineStr"/>
      <c r="V147" s="7" t="inlineStr"/>
      <c r="W147" s="7" t="inlineStr"/>
      <c r="X147" s="7" t="inlineStr"/>
      <c r="Y147" s="7" t="inlineStr"/>
      <c r="Z147" s="7" t="inlineStr"/>
      <c r="AA147" s="7" t="inlineStr"/>
      <c r="AB147" s="7" t="inlineStr"/>
      <c r="AC147" s="7" t="n">
        <v>5</v>
      </c>
      <c r="AD147" s="7" t="n">
        <v>780975</v>
      </c>
      <c r="AE147" s="7" t="inlineStr"/>
      <c r="AF147" s="7" t="inlineStr"/>
      <c r="AG147" s="7" t="inlineStr"/>
      <c r="AH147" s="7" t="inlineStr"/>
      <c r="AI147" s="7" t="inlineStr"/>
      <c r="AJ147" s="7" t="inlineStr"/>
      <c r="AK147" s="7" t="inlineStr"/>
      <c r="AL147" s="7" t="inlineStr"/>
      <c r="AM147" s="7" t="inlineStr"/>
      <c r="AN147" s="7" t="inlineStr"/>
      <c r="AO147" s="7" t="inlineStr"/>
      <c r="AP147" s="7" t="inlineStr"/>
      <c r="AQ147" s="7" t="inlineStr"/>
      <c r="AR147" s="7" t="inlineStr"/>
      <c r="AS147" s="7" t="inlineStr"/>
      <c r="AT147" s="7" t="inlineStr"/>
      <c r="AU147" s="7">
        <f>AW147+AY147+BA147+BC147+BE147+BG147+BI147</f>
        <v/>
      </c>
      <c r="AV147" s="7">
        <f>AX147+AZ147+BB147+BD147+BF147+BH147+BJ147</f>
        <v/>
      </c>
      <c r="AW147" s="7" t="inlineStr"/>
      <c r="AX147" s="7" t="inlineStr"/>
      <c r="AY147" s="7" t="inlineStr"/>
      <c r="AZ147" s="7" t="inlineStr"/>
      <c r="BA147" s="7" t="inlineStr"/>
      <c r="BB147" s="7" t="inlineStr"/>
      <c r="BC147" s="7" t="inlineStr"/>
      <c r="BD147" s="7" t="inlineStr"/>
      <c r="BE147" s="7" t="inlineStr"/>
      <c r="BF147" s="7" t="inlineStr"/>
      <c r="BG147" s="7" t="inlineStr"/>
      <c r="BH147" s="7" t="inlineStr"/>
      <c r="BI147" s="7" t="inlineStr"/>
      <c r="BJ147" s="7" t="inlineStr"/>
      <c r="BK147" s="7">
        <f>BM147+BO147+BQ147+BS147</f>
        <v/>
      </c>
      <c r="BL147" s="7">
        <f>BN147+BP147+BR147+BT147</f>
        <v/>
      </c>
      <c r="BM147" s="7" t="n">
        <v>2</v>
      </c>
      <c r="BN147" s="7" t="n">
        <v>515848</v>
      </c>
      <c r="BO147" s="7" t="inlineStr"/>
      <c r="BP147" s="7" t="inlineStr"/>
      <c r="BQ147" s="7" t="inlineStr"/>
      <c r="BR147" s="7" t="inlineStr"/>
      <c r="BS147" s="7" t="inlineStr"/>
      <c r="BT147" s="7" t="inlineStr"/>
      <c r="BU147" s="7">
        <f>BW147+BY147+CA147+CC147+CE147+CG147+CI147+CK147+CM147+CO147+CQ147+CS147+CU147+CW147+CY147+DA147</f>
        <v/>
      </c>
      <c r="BV147" s="7">
        <f>BX147+BZ147+CB147+CD147+CF147+CH147+CJ147+CL147+CN147+CP147+CR147+CT147+CV147+CX147+CZ147+DB147</f>
        <v/>
      </c>
      <c r="BW147" s="7" t="inlineStr"/>
      <c r="BX147" s="7" t="inlineStr"/>
      <c r="BY147" s="7" t="inlineStr"/>
      <c r="BZ147" s="7" t="inlineStr"/>
      <c r="CA147" s="7" t="inlineStr"/>
      <c r="CB147" s="7" t="inlineStr"/>
      <c r="CC147" s="7" t="inlineStr"/>
      <c r="CD147" s="7" t="inlineStr"/>
      <c r="CE147" s="7" t="inlineStr"/>
      <c r="CF147" s="7" t="inlineStr"/>
      <c r="CG147" s="7" t="inlineStr"/>
      <c r="CH147" s="7" t="inlineStr"/>
      <c r="CI147" s="7" t="inlineStr"/>
      <c r="CJ147" s="7" t="inlineStr"/>
      <c r="CK147" s="7" t="inlineStr"/>
      <c r="CL147" s="7" t="inlineStr"/>
      <c r="CM147" s="7" t="inlineStr"/>
      <c r="CN147" s="7" t="inlineStr"/>
      <c r="CO147" s="7" t="inlineStr"/>
      <c r="CP147" s="7" t="inlineStr"/>
      <c r="CQ147" s="7" t="inlineStr"/>
      <c r="CR147" s="7" t="inlineStr"/>
      <c r="CS147" s="7" t="inlineStr"/>
      <c r="CT147" s="7" t="inlineStr"/>
      <c r="CU147" s="7" t="inlineStr"/>
      <c r="CV147" s="7" t="inlineStr"/>
      <c r="CW147" s="7" t="inlineStr"/>
      <c r="CX147" s="7" t="inlineStr"/>
      <c r="CY147" s="7" t="inlineStr"/>
      <c r="CZ147" s="7" t="inlineStr"/>
      <c r="DA147" s="7" t="inlineStr"/>
      <c r="DB147" s="7" t="inlineStr"/>
      <c r="DC147" s="7">
        <f>DE147+DG147+DI147+DK147+DM147+DO147+DQ147+DS147+DU147+DW147+DY147+EA147+EC147</f>
        <v/>
      </c>
      <c r="DD147" s="7">
        <f>DF147+DH147+DJ147+DL147+DN147+DP147+DR147+DT147+DV147+DX147+DZ147+EB147+ED147</f>
        <v/>
      </c>
      <c r="DE147" s="7" t="inlineStr"/>
      <c r="DF147" s="7" t="inlineStr"/>
      <c r="DG147" s="7" t="inlineStr"/>
      <c r="DH147" s="7" t="inlineStr"/>
      <c r="DI147" s="7" t="inlineStr"/>
      <c r="DJ147" s="7" t="inlineStr"/>
      <c r="DK147" s="7" t="inlineStr"/>
      <c r="DL147" s="7" t="inlineStr"/>
      <c r="DM147" s="7" t="inlineStr"/>
      <c r="DN147" s="7" t="inlineStr"/>
      <c r="DO147" s="7" t="inlineStr"/>
      <c r="DP147" s="7" t="inlineStr"/>
      <c r="DQ147" s="7" t="inlineStr"/>
      <c r="DR147" s="7" t="inlineStr"/>
      <c r="DS147" s="7" t="inlineStr"/>
      <c r="DT147" s="7" t="inlineStr"/>
      <c r="DU147" s="7" t="inlineStr"/>
      <c r="DV147" s="7" t="inlineStr"/>
      <c r="DW147" s="7" t="inlineStr"/>
      <c r="DX147" s="7" t="inlineStr"/>
      <c r="DY147" s="7" t="inlineStr"/>
      <c r="DZ147" s="7" t="inlineStr"/>
      <c r="EA147" s="7" t="inlineStr"/>
      <c r="EB147" s="7" t="inlineStr"/>
      <c r="EC147" s="7" t="inlineStr"/>
      <c r="ED147" s="7" t="inlineStr"/>
      <c r="EE147" s="7">
        <f>E147+AU147+BK147+BU147+DC147</f>
        <v/>
      </c>
      <c r="EF147" s="7">
        <f>F147+AV147+BL147+BV147+DD147</f>
        <v/>
      </c>
    </row>
    <row r="148" hidden="1" outlineLevel="1">
      <c r="A148" s="5" t="n">
        <v>144</v>
      </c>
      <c r="B148" s="6" t="inlineStr">
        <is>
          <t>"UMSAM-FARM" ХКД</t>
        </is>
      </c>
      <c r="C148" s="6" t="inlineStr">
        <is>
          <t>Фергана</t>
        </is>
      </c>
      <c r="D148" s="6" t="inlineStr">
        <is>
          <t>Фергана 2</t>
        </is>
      </c>
      <c r="E148" s="7">
        <f>G148+I148+K148+M148+O148+Q148+S148+U148+W148+Y148+AA148+AC148+AE148+AG148+AI148+AK148+AM148+AO148+AQ148+AS148</f>
        <v/>
      </c>
      <c r="F148" s="7">
        <f>H148+J148+L148+N148+P148+R148+T148+V148+X148+Z148+AB148+AD148+AF148+AH148+AJ148+AL148+AN148+AP148+AR148+AT148</f>
        <v/>
      </c>
      <c r="G148" s="7" t="inlineStr"/>
      <c r="H148" s="7" t="inlineStr"/>
      <c r="I148" s="7" t="inlineStr"/>
      <c r="J148" s="7" t="inlineStr"/>
      <c r="K148" s="7" t="inlineStr"/>
      <c r="L148" s="7" t="inlineStr"/>
      <c r="M148" s="7" t="inlineStr"/>
      <c r="N148" s="7" t="inlineStr"/>
      <c r="O148" s="7" t="inlineStr"/>
      <c r="P148" s="7" t="inlineStr"/>
      <c r="Q148" s="7" t="inlineStr"/>
      <c r="R148" s="7" t="inlineStr"/>
      <c r="S148" s="7" t="inlineStr"/>
      <c r="T148" s="7" t="inlineStr"/>
      <c r="U148" s="7" t="inlineStr"/>
      <c r="V148" s="7" t="inlineStr"/>
      <c r="W148" s="7" t="inlineStr"/>
      <c r="X148" s="7" t="inlineStr"/>
      <c r="Y148" s="7" t="inlineStr"/>
      <c r="Z148" s="7" t="inlineStr"/>
      <c r="AA148" s="7" t="inlineStr"/>
      <c r="AB148" s="7" t="inlineStr"/>
      <c r="AC148" s="7" t="inlineStr"/>
      <c r="AD148" s="7" t="inlineStr"/>
      <c r="AE148" s="7" t="inlineStr"/>
      <c r="AF148" s="7" t="inlineStr"/>
      <c r="AG148" s="7" t="inlineStr"/>
      <c r="AH148" s="7" t="inlineStr"/>
      <c r="AI148" s="7" t="inlineStr"/>
      <c r="AJ148" s="7" t="inlineStr"/>
      <c r="AK148" s="7" t="inlineStr"/>
      <c r="AL148" s="7" t="inlineStr"/>
      <c r="AM148" s="7" t="inlineStr"/>
      <c r="AN148" s="7" t="inlineStr"/>
      <c r="AO148" s="7" t="inlineStr"/>
      <c r="AP148" s="7" t="inlineStr"/>
      <c r="AQ148" s="7" t="inlineStr"/>
      <c r="AR148" s="7" t="inlineStr"/>
      <c r="AS148" s="7" t="inlineStr"/>
      <c r="AT148" s="7" t="inlineStr"/>
      <c r="AU148" s="7">
        <f>AW148+AY148+BA148+BC148+BE148+BG148+BI148</f>
        <v/>
      </c>
      <c r="AV148" s="7">
        <f>AX148+AZ148+BB148+BD148+BF148+BH148+BJ148</f>
        <v/>
      </c>
      <c r="AW148" s="7" t="inlineStr"/>
      <c r="AX148" s="7" t="inlineStr"/>
      <c r="AY148" s="7" t="inlineStr"/>
      <c r="AZ148" s="7" t="inlineStr"/>
      <c r="BA148" s="7" t="inlineStr"/>
      <c r="BB148" s="7" t="inlineStr"/>
      <c r="BC148" s="7" t="inlineStr"/>
      <c r="BD148" s="7" t="inlineStr"/>
      <c r="BE148" s="7" t="inlineStr"/>
      <c r="BF148" s="7" t="inlineStr"/>
      <c r="BG148" s="7" t="inlineStr"/>
      <c r="BH148" s="7" t="inlineStr"/>
      <c r="BI148" s="7" t="inlineStr"/>
      <c r="BJ148" s="7" t="inlineStr"/>
      <c r="BK148" s="7">
        <f>BM148+BO148+BQ148+BS148</f>
        <v/>
      </c>
      <c r="BL148" s="7">
        <f>BN148+BP148+BR148+BT148</f>
        <v/>
      </c>
      <c r="BM148" s="7" t="inlineStr"/>
      <c r="BN148" s="7" t="inlineStr"/>
      <c r="BO148" s="7" t="inlineStr"/>
      <c r="BP148" s="7" t="inlineStr"/>
      <c r="BQ148" s="7" t="inlineStr"/>
      <c r="BR148" s="7" t="inlineStr"/>
      <c r="BS148" s="7" t="inlineStr"/>
      <c r="BT148" s="7" t="inlineStr"/>
      <c r="BU148" s="7">
        <f>BW148+BY148+CA148+CC148+CE148+CG148+CI148+CK148+CM148+CO148+CQ148+CS148+CU148+CW148+CY148+DA148</f>
        <v/>
      </c>
      <c r="BV148" s="7">
        <f>BX148+BZ148+CB148+CD148+CF148+CH148+CJ148+CL148+CN148+CP148+CR148+CT148+CV148+CX148+CZ148+DB148</f>
        <v/>
      </c>
      <c r="BW148" s="7" t="inlineStr"/>
      <c r="BX148" s="7" t="inlineStr"/>
      <c r="BY148" s="7" t="inlineStr"/>
      <c r="BZ148" s="7" t="inlineStr"/>
      <c r="CA148" s="7" t="inlineStr"/>
      <c r="CB148" s="7" t="inlineStr"/>
      <c r="CC148" s="7" t="inlineStr"/>
      <c r="CD148" s="7" t="inlineStr"/>
      <c r="CE148" s="7" t="inlineStr"/>
      <c r="CF148" s="7" t="inlineStr"/>
      <c r="CG148" s="7" t="inlineStr"/>
      <c r="CH148" s="7" t="inlineStr"/>
      <c r="CI148" s="7" t="inlineStr"/>
      <c r="CJ148" s="7" t="inlineStr"/>
      <c r="CK148" s="7" t="inlineStr"/>
      <c r="CL148" s="7" t="inlineStr"/>
      <c r="CM148" s="7" t="n">
        <v>4</v>
      </c>
      <c r="CN148" s="7" t="n">
        <v>928400</v>
      </c>
      <c r="CO148" s="7" t="inlineStr"/>
      <c r="CP148" s="7" t="inlineStr"/>
      <c r="CQ148" s="7" t="inlineStr"/>
      <c r="CR148" s="7" t="inlineStr"/>
      <c r="CS148" s="7" t="inlineStr"/>
      <c r="CT148" s="7" t="inlineStr"/>
      <c r="CU148" s="7" t="inlineStr"/>
      <c r="CV148" s="7" t="inlineStr"/>
      <c r="CW148" s="7" t="inlineStr"/>
      <c r="CX148" s="7" t="inlineStr"/>
      <c r="CY148" s="7" t="inlineStr"/>
      <c r="CZ148" s="7" t="inlineStr"/>
      <c r="DA148" s="7" t="inlineStr"/>
      <c r="DB148" s="7" t="inlineStr"/>
      <c r="DC148" s="7">
        <f>DE148+DG148+DI148+DK148+DM148+DO148+DQ148+DS148+DU148+DW148+DY148+EA148+EC148</f>
        <v/>
      </c>
      <c r="DD148" s="7">
        <f>DF148+DH148+DJ148+DL148+DN148+DP148+DR148+DT148+DV148+DX148+DZ148+EB148+ED148</f>
        <v/>
      </c>
      <c r="DE148" s="7" t="inlineStr"/>
      <c r="DF148" s="7" t="inlineStr"/>
      <c r="DG148" s="7" t="inlineStr"/>
      <c r="DH148" s="7" t="inlineStr"/>
      <c r="DI148" s="7" t="inlineStr"/>
      <c r="DJ148" s="7" t="inlineStr"/>
      <c r="DK148" s="7" t="inlineStr"/>
      <c r="DL148" s="7" t="inlineStr"/>
      <c r="DM148" s="7" t="inlineStr"/>
      <c r="DN148" s="7" t="inlineStr"/>
      <c r="DO148" s="7" t="inlineStr"/>
      <c r="DP148" s="7" t="inlineStr"/>
      <c r="DQ148" s="7" t="inlineStr"/>
      <c r="DR148" s="7" t="inlineStr"/>
      <c r="DS148" s="7" t="inlineStr"/>
      <c r="DT148" s="7" t="inlineStr"/>
      <c r="DU148" s="7" t="inlineStr"/>
      <c r="DV148" s="7" t="inlineStr"/>
      <c r="DW148" s="7" t="inlineStr"/>
      <c r="DX148" s="7" t="inlineStr"/>
      <c r="DY148" s="7" t="inlineStr"/>
      <c r="DZ148" s="7" t="inlineStr"/>
      <c r="EA148" s="7" t="inlineStr"/>
      <c r="EB148" s="7" t="inlineStr"/>
      <c r="EC148" s="7" t="inlineStr"/>
      <c r="ED148" s="7" t="inlineStr"/>
      <c r="EE148" s="7">
        <f>E148+AU148+BK148+BU148+DC148</f>
        <v/>
      </c>
      <c r="EF148" s="7">
        <f>F148+AV148+BL148+BV148+DD148</f>
        <v/>
      </c>
    </row>
    <row r="149" hidden="1" outlineLevel="1">
      <c r="A149" s="5" t="n">
        <v>145</v>
      </c>
      <c r="B149" s="6" t="inlineStr">
        <is>
          <t>"USUBJON OTA MED FARM"</t>
        </is>
      </c>
      <c r="C149" s="6" t="inlineStr">
        <is>
          <t>Фергана</t>
        </is>
      </c>
      <c r="D149" s="6" t="inlineStr">
        <is>
          <t>Фергана 2</t>
        </is>
      </c>
      <c r="E149" s="7">
        <f>G149+I149+K149+M149+O149+Q149+S149+U149+W149+Y149+AA149+AC149+AE149+AG149+AI149+AK149+AM149+AO149+AQ149+AS149</f>
        <v/>
      </c>
      <c r="F149" s="7">
        <f>H149+J149+L149+N149+P149+R149+T149+V149+X149+Z149+AB149+AD149+AF149+AH149+AJ149+AL149+AN149+AP149+AR149+AT149</f>
        <v/>
      </c>
      <c r="G149" s="7" t="inlineStr"/>
      <c r="H149" s="7" t="inlineStr"/>
      <c r="I149" s="7" t="inlineStr"/>
      <c r="J149" s="7" t="inlineStr"/>
      <c r="K149" s="7" t="inlineStr"/>
      <c r="L149" s="7" t="inlineStr"/>
      <c r="M149" s="7" t="inlineStr"/>
      <c r="N149" s="7" t="inlineStr"/>
      <c r="O149" s="7" t="inlineStr"/>
      <c r="P149" s="7" t="inlineStr"/>
      <c r="Q149" s="7" t="inlineStr"/>
      <c r="R149" s="7" t="inlineStr"/>
      <c r="S149" s="7" t="inlineStr"/>
      <c r="T149" s="7" t="inlineStr"/>
      <c r="U149" s="7" t="inlineStr"/>
      <c r="V149" s="7" t="inlineStr"/>
      <c r="W149" s="7" t="inlineStr"/>
      <c r="X149" s="7" t="inlineStr"/>
      <c r="Y149" s="7" t="inlineStr"/>
      <c r="Z149" s="7" t="inlineStr"/>
      <c r="AA149" s="7" t="inlineStr"/>
      <c r="AB149" s="7" t="inlineStr"/>
      <c r="AC149" s="7" t="inlineStr"/>
      <c r="AD149" s="7" t="inlineStr"/>
      <c r="AE149" s="7" t="inlineStr"/>
      <c r="AF149" s="7" t="inlineStr"/>
      <c r="AG149" s="7" t="inlineStr"/>
      <c r="AH149" s="7" t="inlineStr"/>
      <c r="AI149" s="7" t="inlineStr"/>
      <c r="AJ149" s="7" t="inlineStr"/>
      <c r="AK149" s="7" t="inlineStr"/>
      <c r="AL149" s="7" t="inlineStr"/>
      <c r="AM149" s="7" t="inlineStr"/>
      <c r="AN149" s="7" t="inlineStr"/>
      <c r="AO149" s="7" t="inlineStr"/>
      <c r="AP149" s="7" t="inlineStr"/>
      <c r="AQ149" s="7" t="inlineStr"/>
      <c r="AR149" s="7" t="inlineStr"/>
      <c r="AS149" s="7" t="inlineStr"/>
      <c r="AT149" s="7" t="inlineStr"/>
      <c r="AU149" s="7">
        <f>AW149+AY149+BA149+BC149+BE149+BG149+BI149</f>
        <v/>
      </c>
      <c r="AV149" s="7">
        <f>AX149+AZ149+BB149+BD149+BF149+BH149+BJ149</f>
        <v/>
      </c>
      <c r="AW149" s="7" t="inlineStr"/>
      <c r="AX149" s="7" t="inlineStr"/>
      <c r="AY149" s="7" t="inlineStr"/>
      <c r="AZ149" s="7" t="inlineStr"/>
      <c r="BA149" s="7" t="inlineStr"/>
      <c r="BB149" s="7" t="inlineStr"/>
      <c r="BC149" s="7" t="inlineStr"/>
      <c r="BD149" s="7" t="inlineStr"/>
      <c r="BE149" s="7" t="inlineStr"/>
      <c r="BF149" s="7" t="inlineStr"/>
      <c r="BG149" s="7" t="inlineStr"/>
      <c r="BH149" s="7" t="inlineStr"/>
      <c r="BI149" s="7" t="inlineStr"/>
      <c r="BJ149" s="7" t="inlineStr"/>
      <c r="BK149" s="7">
        <f>BM149+BO149+BQ149+BS149</f>
        <v/>
      </c>
      <c r="BL149" s="7">
        <f>BN149+BP149+BR149+BT149</f>
        <v/>
      </c>
      <c r="BM149" s="7" t="inlineStr"/>
      <c r="BN149" s="7" t="inlineStr"/>
      <c r="BO149" s="7" t="inlineStr"/>
      <c r="BP149" s="7" t="inlineStr"/>
      <c r="BQ149" s="7" t="inlineStr"/>
      <c r="BR149" s="7" t="inlineStr"/>
      <c r="BS149" s="7" t="inlineStr"/>
      <c r="BT149" s="7" t="inlineStr"/>
      <c r="BU149" s="7">
        <f>BW149+BY149+CA149+CC149+CE149+CG149+CI149+CK149+CM149+CO149+CQ149+CS149+CU149+CW149+CY149+DA149</f>
        <v/>
      </c>
      <c r="BV149" s="7">
        <f>BX149+BZ149+CB149+CD149+CF149+CH149+CJ149+CL149+CN149+CP149+CR149+CT149+CV149+CX149+CZ149+DB149</f>
        <v/>
      </c>
      <c r="BW149" s="7" t="inlineStr"/>
      <c r="BX149" s="7" t="inlineStr"/>
      <c r="BY149" s="7" t="inlineStr"/>
      <c r="BZ149" s="7" t="inlineStr"/>
      <c r="CA149" s="7" t="inlineStr"/>
      <c r="CB149" s="7" t="inlineStr"/>
      <c r="CC149" s="7" t="inlineStr"/>
      <c r="CD149" s="7" t="inlineStr"/>
      <c r="CE149" s="7" t="inlineStr"/>
      <c r="CF149" s="7" t="inlineStr"/>
      <c r="CG149" s="7" t="inlineStr"/>
      <c r="CH149" s="7" t="inlineStr"/>
      <c r="CI149" s="7" t="inlineStr"/>
      <c r="CJ149" s="7" t="inlineStr"/>
      <c r="CK149" s="7" t="inlineStr"/>
      <c r="CL149" s="7" t="inlineStr"/>
      <c r="CM149" s="7" t="inlineStr"/>
      <c r="CN149" s="7" t="inlineStr"/>
      <c r="CO149" s="7" t="inlineStr"/>
      <c r="CP149" s="7" t="inlineStr"/>
      <c r="CQ149" s="7" t="inlineStr"/>
      <c r="CR149" s="7" t="inlineStr"/>
      <c r="CS149" s="7" t="inlineStr"/>
      <c r="CT149" s="7" t="inlineStr"/>
      <c r="CU149" s="7" t="inlineStr"/>
      <c r="CV149" s="7" t="inlineStr"/>
      <c r="CW149" s="7" t="inlineStr"/>
      <c r="CX149" s="7" t="inlineStr"/>
      <c r="CY149" s="7" t="inlineStr"/>
      <c r="CZ149" s="7" t="inlineStr"/>
      <c r="DA149" s="7" t="inlineStr"/>
      <c r="DB149" s="7" t="inlineStr"/>
      <c r="DC149" s="7">
        <f>DE149+DG149+DI149+DK149+DM149+DO149+DQ149+DS149+DU149+DW149+DY149+EA149+EC149</f>
        <v/>
      </c>
      <c r="DD149" s="7">
        <f>DF149+DH149+DJ149+DL149+DN149+DP149+DR149+DT149+DV149+DX149+DZ149+EB149+ED149</f>
        <v/>
      </c>
      <c r="DE149" s="7" t="inlineStr"/>
      <c r="DF149" s="7" t="inlineStr"/>
      <c r="DG149" s="7" t="inlineStr"/>
      <c r="DH149" s="7" t="inlineStr"/>
      <c r="DI149" s="7" t="inlineStr"/>
      <c r="DJ149" s="7" t="inlineStr"/>
      <c r="DK149" s="7" t="inlineStr"/>
      <c r="DL149" s="7" t="inlineStr"/>
      <c r="DM149" s="7" t="inlineStr"/>
      <c r="DN149" s="7" t="inlineStr"/>
      <c r="DO149" s="7" t="inlineStr"/>
      <c r="DP149" s="7" t="inlineStr"/>
      <c r="DQ149" s="7" t="inlineStr"/>
      <c r="DR149" s="7" t="inlineStr"/>
      <c r="DS149" s="7" t="inlineStr"/>
      <c r="DT149" s="7" t="inlineStr"/>
      <c r="DU149" s="7" t="inlineStr"/>
      <c r="DV149" s="7" t="inlineStr"/>
      <c r="DW149" s="7" t="n">
        <v>3</v>
      </c>
      <c r="DX149" s="7" t="n">
        <v>458190</v>
      </c>
      <c r="DY149" s="7" t="inlineStr"/>
      <c r="DZ149" s="7" t="inlineStr"/>
      <c r="EA149" s="7" t="inlineStr"/>
      <c r="EB149" s="7" t="inlineStr"/>
      <c r="EC149" s="7" t="inlineStr"/>
      <c r="ED149" s="7" t="inlineStr"/>
      <c r="EE149" s="7">
        <f>E149+AU149+BK149+BU149+DC149</f>
        <v/>
      </c>
      <c r="EF149" s="7">
        <f>F149+AV149+BL149+BV149+DD149</f>
        <v/>
      </c>
    </row>
    <row r="150" hidden="1" outlineLevel="1">
      <c r="A150" s="5" t="n">
        <v>146</v>
      </c>
      <c r="B150" s="6" t="inlineStr">
        <is>
          <t>"VEGA-A" МЧЖ филлиал</t>
        </is>
      </c>
      <c r="C150" s="6" t="inlineStr">
        <is>
          <t>Фергана</t>
        </is>
      </c>
      <c r="D150" s="6" t="inlineStr">
        <is>
          <t>Фергана 1</t>
        </is>
      </c>
      <c r="E150" s="7">
        <f>G150+I150+K150+M150+O150+Q150+S150+U150+W150+Y150+AA150+AC150+AE150+AG150+AI150+AK150+AM150+AO150+AQ150+AS150</f>
        <v/>
      </c>
      <c r="F150" s="7">
        <f>H150+J150+L150+N150+P150+R150+T150+V150+X150+Z150+AB150+AD150+AF150+AH150+AJ150+AL150+AN150+AP150+AR150+AT150</f>
        <v/>
      </c>
      <c r="G150" s="7" t="inlineStr"/>
      <c r="H150" s="7" t="inlineStr"/>
      <c r="I150" s="7" t="inlineStr"/>
      <c r="J150" s="7" t="inlineStr"/>
      <c r="K150" s="7" t="inlineStr"/>
      <c r="L150" s="7" t="inlineStr"/>
      <c r="M150" s="7" t="n">
        <v>4</v>
      </c>
      <c r="N150" s="7" t="n">
        <v>519120</v>
      </c>
      <c r="O150" s="7" t="inlineStr"/>
      <c r="P150" s="7" t="inlineStr"/>
      <c r="Q150" s="7" t="inlineStr"/>
      <c r="R150" s="7" t="inlineStr"/>
      <c r="S150" s="7" t="inlineStr"/>
      <c r="T150" s="7" t="inlineStr"/>
      <c r="U150" s="7" t="inlineStr"/>
      <c r="V150" s="7" t="inlineStr"/>
      <c r="W150" s="7" t="inlineStr"/>
      <c r="X150" s="7" t="inlineStr"/>
      <c r="Y150" s="7" t="inlineStr"/>
      <c r="Z150" s="7" t="inlineStr"/>
      <c r="AA150" s="7" t="inlineStr"/>
      <c r="AB150" s="7" t="inlineStr"/>
      <c r="AC150" s="7" t="inlineStr"/>
      <c r="AD150" s="7" t="inlineStr"/>
      <c r="AE150" s="7" t="inlineStr"/>
      <c r="AF150" s="7" t="inlineStr"/>
      <c r="AG150" s="7" t="inlineStr"/>
      <c r="AH150" s="7" t="inlineStr"/>
      <c r="AI150" s="7" t="inlineStr"/>
      <c r="AJ150" s="7" t="inlineStr"/>
      <c r="AK150" s="7" t="inlineStr"/>
      <c r="AL150" s="7" t="inlineStr"/>
      <c r="AM150" s="7" t="inlineStr"/>
      <c r="AN150" s="7" t="inlineStr"/>
      <c r="AO150" s="7" t="inlineStr"/>
      <c r="AP150" s="7" t="inlineStr"/>
      <c r="AQ150" s="7" t="inlineStr"/>
      <c r="AR150" s="7" t="inlineStr"/>
      <c r="AS150" s="7" t="inlineStr"/>
      <c r="AT150" s="7" t="inlineStr"/>
      <c r="AU150" s="7">
        <f>AW150+AY150+BA150+BC150+BE150+BG150+BI150</f>
        <v/>
      </c>
      <c r="AV150" s="7">
        <f>AX150+AZ150+BB150+BD150+BF150+BH150+BJ150</f>
        <v/>
      </c>
      <c r="AW150" s="7" t="inlineStr"/>
      <c r="AX150" s="7" t="inlineStr"/>
      <c r="AY150" s="7" t="inlineStr"/>
      <c r="AZ150" s="7" t="inlineStr"/>
      <c r="BA150" s="7" t="inlineStr"/>
      <c r="BB150" s="7" t="inlineStr"/>
      <c r="BC150" s="7" t="inlineStr"/>
      <c r="BD150" s="7" t="inlineStr"/>
      <c r="BE150" s="7" t="inlineStr"/>
      <c r="BF150" s="7" t="inlineStr"/>
      <c r="BG150" s="7" t="inlineStr"/>
      <c r="BH150" s="7" t="inlineStr"/>
      <c r="BI150" s="7" t="inlineStr"/>
      <c r="BJ150" s="7" t="inlineStr"/>
      <c r="BK150" s="7">
        <f>BM150+BO150+BQ150+BS150</f>
        <v/>
      </c>
      <c r="BL150" s="7">
        <f>BN150+BP150+BR150+BT150</f>
        <v/>
      </c>
      <c r="BM150" s="7" t="inlineStr"/>
      <c r="BN150" s="7" t="inlineStr"/>
      <c r="BO150" s="7" t="inlineStr"/>
      <c r="BP150" s="7" t="inlineStr"/>
      <c r="BQ150" s="7" t="inlineStr"/>
      <c r="BR150" s="7" t="inlineStr"/>
      <c r="BS150" s="7" t="inlineStr"/>
      <c r="BT150" s="7" t="inlineStr"/>
      <c r="BU150" s="7">
        <f>BW150+BY150+CA150+CC150+CE150+CG150+CI150+CK150+CM150+CO150+CQ150+CS150+CU150+CW150+CY150+DA150</f>
        <v/>
      </c>
      <c r="BV150" s="7">
        <f>BX150+BZ150+CB150+CD150+CF150+CH150+CJ150+CL150+CN150+CP150+CR150+CT150+CV150+CX150+CZ150+DB150</f>
        <v/>
      </c>
      <c r="BW150" s="7" t="inlineStr"/>
      <c r="BX150" s="7" t="inlineStr"/>
      <c r="BY150" s="7" t="inlineStr"/>
      <c r="BZ150" s="7" t="inlineStr"/>
      <c r="CA150" s="7" t="inlineStr"/>
      <c r="CB150" s="7" t="inlineStr"/>
      <c r="CC150" s="7" t="inlineStr"/>
      <c r="CD150" s="7" t="inlineStr"/>
      <c r="CE150" s="7" t="inlineStr"/>
      <c r="CF150" s="7" t="inlineStr"/>
      <c r="CG150" s="7" t="inlineStr"/>
      <c r="CH150" s="7" t="inlineStr"/>
      <c r="CI150" s="7" t="inlineStr"/>
      <c r="CJ150" s="7" t="inlineStr"/>
      <c r="CK150" s="7" t="inlineStr"/>
      <c r="CL150" s="7" t="inlineStr"/>
      <c r="CM150" s="7" t="n">
        <v>2</v>
      </c>
      <c r="CN150" s="7" t="n">
        <v>239280</v>
      </c>
      <c r="CO150" s="7" t="inlineStr"/>
      <c r="CP150" s="7" t="inlineStr"/>
      <c r="CQ150" s="7" t="inlineStr"/>
      <c r="CR150" s="7" t="inlineStr"/>
      <c r="CS150" s="7" t="inlineStr"/>
      <c r="CT150" s="7" t="inlineStr"/>
      <c r="CU150" s="7" t="inlineStr"/>
      <c r="CV150" s="7" t="inlineStr"/>
      <c r="CW150" s="7" t="inlineStr"/>
      <c r="CX150" s="7" t="inlineStr"/>
      <c r="CY150" s="7" t="inlineStr"/>
      <c r="CZ150" s="7" t="inlineStr"/>
      <c r="DA150" s="7" t="inlineStr"/>
      <c r="DB150" s="7" t="inlineStr"/>
      <c r="DC150" s="7">
        <f>DE150+DG150+DI150+DK150+DM150+DO150+DQ150+DS150+DU150+DW150+DY150+EA150+EC150</f>
        <v/>
      </c>
      <c r="DD150" s="7">
        <f>DF150+DH150+DJ150+DL150+DN150+DP150+DR150+DT150+DV150+DX150+DZ150+EB150+ED150</f>
        <v/>
      </c>
      <c r="DE150" s="7" t="inlineStr"/>
      <c r="DF150" s="7" t="inlineStr"/>
      <c r="DG150" s="7" t="inlineStr"/>
      <c r="DH150" s="7" t="inlineStr"/>
      <c r="DI150" s="7" t="inlineStr"/>
      <c r="DJ150" s="7" t="inlineStr"/>
      <c r="DK150" s="7" t="inlineStr"/>
      <c r="DL150" s="7" t="inlineStr"/>
      <c r="DM150" s="7" t="inlineStr"/>
      <c r="DN150" s="7" t="inlineStr"/>
      <c r="DO150" s="7" t="inlineStr"/>
      <c r="DP150" s="7" t="inlineStr"/>
      <c r="DQ150" s="7" t="inlineStr"/>
      <c r="DR150" s="7" t="inlineStr"/>
      <c r="DS150" s="7" t="inlineStr"/>
      <c r="DT150" s="7" t="inlineStr"/>
      <c r="DU150" s="7" t="inlineStr"/>
      <c r="DV150" s="7" t="inlineStr"/>
      <c r="DW150" s="7" t="inlineStr"/>
      <c r="DX150" s="7" t="inlineStr"/>
      <c r="DY150" s="7" t="inlineStr"/>
      <c r="DZ150" s="7" t="inlineStr"/>
      <c r="EA150" s="7" t="inlineStr"/>
      <c r="EB150" s="7" t="inlineStr"/>
      <c r="EC150" s="7" t="inlineStr"/>
      <c r="ED150" s="7" t="inlineStr"/>
      <c r="EE150" s="7">
        <f>E150+AU150+BK150+BU150+DC150</f>
        <v/>
      </c>
      <c r="EF150" s="7">
        <f>F150+AV150+BL150+BV150+DD150</f>
        <v/>
      </c>
    </row>
    <row r="151" hidden="1" outlineLevel="1">
      <c r="A151" s="5" t="n">
        <v>147</v>
      </c>
      <c r="B151" s="6" t="inlineStr">
        <is>
          <t>"VENERA FARM" MCHJ</t>
        </is>
      </c>
      <c r="C151" s="6" t="inlineStr">
        <is>
          <t>Фергана</t>
        </is>
      </c>
      <c r="D151" s="6" t="inlineStr">
        <is>
          <t>Фергана 1</t>
        </is>
      </c>
      <c r="E151" s="7">
        <f>G151+I151+K151+M151+O151+Q151+S151+U151+W151+Y151+AA151+AC151+AE151+AG151+AI151+AK151+AM151+AO151+AQ151+AS151</f>
        <v/>
      </c>
      <c r="F151" s="7">
        <f>H151+J151+L151+N151+P151+R151+T151+V151+X151+Z151+AB151+AD151+AF151+AH151+AJ151+AL151+AN151+AP151+AR151+AT151</f>
        <v/>
      </c>
      <c r="G151" s="7" t="inlineStr"/>
      <c r="H151" s="7" t="inlineStr"/>
      <c r="I151" s="7" t="inlineStr"/>
      <c r="J151" s="7" t="inlineStr"/>
      <c r="K151" s="7" t="inlineStr"/>
      <c r="L151" s="7" t="inlineStr"/>
      <c r="M151" s="7" t="inlineStr"/>
      <c r="N151" s="7" t="inlineStr"/>
      <c r="O151" s="7" t="inlineStr"/>
      <c r="P151" s="7" t="inlineStr"/>
      <c r="Q151" s="7" t="inlineStr"/>
      <c r="R151" s="7" t="inlineStr"/>
      <c r="S151" s="7" t="inlineStr"/>
      <c r="T151" s="7" t="inlineStr"/>
      <c r="U151" s="7" t="inlineStr"/>
      <c r="V151" s="7" t="inlineStr"/>
      <c r="W151" s="7" t="inlineStr"/>
      <c r="X151" s="7" t="inlineStr"/>
      <c r="Y151" s="7" t="inlineStr"/>
      <c r="Z151" s="7" t="inlineStr"/>
      <c r="AA151" s="7" t="inlineStr"/>
      <c r="AB151" s="7" t="inlineStr"/>
      <c r="AC151" s="7" t="inlineStr"/>
      <c r="AD151" s="7" t="inlineStr"/>
      <c r="AE151" s="7" t="inlineStr"/>
      <c r="AF151" s="7" t="inlineStr"/>
      <c r="AG151" s="7" t="inlineStr"/>
      <c r="AH151" s="7" t="inlineStr"/>
      <c r="AI151" s="7" t="inlineStr"/>
      <c r="AJ151" s="7" t="inlineStr"/>
      <c r="AK151" s="7" t="inlineStr"/>
      <c r="AL151" s="7" t="inlineStr"/>
      <c r="AM151" s="7" t="inlineStr"/>
      <c r="AN151" s="7" t="inlineStr"/>
      <c r="AO151" s="7" t="inlineStr"/>
      <c r="AP151" s="7" t="inlineStr"/>
      <c r="AQ151" s="7" t="inlineStr"/>
      <c r="AR151" s="7" t="inlineStr"/>
      <c r="AS151" s="7" t="inlineStr"/>
      <c r="AT151" s="7" t="inlineStr"/>
      <c r="AU151" s="7">
        <f>AW151+AY151+BA151+BC151+BE151+BG151+BI151</f>
        <v/>
      </c>
      <c r="AV151" s="7">
        <f>AX151+AZ151+BB151+BD151+BF151+BH151+BJ151</f>
        <v/>
      </c>
      <c r="AW151" s="7" t="inlineStr"/>
      <c r="AX151" s="7" t="inlineStr"/>
      <c r="AY151" s="7" t="inlineStr"/>
      <c r="AZ151" s="7" t="inlineStr"/>
      <c r="BA151" s="7" t="inlineStr"/>
      <c r="BB151" s="7" t="inlineStr"/>
      <c r="BC151" s="7" t="inlineStr"/>
      <c r="BD151" s="7" t="inlineStr"/>
      <c r="BE151" s="7" t="inlineStr"/>
      <c r="BF151" s="7" t="inlineStr"/>
      <c r="BG151" s="7" t="inlineStr"/>
      <c r="BH151" s="7" t="inlineStr"/>
      <c r="BI151" s="7" t="inlineStr"/>
      <c r="BJ151" s="7" t="inlineStr"/>
      <c r="BK151" s="7">
        <f>BM151+BO151+BQ151+BS151</f>
        <v/>
      </c>
      <c r="BL151" s="7">
        <f>BN151+BP151+BR151+BT151</f>
        <v/>
      </c>
      <c r="BM151" s="7" t="inlineStr"/>
      <c r="BN151" s="7" t="inlineStr"/>
      <c r="BO151" s="7" t="inlineStr"/>
      <c r="BP151" s="7" t="inlineStr"/>
      <c r="BQ151" s="7" t="inlineStr"/>
      <c r="BR151" s="7" t="inlineStr"/>
      <c r="BS151" s="7" t="inlineStr"/>
      <c r="BT151" s="7" t="inlineStr"/>
      <c r="BU151" s="7">
        <f>BW151+BY151+CA151+CC151+CE151+CG151+CI151+CK151+CM151+CO151+CQ151+CS151+CU151+CW151+CY151+DA151</f>
        <v/>
      </c>
      <c r="BV151" s="7">
        <f>BX151+BZ151+CB151+CD151+CF151+CH151+CJ151+CL151+CN151+CP151+CR151+CT151+CV151+CX151+CZ151+DB151</f>
        <v/>
      </c>
      <c r="BW151" s="7" t="inlineStr"/>
      <c r="BX151" s="7" t="inlineStr"/>
      <c r="BY151" s="7" t="inlineStr"/>
      <c r="BZ151" s="7" t="inlineStr"/>
      <c r="CA151" s="7" t="inlineStr"/>
      <c r="CB151" s="7" t="inlineStr"/>
      <c r="CC151" s="7" t="inlineStr"/>
      <c r="CD151" s="7" t="inlineStr"/>
      <c r="CE151" s="7" t="n">
        <v>1</v>
      </c>
      <c r="CF151" s="7" t="n">
        <v>374371</v>
      </c>
      <c r="CG151" s="7" t="inlineStr"/>
      <c r="CH151" s="7" t="inlineStr"/>
      <c r="CI151" s="7" t="inlineStr"/>
      <c r="CJ151" s="7" t="inlineStr"/>
      <c r="CK151" s="7" t="inlineStr"/>
      <c r="CL151" s="7" t="inlineStr"/>
      <c r="CM151" s="7" t="inlineStr"/>
      <c r="CN151" s="7" t="inlineStr"/>
      <c r="CO151" s="7" t="inlineStr"/>
      <c r="CP151" s="7" t="inlineStr"/>
      <c r="CQ151" s="7" t="inlineStr"/>
      <c r="CR151" s="7" t="inlineStr"/>
      <c r="CS151" s="7" t="inlineStr"/>
      <c r="CT151" s="7" t="inlineStr"/>
      <c r="CU151" s="7" t="inlineStr"/>
      <c r="CV151" s="7" t="inlineStr"/>
      <c r="CW151" s="7" t="inlineStr"/>
      <c r="CX151" s="7" t="inlineStr"/>
      <c r="CY151" s="7" t="inlineStr"/>
      <c r="CZ151" s="7" t="inlineStr"/>
      <c r="DA151" s="7" t="inlineStr"/>
      <c r="DB151" s="7" t="inlineStr"/>
      <c r="DC151" s="7">
        <f>DE151+DG151+DI151+DK151+DM151+DO151+DQ151+DS151+DU151+DW151+DY151+EA151+EC151</f>
        <v/>
      </c>
      <c r="DD151" s="7">
        <f>DF151+DH151+DJ151+DL151+DN151+DP151+DR151+DT151+DV151+DX151+DZ151+EB151+ED151</f>
        <v/>
      </c>
      <c r="DE151" s="7" t="inlineStr"/>
      <c r="DF151" s="7" t="inlineStr"/>
      <c r="DG151" s="7" t="inlineStr"/>
      <c r="DH151" s="7" t="inlineStr"/>
      <c r="DI151" s="7" t="inlineStr"/>
      <c r="DJ151" s="7" t="inlineStr"/>
      <c r="DK151" s="7" t="inlineStr"/>
      <c r="DL151" s="7" t="inlineStr"/>
      <c r="DM151" s="7" t="n">
        <v>5</v>
      </c>
      <c r="DN151" s="7" t="n">
        <v>1408250</v>
      </c>
      <c r="DO151" s="7" t="inlineStr"/>
      <c r="DP151" s="7" t="inlineStr"/>
      <c r="DQ151" s="7" t="inlineStr"/>
      <c r="DR151" s="7" t="inlineStr"/>
      <c r="DS151" s="7" t="inlineStr"/>
      <c r="DT151" s="7" t="inlineStr"/>
      <c r="DU151" s="7" t="inlineStr"/>
      <c r="DV151" s="7" t="inlineStr"/>
      <c r="DW151" s="7" t="inlineStr"/>
      <c r="DX151" s="7" t="inlineStr"/>
      <c r="DY151" s="7" t="inlineStr"/>
      <c r="DZ151" s="7" t="inlineStr"/>
      <c r="EA151" s="7" t="inlineStr"/>
      <c r="EB151" s="7" t="inlineStr"/>
      <c r="EC151" s="7" t="inlineStr"/>
      <c r="ED151" s="7" t="inlineStr"/>
      <c r="EE151" s="7">
        <f>E151+AU151+BK151+BU151+DC151</f>
        <v/>
      </c>
      <c r="EF151" s="7">
        <f>F151+AV151+BL151+BV151+DD151</f>
        <v/>
      </c>
    </row>
    <row r="152" hidden="1" outlineLevel="1">
      <c r="A152" s="5" t="n">
        <v>148</v>
      </c>
      <c r="B152" s="6" t="inlineStr">
        <is>
          <t>"VERONA" MChJ</t>
        </is>
      </c>
      <c r="C152" s="6" t="inlineStr">
        <is>
          <t>Фергана</t>
        </is>
      </c>
      <c r="D152" s="6" t="inlineStr">
        <is>
          <t>Фергана 1</t>
        </is>
      </c>
      <c r="E152" s="7">
        <f>G152+I152+K152+M152+O152+Q152+S152+U152+W152+Y152+AA152+AC152+AE152+AG152+AI152+AK152+AM152+AO152+AQ152+AS152</f>
        <v/>
      </c>
      <c r="F152" s="7">
        <f>H152+J152+L152+N152+P152+R152+T152+V152+X152+Z152+AB152+AD152+AF152+AH152+AJ152+AL152+AN152+AP152+AR152+AT152</f>
        <v/>
      </c>
      <c r="G152" s="7" t="inlineStr"/>
      <c r="H152" s="7" t="inlineStr"/>
      <c r="I152" s="7" t="n">
        <v>30</v>
      </c>
      <c r="J152" s="7" t="n">
        <v>31837500</v>
      </c>
      <c r="K152" s="7" t="inlineStr"/>
      <c r="L152" s="7" t="inlineStr"/>
      <c r="M152" s="7" t="inlineStr"/>
      <c r="N152" s="7" t="inlineStr"/>
      <c r="O152" s="7" t="inlineStr"/>
      <c r="P152" s="7" t="inlineStr"/>
      <c r="Q152" s="7" t="inlineStr"/>
      <c r="R152" s="7" t="inlineStr"/>
      <c r="S152" s="7" t="inlineStr"/>
      <c r="T152" s="7" t="inlineStr"/>
      <c r="U152" s="7" t="inlineStr"/>
      <c r="V152" s="7" t="inlineStr"/>
      <c r="W152" s="7" t="inlineStr"/>
      <c r="X152" s="7" t="inlineStr"/>
      <c r="Y152" s="7" t="inlineStr"/>
      <c r="Z152" s="7" t="inlineStr"/>
      <c r="AA152" s="7" t="inlineStr"/>
      <c r="AB152" s="7" t="inlineStr"/>
      <c r="AC152" s="7" t="inlineStr"/>
      <c r="AD152" s="7" t="inlineStr"/>
      <c r="AE152" s="7" t="inlineStr"/>
      <c r="AF152" s="7" t="inlineStr"/>
      <c r="AG152" s="7" t="inlineStr"/>
      <c r="AH152" s="7" t="inlineStr"/>
      <c r="AI152" s="7" t="inlineStr"/>
      <c r="AJ152" s="7" t="inlineStr"/>
      <c r="AK152" s="7" t="inlineStr"/>
      <c r="AL152" s="7" t="inlineStr"/>
      <c r="AM152" s="7" t="inlineStr"/>
      <c r="AN152" s="7" t="inlineStr"/>
      <c r="AO152" s="7" t="inlineStr"/>
      <c r="AP152" s="7" t="inlineStr"/>
      <c r="AQ152" s="7" t="inlineStr"/>
      <c r="AR152" s="7" t="inlineStr"/>
      <c r="AS152" s="7" t="inlineStr"/>
      <c r="AT152" s="7" t="inlineStr"/>
      <c r="AU152" s="7">
        <f>AW152+AY152+BA152+BC152+BE152+BG152+BI152</f>
        <v/>
      </c>
      <c r="AV152" s="7">
        <f>AX152+AZ152+BB152+BD152+BF152+BH152+BJ152</f>
        <v/>
      </c>
      <c r="AW152" s="7" t="inlineStr"/>
      <c r="AX152" s="7" t="inlineStr"/>
      <c r="AY152" s="7" t="inlineStr"/>
      <c r="AZ152" s="7" t="inlineStr"/>
      <c r="BA152" s="7" t="inlineStr"/>
      <c r="BB152" s="7" t="inlineStr"/>
      <c r="BC152" s="7" t="inlineStr"/>
      <c r="BD152" s="7" t="inlineStr"/>
      <c r="BE152" s="7" t="inlineStr"/>
      <c r="BF152" s="7" t="inlineStr"/>
      <c r="BG152" s="7" t="n">
        <v>10</v>
      </c>
      <c r="BH152" s="7" t="n">
        <v>4478500</v>
      </c>
      <c r="BI152" s="7" t="inlineStr"/>
      <c r="BJ152" s="7" t="inlineStr"/>
      <c r="BK152" s="7">
        <f>BM152+BO152+BQ152+BS152</f>
        <v/>
      </c>
      <c r="BL152" s="7">
        <f>BN152+BP152+BR152+BT152</f>
        <v/>
      </c>
      <c r="BM152" s="7" t="inlineStr"/>
      <c r="BN152" s="7" t="inlineStr"/>
      <c r="BO152" s="7" t="inlineStr"/>
      <c r="BP152" s="7" t="inlineStr"/>
      <c r="BQ152" s="7" t="n">
        <v>10</v>
      </c>
      <c r="BR152" s="7" t="n">
        <v>6141500</v>
      </c>
      <c r="BS152" s="7" t="inlineStr"/>
      <c r="BT152" s="7" t="inlineStr"/>
      <c r="BU152" s="7">
        <f>BW152+BY152+CA152+CC152+CE152+CG152+CI152+CK152+CM152+CO152+CQ152+CS152+CU152+CW152+CY152+DA152</f>
        <v/>
      </c>
      <c r="BV152" s="7">
        <f>BX152+BZ152+CB152+CD152+CF152+CH152+CJ152+CL152+CN152+CP152+CR152+CT152+CV152+CX152+CZ152+DB152</f>
        <v/>
      </c>
      <c r="BW152" s="7" t="inlineStr"/>
      <c r="BX152" s="7" t="inlineStr"/>
      <c r="BY152" s="7" t="inlineStr"/>
      <c r="BZ152" s="7" t="inlineStr"/>
      <c r="CA152" s="7" t="n">
        <v>10</v>
      </c>
      <c r="CB152" s="7" t="n">
        <v>6576600</v>
      </c>
      <c r="CC152" s="7" t="inlineStr"/>
      <c r="CD152" s="7" t="inlineStr"/>
      <c r="CE152" s="7" t="inlineStr"/>
      <c r="CF152" s="7" t="inlineStr"/>
      <c r="CG152" s="7" t="inlineStr"/>
      <c r="CH152" s="7" t="inlineStr"/>
      <c r="CI152" s="7" t="inlineStr"/>
      <c r="CJ152" s="7" t="inlineStr"/>
      <c r="CK152" s="7" t="inlineStr"/>
      <c r="CL152" s="7" t="inlineStr"/>
      <c r="CM152" s="7" t="inlineStr"/>
      <c r="CN152" s="7" t="inlineStr"/>
      <c r="CO152" s="7" t="inlineStr"/>
      <c r="CP152" s="7" t="inlineStr"/>
      <c r="CQ152" s="7" t="inlineStr"/>
      <c r="CR152" s="7" t="inlineStr"/>
      <c r="CS152" s="7" t="inlineStr"/>
      <c r="CT152" s="7" t="inlineStr"/>
      <c r="CU152" s="7" t="inlineStr"/>
      <c r="CV152" s="7" t="inlineStr"/>
      <c r="CW152" s="7" t="inlineStr"/>
      <c r="CX152" s="7" t="inlineStr"/>
      <c r="CY152" s="7" t="inlineStr"/>
      <c r="CZ152" s="7" t="inlineStr"/>
      <c r="DA152" s="7" t="inlineStr"/>
      <c r="DB152" s="7" t="inlineStr"/>
      <c r="DC152" s="7">
        <f>DE152+DG152+DI152+DK152+DM152+DO152+DQ152+DS152+DU152+DW152+DY152+EA152+EC152</f>
        <v/>
      </c>
      <c r="DD152" s="7">
        <f>DF152+DH152+DJ152+DL152+DN152+DP152+DR152+DT152+DV152+DX152+DZ152+EB152+ED152</f>
        <v/>
      </c>
      <c r="DE152" s="7" t="inlineStr"/>
      <c r="DF152" s="7" t="inlineStr"/>
      <c r="DG152" s="7" t="inlineStr"/>
      <c r="DH152" s="7" t="inlineStr"/>
      <c r="DI152" s="7" t="inlineStr"/>
      <c r="DJ152" s="7" t="inlineStr"/>
      <c r="DK152" s="7" t="inlineStr"/>
      <c r="DL152" s="7" t="inlineStr"/>
      <c r="DM152" s="7" t="inlineStr"/>
      <c r="DN152" s="7" t="inlineStr"/>
      <c r="DO152" s="7" t="inlineStr"/>
      <c r="DP152" s="7" t="inlineStr"/>
      <c r="DQ152" s="7" t="n">
        <v>100</v>
      </c>
      <c r="DR152" s="7" t="n">
        <v>480300000</v>
      </c>
      <c r="DS152" s="7" t="inlineStr"/>
      <c r="DT152" s="7" t="inlineStr"/>
      <c r="DU152" s="7" t="inlineStr"/>
      <c r="DV152" s="7" t="inlineStr"/>
      <c r="DW152" s="7" t="inlineStr"/>
      <c r="DX152" s="7" t="inlineStr"/>
      <c r="DY152" s="7" t="inlineStr"/>
      <c r="DZ152" s="7" t="inlineStr"/>
      <c r="EA152" s="7" t="inlineStr"/>
      <c r="EB152" s="7" t="inlineStr"/>
      <c r="EC152" s="7" t="inlineStr"/>
      <c r="ED152" s="7" t="inlineStr"/>
      <c r="EE152" s="7">
        <f>E152+AU152+BK152+BU152+DC152</f>
        <v/>
      </c>
      <c r="EF152" s="7">
        <f>F152+AV152+BL152+BV152+DD152</f>
        <v/>
      </c>
    </row>
    <row r="153" hidden="1" outlineLevel="1">
      <c r="A153" s="5" t="n">
        <v>149</v>
      </c>
      <c r="B153" s="6" t="inlineStr">
        <is>
          <t>"VODIY RAYYONA FARM" XK</t>
        </is>
      </c>
      <c r="C153" s="6" t="inlineStr">
        <is>
          <t>Фергана</t>
        </is>
      </c>
      <c r="D153" s="6" t="inlineStr">
        <is>
          <t>Фергана 1</t>
        </is>
      </c>
      <c r="E153" s="7">
        <f>G153+I153+K153+M153+O153+Q153+S153+U153+W153+Y153+AA153+AC153+AE153+AG153+AI153+AK153+AM153+AO153+AQ153+AS153</f>
        <v/>
      </c>
      <c r="F153" s="7">
        <f>H153+J153+L153+N153+P153+R153+T153+V153+X153+Z153+AB153+AD153+AF153+AH153+AJ153+AL153+AN153+AP153+AR153+AT153</f>
        <v/>
      </c>
      <c r="G153" s="7" t="inlineStr"/>
      <c r="H153" s="7" t="inlineStr"/>
      <c r="I153" s="7" t="inlineStr"/>
      <c r="J153" s="7" t="inlineStr"/>
      <c r="K153" s="7" t="inlineStr"/>
      <c r="L153" s="7" t="inlineStr"/>
      <c r="M153" s="7" t="inlineStr"/>
      <c r="N153" s="7" t="inlineStr"/>
      <c r="O153" s="7" t="inlineStr"/>
      <c r="P153" s="7" t="inlineStr"/>
      <c r="Q153" s="7" t="inlineStr"/>
      <c r="R153" s="7" t="inlineStr"/>
      <c r="S153" s="7" t="inlineStr"/>
      <c r="T153" s="7" t="inlineStr"/>
      <c r="U153" s="7" t="inlineStr"/>
      <c r="V153" s="7" t="inlineStr"/>
      <c r="W153" s="7" t="inlineStr"/>
      <c r="X153" s="7" t="inlineStr"/>
      <c r="Y153" s="7" t="inlineStr"/>
      <c r="Z153" s="7" t="inlineStr"/>
      <c r="AA153" s="7" t="inlineStr"/>
      <c r="AB153" s="7" t="inlineStr"/>
      <c r="AC153" s="7" t="inlineStr"/>
      <c r="AD153" s="7" t="inlineStr"/>
      <c r="AE153" s="7" t="inlineStr"/>
      <c r="AF153" s="7" t="inlineStr"/>
      <c r="AG153" s="7" t="inlineStr"/>
      <c r="AH153" s="7" t="inlineStr"/>
      <c r="AI153" s="7" t="inlineStr"/>
      <c r="AJ153" s="7" t="inlineStr"/>
      <c r="AK153" s="7" t="inlineStr"/>
      <c r="AL153" s="7" t="inlineStr"/>
      <c r="AM153" s="7" t="inlineStr"/>
      <c r="AN153" s="7" t="inlineStr"/>
      <c r="AO153" s="7" t="inlineStr"/>
      <c r="AP153" s="7" t="inlineStr"/>
      <c r="AQ153" s="7" t="inlineStr"/>
      <c r="AR153" s="7" t="inlineStr"/>
      <c r="AS153" s="7" t="inlineStr"/>
      <c r="AT153" s="7" t="inlineStr"/>
      <c r="AU153" s="7">
        <f>AW153+AY153+BA153+BC153+BE153+BG153+BI153</f>
        <v/>
      </c>
      <c r="AV153" s="7">
        <f>AX153+AZ153+BB153+BD153+BF153+BH153+BJ153</f>
        <v/>
      </c>
      <c r="AW153" s="7" t="inlineStr"/>
      <c r="AX153" s="7" t="inlineStr"/>
      <c r="AY153" s="7" t="inlineStr"/>
      <c r="AZ153" s="7" t="inlineStr"/>
      <c r="BA153" s="7" t="inlineStr"/>
      <c r="BB153" s="7" t="inlineStr"/>
      <c r="BC153" s="7" t="inlineStr"/>
      <c r="BD153" s="7" t="inlineStr"/>
      <c r="BE153" s="7" t="inlineStr"/>
      <c r="BF153" s="7" t="inlineStr"/>
      <c r="BG153" s="7" t="inlineStr"/>
      <c r="BH153" s="7" t="inlineStr"/>
      <c r="BI153" s="7" t="inlineStr"/>
      <c r="BJ153" s="7" t="inlineStr"/>
      <c r="BK153" s="7">
        <f>BM153+BO153+BQ153+BS153</f>
        <v/>
      </c>
      <c r="BL153" s="7">
        <f>BN153+BP153+BR153+BT153</f>
        <v/>
      </c>
      <c r="BM153" s="7" t="inlineStr"/>
      <c r="BN153" s="7" t="inlineStr"/>
      <c r="BO153" s="7" t="inlineStr"/>
      <c r="BP153" s="7" t="inlineStr"/>
      <c r="BQ153" s="7" t="inlineStr"/>
      <c r="BR153" s="7" t="inlineStr"/>
      <c r="BS153" s="7" t="inlineStr"/>
      <c r="BT153" s="7" t="inlineStr"/>
      <c r="BU153" s="7">
        <f>BW153+BY153+CA153+CC153+CE153+CG153+CI153+CK153+CM153+CO153+CQ153+CS153+CU153+CW153+CY153+DA153</f>
        <v/>
      </c>
      <c r="BV153" s="7">
        <f>BX153+BZ153+CB153+CD153+CF153+CH153+CJ153+CL153+CN153+CP153+CR153+CT153+CV153+CX153+CZ153+DB153</f>
        <v/>
      </c>
      <c r="BW153" s="7" t="inlineStr"/>
      <c r="BX153" s="7" t="inlineStr"/>
      <c r="BY153" s="7" t="inlineStr"/>
      <c r="BZ153" s="7" t="inlineStr"/>
      <c r="CA153" s="7" t="inlineStr"/>
      <c r="CB153" s="7" t="inlineStr"/>
      <c r="CC153" s="7" t="inlineStr"/>
      <c r="CD153" s="7" t="inlineStr"/>
      <c r="CE153" s="7" t="inlineStr"/>
      <c r="CF153" s="7" t="inlineStr"/>
      <c r="CG153" s="7" t="inlineStr"/>
      <c r="CH153" s="7" t="inlineStr"/>
      <c r="CI153" s="7" t="inlineStr"/>
      <c r="CJ153" s="7" t="inlineStr"/>
      <c r="CK153" s="7" t="inlineStr"/>
      <c r="CL153" s="7" t="inlineStr"/>
      <c r="CM153" s="7" t="inlineStr"/>
      <c r="CN153" s="7" t="inlineStr"/>
      <c r="CO153" s="7" t="inlineStr"/>
      <c r="CP153" s="7" t="inlineStr"/>
      <c r="CQ153" s="7" t="inlineStr"/>
      <c r="CR153" s="7" t="inlineStr"/>
      <c r="CS153" s="7" t="inlineStr"/>
      <c r="CT153" s="7" t="inlineStr"/>
      <c r="CU153" s="7" t="inlineStr"/>
      <c r="CV153" s="7" t="inlineStr"/>
      <c r="CW153" s="7" t="inlineStr"/>
      <c r="CX153" s="7" t="inlineStr"/>
      <c r="CY153" s="7" t="inlineStr"/>
      <c r="CZ153" s="7" t="inlineStr"/>
      <c r="DA153" s="7" t="inlineStr"/>
      <c r="DB153" s="7" t="inlineStr"/>
      <c r="DC153" s="7">
        <f>DE153+DG153+DI153+DK153+DM153+DO153+DQ153+DS153+DU153+DW153+DY153+EA153+EC153</f>
        <v/>
      </c>
      <c r="DD153" s="7">
        <f>DF153+DH153+DJ153+DL153+DN153+DP153+DR153+DT153+DV153+DX153+DZ153+EB153+ED153</f>
        <v/>
      </c>
      <c r="DE153" s="7" t="inlineStr"/>
      <c r="DF153" s="7" t="inlineStr"/>
      <c r="DG153" s="7" t="inlineStr"/>
      <c r="DH153" s="7" t="inlineStr"/>
      <c r="DI153" s="7" t="inlineStr"/>
      <c r="DJ153" s="7" t="inlineStr"/>
      <c r="DK153" s="7" t="inlineStr"/>
      <c r="DL153" s="7" t="inlineStr"/>
      <c r="DM153" s="7" t="inlineStr"/>
      <c r="DN153" s="7" t="inlineStr"/>
      <c r="DO153" s="7" t="inlineStr"/>
      <c r="DP153" s="7" t="inlineStr"/>
      <c r="DQ153" s="7" t="inlineStr"/>
      <c r="DR153" s="7" t="inlineStr"/>
      <c r="DS153" s="7" t="inlineStr"/>
      <c r="DT153" s="7" t="inlineStr"/>
      <c r="DU153" s="7" t="inlineStr"/>
      <c r="DV153" s="7" t="inlineStr"/>
      <c r="DW153" s="7" t="n">
        <v>2</v>
      </c>
      <c r="DX153" s="7" t="n">
        <v>203640</v>
      </c>
      <c r="DY153" s="7" t="inlineStr"/>
      <c r="DZ153" s="7" t="inlineStr"/>
      <c r="EA153" s="7" t="inlineStr"/>
      <c r="EB153" s="7" t="inlineStr"/>
      <c r="EC153" s="7" t="inlineStr"/>
      <c r="ED153" s="7" t="inlineStr"/>
      <c r="EE153" s="7">
        <f>E153+AU153+BK153+BU153+DC153</f>
        <v/>
      </c>
      <c r="EF153" s="7">
        <f>F153+AV153+BL153+BV153+DD153</f>
        <v/>
      </c>
    </row>
    <row r="154" hidden="1" outlineLevel="1">
      <c r="A154" s="5" t="n">
        <v>150</v>
      </c>
      <c r="B154" s="6" t="inlineStr">
        <is>
          <t>"Vimkom Servis Plus"</t>
        </is>
      </c>
      <c r="C154" s="6" t="inlineStr">
        <is>
          <t>Фергана</t>
        </is>
      </c>
      <c r="D154" s="6" t="inlineStr">
        <is>
          <t>Фергана 2</t>
        </is>
      </c>
      <c r="E154" s="7">
        <f>G154+I154+K154+M154+O154+Q154+S154+U154+W154+Y154+AA154+AC154+AE154+AG154+AI154+AK154+AM154+AO154+AQ154+AS154</f>
        <v/>
      </c>
      <c r="F154" s="7">
        <f>H154+J154+L154+N154+P154+R154+T154+V154+X154+Z154+AB154+AD154+AF154+AH154+AJ154+AL154+AN154+AP154+AR154+AT154</f>
        <v/>
      </c>
      <c r="G154" s="7" t="inlineStr"/>
      <c r="H154" s="7" t="inlineStr"/>
      <c r="I154" s="7" t="inlineStr"/>
      <c r="J154" s="7" t="inlineStr"/>
      <c r="K154" s="7" t="inlineStr"/>
      <c r="L154" s="7" t="inlineStr"/>
      <c r="M154" s="7" t="inlineStr"/>
      <c r="N154" s="7" t="inlineStr"/>
      <c r="O154" s="7" t="inlineStr"/>
      <c r="P154" s="7" t="inlineStr"/>
      <c r="Q154" s="7" t="inlineStr"/>
      <c r="R154" s="7" t="inlineStr"/>
      <c r="S154" s="7" t="inlineStr"/>
      <c r="T154" s="7" t="inlineStr"/>
      <c r="U154" s="7" t="inlineStr"/>
      <c r="V154" s="7" t="inlineStr"/>
      <c r="W154" s="7" t="inlineStr"/>
      <c r="X154" s="7" t="inlineStr"/>
      <c r="Y154" s="7" t="inlineStr"/>
      <c r="Z154" s="7" t="inlineStr"/>
      <c r="AA154" s="7" t="inlineStr"/>
      <c r="AB154" s="7" t="inlineStr"/>
      <c r="AC154" s="7" t="inlineStr"/>
      <c r="AD154" s="7" t="inlineStr"/>
      <c r="AE154" s="7" t="inlineStr"/>
      <c r="AF154" s="7" t="inlineStr"/>
      <c r="AG154" s="7" t="n">
        <v>5</v>
      </c>
      <c r="AH154" s="7" t="n">
        <v>773875</v>
      </c>
      <c r="AI154" s="7" t="inlineStr"/>
      <c r="AJ154" s="7" t="inlineStr"/>
      <c r="AK154" s="7" t="inlineStr"/>
      <c r="AL154" s="7" t="inlineStr"/>
      <c r="AM154" s="7" t="inlineStr"/>
      <c r="AN154" s="7" t="inlineStr"/>
      <c r="AO154" s="7" t="inlineStr"/>
      <c r="AP154" s="7" t="inlineStr"/>
      <c r="AQ154" s="7" t="inlineStr"/>
      <c r="AR154" s="7" t="inlineStr"/>
      <c r="AS154" s="7" t="inlineStr"/>
      <c r="AT154" s="7" t="inlineStr"/>
      <c r="AU154" s="7">
        <f>AW154+AY154+BA154+BC154+BE154+BG154+BI154</f>
        <v/>
      </c>
      <c r="AV154" s="7">
        <f>AX154+AZ154+BB154+BD154+BF154+BH154+BJ154</f>
        <v/>
      </c>
      <c r="AW154" s="7" t="inlineStr"/>
      <c r="AX154" s="7" t="inlineStr"/>
      <c r="AY154" s="7" t="inlineStr"/>
      <c r="AZ154" s="7" t="inlineStr"/>
      <c r="BA154" s="7" t="inlineStr"/>
      <c r="BB154" s="7" t="inlineStr"/>
      <c r="BC154" s="7" t="inlineStr"/>
      <c r="BD154" s="7" t="inlineStr"/>
      <c r="BE154" s="7" t="inlineStr"/>
      <c r="BF154" s="7" t="inlineStr"/>
      <c r="BG154" s="7" t="inlineStr"/>
      <c r="BH154" s="7" t="inlineStr"/>
      <c r="BI154" s="7" t="inlineStr"/>
      <c r="BJ154" s="7" t="inlineStr"/>
      <c r="BK154" s="7">
        <f>BM154+BO154+BQ154+BS154</f>
        <v/>
      </c>
      <c r="BL154" s="7">
        <f>BN154+BP154+BR154+BT154</f>
        <v/>
      </c>
      <c r="BM154" s="7" t="inlineStr"/>
      <c r="BN154" s="7" t="inlineStr"/>
      <c r="BO154" s="7" t="inlineStr"/>
      <c r="BP154" s="7" t="inlineStr"/>
      <c r="BQ154" s="7" t="inlineStr"/>
      <c r="BR154" s="7" t="inlineStr"/>
      <c r="BS154" s="7" t="inlineStr"/>
      <c r="BT154" s="7" t="inlineStr"/>
      <c r="BU154" s="7">
        <f>BW154+BY154+CA154+CC154+CE154+CG154+CI154+CK154+CM154+CO154+CQ154+CS154+CU154+CW154+CY154+DA154</f>
        <v/>
      </c>
      <c r="BV154" s="7">
        <f>BX154+BZ154+CB154+CD154+CF154+CH154+CJ154+CL154+CN154+CP154+CR154+CT154+CV154+CX154+CZ154+DB154</f>
        <v/>
      </c>
      <c r="BW154" s="7" t="inlineStr"/>
      <c r="BX154" s="7" t="inlineStr"/>
      <c r="BY154" s="7" t="inlineStr"/>
      <c r="BZ154" s="7" t="inlineStr"/>
      <c r="CA154" s="7" t="inlineStr"/>
      <c r="CB154" s="7" t="inlineStr"/>
      <c r="CC154" s="7" t="inlineStr"/>
      <c r="CD154" s="7" t="inlineStr"/>
      <c r="CE154" s="7" t="inlineStr"/>
      <c r="CF154" s="7" t="inlineStr"/>
      <c r="CG154" s="7" t="inlineStr"/>
      <c r="CH154" s="7" t="inlineStr"/>
      <c r="CI154" s="7" t="inlineStr"/>
      <c r="CJ154" s="7" t="inlineStr"/>
      <c r="CK154" s="7" t="inlineStr"/>
      <c r="CL154" s="7" t="inlineStr"/>
      <c r="CM154" s="7" t="n">
        <v>5</v>
      </c>
      <c r="CN154" s="7" t="n">
        <v>1495500</v>
      </c>
      <c r="CO154" s="7" t="inlineStr"/>
      <c r="CP154" s="7" t="inlineStr"/>
      <c r="CQ154" s="7" t="inlineStr"/>
      <c r="CR154" s="7" t="inlineStr"/>
      <c r="CS154" s="7" t="inlineStr"/>
      <c r="CT154" s="7" t="inlineStr"/>
      <c r="CU154" s="7" t="inlineStr"/>
      <c r="CV154" s="7" t="inlineStr"/>
      <c r="CW154" s="7" t="inlineStr"/>
      <c r="CX154" s="7" t="inlineStr"/>
      <c r="CY154" s="7" t="inlineStr"/>
      <c r="CZ154" s="7" t="inlineStr"/>
      <c r="DA154" s="7" t="inlineStr"/>
      <c r="DB154" s="7" t="inlineStr"/>
      <c r="DC154" s="7">
        <f>DE154+DG154+DI154+DK154+DM154+DO154+DQ154+DS154+DU154+DW154+DY154+EA154+EC154</f>
        <v/>
      </c>
      <c r="DD154" s="7">
        <f>DF154+DH154+DJ154+DL154+DN154+DP154+DR154+DT154+DV154+DX154+DZ154+EB154+ED154</f>
        <v/>
      </c>
      <c r="DE154" s="7" t="inlineStr"/>
      <c r="DF154" s="7" t="inlineStr"/>
      <c r="DG154" s="7" t="inlineStr"/>
      <c r="DH154" s="7" t="inlineStr"/>
      <c r="DI154" s="7" t="inlineStr"/>
      <c r="DJ154" s="7" t="inlineStr"/>
      <c r="DK154" s="7" t="inlineStr"/>
      <c r="DL154" s="7" t="inlineStr"/>
      <c r="DM154" s="7" t="inlineStr"/>
      <c r="DN154" s="7" t="inlineStr"/>
      <c r="DO154" s="7" t="inlineStr"/>
      <c r="DP154" s="7" t="inlineStr"/>
      <c r="DQ154" s="7" t="inlineStr"/>
      <c r="DR154" s="7" t="inlineStr"/>
      <c r="DS154" s="7" t="inlineStr"/>
      <c r="DT154" s="7" t="inlineStr"/>
      <c r="DU154" s="7" t="inlineStr"/>
      <c r="DV154" s="7" t="inlineStr"/>
      <c r="DW154" s="7" t="n">
        <v>3</v>
      </c>
      <c r="DX154" s="7" t="n">
        <v>458190</v>
      </c>
      <c r="DY154" s="7" t="inlineStr"/>
      <c r="DZ154" s="7" t="inlineStr"/>
      <c r="EA154" s="7" t="inlineStr"/>
      <c r="EB154" s="7" t="inlineStr"/>
      <c r="EC154" s="7" t="inlineStr"/>
      <c r="ED154" s="7" t="inlineStr"/>
      <c r="EE154" s="7">
        <f>E154+AU154+BK154+BU154+DC154</f>
        <v/>
      </c>
      <c r="EF154" s="7">
        <f>F154+AV154+BL154+BV154+DD154</f>
        <v/>
      </c>
    </row>
    <row r="155" hidden="1" outlineLevel="1">
      <c r="A155" s="5" t="n">
        <v>151</v>
      </c>
      <c r="B155" s="6" t="inlineStr">
        <is>
          <t>"WELLNESS PHARM" XK</t>
        </is>
      </c>
      <c r="C155" s="6" t="inlineStr">
        <is>
          <t>Фергана</t>
        </is>
      </c>
      <c r="D155" s="6" t="inlineStr">
        <is>
          <t>Фергана 2</t>
        </is>
      </c>
      <c r="E155" s="7">
        <f>G155+I155+K155+M155+O155+Q155+S155+U155+W155+Y155+AA155+AC155+AE155+AG155+AI155+AK155+AM155+AO155+AQ155+AS155</f>
        <v/>
      </c>
      <c r="F155" s="7">
        <f>H155+J155+L155+N155+P155+R155+T155+V155+X155+Z155+AB155+AD155+AF155+AH155+AJ155+AL155+AN155+AP155+AR155+AT155</f>
        <v/>
      </c>
      <c r="G155" s="7" t="inlineStr"/>
      <c r="H155" s="7" t="inlineStr"/>
      <c r="I155" s="7" t="inlineStr"/>
      <c r="J155" s="7" t="inlineStr"/>
      <c r="K155" s="7" t="inlineStr"/>
      <c r="L155" s="7" t="inlineStr"/>
      <c r="M155" s="7" t="inlineStr"/>
      <c r="N155" s="7" t="inlineStr"/>
      <c r="O155" s="7" t="inlineStr"/>
      <c r="P155" s="7" t="inlineStr"/>
      <c r="Q155" s="7" t="inlineStr"/>
      <c r="R155" s="7" t="inlineStr"/>
      <c r="S155" s="7" t="inlineStr"/>
      <c r="T155" s="7" t="inlineStr"/>
      <c r="U155" s="7" t="inlineStr"/>
      <c r="V155" s="7" t="inlineStr"/>
      <c r="W155" s="7" t="inlineStr"/>
      <c r="X155" s="7" t="inlineStr"/>
      <c r="Y155" s="7" t="inlineStr"/>
      <c r="Z155" s="7" t="inlineStr"/>
      <c r="AA155" s="7" t="inlineStr"/>
      <c r="AB155" s="7" t="inlineStr"/>
      <c r="AC155" s="7" t="inlineStr"/>
      <c r="AD155" s="7" t="inlineStr"/>
      <c r="AE155" s="7" t="inlineStr"/>
      <c r="AF155" s="7" t="inlineStr"/>
      <c r="AG155" s="7" t="inlineStr"/>
      <c r="AH155" s="7" t="inlineStr"/>
      <c r="AI155" s="7" t="inlineStr"/>
      <c r="AJ155" s="7" t="inlineStr"/>
      <c r="AK155" s="7" t="inlineStr"/>
      <c r="AL155" s="7" t="inlineStr"/>
      <c r="AM155" s="7" t="inlineStr"/>
      <c r="AN155" s="7" t="inlineStr"/>
      <c r="AO155" s="7" t="inlineStr"/>
      <c r="AP155" s="7" t="inlineStr"/>
      <c r="AQ155" s="7" t="inlineStr"/>
      <c r="AR155" s="7" t="inlineStr"/>
      <c r="AS155" s="7" t="inlineStr"/>
      <c r="AT155" s="7" t="inlineStr"/>
      <c r="AU155" s="7">
        <f>AW155+AY155+BA155+BC155+BE155+BG155+BI155</f>
        <v/>
      </c>
      <c r="AV155" s="7">
        <f>AX155+AZ155+BB155+BD155+BF155+BH155+BJ155</f>
        <v/>
      </c>
      <c r="AW155" s="7" t="inlineStr"/>
      <c r="AX155" s="7" t="inlineStr"/>
      <c r="AY155" s="7" t="inlineStr"/>
      <c r="AZ155" s="7" t="inlineStr"/>
      <c r="BA155" s="7" t="inlineStr"/>
      <c r="BB155" s="7" t="inlineStr"/>
      <c r="BC155" s="7" t="inlineStr"/>
      <c r="BD155" s="7" t="inlineStr"/>
      <c r="BE155" s="7" t="inlineStr"/>
      <c r="BF155" s="7" t="inlineStr"/>
      <c r="BG155" s="7" t="inlineStr"/>
      <c r="BH155" s="7" t="inlineStr"/>
      <c r="BI155" s="7" t="inlineStr"/>
      <c r="BJ155" s="7" t="inlineStr"/>
      <c r="BK155" s="7">
        <f>BM155+BO155+BQ155+BS155</f>
        <v/>
      </c>
      <c r="BL155" s="7">
        <f>BN155+BP155+BR155+BT155</f>
        <v/>
      </c>
      <c r="BM155" s="7" t="inlineStr"/>
      <c r="BN155" s="7" t="inlineStr"/>
      <c r="BO155" s="7" t="inlineStr"/>
      <c r="BP155" s="7" t="inlineStr"/>
      <c r="BQ155" s="7" t="inlineStr"/>
      <c r="BR155" s="7" t="inlineStr"/>
      <c r="BS155" s="7" t="inlineStr"/>
      <c r="BT155" s="7" t="inlineStr"/>
      <c r="BU155" s="7">
        <f>BW155+BY155+CA155+CC155+CE155+CG155+CI155+CK155+CM155+CO155+CQ155+CS155+CU155+CW155+CY155+DA155</f>
        <v/>
      </c>
      <c r="BV155" s="7">
        <f>BX155+BZ155+CB155+CD155+CF155+CH155+CJ155+CL155+CN155+CP155+CR155+CT155+CV155+CX155+CZ155+DB155</f>
        <v/>
      </c>
      <c r="BW155" s="7" t="inlineStr"/>
      <c r="BX155" s="7" t="inlineStr"/>
      <c r="BY155" s="7" t="inlineStr"/>
      <c r="BZ155" s="7" t="inlineStr"/>
      <c r="CA155" s="7" t="inlineStr"/>
      <c r="CB155" s="7" t="inlineStr"/>
      <c r="CC155" s="7" t="inlineStr"/>
      <c r="CD155" s="7" t="inlineStr"/>
      <c r="CE155" s="7" t="inlineStr"/>
      <c r="CF155" s="7" t="inlineStr"/>
      <c r="CG155" s="7" t="inlineStr"/>
      <c r="CH155" s="7" t="inlineStr"/>
      <c r="CI155" s="7" t="inlineStr"/>
      <c r="CJ155" s="7" t="inlineStr"/>
      <c r="CK155" s="7" t="inlineStr"/>
      <c r="CL155" s="7" t="inlineStr"/>
      <c r="CM155" s="7" t="n">
        <v>6</v>
      </c>
      <c r="CN155" s="7" t="n">
        <v>2088900</v>
      </c>
      <c r="CO155" s="7" t="inlineStr"/>
      <c r="CP155" s="7" t="inlineStr"/>
      <c r="CQ155" s="7" t="inlineStr"/>
      <c r="CR155" s="7" t="inlineStr"/>
      <c r="CS155" s="7" t="inlineStr"/>
      <c r="CT155" s="7" t="inlineStr"/>
      <c r="CU155" s="7" t="inlineStr"/>
      <c r="CV155" s="7" t="inlineStr"/>
      <c r="CW155" s="7" t="inlineStr"/>
      <c r="CX155" s="7" t="inlineStr"/>
      <c r="CY155" s="7" t="inlineStr"/>
      <c r="CZ155" s="7" t="inlineStr"/>
      <c r="DA155" s="7" t="inlineStr"/>
      <c r="DB155" s="7" t="inlineStr"/>
      <c r="DC155" s="7">
        <f>DE155+DG155+DI155+DK155+DM155+DO155+DQ155+DS155+DU155+DW155+DY155+EA155+EC155</f>
        <v/>
      </c>
      <c r="DD155" s="7">
        <f>DF155+DH155+DJ155+DL155+DN155+DP155+DR155+DT155+DV155+DX155+DZ155+EB155+ED155</f>
        <v/>
      </c>
      <c r="DE155" s="7" t="inlineStr"/>
      <c r="DF155" s="7" t="inlineStr"/>
      <c r="DG155" s="7" t="inlineStr"/>
      <c r="DH155" s="7" t="inlineStr"/>
      <c r="DI155" s="7" t="inlineStr"/>
      <c r="DJ155" s="7" t="inlineStr"/>
      <c r="DK155" s="7" t="inlineStr"/>
      <c r="DL155" s="7" t="inlineStr"/>
      <c r="DM155" s="7" t="inlineStr"/>
      <c r="DN155" s="7" t="inlineStr"/>
      <c r="DO155" s="7" t="inlineStr"/>
      <c r="DP155" s="7" t="inlineStr"/>
      <c r="DQ155" s="7" t="inlineStr"/>
      <c r="DR155" s="7" t="inlineStr"/>
      <c r="DS155" s="7" t="inlineStr"/>
      <c r="DT155" s="7" t="inlineStr"/>
      <c r="DU155" s="7" t="inlineStr"/>
      <c r="DV155" s="7" t="inlineStr"/>
      <c r="DW155" s="7" t="inlineStr"/>
      <c r="DX155" s="7" t="inlineStr"/>
      <c r="DY155" s="7" t="inlineStr"/>
      <c r="DZ155" s="7" t="inlineStr"/>
      <c r="EA155" s="7" t="inlineStr"/>
      <c r="EB155" s="7" t="inlineStr"/>
      <c r="EC155" s="7" t="inlineStr"/>
      <c r="ED155" s="7" t="inlineStr"/>
      <c r="EE155" s="7">
        <f>E155+AU155+BK155+BU155+DC155</f>
        <v/>
      </c>
      <c r="EF155" s="7">
        <f>F155+AV155+BL155+BV155+DD155</f>
        <v/>
      </c>
    </row>
    <row r="156" hidden="1" outlineLevel="1">
      <c r="A156" s="5" t="n">
        <v>152</v>
      </c>
      <c r="B156" s="6" t="inlineStr">
        <is>
          <t>"XAKAN" XK-1</t>
        </is>
      </c>
      <c r="C156" s="6" t="inlineStr">
        <is>
          <t>Фергана</t>
        </is>
      </c>
      <c r="D156" s="6" t="inlineStr">
        <is>
          <t>Фергана 1</t>
        </is>
      </c>
      <c r="E156" s="7">
        <f>G156+I156+K156+M156+O156+Q156+S156+U156+W156+Y156+AA156+AC156+AE156+AG156+AI156+AK156+AM156+AO156+AQ156+AS156</f>
        <v/>
      </c>
      <c r="F156" s="7">
        <f>H156+J156+L156+N156+P156+R156+T156+V156+X156+Z156+AB156+AD156+AF156+AH156+AJ156+AL156+AN156+AP156+AR156+AT156</f>
        <v/>
      </c>
      <c r="G156" s="7" t="n">
        <v>40</v>
      </c>
      <c r="H156" s="7" t="n">
        <v>62690000</v>
      </c>
      <c r="I156" s="7" t="inlineStr"/>
      <c r="J156" s="7" t="inlineStr"/>
      <c r="K156" s="7" t="inlineStr"/>
      <c r="L156" s="7" t="inlineStr"/>
      <c r="M156" s="7" t="n">
        <v>30</v>
      </c>
      <c r="N156" s="7" t="n">
        <v>28835100</v>
      </c>
      <c r="O156" s="7" t="inlineStr"/>
      <c r="P156" s="7" t="inlineStr"/>
      <c r="Q156" s="7" t="n">
        <v>100</v>
      </c>
      <c r="R156" s="7" t="n">
        <v>654700000</v>
      </c>
      <c r="S156" s="7" t="inlineStr"/>
      <c r="T156" s="7" t="inlineStr"/>
      <c r="U156" s="7" t="inlineStr"/>
      <c r="V156" s="7" t="inlineStr"/>
      <c r="W156" s="7" t="inlineStr"/>
      <c r="X156" s="7" t="inlineStr"/>
      <c r="Y156" s="7" t="inlineStr"/>
      <c r="Z156" s="7" t="inlineStr"/>
      <c r="AA156" s="7" t="inlineStr"/>
      <c r="AB156" s="7" t="inlineStr"/>
      <c r="AC156" s="7" t="n">
        <v>10</v>
      </c>
      <c r="AD156" s="7" t="n">
        <v>3123900</v>
      </c>
      <c r="AE156" s="7" t="inlineStr"/>
      <c r="AF156" s="7" t="inlineStr"/>
      <c r="AG156" s="7" t="n">
        <v>15</v>
      </c>
      <c r="AH156" s="7" t="n">
        <v>6755850</v>
      </c>
      <c r="AI156" s="7" t="inlineStr"/>
      <c r="AJ156" s="7" t="inlineStr"/>
      <c r="AK156" s="7" t="inlineStr"/>
      <c r="AL156" s="7" t="inlineStr"/>
      <c r="AM156" s="7" t="inlineStr"/>
      <c r="AN156" s="7" t="inlineStr"/>
      <c r="AO156" s="7" t="inlineStr"/>
      <c r="AP156" s="7" t="inlineStr"/>
      <c r="AQ156" s="7" t="inlineStr"/>
      <c r="AR156" s="7" t="inlineStr"/>
      <c r="AS156" s="7" t="inlineStr"/>
      <c r="AT156" s="7" t="inlineStr"/>
      <c r="AU156" s="7">
        <f>AW156+AY156+BA156+BC156+BE156+BG156+BI156</f>
        <v/>
      </c>
      <c r="AV156" s="7">
        <f>AX156+AZ156+BB156+BD156+BF156+BH156+BJ156</f>
        <v/>
      </c>
      <c r="AW156" s="7" t="inlineStr"/>
      <c r="AX156" s="7" t="inlineStr"/>
      <c r="AY156" s="7" t="inlineStr"/>
      <c r="AZ156" s="7" t="inlineStr"/>
      <c r="BA156" s="7" t="n">
        <v>10</v>
      </c>
      <c r="BB156" s="7" t="n">
        <v>5232100</v>
      </c>
      <c r="BC156" s="7" t="inlineStr"/>
      <c r="BD156" s="7" t="inlineStr"/>
      <c r="BE156" s="7" t="inlineStr"/>
      <c r="BF156" s="7" t="inlineStr"/>
      <c r="BG156" s="7" t="inlineStr"/>
      <c r="BH156" s="7" t="inlineStr"/>
      <c r="BI156" s="7" t="inlineStr"/>
      <c r="BJ156" s="7" t="inlineStr"/>
      <c r="BK156" s="7">
        <f>BM156+BO156+BQ156+BS156</f>
        <v/>
      </c>
      <c r="BL156" s="7">
        <f>BN156+BP156+BR156+BT156</f>
        <v/>
      </c>
      <c r="BM156" s="7" t="inlineStr"/>
      <c r="BN156" s="7" t="inlineStr"/>
      <c r="BO156" s="7" t="inlineStr"/>
      <c r="BP156" s="7" t="inlineStr"/>
      <c r="BQ156" s="7" t="inlineStr"/>
      <c r="BR156" s="7" t="inlineStr"/>
      <c r="BS156" s="7" t="inlineStr"/>
      <c r="BT156" s="7" t="inlineStr"/>
      <c r="BU156" s="7">
        <f>BW156+BY156+CA156+CC156+CE156+CG156+CI156+CK156+CM156+CO156+CQ156+CS156+CU156+CW156+CY156+DA156</f>
        <v/>
      </c>
      <c r="BV156" s="7">
        <f>BX156+BZ156+CB156+CD156+CF156+CH156+CJ156+CL156+CN156+CP156+CR156+CT156+CV156+CX156+CZ156+DB156</f>
        <v/>
      </c>
      <c r="BW156" s="7" t="inlineStr"/>
      <c r="BX156" s="7" t="inlineStr"/>
      <c r="BY156" s="7" t="n">
        <v>30</v>
      </c>
      <c r="BZ156" s="7" t="n">
        <v>17900100</v>
      </c>
      <c r="CA156" s="7" t="inlineStr"/>
      <c r="CB156" s="7" t="inlineStr"/>
      <c r="CC156" s="7" t="inlineStr"/>
      <c r="CD156" s="7" t="inlineStr"/>
      <c r="CE156" s="7" t="inlineStr"/>
      <c r="CF156" s="7" t="inlineStr"/>
      <c r="CG156" s="7" t="inlineStr"/>
      <c r="CH156" s="7" t="inlineStr"/>
      <c r="CI156" s="7" t="inlineStr"/>
      <c r="CJ156" s="7" t="inlineStr"/>
      <c r="CK156" s="7" t="inlineStr"/>
      <c r="CL156" s="7" t="inlineStr"/>
      <c r="CM156" s="7" t="n">
        <v>20</v>
      </c>
      <c r="CN156" s="7" t="n">
        <v>23210000</v>
      </c>
      <c r="CO156" s="7" t="inlineStr"/>
      <c r="CP156" s="7" t="inlineStr"/>
      <c r="CQ156" s="7" t="inlineStr"/>
      <c r="CR156" s="7" t="inlineStr"/>
      <c r="CS156" s="7" t="inlineStr"/>
      <c r="CT156" s="7" t="inlineStr"/>
      <c r="CU156" s="7" t="inlineStr"/>
      <c r="CV156" s="7" t="inlineStr"/>
      <c r="CW156" s="7" t="inlineStr"/>
      <c r="CX156" s="7" t="inlineStr"/>
      <c r="CY156" s="7" t="inlineStr"/>
      <c r="CZ156" s="7" t="inlineStr"/>
      <c r="DA156" s="7" t="inlineStr"/>
      <c r="DB156" s="7" t="inlineStr"/>
      <c r="DC156" s="7">
        <f>DE156+DG156+DI156+DK156+DM156+DO156+DQ156+DS156+DU156+DW156+DY156+EA156+EC156</f>
        <v/>
      </c>
      <c r="DD156" s="7">
        <f>DF156+DH156+DJ156+DL156+DN156+DP156+DR156+DT156+DV156+DX156+DZ156+EB156+ED156</f>
        <v/>
      </c>
      <c r="DE156" s="7" t="inlineStr"/>
      <c r="DF156" s="7" t="inlineStr"/>
      <c r="DG156" s="7" t="inlineStr"/>
      <c r="DH156" s="7" t="inlineStr"/>
      <c r="DI156" s="7" t="inlineStr"/>
      <c r="DJ156" s="7" t="inlineStr"/>
      <c r="DK156" s="7" t="inlineStr"/>
      <c r="DL156" s="7" t="inlineStr"/>
      <c r="DM156" s="7" t="inlineStr"/>
      <c r="DN156" s="7" t="inlineStr"/>
      <c r="DO156" s="7" t="inlineStr"/>
      <c r="DP156" s="7" t="inlineStr"/>
      <c r="DQ156" s="7" t="inlineStr"/>
      <c r="DR156" s="7" t="inlineStr"/>
      <c r="DS156" s="7" t="inlineStr"/>
      <c r="DT156" s="7" t="inlineStr"/>
      <c r="DU156" s="7" t="n">
        <v>10</v>
      </c>
      <c r="DV156" s="7" t="n">
        <v>4762200</v>
      </c>
      <c r="DW156" s="7" t="n">
        <v>8</v>
      </c>
      <c r="DX156" s="7" t="n">
        <v>3160512</v>
      </c>
      <c r="DY156" s="7" t="inlineStr"/>
      <c r="DZ156" s="7" t="inlineStr"/>
      <c r="EA156" s="7" t="inlineStr"/>
      <c r="EB156" s="7" t="inlineStr"/>
      <c r="EC156" s="7" t="inlineStr"/>
      <c r="ED156" s="7" t="inlineStr"/>
      <c r="EE156" s="7">
        <f>E156+AU156+BK156+BU156+DC156</f>
        <v/>
      </c>
      <c r="EF156" s="7">
        <f>F156+AV156+BL156+BV156+DD156</f>
        <v/>
      </c>
    </row>
    <row r="157" hidden="1" outlineLevel="1">
      <c r="A157" s="5" t="n">
        <v>153</v>
      </c>
      <c r="B157" s="6" t="inlineStr">
        <is>
          <t>"XASAN XUSAN FARM STANDART" ХК</t>
        </is>
      </c>
      <c r="C157" s="6" t="inlineStr">
        <is>
          <t>Фергана</t>
        </is>
      </c>
      <c r="D157" s="6" t="inlineStr">
        <is>
          <t>Фергана 1</t>
        </is>
      </c>
      <c r="E157" s="7">
        <f>G157+I157+K157+M157+O157+Q157+S157+U157+W157+Y157+AA157+AC157+AE157+AG157+AI157+AK157+AM157+AO157+AQ157+AS157</f>
        <v/>
      </c>
      <c r="F157" s="7">
        <f>H157+J157+L157+N157+P157+R157+T157+V157+X157+Z157+AB157+AD157+AF157+AH157+AJ157+AL157+AN157+AP157+AR157+AT157</f>
        <v/>
      </c>
      <c r="G157" s="7" t="inlineStr"/>
      <c r="H157" s="7" t="inlineStr"/>
      <c r="I157" s="7" t="inlineStr"/>
      <c r="J157" s="7" t="inlineStr"/>
      <c r="K157" s="7" t="inlineStr"/>
      <c r="L157" s="7" t="inlineStr"/>
      <c r="M157" s="7" t="inlineStr"/>
      <c r="N157" s="7" t="inlineStr"/>
      <c r="O157" s="7" t="inlineStr"/>
      <c r="P157" s="7" t="inlineStr"/>
      <c r="Q157" s="7" t="inlineStr"/>
      <c r="R157" s="7" t="inlineStr"/>
      <c r="S157" s="7" t="inlineStr"/>
      <c r="T157" s="7" t="inlineStr"/>
      <c r="U157" s="7" t="inlineStr"/>
      <c r="V157" s="7" t="inlineStr"/>
      <c r="W157" s="7" t="inlineStr"/>
      <c r="X157" s="7" t="inlineStr"/>
      <c r="Y157" s="7" t="inlineStr"/>
      <c r="Z157" s="7" t="inlineStr"/>
      <c r="AA157" s="7" t="inlineStr"/>
      <c r="AB157" s="7" t="inlineStr"/>
      <c r="AC157" s="7" t="n">
        <v>4</v>
      </c>
      <c r="AD157" s="7" t="n">
        <v>515280</v>
      </c>
      <c r="AE157" s="7" t="inlineStr"/>
      <c r="AF157" s="7" t="inlineStr"/>
      <c r="AG157" s="7" t="n">
        <v>5</v>
      </c>
      <c r="AH157" s="7" t="n">
        <v>773875</v>
      </c>
      <c r="AI157" s="7" t="n">
        <v>5</v>
      </c>
      <c r="AJ157" s="7" t="n">
        <v>561375</v>
      </c>
      <c r="AK157" s="7" t="inlineStr"/>
      <c r="AL157" s="7" t="inlineStr"/>
      <c r="AM157" s="7" t="inlineStr"/>
      <c r="AN157" s="7" t="inlineStr"/>
      <c r="AO157" s="7" t="inlineStr"/>
      <c r="AP157" s="7" t="inlineStr"/>
      <c r="AQ157" s="7" t="inlineStr"/>
      <c r="AR157" s="7" t="inlineStr"/>
      <c r="AS157" s="7" t="inlineStr"/>
      <c r="AT157" s="7" t="inlineStr"/>
      <c r="AU157" s="7">
        <f>AW157+AY157+BA157+BC157+BE157+BG157+BI157</f>
        <v/>
      </c>
      <c r="AV157" s="7">
        <f>AX157+AZ157+BB157+BD157+BF157+BH157+BJ157</f>
        <v/>
      </c>
      <c r="AW157" s="7" t="inlineStr"/>
      <c r="AX157" s="7" t="inlineStr"/>
      <c r="AY157" s="7" t="inlineStr"/>
      <c r="AZ157" s="7" t="inlineStr"/>
      <c r="BA157" s="7" t="inlineStr"/>
      <c r="BB157" s="7" t="inlineStr"/>
      <c r="BC157" s="7" t="inlineStr"/>
      <c r="BD157" s="7" t="inlineStr"/>
      <c r="BE157" s="7" t="inlineStr"/>
      <c r="BF157" s="7" t="inlineStr"/>
      <c r="BG157" s="7" t="inlineStr"/>
      <c r="BH157" s="7" t="inlineStr"/>
      <c r="BI157" s="7" t="inlineStr"/>
      <c r="BJ157" s="7" t="inlineStr"/>
      <c r="BK157" s="7">
        <f>BM157+BO157+BQ157+BS157</f>
        <v/>
      </c>
      <c r="BL157" s="7">
        <f>BN157+BP157+BR157+BT157</f>
        <v/>
      </c>
      <c r="BM157" s="7" t="inlineStr"/>
      <c r="BN157" s="7" t="inlineStr"/>
      <c r="BO157" s="7" t="inlineStr"/>
      <c r="BP157" s="7" t="inlineStr"/>
      <c r="BQ157" s="7" t="inlineStr"/>
      <c r="BR157" s="7" t="inlineStr"/>
      <c r="BS157" s="7" t="inlineStr"/>
      <c r="BT157" s="7" t="inlineStr"/>
      <c r="BU157" s="7">
        <f>BW157+BY157+CA157+CC157+CE157+CG157+CI157+CK157+CM157+CO157+CQ157+CS157+CU157+CW157+CY157+DA157</f>
        <v/>
      </c>
      <c r="BV157" s="7">
        <f>BX157+BZ157+CB157+CD157+CF157+CH157+CJ157+CL157+CN157+CP157+CR157+CT157+CV157+CX157+CZ157+DB157</f>
        <v/>
      </c>
      <c r="BW157" s="7" t="inlineStr"/>
      <c r="BX157" s="7" t="inlineStr"/>
      <c r="BY157" s="7" t="inlineStr"/>
      <c r="BZ157" s="7" t="inlineStr"/>
      <c r="CA157" s="7" t="inlineStr"/>
      <c r="CB157" s="7" t="inlineStr"/>
      <c r="CC157" s="7" t="inlineStr"/>
      <c r="CD157" s="7" t="inlineStr"/>
      <c r="CE157" s="7" t="inlineStr"/>
      <c r="CF157" s="7" t="inlineStr"/>
      <c r="CG157" s="7" t="inlineStr"/>
      <c r="CH157" s="7" t="inlineStr"/>
      <c r="CI157" s="7" t="inlineStr"/>
      <c r="CJ157" s="7" t="inlineStr"/>
      <c r="CK157" s="7" t="inlineStr"/>
      <c r="CL157" s="7" t="inlineStr"/>
      <c r="CM157" s="7" t="inlineStr"/>
      <c r="CN157" s="7" t="inlineStr"/>
      <c r="CO157" s="7" t="inlineStr"/>
      <c r="CP157" s="7" t="inlineStr"/>
      <c r="CQ157" s="7" t="inlineStr"/>
      <c r="CR157" s="7" t="inlineStr"/>
      <c r="CS157" s="7" t="inlineStr"/>
      <c r="CT157" s="7" t="inlineStr"/>
      <c r="CU157" s="7" t="inlineStr"/>
      <c r="CV157" s="7" t="inlineStr"/>
      <c r="CW157" s="7" t="inlineStr"/>
      <c r="CX157" s="7" t="inlineStr"/>
      <c r="CY157" s="7" t="inlineStr"/>
      <c r="CZ157" s="7" t="inlineStr"/>
      <c r="DA157" s="7" t="inlineStr"/>
      <c r="DB157" s="7" t="inlineStr"/>
      <c r="DC157" s="7">
        <f>DE157+DG157+DI157+DK157+DM157+DO157+DQ157+DS157+DU157+DW157+DY157+EA157+EC157</f>
        <v/>
      </c>
      <c r="DD157" s="7">
        <f>DF157+DH157+DJ157+DL157+DN157+DP157+DR157+DT157+DV157+DX157+DZ157+EB157+ED157</f>
        <v/>
      </c>
      <c r="DE157" s="7" t="inlineStr"/>
      <c r="DF157" s="7" t="inlineStr"/>
      <c r="DG157" s="7" t="inlineStr"/>
      <c r="DH157" s="7" t="inlineStr"/>
      <c r="DI157" s="7" t="inlineStr"/>
      <c r="DJ157" s="7" t="inlineStr"/>
      <c r="DK157" s="7" t="inlineStr"/>
      <c r="DL157" s="7" t="inlineStr"/>
      <c r="DM157" s="7" t="inlineStr"/>
      <c r="DN157" s="7" t="inlineStr"/>
      <c r="DO157" s="7" t="inlineStr"/>
      <c r="DP157" s="7" t="inlineStr"/>
      <c r="DQ157" s="7" t="inlineStr"/>
      <c r="DR157" s="7" t="inlineStr"/>
      <c r="DS157" s="7" t="inlineStr"/>
      <c r="DT157" s="7" t="inlineStr"/>
      <c r="DU157" s="7" t="inlineStr"/>
      <c r="DV157" s="7" t="inlineStr"/>
      <c r="DW157" s="7" t="inlineStr"/>
      <c r="DX157" s="7" t="inlineStr"/>
      <c r="DY157" s="7" t="inlineStr"/>
      <c r="DZ157" s="7" t="inlineStr"/>
      <c r="EA157" s="7" t="inlineStr"/>
      <c r="EB157" s="7" t="inlineStr"/>
      <c r="EC157" s="7" t="inlineStr"/>
      <c r="ED157" s="7" t="inlineStr"/>
      <c r="EE157" s="7">
        <f>E157+AU157+BK157+BU157+DC157</f>
        <v/>
      </c>
      <c r="EF157" s="7">
        <f>F157+AV157+BL157+BV157+DD157</f>
        <v/>
      </c>
    </row>
    <row r="158" hidden="1" outlineLevel="1">
      <c r="A158" s="5" t="n">
        <v>154</v>
      </c>
      <c r="B158" s="6" t="inlineStr">
        <is>
          <t>"XAYRULLO MEDICALFARM " MCHJ 4 сон фил</t>
        </is>
      </c>
      <c r="C158" s="6" t="inlineStr">
        <is>
          <t>Фергана</t>
        </is>
      </c>
      <c r="D158" s="6" t="inlineStr">
        <is>
          <t>Фергана 1</t>
        </is>
      </c>
      <c r="E158" s="7">
        <f>G158+I158+K158+M158+O158+Q158+S158+U158+W158+Y158+AA158+AC158+AE158+AG158+AI158+AK158+AM158+AO158+AQ158+AS158</f>
        <v/>
      </c>
      <c r="F158" s="7">
        <f>H158+J158+L158+N158+P158+R158+T158+V158+X158+Z158+AB158+AD158+AF158+AH158+AJ158+AL158+AN158+AP158+AR158+AT158</f>
        <v/>
      </c>
      <c r="G158" s="7" t="n">
        <v>1</v>
      </c>
      <c r="H158" s="7" t="n">
        <v>64629</v>
      </c>
      <c r="I158" s="7" t="inlineStr"/>
      <c r="J158" s="7" t="inlineStr"/>
      <c r="K158" s="7" t="inlineStr"/>
      <c r="L158" s="7" t="inlineStr"/>
      <c r="M158" s="7" t="inlineStr"/>
      <c r="N158" s="7" t="inlineStr"/>
      <c r="O158" s="7" t="inlineStr"/>
      <c r="P158" s="7" t="inlineStr"/>
      <c r="Q158" s="7" t="inlineStr"/>
      <c r="R158" s="7" t="inlineStr"/>
      <c r="S158" s="7" t="inlineStr"/>
      <c r="T158" s="7" t="inlineStr"/>
      <c r="U158" s="7" t="inlineStr"/>
      <c r="V158" s="7" t="inlineStr"/>
      <c r="W158" s="7" t="inlineStr"/>
      <c r="X158" s="7" t="inlineStr"/>
      <c r="Y158" s="7" t="inlineStr"/>
      <c r="Z158" s="7" t="inlineStr"/>
      <c r="AA158" s="7" t="inlineStr"/>
      <c r="AB158" s="7" t="inlineStr"/>
      <c r="AC158" s="7" t="inlineStr"/>
      <c r="AD158" s="7" t="inlineStr"/>
      <c r="AE158" s="7" t="inlineStr"/>
      <c r="AF158" s="7" t="inlineStr"/>
      <c r="AG158" s="7" t="inlineStr"/>
      <c r="AH158" s="7" t="inlineStr"/>
      <c r="AI158" s="7" t="inlineStr"/>
      <c r="AJ158" s="7" t="inlineStr"/>
      <c r="AK158" s="7" t="inlineStr"/>
      <c r="AL158" s="7" t="inlineStr"/>
      <c r="AM158" s="7" t="inlineStr"/>
      <c r="AN158" s="7" t="inlineStr"/>
      <c r="AO158" s="7" t="inlineStr"/>
      <c r="AP158" s="7" t="inlineStr"/>
      <c r="AQ158" s="7" t="inlineStr"/>
      <c r="AR158" s="7" t="inlineStr"/>
      <c r="AS158" s="7" t="inlineStr"/>
      <c r="AT158" s="7" t="inlineStr"/>
      <c r="AU158" s="7">
        <f>AW158+AY158+BA158+BC158+BE158+BG158+BI158</f>
        <v/>
      </c>
      <c r="AV158" s="7">
        <f>AX158+AZ158+BB158+BD158+BF158+BH158+BJ158</f>
        <v/>
      </c>
      <c r="AW158" s="7" t="inlineStr"/>
      <c r="AX158" s="7" t="inlineStr"/>
      <c r="AY158" s="7" t="inlineStr"/>
      <c r="AZ158" s="7" t="inlineStr"/>
      <c r="BA158" s="7" t="inlineStr"/>
      <c r="BB158" s="7" t="inlineStr"/>
      <c r="BC158" s="7" t="inlineStr"/>
      <c r="BD158" s="7" t="inlineStr"/>
      <c r="BE158" s="7" t="inlineStr"/>
      <c r="BF158" s="7" t="inlineStr"/>
      <c r="BG158" s="7" t="inlineStr"/>
      <c r="BH158" s="7" t="inlineStr"/>
      <c r="BI158" s="7" t="inlineStr"/>
      <c r="BJ158" s="7" t="inlineStr"/>
      <c r="BK158" s="7">
        <f>BM158+BO158+BQ158+BS158</f>
        <v/>
      </c>
      <c r="BL158" s="7">
        <f>BN158+BP158+BR158+BT158</f>
        <v/>
      </c>
      <c r="BM158" s="7" t="inlineStr"/>
      <c r="BN158" s="7" t="inlineStr"/>
      <c r="BO158" s="7" t="inlineStr"/>
      <c r="BP158" s="7" t="inlineStr"/>
      <c r="BQ158" s="7" t="inlineStr"/>
      <c r="BR158" s="7" t="inlineStr"/>
      <c r="BS158" s="7" t="inlineStr"/>
      <c r="BT158" s="7" t="inlineStr"/>
      <c r="BU158" s="7">
        <f>BW158+BY158+CA158+CC158+CE158+CG158+CI158+CK158+CM158+CO158+CQ158+CS158+CU158+CW158+CY158+DA158</f>
        <v/>
      </c>
      <c r="BV158" s="7">
        <f>BX158+BZ158+CB158+CD158+CF158+CH158+CJ158+CL158+CN158+CP158+CR158+CT158+CV158+CX158+CZ158+DB158</f>
        <v/>
      </c>
      <c r="BW158" s="7" t="inlineStr"/>
      <c r="BX158" s="7" t="inlineStr"/>
      <c r="BY158" s="7" t="inlineStr"/>
      <c r="BZ158" s="7" t="inlineStr"/>
      <c r="CA158" s="7" t="inlineStr"/>
      <c r="CB158" s="7" t="inlineStr"/>
      <c r="CC158" s="7" t="inlineStr"/>
      <c r="CD158" s="7" t="inlineStr"/>
      <c r="CE158" s="7" t="inlineStr"/>
      <c r="CF158" s="7" t="inlineStr"/>
      <c r="CG158" s="7" t="inlineStr"/>
      <c r="CH158" s="7" t="inlineStr"/>
      <c r="CI158" s="7" t="inlineStr"/>
      <c r="CJ158" s="7" t="inlineStr"/>
      <c r="CK158" s="7" t="inlineStr"/>
      <c r="CL158" s="7" t="inlineStr"/>
      <c r="CM158" s="7" t="n">
        <v>1</v>
      </c>
      <c r="CN158" s="7" t="n">
        <v>59820</v>
      </c>
      <c r="CO158" s="7" t="inlineStr"/>
      <c r="CP158" s="7" t="inlineStr"/>
      <c r="CQ158" s="7" t="inlineStr"/>
      <c r="CR158" s="7" t="inlineStr"/>
      <c r="CS158" s="7" t="inlineStr"/>
      <c r="CT158" s="7" t="inlineStr"/>
      <c r="CU158" s="7" t="inlineStr"/>
      <c r="CV158" s="7" t="inlineStr"/>
      <c r="CW158" s="7" t="inlineStr"/>
      <c r="CX158" s="7" t="inlineStr"/>
      <c r="CY158" s="7" t="inlineStr"/>
      <c r="CZ158" s="7" t="inlineStr"/>
      <c r="DA158" s="7" t="inlineStr"/>
      <c r="DB158" s="7" t="inlineStr"/>
      <c r="DC158" s="7">
        <f>DE158+DG158+DI158+DK158+DM158+DO158+DQ158+DS158+DU158+DW158+DY158+EA158+EC158</f>
        <v/>
      </c>
      <c r="DD158" s="7">
        <f>DF158+DH158+DJ158+DL158+DN158+DP158+DR158+DT158+DV158+DX158+DZ158+EB158+ED158</f>
        <v/>
      </c>
      <c r="DE158" s="7" t="inlineStr"/>
      <c r="DF158" s="7" t="inlineStr"/>
      <c r="DG158" s="7" t="inlineStr"/>
      <c r="DH158" s="7" t="inlineStr"/>
      <c r="DI158" s="7" t="inlineStr"/>
      <c r="DJ158" s="7" t="inlineStr"/>
      <c r="DK158" s="7" t="inlineStr"/>
      <c r="DL158" s="7" t="inlineStr"/>
      <c r="DM158" s="7" t="inlineStr"/>
      <c r="DN158" s="7" t="inlineStr"/>
      <c r="DO158" s="7" t="inlineStr"/>
      <c r="DP158" s="7" t="inlineStr"/>
      <c r="DQ158" s="7" t="inlineStr"/>
      <c r="DR158" s="7" t="inlineStr"/>
      <c r="DS158" s="7" t="inlineStr"/>
      <c r="DT158" s="7" t="inlineStr"/>
      <c r="DU158" s="7" t="inlineStr"/>
      <c r="DV158" s="7" t="inlineStr"/>
      <c r="DW158" s="7" t="inlineStr"/>
      <c r="DX158" s="7" t="inlineStr"/>
      <c r="DY158" s="7" t="inlineStr"/>
      <c r="DZ158" s="7" t="inlineStr"/>
      <c r="EA158" s="7" t="inlineStr"/>
      <c r="EB158" s="7" t="inlineStr"/>
      <c r="EC158" s="7" t="inlineStr"/>
      <c r="ED158" s="7" t="inlineStr"/>
      <c r="EE158" s="7">
        <f>E158+AU158+BK158+BU158+DC158</f>
        <v/>
      </c>
      <c r="EF158" s="7">
        <f>F158+AV158+BL158+BV158+DD158</f>
        <v/>
      </c>
    </row>
    <row r="159" hidden="1" outlineLevel="1">
      <c r="A159" s="5" t="n">
        <v>155</v>
      </c>
      <c r="B159" s="6" t="inlineStr">
        <is>
          <t>"XIZRAF FARM" XKD 1 сон фил</t>
        </is>
      </c>
      <c r="C159" s="6" t="inlineStr">
        <is>
          <t>Фергана</t>
        </is>
      </c>
      <c r="D159" s="6" t="inlineStr">
        <is>
          <t>Фергана 2</t>
        </is>
      </c>
      <c r="E159" s="7">
        <f>G159+I159+K159+M159+O159+Q159+S159+U159+W159+Y159+AA159+AC159+AE159+AG159+AI159+AK159+AM159+AO159+AQ159+AS159</f>
        <v/>
      </c>
      <c r="F159" s="7">
        <f>H159+J159+L159+N159+P159+R159+T159+V159+X159+Z159+AB159+AD159+AF159+AH159+AJ159+AL159+AN159+AP159+AR159+AT159</f>
        <v/>
      </c>
      <c r="G159" s="7" t="n">
        <v>4</v>
      </c>
      <c r="H159" s="7" t="n">
        <v>501468</v>
      </c>
      <c r="I159" s="7" t="inlineStr"/>
      <c r="J159" s="7" t="inlineStr"/>
      <c r="K159" s="7" t="inlineStr"/>
      <c r="L159" s="7" t="inlineStr"/>
      <c r="M159" s="7" t="n">
        <v>2</v>
      </c>
      <c r="N159" s="7" t="n">
        <v>128156</v>
      </c>
      <c r="O159" s="7" t="inlineStr"/>
      <c r="P159" s="7" t="inlineStr"/>
      <c r="Q159" s="7" t="inlineStr"/>
      <c r="R159" s="7" t="inlineStr"/>
      <c r="S159" s="7" t="inlineStr"/>
      <c r="T159" s="7" t="inlineStr"/>
      <c r="U159" s="7" t="inlineStr"/>
      <c r="V159" s="7" t="inlineStr"/>
      <c r="W159" s="7" t="inlineStr"/>
      <c r="X159" s="7" t="inlineStr"/>
      <c r="Y159" s="7" t="inlineStr"/>
      <c r="Z159" s="7" t="inlineStr"/>
      <c r="AA159" s="7" t="inlineStr"/>
      <c r="AB159" s="7" t="inlineStr"/>
      <c r="AC159" s="7" t="inlineStr"/>
      <c r="AD159" s="7" t="inlineStr"/>
      <c r="AE159" s="7" t="inlineStr"/>
      <c r="AF159" s="7" t="inlineStr"/>
      <c r="AG159" s="7" t="inlineStr"/>
      <c r="AH159" s="7" t="inlineStr"/>
      <c r="AI159" s="7" t="inlineStr"/>
      <c r="AJ159" s="7" t="inlineStr"/>
      <c r="AK159" s="7" t="inlineStr"/>
      <c r="AL159" s="7" t="inlineStr"/>
      <c r="AM159" s="7" t="inlineStr"/>
      <c r="AN159" s="7" t="inlineStr"/>
      <c r="AO159" s="7" t="inlineStr"/>
      <c r="AP159" s="7" t="inlineStr"/>
      <c r="AQ159" s="7" t="inlineStr"/>
      <c r="AR159" s="7" t="inlineStr"/>
      <c r="AS159" s="7" t="inlineStr"/>
      <c r="AT159" s="7" t="inlineStr"/>
      <c r="AU159" s="7">
        <f>AW159+AY159+BA159+BC159+BE159+BG159+BI159</f>
        <v/>
      </c>
      <c r="AV159" s="7">
        <f>AX159+AZ159+BB159+BD159+BF159+BH159+BJ159</f>
        <v/>
      </c>
      <c r="AW159" s="7" t="inlineStr"/>
      <c r="AX159" s="7" t="inlineStr"/>
      <c r="AY159" s="7" t="inlineStr"/>
      <c r="AZ159" s="7" t="inlineStr"/>
      <c r="BA159" s="7" t="inlineStr"/>
      <c r="BB159" s="7" t="inlineStr"/>
      <c r="BC159" s="7" t="inlineStr"/>
      <c r="BD159" s="7" t="inlineStr"/>
      <c r="BE159" s="7" t="inlineStr"/>
      <c r="BF159" s="7" t="inlineStr"/>
      <c r="BG159" s="7" t="inlineStr"/>
      <c r="BH159" s="7" t="inlineStr"/>
      <c r="BI159" s="7" t="inlineStr"/>
      <c r="BJ159" s="7" t="inlineStr"/>
      <c r="BK159" s="7">
        <f>BM159+BO159+BQ159+BS159</f>
        <v/>
      </c>
      <c r="BL159" s="7">
        <f>BN159+BP159+BR159+BT159</f>
        <v/>
      </c>
      <c r="BM159" s="7" t="inlineStr"/>
      <c r="BN159" s="7" t="inlineStr"/>
      <c r="BO159" s="7" t="inlineStr"/>
      <c r="BP159" s="7" t="inlineStr"/>
      <c r="BQ159" s="7" t="inlineStr"/>
      <c r="BR159" s="7" t="inlineStr"/>
      <c r="BS159" s="7" t="inlineStr"/>
      <c r="BT159" s="7" t="inlineStr"/>
      <c r="BU159" s="7">
        <f>BW159+BY159+CA159+CC159+CE159+CG159+CI159+CK159+CM159+CO159+CQ159+CS159+CU159+CW159+CY159+DA159</f>
        <v/>
      </c>
      <c r="BV159" s="7">
        <f>BX159+BZ159+CB159+CD159+CF159+CH159+CJ159+CL159+CN159+CP159+CR159+CT159+CV159+CX159+CZ159+DB159</f>
        <v/>
      </c>
      <c r="BW159" s="7" t="inlineStr"/>
      <c r="BX159" s="7" t="inlineStr"/>
      <c r="BY159" s="7" t="inlineStr"/>
      <c r="BZ159" s="7" t="inlineStr"/>
      <c r="CA159" s="7" t="inlineStr"/>
      <c r="CB159" s="7" t="inlineStr"/>
      <c r="CC159" s="7" t="inlineStr"/>
      <c r="CD159" s="7" t="inlineStr"/>
      <c r="CE159" s="7" t="inlineStr"/>
      <c r="CF159" s="7" t="inlineStr"/>
      <c r="CG159" s="7" t="inlineStr"/>
      <c r="CH159" s="7" t="inlineStr"/>
      <c r="CI159" s="7" t="inlineStr"/>
      <c r="CJ159" s="7" t="inlineStr"/>
      <c r="CK159" s="7" t="inlineStr"/>
      <c r="CL159" s="7" t="inlineStr"/>
      <c r="CM159" s="7" t="n">
        <v>3</v>
      </c>
      <c r="CN159" s="7" t="n">
        <v>522225</v>
      </c>
      <c r="CO159" s="7" t="inlineStr"/>
      <c r="CP159" s="7" t="inlineStr"/>
      <c r="CQ159" s="7" t="inlineStr"/>
      <c r="CR159" s="7" t="inlineStr"/>
      <c r="CS159" s="7" t="inlineStr"/>
      <c r="CT159" s="7" t="inlineStr"/>
      <c r="CU159" s="7" t="inlineStr"/>
      <c r="CV159" s="7" t="inlineStr"/>
      <c r="CW159" s="7" t="inlineStr"/>
      <c r="CX159" s="7" t="inlineStr"/>
      <c r="CY159" s="7" t="inlineStr"/>
      <c r="CZ159" s="7" t="inlineStr"/>
      <c r="DA159" s="7" t="inlineStr"/>
      <c r="DB159" s="7" t="inlineStr"/>
      <c r="DC159" s="7">
        <f>DE159+DG159+DI159+DK159+DM159+DO159+DQ159+DS159+DU159+DW159+DY159+EA159+EC159</f>
        <v/>
      </c>
      <c r="DD159" s="7">
        <f>DF159+DH159+DJ159+DL159+DN159+DP159+DR159+DT159+DV159+DX159+DZ159+EB159+ED159</f>
        <v/>
      </c>
      <c r="DE159" s="7" t="inlineStr"/>
      <c r="DF159" s="7" t="inlineStr"/>
      <c r="DG159" s="7" t="inlineStr"/>
      <c r="DH159" s="7" t="inlineStr"/>
      <c r="DI159" s="7" t="inlineStr"/>
      <c r="DJ159" s="7" t="inlineStr"/>
      <c r="DK159" s="7" t="inlineStr"/>
      <c r="DL159" s="7" t="inlineStr"/>
      <c r="DM159" s="7" t="inlineStr"/>
      <c r="DN159" s="7" t="inlineStr"/>
      <c r="DO159" s="7" t="inlineStr"/>
      <c r="DP159" s="7" t="inlineStr"/>
      <c r="DQ159" s="7" t="inlineStr"/>
      <c r="DR159" s="7" t="inlineStr"/>
      <c r="DS159" s="7" t="inlineStr"/>
      <c r="DT159" s="7" t="inlineStr"/>
      <c r="DU159" s="7" t="inlineStr"/>
      <c r="DV159" s="7" t="inlineStr"/>
      <c r="DW159" s="7" t="inlineStr"/>
      <c r="DX159" s="7" t="inlineStr"/>
      <c r="DY159" s="7" t="inlineStr"/>
      <c r="DZ159" s="7" t="inlineStr"/>
      <c r="EA159" s="7" t="inlineStr"/>
      <c r="EB159" s="7" t="inlineStr"/>
      <c r="EC159" s="7" t="inlineStr"/>
      <c r="ED159" s="7" t="inlineStr"/>
      <c r="EE159" s="7">
        <f>E159+AU159+BK159+BU159+DC159</f>
        <v/>
      </c>
      <c r="EF159" s="7">
        <f>F159+AV159+BL159+BV159+DD159</f>
        <v/>
      </c>
    </row>
    <row r="160" hidden="1" outlineLevel="1">
      <c r="A160" s="5" t="n">
        <v>156</v>
      </c>
      <c r="B160" s="6" t="inlineStr">
        <is>
          <t>"XUSENBOY FARFOR"</t>
        </is>
      </c>
      <c r="C160" s="6" t="inlineStr">
        <is>
          <t>Фергана</t>
        </is>
      </c>
      <c r="D160" s="6" t="inlineStr">
        <is>
          <t>Фергана 2</t>
        </is>
      </c>
      <c r="E160" s="7">
        <f>G160+I160+K160+M160+O160+Q160+S160+U160+W160+Y160+AA160+AC160+AE160+AG160+AI160+AK160+AM160+AO160+AQ160+AS160</f>
        <v/>
      </c>
      <c r="F160" s="7">
        <f>H160+J160+L160+N160+P160+R160+T160+V160+X160+Z160+AB160+AD160+AF160+AH160+AJ160+AL160+AN160+AP160+AR160+AT160</f>
        <v/>
      </c>
      <c r="G160" s="7" t="n">
        <v>5</v>
      </c>
      <c r="H160" s="7" t="n">
        <v>832421</v>
      </c>
      <c r="I160" s="7" t="inlineStr"/>
      <c r="J160" s="7" t="inlineStr"/>
      <c r="K160" s="7" t="inlineStr"/>
      <c r="L160" s="7" t="inlineStr"/>
      <c r="M160" s="7" t="n">
        <v>6</v>
      </c>
      <c r="N160" s="7" t="n">
        <v>580356</v>
      </c>
      <c r="O160" s="7" t="inlineStr"/>
      <c r="P160" s="7" t="inlineStr"/>
      <c r="Q160" s="7" t="n">
        <v>3</v>
      </c>
      <c r="R160" s="7" t="n">
        <v>607455</v>
      </c>
      <c r="S160" s="7" t="inlineStr"/>
      <c r="T160" s="7" t="inlineStr"/>
      <c r="U160" s="7" t="inlineStr"/>
      <c r="V160" s="7" t="inlineStr"/>
      <c r="W160" s="7" t="inlineStr"/>
      <c r="X160" s="7" t="inlineStr"/>
      <c r="Y160" s="7" t="n">
        <v>100</v>
      </c>
      <c r="Z160" s="7" t="n">
        <v>25500000</v>
      </c>
      <c r="AA160" s="7" t="inlineStr"/>
      <c r="AB160" s="7" t="inlineStr"/>
      <c r="AC160" s="7" t="n">
        <v>5</v>
      </c>
      <c r="AD160" s="7" t="n">
        <v>805125</v>
      </c>
      <c r="AE160" s="7" t="n">
        <v>3</v>
      </c>
      <c r="AF160" s="7" t="n">
        <v>219681</v>
      </c>
      <c r="AG160" s="7" t="inlineStr"/>
      <c r="AH160" s="7" t="inlineStr"/>
      <c r="AI160" s="7" t="inlineStr"/>
      <c r="AJ160" s="7" t="inlineStr"/>
      <c r="AK160" s="7" t="inlineStr"/>
      <c r="AL160" s="7" t="inlineStr"/>
      <c r="AM160" s="7" t="inlineStr"/>
      <c r="AN160" s="7" t="inlineStr"/>
      <c r="AO160" s="7" t="inlineStr"/>
      <c r="AP160" s="7" t="inlineStr"/>
      <c r="AQ160" s="7" t="inlineStr"/>
      <c r="AR160" s="7" t="inlineStr"/>
      <c r="AS160" s="7" t="inlineStr"/>
      <c r="AT160" s="7" t="inlineStr"/>
      <c r="AU160" s="7">
        <f>AW160+AY160+BA160+BC160+BE160+BG160+BI160</f>
        <v/>
      </c>
      <c r="AV160" s="7">
        <f>AX160+AZ160+BB160+BD160+BF160+BH160+BJ160</f>
        <v/>
      </c>
      <c r="AW160" s="7" t="inlineStr"/>
      <c r="AX160" s="7" t="inlineStr"/>
      <c r="AY160" s="7" t="inlineStr"/>
      <c r="AZ160" s="7" t="inlineStr"/>
      <c r="BA160" s="7" t="inlineStr"/>
      <c r="BB160" s="7" t="inlineStr"/>
      <c r="BC160" s="7" t="inlineStr"/>
      <c r="BD160" s="7" t="inlineStr"/>
      <c r="BE160" s="7" t="inlineStr"/>
      <c r="BF160" s="7" t="inlineStr"/>
      <c r="BG160" s="7" t="inlineStr"/>
      <c r="BH160" s="7" t="inlineStr"/>
      <c r="BI160" s="7" t="inlineStr"/>
      <c r="BJ160" s="7" t="inlineStr"/>
      <c r="BK160" s="7">
        <f>BM160+BO160+BQ160+BS160</f>
        <v/>
      </c>
      <c r="BL160" s="7">
        <f>BN160+BP160+BR160+BT160</f>
        <v/>
      </c>
      <c r="BM160" s="7" t="inlineStr"/>
      <c r="BN160" s="7" t="inlineStr"/>
      <c r="BO160" s="7" t="inlineStr"/>
      <c r="BP160" s="7" t="inlineStr"/>
      <c r="BQ160" s="7" t="inlineStr"/>
      <c r="BR160" s="7" t="inlineStr"/>
      <c r="BS160" s="7" t="inlineStr"/>
      <c r="BT160" s="7" t="inlineStr"/>
      <c r="BU160" s="7">
        <f>BW160+BY160+CA160+CC160+CE160+CG160+CI160+CK160+CM160+CO160+CQ160+CS160+CU160+CW160+CY160+DA160</f>
        <v/>
      </c>
      <c r="BV160" s="7">
        <f>BX160+BZ160+CB160+CD160+CF160+CH160+CJ160+CL160+CN160+CP160+CR160+CT160+CV160+CX160+CZ160+DB160</f>
        <v/>
      </c>
      <c r="BW160" s="7" t="inlineStr"/>
      <c r="BX160" s="7" t="inlineStr"/>
      <c r="BY160" s="7" t="inlineStr"/>
      <c r="BZ160" s="7" t="inlineStr"/>
      <c r="CA160" s="7" t="inlineStr"/>
      <c r="CB160" s="7" t="inlineStr"/>
      <c r="CC160" s="7" t="inlineStr"/>
      <c r="CD160" s="7" t="inlineStr"/>
      <c r="CE160" s="7" t="n">
        <v>1</v>
      </c>
      <c r="CF160" s="7" t="n">
        <v>381385</v>
      </c>
      <c r="CG160" s="7" t="inlineStr"/>
      <c r="CH160" s="7" t="inlineStr"/>
      <c r="CI160" s="7" t="inlineStr"/>
      <c r="CJ160" s="7" t="inlineStr"/>
      <c r="CK160" s="7" t="inlineStr"/>
      <c r="CL160" s="7" t="inlineStr"/>
      <c r="CM160" s="7" t="n">
        <v>7</v>
      </c>
      <c r="CN160" s="7" t="n">
        <v>1734780</v>
      </c>
      <c r="CO160" s="7" t="inlineStr"/>
      <c r="CP160" s="7" t="inlineStr"/>
      <c r="CQ160" s="7" t="inlineStr"/>
      <c r="CR160" s="7" t="inlineStr"/>
      <c r="CS160" s="7" t="inlineStr"/>
      <c r="CT160" s="7" t="inlineStr"/>
      <c r="CU160" s="7" t="inlineStr"/>
      <c r="CV160" s="7" t="inlineStr"/>
      <c r="CW160" s="7" t="inlineStr"/>
      <c r="CX160" s="7" t="inlineStr"/>
      <c r="CY160" s="7" t="inlineStr"/>
      <c r="CZ160" s="7" t="inlineStr"/>
      <c r="DA160" s="7" t="inlineStr"/>
      <c r="DB160" s="7" t="inlineStr"/>
      <c r="DC160" s="7">
        <f>DE160+DG160+DI160+DK160+DM160+DO160+DQ160+DS160+DU160+DW160+DY160+EA160+EC160</f>
        <v/>
      </c>
      <c r="DD160" s="7">
        <f>DF160+DH160+DJ160+DL160+DN160+DP160+DR160+DT160+DV160+DX160+DZ160+EB160+ED160</f>
        <v/>
      </c>
      <c r="DE160" s="7" t="inlineStr"/>
      <c r="DF160" s="7" t="inlineStr"/>
      <c r="DG160" s="7" t="inlineStr"/>
      <c r="DH160" s="7" t="inlineStr"/>
      <c r="DI160" s="7" t="inlineStr"/>
      <c r="DJ160" s="7" t="inlineStr"/>
      <c r="DK160" s="7" t="inlineStr"/>
      <c r="DL160" s="7" t="inlineStr"/>
      <c r="DM160" s="7" t="inlineStr"/>
      <c r="DN160" s="7" t="inlineStr"/>
      <c r="DO160" s="7" t="inlineStr"/>
      <c r="DP160" s="7" t="inlineStr"/>
      <c r="DQ160" s="7" t="n">
        <v>4</v>
      </c>
      <c r="DR160" s="7" t="n">
        <v>382320</v>
      </c>
      <c r="DS160" s="7" t="inlineStr"/>
      <c r="DT160" s="7" t="inlineStr"/>
      <c r="DU160" s="7" t="inlineStr"/>
      <c r="DV160" s="7" t="inlineStr"/>
      <c r="DW160" s="7" t="n">
        <v>1</v>
      </c>
      <c r="DX160" s="7" t="n">
        <v>50910</v>
      </c>
      <c r="DY160" s="7" t="inlineStr"/>
      <c r="DZ160" s="7" t="inlineStr"/>
      <c r="EA160" s="7" t="inlineStr"/>
      <c r="EB160" s="7" t="inlineStr"/>
      <c r="EC160" s="7" t="inlineStr"/>
      <c r="ED160" s="7" t="inlineStr"/>
      <c r="EE160" s="7">
        <f>E160+AU160+BK160+BU160+DC160</f>
        <v/>
      </c>
      <c r="EF160" s="7">
        <f>F160+AV160+BL160+BV160+DD160</f>
        <v/>
      </c>
    </row>
    <row r="161" hidden="1" outlineLevel="1">
      <c r="A161" s="5" t="n">
        <v>157</v>
      </c>
      <c r="B161" s="6" t="inlineStr">
        <is>
          <t>"YAKKATUT PHARM" MCHJ</t>
        </is>
      </c>
      <c r="C161" s="6" t="inlineStr">
        <is>
          <t>Фергана</t>
        </is>
      </c>
      <c r="D161" s="6" t="inlineStr">
        <is>
          <t>Фергана 1</t>
        </is>
      </c>
      <c r="E161" s="7">
        <f>G161+I161+K161+M161+O161+Q161+S161+U161+W161+Y161+AA161+AC161+AE161+AG161+AI161+AK161+AM161+AO161+AQ161+AS161</f>
        <v/>
      </c>
      <c r="F161" s="7">
        <f>H161+J161+L161+N161+P161+R161+T161+V161+X161+Z161+AB161+AD161+AF161+AH161+AJ161+AL161+AN161+AP161+AR161+AT161</f>
        <v/>
      </c>
      <c r="G161" s="7" t="inlineStr"/>
      <c r="H161" s="7" t="inlineStr"/>
      <c r="I161" s="7" t="inlineStr"/>
      <c r="J161" s="7" t="inlineStr"/>
      <c r="K161" s="7" t="inlineStr"/>
      <c r="L161" s="7" t="inlineStr"/>
      <c r="M161" s="7" t="inlineStr"/>
      <c r="N161" s="7" t="inlineStr"/>
      <c r="O161" s="7" t="inlineStr"/>
      <c r="P161" s="7" t="inlineStr"/>
      <c r="Q161" s="7" t="inlineStr"/>
      <c r="R161" s="7" t="inlineStr"/>
      <c r="S161" s="7" t="inlineStr"/>
      <c r="T161" s="7" t="inlineStr"/>
      <c r="U161" s="7" t="inlineStr"/>
      <c r="V161" s="7" t="inlineStr"/>
      <c r="W161" s="7" t="inlineStr"/>
      <c r="X161" s="7" t="inlineStr"/>
      <c r="Y161" s="7" t="inlineStr"/>
      <c r="Z161" s="7" t="inlineStr"/>
      <c r="AA161" s="7" t="inlineStr"/>
      <c r="AB161" s="7" t="inlineStr"/>
      <c r="AC161" s="7" t="inlineStr"/>
      <c r="AD161" s="7" t="inlineStr"/>
      <c r="AE161" s="7" t="inlineStr"/>
      <c r="AF161" s="7" t="inlineStr"/>
      <c r="AG161" s="7" t="inlineStr"/>
      <c r="AH161" s="7" t="inlineStr"/>
      <c r="AI161" s="7" t="inlineStr"/>
      <c r="AJ161" s="7" t="inlineStr"/>
      <c r="AK161" s="7" t="inlineStr"/>
      <c r="AL161" s="7" t="inlineStr"/>
      <c r="AM161" s="7" t="inlineStr"/>
      <c r="AN161" s="7" t="inlineStr"/>
      <c r="AO161" s="7" t="inlineStr"/>
      <c r="AP161" s="7" t="inlineStr"/>
      <c r="AQ161" s="7" t="inlineStr"/>
      <c r="AR161" s="7" t="inlineStr"/>
      <c r="AS161" s="7" t="inlineStr"/>
      <c r="AT161" s="7" t="inlineStr"/>
      <c r="AU161" s="7">
        <f>AW161+AY161+BA161+BC161+BE161+BG161+BI161</f>
        <v/>
      </c>
      <c r="AV161" s="7">
        <f>AX161+AZ161+BB161+BD161+BF161+BH161+BJ161</f>
        <v/>
      </c>
      <c r="AW161" s="7" t="inlineStr"/>
      <c r="AX161" s="7" t="inlineStr"/>
      <c r="AY161" s="7" t="n">
        <v>6</v>
      </c>
      <c r="AZ161" s="7" t="n">
        <v>7770476</v>
      </c>
      <c r="BA161" s="7" t="inlineStr"/>
      <c r="BB161" s="7" t="inlineStr"/>
      <c r="BC161" s="7" t="inlineStr"/>
      <c r="BD161" s="7" t="inlineStr"/>
      <c r="BE161" s="7" t="inlineStr"/>
      <c r="BF161" s="7" t="inlineStr"/>
      <c r="BG161" s="7" t="inlineStr"/>
      <c r="BH161" s="7" t="inlineStr"/>
      <c r="BI161" s="7" t="inlineStr"/>
      <c r="BJ161" s="7" t="inlineStr"/>
      <c r="BK161" s="7">
        <f>BM161+BO161+BQ161+BS161</f>
        <v/>
      </c>
      <c r="BL161" s="7">
        <f>BN161+BP161+BR161+BT161</f>
        <v/>
      </c>
      <c r="BM161" s="7" t="n">
        <v>5</v>
      </c>
      <c r="BN161" s="7" t="n">
        <v>3224050</v>
      </c>
      <c r="BO161" s="7" t="inlineStr"/>
      <c r="BP161" s="7" t="inlineStr"/>
      <c r="BQ161" s="7" t="inlineStr"/>
      <c r="BR161" s="7" t="inlineStr"/>
      <c r="BS161" s="7" t="inlineStr"/>
      <c r="BT161" s="7" t="inlineStr"/>
      <c r="BU161" s="7">
        <f>BW161+BY161+CA161+CC161+CE161+CG161+CI161+CK161+CM161+CO161+CQ161+CS161+CU161+CW161+CY161+DA161</f>
        <v/>
      </c>
      <c r="BV161" s="7">
        <f>BX161+BZ161+CB161+CD161+CF161+CH161+CJ161+CL161+CN161+CP161+CR161+CT161+CV161+CX161+CZ161+DB161</f>
        <v/>
      </c>
      <c r="BW161" s="7" t="inlineStr"/>
      <c r="BX161" s="7" t="inlineStr"/>
      <c r="BY161" s="7" t="inlineStr"/>
      <c r="BZ161" s="7" t="inlineStr"/>
      <c r="CA161" s="7" t="inlineStr"/>
      <c r="CB161" s="7" t="inlineStr"/>
      <c r="CC161" s="7" t="inlineStr"/>
      <c r="CD161" s="7" t="inlineStr"/>
      <c r="CE161" s="7" t="inlineStr"/>
      <c r="CF161" s="7" t="inlineStr"/>
      <c r="CG161" s="7" t="inlineStr"/>
      <c r="CH161" s="7" t="inlineStr"/>
      <c r="CI161" s="7" t="inlineStr"/>
      <c r="CJ161" s="7" t="inlineStr"/>
      <c r="CK161" s="7" t="inlineStr"/>
      <c r="CL161" s="7" t="inlineStr"/>
      <c r="CM161" s="7" t="inlineStr"/>
      <c r="CN161" s="7" t="inlineStr"/>
      <c r="CO161" s="7" t="inlineStr"/>
      <c r="CP161" s="7" t="inlineStr"/>
      <c r="CQ161" s="7" t="inlineStr"/>
      <c r="CR161" s="7" t="inlineStr"/>
      <c r="CS161" s="7" t="inlineStr"/>
      <c r="CT161" s="7" t="inlineStr"/>
      <c r="CU161" s="7" t="inlineStr"/>
      <c r="CV161" s="7" t="inlineStr"/>
      <c r="CW161" s="7" t="inlineStr"/>
      <c r="CX161" s="7" t="inlineStr"/>
      <c r="CY161" s="7" t="inlineStr"/>
      <c r="CZ161" s="7" t="inlineStr"/>
      <c r="DA161" s="7" t="inlineStr"/>
      <c r="DB161" s="7" t="inlineStr"/>
      <c r="DC161" s="7">
        <f>DE161+DG161+DI161+DK161+DM161+DO161+DQ161+DS161+DU161+DW161+DY161+EA161+EC161</f>
        <v/>
      </c>
      <c r="DD161" s="7">
        <f>DF161+DH161+DJ161+DL161+DN161+DP161+DR161+DT161+DV161+DX161+DZ161+EB161+ED161</f>
        <v/>
      </c>
      <c r="DE161" s="7" t="inlineStr"/>
      <c r="DF161" s="7" t="inlineStr"/>
      <c r="DG161" s="7" t="inlineStr"/>
      <c r="DH161" s="7" t="inlineStr"/>
      <c r="DI161" s="7" t="inlineStr"/>
      <c r="DJ161" s="7" t="inlineStr"/>
      <c r="DK161" s="7" t="inlineStr"/>
      <c r="DL161" s="7" t="inlineStr"/>
      <c r="DM161" s="7" t="inlineStr"/>
      <c r="DN161" s="7" t="inlineStr"/>
      <c r="DO161" s="7" t="inlineStr"/>
      <c r="DP161" s="7" t="inlineStr"/>
      <c r="DQ161" s="7" t="inlineStr"/>
      <c r="DR161" s="7" t="inlineStr"/>
      <c r="DS161" s="7" t="inlineStr"/>
      <c r="DT161" s="7" t="inlineStr"/>
      <c r="DU161" s="7" t="inlineStr"/>
      <c r="DV161" s="7" t="inlineStr"/>
      <c r="DW161" s="7" t="inlineStr"/>
      <c r="DX161" s="7" t="inlineStr"/>
      <c r="DY161" s="7" t="inlineStr"/>
      <c r="DZ161" s="7" t="inlineStr"/>
      <c r="EA161" s="7" t="inlineStr"/>
      <c r="EB161" s="7" t="inlineStr"/>
      <c r="EC161" s="7" t="inlineStr"/>
      <c r="ED161" s="7" t="inlineStr"/>
      <c r="EE161" s="7">
        <f>E161+AU161+BK161+BU161+DC161</f>
        <v/>
      </c>
      <c r="EF161" s="7">
        <f>F161+AV161+BL161+BV161+DD161</f>
        <v/>
      </c>
    </row>
    <row r="162" hidden="1" outlineLevel="1">
      <c r="A162" s="5" t="n">
        <v>158</v>
      </c>
      <c r="B162" s="6" t="inlineStr">
        <is>
          <t>"YOQUTXON XIMOYAT" OKD</t>
        </is>
      </c>
      <c r="C162" s="6" t="inlineStr">
        <is>
          <t>Фергана</t>
        </is>
      </c>
      <c r="D162" s="6" t="inlineStr">
        <is>
          <t>Фергана 2</t>
        </is>
      </c>
      <c r="E162" s="7">
        <f>G162+I162+K162+M162+O162+Q162+S162+U162+W162+Y162+AA162+AC162+AE162+AG162+AI162+AK162+AM162+AO162+AQ162+AS162</f>
        <v/>
      </c>
      <c r="F162" s="7">
        <f>H162+J162+L162+N162+P162+R162+T162+V162+X162+Z162+AB162+AD162+AF162+AH162+AJ162+AL162+AN162+AP162+AR162+AT162</f>
        <v/>
      </c>
      <c r="G162" s="7" t="inlineStr"/>
      <c r="H162" s="7" t="inlineStr"/>
      <c r="I162" s="7" t="inlineStr"/>
      <c r="J162" s="7" t="inlineStr"/>
      <c r="K162" s="7" t="inlineStr"/>
      <c r="L162" s="7" t="inlineStr"/>
      <c r="M162" s="7" t="inlineStr"/>
      <c r="N162" s="7" t="inlineStr"/>
      <c r="O162" s="7" t="inlineStr"/>
      <c r="P162" s="7" t="inlineStr"/>
      <c r="Q162" s="7" t="inlineStr"/>
      <c r="R162" s="7" t="inlineStr"/>
      <c r="S162" s="7" t="inlineStr"/>
      <c r="T162" s="7" t="inlineStr"/>
      <c r="U162" s="7" t="inlineStr"/>
      <c r="V162" s="7" t="inlineStr"/>
      <c r="W162" s="7" t="inlineStr"/>
      <c r="X162" s="7" t="inlineStr"/>
      <c r="Y162" s="7" t="inlineStr"/>
      <c r="Z162" s="7" t="inlineStr"/>
      <c r="AA162" s="7" t="inlineStr"/>
      <c r="AB162" s="7" t="inlineStr"/>
      <c r="AC162" s="7" t="inlineStr"/>
      <c r="AD162" s="7" t="inlineStr"/>
      <c r="AE162" s="7" t="inlineStr"/>
      <c r="AF162" s="7" t="inlineStr"/>
      <c r="AG162" s="7" t="inlineStr"/>
      <c r="AH162" s="7" t="inlineStr"/>
      <c r="AI162" s="7" t="inlineStr"/>
      <c r="AJ162" s="7" t="inlineStr"/>
      <c r="AK162" s="7" t="inlineStr"/>
      <c r="AL162" s="7" t="inlineStr"/>
      <c r="AM162" s="7" t="inlineStr"/>
      <c r="AN162" s="7" t="inlineStr"/>
      <c r="AO162" s="7" t="inlineStr"/>
      <c r="AP162" s="7" t="inlineStr"/>
      <c r="AQ162" s="7" t="inlineStr"/>
      <c r="AR162" s="7" t="inlineStr"/>
      <c r="AS162" s="7" t="inlineStr"/>
      <c r="AT162" s="7" t="inlineStr"/>
      <c r="AU162" s="7">
        <f>AW162+AY162+BA162+BC162+BE162+BG162+BI162</f>
        <v/>
      </c>
      <c r="AV162" s="7">
        <f>AX162+AZ162+BB162+BD162+BF162+BH162+BJ162</f>
        <v/>
      </c>
      <c r="AW162" s="7" t="inlineStr"/>
      <c r="AX162" s="7" t="inlineStr"/>
      <c r="AY162" s="7" t="inlineStr"/>
      <c r="AZ162" s="7" t="inlineStr"/>
      <c r="BA162" s="7" t="inlineStr"/>
      <c r="BB162" s="7" t="inlineStr"/>
      <c r="BC162" s="7" t="inlineStr"/>
      <c r="BD162" s="7" t="inlineStr"/>
      <c r="BE162" s="7" t="inlineStr"/>
      <c r="BF162" s="7" t="inlineStr"/>
      <c r="BG162" s="7" t="inlineStr"/>
      <c r="BH162" s="7" t="inlineStr"/>
      <c r="BI162" s="7" t="inlineStr"/>
      <c r="BJ162" s="7" t="inlineStr"/>
      <c r="BK162" s="7">
        <f>BM162+BO162+BQ162+BS162</f>
        <v/>
      </c>
      <c r="BL162" s="7">
        <f>BN162+BP162+BR162+BT162</f>
        <v/>
      </c>
      <c r="BM162" s="7" t="inlineStr"/>
      <c r="BN162" s="7" t="inlineStr"/>
      <c r="BO162" s="7" t="inlineStr"/>
      <c r="BP162" s="7" t="inlineStr"/>
      <c r="BQ162" s="7" t="inlineStr"/>
      <c r="BR162" s="7" t="inlineStr"/>
      <c r="BS162" s="7" t="inlineStr"/>
      <c r="BT162" s="7" t="inlineStr"/>
      <c r="BU162" s="7">
        <f>BW162+BY162+CA162+CC162+CE162+CG162+CI162+CK162+CM162+CO162+CQ162+CS162+CU162+CW162+CY162+DA162</f>
        <v/>
      </c>
      <c r="BV162" s="7">
        <f>BX162+BZ162+CB162+CD162+CF162+CH162+CJ162+CL162+CN162+CP162+CR162+CT162+CV162+CX162+CZ162+DB162</f>
        <v/>
      </c>
      <c r="BW162" s="7" t="inlineStr"/>
      <c r="BX162" s="7" t="inlineStr"/>
      <c r="BY162" s="7" t="inlineStr"/>
      <c r="BZ162" s="7" t="inlineStr"/>
      <c r="CA162" s="7" t="inlineStr"/>
      <c r="CB162" s="7" t="inlineStr"/>
      <c r="CC162" s="7" t="inlineStr"/>
      <c r="CD162" s="7" t="inlineStr"/>
      <c r="CE162" s="7" t="inlineStr"/>
      <c r="CF162" s="7" t="inlineStr"/>
      <c r="CG162" s="7" t="inlineStr"/>
      <c r="CH162" s="7" t="inlineStr"/>
      <c r="CI162" s="7" t="inlineStr"/>
      <c r="CJ162" s="7" t="inlineStr"/>
      <c r="CK162" s="7" t="inlineStr"/>
      <c r="CL162" s="7" t="inlineStr"/>
      <c r="CM162" s="7" t="inlineStr"/>
      <c r="CN162" s="7" t="inlineStr"/>
      <c r="CO162" s="7" t="inlineStr"/>
      <c r="CP162" s="7" t="inlineStr"/>
      <c r="CQ162" s="7" t="inlineStr"/>
      <c r="CR162" s="7" t="inlineStr"/>
      <c r="CS162" s="7" t="inlineStr"/>
      <c r="CT162" s="7" t="inlineStr"/>
      <c r="CU162" s="7" t="inlineStr"/>
      <c r="CV162" s="7" t="inlineStr"/>
      <c r="CW162" s="7" t="inlineStr"/>
      <c r="CX162" s="7" t="inlineStr"/>
      <c r="CY162" s="7" t="inlineStr"/>
      <c r="CZ162" s="7" t="inlineStr"/>
      <c r="DA162" s="7" t="inlineStr"/>
      <c r="DB162" s="7" t="inlineStr"/>
      <c r="DC162" s="7">
        <f>DE162+DG162+DI162+DK162+DM162+DO162+DQ162+DS162+DU162+DW162+DY162+EA162+EC162</f>
        <v/>
      </c>
      <c r="DD162" s="7">
        <f>DF162+DH162+DJ162+DL162+DN162+DP162+DR162+DT162+DV162+DX162+DZ162+EB162+ED162</f>
        <v/>
      </c>
      <c r="DE162" s="7" t="inlineStr"/>
      <c r="DF162" s="7" t="inlineStr"/>
      <c r="DG162" s="7" t="inlineStr"/>
      <c r="DH162" s="7" t="inlineStr"/>
      <c r="DI162" s="7" t="inlineStr"/>
      <c r="DJ162" s="7" t="inlineStr"/>
      <c r="DK162" s="7" t="inlineStr"/>
      <c r="DL162" s="7" t="inlineStr"/>
      <c r="DM162" s="7" t="inlineStr"/>
      <c r="DN162" s="7" t="inlineStr"/>
      <c r="DO162" s="7" t="inlineStr"/>
      <c r="DP162" s="7" t="inlineStr"/>
      <c r="DQ162" s="7" t="inlineStr"/>
      <c r="DR162" s="7" t="inlineStr"/>
      <c r="DS162" s="7" t="inlineStr"/>
      <c r="DT162" s="7" t="inlineStr"/>
      <c r="DU162" s="7" t="n">
        <v>2</v>
      </c>
      <c r="DV162" s="7" t="n">
        <v>190488</v>
      </c>
      <c r="DW162" s="7" t="inlineStr"/>
      <c r="DX162" s="7" t="inlineStr"/>
      <c r="DY162" s="7" t="n">
        <v>1</v>
      </c>
      <c r="DZ162" s="7" t="n">
        <v>49952</v>
      </c>
      <c r="EA162" s="7" t="n">
        <v>1</v>
      </c>
      <c r="EB162" s="7" t="n">
        <v>87476</v>
      </c>
      <c r="EC162" s="7" t="inlineStr"/>
      <c r="ED162" s="7" t="inlineStr"/>
      <c r="EE162" s="7">
        <f>E162+AU162+BK162+BU162+DC162</f>
        <v/>
      </c>
      <c r="EF162" s="7">
        <f>F162+AV162+BL162+BV162+DD162</f>
        <v/>
      </c>
    </row>
    <row r="163" hidden="1" outlineLevel="1">
      <c r="A163" s="5" t="n">
        <v>159</v>
      </c>
      <c r="B163" s="6" t="inlineStr">
        <is>
          <t>"YULDUZ"</t>
        </is>
      </c>
      <c r="C163" s="6" t="inlineStr">
        <is>
          <t>Фергана</t>
        </is>
      </c>
      <c r="D163" s="6" t="inlineStr">
        <is>
          <t>Фергана 2</t>
        </is>
      </c>
      <c r="E163" s="7">
        <f>G163+I163+K163+M163+O163+Q163+S163+U163+W163+Y163+AA163+AC163+AE163+AG163+AI163+AK163+AM163+AO163+AQ163+AS163</f>
        <v/>
      </c>
      <c r="F163" s="7">
        <f>H163+J163+L163+N163+P163+R163+T163+V163+X163+Z163+AB163+AD163+AF163+AH163+AJ163+AL163+AN163+AP163+AR163+AT163</f>
        <v/>
      </c>
      <c r="G163" s="7" t="n">
        <v>5</v>
      </c>
      <c r="H163" s="7" t="n">
        <v>1567250</v>
      </c>
      <c r="I163" s="7" t="inlineStr"/>
      <c r="J163" s="7" t="inlineStr"/>
      <c r="K163" s="7" t="inlineStr"/>
      <c r="L163" s="7" t="inlineStr"/>
      <c r="M163" s="7" t="n">
        <v>10</v>
      </c>
      <c r="N163" s="7" t="n">
        <v>3203900</v>
      </c>
      <c r="O163" s="7" t="inlineStr"/>
      <c r="P163" s="7" t="inlineStr"/>
      <c r="Q163" s="7" t="inlineStr"/>
      <c r="R163" s="7" t="inlineStr"/>
      <c r="S163" s="7" t="inlineStr"/>
      <c r="T163" s="7" t="inlineStr"/>
      <c r="U163" s="7" t="inlineStr"/>
      <c r="V163" s="7" t="inlineStr"/>
      <c r="W163" s="7" t="inlineStr"/>
      <c r="X163" s="7" t="inlineStr"/>
      <c r="Y163" s="7" t="inlineStr"/>
      <c r="Z163" s="7" t="inlineStr"/>
      <c r="AA163" s="7" t="inlineStr"/>
      <c r="AB163" s="7" t="inlineStr"/>
      <c r="AC163" s="7" t="inlineStr"/>
      <c r="AD163" s="7" t="inlineStr"/>
      <c r="AE163" s="7" t="inlineStr"/>
      <c r="AF163" s="7" t="inlineStr"/>
      <c r="AG163" s="7" t="inlineStr"/>
      <c r="AH163" s="7" t="inlineStr"/>
      <c r="AI163" s="7" t="inlineStr"/>
      <c r="AJ163" s="7" t="inlineStr"/>
      <c r="AK163" s="7" t="inlineStr"/>
      <c r="AL163" s="7" t="inlineStr"/>
      <c r="AM163" s="7" t="inlineStr"/>
      <c r="AN163" s="7" t="inlineStr"/>
      <c r="AO163" s="7" t="inlineStr"/>
      <c r="AP163" s="7" t="inlineStr"/>
      <c r="AQ163" s="7" t="inlineStr"/>
      <c r="AR163" s="7" t="inlineStr"/>
      <c r="AS163" s="7" t="inlineStr"/>
      <c r="AT163" s="7" t="inlineStr"/>
      <c r="AU163" s="7">
        <f>AW163+AY163+BA163+BC163+BE163+BG163+BI163</f>
        <v/>
      </c>
      <c r="AV163" s="7">
        <f>AX163+AZ163+BB163+BD163+BF163+BH163+BJ163</f>
        <v/>
      </c>
      <c r="AW163" s="7" t="inlineStr"/>
      <c r="AX163" s="7" t="inlineStr"/>
      <c r="AY163" s="7" t="inlineStr"/>
      <c r="AZ163" s="7" t="inlineStr"/>
      <c r="BA163" s="7" t="inlineStr"/>
      <c r="BB163" s="7" t="inlineStr"/>
      <c r="BC163" s="7" t="inlineStr"/>
      <c r="BD163" s="7" t="inlineStr"/>
      <c r="BE163" s="7" t="inlineStr"/>
      <c r="BF163" s="7" t="inlineStr"/>
      <c r="BG163" s="7" t="inlineStr"/>
      <c r="BH163" s="7" t="inlineStr"/>
      <c r="BI163" s="7" t="inlineStr"/>
      <c r="BJ163" s="7" t="inlineStr"/>
      <c r="BK163" s="7">
        <f>BM163+BO163+BQ163+BS163</f>
        <v/>
      </c>
      <c r="BL163" s="7">
        <f>BN163+BP163+BR163+BT163</f>
        <v/>
      </c>
      <c r="BM163" s="7" t="n">
        <v>5</v>
      </c>
      <c r="BN163" s="7" t="n">
        <v>3224050</v>
      </c>
      <c r="BO163" s="7" t="n">
        <v>106</v>
      </c>
      <c r="BP163" s="7" t="n">
        <v>226824176</v>
      </c>
      <c r="BQ163" s="7" t="inlineStr"/>
      <c r="BR163" s="7" t="inlineStr"/>
      <c r="BS163" s="7" t="inlineStr"/>
      <c r="BT163" s="7" t="inlineStr"/>
      <c r="BU163" s="7">
        <f>BW163+BY163+CA163+CC163+CE163+CG163+CI163+CK163+CM163+CO163+CQ163+CS163+CU163+CW163+CY163+DA163</f>
        <v/>
      </c>
      <c r="BV163" s="7">
        <f>BX163+BZ163+CB163+CD163+CF163+CH163+CJ163+CL163+CN163+CP163+CR163+CT163+CV163+CX163+CZ163+DB163</f>
        <v/>
      </c>
      <c r="BW163" s="7" t="inlineStr"/>
      <c r="BX163" s="7" t="inlineStr"/>
      <c r="BY163" s="7" t="inlineStr"/>
      <c r="BZ163" s="7" t="inlineStr"/>
      <c r="CA163" s="7" t="inlineStr"/>
      <c r="CB163" s="7" t="inlineStr"/>
      <c r="CC163" s="7" t="inlineStr"/>
      <c r="CD163" s="7" t="inlineStr"/>
      <c r="CE163" s="7" t="inlineStr"/>
      <c r="CF163" s="7" t="inlineStr"/>
      <c r="CG163" s="7" t="inlineStr"/>
      <c r="CH163" s="7" t="inlineStr"/>
      <c r="CI163" s="7" t="inlineStr"/>
      <c r="CJ163" s="7" t="inlineStr"/>
      <c r="CK163" s="7" t="inlineStr"/>
      <c r="CL163" s="7" t="inlineStr"/>
      <c r="CM163" s="7" t="inlineStr"/>
      <c r="CN163" s="7" t="inlineStr"/>
      <c r="CO163" s="7" t="inlineStr"/>
      <c r="CP163" s="7" t="inlineStr"/>
      <c r="CQ163" s="7" t="inlineStr"/>
      <c r="CR163" s="7" t="inlineStr"/>
      <c r="CS163" s="7" t="inlineStr"/>
      <c r="CT163" s="7" t="inlineStr"/>
      <c r="CU163" s="7" t="inlineStr"/>
      <c r="CV163" s="7" t="inlineStr"/>
      <c r="CW163" s="7" t="inlineStr"/>
      <c r="CX163" s="7" t="inlineStr"/>
      <c r="CY163" s="7" t="inlineStr"/>
      <c r="CZ163" s="7" t="inlineStr"/>
      <c r="DA163" s="7" t="inlineStr"/>
      <c r="DB163" s="7" t="inlineStr"/>
      <c r="DC163" s="7">
        <f>DE163+DG163+DI163+DK163+DM163+DO163+DQ163+DS163+DU163+DW163+DY163+EA163+EC163</f>
        <v/>
      </c>
      <c r="DD163" s="7">
        <f>DF163+DH163+DJ163+DL163+DN163+DP163+DR163+DT163+DV163+DX163+DZ163+EB163+ED163</f>
        <v/>
      </c>
      <c r="DE163" s="7" t="inlineStr"/>
      <c r="DF163" s="7" t="inlineStr"/>
      <c r="DG163" s="7" t="inlineStr"/>
      <c r="DH163" s="7" t="inlineStr"/>
      <c r="DI163" s="7" t="inlineStr"/>
      <c r="DJ163" s="7" t="inlineStr"/>
      <c r="DK163" s="7" t="inlineStr"/>
      <c r="DL163" s="7" t="inlineStr"/>
      <c r="DM163" s="7" t="inlineStr"/>
      <c r="DN163" s="7" t="inlineStr"/>
      <c r="DO163" s="7" t="inlineStr"/>
      <c r="DP163" s="7" t="inlineStr"/>
      <c r="DQ163" s="7" t="inlineStr"/>
      <c r="DR163" s="7" t="inlineStr"/>
      <c r="DS163" s="7" t="n">
        <v>10</v>
      </c>
      <c r="DT163" s="7" t="n">
        <v>2528800</v>
      </c>
      <c r="DU163" s="7" t="inlineStr"/>
      <c r="DV163" s="7" t="inlineStr"/>
      <c r="DW163" s="7" t="n">
        <v>10</v>
      </c>
      <c r="DX163" s="7" t="n">
        <v>4938300</v>
      </c>
      <c r="DY163" s="7" t="inlineStr"/>
      <c r="DZ163" s="7" t="inlineStr"/>
      <c r="EA163" s="7" t="inlineStr"/>
      <c r="EB163" s="7" t="inlineStr"/>
      <c r="EC163" s="7" t="inlineStr"/>
      <c r="ED163" s="7" t="inlineStr"/>
      <c r="EE163" s="7">
        <f>E163+AU163+BK163+BU163+DC163</f>
        <v/>
      </c>
      <c r="EF163" s="7">
        <f>F163+AV163+BL163+BV163+DD163</f>
        <v/>
      </c>
    </row>
    <row r="164" hidden="1" outlineLevel="1">
      <c r="A164" s="5" t="n">
        <v>160</v>
      </c>
      <c r="B164" s="6" t="inlineStr">
        <is>
          <t>"ZABARDAST TOJ FARM" ХК</t>
        </is>
      </c>
      <c r="C164" s="6" t="inlineStr">
        <is>
          <t>Фергана</t>
        </is>
      </c>
      <c r="D164" s="6" t="inlineStr">
        <is>
          <t>Фергана 2</t>
        </is>
      </c>
      <c r="E164" s="7">
        <f>G164+I164+K164+M164+O164+Q164+S164+U164+W164+Y164+AA164+AC164+AE164+AG164+AI164+AK164+AM164+AO164+AQ164+AS164</f>
        <v/>
      </c>
      <c r="F164" s="7">
        <f>H164+J164+L164+N164+P164+R164+T164+V164+X164+Z164+AB164+AD164+AF164+AH164+AJ164+AL164+AN164+AP164+AR164+AT164</f>
        <v/>
      </c>
      <c r="G164" s="7" t="inlineStr"/>
      <c r="H164" s="7" t="inlineStr"/>
      <c r="I164" s="7" t="inlineStr"/>
      <c r="J164" s="7" t="inlineStr"/>
      <c r="K164" s="7" t="inlineStr"/>
      <c r="L164" s="7" t="inlineStr"/>
      <c r="M164" s="7" t="inlineStr"/>
      <c r="N164" s="7" t="inlineStr"/>
      <c r="O164" s="7" t="inlineStr"/>
      <c r="P164" s="7" t="inlineStr"/>
      <c r="Q164" s="7" t="inlineStr"/>
      <c r="R164" s="7" t="inlineStr"/>
      <c r="S164" s="7" t="inlineStr"/>
      <c r="T164" s="7" t="inlineStr"/>
      <c r="U164" s="7" t="inlineStr"/>
      <c r="V164" s="7" t="inlineStr"/>
      <c r="W164" s="7" t="n">
        <v>2</v>
      </c>
      <c r="X164" s="7" t="n">
        <v>0</v>
      </c>
      <c r="Y164" s="7" t="inlineStr"/>
      <c r="Z164" s="7" t="inlineStr"/>
      <c r="AA164" s="7" t="n">
        <v>2</v>
      </c>
      <c r="AB164" s="7" t="n">
        <v>177660</v>
      </c>
      <c r="AC164" s="7" t="inlineStr"/>
      <c r="AD164" s="7" t="inlineStr"/>
      <c r="AE164" s="7" t="inlineStr"/>
      <c r="AF164" s="7" t="inlineStr"/>
      <c r="AG164" s="7" t="n">
        <v>4</v>
      </c>
      <c r="AH164" s="7" t="n">
        <v>495328</v>
      </c>
      <c r="AI164" s="7" t="inlineStr"/>
      <c r="AJ164" s="7" t="inlineStr"/>
      <c r="AK164" s="7" t="inlineStr"/>
      <c r="AL164" s="7" t="inlineStr"/>
      <c r="AM164" s="7" t="inlineStr"/>
      <c r="AN164" s="7" t="inlineStr"/>
      <c r="AO164" s="7" t="inlineStr"/>
      <c r="AP164" s="7" t="inlineStr"/>
      <c r="AQ164" s="7" t="inlineStr"/>
      <c r="AR164" s="7" t="inlineStr"/>
      <c r="AS164" s="7" t="inlineStr"/>
      <c r="AT164" s="7" t="inlineStr"/>
      <c r="AU164" s="7">
        <f>AW164+AY164+BA164+BC164+BE164+BG164+BI164</f>
        <v/>
      </c>
      <c r="AV164" s="7">
        <f>AX164+AZ164+BB164+BD164+BF164+BH164+BJ164</f>
        <v/>
      </c>
      <c r="AW164" s="7" t="inlineStr"/>
      <c r="AX164" s="7" t="inlineStr"/>
      <c r="AY164" s="7" t="inlineStr"/>
      <c r="AZ164" s="7" t="inlineStr"/>
      <c r="BA164" s="7" t="inlineStr"/>
      <c r="BB164" s="7" t="inlineStr"/>
      <c r="BC164" s="7" t="inlineStr"/>
      <c r="BD164" s="7" t="inlineStr"/>
      <c r="BE164" s="7" t="inlineStr"/>
      <c r="BF164" s="7" t="inlineStr"/>
      <c r="BG164" s="7" t="inlineStr"/>
      <c r="BH164" s="7" t="inlineStr"/>
      <c r="BI164" s="7" t="inlineStr"/>
      <c r="BJ164" s="7" t="inlineStr"/>
      <c r="BK164" s="7">
        <f>BM164+BO164+BQ164+BS164</f>
        <v/>
      </c>
      <c r="BL164" s="7">
        <f>BN164+BP164+BR164+BT164</f>
        <v/>
      </c>
      <c r="BM164" s="7" t="inlineStr"/>
      <c r="BN164" s="7" t="inlineStr"/>
      <c r="BO164" s="7" t="inlineStr"/>
      <c r="BP164" s="7" t="inlineStr"/>
      <c r="BQ164" s="7" t="inlineStr"/>
      <c r="BR164" s="7" t="inlineStr"/>
      <c r="BS164" s="7" t="inlineStr"/>
      <c r="BT164" s="7" t="inlineStr"/>
      <c r="BU164" s="7">
        <f>BW164+BY164+CA164+CC164+CE164+CG164+CI164+CK164+CM164+CO164+CQ164+CS164+CU164+CW164+CY164+DA164</f>
        <v/>
      </c>
      <c r="BV164" s="7">
        <f>BX164+BZ164+CB164+CD164+CF164+CH164+CJ164+CL164+CN164+CP164+CR164+CT164+CV164+CX164+CZ164+DB164</f>
        <v/>
      </c>
      <c r="BW164" s="7" t="inlineStr"/>
      <c r="BX164" s="7" t="inlineStr"/>
      <c r="BY164" s="7" t="inlineStr"/>
      <c r="BZ164" s="7" t="inlineStr"/>
      <c r="CA164" s="7" t="inlineStr"/>
      <c r="CB164" s="7" t="inlineStr"/>
      <c r="CC164" s="7" t="inlineStr"/>
      <c r="CD164" s="7" t="inlineStr"/>
      <c r="CE164" s="7" t="inlineStr"/>
      <c r="CF164" s="7" t="inlineStr"/>
      <c r="CG164" s="7" t="inlineStr"/>
      <c r="CH164" s="7" t="inlineStr"/>
      <c r="CI164" s="7" t="inlineStr"/>
      <c r="CJ164" s="7" t="inlineStr"/>
      <c r="CK164" s="7" t="inlineStr"/>
      <c r="CL164" s="7" t="inlineStr"/>
      <c r="CM164" s="7" t="inlineStr"/>
      <c r="CN164" s="7" t="inlineStr"/>
      <c r="CO164" s="7" t="inlineStr"/>
      <c r="CP164" s="7" t="inlineStr"/>
      <c r="CQ164" s="7" t="inlineStr"/>
      <c r="CR164" s="7" t="inlineStr"/>
      <c r="CS164" s="7" t="inlineStr"/>
      <c r="CT164" s="7" t="inlineStr"/>
      <c r="CU164" s="7" t="inlineStr"/>
      <c r="CV164" s="7" t="inlineStr"/>
      <c r="CW164" s="7" t="inlineStr"/>
      <c r="CX164" s="7" t="inlineStr"/>
      <c r="CY164" s="7" t="inlineStr"/>
      <c r="CZ164" s="7" t="inlineStr"/>
      <c r="DA164" s="7" t="inlineStr"/>
      <c r="DB164" s="7" t="inlineStr"/>
      <c r="DC164" s="7">
        <f>DE164+DG164+DI164+DK164+DM164+DO164+DQ164+DS164+DU164+DW164+DY164+EA164+EC164</f>
        <v/>
      </c>
      <c r="DD164" s="7">
        <f>DF164+DH164+DJ164+DL164+DN164+DP164+DR164+DT164+DV164+DX164+DZ164+EB164+ED164</f>
        <v/>
      </c>
      <c r="DE164" s="7" t="inlineStr"/>
      <c r="DF164" s="7" t="inlineStr"/>
      <c r="DG164" s="7" t="inlineStr"/>
      <c r="DH164" s="7" t="inlineStr"/>
      <c r="DI164" s="7" t="inlineStr"/>
      <c r="DJ164" s="7" t="inlineStr"/>
      <c r="DK164" s="7" t="inlineStr"/>
      <c r="DL164" s="7" t="inlineStr"/>
      <c r="DM164" s="7" t="inlineStr"/>
      <c r="DN164" s="7" t="inlineStr"/>
      <c r="DO164" s="7" t="inlineStr"/>
      <c r="DP164" s="7" t="inlineStr"/>
      <c r="DQ164" s="7" t="inlineStr"/>
      <c r="DR164" s="7" t="inlineStr"/>
      <c r="DS164" s="7" t="inlineStr"/>
      <c r="DT164" s="7" t="inlineStr"/>
      <c r="DU164" s="7" t="inlineStr"/>
      <c r="DV164" s="7" t="inlineStr"/>
      <c r="DW164" s="7" t="inlineStr"/>
      <c r="DX164" s="7" t="inlineStr"/>
      <c r="DY164" s="7" t="inlineStr"/>
      <c r="DZ164" s="7" t="inlineStr"/>
      <c r="EA164" s="7" t="inlineStr"/>
      <c r="EB164" s="7" t="inlineStr"/>
      <c r="EC164" s="7" t="inlineStr"/>
      <c r="ED164" s="7" t="inlineStr"/>
      <c r="EE164" s="7">
        <f>E164+AU164+BK164+BU164+DC164</f>
        <v/>
      </c>
      <c r="EF164" s="7">
        <f>F164+AV164+BL164+BV164+DD164</f>
        <v/>
      </c>
    </row>
    <row r="165" hidden="1" outlineLevel="1">
      <c r="A165" s="5" t="n">
        <v>161</v>
      </c>
      <c r="B165" s="6" t="inlineStr">
        <is>
          <t>"ZABARDAST TOJ FARM" ХК  7фил</t>
        </is>
      </c>
      <c r="C165" s="6" t="inlineStr">
        <is>
          <t>Фергана</t>
        </is>
      </c>
      <c r="D165" s="6" t="inlineStr">
        <is>
          <t>Фергана 2</t>
        </is>
      </c>
      <c r="E165" s="7">
        <f>G165+I165+K165+M165+O165+Q165+S165+U165+W165+Y165+AA165+AC165+AE165+AG165+AI165+AK165+AM165+AO165+AQ165+AS165</f>
        <v/>
      </c>
      <c r="F165" s="7">
        <f>H165+J165+L165+N165+P165+R165+T165+V165+X165+Z165+AB165+AD165+AF165+AH165+AJ165+AL165+AN165+AP165+AR165+AT165</f>
        <v/>
      </c>
      <c r="G165" s="7" t="n">
        <v>1</v>
      </c>
      <c r="H165" s="7" t="n">
        <v>62690</v>
      </c>
      <c r="I165" s="7" t="inlineStr"/>
      <c r="J165" s="7" t="inlineStr"/>
      <c r="K165" s="7" t="inlineStr"/>
      <c r="L165" s="7" t="inlineStr"/>
      <c r="M165" s="7" t="inlineStr"/>
      <c r="N165" s="7" t="inlineStr"/>
      <c r="O165" s="7" t="inlineStr"/>
      <c r="P165" s="7" t="inlineStr"/>
      <c r="Q165" s="7" t="n">
        <v>3</v>
      </c>
      <c r="R165" s="7" t="n">
        <v>337475</v>
      </c>
      <c r="S165" s="7" t="inlineStr"/>
      <c r="T165" s="7" t="inlineStr"/>
      <c r="U165" s="7" t="inlineStr"/>
      <c r="V165" s="7" t="inlineStr"/>
      <c r="W165" s="7" t="inlineStr"/>
      <c r="X165" s="7" t="inlineStr"/>
      <c r="Y165" s="7" t="inlineStr"/>
      <c r="Z165" s="7" t="inlineStr"/>
      <c r="AA165" s="7" t="inlineStr"/>
      <c r="AB165" s="7" t="inlineStr"/>
      <c r="AC165" s="7" t="inlineStr"/>
      <c r="AD165" s="7" t="inlineStr"/>
      <c r="AE165" s="7" t="inlineStr"/>
      <c r="AF165" s="7" t="inlineStr"/>
      <c r="AG165" s="7" t="inlineStr"/>
      <c r="AH165" s="7" t="inlineStr"/>
      <c r="AI165" s="7" t="inlineStr"/>
      <c r="AJ165" s="7" t="inlineStr"/>
      <c r="AK165" s="7" t="inlineStr"/>
      <c r="AL165" s="7" t="inlineStr"/>
      <c r="AM165" s="7" t="inlineStr"/>
      <c r="AN165" s="7" t="inlineStr"/>
      <c r="AO165" s="7" t="inlineStr"/>
      <c r="AP165" s="7" t="inlineStr"/>
      <c r="AQ165" s="7" t="inlineStr"/>
      <c r="AR165" s="7" t="inlineStr"/>
      <c r="AS165" s="7" t="inlineStr"/>
      <c r="AT165" s="7" t="inlineStr"/>
      <c r="AU165" s="7">
        <f>AW165+AY165+BA165+BC165+BE165+BG165+BI165</f>
        <v/>
      </c>
      <c r="AV165" s="7">
        <f>AX165+AZ165+BB165+BD165+BF165+BH165+BJ165</f>
        <v/>
      </c>
      <c r="AW165" s="7" t="inlineStr"/>
      <c r="AX165" s="7" t="inlineStr"/>
      <c r="AY165" s="7" t="inlineStr"/>
      <c r="AZ165" s="7" t="inlineStr"/>
      <c r="BA165" s="7" t="inlineStr"/>
      <c r="BB165" s="7" t="inlineStr"/>
      <c r="BC165" s="7" t="inlineStr"/>
      <c r="BD165" s="7" t="inlineStr"/>
      <c r="BE165" s="7" t="inlineStr"/>
      <c r="BF165" s="7" t="inlineStr"/>
      <c r="BG165" s="7" t="inlineStr"/>
      <c r="BH165" s="7" t="inlineStr"/>
      <c r="BI165" s="7" t="inlineStr"/>
      <c r="BJ165" s="7" t="inlineStr"/>
      <c r="BK165" s="7">
        <f>BM165+BO165+BQ165+BS165</f>
        <v/>
      </c>
      <c r="BL165" s="7">
        <f>BN165+BP165+BR165+BT165</f>
        <v/>
      </c>
      <c r="BM165" s="7" t="inlineStr"/>
      <c r="BN165" s="7" t="inlineStr"/>
      <c r="BO165" s="7" t="inlineStr"/>
      <c r="BP165" s="7" t="inlineStr"/>
      <c r="BQ165" s="7" t="inlineStr"/>
      <c r="BR165" s="7" t="inlineStr"/>
      <c r="BS165" s="7" t="inlineStr"/>
      <c r="BT165" s="7" t="inlineStr"/>
      <c r="BU165" s="7">
        <f>BW165+BY165+CA165+CC165+CE165+CG165+CI165+CK165+CM165+CO165+CQ165+CS165+CU165+CW165+CY165+DA165</f>
        <v/>
      </c>
      <c r="BV165" s="7">
        <f>BX165+BZ165+CB165+CD165+CF165+CH165+CJ165+CL165+CN165+CP165+CR165+CT165+CV165+CX165+CZ165+DB165</f>
        <v/>
      </c>
      <c r="BW165" s="7" t="inlineStr"/>
      <c r="BX165" s="7" t="inlineStr"/>
      <c r="BY165" s="7" t="inlineStr"/>
      <c r="BZ165" s="7" t="inlineStr"/>
      <c r="CA165" s="7" t="inlineStr"/>
      <c r="CB165" s="7" t="inlineStr"/>
      <c r="CC165" s="7" t="inlineStr"/>
      <c r="CD165" s="7" t="inlineStr"/>
      <c r="CE165" s="7" t="inlineStr"/>
      <c r="CF165" s="7" t="inlineStr"/>
      <c r="CG165" s="7" t="inlineStr"/>
      <c r="CH165" s="7" t="inlineStr"/>
      <c r="CI165" s="7" t="inlineStr"/>
      <c r="CJ165" s="7" t="inlineStr"/>
      <c r="CK165" s="7" t="inlineStr"/>
      <c r="CL165" s="7" t="inlineStr"/>
      <c r="CM165" s="7" t="inlineStr"/>
      <c r="CN165" s="7" t="inlineStr"/>
      <c r="CO165" s="7" t="inlineStr"/>
      <c r="CP165" s="7" t="inlineStr"/>
      <c r="CQ165" s="7" t="inlineStr"/>
      <c r="CR165" s="7" t="inlineStr"/>
      <c r="CS165" s="7" t="inlineStr"/>
      <c r="CT165" s="7" t="inlineStr"/>
      <c r="CU165" s="7" t="inlineStr"/>
      <c r="CV165" s="7" t="inlineStr"/>
      <c r="CW165" s="7" t="inlineStr"/>
      <c r="CX165" s="7" t="inlineStr"/>
      <c r="CY165" s="7" t="inlineStr"/>
      <c r="CZ165" s="7" t="inlineStr"/>
      <c r="DA165" s="7" t="inlineStr"/>
      <c r="DB165" s="7" t="inlineStr"/>
      <c r="DC165" s="7">
        <f>DE165+DG165+DI165+DK165+DM165+DO165+DQ165+DS165+DU165+DW165+DY165+EA165+EC165</f>
        <v/>
      </c>
      <c r="DD165" s="7">
        <f>DF165+DH165+DJ165+DL165+DN165+DP165+DR165+DT165+DV165+DX165+DZ165+EB165+ED165</f>
        <v/>
      </c>
      <c r="DE165" s="7" t="inlineStr"/>
      <c r="DF165" s="7" t="inlineStr"/>
      <c r="DG165" s="7" t="inlineStr"/>
      <c r="DH165" s="7" t="inlineStr"/>
      <c r="DI165" s="7" t="inlineStr"/>
      <c r="DJ165" s="7" t="inlineStr"/>
      <c r="DK165" s="7" t="inlineStr"/>
      <c r="DL165" s="7" t="inlineStr"/>
      <c r="DM165" s="7" t="inlineStr"/>
      <c r="DN165" s="7" t="inlineStr"/>
      <c r="DO165" s="7" t="inlineStr"/>
      <c r="DP165" s="7" t="inlineStr"/>
      <c r="DQ165" s="7" t="inlineStr"/>
      <c r="DR165" s="7" t="inlineStr"/>
      <c r="DS165" s="7" t="inlineStr"/>
      <c r="DT165" s="7" t="inlineStr"/>
      <c r="DU165" s="7" t="inlineStr"/>
      <c r="DV165" s="7" t="inlineStr"/>
      <c r="DW165" s="7" t="inlineStr"/>
      <c r="DX165" s="7" t="inlineStr"/>
      <c r="DY165" s="7" t="inlineStr"/>
      <c r="DZ165" s="7" t="inlineStr"/>
      <c r="EA165" s="7" t="inlineStr"/>
      <c r="EB165" s="7" t="inlineStr"/>
      <c r="EC165" s="7" t="inlineStr"/>
      <c r="ED165" s="7" t="inlineStr"/>
      <c r="EE165" s="7">
        <f>E165+AU165+BK165+BU165+DC165</f>
        <v/>
      </c>
      <c r="EF165" s="7">
        <f>F165+AV165+BL165+BV165+DD165</f>
        <v/>
      </c>
    </row>
    <row r="166" hidden="1" outlineLevel="1">
      <c r="A166" s="5" t="n">
        <v>162</v>
      </c>
      <c r="B166" s="6" t="inlineStr">
        <is>
          <t>"ZAHROXON FARMS" MCHJ</t>
        </is>
      </c>
      <c r="C166" s="6" t="inlineStr">
        <is>
          <t>Фергана</t>
        </is>
      </c>
      <c r="D166" s="6" t="inlineStr">
        <is>
          <t>Фергана 1</t>
        </is>
      </c>
      <c r="E166" s="7">
        <f>G166+I166+K166+M166+O166+Q166+S166+U166+W166+Y166+AA166+AC166+AE166+AG166+AI166+AK166+AM166+AO166+AQ166+AS166</f>
        <v/>
      </c>
      <c r="F166" s="7">
        <f>H166+J166+L166+N166+P166+R166+T166+V166+X166+Z166+AB166+AD166+AF166+AH166+AJ166+AL166+AN166+AP166+AR166+AT166</f>
        <v/>
      </c>
      <c r="G166" s="7" t="inlineStr"/>
      <c r="H166" s="7" t="inlineStr"/>
      <c r="I166" s="7" t="inlineStr"/>
      <c r="J166" s="7" t="inlineStr"/>
      <c r="K166" s="7" t="n">
        <v>2</v>
      </c>
      <c r="L166" s="7" t="n">
        <v>142784</v>
      </c>
      <c r="M166" s="7" t="inlineStr"/>
      <c r="N166" s="7" t="inlineStr"/>
      <c r="O166" s="7" t="inlineStr"/>
      <c r="P166" s="7" t="inlineStr"/>
      <c r="Q166" s="7" t="inlineStr"/>
      <c r="R166" s="7" t="inlineStr"/>
      <c r="S166" s="7" t="inlineStr"/>
      <c r="T166" s="7" t="inlineStr"/>
      <c r="U166" s="7" t="inlineStr"/>
      <c r="V166" s="7" t="inlineStr"/>
      <c r="W166" s="7" t="inlineStr"/>
      <c r="X166" s="7" t="inlineStr"/>
      <c r="Y166" s="7" t="inlineStr"/>
      <c r="Z166" s="7" t="inlineStr"/>
      <c r="AA166" s="7" t="inlineStr"/>
      <c r="AB166" s="7" t="inlineStr"/>
      <c r="AC166" s="7" t="n">
        <v>10</v>
      </c>
      <c r="AD166" s="7" t="n">
        <v>3123900</v>
      </c>
      <c r="AE166" s="7" t="inlineStr"/>
      <c r="AF166" s="7" t="inlineStr"/>
      <c r="AG166" s="7" t="n">
        <v>5</v>
      </c>
      <c r="AH166" s="7" t="n">
        <v>750425</v>
      </c>
      <c r="AI166" s="7" t="inlineStr"/>
      <c r="AJ166" s="7" t="inlineStr"/>
      <c r="AK166" s="7" t="inlineStr"/>
      <c r="AL166" s="7" t="inlineStr"/>
      <c r="AM166" s="7" t="inlineStr"/>
      <c r="AN166" s="7" t="inlineStr"/>
      <c r="AO166" s="7" t="inlineStr"/>
      <c r="AP166" s="7" t="inlineStr"/>
      <c r="AQ166" s="7" t="inlineStr"/>
      <c r="AR166" s="7" t="inlineStr"/>
      <c r="AS166" s="7" t="inlineStr"/>
      <c r="AT166" s="7" t="inlineStr"/>
      <c r="AU166" s="7">
        <f>AW166+AY166+BA166+BC166+BE166+BG166+BI166</f>
        <v/>
      </c>
      <c r="AV166" s="7">
        <f>AX166+AZ166+BB166+BD166+BF166+BH166+BJ166</f>
        <v/>
      </c>
      <c r="AW166" s="7" t="inlineStr"/>
      <c r="AX166" s="7" t="inlineStr"/>
      <c r="AY166" s="7" t="inlineStr"/>
      <c r="AZ166" s="7" t="inlineStr"/>
      <c r="BA166" s="7" t="inlineStr"/>
      <c r="BB166" s="7" t="inlineStr"/>
      <c r="BC166" s="7" t="inlineStr"/>
      <c r="BD166" s="7" t="inlineStr"/>
      <c r="BE166" s="7" t="inlineStr"/>
      <c r="BF166" s="7" t="inlineStr"/>
      <c r="BG166" s="7" t="inlineStr"/>
      <c r="BH166" s="7" t="inlineStr"/>
      <c r="BI166" s="7" t="inlineStr"/>
      <c r="BJ166" s="7" t="inlineStr"/>
      <c r="BK166" s="7">
        <f>BM166+BO166+BQ166+BS166</f>
        <v/>
      </c>
      <c r="BL166" s="7">
        <f>BN166+BP166+BR166+BT166</f>
        <v/>
      </c>
      <c r="BM166" s="7" t="inlineStr"/>
      <c r="BN166" s="7" t="inlineStr"/>
      <c r="BO166" s="7" t="inlineStr"/>
      <c r="BP166" s="7" t="inlineStr"/>
      <c r="BQ166" s="7" t="inlineStr"/>
      <c r="BR166" s="7" t="inlineStr"/>
      <c r="BS166" s="7" t="inlineStr"/>
      <c r="BT166" s="7" t="inlineStr"/>
      <c r="BU166" s="7">
        <f>BW166+BY166+CA166+CC166+CE166+CG166+CI166+CK166+CM166+CO166+CQ166+CS166+CU166+CW166+CY166+DA166</f>
        <v/>
      </c>
      <c r="BV166" s="7">
        <f>BX166+BZ166+CB166+CD166+CF166+CH166+CJ166+CL166+CN166+CP166+CR166+CT166+CV166+CX166+CZ166+DB166</f>
        <v/>
      </c>
      <c r="BW166" s="7" t="inlineStr"/>
      <c r="BX166" s="7" t="inlineStr"/>
      <c r="BY166" s="7" t="inlineStr"/>
      <c r="BZ166" s="7" t="inlineStr"/>
      <c r="CA166" s="7" t="inlineStr"/>
      <c r="CB166" s="7" t="inlineStr"/>
      <c r="CC166" s="7" t="inlineStr"/>
      <c r="CD166" s="7" t="inlineStr"/>
      <c r="CE166" s="7" t="inlineStr"/>
      <c r="CF166" s="7" t="inlineStr"/>
      <c r="CG166" s="7" t="inlineStr"/>
      <c r="CH166" s="7" t="inlineStr"/>
      <c r="CI166" s="7" t="inlineStr"/>
      <c r="CJ166" s="7" t="inlineStr"/>
      <c r="CK166" s="7" t="inlineStr"/>
      <c r="CL166" s="7" t="inlineStr"/>
      <c r="CM166" s="7" t="inlineStr"/>
      <c r="CN166" s="7" t="inlineStr"/>
      <c r="CO166" s="7" t="inlineStr"/>
      <c r="CP166" s="7" t="inlineStr"/>
      <c r="CQ166" s="7" t="inlineStr"/>
      <c r="CR166" s="7" t="inlineStr"/>
      <c r="CS166" s="7" t="inlineStr"/>
      <c r="CT166" s="7" t="inlineStr"/>
      <c r="CU166" s="7" t="inlineStr"/>
      <c r="CV166" s="7" t="inlineStr"/>
      <c r="CW166" s="7" t="inlineStr"/>
      <c r="CX166" s="7" t="inlineStr"/>
      <c r="CY166" s="7" t="inlineStr"/>
      <c r="CZ166" s="7" t="inlineStr"/>
      <c r="DA166" s="7" t="inlineStr"/>
      <c r="DB166" s="7" t="inlineStr"/>
      <c r="DC166" s="7">
        <f>DE166+DG166+DI166+DK166+DM166+DO166+DQ166+DS166+DU166+DW166+DY166+EA166+EC166</f>
        <v/>
      </c>
      <c r="DD166" s="7">
        <f>DF166+DH166+DJ166+DL166+DN166+DP166+DR166+DT166+DV166+DX166+DZ166+EB166+ED166</f>
        <v/>
      </c>
      <c r="DE166" s="7" t="inlineStr"/>
      <c r="DF166" s="7" t="inlineStr"/>
      <c r="DG166" s="7" t="inlineStr"/>
      <c r="DH166" s="7" t="inlineStr"/>
      <c r="DI166" s="7" t="inlineStr"/>
      <c r="DJ166" s="7" t="inlineStr"/>
      <c r="DK166" s="7" t="inlineStr"/>
      <c r="DL166" s="7" t="inlineStr"/>
      <c r="DM166" s="7" t="inlineStr"/>
      <c r="DN166" s="7" t="inlineStr"/>
      <c r="DO166" s="7" t="inlineStr"/>
      <c r="DP166" s="7" t="inlineStr"/>
      <c r="DQ166" s="7" t="inlineStr"/>
      <c r="DR166" s="7" t="inlineStr"/>
      <c r="DS166" s="7" t="inlineStr"/>
      <c r="DT166" s="7" t="inlineStr"/>
      <c r="DU166" s="7" t="inlineStr"/>
      <c r="DV166" s="7" t="inlineStr"/>
      <c r="DW166" s="7" t="n">
        <v>3</v>
      </c>
      <c r="DX166" s="7" t="n">
        <v>444447</v>
      </c>
      <c r="DY166" s="7" t="inlineStr"/>
      <c r="DZ166" s="7" t="inlineStr"/>
      <c r="EA166" s="7" t="inlineStr"/>
      <c r="EB166" s="7" t="inlineStr"/>
      <c r="EC166" s="7" t="inlineStr"/>
      <c r="ED166" s="7" t="inlineStr"/>
      <c r="EE166" s="7">
        <f>E166+AU166+BK166+BU166+DC166</f>
        <v/>
      </c>
      <c r="EF166" s="7">
        <f>F166+AV166+BL166+BV166+DD166</f>
        <v/>
      </c>
    </row>
    <row r="167" hidden="1" outlineLevel="1">
      <c r="A167" s="5" t="n">
        <v>163</v>
      </c>
      <c r="B167" s="6" t="inlineStr">
        <is>
          <t>"ZAMIN FARM VODIY" MCHJ</t>
        </is>
      </c>
      <c r="C167" s="6" t="inlineStr">
        <is>
          <t>Фергана</t>
        </is>
      </c>
      <c r="D167" s="6" t="inlineStr">
        <is>
          <t>Фергана 1</t>
        </is>
      </c>
      <c r="E167" s="7">
        <f>G167+I167+K167+M167+O167+Q167+S167+U167+W167+Y167+AA167+AC167+AE167+AG167+AI167+AK167+AM167+AO167+AQ167+AS167</f>
        <v/>
      </c>
      <c r="F167" s="7">
        <f>H167+J167+L167+N167+P167+R167+T167+V167+X167+Z167+AB167+AD167+AF167+AH167+AJ167+AL167+AN167+AP167+AR167+AT167</f>
        <v/>
      </c>
      <c r="G167" s="7" t="n">
        <v>3</v>
      </c>
      <c r="H167" s="7" t="n">
        <v>581661</v>
      </c>
      <c r="I167" s="7" t="n">
        <v>3</v>
      </c>
      <c r="J167" s="7" t="n">
        <v>318375</v>
      </c>
      <c r="K167" s="7" t="n">
        <v>2</v>
      </c>
      <c r="L167" s="7" t="n">
        <v>147200</v>
      </c>
      <c r="M167" s="7" t="inlineStr"/>
      <c r="N167" s="7" t="inlineStr"/>
      <c r="O167" s="7" t="inlineStr"/>
      <c r="P167" s="7" t="inlineStr"/>
      <c r="Q167" s="7" t="inlineStr"/>
      <c r="R167" s="7" t="inlineStr"/>
      <c r="S167" s="7" t="inlineStr"/>
      <c r="T167" s="7" t="inlineStr"/>
      <c r="U167" s="7" t="inlineStr"/>
      <c r="V167" s="7" t="inlineStr"/>
      <c r="W167" s="7" t="inlineStr"/>
      <c r="X167" s="7" t="inlineStr"/>
      <c r="Y167" s="7" t="inlineStr"/>
      <c r="Z167" s="7" t="inlineStr"/>
      <c r="AA167" s="7" t="inlineStr"/>
      <c r="AB167" s="7" t="inlineStr"/>
      <c r="AC167" s="7" t="inlineStr"/>
      <c r="AD167" s="7" t="inlineStr"/>
      <c r="AE167" s="7" t="inlineStr"/>
      <c r="AF167" s="7" t="inlineStr"/>
      <c r="AG167" s="7" t="inlineStr"/>
      <c r="AH167" s="7" t="inlineStr"/>
      <c r="AI167" s="7" t="inlineStr"/>
      <c r="AJ167" s="7" t="inlineStr"/>
      <c r="AK167" s="7" t="inlineStr"/>
      <c r="AL167" s="7" t="inlineStr"/>
      <c r="AM167" s="7" t="inlineStr"/>
      <c r="AN167" s="7" t="inlineStr"/>
      <c r="AO167" s="7" t="inlineStr"/>
      <c r="AP167" s="7" t="inlineStr"/>
      <c r="AQ167" s="7" t="inlineStr"/>
      <c r="AR167" s="7" t="inlineStr"/>
      <c r="AS167" s="7" t="inlineStr"/>
      <c r="AT167" s="7" t="inlineStr"/>
      <c r="AU167" s="7">
        <f>AW167+AY167+BA167+BC167+BE167+BG167+BI167</f>
        <v/>
      </c>
      <c r="AV167" s="7">
        <f>AX167+AZ167+BB167+BD167+BF167+BH167+BJ167</f>
        <v/>
      </c>
      <c r="AW167" s="7" t="inlineStr"/>
      <c r="AX167" s="7" t="inlineStr"/>
      <c r="AY167" s="7" t="inlineStr"/>
      <c r="AZ167" s="7" t="inlineStr"/>
      <c r="BA167" s="7" t="inlineStr"/>
      <c r="BB167" s="7" t="inlineStr"/>
      <c r="BC167" s="7" t="inlineStr"/>
      <c r="BD167" s="7" t="inlineStr"/>
      <c r="BE167" s="7" t="inlineStr"/>
      <c r="BF167" s="7" t="inlineStr"/>
      <c r="BG167" s="7" t="inlineStr"/>
      <c r="BH167" s="7" t="inlineStr"/>
      <c r="BI167" s="7" t="inlineStr"/>
      <c r="BJ167" s="7" t="inlineStr"/>
      <c r="BK167" s="7">
        <f>BM167+BO167+BQ167+BS167</f>
        <v/>
      </c>
      <c r="BL167" s="7">
        <f>BN167+BP167+BR167+BT167</f>
        <v/>
      </c>
      <c r="BM167" s="7" t="inlineStr"/>
      <c r="BN167" s="7" t="inlineStr"/>
      <c r="BO167" s="7" t="inlineStr"/>
      <c r="BP167" s="7" t="inlineStr"/>
      <c r="BQ167" s="7" t="inlineStr"/>
      <c r="BR167" s="7" t="inlineStr"/>
      <c r="BS167" s="7" t="inlineStr"/>
      <c r="BT167" s="7" t="inlineStr"/>
      <c r="BU167" s="7">
        <f>BW167+BY167+CA167+CC167+CE167+CG167+CI167+CK167+CM167+CO167+CQ167+CS167+CU167+CW167+CY167+DA167</f>
        <v/>
      </c>
      <c r="BV167" s="7">
        <f>BX167+BZ167+CB167+CD167+CF167+CH167+CJ167+CL167+CN167+CP167+CR167+CT167+CV167+CX167+CZ167+DB167</f>
        <v/>
      </c>
      <c r="BW167" s="7" t="inlineStr"/>
      <c r="BX167" s="7" t="inlineStr"/>
      <c r="BY167" s="7" t="inlineStr"/>
      <c r="BZ167" s="7" t="inlineStr"/>
      <c r="CA167" s="7" t="inlineStr"/>
      <c r="CB167" s="7" t="inlineStr"/>
      <c r="CC167" s="7" t="inlineStr"/>
      <c r="CD167" s="7" t="inlineStr"/>
      <c r="CE167" s="7" t="inlineStr"/>
      <c r="CF167" s="7" t="inlineStr"/>
      <c r="CG167" s="7" t="inlineStr"/>
      <c r="CH167" s="7" t="inlineStr"/>
      <c r="CI167" s="7" t="inlineStr"/>
      <c r="CJ167" s="7" t="inlineStr"/>
      <c r="CK167" s="7" t="inlineStr"/>
      <c r="CL167" s="7" t="inlineStr"/>
      <c r="CM167" s="7" t="n">
        <v>6</v>
      </c>
      <c r="CN167" s="7" t="n">
        <v>2088900</v>
      </c>
      <c r="CO167" s="7" t="inlineStr"/>
      <c r="CP167" s="7" t="inlineStr"/>
      <c r="CQ167" s="7" t="inlineStr"/>
      <c r="CR167" s="7" t="inlineStr"/>
      <c r="CS167" s="7" t="inlineStr"/>
      <c r="CT167" s="7" t="inlineStr"/>
      <c r="CU167" s="7" t="inlineStr"/>
      <c r="CV167" s="7" t="inlineStr"/>
      <c r="CW167" s="7" t="inlineStr"/>
      <c r="CX167" s="7" t="inlineStr"/>
      <c r="CY167" s="7" t="inlineStr"/>
      <c r="CZ167" s="7" t="inlineStr"/>
      <c r="DA167" s="7" t="inlineStr"/>
      <c r="DB167" s="7" t="inlineStr"/>
      <c r="DC167" s="7">
        <f>DE167+DG167+DI167+DK167+DM167+DO167+DQ167+DS167+DU167+DW167+DY167+EA167+EC167</f>
        <v/>
      </c>
      <c r="DD167" s="7">
        <f>DF167+DH167+DJ167+DL167+DN167+DP167+DR167+DT167+DV167+DX167+DZ167+EB167+ED167</f>
        <v/>
      </c>
      <c r="DE167" s="7" t="inlineStr"/>
      <c r="DF167" s="7" t="inlineStr"/>
      <c r="DG167" s="7" t="inlineStr"/>
      <c r="DH167" s="7" t="inlineStr"/>
      <c r="DI167" s="7" t="n">
        <v>1</v>
      </c>
      <c r="DJ167" s="7" t="n">
        <v>109692</v>
      </c>
      <c r="DK167" s="7" t="inlineStr"/>
      <c r="DL167" s="7" t="inlineStr"/>
      <c r="DM167" s="7" t="inlineStr"/>
      <c r="DN167" s="7" t="inlineStr"/>
      <c r="DO167" s="7" t="inlineStr"/>
      <c r="DP167" s="7" t="inlineStr"/>
      <c r="DQ167" s="7" t="inlineStr"/>
      <c r="DR167" s="7" t="inlineStr"/>
      <c r="DS167" s="7" t="inlineStr"/>
      <c r="DT167" s="7" t="inlineStr"/>
      <c r="DU167" s="7" t="n">
        <v>3</v>
      </c>
      <c r="DV167" s="7" t="n">
        <v>441855</v>
      </c>
      <c r="DW167" s="7" t="inlineStr"/>
      <c r="DX167" s="7" t="inlineStr"/>
      <c r="DY167" s="7" t="inlineStr"/>
      <c r="DZ167" s="7" t="inlineStr"/>
      <c r="EA167" s="7" t="inlineStr"/>
      <c r="EB167" s="7" t="inlineStr"/>
      <c r="EC167" s="7" t="inlineStr"/>
      <c r="ED167" s="7" t="inlineStr"/>
      <c r="EE167" s="7">
        <f>E167+AU167+BK167+BU167+DC167</f>
        <v/>
      </c>
      <c r="EF167" s="7">
        <f>F167+AV167+BL167+BV167+DD167</f>
        <v/>
      </c>
    </row>
    <row r="168" hidden="1" outlineLevel="1">
      <c r="A168" s="5" t="n">
        <v>164</v>
      </c>
      <c r="B168" s="6" t="inlineStr">
        <is>
          <t>"ZIYODBEK NAJOD FARM" XK</t>
        </is>
      </c>
      <c r="C168" s="6" t="inlineStr">
        <is>
          <t>Фергана</t>
        </is>
      </c>
      <c r="D168" s="6" t="inlineStr">
        <is>
          <t>Фергана 2</t>
        </is>
      </c>
      <c r="E168" s="7">
        <f>G168+I168+K168+M168+O168+Q168+S168+U168+W168+Y168+AA168+AC168+AE168+AG168+AI168+AK168+AM168+AO168+AQ168+AS168</f>
        <v/>
      </c>
      <c r="F168" s="7">
        <f>H168+J168+L168+N168+P168+R168+T168+V168+X168+Z168+AB168+AD168+AF168+AH168+AJ168+AL168+AN168+AP168+AR168+AT168</f>
        <v/>
      </c>
      <c r="G168" s="7" t="n">
        <v>5</v>
      </c>
      <c r="H168" s="7" t="n">
        <v>1615375</v>
      </c>
      <c r="I168" s="7" t="inlineStr"/>
      <c r="J168" s="7" t="inlineStr"/>
      <c r="K168" s="7" t="inlineStr"/>
      <c r="L168" s="7" t="inlineStr"/>
      <c r="M168" s="7" t="inlineStr"/>
      <c r="N168" s="7" t="inlineStr"/>
      <c r="O168" s="7" t="inlineStr"/>
      <c r="P168" s="7" t="inlineStr"/>
      <c r="Q168" s="7" t="n">
        <v>17</v>
      </c>
      <c r="R168" s="7" t="n">
        <v>19506055</v>
      </c>
      <c r="S168" s="7" t="inlineStr"/>
      <c r="T168" s="7" t="inlineStr"/>
      <c r="U168" s="7" t="inlineStr"/>
      <c r="V168" s="7" t="inlineStr"/>
      <c r="W168" s="7" t="inlineStr"/>
      <c r="X168" s="7" t="inlineStr"/>
      <c r="Y168" s="7" t="inlineStr"/>
      <c r="Z168" s="7" t="inlineStr"/>
      <c r="AA168" s="7" t="inlineStr"/>
      <c r="AB168" s="7" t="inlineStr"/>
      <c r="AC168" s="7" t="inlineStr"/>
      <c r="AD168" s="7" t="inlineStr"/>
      <c r="AE168" s="7" t="inlineStr"/>
      <c r="AF168" s="7" t="inlineStr"/>
      <c r="AG168" s="7" t="inlineStr"/>
      <c r="AH168" s="7" t="inlineStr"/>
      <c r="AI168" s="7" t="inlineStr"/>
      <c r="AJ168" s="7" t="inlineStr"/>
      <c r="AK168" s="7" t="inlineStr"/>
      <c r="AL168" s="7" t="inlineStr"/>
      <c r="AM168" s="7" t="inlineStr"/>
      <c r="AN168" s="7" t="inlineStr"/>
      <c r="AO168" s="7" t="inlineStr"/>
      <c r="AP168" s="7" t="inlineStr"/>
      <c r="AQ168" s="7" t="inlineStr"/>
      <c r="AR168" s="7" t="inlineStr"/>
      <c r="AS168" s="7" t="inlineStr"/>
      <c r="AT168" s="7" t="inlineStr"/>
      <c r="AU168" s="7">
        <f>AW168+AY168+BA168+BC168+BE168+BG168+BI168</f>
        <v/>
      </c>
      <c r="AV168" s="7">
        <f>AX168+AZ168+BB168+BD168+BF168+BH168+BJ168</f>
        <v/>
      </c>
      <c r="AW168" s="7" t="inlineStr"/>
      <c r="AX168" s="7" t="inlineStr"/>
      <c r="AY168" s="7" t="inlineStr"/>
      <c r="AZ168" s="7" t="inlineStr"/>
      <c r="BA168" s="7" t="inlineStr"/>
      <c r="BB168" s="7" t="inlineStr"/>
      <c r="BC168" s="7" t="inlineStr"/>
      <c r="BD168" s="7" t="inlineStr"/>
      <c r="BE168" s="7" t="inlineStr"/>
      <c r="BF168" s="7" t="inlineStr"/>
      <c r="BG168" s="7" t="inlineStr"/>
      <c r="BH168" s="7" t="inlineStr"/>
      <c r="BI168" s="7" t="inlineStr"/>
      <c r="BJ168" s="7" t="inlineStr"/>
      <c r="BK168" s="7">
        <f>BM168+BO168+BQ168+BS168</f>
        <v/>
      </c>
      <c r="BL168" s="7">
        <f>BN168+BP168+BR168+BT168</f>
        <v/>
      </c>
      <c r="BM168" s="7" t="inlineStr"/>
      <c r="BN168" s="7" t="inlineStr"/>
      <c r="BO168" s="7" t="inlineStr"/>
      <c r="BP168" s="7" t="inlineStr"/>
      <c r="BQ168" s="7" t="inlineStr"/>
      <c r="BR168" s="7" t="inlineStr"/>
      <c r="BS168" s="7" t="inlineStr"/>
      <c r="BT168" s="7" t="inlineStr"/>
      <c r="BU168" s="7">
        <f>BW168+BY168+CA168+CC168+CE168+CG168+CI168+CK168+CM168+CO168+CQ168+CS168+CU168+CW168+CY168+DA168</f>
        <v/>
      </c>
      <c r="BV168" s="7">
        <f>BX168+BZ168+CB168+CD168+CF168+CH168+CJ168+CL168+CN168+CP168+CR168+CT168+CV168+CX168+CZ168+DB168</f>
        <v/>
      </c>
      <c r="BW168" s="7" t="inlineStr"/>
      <c r="BX168" s="7" t="inlineStr"/>
      <c r="BY168" s="7" t="inlineStr"/>
      <c r="BZ168" s="7" t="inlineStr"/>
      <c r="CA168" s="7" t="inlineStr"/>
      <c r="CB168" s="7" t="inlineStr"/>
      <c r="CC168" s="7" t="inlineStr"/>
      <c r="CD168" s="7" t="inlineStr"/>
      <c r="CE168" s="7" t="inlineStr"/>
      <c r="CF168" s="7" t="inlineStr"/>
      <c r="CG168" s="7" t="inlineStr"/>
      <c r="CH168" s="7" t="inlineStr"/>
      <c r="CI168" s="7" t="inlineStr"/>
      <c r="CJ168" s="7" t="inlineStr"/>
      <c r="CK168" s="7" t="inlineStr"/>
      <c r="CL168" s="7" t="inlineStr"/>
      <c r="CM168" s="7" t="inlineStr"/>
      <c r="CN168" s="7" t="inlineStr"/>
      <c r="CO168" s="7" t="inlineStr"/>
      <c r="CP168" s="7" t="inlineStr"/>
      <c r="CQ168" s="7" t="inlineStr"/>
      <c r="CR168" s="7" t="inlineStr"/>
      <c r="CS168" s="7" t="inlineStr"/>
      <c r="CT168" s="7" t="inlineStr"/>
      <c r="CU168" s="7" t="inlineStr"/>
      <c r="CV168" s="7" t="inlineStr"/>
      <c r="CW168" s="7" t="inlineStr"/>
      <c r="CX168" s="7" t="inlineStr"/>
      <c r="CY168" s="7" t="inlineStr"/>
      <c r="CZ168" s="7" t="inlineStr"/>
      <c r="DA168" s="7" t="inlineStr"/>
      <c r="DB168" s="7" t="inlineStr"/>
      <c r="DC168" s="7">
        <f>DE168+DG168+DI168+DK168+DM168+DO168+DQ168+DS168+DU168+DW168+DY168+EA168+EC168</f>
        <v/>
      </c>
      <c r="DD168" s="7">
        <f>DF168+DH168+DJ168+DL168+DN168+DP168+DR168+DT168+DV168+DX168+DZ168+EB168+ED168</f>
        <v/>
      </c>
      <c r="DE168" s="7" t="inlineStr"/>
      <c r="DF168" s="7" t="inlineStr"/>
      <c r="DG168" s="7" t="inlineStr"/>
      <c r="DH168" s="7" t="inlineStr"/>
      <c r="DI168" s="7" t="inlineStr"/>
      <c r="DJ168" s="7" t="inlineStr"/>
      <c r="DK168" s="7" t="inlineStr"/>
      <c r="DL168" s="7" t="inlineStr"/>
      <c r="DM168" s="7" t="inlineStr"/>
      <c r="DN168" s="7" t="inlineStr"/>
      <c r="DO168" s="7" t="inlineStr"/>
      <c r="DP168" s="7" t="inlineStr"/>
      <c r="DQ168" s="7" t="inlineStr"/>
      <c r="DR168" s="7" t="inlineStr"/>
      <c r="DS168" s="7" t="inlineStr"/>
      <c r="DT168" s="7" t="inlineStr"/>
      <c r="DU168" s="7" t="inlineStr"/>
      <c r="DV168" s="7" t="inlineStr"/>
      <c r="DW168" s="7" t="inlineStr"/>
      <c r="DX168" s="7" t="inlineStr"/>
      <c r="DY168" s="7" t="inlineStr"/>
      <c r="DZ168" s="7" t="inlineStr"/>
      <c r="EA168" s="7" t="inlineStr"/>
      <c r="EB168" s="7" t="inlineStr"/>
      <c r="EC168" s="7" t="inlineStr"/>
      <c r="ED168" s="7" t="inlineStr"/>
      <c r="EE168" s="7">
        <f>E168+AU168+BK168+BU168+DC168</f>
        <v/>
      </c>
      <c r="EF168" s="7">
        <f>F168+AV168+BL168+BV168+DD168</f>
        <v/>
      </c>
    </row>
    <row r="169" hidden="1" outlineLevel="1">
      <c r="A169" s="5" t="n">
        <v>165</v>
      </c>
      <c r="B169" s="6" t="inlineStr">
        <is>
          <t>"ZUNNUR FARM TARDE" MChJ  DORIXONASI</t>
        </is>
      </c>
      <c r="C169" s="6" t="inlineStr">
        <is>
          <t>Фергана</t>
        </is>
      </c>
      <c r="D169" s="6" t="inlineStr">
        <is>
          <t>Фергана 2</t>
        </is>
      </c>
      <c r="E169" s="7">
        <f>G169+I169+K169+M169+O169+Q169+S169+U169+W169+Y169+AA169+AC169+AE169+AG169+AI169+AK169+AM169+AO169+AQ169+AS169</f>
        <v/>
      </c>
      <c r="F169" s="7">
        <f>H169+J169+L169+N169+P169+R169+T169+V169+X169+Z169+AB169+AD169+AF169+AH169+AJ169+AL169+AN169+AP169+AR169+AT169</f>
        <v/>
      </c>
      <c r="G169" s="7" t="n">
        <v>10</v>
      </c>
      <c r="H169" s="7" t="n">
        <v>6462900</v>
      </c>
      <c r="I169" s="7" t="inlineStr"/>
      <c r="J169" s="7" t="inlineStr"/>
      <c r="K169" s="7" t="inlineStr"/>
      <c r="L169" s="7" t="inlineStr"/>
      <c r="M169" s="7" t="n">
        <v>30</v>
      </c>
      <c r="N169" s="7" t="n">
        <v>29727000</v>
      </c>
      <c r="O169" s="7" t="inlineStr"/>
      <c r="P169" s="7" t="inlineStr"/>
      <c r="Q169" s="7" t="n">
        <v>100</v>
      </c>
      <c r="R169" s="7" t="n">
        <v>674950000</v>
      </c>
      <c r="S169" s="7" t="inlineStr"/>
      <c r="T169" s="7" t="inlineStr"/>
      <c r="U169" s="7" t="inlineStr"/>
      <c r="V169" s="7" t="inlineStr"/>
      <c r="W169" s="7" t="inlineStr"/>
      <c r="X169" s="7" t="inlineStr"/>
      <c r="Y169" s="7" t="inlineStr"/>
      <c r="Z169" s="7" t="inlineStr"/>
      <c r="AA169" s="7" t="inlineStr"/>
      <c r="AB169" s="7" t="inlineStr"/>
      <c r="AC169" s="7" t="inlineStr"/>
      <c r="AD169" s="7" t="inlineStr"/>
      <c r="AE169" s="7" t="inlineStr"/>
      <c r="AF169" s="7" t="inlineStr"/>
      <c r="AG169" s="7" t="inlineStr"/>
      <c r="AH169" s="7" t="inlineStr"/>
      <c r="AI169" s="7" t="inlineStr"/>
      <c r="AJ169" s="7" t="inlineStr"/>
      <c r="AK169" s="7" t="inlineStr"/>
      <c r="AL169" s="7" t="inlineStr"/>
      <c r="AM169" s="7" t="inlineStr"/>
      <c r="AN169" s="7" t="inlineStr"/>
      <c r="AO169" s="7" t="inlineStr"/>
      <c r="AP169" s="7" t="inlineStr"/>
      <c r="AQ169" s="7" t="inlineStr"/>
      <c r="AR169" s="7" t="inlineStr"/>
      <c r="AS169" s="7" t="inlineStr"/>
      <c r="AT169" s="7" t="inlineStr"/>
      <c r="AU169" s="7">
        <f>AW169+AY169+BA169+BC169+BE169+BG169+BI169</f>
        <v/>
      </c>
      <c r="AV169" s="7">
        <f>AX169+AZ169+BB169+BD169+BF169+BH169+BJ169</f>
        <v/>
      </c>
      <c r="AW169" s="7" t="inlineStr"/>
      <c r="AX169" s="7" t="inlineStr"/>
      <c r="AY169" s="7" t="inlineStr"/>
      <c r="AZ169" s="7" t="inlineStr"/>
      <c r="BA169" s="7" t="inlineStr"/>
      <c r="BB169" s="7" t="inlineStr"/>
      <c r="BC169" s="7" t="inlineStr"/>
      <c r="BD169" s="7" t="inlineStr"/>
      <c r="BE169" s="7" t="inlineStr"/>
      <c r="BF169" s="7" t="inlineStr"/>
      <c r="BG169" s="7" t="inlineStr"/>
      <c r="BH169" s="7" t="inlineStr"/>
      <c r="BI169" s="7" t="inlineStr"/>
      <c r="BJ169" s="7" t="inlineStr"/>
      <c r="BK169" s="7">
        <f>BM169+BO169+BQ169+BS169</f>
        <v/>
      </c>
      <c r="BL169" s="7">
        <f>BN169+BP169+BR169+BT169</f>
        <v/>
      </c>
      <c r="BM169" s="7" t="n">
        <v>15</v>
      </c>
      <c r="BN169" s="7" t="n">
        <v>29913750</v>
      </c>
      <c r="BO169" s="7" t="inlineStr"/>
      <c r="BP169" s="7" t="inlineStr"/>
      <c r="BQ169" s="7" t="inlineStr"/>
      <c r="BR169" s="7" t="inlineStr"/>
      <c r="BS169" s="7" t="inlineStr"/>
      <c r="BT169" s="7" t="inlineStr"/>
      <c r="BU169" s="7">
        <f>BW169+BY169+CA169+CC169+CE169+CG169+CI169+CK169+CM169+CO169+CQ169+CS169+CU169+CW169+CY169+DA169</f>
        <v/>
      </c>
      <c r="BV169" s="7">
        <f>BX169+BZ169+CB169+CD169+CF169+CH169+CJ169+CL169+CN169+CP169+CR169+CT169+CV169+CX169+CZ169+DB169</f>
        <v/>
      </c>
      <c r="BW169" s="7" t="inlineStr"/>
      <c r="BX169" s="7" t="inlineStr"/>
      <c r="BY169" s="7" t="inlineStr"/>
      <c r="BZ169" s="7" t="inlineStr"/>
      <c r="CA169" s="7" t="inlineStr"/>
      <c r="CB169" s="7" t="inlineStr"/>
      <c r="CC169" s="7" t="inlineStr"/>
      <c r="CD169" s="7" t="inlineStr"/>
      <c r="CE169" s="7" t="inlineStr"/>
      <c r="CF169" s="7" t="inlineStr"/>
      <c r="CG169" s="7" t="inlineStr"/>
      <c r="CH169" s="7" t="inlineStr"/>
      <c r="CI169" s="7" t="inlineStr"/>
      <c r="CJ169" s="7" t="inlineStr"/>
      <c r="CK169" s="7" t="inlineStr"/>
      <c r="CL169" s="7" t="inlineStr"/>
      <c r="CM169" s="7" t="inlineStr"/>
      <c r="CN169" s="7" t="inlineStr"/>
      <c r="CO169" s="7" t="inlineStr"/>
      <c r="CP169" s="7" t="inlineStr"/>
      <c r="CQ169" s="7" t="inlineStr"/>
      <c r="CR169" s="7" t="inlineStr"/>
      <c r="CS169" s="7" t="inlineStr"/>
      <c r="CT169" s="7" t="inlineStr"/>
      <c r="CU169" s="7" t="inlineStr"/>
      <c r="CV169" s="7" t="inlineStr"/>
      <c r="CW169" s="7" t="inlineStr"/>
      <c r="CX169" s="7" t="inlineStr"/>
      <c r="CY169" s="7" t="inlineStr"/>
      <c r="CZ169" s="7" t="inlineStr"/>
      <c r="DA169" s="7" t="inlineStr"/>
      <c r="DB169" s="7" t="inlineStr"/>
      <c r="DC169" s="7">
        <f>DE169+DG169+DI169+DK169+DM169+DO169+DQ169+DS169+DU169+DW169+DY169+EA169+EC169</f>
        <v/>
      </c>
      <c r="DD169" s="7">
        <f>DF169+DH169+DJ169+DL169+DN169+DP169+DR169+DT169+DV169+DX169+DZ169+EB169+ED169</f>
        <v/>
      </c>
      <c r="DE169" s="7" t="inlineStr"/>
      <c r="DF169" s="7" t="inlineStr"/>
      <c r="DG169" s="7" t="inlineStr"/>
      <c r="DH169" s="7" t="inlineStr"/>
      <c r="DI169" s="7" t="inlineStr"/>
      <c r="DJ169" s="7" t="inlineStr"/>
      <c r="DK169" s="7" t="inlineStr"/>
      <c r="DL169" s="7" t="inlineStr"/>
      <c r="DM169" s="7" t="inlineStr"/>
      <c r="DN169" s="7" t="inlineStr"/>
      <c r="DO169" s="7" t="inlineStr"/>
      <c r="DP169" s="7" t="inlineStr"/>
      <c r="DQ169" s="7" t="inlineStr"/>
      <c r="DR169" s="7" t="inlineStr"/>
      <c r="DS169" s="7" t="inlineStr"/>
      <c r="DT169" s="7" t="inlineStr"/>
      <c r="DU169" s="7" t="inlineStr"/>
      <c r="DV169" s="7" t="inlineStr"/>
      <c r="DW169" s="7" t="n">
        <v>30</v>
      </c>
      <c r="DX169" s="7" t="n">
        <v>45819000</v>
      </c>
      <c r="DY169" s="7" t="inlineStr"/>
      <c r="DZ169" s="7" t="inlineStr"/>
      <c r="EA169" s="7" t="inlineStr"/>
      <c r="EB169" s="7" t="inlineStr"/>
      <c r="EC169" s="7" t="inlineStr"/>
      <c r="ED169" s="7" t="inlineStr"/>
      <c r="EE169" s="7">
        <f>E169+AU169+BK169+BU169+DC169</f>
        <v/>
      </c>
      <c r="EF169" s="7">
        <f>F169+AV169+BL169+BV169+DD169</f>
        <v/>
      </c>
    </row>
    <row r="170" hidden="1" outlineLevel="1">
      <c r="A170" s="5" t="n">
        <v>166</v>
      </c>
      <c r="B170" s="6" t="inlineStr">
        <is>
          <t>"АHДУЗ-ДИЛ МЕХРИ" ХК</t>
        </is>
      </c>
      <c r="C170" s="6" t="inlineStr">
        <is>
          <t>Фергана</t>
        </is>
      </c>
      <c r="D170" s="6" t="inlineStr">
        <is>
          <t>Фергана 2</t>
        </is>
      </c>
      <c r="E170" s="7">
        <f>G170+I170+K170+M170+O170+Q170+S170+U170+W170+Y170+AA170+AC170+AE170+AG170+AI170+AK170+AM170+AO170+AQ170+AS170</f>
        <v/>
      </c>
      <c r="F170" s="7">
        <f>H170+J170+L170+N170+P170+R170+T170+V170+X170+Z170+AB170+AD170+AF170+AH170+AJ170+AL170+AN170+AP170+AR170+AT170</f>
        <v/>
      </c>
      <c r="G170" s="7" t="n">
        <v>10</v>
      </c>
      <c r="H170" s="7" t="n">
        <v>6269000</v>
      </c>
      <c r="I170" s="7" t="inlineStr"/>
      <c r="J170" s="7" t="inlineStr"/>
      <c r="K170" s="7" t="n">
        <v>4</v>
      </c>
      <c r="L170" s="7" t="n">
        <v>571136</v>
      </c>
      <c r="M170" s="7" t="inlineStr"/>
      <c r="N170" s="7" t="inlineStr"/>
      <c r="O170" s="7" t="inlineStr"/>
      <c r="P170" s="7" t="inlineStr"/>
      <c r="Q170" s="7" t="inlineStr"/>
      <c r="R170" s="7" t="inlineStr"/>
      <c r="S170" s="7" t="inlineStr"/>
      <c r="T170" s="7" t="inlineStr"/>
      <c r="U170" s="7" t="inlineStr"/>
      <c r="V170" s="7" t="inlineStr"/>
      <c r="W170" s="7" t="inlineStr"/>
      <c r="X170" s="7" t="inlineStr"/>
      <c r="Y170" s="7" t="inlineStr"/>
      <c r="Z170" s="7" t="inlineStr"/>
      <c r="AA170" s="7" t="inlineStr"/>
      <c r="AB170" s="7" t="inlineStr"/>
      <c r="AC170" s="7" t="n">
        <v>6</v>
      </c>
      <c r="AD170" s="7" t="n">
        <v>1159380</v>
      </c>
      <c r="AE170" s="7" t="n">
        <v>10</v>
      </c>
      <c r="AF170" s="7" t="n">
        <v>2367300</v>
      </c>
      <c r="AG170" s="7" t="n">
        <v>10</v>
      </c>
      <c r="AH170" s="7" t="n">
        <v>3002600</v>
      </c>
      <c r="AI170" s="7" t="n">
        <v>10</v>
      </c>
      <c r="AJ170" s="7" t="n">
        <v>2178100</v>
      </c>
      <c r="AK170" s="7" t="inlineStr"/>
      <c r="AL170" s="7" t="inlineStr"/>
      <c r="AM170" s="7" t="inlineStr"/>
      <c r="AN170" s="7" t="inlineStr"/>
      <c r="AO170" s="7" t="inlineStr"/>
      <c r="AP170" s="7" t="inlineStr"/>
      <c r="AQ170" s="7" t="inlineStr"/>
      <c r="AR170" s="7" t="inlineStr"/>
      <c r="AS170" s="7" t="inlineStr"/>
      <c r="AT170" s="7" t="inlineStr"/>
      <c r="AU170" s="7">
        <f>AW170+AY170+BA170+BC170+BE170+BG170+BI170</f>
        <v/>
      </c>
      <c r="AV170" s="7">
        <f>AX170+AZ170+BB170+BD170+BF170+BH170+BJ170</f>
        <v/>
      </c>
      <c r="AW170" s="7" t="inlineStr"/>
      <c r="AX170" s="7" t="inlineStr"/>
      <c r="AY170" s="7" t="inlineStr"/>
      <c r="AZ170" s="7" t="inlineStr"/>
      <c r="BA170" s="7" t="n">
        <v>16</v>
      </c>
      <c r="BB170" s="7" t="n">
        <v>7173904</v>
      </c>
      <c r="BC170" s="7" t="inlineStr"/>
      <c r="BD170" s="7" t="inlineStr"/>
      <c r="BE170" s="7" t="n">
        <v>11</v>
      </c>
      <c r="BF170" s="7" t="n">
        <v>8959785</v>
      </c>
      <c r="BG170" s="7" t="n">
        <v>30</v>
      </c>
      <c r="BH170" s="7" t="n">
        <v>11124950</v>
      </c>
      <c r="BI170" s="7" t="inlineStr"/>
      <c r="BJ170" s="7" t="inlineStr"/>
      <c r="BK170" s="7">
        <f>BM170+BO170+BQ170+BS170</f>
        <v/>
      </c>
      <c r="BL170" s="7">
        <f>BN170+BP170+BR170+BT170</f>
        <v/>
      </c>
      <c r="BM170" s="7" t="n">
        <v>5</v>
      </c>
      <c r="BN170" s="7" t="n">
        <v>3323750</v>
      </c>
      <c r="BO170" s="7" t="n">
        <v>30</v>
      </c>
      <c r="BP170" s="7" t="n">
        <v>20983500</v>
      </c>
      <c r="BQ170" s="7" t="n">
        <v>12</v>
      </c>
      <c r="BR170" s="7" t="n">
        <v>4350132</v>
      </c>
      <c r="BS170" s="7" t="inlineStr"/>
      <c r="BT170" s="7" t="inlineStr"/>
      <c r="BU170" s="7">
        <f>BW170+BY170+CA170+CC170+CE170+CG170+CI170+CK170+CM170+CO170+CQ170+CS170+CU170+CW170+CY170+DA170</f>
        <v/>
      </c>
      <c r="BV170" s="7">
        <f>BX170+BZ170+CB170+CD170+CF170+CH170+CJ170+CL170+CN170+CP170+CR170+CT170+CV170+CX170+CZ170+DB170</f>
        <v/>
      </c>
      <c r="BW170" s="7" t="inlineStr"/>
      <c r="BX170" s="7" t="inlineStr"/>
      <c r="BY170" s="7" t="inlineStr"/>
      <c r="BZ170" s="7" t="inlineStr"/>
      <c r="CA170" s="7" t="n">
        <v>5</v>
      </c>
      <c r="CB170" s="7" t="n">
        <v>1644150</v>
      </c>
      <c r="CC170" s="7" t="n">
        <v>200</v>
      </c>
      <c r="CD170" s="7" t="n">
        <v>2897600000</v>
      </c>
      <c r="CE170" s="7" t="inlineStr"/>
      <c r="CF170" s="7" t="inlineStr"/>
      <c r="CG170" s="7" t="inlineStr"/>
      <c r="CH170" s="7" t="inlineStr"/>
      <c r="CI170" s="7" t="inlineStr"/>
      <c r="CJ170" s="7" t="inlineStr"/>
      <c r="CK170" s="7" t="inlineStr"/>
      <c r="CL170" s="7" t="inlineStr"/>
      <c r="CM170" s="7" t="n">
        <v>6</v>
      </c>
      <c r="CN170" s="7" t="n">
        <v>2088900</v>
      </c>
      <c r="CO170" s="7" t="inlineStr"/>
      <c r="CP170" s="7" t="inlineStr"/>
      <c r="CQ170" s="7" t="inlineStr"/>
      <c r="CR170" s="7" t="inlineStr"/>
      <c r="CS170" s="7" t="inlineStr"/>
      <c r="CT170" s="7" t="inlineStr"/>
      <c r="CU170" s="7" t="inlineStr"/>
      <c r="CV170" s="7" t="inlineStr"/>
      <c r="CW170" s="7" t="inlineStr"/>
      <c r="CX170" s="7" t="inlineStr"/>
      <c r="CY170" s="7" t="inlineStr"/>
      <c r="CZ170" s="7" t="inlineStr"/>
      <c r="DA170" s="7" t="inlineStr"/>
      <c r="DB170" s="7" t="inlineStr"/>
      <c r="DC170" s="7">
        <f>DE170+DG170+DI170+DK170+DM170+DO170+DQ170+DS170+DU170+DW170+DY170+EA170+EC170</f>
        <v/>
      </c>
      <c r="DD170" s="7">
        <f>DF170+DH170+DJ170+DL170+DN170+DP170+DR170+DT170+DV170+DX170+DZ170+EB170+ED170</f>
        <v/>
      </c>
      <c r="DE170" s="7" t="inlineStr"/>
      <c r="DF170" s="7" t="inlineStr"/>
      <c r="DG170" s="7" t="inlineStr"/>
      <c r="DH170" s="7" t="inlineStr"/>
      <c r="DI170" s="7" t="inlineStr"/>
      <c r="DJ170" s="7" t="inlineStr"/>
      <c r="DK170" s="7" t="inlineStr"/>
      <c r="DL170" s="7" t="inlineStr"/>
      <c r="DM170" s="7" t="inlineStr"/>
      <c r="DN170" s="7" t="inlineStr"/>
      <c r="DO170" s="7" t="inlineStr"/>
      <c r="DP170" s="7" t="inlineStr"/>
      <c r="DQ170" s="7" t="n">
        <v>20</v>
      </c>
      <c r="DR170" s="7" t="n">
        <v>9317800</v>
      </c>
      <c r="DS170" s="7" t="inlineStr"/>
      <c r="DT170" s="7" t="inlineStr"/>
      <c r="DU170" s="7" t="n">
        <v>3</v>
      </c>
      <c r="DV170" s="7" t="n">
        <v>441855</v>
      </c>
      <c r="DW170" s="7" t="inlineStr"/>
      <c r="DX170" s="7" t="inlineStr"/>
      <c r="DY170" s="7" t="n">
        <v>2</v>
      </c>
      <c r="DZ170" s="7" t="n">
        <v>193812</v>
      </c>
      <c r="EA170" s="7" t="n">
        <v>2</v>
      </c>
      <c r="EB170" s="7" t="n">
        <v>349904</v>
      </c>
      <c r="EC170" s="7" t="inlineStr"/>
      <c r="ED170" s="7" t="inlineStr"/>
      <c r="EE170" s="7">
        <f>E170+AU170+BK170+BU170+DC170</f>
        <v/>
      </c>
      <c r="EF170" s="7">
        <f>F170+AV170+BL170+BV170+DD170</f>
        <v/>
      </c>
    </row>
    <row r="171" hidden="1" outlineLevel="1">
      <c r="A171" s="5" t="n">
        <v>167</v>
      </c>
      <c r="B171" s="6" t="inlineStr">
        <is>
          <t>"АВЕРОН" ХКД 2 сон фил</t>
        </is>
      </c>
      <c r="C171" s="6" t="inlineStr">
        <is>
          <t>Фергана</t>
        </is>
      </c>
      <c r="D171" s="6" t="inlineStr">
        <is>
          <t>Фергана 2</t>
        </is>
      </c>
      <c r="E171" s="7">
        <f>G171+I171+K171+M171+O171+Q171+S171+U171+W171+Y171+AA171+AC171+AE171+AG171+AI171+AK171+AM171+AO171+AQ171+AS171</f>
        <v/>
      </c>
      <c r="F171" s="7">
        <f>H171+J171+L171+N171+P171+R171+T171+V171+X171+Z171+AB171+AD171+AF171+AH171+AJ171+AL171+AN171+AP171+AR171+AT171</f>
        <v/>
      </c>
      <c r="G171" s="7" t="inlineStr"/>
      <c r="H171" s="7" t="inlineStr"/>
      <c r="I171" s="7" t="inlineStr"/>
      <c r="J171" s="7" t="inlineStr"/>
      <c r="K171" s="7" t="inlineStr"/>
      <c r="L171" s="7" t="inlineStr"/>
      <c r="M171" s="7" t="n">
        <v>3</v>
      </c>
      <c r="N171" s="7" t="n">
        <v>286605</v>
      </c>
      <c r="O171" s="7" t="inlineStr"/>
      <c r="P171" s="7" t="inlineStr"/>
      <c r="Q171" s="7" t="n">
        <v>2</v>
      </c>
      <c r="R171" s="7" t="n">
        <v>261880</v>
      </c>
      <c r="S171" s="7" t="inlineStr"/>
      <c r="T171" s="7" t="inlineStr"/>
      <c r="U171" s="7" t="inlineStr"/>
      <c r="V171" s="7" t="inlineStr"/>
      <c r="W171" s="7" t="inlineStr"/>
      <c r="X171" s="7" t="inlineStr"/>
      <c r="Y171" s="7" t="inlineStr"/>
      <c r="Z171" s="7" t="inlineStr"/>
      <c r="AA171" s="7" t="inlineStr"/>
      <c r="AB171" s="7" t="inlineStr"/>
      <c r="AC171" s="7" t="inlineStr"/>
      <c r="AD171" s="7" t="inlineStr"/>
      <c r="AE171" s="7" t="inlineStr"/>
      <c r="AF171" s="7" t="inlineStr"/>
      <c r="AG171" s="7" t="inlineStr"/>
      <c r="AH171" s="7" t="inlineStr"/>
      <c r="AI171" s="7" t="inlineStr"/>
      <c r="AJ171" s="7" t="inlineStr"/>
      <c r="AK171" s="7" t="inlineStr"/>
      <c r="AL171" s="7" t="inlineStr"/>
      <c r="AM171" s="7" t="inlineStr"/>
      <c r="AN171" s="7" t="inlineStr"/>
      <c r="AO171" s="7" t="inlineStr"/>
      <c r="AP171" s="7" t="inlineStr"/>
      <c r="AQ171" s="7" t="inlineStr"/>
      <c r="AR171" s="7" t="inlineStr"/>
      <c r="AS171" s="7" t="inlineStr"/>
      <c r="AT171" s="7" t="inlineStr"/>
      <c r="AU171" s="7">
        <f>AW171+AY171+BA171+BC171+BE171+BG171+BI171</f>
        <v/>
      </c>
      <c r="AV171" s="7">
        <f>AX171+AZ171+BB171+BD171+BF171+BH171+BJ171</f>
        <v/>
      </c>
      <c r="AW171" s="7" t="inlineStr"/>
      <c r="AX171" s="7" t="inlineStr"/>
      <c r="AY171" s="7" t="inlineStr"/>
      <c r="AZ171" s="7" t="inlineStr"/>
      <c r="BA171" s="7" t="inlineStr"/>
      <c r="BB171" s="7" t="inlineStr"/>
      <c r="BC171" s="7" t="inlineStr"/>
      <c r="BD171" s="7" t="inlineStr"/>
      <c r="BE171" s="7" t="inlineStr"/>
      <c r="BF171" s="7" t="inlineStr"/>
      <c r="BG171" s="7" t="n">
        <v>15</v>
      </c>
      <c r="BH171" s="7" t="n">
        <v>9774225</v>
      </c>
      <c r="BI171" s="7" t="inlineStr"/>
      <c r="BJ171" s="7" t="inlineStr"/>
      <c r="BK171" s="7">
        <f>BM171+BO171+BQ171+BS171</f>
        <v/>
      </c>
      <c r="BL171" s="7">
        <f>BN171+BP171+BR171+BT171</f>
        <v/>
      </c>
      <c r="BM171" s="7" t="inlineStr"/>
      <c r="BN171" s="7" t="inlineStr"/>
      <c r="BO171" s="7" t="inlineStr"/>
      <c r="BP171" s="7" t="inlineStr"/>
      <c r="BQ171" s="7" t="inlineStr"/>
      <c r="BR171" s="7" t="inlineStr"/>
      <c r="BS171" s="7" t="inlineStr"/>
      <c r="BT171" s="7" t="inlineStr"/>
      <c r="BU171" s="7">
        <f>BW171+BY171+CA171+CC171+CE171+CG171+CI171+CK171+CM171+CO171+CQ171+CS171+CU171+CW171+CY171+DA171</f>
        <v/>
      </c>
      <c r="BV171" s="7">
        <f>BX171+BZ171+CB171+CD171+CF171+CH171+CJ171+CL171+CN171+CP171+CR171+CT171+CV171+CX171+CZ171+DB171</f>
        <v/>
      </c>
      <c r="BW171" s="7" t="inlineStr"/>
      <c r="BX171" s="7" t="inlineStr"/>
      <c r="BY171" s="7" t="inlineStr"/>
      <c r="BZ171" s="7" t="inlineStr"/>
      <c r="CA171" s="7" t="inlineStr"/>
      <c r="CB171" s="7" t="inlineStr"/>
      <c r="CC171" s="7" t="inlineStr"/>
      <c r="CD171" s="7" t="inlineStr"/>
      <c r="CE171" s="7" t="inlineStr"/>
      <c r="CF171" s="7" t="inlineStr"/>
      <c r="CG171" s="7" t="inlineStr"/>
      <c r="CH171" s="7" t="inlineStr"/>
      <c r="CI171" s="7" t="inlineStr"/>
      <c r="CJ171" s="7" t="inlineStr"/>
      <c r="CK171" s="7" t="inlineStr"/>
      <c r="CL171" s="7" t="inlineStr"/>
      <c r="CM171" s="7" t="inlineStr"/>
      <c r="CN171" s="7" t="inlineStr"/>
      <c r="CO171" s="7" t="inlineStr"/>
      <c r="CP171" s="7" t="inlineStr"/>
      <c r="CQ171" s="7" t="inlineStr"/>
      <c r="CR171" s="7" t="inlineStr"/>
      <c r="CS171" s="7" t="inlineStr"/>
      <c r="CT171" s="7" t="inlineStr"/>
      <c r="CU171" s="7" t="inlineStr"/>
      <c r="CV171" s="7" t="inlineStr"/>
      <c r="CW171" s="7" t="inlineStr"/>
      <c r="CX171" s="7" t="inlineStr"/>
      <c r="CY171" s="7" t="inlineStr"/>
      <c r="CZ171" s="7" t="inlineStr"/>
      <c r="DA171" s="7" t="inlineStr"/>
      <c r="DB171" s="7" t="inlineStr"/>
      <c r="DC171" s="7">
        <f>DE171+DG171+DI171+DK171+DM171+DO171+DQ171+DS171+DU171+DW171+DY171+EA171+EC171</f>
        <v/>
      </c>
      <c r="DD171" s="7">
        <f>DF171+DH171+DJ171+DL171+DN171+DP171+DR171+DT171+DV171+DX171+DZ171+EB171+ED171</f>
        <v/>
      </c>
      <c r="DE171" s="7" t="inlineStr"/>
      <c r="DF171" s="7" t="inlineStr"/>
      <c r="DG171" s="7" t="inlineStr"/>
      <c r="DH171" s="7" t="inlineStr"/>
      <c r="DI171" s="7" t="inlineStr"/>
      <c r="DJ171" s="7" t="inlineStr"/>
      <c r="DK171" s="7" t="inlineStr"/>
      <c r="DL171" s="7" t="inlineStr"/>
      <c r="DM171" s="7" t="inlineStr"/>
      <c r="DN171" s="7" t="inlineStr"/>
      <c r="DO171" s="7" t="inlineStr"/>
      <c r="DP171" s="7" t="inlineStr"/>
      <c r="DQ171" s="7" t="inlineStr"/>
      <c r="DR171" s="7" t="inlineStr"/>
      <c r="DS171" s="7" t="inlineStr"/>
      <c r="DT171" s="7" t="inlineStr"/>
      <c r="DU171" s="7" t="inlineStr"/>
      <c r="DV171" s="7" t="inlineStr"/>
      <c r="DW171" s="7" t="inlineStr"/>
      <c r="DX171" s="7" t="inlineStr"/>
      <c r="DY171" s="7" t="inlineStr"/>
      <c r="DZ171" s="7" t="inlineStr"/>
      <c r="EA171" s="7" t="inlineStr"/>
      <c r="EB171" s="7" t="inlineStr"/>
      <c r="EC171" s="7" t="inlineStr"/>
      <c r="ED171" s="7" t="inlineStr"/>
      <c r="EE171" s="7">
        <f>E171+AU171+BK171+BU171+DC171</f>
        <v/>
      </c>
      <c r="EF171" s="7">
        <f>F171+AV171+BL171+BV171+DD171</f>
        <v/>
      </c>
    </row>
    <row r="172" hidden="1" outlineLevel="1">
      <c r="A172" s="5" t="n">
        <v>168</v>
      </c>
      <c r="B172" s="6" t="inlineStr">
        <is>
          <t>"АЛ-ФАРМ" 3 фил</t>
        </is>
      </c>
      <c r="C172" s="6" t="inlineStr">
        <is>
          <t>Фергана</t>
        </is>
      </c>
      <c r="D172" s="6" t="inlineStr">
        <is>
          <t>Фергана 1</t>
        </is>
      </c>
      <c r="E172" s="7">
        <f>G172+I172+K172+M172+O172+Q172+S172+U172+W172+Y172+AA172+AC172+AE172+AG172+AI172+AK172+AM172+AO172+AQ172+AS172</f>
        <v/>
      </c>
      <c r="F172" s="7">
        <f>H172+J172+L172+N172+P172+R172+T172+V172+X172+Z172+AB172+AD172+AF172+AH172+AJ172+AL172+AN172+AP172+AR172+AT172</f>
        <v/>
      </c>
      <c r="G172" s="7" t="inlineStr"/>
      <c r="H172" s="7" t="inlineStr"/>
      <c r="I172" s="7" t="inlineStr"/>
      <c r="J172" s="7" t="inlineStr"/>
      <c r="K172" s="7" t="inlineStr"/>
      <c r="L172" s="7" t="inlineStr"/>
      <c r="M172" s="7" t="inlineStr"/>
      <c r="N172" s="7" t="inlineStr"/>
      <c r="O172" s="7" t="inlineStr"/>
      <c r="P172" s="7" t="inlineStr"/>
      <c r="Q172" s="7" t="n">
        <v>3</v>
      </c>
      <c r="R172" s="7" t="n">
        <v>607455</v>
      </c>
      <c r="S172" s="7" t="inlineStr"/>
      <c r="T172" s="7" t="inlineStr"/>
      <c r="U172" s="7" t="inlineStr"/>
      <c r="V172" s="7" t="inlineStr"/>
      <c r="W172" s="7" t="inlineStr"/>
      <c r="X172" s="7" t="inlineStr"/>
      <c r="Y172" s="7" t="inlineStr"/>
      <c r="Z172" s="7" t="inlineStr"/>
      <c r="AA172" s="7" t="inlineStr"/>
      <c r="AB172" s="7" t="inlineStr"/>
      <c r="AC172" s="7" t="inlineStr"/>
      <c r="AD172" s="7" t="inlineStr"/>
      <c r="AE172" s="7" t="inlineStr"/>
      <c r="AF172" s="7" t="inlineStr"/>
      <c r="AG172" s="7" t="inlineStr"/>
      <c r="AH172" s="7" t="inlineStr"/>
      <c r="AI172" s="7" t="inlineStr"/>
      <c r="AJ172" s="7" t="inlineStr"/>
      <c r="AK172" s="7" t="inlineStr"/>
      <c r="AL172" s="7" t="inlineStr"/>
      <c r="AM172" s="7" t="inlineStr"/>
      <c r="AN172" s="7" t="inlineStr"/>
      <c r="AO172" s="7" t="inlineStr"/>
      <c r="AP172" s="7" t="inlineStr"/>
      <c r="AQ172" s="7" t="inlineStr"/>
      <c r="AR172" s="7" t="inlineStr"/>
      <c r="AS172" s="7" t="inlineStr"/>
      <c r="AT172" s="7" t="inlineStr"/>
      <c r="AU172" s="7">
        <f>AW172+AY172+BA172+BC172+BE172+BG172+BI172</f>
        <v/>
      </c>
      <c r="AV172" s="7">
        <f>AX172+AZ172+BB172+BD172+BF172+BH172+BJ172</f>
        <v/>
      </c>
      <c r="AW172" s="7" t="inlineStr"/>
      <c r="AX172" s="7" t="inlineStr"/>
      <c r="AY172" s="7" t="inlineStr"/>
      <c r="AZ172" s="7" t="inlineStr"/>
      <c r="BA172" s="7" t="inlineStr"/>
      <c r="BB172" s="7" t="inlineStr"/>
      <c r="BC172" s="7" t="inlineStr"/>
      <c r="BD172" s="7" t="inlineStr"/>
      <c r="BE172" s="7" t="inlineStr"/>
      <c r="BF172" s="7" t="inlineStr"/>
      <c r="BG172" s="7" t="inlineStr"/>
      <c r="BH172" s="7" t="inlineStr"/>
      <c r="BI172" s="7" t="inlineStr"/>
      <c r="BJ172" s="7" t="inlineStr"/>
      <c r="BK172" s="7">
        <f>BM172+BO172+BQ172+BS172</f>
        <v/>
      </c>
      <c r="BL172" s="7">
        <f>BN172+BP172+BR172+BT172</f>
        <v/>
      </c>
      <c r="BM172" s="7" t="inlineStr"/>
      <c r="BN172" s="7" t="inlineStr"/>
      <c r="BO172" s="7" t="inlineStr"/>
      <c r="BP172" s="7" t="inlineStr"/>
      <c r="BQ172" s="7" t="inlineStr"/>
      <c r="BR172" s="7" t="inlineStr"/>
      <c r="BS172" s="7" t="inlineStr"/>
      <c r="BT172" s="7" t="inlineStr"/>
      <c r="BU172" s="7">
        <f>BW172+BY172+CA172+CC172+CE172+CG172+CI172+CK172+CM172+CO172+CQ172+CS172+CU172+CW172+CY172+DA172</f>
        <v/>
      </c>
      <c r="BV172" s="7">
        <f>BX172+BZ172+CB172+CD172+CF172+CH172+CJ172+CL172+CN172+CP172+CR172+CT172+CV172+CX172+CZ172+DB172</f>
        <v/>
      </c>
      <c r="BW172" s="7" t="inlineStr"/>
      <c r="BX172" s="7" t="inlineStr"/>
      <c r="BY172" s="7" t="inlineStr"/>
      <c r="BZ172" s="7" t="inlineStr"/>
      <c r="CA172" s="7" t="inlineStr"/>
      <c r="CB172" s="7" t="inlineStr"/>
      <c r="CC172" s="7" t="inlineStr"/>
      <c r="CD172" s="7" t="inlineStr"/>
      <c r="CE172" s="7" t="inlineStr"/>
      <c r="CF172" s="7" t="inlineStr"/>
      <c r="CG172" s="7" t="inlineStr"/>
      <c r="CH172" s="7" t="inlineStr"/>
      <c r="CI172" s="7" t="inlineStr"/>
      <c r="CJ172" s="7" t="inlineStr"/>
      <c r="CK172" s="7" t="inlineStr"/>
      <c r="CL172" s="7" t="inlineStr"/>
      <c r="CM172" s="7" t="inlineStr"/>
      <c r="CN172" s="7" t="inlineStr"/>
      <c r="CO172" s="7" t="inlineStr"/>
      <c r="CP172" s="7" t="inlineStr"/>
      <c r="CQ172" s="7" t="inlineStr"/>
      <c r="CR172" s="7" t="inlineStr"/>
      <c r="CS172" s="7" t="inlineStr"/>
      <c r="CT172" s="7" t="inlineStr"/>
      <c r="CU172" s="7" t="inlineStr"/>
      <c r="CV172" s="7" t="inlineStr"/>
      <c r="CW172" s="7" t="inlineStr"/>
      <c r="CX172" s="7" t="inlineStr"/>
      <c r="CY172" s="7" t="inlineStr"/>
      <c r="CZ172" s="7" t="inlineStr"/>
      <c r="DA172" s="7" t="inlineStr"/>
      <c r="DB172" s="7" t="inlineStr"/>
      <c r="DC172" s="7">
        <f>DE172+DG172+DI172+DK172+DM172+DO172+DQ172+DS172+DU172+DW172+DY172+EA172+EC172</f>
        <v/>
      </c>
      <c r="DD172" s="7">
        <f>DF172+DH172+DJ172+DL172+DN172+DP172+DR172+DT172+DV172+DX172+DZ172+EB172+ED172</f>
        <v/>
      </c>
      <c r="DE172" s="7" t="inlineStr"/>
      <c r="DF172" s="7" t="inlineStr"/>
      <c r="DG172" s="7" t="inlineStr"/>
      <c r="DH172" s="7" t="inlineStr"/>
      <c r="DI172" s="7" t="inlineStr"/>
      <c r="DJ172" s="7" t="inlineStr"/>
      <c r="DK172" s="7" t="inlineStr"/>
      <c r="DL172" s="7" t="inlineStr"/>
      <c r="DM172" s="7" t="inlineStr"/>
      <c r="DN172" s="7" t="inlineStr"/>
      <c r="DO172" s="7" t="inlineStr"/>
      <c r="DP172" s="7" t="inlineStr"/>
      <c r="DQ172" s="7" t="inlineStr"/>
      <c r="DR172" s="7" t="inlineStr"/>
      <c r="DS172" s="7" t="inlineStr"/>
      <c r="DT172" s="7" t="inlineStr"/>
      <c r="DU172" s="7" t="inlineStr"/>
      <c r="DV172" s="7" t="inlineStr"/>
      <c r="DW172" s="7" t="inlineStr"/>
      <c r="DX172" s="7" t="inlineStr"/>
      <c r="DY172" s="7" t="inlineStr"/>
      <c r="DZ172" s="7" t="inlineStr"/>
      <c r="EA172" s="7" t="inlineStr"/>
      <c r="EB172" s="7" t="inlineStr"/>
      <c r="EC172" s="7" t="inlineStr"/>
      <c r="ED172" s="7" t="inlineStr"/>
      <c r="EE172" s="7">
        <f>E172+AU172+BK172+BU172+DC172</f>
        <v/>
      </c>
      <c r="EF172" s="7">
        <f>F172+AV172+BL172+BV172+DD172</f>
        <v/>
      </c>
    </row>
    <row r="173" hidden="1" outlineLevel="1">
      <c r="A173" s="5" t="n">
        <v>169</v>
      </c>
      <c r="B173" s="6" t="inlineStr">
        <is>
          <t>"АЛ-ФАРМ" ХФ</t>
        </is>
      </c>
      <c r="C173" s="6" t="inlineStr">
        <is>
          <t>Фергана</t>
        </is>
      </c>
      <c r="D173" s="6" t="inlineStr">
        <is>
          <t>Фергана 2</t>
        </is>
      </c>
      <c r="E173" s="7">
        <f>G173+I173+K173+M173+O173+Q173+S173+U173+W173+Y173+AA173+AC173+AE173+AG173+AI173+AK173+AM173+AO173+AQ173+AS173</f>
        <v/>
      </c>
      <c r="F173" s="7">
        <f>H173+J173+L173+N173+P173+R173+T173+V173+X173+Z173+AB173+AD173+AF173+AH173+AJ173+AL173+AN173+AP173+AR173+AT173</f>
        <v/>
      </c>
      <c r="G173" s="7" t="n">
        <v>3</v>
      </c>
      <c r="H173" s="7" t="n">
        <v>323145</v>
      </c>
      <c r="I173" s="7" t="inlineStr"/>
      <c r="J173" s="7" t="inlineStr"/>
      <c r="K173" s="7" t="inlineStr"/>
      <c r="L173" s="7" t="inlineStr"/>
      <c r="M173" s="7" t="inlineStr"/>
      <c r="N173" s="7" t="inlineStr"/>
      <c r="O173" s="7" t="inlineStr"/>
      <c r="P173" s="7" t="inlineStr"/>
      <c r="Q173" s="7" t="inlineStr"/>
      <c r="R173" s="7" t="inlineStr"/>
      <c r="S173" s="7" t="inlineStr"/>
      <c r="T173" s="7" t="inlineStr"/>
      <c r="U173" s="7" t="inlineStr"/>
      <c r="V173" s="7" t="inlineStr"/>
      <c r="W173" s="7" t="inlineStr"/>
      <c r="X173" s="7" t="inlineStr"/>
      <c r="Y173" s="7" t="inlineStr"/>
      <c r="Z173" s="7" t="inlineStr"/>
      <c r="AA173" s="7" t="inlineStr"/>
      <c r="AB173" s="7" t="inlineStr"/>
      <c r="AC173" s="7" t="inlineStr"/>
      <c r="AD173" s="7" t="inlineStr"/>
      <c r="AE173" s="7" t="n">
        <v>5</v>
      </c>
      <c r="AF173" s="7" t="n">
        <v>610125</v>
      </c>
      <c r="AG173" s="7" t="inlineStr"/>
      <c r="AH173" s="7" t="inlineStr"/>
      <c r="AI173" s="7" t="inlineStr"/>
      <c r="AJ173" s="7" t="inlineStr"/>
      <c r="AK173" s="7" t="inlineStr"/>
      <c r="AL173" s="7" t="inlineStr"/>
      <c r="AM173" s="7" t="inlineStr"/>
      <c r="AN173" s="7" t="inlineStr"/>
      <c r="AO173" s="7" t="inlineStr"/>
      <c r="AP173" s="7" t="inlineStr"/>
      <c r="AQ173" s="7" t="inlineStr"/>
      <c r="AR173" s="7" t="inlineStr"/>
      <c r="AS173" s="7" t="inlineStr"/>
      <c r="AT173" s="7" t="inlineStr"/>
      <c r="AU173" s="7">
        <f>AW173+AY173+BA173+BC173+BE173+BG173+BI173</f>
        <v/>
      </c>
      <c r="AV173" s="7">
        <f>AX173+AZ173+BB173+BD173+BF173+BH173+BJ173</f>
        <v/>
      </c>
      <c r="AW173" s="7" t="inlineStr"/>
      <c r="AX173" s="7" t="inlineStr"/>
      <c r="AY173" s="7" t="inlineStr"/>
      <c r="AZ173" s="7" t="inlineStr"/>
      <c r="BA173" s="7" t="inlineStr"/>
      <c r="BB173" s="7" t="inlineStr"/>
      <c r="BC173" s="7" t="inlineStr"/>
      <c r="BD173" s="7" t="inlineStr"/>
      <c r="BE173" s="7" t="inlineStr"/>
      <c r="BF173" s="7" t="inlineStr"/>
      <c r="BG173" s="7" t="inlineStr"/>
      <c r="BH173" s="7" t="inlineStr"/>
      <c r="BI173" s="7" t="inlineStr"/>
      <c r="BJ173" s="7" t="inlineStr"/>
      <c r="BK173" s="7">
        <f>BM173+BO173+BQ173+BS173</f>
        <v/>
      </c>
      <c r="BL173" s="7">
        <f>BN173+BP173+BR173+BT173</f>
        <v/>
      </c>
      <c r="BM173" s="7" t="inlineStr"/>
      <c r="BN173" s="7" t="inlineStr"/>
      <c r="BO173" s="7" t="inlineStr"/>
      <c r="BP173" s="7" t="inlineStr"/>
      <c r="BQ173" s="7" t="inlineStr"/>
      <c r="BR173" s="7" t="inlineStr"/>
      <c r="BS173" s="7" t="inlineStr"/>
      <c r="BT173" s="7" t="inlineStr"/>
      <c r="BU173" s="7">
        <f>BW173+BY173+CA173+CC173+CE173+CG173+CI173+CK173+CM173+CO173+CQ173+CS173+CU173+CW173+CY173+DA173</f>
        <v/>
      </c>
      <c r="BV173" s="7">
        <f>BX173+BZ173+CB173+CD173+CF173+CH173+CJ173+CL173+CN173+CP173+CR173+CT173+CV173+CX173+CZ173+DB173</f>
        <v/>
      </c>
      <c r="BW173" s="7" t="inlineStr"/>
      <c r="BX173" s="7" t="inlineStr"/>
      <c r="BY173" s="7" t="inlineStr"/>
      <c r="BZ173" s="7" t="inlineStr"/>
      <c r="CA173" s="7" t="n">
        <v>4</v>
      </c>
      <c r="CB173" s="7" t="n">
        <v>1052256</v>
      </c>
      <c r="CC173" s="7" t="inlineStr"/>
      <c r="CD173" s="7" t="inlineStr"/>
      <c r="CE173" s="7" t="inlineStr"/>
      <c r="CF173" s="7" t="inlineStr"/>
      <c r="CG173" s="7" t="inlineStr"/>
      <c r="CH173" s="7" t="inlineStr"/>
      <c r="CI173" s="7" t="inlineStr"/>
      <c r="CJ173" s="7" t="inlineStr"/>
      <c r="CK173" s="7" t="inlineStr"/>
      <c r="CL173" s="7" t="inlineStr"/>
      <c r="CM173" s="7" t="inlineStr"/>
      <c r="CN173" s="7" t="inlineStr"/>
      <c r="CO173" s="7" t="inlineStr"/>
      <c r="CP173" s="7" t="inlineStr"/>
      <c r="CQ173" s="7" t="inlineStr"/>
      <c r="CR173" s="7" t="inlineStr"/>
      <c r="CS173" s="7" t="inlineStr"/>
      <c r="CT173" s="7" t="inlineStr"/>
      <c r="CU173" s="7" t="inlineStr"/>
      <c r="CV173" s="7" t="inlineStr"/>
      <c r="CW173" s="7" t="inlineStr"/>
      <c r="CX173" s="7" t="inlineStr"/>
      <c r="CY173" s="7" t="inlineStr"/>
      <c r="CZ173" s="7" t="inlineStr"/>
      <c r="DA173" s="7" t="inlineStr"/>
      <c r="DB173" s="7" t="inlineStr"/>
      <c r="DC173" s="7">
        <f>DE173+DG173+DI173+DK173+DM173+DO173+DQ173+DS173+DU173+DW173+DY173+EA173+EC173</f>
        <v/>
      </c>
      <c r="DD173" s="7">
        <f>DF173+DH173+DJ173+DL173+DN173+DP173+DR173+DT173+DV173+DX173+DZ173+EB173+ED173</f>
        <v/>
      </c>
      <c r="DE173" s="7" t="inlineStr"/>
      <c r="DF173" s="7" t="inlineStr"/>
      <c r="DG173" s="7" t="inlineStr"/>
      <c r="DH173" s="7" t="inlineStr"/>
      <c r="DI173" s="7" t="inlineStr"/>
      <c r="DJ173" s="7" t="inlineStr"/>
      <c r="DK173" s="7" t="inlineStr"/>
      <c r="DL173" s="7" t="inlineStr"/>
      <c r="DM173" s="7" t="inlineStr"/>
      <c r="DN173" s="7" t="inlineStr"/>
      <c r="DO173" s="7" t="inlineStr"/>
      <c r="DP173" s="7" t="inlineStr"/>
      <c r="DQ173" s="7" t="inlineStr"/>
      <c r="DR173" s="7" t="inlineStr"/>
      <c r="DS173" s="7" t="inlineStr"/>
      <c r="DT173" s="7" t="inlineStr"/>
      <c r="DU173" s="7" t="inlineStr"/>
      <c r="DV173" s="7" t="inlineStr"/>
      <c r="DW173" s="7" t="inlineStr"/>
      <c r="DX173" s="7" t="inlineStr"/>
      <c r="DY173" s="7" t="inlineStr"/>
      <c r="DZ173" s="7" t="inlineStr"/>
      <c r="EA173" s="7" t="inlineStr"/>
      <c r="EB173" s="7" t="inlineStr"/>
      <c r="EC173" s="7" t="inlineStr"/>
      <c r="ED173" s="7" t="inlineStr"/>
      <c r="EE173" s="7">
        <f>E173+AU173+BK173+BU173+DC173</f>
        <v/>
      </c>
      <c r="EF173" s="7">
        <f>F173+AV173+BL173+BV173+DD173</f>
        <v/>
      </c>
    </row>
    <row r="174" hidden="1" outlineLevel="1">
      <c r="A174" s="5" t="n">
        <v>170</v>
      </c>
      <c r="B174" s="6" t="inlineStr">
        <is>
          <t>"БИНАФША ФАРМ САВДО"</t>
        </is>
      </c>
      <c r="C174" s="6" t="inlineStr">
        <is>
          <t>Фергана</t>
        </is>
      </c>
      <c r="D174" s="6" t="inlineStr">
        <is>
          <t>Фергана 1</t>
        </is>
      </c>
      <c r="E174" s="7">
        <f>G174+I174+K174+M174+O174+Q174+S174+U174+W174+Y174+AA174+AC174+AE174+AG174+AI174+AK174+AM174+AO174+AQ174+AS174</f>
        <v/>
      </c>
      <c r="F174" s="7">
        <f>H174+J174+L174+N174+P174+R174+T174+V174+X174+Z174+AB174+AD174+AF174+AH174+AJ174+AL174+AN174+AP174+AR174+AT174</f>
        <v/>
      </c>
      <c r="G174" s="7" t="n">
        <v>3</v>
      </c>
      <c r="H174" s="7" t="n">
        <v>313450</v>
      </c>
      <c r="I174" s="7" t="n">
        <v>2</v>
      </c>
      <c r="J174" s="7" t="n">
        <v>137256</v>
      </c>
      <c r="K174" s="7" t="inlineStr"/>
      <c r="L174" s="7" t="inlineStr"/>
      <c r="M174" s="7" t="inlineStr"/>
      <c r="N174" s="7" t="inlineStr"/>
      <c r="O174" s="7" t="inlineStr"/>
      <c r="P174" s="7" t="inlineStr"/>
      <c r="Q174" s="7" t="inlineStr"/>
      <c r="R174" s="7" t="inlineStr"/>
      <c r="S174" s="7" t="inlineStr"/>
      <c r="T174" s="7" t="inlineStr"/>
      <c r="U174" s="7" t="inlineStr"/>
      <c r="V174" s="7" t="inlineStr"/>
      <c r="W174" s="7" t="inlineStr"/>
      <c r="X174" s="7" t="inlineStr"/>
      <c r="Y174" s="7" t="inlineStr"/>
      <c r="Z174" s="7" t="inlineStr"/>
      <c r="AA174" s="7" t="inlineStr"/>
      <c r="AB174" s="7" t="inlineStr"/>
      <c r="AC174" s="7" t="inlineStr"/>
      <c r="AD174" s="7" t="inlineStr"/>
      <c r="AE174" s="7" t="inlineStr"/>
      <c r="AF174" s="7" t="inlineStr"/>
      <c r="AG174" s="7" t="inlineStr"/>
      <c r="AH174" s="7" t="inlineStr"/>
      <c r="AI174" s="7" t="inlineStr"/>
      <c r="AJ174" s="7" t="inlineStr"/>
      <c r="AK174" s="7" t="inlineStr"/>
      <c r="AL174" s="7" t="inlineStr"/>
      <c r="AM174" s="7" t="inlineStr"/>
      <c r="AN174" s="7" t="inlineStr"/>
      <c r="AO174" s="7" t="inlineStr"/>
      <c r="AP174" s="7" t="inlineStr"/>
      <c r="AQ174" s="7" t="inlineStr"/>
      <c r="AR174" s="7" t="inlineStr"/>
      <c r="AS174" s="7" t="inlineStr"/>
      <c r="AT174" s="7" t="inlineStr"/>
      <c r="AU174" s="7">
        <f>AW174+AY174+BA174+BC174+BE174+BG174+BI174</f>
        <v/>
      </c>
      <c r="AV174" s="7">
        <f>AX174+AZ174+BB174+BD174+BF174+BH174+BJ174</f>
        <v/>
      </c>
      <c r="AW174" s="7" t="inlineStr"/>
      <c r="AX174" s="7" t="inlineStr"/>
      <c r="AY174" s="7" t="inlineStr"/>
      <c r="AZ174" s="7" t="inlineStr"/>
      <c r="BA174" s="7" t="inlineStr"/>
      <c r="BB174" s="7" t="inlineStr"/>
      <c r="BC174" s="7" t="inlineStr"/>
      <c r="BD174" s="7" t="inlineStr"/>
      <c r="BE174" s="7" t="inlineStr"/>
      <c r="BF174" s="7" t="inlineStr"/>
      <c r="BG174" s="7" t="inlineStr"/>
      <c r="BH174" s="7" t="inlineStr"/>
      <c r="BI174" s="7" t="inlineStr"/>
      <c r="BJ174" s="7" t="inlineStr"/>
      <c r="BK174" s="7">
        <f>BM174+BO174+BQ174+BS174</f>
        <v/>
      </c>
      <c r="BL174" s="7">
        <f>BN174+BP174+BR174+BT174</f>
        <v/>
      </c>
      <c r="BM174" s="7" t="n">
        <v>1</v>
      </c>
      <c r="BN174" s="7" t="n">
        <v>128962</v>
      </c>
      <c r="BO174" s="7" t="n">
        <v>4</v>
      </c>
      <c r="BP174" s="7" t="n">
        <v>361856</v>
      </c>
      <c r="BQ174" s="7" t="inlineStr"/>
      <c r="BR174" s="7" t="inlineStr"/>
      <c r="BS174" s="7" t="inlineStr"/>
      <c r="BT174" s="7" t="inlineStr"/>
      <c r="BU174" s="7">
        <f>BW174+BY174+CA174+CC174+CE174+CG174+CI174+CK174+CM174+CO174+CQ174+CS174+CU174+CW174+CY174+DA174</f>
        <v/>
      </c>
      <c r="BV174" s="7">
        <f>BX174+BZ174+CB174+CD174+CF174+CH174+CJ174+CL174+CN174+CP174+CR174+CT174+CV174+CX174+CZ174+DB174</f>
        <v/>
      </c>
      <c r="BW174" s="7" t="inlineStr"/>
      <c r="BX174" s="7" t="inlineStr"/>
      <c r="BY174" s="7" t="inlineStr"/>
      <c r="BZ174" s="7" t="inlineStr"/>
      <c r="CA174" s="7" t="inlineStr"/>
      <c r="CB174" s="7" t="inlineStr"/>
      <c r="CC174" s="7" t="inlineStr"/>
      <c r="CD174" s="7" t="inlineStr"/>
      <c r="CE174" s="7" t="inlineStr"/>
      <c r="CF174" s="7" t="inlineStr"/>
      <c r="CG174" s="7" t="inlineStr"/>
      <c r="CH174" s="7" t="inlineStr"/>
      <c r="CI174" s="7" t="inlineStr"/>
      <c r="CJ174" s="7" t="inlineStr"/>
      <c r="CK174" s="7" t="inlineStr"/>
      <c r="CL174" s="7" t="inlineStr"/>
      <c r="CM174" s="7" t="n">
        <v>6</v>
      </c>
      <c r="CN174" s="7" t="n">
        <v>696300</v>
      </c>
      <c r="CO174" s="7" t="inlineStr"/>
      <c r="CP174" s="7" t="inlineStr"/>
      <c r="CQ174" s="7" t="inlineStr"/>
      <c r="CR174" s="7" t="inlineStr"/>
      <c r="CS174" s="7" t="inlineStr"/>
      <c r="CT174" s="7" t="inlineStr"/>
      <c r="CU174" s="7" t="inlineStr"/>
      <c r="CV174" s="7" t="inlineStr"/>
      <c r="CW174" s="7" t="inlineStr"/>
      <c r="CX174" s="7" t="inlineStr"/>
      <c r="CY174" s="7" t="inlineStr"/>
      <c r="CZ174" s="7" t="inlineStr"/>
      <c r="DA174" s="7" t="inlineStr"/>
      <c r="DB174" s="7" t="inlineStr"/>
      <c r="DC174" s="7">
        <f>DE174+DG174+DI174+DK174+DM174+DO174+DQ174+DS174+DU174+DW174+DY174+EA174+EC174</f>
        <v/>
      </c>
      <c r="DD174" s="7">
        <f>DF174+DH174+DJ174+DL174+DN174+DP174+DR174+DT174+DV174+DX174+DZ174+EB174+ED174</f>
        <v/>
      </c>
      <c r="DE174" s="7" t="inlineStr"/>
      <c r="DF174" s="7" t="inlineStr"/>
      <c r="DG174" s="7" t="inlineStr"/>
      <c r="DH174" s="7" t="inlineStr"/>
      <c r="DI174" s="7" t="inlineStr"/>
      <c r="DJ174" s="7" t="inlineStr"/>
      <c r="DK174" s="7" t="inlineStr"/>
      <c r="DL174" s="7" t="inlineStr"/>
      <c r="DM174" s="7" t="inlineStr"/>
      <c r="DN174" s="7" t="inlineStr"/>
      <c r="DO174" s="7" t="inlineStr"/>
      <c r="DP174" s="7" t="inlineStr"/>
      <c r="DQ174" s="7" t="inlineStr"/>
      <c r="DR174" s="7" t="inlineStr"/>
      <c r="DS174" s="7" t="inlineStr"/>
      <c r="DT174" s="7" t="inlineStr"/>
      <c r="DU174" s="7" t="inlineStr"/>
      <c r="DV174" s="7" t="inlineStr"/>
      <c r="DW174" s="7" t="inlineStr"/>
      <c r="DX174" s="7" t="inlineStr"/>
      <c r="DY174" s="7" t="inlineStr"/>
      <c r="DZ174" s="7" t="inlineStr"/>
      <c r="EA174" s="7" t="inlineStr"/>
      <c r="EB174" s="7" t="inlineStr"/>
      <c r="EC174" s="7" t="inlineStr"/>
      <c r="ED174" s="7" t="inlineStr"/>
      <c r="EE174" s="7">
        <f>E174+AU174+BK174+BU174+DC174</f>
        <v/>
      </c>
      <c r="EF174" s="7">
        <f>F174+AV174+BL174+BV174+DD174</f>
        <v/>
      </c>
    </row>
    <row r="175" hidden="1" outlineLevel="1">
      <c r="A175" s="5" t="n">
        <v>171</v>
      </c>
      <c r="B175" s="6" t="inlineStr">
        <is>
          <t>"БУРЖ" ХФ</t>
        </is>
      </c>
      <c r="C175" s="6" t="inlineStr">
        <is>
          <t>Фергана</t>
        </is>
      </c>
      <c r="D175" s="6" t="inlineStr">
        <is>
          <t>Фергана 1</t>
        </is>
      </c>
      <c r="E175" s="7">
        <f>G175+I175+K175+M175+O175+Q175+S175+U175+W175+Y175+AA175+AC175+AE175+AG175+AI175+AK175+AM175+AO175+AQ175+AS175</f>
        <v/>
      </c>
      <c r="F175" s="7">
        <f>H175+J175+L175+N175+P175+R175+T175+V175+X175+Z175+AB175+AD175+AF175+AH175+AJ175+AL175+AN175+AP175+AR175+AT175</f>
        <v/>
      </c>
      <c r="G175" s="7" t="inlineStr"/>
      <c r="H175" s="7" t="inlineStr"/>
      <c r="I175" s="7" t="inlineStr"/>
      <c r="J175" s="7" t="inlineStr"/>
      <c r="K175" s="7" t="inlineStr"/>
      <c r="L175" s="7" t="inlineStr"/>
      <c r="M175" s="7" t="inlineStr"/>
      <c r="N175" s="7" t="inlineStr"/>
      <c r="O175" s="7" t="inlineStr"/>
      <c r="P175" s="7" t="inlineStr"/>
      <c r="Q175" s="7" t="n">
        <v>5</v>
      </c>
      <c r="R175" s="7" t="n">
        <v>1636750</v>
      </c>
      <c r="S175" s="7" t="inlineStr"/>
      <c r="T175" s="7" t="inlineStr"/>
      <c r="U175" s="7" t="inlineStr"/>
      <c r="V175" s="7" t="inlineStr"/>
      <c r="W175" s="7" t="inlineStr"/>
      <c r="X175" s="7" t="inlineStr"/>
      <c r="Y175" s="7" t="inlineStr"/>
      <c r="Z175" s="7" t="inlineStr"/>
      <c r="AA175" s="7" t="inlineStr"/>
      <c r="AB175" s="7" t="inlineStr"/>
      <c r="AC175" s="7" t="n">
        <v>5</v>
      </c>
      <c r="AD175" s="7" t="n">
        <v>780975</v>
      </c>
      <c r="AE175" s="7" t="inlineStr"/>
      <c r="AF175" s="7" t="inlineStr"/>
      <c r="AG175" s="7" t="inlineStr"/>
      <c r="AH175" s="7" t="inlineStr"/>
      <c r="AI175" s="7" t="inlineStr"/>
      <c r="AJ175" s="7" t="inlineStr"/>
      <c r="AK175" s="7" t="inlineStr"/>
      <c r="AL175" s="7" t="inlineStr"/>
      <c r="AM175" s="7" t="inlineStr"/>
      <c r="AN175" s="7" t="inlineStr"/>
      <c r="AO175" s="7" t="inlineStr"/>
      <c r="AP175" s="7" t="inlineStr"/>
      <c r="AQ175" s="7" t="inlineStr"/>
      <c r="AR175" s="7" t="inlineStr"/>
      <c r="AS175" s="7" t="inlineStr"/>
      <c r="AT175" s="7" t="inlineStr"/>
      <c r="AU175" s="7">
        <f>AW175+AY175+BA175+BC175+BE175+BG175+BI175</f>
        <v/>
      </c>
      <c r="AV175" s="7">
        <f>AX175+AZ175+BB175+BD175+BF175+BH175+BJ175</f>
        <v/>
      </c>
      <c r="AW175" s="7" t="inlineStr"/>
      <c r="AX175" s="7" t="inlineStr"/>
      <c r="AY175" s="7" t="inlineStr"/>
      <c r="AZ175" s="7" t="inlineStr"/>
      <c r="BA175" s="7" t="inlineStr"/>
      <c r="BB175" s="7" t="inlineStr"/>
      <c r="BC175" s="7" t="inlineStr"/>
      <c r="BD175" s="7" t="inlineStr"/>
      <c r="BE175" s="7" t="inlineStr"/>
      <c r="BF175" s="7" t="inlineStr"/>
      <c r="BG175" s="7" t="inlineStr"/>
      <c r="BH175" s="7" t="inlineStr"/>
      <c r="BI175" s="7" t="inlineStr"/>
      <c r="BJ175" s="7" t="inlineStr"/>
      <c r="BK175" s="7">
        <f>BM175+BO175+BQ175+BS175</f>
        <v/>
      </c>
      <c r="BL175" s="7">
        <f>BN175+BP175+BR175+BT175</f>
        <v/>
      </c>
      <c r="BM175" s="7" t="inlineStr"/>
      <c r="BN175" s="7" t="inlineStr"/>
      <c r="BO175" s="7" t="inlineStr"/>
      <c r="BP175" s="7" t="inlineStr"/>
      <c r="BQ175" s="7" t="inlineStr"/>
      <c r="BR175" s="7" t="inlineStr"/>
      <c r="BS175" s="7" t="inlineStr"/>
      <c r="BT175" s="7" t="inlineStr"/>
      <c r="BU175" s="7">
        <f>BW175+BY175+CA175+CC175+CE175+CG175+CI175+CK175+CM175+CO175+CQ175+CS175+CU175+CW175+CY175+DA175</f>
        <v/>
      </c>
      <c r="BV175" s="7">
        <f>BX175+BZ175+CB175+CD175+CF175+CH175+CJ175+CL175+CN175+CP175+CR175+CT175+CV175+CX175+CZ175+DB175</f>
        <v/>
      </c>
      <c r="BW175" s="7" t="inlineStr"/>
      <c r="BX175" s="7" t="inlineStr"/>
      <c r="BY175" s="7" t="inlineStr"/>
      <c r="BZ175" s="7" t="inlineStr"/>
      <c r="CA175" s="7" t="inlineStr"/>
      <c r="CB175" s="7" t="inlineStr"/>
      <c r="CC175" s="7" t="inlineStr"/>
      <c r="CD175" s="7" t="inlineStr"/>
      <c r="CE175" s="7" t="inlineStr"/>
      <c r="CF175" s="7" t="inlineStr"/>
      <c r="CG175" s="7" t="inlineStr"/>
      <c r="CH175" s="7" t="inlineStr"/>
      <c r="CI175" s="7" t="inlineStr"/>
      <c r="CJ175" s="7" t="inlineStr"/>
      <c r="CK175" s="7" t="inlineStr"/>
      <c r="CL175" s="7" t="inlineStr"/>
      <c r="CM175" s="7" t="inlineStr"/>
      <c r="CN175" s="7" t="inlineStr"/>
      <c r="CO175" s="7" t="inlineStr"/>
      <c r="CP175" s="7" t="inlineStr"/>
      <c r="CQ175" s="7" t="inlineStr"/>
      <c r="CR175" s="7" t="inlineStr"/>
      <c r="CS175" s="7" t="inlineStr"/>
      <c r="CT175" s="7" t="inlineStr"/>
      <c r="CU175" s="7" t="inlineStr"/>
      <c r="CV175" s="7" t="inlineStr"/>
      <c r="CW175" s="7" t="inlineStr"/>
      <c r="CX175" s="7" t="inlineStr"/>
      <c r="CY175" s="7" t="inlineStr"/>
      <c r="CZ175" s="7" t="inlineStr"/>
      <c r="DA175" s="7" t="inlineStr"/>
      <c r="DB175" s="7" t="inlineStr"/>
      <c r="DC175" s="7">
        <f>DE175+DG175+DI175+DK175+DM175+DO175+DQ175+DS175+DU175+DW175+DY175+EA175+EC175</f>
        <v/>
      </c>
      <c r="DD175" s="7">
        <f>DF175+DH175+DJ175+DL175+DN175+DP175+DR175+DT175+DV175+DX175+DZ175+EB175+ED175</f>
        <v/>
      </c>
      <c r="DE175" s="7" t="inlineStr"/>
      <c r="DF175" s="7" t="inlineStr"/>
      <c r="DG175" s="7" t="inlineStr"/>
      <c r="DH175" s="7" t="inlineStr"/>
      <c r="DI175" s="7" t="inlineStr"/>
      <c r="DJ175" s="7" t="inlineStr"/>
      <c r="DK175" s="7" t="inlineStr"/>
      <c r="DL175" s="7" t="inlineStr"/>
      <c r="DM175" s="7" t="inlineStr"/>
      <c r="DN175" s="7" t="inlineStr"/>
      <c r="DO175" s="7" t="inlineStr"/>
      <c r="DP175" s="7" t="inlineStr"/>
      <c r="DQ175" s="7" t="inlineStr"/>
      <c r="DR175" s="7" t="inlineStr"/>
      <c r="DS175" s="7" t="inlineStr"/>
      <c r="DT175" s="7" t="inlineStr"/>
      <c r="DU175" s="7" t="inlineStr"/>
      <c r="DV175" s="7" t="inlineStr"/>
      <c r="DW175" s="7" t="inlineStr"/>
      <c r="DX175" s="7" t="inlineStr"/>
      <c r="DY175" s="7" t="inlineStr"/>
      <c r="DZ175" s="7" t="inlineStr"/>
      <c r="EA175" s="7" t="inlineStr"/>
      <c r="EB175" s="7" t="inlineStr"/>
      <c r="EC175" s="7" t="inlineStr"/>
      <c r="ED175" s="7" t="inlineStr"/>
      <c r="EE175" s="7">
        <f>E175+AU175+BK175+BU175+DC175</f>
        <v/>
      </c>
      <c r="EF175" s="7">
        <f>F175+AV175+BL175+BV175+DD175</f>
        <v/>
      </c>
    </row>
    <row r="176" hidden="1" outlineLevel="1">
      <c r="A176" s="5" t="n">
        <v>172</v>
      </c>
      <c r="B176" s="6" t="inlineStr">
        <is>
          <t>"ДАРМОH" ХК</t>
        </is>
      </c>
      <c r="C176" s="6" t="inlineStr">
        <is>
          <t>Фергана</t>
        </is>
      </c>
      <c r="D176" s="6" t="inlineStr">
        <is>
          <t>Фергана 2</t>
        </is>
      </c>
      <c r="E176" s="7">
        <f>G176+I176+K176+M176+O176+Q176+S176+U176+W176+Y176+AA176+AC176+AE176+AG176+AI176+AK176+AM176+AO176+AQ176+AS176</f>
        <v/>
      </c>
      <c r="F176" s="7">
        <f>H176+J176+L176+N176+P176+R176+T176+V176+X176+Z176+AB176+AD176+AF176+AH176+AJ176+AL176+AN176+AP176+AR176+AT176</f>
        <v/>
      </c>
      <c r="G176" s="7" t="n">
        <v>3</v>
      </c>
      <c r="H176" s="7" t="n">
        <v>581535</v>
      </c>
      <c r="I176" s="7" t="inlineStr"/>
      <c r="J176" s="7" t="inlineStr"/>
      <c r="K176" s="7" t="n">
        <v>5</v>
      </c>
      <c r="L176" s="7" t="n">
        <v>892400</v>
      </c>
      <c r="M176" s="7" t="inlineStr"/>
      <c r="N176" s="7" t="inlineStr"/>
      <c r="O176" s="7" t="inlineStr"/>
      <c r="P176" s="7" t="inlineStr"/>
      <c r="Q176" s="7" t="inlineStr"/>
      <c r="R176" s="7" t="inlineStr"/>
      <c r="S176" s="7" t="inlineStr"/>
      <c r="T176" s="7" t="inlineStr"/>
      <c r="U176" s="7" t="inlineStr"/>
      <c r="V176" s="7" t="inlineStr"/>
      <c r="W176" s="7" t="n">
        <v>5</v>
      </c>
      <c r="X176" s="7" t="n">
        <v>0</v>
      </c>
      <c r="Y176" s="7" t="inlineStr"/>
      <c r="Z176" s="7" t="inlineStr"/>
      <c r="AA176" s="7" t="inlineStr"/>
      <c r="AB176" s="7" t="inlineStr"/>
      <c r="AC176" s="7" t="n">
        <v>10</v>
      </c>
      <c r="AD176" s="7" t="n">
        <v>3123900</v>
      </c>
      <c r="AE176" s="7" t="inlineStr"/>
      <c r="AF176" s="7" t="inlineStr"/>
      <c r="AG176" s="7" t="inlineStr"/>
      <c r="AH176" s="7" t="inlineStr"/>
      <c r="AI176" s="7" t="inlineStr"/>
      <c r="AJ176" s="7" t="inlineStr"/>
      <c r="AK176" s="7" t="inlineStr"/>
      <c r="AL176" s="7" t="inlineStr"/>
      <c r="AM176" s="7" t="inlineStr"/>
      <c r="AN176" s="7" t="inlineStr"/>
      <c r="AO176" s="7" t="inlineStr"/>
      <c r="AP176" s="7" t="inlineStr"/>
      <c r="AQ176" s="7" t="inlineStr"/>
      <c r="AR176" s="7" t="inlineStr"/>
      <c r="AS176" s="7" t="inlineStr"/>
      <c r="AT176" s="7" t="inlineStr"/>
      <c r="AU176" s="7">
        <f>AW176+AY176+BA176+BC176+BE176+BG176+BI176</f>
        <v/>
      </c>
      <c r="AV176" s="7">
        <f>AX176+AZ176+BB176+BD176+BF176+BH176+BJ176</f>
        <v/>
      </c>
      <c r="AW176" s="7" t="inlineStr"/>
      <c r="AX176" s="7" t="inlineStr"/>
      <c r="AY176" s="7" t="inlineStr"/>
      <c r="AZ176" s="7" t="inlineStr"/>
      <c r="BA176" s="7" t="inlineStr"/>
      <c r="BB176" s="7" t="inlineStr"/>
      <c r="BC176" s="7" t="inlineStr"/>
      <c r="BD176" s="7" t="inlineStr"/>
      <c r="BE176" s="7" t="inlineStr"/>
      <c r="BF176" s="7" t="inlineStr"/>
      <c r="BG176" s="7" t="inlineStr"/>
      <c r="BH176" s="7" t="inlineStr"/>
      <c r="BI176" s="7" t="inlineStr"/>
      <c r="BJ176" s="7" t="inlineStr"/>
      <c r="BK176" s="7">
        <f>BM176+BO176+BQ176+BS176</f>
        <v/>
      </c>
      <c r="BL176" s="7">
        <f>BN176+BP176+BR176+BT176</f>
        <v/>
      </c>
      <c r="BM176" s="7" t="inlineStr"/>
      <c r="BN176" s="7" t="inlineStr"/>
      <c r="BO176" s="7" t="inlineStr"/>
      <c r="BP176" s="7" t="inlineStr"/>
      <c r="BQ176" s="7" t="inlineStr"/>
      <c r="BR176" s="7" t="inlineStr"/>
      <c r="BS176" s="7" t="inlineStr"/>
      <c r="BT176" s="7" t="inlineStr"/>
      <c r="BU176" s="7">
        <f>BW176+BY176+CA176+CC176+CE176+CG176+CI176+CK176+CM176+CO176+CQ176+CS176+CU176+CW176+CY176+DA176</f>
        <v/>
      </c>
      <c r="BV176" s="7">
        <f>BX176+BZ176+CB176+CD176+CF176+CH176+CJ176+CL176+CN176+CP176+CR176+CT176+CV176+CX176+CZ176+DB176</f>
        <v/>
      </c>
      <c r="BW176" s="7" t="inlineStr"/>
      <c r="BX176" s="7" t="inlineStr"/>
      <c r="BY176" s="7" t="inlineStr"/>
      <c r="BZ176" s="7" t="inlineStr"/>
      <c r="CA176" s="7" t="inlineStr"/>
      <c r="CB176" s="7" t="inlineStr"/>
      <c r="CC176" s="7" t="inlineStr"/>
      <c r="CD176" s="7" t="inlineStr"/>
      <c r="CE176" s="7" t="n">
        <v>1</v>
      </c>
      <c r="CF176" s="7" t="n">
        <v>369943</v>
      </c>
      <c r="CG176" s="7" t="inlineStr"/>
      <c r="CH176" s="7" t="inlineStr"/>
      <c r="CI176" s="7" t="inlineStr"/>
      <c r="CJ176" s="7" t="inlineStr"/>
      <c r="CK176" s="7" t="inlineStr"/>
      <c r="CL176" s="7" t="inlineStr"/>
      <c r="CM176" s="7" t="n">
        <v>5</v>
      </c>
      <c r="CN176" s="7" t="n">
        <v>1495500</v>
      </c>
      <c r="CO176" s="7" t="inlineStr"/>
      <c r="CP176" s="7" t="inlineStr"/>
      <c r="CQ176" s="7" t="inlineStr"/>
      <c r="CR176" s="7" t="inlineStr"/>
      <c r="CS176" s="7" t="inlineStr"/>
      <c r="CT176" s="7" t="inlineStr"/>
      <c r="CU176" s="7" t="inlineStr"/>
      <c r="CV176" s="7" t="inlineStr"/>
      <c r="CW176" s="7" t="inlineStr"/>
      <c r="CX176" s="7" t="inlineStr"/>
      <c r="CY176" s="7" t="inlineStr"/>
      <c r="CZ176" s="7" t="inlineStr"/>
      <c r="DA176" s="7" t="inlineStr"/>
      <c r="DB176" s="7" t="inlineStr"/>
      <c r="DC176" s="7">
        <f>DE176+DG176+DI176+DK176+DM176+DO176+DQ176+DS176+DU176+DW176+DY176+EA176+EC176</f>
        <v/>
      </c>
      <c r="DD176" s="7">
        <f>DF176+DH176+DJ176+DL176+DN176+DP176+DR176+DT176+DV176+DX176+DZ176+EB176+ED176</f>
        <v/>
      </c>
      <c r="DE176" s="7" t="inlineStr"/>
      <c r="DF176" s="7" t="inlineStr"/>
      <c r="DG176" s="7" t="inlineStr"/>
      <c r="DH176" s="7" t="inlineStr"/>
      <c r="DI176" s="7" t="inlineStr"/>
      <c r="DJ176" s="7" t="inlineStr"/>
      <c r="DK176" s="7" t="inlineStr"/>
      <c r="DL176" s="7" t="inlineStr"/>
      <c r="DM176" s="7" t="inlineStr"/>
      <c r="DN176" s="7" t="inlineStr"/>
      <c r="DO176" s="7" t="n">
        <v>2</v>
      </c>
      <c r="DP176" s="7" t="n">
        <v>235152</v>
      </c>
      <c r="DQ176" s="7" t="inlineStr"/>
      <c r="DR176" s="7" t="inlineStr"/>
      <c r="DS176" s="7" t="inlineStr"/>
      <c r="DT176" s="7" t="inlineStr"/>
      <c r="DU176" s="7" t="inlineStr"/>
      <c r="DV176" s="7" t="inlineStr"/>
      <c r="DW176" s="7" t="inlineStr"/>
      <c r="DX176" s="7" t="inlineStr"/>
      <c r="DY176" s="7" t="inlineStr"/>
      <c r="DZ176" s="7" t="inlineStr"/>
      <c r="EA176" s="7" t="inlineStr"/>
      <c r="EB176" s="7" t="inlineStr"/>
      <c r="EC176" s="7" t="inlineStr"/>
      <c r="ED176" s="7" t="inlineStr"/>
      <c r="EE176" s="7">
        <f>E176+AU176+BK176+BU176+DC176</f>
        <v/>
      </c>
      <c r="EF176" s="7">
        <f>F176+AV176+BL176+BV176+DD176</f>
        <v/>
      </c>
    </row>
    <row r="177" hidden="1" outlineLevel="1">
      <c r="A177" s="5" t="n">
        <v>173</v>
      </c>
      <c r="B177" s="6" t="inlineStr">
        <is>
          <t>"ЕЗТ-HУРЛИ САБОХОH" ХФ</t>
        </is>
      </c>
      <c r="C177" s="6" t="inlineStr">
        <is>
          <t>Фергана</t>
        </is>
      </c>
      <c r="D177" s="6" t="inlineStr">
        <is>
          <t>Фергана 2</t>
        </is>
      </c>
      <c r="E177" s="7">
        <f>G177+I177+K177+M177+O177+Q177+S177+U177+W177+Y177+AA177+AC177+AE177+AG177+AI177+AK177+AM177+AO177+AQ177+AS177</f>
        <v/>
      </c>
      <c r="F177" s="7">
        <f>H177+J177+L177+N177+P177+R177+T177+V177+X177+Z177+AB177+AD177+AF177+AH177+AJ177+AL177+AN177+AP177+AR177+AT177</f>
        <v/>
      </c>
      <c r="G177" s="7" t="n">
        <v>3</v>
      </c>
      <c r="H177" s="7" t="n">
        <v>564210</v>
      </c>
      <c r="I177" s="7" t="inlineStr"/>
      <c r="J177" s="7" t="inlineStr"/>
      <c r="K177" s="7" t="inlineStr"/>
      <c r="L177" s="7" t="inlineStr"/>
      <c r="M177" s="7" t="inlineStr"/>
      <c r="N177" s="7" t="inlineStr"/>
      <c r="O177" s="7" t="inlineStr"/>
      <c r="P177" s="7" t="inlineStr"/>
      <c r="Q177" s="7" t="inlineStr"/>
      <c r="R177" s="7" t="inlineStr"/>
      <c r="S177" s="7" t="inlineStr"/>
      <c r="T177" s="7" t="inlineStr"/>
      <c r="U177" s="7" t="inlineStr"/>
      <c r="V177" s="7" t="inlineStr"/>
      <c r="W177" s="7" t="inlineStr"/>
      <c r="X177" s="7" t="inlineStr"/>
      <c r="Y177" s="7" t="inlineStr"/>
      <c r="Z177" s="7" t="inlineStr"/>
      <c r="AA177" s="7" t="inlineStr"/>
      <c r="AB177" s="7" t="inlineStr"/>
      <c r="AC177" s="7" t="inlineStr"/>
      <c r="AD177" s="7" t="inlineStr"/>
      <c r="AE177" s="7" t="inlineStr"/>
      <c r="AF177" s="7" t="inlineStr"/>
      <c r="AG177" s="7" t="inlineStr"/>
      <c r="AH177" s="7" t="inlineStr"/>
      <c r="AI177" s="7" t="inlineStr"/>
      <c r="AJ177" s="7" t="inlineStr"/>
      <c r="AK177" s="7" t="inlineStr"/>
      <c r="AL177" s="7" t="inlineStr"/>
      <c r="AM177" s="7" t="inlineStr"/>
      <c r="AN177" s="7" t="inlineStr"/>
      <c r="AO177" s="7" t="inlineStr"/>
      <c r="AP177" s="7" t="inlineStr"/>
      <c r="AQ177" s="7" t="inlineStr"/>
      <c r="AR177" s="7" t="inlineStr"/>
      <c r="AS177" s="7" t="inlineStr"/>
      <c r="AT177" s="7" t="inlineStr"/>
      <c r="AU177" s="7">
        <f>AW177+AY177+BA177+BC177+BE177+BG177+BI177</f>
        <v/>
      </c>
      <c r="AV177" s="7">
        <f>AX177+AZ177+BB177+BD177+BF177+BH177+BJ177</f>
        <v/>
      </c>
      <c r="AW177" s="7" t="inlineStr"/>
      <c r="AX177" s="7" t="inlineStr"/>
      <c r="AY177" s="7" t="inlineStr"/>
      <c r="AZ177" s="7" t="inlineStr"/>
      <c r="BA177" s="7" t="inlineStr"/>
      <c r="BB177" s="7" t="inlineStr"/>
      <c r="BC177" s="7" t="inlineStr"/>
      <c r="BD177" s="7" t="inlineStr"/>
      <c r="BE177" s="7" t="inlineStr"/>
      <c r="BF177" s="7" t="inlineStr"/>
      <c r="BG177" s="7" t="inlineStr"/>
      <c r="BH177" s="7" t="inlineStr"/>
      <c r="BI177" s="7" t="inlineStr"/>
      <c r="BJ177" s="7" t="inlineStr"/>
      <c r="BK177" s="7">
        <f>BM177+BO177+BQ177+BS177</f>
        <v/>
      </c>
      <c r="BL177" s="7">
        <f>BN177+BP177+BR177+BT177</f>
        <v/>
      </c>
      <c r="BM177" s="7" t="inlineStr"/>
      <c r="BN177" s="7" t="inlineStr"/>
      <c r="BO177" s="7" t="inlineStr"/>
      <c r="BP177" s="7" t="inlineStr"/>
      <c r="BQ177" s="7" t="inlineStr"/>
      <c r="BR177" s="7" t="inlineStr"/>
      <c r="BS177" s="7" t="inlineStr"/>
      <c r="BT177" s="7" t="inlineStr"/>
      <c r="BU177" s="7">
        <f>BW177+BY177+CA177+CC177+CE177+CG177+CI177+CK177+CM177+CO177+CQ177+CS177+CU177+CW177+CY177+DA177</f>
        <v/>
      </c>
      <c r="BV177" s="7">
        <f>BX177+BZ177+CB177+CD177+CF177+CH177+CJ177+CL177+CN177+CP177+CR177+CT177+CV177+CX177+CZ177+DB177</f>
        <v/>
      </c>
      <c r="BW177" s="7" t="inlineStr"/>
      <c r="BX177" s="7" t="inlineStr"/>
      <c r="BY177" s="7" t="inlineStr"/>
      <c r="BZ177" s="7" t="inlineStr"/>
      <c r="CA177" s="7" t="inlineStr"/>
      <c r="CB177" s="7" t="inlineStr"/>
      <c r="CC177" s="7" t="inlineStr"/>
      <c r="CD177" s="7" t="inlineStr"/>
      <c r="CE177" s="7" t="inlineStr"/>
      <c r="CF177" s="7" t="inlineStr"/>
      <c r="CG177" s="7" t="inlineStr"/>
      <c r="CH177" s="7" t="inlineStr"/>
      <c r="CI177" s="7" t="inlineStr"/>
      <c r="CJ177" s="7" t="inlineStr"/>
      <c r="CK177" s="7" t="inlineStr"/>
      <c r="CL177" s="7" t="inlineStr"/>
      <c r="CM177" s="7" t="inlineStr"/>
      <c r="CN177" s="7" t="inlineStr"/>
      <c r="CO177" s="7" t="inlineStr"/>
      <c r="CP177" s="7" t="inlineStr"/>
      <c r="CQ177" s="7" t="inlineStr"/>
      <c r="CR177" s="7" t="inlineStr"/>
      <c r="CS177" s="7" t="inlineStr"/>
      <c r="CT177" s="7" t="inlineStr"/>
      <c r="CU177" s="7" t="inlineStr"/>
      <c r="CV177" s="7" t="inlineStr"/>
      <c r="CW177" s="7" t="inlineStr"/>
      <c r="CX177" s="7" t="inlineStr"/>
      <c r="CY177" s="7" t="inlineStr"/>
      <c r="CZ177" s="7" t="inlineStr"/>
      <c r="DA177" s="7" t="inlineStr"/>
      <c r="DB177" s="7" t="inlineStr"/>
      <c r="DC177" s="7">
        <f>DE177+DG177+DI177+DK177+DM177+DO177+DQ177+DS177+DU177+DW177+DY177+EA177+EC177</f>
        <v/>
      </c>
      <c r="DD177" s="7">
        <f>DF177+DH177+DJ177+DL177+DN177+DP177+DR177+DT177+DV177+DX177+DZ177+EB177+ED177</f>
        <v/>
      </c>
      <c r="DE177" s="7" t="inlineStr"/>
      <c r="DF177" s="7" t="inlineStr"/>
      <c r="DG177" s="7" t="inlineStr"/>
      <c r="DH177" s="7" t="inlineStr"/>
      <c r="DI177" s="7" t="inlineStr"/>
      <c r="DJ177" s="7" t="inlineStr"/>
      <c r="DK177" s="7" t="inlineStr"/>
      <c r="DL177" s="7" t="inlineStr"/>
      <c r="DM177" s="7" t="inlineStr"/>
      <c r="DN177" s="7" t="inlineStr"/>
      <c r="DO177" s="7" t="inlineStr"/>
      <c r="DP177" s="7" t="inlineStr"/>
      <c r="DQ177" s="7" t="n">
        <v>5</v>
      </c>
      <c r="DR177" s="7" t="n">
        <v>1164725</v>
      </c>
      <c r="DS177" s="7" t="inlineStr"/>
      <c r="DT177" s="7" t="inlineStr"/>
      <c r="DU177" s="7" t="inlineStr"/>
      <c r="DV177" s="7" t="inlineStr"/>
      <c r="DW177" s="7" t="n">
        <v>2</v>
      </c>
      <c r="DX177" s="7" t="n">
        <v>197532</v>
      </c>
      <c r="DY177" s="7" t="inlineStr"/>
      <c r="DZ177" s="7" t="inlineStr"/>
      <c r="EA177" s="7" t="inlineStr"/>
      <c r="EB177" s="7" t="inlineStr"/>
      <c r="EC177" s="7" t="inlineStr"/>
      <c r="ED177" s="7" t="inlineStr"/>
      <c r="EE177" s="7">
        <f>E177+AU177+BK177+BU177+DC177</f>
        <v/>
      </c>
      <c r="EF177" s="7">
        <f>F177+AV177+BL177+BV177+DD177</f>
        <v/>
      </c>
    </row>
    <row r="178" hidden="1" outlineLevel="1">
      <c r="A178" s="5" t="n">
        <v>174</v>
      </c>
      <c r="B178" s="6" t="inlineStr">
        <is>
          <t>"ИHТЕР-ФАРМА" ХФ</t>
        </is>
      </c>
      <c r="C178" s="6" t="inlineStr">
        <is>
          <t>Фергана</t>
        </is>
      </c>
      <c r="D178" s="6" t="inlineStr">
        <is>
          <t>Фергана 1</t>
        </is>
      </c>
      <c r="E178" s="7">
        <f>G178+I178+K178+M178+O178+Q178+S178+U178+W178+Y178+AA178+AC178+AE178+AG178+AI178+AK178+AM178+AO178+AQ178+AS178</f>
        <v/>
      </c>
      <c r="F178" s="7">
        <f>H178+J178+L178+N178+P178+R178+T178+V178+X178+Z178+AB178+AD178+AF178+AH178+AJ178+AL178+AN178+AP178+AR178+AT178</f>
        <v/>
      </c>
      <c r="G178" s="7" t="n">
        <v>2</v>
      </c>
      <c r="H178" s="7" t="n">
        <v>258516</v>
      </c>
      <c r="I178" s="7" t="inlineStr"/>
      <c r="J178" s="7" t="inlineStr"/>
      <c r="K178" s="7" t="n">
        <v>4</v>
      </c>
      <c r="L178" s="7" t="n">
        <v>294400</v>
      </c>
      <c r="M178" s="7" t="inlineStr"/>
      <c r="N178" s="7" t="inlineStr"/>
      <c r="O178" s="7" t="inlineStr"/>
      <c r="P178" s="7" t="inlineStr"/>
      <c r="Q178" s="7" t="inlineStr"/>
      <c r="R178" s="7" t="inlineStr"/>
      <c r="S178" s="7" t="inlineStr"/>
      <c r="T178" s="7" t="inlineStr"/>
      <c r="U178" s="7" t="inlineStr"/>
      <c r="V178" s="7" t="inlineStr"/>
      <c r="W178" s="7" t="inlineStr"/>
      <c r="X178" s="7" t="inlineStr"/>
      <c r="Y178" s="7" t="inlineStr"/>
      <c r="Z178" s="7" t="inlineStr"/>
      <c r="AA178" s="7" t="inlineStr"/>
      <c r="AB178" s="7" t="inlineStr"/>
      <c r="AC178" s="7" t="inlineStr"/>
      <c r="AD178" s="7" t="inlineStr"/>
      <c r="AE178" s="7" t="inlineStr"/>
      <c r="AF178" s="7" t="inlineStr"/>
      <c r="AG178" s="7" t="inlineStr"/>
      <c r="AH178" s="7" t="inlineStr"/>
      <c r="AI178" s="7" t="inlineStr"/>
      <c r="AJ178" s="7" t="inlineStr"/>
      <c r="AK178" s="7" t="inlineStr"/>
      <c r="AL178" s="7" t="inlineStr"/>
      <c r="AM178" s="7" t="inlineStr"/>
      <c r="AN178" s="7" t="inlineStr"/>
      <c r="AO178" s="7" t="inlineStr"/>
      <c r="AP178" s="7" t="inlineStr"/>
      <c r="AQ178" s="7" t="inlineStr"/>
      <c r="AR178" s="7" t="inlineStr"/>
      <c r="AS178" s="7" t="inlineStr"/>
      <c r="AT178" s="7" t="inlineStr"/>
      <c r="AU178" s="7">
        <f>AW178+AY178+BA178+BC178+BE178+BG178+BI178</f>
        <v/>
      </c>
      <c r="AV178" s="7">
        <f>AX178+AZ178+BB178+BD178+BF178+BH178+BJ178</f>
        <v/>
      </c>
      <c r="AW178" s="7" t="inlineStr"/>
      <c r="AX178" s="7" t="inlineStr"/>
      <c r="AY178" s="7" t="inlineStr"/>
      <c r="AZ178" s="7" t="inlineStr"/>
      <c r="BA178" s="7" t="inlineStr"/>
      <c r="BB178" s="7" t="inlineStr"/>
      <c r="BC178" s="7" t="inlineStr"/>
      <c r="BD178" s="7" t="inlineStr"/>
      <c r="BE178" s="7" t="inlineStr"/>
      <c r="BF178" s="7" t="inlineStr"/>
      <c r="BG178" s="7" t="inlineStr"/>
      <c r="BH178" s="7" t="inlineStr"/>
      <c r="BI178" s="7" t="inlineStr"/>
      <c r="BJ178" s="7" t="inlineStr"/>
      <c r="BK178" s="7">
        <f>BM178+BO178+BQ178+BS178</f>
        <v/>
      </c>
      <c r="BL178" s="7">
        <f>BN178+BP178+BR178+BT178</f>
        <v/>
      </c>
      <c r="BM178" s="7" t="inlineStr"/>
      <c r="BN178" s="7" t="inlineStr"/>
      <c r="BO178" s="7" t="inlineStr"/>
      <c r="BP178" s="7" t="inlineStr"/>
      <c r="BQ178" s="7" t="inlineStr"/>
      <c r="BR178" s="7" t="inlineStr"/>
      <c r="BS178" s="7" t="inlineStr"/>
      <c r="BT178" s="7" t="inlineStr"/>
      <c r="BU178" s="7">
        <f>BW178+BY178+CA178+CC178+CE178+CG178+CI178+CK178+CM178+CO178+CQ178+CS178+CU178+CW178+CY178+DA178</f>
        <v/>
      </c>
      <c r="BV178" s="7">
        <f>BX178+BZ178+CB178+CD178+CF178+CH178+CJ178+CL178+CN178+CP178+CR178+CT178+CV178+CX178+CZ178+DB178</f>
        <v/>
      </c>
      <c r="BW178" s="7" t="inlineStr"/>
      <c r="BX178" s="7" t="inlineStr"/>
      <c r="BY178" s="7" t="inlineStr"/>
      <c r="BZ178" s="7" t="inlineStr"/>
      <c r="CA178" s="7" t="inlineStr"/>
      <c r="CB178" s="7" t="inlineStr"/>
      <c r="CC178" s="7" t="inlineStr"/>
      <c r="CD178" s="7" t="inlineStr"/>
      <c r="CE178" s="7" t="n">
        <v>1</v>
      </c>
      <c r="CF178" s="7" t="n">
        <v>381385</v>
      </c>
      <c r="CG178" s="7" t="inlineStr"/>
      <c r="CH178" s="7" t="inlineStr"/>
      <c r="CI178" s="7" t="inlineStr"/>
      <c r="CJ178" s="7" t="inlineStr"/>
      <c r="CK178" s="7" t="inlineStr"/>
      <c r="CL178" s="7" t="inlineStr"/>
      <c r="CM178" s="7" t="inlineStr"/>
      <c r="CN178" s="7" t="inlineStr"/>
      <c r="CO178" s="7" t="inlineStr"/>
      <c r="CP178" s="7" t="inlineStr"/>
      <c r="CQ178" s="7" t="inlineStr"/>
      <c r="CR178" s="7" t="inlineStr"/>
      <c r="CS178" s="7" t="inlineStr"/>
      <c r="CT178" s="7" t="inlineStr"/>
      <c r="CU178" s="7" t="inlineStr"/>
      <c r="CV178" s="7" t="inlineStr"/>
      <c r="CW178" s="7" t="inlineStr"/>
      <c r="CX178" s="7" t="inlineStr"/>
      <c r="CY178" s="7" t="inlineStr"/>
      <c r="CZ178" s="7" t="inlineStr"/>
      <c r="DA178" s="7" t="inlineStr"/>
      <c r="DB178" s="7" t="inlineStr"/>
      <c r="DC178" s="7">
        <f>DE178+DG178+DI178+DK178+DM178+DO178+DQ178+DS178+DU178+DW178+DY178+EA178+EC178</f>
        <v/>
      </c>
      <c r="DD178" s="7">
        <f>DF178+DH178+DJ178+DL178+DN178+DP178+DR178+DT178+DV178+DX178+DZ178+EB178+ED178</f>
        <v/>
      </c>
      <c r="DE178" s="7" t="inlineStr"/>
      <c r="DF178" s="7" t="inlineStr"/>
      <c r="DG178" s="7" t="inlineStr"/>
      <c r="DH178" s="7" t="inlineStr"/>
      <c r="DI178" s="7" t="inlineStr"/>
      <c r="DJ178" s="7" t="inlineStr"/>
      <c r="DK178" s="7" t="inlineStr"/>
      <c r="DL178" s="7" t="inlineStr"/>
      <c r="DM178" s="7" t="inlineStr"/>
      <c r="DN178" s="7" t="inlineStr"/>
      <c r="DO178" s="7" t="inlineStr"/>
      <c r="DP178" s="7" t="inlineStr"/>
      <c r="DQ178" s="7" t="n">
        <v>2</v>
      </c>
      <c r="DR178" s="7" t="n">
        <v>192120</v>
      </c>
      <c r="DS178" s="7" t="inlineStr"/>
      <c r="DT178" s="7" t="inlineStr"/>
      <c r="DU178" s="7" t="inlineStr"/>
      <c r="DV178" s="7" t="inlineStr"/>
      <c r="DW178" s="7" t="n">
        <v>1</v>
      </c>
      <c r="DX178" s="7" t="n">
        <v>50910</v>
      </c>
      <c r="DY178" s="7" t="n">
        <v>1</v>
      </c>
      <c r="DZ178" s="7" t="n">
        <v>49952</v>
      </c>
      <c r="EA178" s="7" t="inlineStr"/>
      <c r="EB178" s="7" t="inlineStr"/>
      <c r="EC178" s="7" t="inlineStr"/>
      <c r="ED178" s="7" t="inlineStr"/>
      <c r="EE178" s="7">
        <f>E178+AU178+BK178+BU178+DC178</f>
        <v/>
      </c>
      <c r="EF178" s="7">
        <f>F178+AV178+BL178+BV178+DD178</f>
        <v/>
      </c>
    </row>
    <row r="179" hidden="1" outlineLevel="1">
      <c r="A179" s="5" t="n">
        <v>175</v>
      </c>
      <c r="B179" s="6" t="inlineStr">
        <is>
          <t>"КАМОЛА" XK</t>
        </is>
      </c>
      <c r="C179" s="6" t="inlineStr">
        <is>
          <t>Фергана</t>
        </is>
      </c>
      <c r="D179" s="6" t="inlineStr">
        <is>
          <t>Фергана 2</t>
        </is>
      </c>
      <c r="E179" s="7">
        <f>G179+I179+K179+M179+O179+Q179+S179+U179+W179+Y179+AA179+AC179+AE179+AG179+AI179+AK179+AM179+AO179+AQ179+AS179</f>
        <v/>
      </c>
      <c r="F179" s="7">
        <f>H179+J179+L179+N179+P179+R179+T179+V179+X179+Z179+AB179+AD179+AF179+AH179+AJ179+AL179+AN179+AP179+AR179+AT179</f>
        <v/>
      </c>
      <c r="G179" s="7" t="n">
        <v>3</v>
      </c>
      <c r="H179" s="7" t="n">
        <v>581661</v>
      </c>
      <c r="I179" s="7" t="inlineStr"/>
      <c r="J179" s="7" t="inlineStr"/>
      <c r="K179" s="7" t="inlineStr"/>
      <c r="L179" s="7" t="inlineStr"/>
      <c r="M179" s="7" t="inlineStr"/>
      <c r="N179" s="7" t="inlineStr"/>
      <c r="O179" s="7" t="inlineStr"/>
      <c r="P179" s="7" t="inlineStr"/>
      <c r="Q179" s="7" t="n">
        <v>5</v>
      </c>
      <c r="R179" s="7" t="n">
        <v>1636750</v>
      </c>
      <c r="S179" s="7" t="inlineStr"/>
      <c r="T179" s="7" t="inlineStr"/>
      <c r="U179" s="7" t="inlineStr"/>
      <c r="V179" s="7" t="inlineStr"/>
      <c r="W179" s="7" t="n">
        <v>3</v>
      </c>
      <c r="X179" s="7" t="n">
        <v>0</v>
      </c>
      <c r="Y179" s="7" t="inlineStr"/>
      <c r="Z179" s="7" t="inlineStr"/>
      <c r="AA179" s="7" t="inlineStr"/>
      <c r="AB179" s="7" t="inlineStr"/>
      <c r="AC179" s="7" t="n">
        <v>6</v>
      </c>
      <c r="AD179" s="7" t="n">
        <v>1124604</v>
      </c>
      <c r="AE179" s="7" t="inlineStr"/>
      <c r="AF179" s="7" t="inlineStr"/>
      <c r="AG179" s="7" t="inlineStr"/>
      <c r="AH179" s="7" t="inlineStr"/>
      <c r="AI179" s="7" t="inlineStr"/>
      <c r="AJ179" s="7" t="inlineStr"/>
      <c r="AK179" s="7" t="inlineStr"/>
      <c r="AL179" s="7" t="inlineStr"/>
      <c r="AM179" s="7" t="inlineStr"/>
      <c r="AN179" s="7" t="inlineStr"/>
      <c r="AO179" s="7" t="inlineStr"/>
      <c r="AP179" s="7" t="inlineStr"/>
      <c r="AQ179" s="7" t="inlineStr"/>
      <c r="AR179" s="7" t="inlineStr"/>
      <c r="AS179" s="7" t="inlineStr"/>
      <c r="AT179" s="7" t="inlineStr"/>
      <c r="AU179" s="7">
        <f>AW179+AY179+BA179+BC179+BE179+BG179+BI179</f>
        <v/>
      </c>
      <c r="AV179" s="7">
        <f>AX179+AZ179+BB179+BD179+BF179+BH179+BJ179</f>
        <v/>
      </c>
      <c r="AW179" s="7" t="inlineStr"/>
      <c r="AX179" s="7" t="inlineStr"/>
      <c r="AY179" s="7" t="inlineStr"/>
      <c r="AZ179" s="7" t="inlineStr"/>
      <c r="BA179" s="7" t="inlineStr"/>
      <c r="BB179" s="7" t="inlineStr"/>
      <c r="BC179" s="7" t="inlineStr"/>
      <c r="BD179" s="7" t="inlineStr"/>
      <c r="BE179" s="7" t="inlineStr"/>
      <c r="BF179" s="7" t="inlineStr"/>
      <c r="BG179" s="7" t="inlineStr"/>
      <c r="BH179" s="7" t="inlineStr"/>
      <c r="BI179" s="7" t="inlineStr"/>
      <c r="BJ179" s="7" t="inlineStr"/>
      <c r="BK179" s="7">
        <f>BM179+BO179+BQ179+BS179</f>
        <v/>
      </c>
      <c r="BL179" s="7">
        <f>BN179+BP179+BR179+BT179</f>
        <v/>
      </c>
      <c r="BM179" s="7" t="inlineStr"/>
      <c r="BN179" s="7" t="inlineStr"/>
      <c r="BO179" s="7" t="inlineStr"/>
      <c r="BP179" s="7" t="inlineStr"/>
      <c r="BQ179" s="7" t="n">
        <v>10</v>
      </c>
      <c r="BR179" s="7" t="n">
        <v>3043120</v>
      </c>
      <c r="BS179" s="7" t="inlineStr"/>
      <c r="BT179" s="7" t="inlineStr"/>
      <c r="BU179" s="7">
        <f>BW179+BY179+CA179+CC179+CE179+CG179+CI179+CK179+CM179+CO179+CQ179+CS179+CU179+CW179+CY179+DA179</f>
        <v/>
      </c>
      <c r="BV179" s="7">
        <f>BX179+BZ179+CB179+CD179+CF179+CH179+CJ179+CL179+CN179+CP179+CR179+CT179+CV179+CX179+CZ179+DB179</f>
        <v/>
      </c>
      <c r="BW179" s="7" t="inlineStr"/>
      <c r="BX179" s="7" t="inlineStr"/>
      <c r="BY179" s="7" t="inlineStr"/>
      <c r="BZ179" s="7" t="inlineStr"/>
      <c r="CA179" s="7" t="inlineStr"/>
      <c r="CB179" s="7" t="inlineStr"/>
      <c r="CC179" s="7" t="inlineStr"/>
      <c r="CD179" s="7" t="inlineStr"/>
      <c r="CE179" s="7" t="inlineStr"/>
      <c r="CF179" s="7" t="inlineStr"/>
      <c r="CG179" s="7" t="inlineStr"/>
      <c r="CH179" s="7" t="inlineStr"/>
      <c r="CI179" s="7" t="inlineStr"/>
      <c r="CJ179" s="7" t="inlineStr"/>
      <c r="CK179" s="7" t="inlineStr"/>
      <c r="CL179" s="7" t="inlineStr"/>
      <c r="CM179" s="7" t="inlineStr"/>
      <c r="CN179" s="7" t="inlineStr"/>
      <c r="CO179" s="7" t="inlineStr"/>
      <c r="CP179" s="7" t="inlineStr"/>
      <c r="CQ179" s="7" t="inlineStr"/>
      <c r="CR179" s="7" t="inlineStr"/>
      <c r="CS179" s="7" t="inlineStr"/>
      <c r="CT179" s="7" t="inlineStr"/>
      <c r="CU179" s="7" t="inlineStr"/>
      <c r="CV179" s="7" t="inlineStr"/>
      <c r="CW179" s="7" t="inlineStr"/>
      <c r="CX179" s="7" t="inlineStr"/>
      <c r="CY179" s="7" t="inlineStr"/>
      <c r="CZ179" s="7" t="inlineStr"/>
      <c r="DA179" s="7" t="inlineStr"/>
      <c r="DB179" s="7" t="inlineStr"/>
      <c r="DC179" s="7">
        <f>DE179+DG179+DI179+DK179+DM179+DO179+DQ179+DS179+DU179+DW179+DY179+EA179+EC179</f>
        <v/>
      </c>
      <c r="DD179" s="7">
        <f>DF179+DH179+DJ179+DL179+DN179+DP179+DR179+DT179+DV179+DX179+DZ179+EB179+ED179</f>
        <v/>
      </c>
      <c r="DE179" s="7" t="inlineStr"/>
      <c r="DF179" s="7" t="inlineStr"/>
      <c r="DG179" s="7" t="inlineStr"/>
      <c r="DH179" s="7" t="inlineStr"/>
      <c r="DI179" s="7" t="inlineStr"/>
      <c r="DJ179" s="7" t="inlineStr"/>
      <c r="DK179" s="7" t="inlineStr"/>
      <c r="DL179" s="7" t="inlineStr"/>
      <c r="DM179" s="7" t="inlineStr"/>
      <c r="DN179" s="7" t="inlineStr"/>
      <c r="DO179" s="7" t="n">
        <v>10</v>
      </c>
      <c r="DP179" s="7" t="n">
        <v>5702400</v>
      </c>
      <c r="DQ179" s="7" t="inlineStr"/>
      <c r="DR179" s="7" t="inlineStr"/>
      <c r="DS179" s="7" t="n">
        <v>10</v>
      </c>
      <c r="DT179" s="7" t="n">
        <v>2528800</v>
      </c>
      <c r="DU179" s="7" t="n">
        <v>5</v>
      </c>
      <c r="DV179" s="7" t="n">
        <v>1190550</v>
      </c>
      <c r="DW179" s="7" t="inlineStr"/>
      <c r="DX179" s="7" t="inlineStr"/>
      <c r="DY179" s="7" t="n">
        <v>3</v>
      </c>
      <c r="DZ179" s="7" t="n">
        <v>436077</v>
      </c>
      <c r="EA179" s="7" t="inlineStr"/>
      <c r="EB179" s="7" t="inlineStr"/>
      <c r="EC179" s="7" t="inlineStr"/>
      <c r="ED179" s="7" t="inlineStr"/>
      <c r="EE179" s="7">
        <f>E179+AU179+BK179+BU179+DC179</f>
        <v/>
      </c>
      <c r="EF179" s="7">
        <f>F179+AV179+BL179+BV179+DD179</f>
        <v/>
      </c>
    </row>
    <row r="180" hidden="1" outlineLevel="1">
      <c r="A180" s="5" t="n">
        <v>176</v>
      </c>
      <c r="B180" s="6" t="inlineStr">
        <is>
          <t>"Куеш фарм" ХК</t>
        </is>
      </c>
      <c r="C180" s="6" t="inlineStr">
        <is>
          <t>Фергана</t>
        </is>
      </c>
      <c r="D180" s="6" t="inlineStr">
        <is>
          <t>Фергана 1</t>
        </is>
      </c>
      <c r="E180" s="7">
        <f>G180+I180+K180+M180+O180+Q180+S180+U180+W180+Y180+AA180+AC180+AE180+AG180+AI180+AK180+AM180+AO180+AQ180+AS180</f>
        <v/>
      </c>
      <c r="F180" s="7">
        <f>H180+J180+L180+N180+P180+R180+T180+V180+X180+Z180+AB180+AD180+AF180+AH180+AJ180+AL180+AN180+AP180+AR180+AT180</f>
        <v/>
      </c>
      <c r="G180" s="7" t="n">
        <v>4</v>
      </c>
      <c r="H180" s="7" t="n">
        <v>517032</v>
      </c>
      <c r="I180" s="7" t="inlineStr"/>
      <c r="J180" s="7" t="inlineStr"/>
      <c r="K180" s="7" t="inlineStr"/>
      <c r="L180" s="7" t="inlineStr"/>
      <c r="M180" s="7" t="inlineStr"/>
      <c r="N180" s="7" t="inlineStr"/>
      <c r="O180" s="7" t="inlineStr"/>
      <c r="P180" s="7" t="inlineStr"/>
      <c r="Q180" s="7" t="inlineStr"/>
      <c r="R180" s="7" t="inlineStr"/>
      <c r="S180" s="7" t="inlineStr"/>
      <c r="T180" s="7" t="inlineStr"/>
      <c r="U180" s="7" t="inlineStr"/>
      <c r="V180" s="7" t="inlineStr"/>
      <c r="W180" s="7" t="n">
        <v>2</v>
      </c>
      <c r="X180" s="7" t="n">
        <v>0</v>
      </c>
      <c r="Y180" s="7" t="inlineStr"/>
      <c r="Z180" s="7" t="inlineStr"/>
      <c r="AA180" s="7" t="inlineStr"/>
      <c r="AB180" s="7" t="inlineStr"/>
      <c r="AC180" s="7" t="n">
        <v>5</v>
      </c>
      <c r="AD180" s="7" t="n">
        <v>805125</v>
      </c>
      <c r="AE180" s="7" t="inlineStr"/>
      <c r="AF180" s="7" t="inlineStr"/>
      <c r="AG180" s="7" t="n">
        <v>5</v>
      </c>
      <c r="AH180" s="7" t="n">
        <v>773875</v>
      </c>
      <c r="AI180" s="7" t="n">
        <v>5</v>
      </c>
      <c r="AJ180" s="7" t="n">
        <v>561375</v>
      </c>
      <c r="AK180" s="7" t="inlineStr"/>
      <c r="AL180" s="7" t="inlineStr"/>
      <c r="AM180" s="7" t="inlineStr"/>
      <c r="AN180" s="7" t="inlineStr"/>
      <c r="AO180" s="7" t="inlineStr"/>
      <c r="AP180" s="7" t="inlineStr"/>
      <c r="AQ180" s="7" t="inlineStr"/>
      <c r="AR180" s="7" t="inlineStr"/>
      <c r="AS180" s="7" t="inlineStr"/>
      <c r="AT180" s="7" t="inlineStr"/>
      <c r="AU180" s="7">
        <f>AW180+AY180+BA180+BC180+BE180+BG180+BI180</f>
        <v/>
      </c>
      <c r="AV180" s="7">
        <f>AX180+AZ180+BB180+BD180+BF180+BH180+BJ180</f>
        <v/>
      </c>
      <c r="AW180" s="7" t="inlineStr"/>
      <c r="AX180" s="7" t="inlineStr"/>
      <c r="AY180" s="7" t="inlineStr"/>
      <c r="AZ180" s="7" t="inlineStr"/>
      <c r="BA180" s="7" t="inlineStr"/>
      <c r="BB180" s="7" t="inlineStr"/>
      <c r="BC180" s="7" t="inlineStr"/>
      <c r="BD180" s="7" t="inlineStr"/>
      <c r="BE180" s="7" t="inlineStr"/>
      <c r="BF180" s="7" t="inlineStr"/>
      <c r="BG180" s="7" t="inlineStr"/>
      <c r="BH180" s="7" t="inlineStr"/>
      <c r="BI180" s="7" t="inlineStr"/>
      <c r="BJ180" s="7" t="inlineStr"/>
      <c r="BK180" s="7">
        <f>BM180+BO180+BQ180+BS180</f>
        <v/>
      </c>
      <c r="BL180" s="7">
        <f>BN180+BP180+BR180+BT180</f>
        <v/>
      </c>
      <c r="BM180" s="7" t="inlineStr"/>
      <c r="BN180" s="7" t="inlineStr"/>
      <c r="BO180" s="7" t="inlineStr"/>
      <c r="BP180" s="7" t="inlineStr"/>
      <c r="BQ180" s="7" t="inlineStr"/>
      <c r="BR180" s="7" t="inlineStr"/>
      <c r="BS180" s="7" t="inlineStr"/>
      <c r="BT180" s="7" t="inlineStr"/>
      <c r="BU180" s="7">
        <f>BW180+BY180+CA180+CC180+CE180+CG180+CI180+CK180+CM180+CO180+CQ180+CS180+CU180+CW180+CY180+DA180</f>
        <v/>
      </c>
      <c r="BV180" s="7">
        <f>BX180+BZ180+CB180+CD180+CF180+CH180+CJ180+CL180+CN180+CP180+CR180+CT180+CV180+CX180+CZ180+DB180</f>
        <v/>
      </c>
      <c r="BW180" s="7" t="inlineStr"/>
      <c r="BX180" s="7" t="inlineStr"/>
      <c r="BY180" s="7" t="inlineStr"/>
      <c r="BZ180" s="7" t="inlineStr"/>
      <c r="CA180" s="7" t="inlineStr"/>
      <c r="CB180" s="7" t="inlineStr"/>
      <c r="CC180" s="7" t="inlineStr"/>
      <c r="CD180" s="7" t="inlineStr"/>
      <c r="CE180" s="7" t="inlineStr"/>
      <c r="CF180" s="7" t="inlineStr"/>
      <c r="CG180" s="7" t="inlineStr"/>
      <c r="CH180" s="7" t="inlineStr"/>
      <c r="CI180" s="7" t="inlineStr"/>
      <c r="CJ180" s="7" t="inlineStr"/>
      <c r="CK180" s="7" t="inlineStr"/>
      <c r="CL180" s="7" t="inlineStr"/>
      <c r="CM180" s="7" t="n">
        <v>2</v>
      </c>
      <c r="CN180" s="7" t="n">
        <v>239280</v>
      </c>
      <c r="CO180" s="7" t="inlineStr"/>
      <c r="CP180" s="7" t="inlineStr"/>
      <c r="CQ180" s="7" t="inlineStr"/>
      <c r="CR180" s="7" t="inlineStr"/>
      <c r="CS180" s="7" t="inlineStr"/>
      <c r="CT180" s="7" t="inlineStr"/>
      <c r="CU180" s="7" t="inlineStr"/>
      <c r="CV180" s="7" t="inlineStr"/>
      <c r="CW180" s="7" t="inlineStr"/>
      <c r="CX180" s="7" t="inlineStr"/>
      <c r="CY180" s="7" t="inlineStr"/>
      <c r="CZ180" s="7" t="inlineStr"/>
      <c r="DA180" s="7" t="inlineStr"/>
      <c r="DB180" s="7" t="inlineStr"/>
      <c r="DC180" s="7">
        <f>DE180+DG180+DI180+DK180+DM180+DO180+DQ180+DS180+DU180+DW180+DY180+EA180+EC180</f>
        <v/>
      </c>
      <c r="DD180" s="7">
        <f>DF180+DH180+DJ180+DL180+DN180+DP180+DR180+DT180+DV180+DX180+DZ180+EB180+ED180</f>
        <v/>
      </c>
      <c r="DE180" s="7" t="inlineStr"/>
      <c r="DF180" s="7" t="inlineStr"/>
      <c r="DG180" s="7" t="inlineStr"/>
      <c r="DH180" s="7" t="inlineStr"/>
      <c r="DI180" s="7" t="inlineStr"/>
      <c r="DJ180" s="7" t="inlineStr"/>
      <c r="DK180" s="7" t="inlineStr"/>
      <c r="DL180" s="7" t="inlineStr"/>
      <c r="DM180" s="7" t="inlineStr"/>
      <c r="DN180" s="7" t="inlineStr"/>
      <c r="DO180" s="7" t="inlineStr"/>
      <c r="DP180" s="7" t="inlineStr"/>
      <c r="DQ180" s="7" t="inlineStr"/>
      <c r="DR180" s="7" t="inlineStr"/>
      <c r="DS180" s="7" t="inlineStr"/>
      <c r="DT180" s="7" t="inlineStr"/>
      <c r="DU180" s="7" t="inlineStr"/>
      <c r="DV180" s="7" t="inlineStr"/>
      <c r="DW180" s="7" t="inlineStr"/>
      <c r="DX180" s="7" t="inlineStr"/>
      <c r="DY180" s="7" t="inlineStr"/>
      <c r="DZ180" s="7" t="inlineStr"/>
      <c r="EA180" s="7" t="inlineStr"/>
      <c r="EB180" s="7" t="inlineStr"/>
      <c r="EC180" s="7" t="inlineStr"/>
      <c r="ED180" s="7" t="inlineStr"/>
      <c r="EE180" s="7">
        <f>E180+AU180+BK180+BU180+DC180</f>
        <v/>
      </c>
      <c r="EF180" s="7">
        <f>F180+AV180+BL180+BV180+DD180</f>
        <v/>
      </c>
    </row>
    <row r="181" hidden="1" outlineLevel="1">
      <c r="A181" s="5" t="n">
        <v>177</v>
      </c>
      <c r="B181" s="6" t="inlineStr">
        <is>
          <t>"МАЛХАМ" ХК</t>
        </is>
      </c>
      <c r="C181" s="6" t="inlineStr">
        <is>
          <t>Фергана</t>
        </is>
      </c>
      <c r="D181" s="6" t="inlineStr">
        <is>
          <t>Фергана 2</t>
        </is>
      </c>
      <c r="E181" s="7">
        <f>G181+I181+K181+M181+O181+Q181+S181+U181+W181+Y181+AA181+AC181+AE181+AG181+AI181+AK181+AM181+AO181+AQ181+AS181</f>
        <v/>
      </c>
      <c r="F181" s="7">
        <f>H181+J181+L181+N181+P181+R181+T181+V181+X181+Z181+AB181+AD181+AF181+AH181+AJ181+AL181+AN181+AP181+AR181+AT181</f>
        <v/>
      </c>
      <c r="G181" s="7" t="inlineStr"/>
      <c r="H181" s="7" t="inlineStr"/>
      <c r="I181" s="7" t="inlineStr"/>
      <c r="J181" s="7" t="inlineStr"/>
      <c r="K181" s="7" t="inlineStr"/>
      <c r="L181" s="7" t="inlineStr"/>
      <c r="M181" s="7" t="inlineStr"/>
      <c r="N181" s="7" t="inlineStr"/>
      <c r="O181" s="7" t="inlineStr"/>
      <c r="P181" s="7" t="inlineStr"/>
      <c r="Q181" s="7" t="inlineStr"/>
      <c r="R181" s="7" t="inlineStr"/>
      <c r="S181" s="7" t="inlineStr"/>
      <c r="T181" s="7" t="inlineStr"/>
      <c r="U181" s="7" t="inlineStr"/>
      <c r="V181" s="7" t="inlineStr"/>
      <c r="W181" s="7" t="inlineStr"/>
      <c r="X181" s="7" t="inlineStr"/>
      <c r="Y181" s="7" t="inlineStr"/>
      <c r="Z181" s="7" t="inlineStr"/>
      <c r="AA181" s="7" t="inlineStr"/>
      <c r="AB181" s="7" t="inlineStr"/>
      <c r="AC181" s="7" t="inlineStr"/>
      <c r="AD181" s="7" t="inlineStr"/>
      <c r="AE181" s="7" t="inlineStr"/>
      <c r="AF181" s="7" t="inlineStr"/>
      <c r="AG181" s="7" t="inlineStr"/>
      <c r="AH181" s="7" t="inlineStr"/>
      <c r="AI181" s="7" t="inlineStr"/>
      <c r="AJ181" s="7" t="inlineStr"/>
      <c r="AK181" s="7" t="inlineStr"/>
      <c r="AL181" s="7" t="inlineStr"/>
      <c r="AM181" s="7" t="inlineStr"/>
      <c r="AN181" s="7" t="inlineStr"/>
      <c r="AO181" s="7" t="inlineStr"/>
      <c r="AP181" s="7" t="inlineStr"/>
      <c r="AQ181" s="7" t="inlineStr"/>
      <c r="AR181" s="7" t="inlineStr"/>
      <c r="AS181" s="7" t="inlineStr"/>
      <c r="AT181" s="7" t="inlineStr"/>
      <c r="AU181" s="7">
        <f>AW181+AY181+BA181+BC181+BE181+BG181+BI181</f>
        <v/>
      </c>
      <c r="AV181" s="7">
        <f>AX181+AZ181+BB181+BD181+BF181+BH181+BJ181</f>
        <v/>
      </c>
      <c r="AW181" s="7" t="inlineStr"/>
      <c r="AX181" s="7" t="inlineStr"/>
      <c r="AY181" s="7" t="inlineStr"/>
      <c r="AZ181" s="7" t="inlineStr"/>
      <c r="BA181" s="7" t="inlineStr"/>
      <c r="BB181" s="7" t="inlineStr"/>
      <c r="BC181" s="7" t="inlineStr"/>
      <c r="BD181" s="7" t="inlineStr"/>
      <c r="BE181" s="7" t="inlineStr"/>
      <c r="BF181" s="7" t="inlineStr"/>
      <c r="BG181" s="7" t="inlineStr"/>
      <c r="BH181" s="7" t="inlineStr"/>
      <c r="BI181" s="7" t="inlineStr"/>
      <c r="BJ181" s="7" t="inlineStr"/>
      <c r="BK181" s="7">
        <f>BM181+BO181+BQ181+BS181</f>
        <v/>
      </c>
      <c r="BL181" s="7">
        <f>BN181+BP181+BR181+BT181</f>
        <v/>
      </c>
      <c r="BM181" s="7" t="n">
        <v>4</v>
      </c>
      <c r="BN181" s="7" t="n">
        <v>1031696</v>
      </c>
      <c r="BO181" s="7" t="inlineStr"/>
      <c r="BP181" s="7" t="inlineStr"/>
      <c r="BQ181" s="7" t="inlineStr"/>
      <c r="BR181" s="7" t="inlineStr"/>
      <c r="BS181" s="7" t="inlineStr"/>
      <c r="BT181" s="7" t="inlineStr"/>
      <c r="BU181" s="7">
        <f>BW181+BY181+CA181+CC181+CE181+CG181+CI181+CK181+CM181+CO181+CQ181+CS181+CU181+CW181+CY181+DA181</f>
        <v/>
      </c>
      <c r="BV181" s="7">
        <f>BX181+BZ181+CB181+CD181+CF181+CH181+CJ181+CL181+CN181+CP181+CR181+CT181+CV181+CX181+CZ181+DB181</f>
        <v/>
      </c>
      <c r="BW181" s="7" t="inlineStr"/>
      <c r="BX181" s="7" t="inlineStr"/>
      <c r="BY181" s="7" t="inlineStr"/>
      <c r="BZ181" s="7" t="inlineStr"/>
      <c r="CA181" s="7" t="inlineStr"/>
      <c r="CB181" s="7" t="inlineStr"/>
      <c r="CC181" s="7" t="inlineStr"/>
      <c r="CD181" s="7" t="inlineStr"/>
      <c r="CE181" s="7" t="inlineStr"/>
      <c r="CF181" s="7" t="inlineStr"/>
      <c r="CG181" s="7" t="inlineStr"/>
      <c r="CH181" s="7" t="inlineStr"/>
      <c r="CI181" s="7" t="inlineStr"/>
      <c r="CJ181" s="7" t="inlineStr"/>
      <c r="CK181" s="7" t="inlineStr"/>
      <c r="CL181" s="7" t="inlineStr"/>
      <c r="CM181" s="7" t="inlineStr"/>
      <c r="CN181" s="7" t="inlineStr"/>
      <c r="CO181" s="7" t="inlineStr"/>
      <c r="CP181" s="7" t="inlineStr"/>
      <c r="CQ181" s="7" t="inlineStr"/>
      <c r="CR181" s="7" t="inlineStr"/>
      <c r="CS181" s="7" t="inlineStr"/>
      <c r="CT181" s="7" t="inlineStr"/>
      <c r="CU181" s="7" t="inlineStr"/>
      <c r="CV181" s="7" t="inlineStr"/>
      <c r="CW181" s="7" t="inlineStr"/>
      <c r="CX181" s="7" t="inlineStr"/>
      <c r="CY181" s="7" t="inlineStr"/>
      <c r="CZ181" s="7" t="inlineStr"/>
      <c r="DA181" s="7" t="inlineStr"/>
      <c r="DB181" s="7" t="inlineStr"/>
      <c r="DC181" s="7">
        <f>DE181+DG181+DI181+DK181+DM181+DO181+DQ181+DS181+DU181+DW181+DY181+EA181+EC181</f>
        <v/>
      </c>
      <c r="DD181" s="7">
        <f>DF181+DH181+DJ181+DL181+DN181+DP181+DR181+DT181+DV181+DX181+DZ181+EB181+ED181</f>
        <v/>
      </c>
      <c r="DE181" s="7" t="inlineStr"/>
      <c r="DF181" s="7" t="inlineStr"/>
      <c r="DG181" s="7" t="inlineStr"/>
      <c r="DH181" s="7" t="inlineStr"/>
      <c r="DI181" s="7" t="inlineStr"/>
      <c r="DJ181" s="7" t="inlineStr"/>
      <c r="DK181" s="7" t="inlineStr"/>
      <c r="DL181" s="7" t="inlineStr"/>
      <c r="DM181" s="7" t="inlineStr"/>
      <c r="DN181" s="7" t="inlineStr"/>
      <c r="DO181" s="7" t="inlineStr"/>
      <c r="DP181" s="7" t="inlineStr"/>
      <c r="DQ181" s="7" t="inlineStr"/>
      <c r="DR181" s="7" t="inlineStr"/>
      <c r="DS181" s="7" t="inlineStr"/>
      <c r="DT181" s="7" t="inlineStr"/>
      <c r="DU181" s="7" t="n">
        <v>2</v>
      </c>
      <c r="DV181" s="7" t="n">
        <v>190488</v>
      </c>
      <c r="DW181" s="7" t="inlineStr"/>
      <c r="DX181" s="7" t="inlineStr"/>
      <c r="DY181" s="7" t="inlineStr"/>
      <c r="DZ181" s="7" t="inlineStr"/>
      <c r="EA181" s="7" t="inlineStr"/>
      <c r="EB181" s="7" t="inlineStr"/>
      <c r="EC181" s="7" t="inlineStr"/>
      <c r="ED181" s="7" t="inlineStr"/>
      <c r="EE181" s="7">
        <f>E181+AU181+BK181+BU181+DC181</f>
        <v/>
      </c>
      <c r="EF181" s="7">
        <f>F181+AV181+BL181+BV181+DD181</f>
        <v/>
      </c>
    </row>
    <row r="182" hidden="1" outlineLevel="1">
      <c r="A182" s="5" t="n">
        <v>178</v>
      </c>
      <c r="B182" s="6" t="inlineStr">
        <is>
          <t>"МЕХРИГИЁ HЕЪМАТЛАРИ" ХФ</t>
        </is>
      </c>
      <c r="C182" s="6" t="inlineStr">
        <is>
          <t>Фергана</t>
        </is>
      </c>
      <c r="D182" s="6" t="inlineStr">
        <is>
          <t>Фергана 2</t>
        </is>
      </c>
      <c r="E182" s="7">
        <f>G182+I182+K182+M182+O182+Q182+S182+U182+W182+Y182+AA182+AC182+AE182+AG182+AI182+AK182+AM182+AO182+AQ182+AS182</f>
        <v/>
      </c>
      <c r="F182" s="7">
        <f>H182+J182+L182+N182+P182+R182+T182+V182+X182+Z182+AB182+AD182+AF182+AH182+AJ182+AL182+AN182+AP182+AR182+AT182</f>
        <v/>
      </c>
      <c r="G182" s="7" t="inlineStr"/>
      <c r="H182" s="7" t="inlineStr"/>
      <c r="I182" s="7" t="inlineStr"/>
      <c r="J182" s="7" t="inlineStr"/>
      <c r="K182" s="7" t="inlineStr"/>
      <c r="L182" s="7" t="inlineStr"/>
      <c r="M182" s="7" t="inlineStr"/>
      <c r="N182" s="7" t="inlineStr"/>
      <c r="O182" s="7" t="inlineStr"/>
      <c r="P182" s="7" t="inlineStr"/>
      <c r="Q182" s="7" t="inlineStr"/>
      <c r="R182" s="7" t="inlineStr"/>
      <c r="S182" s="7" t="n">
        <v>50</v>
      </c>
      <c r="T182" s="7" t="n">
        <v>12367500</v>
      </c>
      <c r="U182" s="7" t="inlineStr"/>
      <c r="V182" s="7" t="inlineStr"/>
      <c r="W182" s="7" t="n">
        <v>5</v>
      </c>
      <c r="X182" s="7" t="n">
        <v>0</v>
      </c>
      <c r="Y182" s="7" t="inlineStr"/>
      <c r="Z182" s="7" t="inlineStr"/>
      <c r="AA182" s="7" t="inlineStr"/>
      <c r="AB182" s="7" t="inlineStr"/>
      <c r="AC182" s="7" t="n">
        <v>15</v>
      </c>
      <c r="AD182" s="7" t="n">
        <v>7028775</v>
      </c>
      <c r="AE182" s="7" t="n">
        <v>10</v>
      </c>
      <c r="AF182" s="7" t="n">
        <v>2367700</v>
      </c>
      <c r="AG182" s="7" t="n">
        <v>10</v>
      </c>
      <c r="AH182" s="7" t="n">
        <v>3001700</v>
      </c>
      <c r="AI182" s="7" t="n">
        <v>10</v>
      </c>
      <c r="AJ182" s="7" t="n">
        <v>2178100</v>
      </c>
      <c r="AK182" s="7" t="inlineStr"/>
      <c r="AL182" s="7" t="inlineStr"/>
      <c r="AM182" s="7" t="inlineStr"/>
      <c r="AN182" s="7" t="inlineStr"/>
      <c r="AO182" s="7" t="inlineStr"/>
      <c r="AP182" s="7" t="inlineStr"/>
      <c r="AQ182" s="7" t="inlineStr"/>
      <c r="AR182" s="7" t="inlineStr"/>
      <c r="AS182" s="7" t="inlineStr"/>
      <c r="AT182" s="7" t="inlineStr"/>
      <c r="AU182" s="7">
        <f>AW182+AY182+BA182+BC182+BE182+BG182+BI182</f>
        <v/>
      </c>
      <c r="AV182" s="7">
        <f>AX182+AZ182+BB182+BD182+BF182+BH182+BJ182</f>
        <v/>
      </c>
      <c r="AW182" s="7" t="inlineStr"/>
      <c r="AX182" s="7" t="inlineStr"/>
      <c r="AY182" s="7" t="inlineStr"/>
      <c r="AZ182" s="7" t="inlineStr"/>
      <c r="BA182" s="7" t="inlineStr"/>
      <c r="BB182" s="7" t="inlineStr"/>
      <c r="BC182" s="7" t="inlineStr"/>
      <c r="BD182" s="7" t="inlineStr"/>
      <c r="BE182" s="7" t="inlineStr"/>
      <c r="BF182" s="7" t="inlineStr"/>
      <c r="BG182" s="7" t="inlineStr"/>
      <c r="BH182" s="7" t="inlineStr"/>
      <c r="BI182" s="7" t="inlineStr"/>
      <c r="BJ182" s="7" t="inlineStr"/>
      <c r="BK182" s="7">
        <f>BM182+BO182+BQ182+BS182</f>
        <v/>
      </c>
      <c r="BL182" s="7">
        <f>BN182+BP182+BR182+BT182</f>
        <v/>
      </c>
      <c r="BM182" s="7" t="inlineStr"/>
      <c r="BN182" s="7" t="inlineStr"/>
      <c r="BO182" s="7" t="n">
        <v>10</v>
      </c>
      <c r="BP182" s="7" t="n">
        <v>2261600</v>
      </c>
      <c r="BQ182" s="7" t="inlineStr"/>
      <c r="BR182" s="7" t="inlineStr"/>
      <c r="BS182" s="7" t="inlineStr"/>
      <c r="BT182" s="7" t="inlineStr"/>
      <c r="BU182" s="7">
        <f>BW182+BY182+CA182+CC182+CE182+CG182+CI182+CK182+CM182+CO182+CQ182+CS182+CU182+CW182+CY182+DA182</f>
        <v/>
      </c>
      <c r="BV182" s="7">
        <f>BX182+BZ182+CB182+CD182+CF182+CH182+CJ182+CL182+CN182+CP182+CR182+CT182+CV182+CX182+CZ182+DB182</f>
        <v/>
      </c>
      <c r="BW182" s="7" t="inlineStr"/>
      <c r="BX182" s="7" t="inlineStr"/>
      <c r="BY182" s="7" t="n">
        <v>30</v>
      </c>
      <c r="BZ182" s="7" t="n">
        <v>17900100</v>
      </c>
      <c r="CA182" s="7" t="inlineStr"/>
      <c r="CB182" s="7" t="inlineStr"/>
      <c r="CC182" s="7" t="inlineStr"/>
      <c r="CD182" s="7" t="inlineStr"/>
      <c r="CE182" s="7" t="inlineStr"/>
      <c r="CF182" s="7" t="inlineStr"/>
      <c r="CG182" s="7" t="inlineStr"/>
      <c r="CH182" s="7" t="inlineStr"/>
      <c r="CI182" s="7" t="inlineStr"/>
      <c r="CJ182" s="7" t="inlineStr"/>
      <c r="CK182" s="7" t="inlineStr"/>
      <c r="CL182" s="7" t="inlineStr"/>
      <c r="CM182" s="7" t="inlineStr"/>
      <c r="CN182" s="7" t="inlineStr"/>
      <c r="CO182" s="7" t="inlineStr"/>
      <c r="CP182" s="7" t="inlineStr"/>
      <c r="CQ182" s="7" t="inlineStr"/>
      <c r="CR182" s="7" t="inlineStr"/>
      <c r="CS182" s="7" t="inlineStr"/>
      <c r="CT182" s="7" t="inlineStr"/>
      <c r="CU182" s="7" t="inlineStr"/>
      <c r="CV182" s="7" t="inlineStr"/>
      <c r="CW182" s="7" t="inlineStr"/>
      <c r="CX182" s="7" t="inlineStr"/>
      <c r="CY182" s="7" t="inlineStr"/>
      <c r="CZ182" s="7" t="inlineStr"/>
      <c r="DA182" s="7" t="inlineStr"/>
      <c r="DB182" s="7" t="inlineStr"/>
      <c r="DC182" s="7">
        <f>DE182+DG182+DI182+DK182+DM182+DO182+DQ182+DS182+DU182+DW182+DY182+EA182+EC182</f>
        <v/>
      </c>
      <c r="DD182" s="7">
        <f>DF182+DH182+DJ182+DL182+DN182+DP182+DR182+DT182+DV182+DX182+DZ182+EB182+ED182</f>
        <v/>
      </c>
      <c r="DE182" s="7" t="inlineStr"/>
      <c r="DF182" s="7" t="inlineStr"/>
      <c r="DG182" s="7" t="inlineStr"/>
      <c r="DH182" s="7" t="inlineStr"/>
      <c r="DI182" s="7" t="inlineStr"/>
      <c r="DJ182" s="7" t="inlineStr"/>
      <c r="DK182" s="7" t="inlineStr"/>
      <c r="DL182" s="7" t="inlineStr"/>
      <c r="DM182" s="7" t="inlineStr"/>
      <c r="DN182" s="7" t="inlineStr"/>
      <c r="DO182" s="7" t="inlineStr"/>
      <c r="DP182" s="7" t="inlineStr"/>
      <c r="DQ182" s="7" t="n">
        <v>15</v>
      </c>
      <c r="DR182" s="7" t="n">
        <v>3482525</v>
      </c>
      <c r="DS182" s="7" t="n">
        <v>10</v>
      </c>
      <c r="DT182" s="7" t="n">
        <v>2528800</v>
      </c>
      <c r="DU182" s="7" t="inlineStr"/>
      <c r="DV182" s="7" t="inlineStr"/>
      <c r="DW182" s="7" t="n">
        <v>15</v>
      </c>
      <c r="DX182" s="7" t="n">
        <v>6172875</v>
      </c>
      <c r="DY182" s="7" t="inlineStr"/>
      <c r="DZ182" s="7" t="inlineStr"/>
      <c r="EA182" s="7" t="inlineStr"/>
      <c r="EB182" s="7" t="inlineStr"/>
      <c r="EC182" s="7" t="inlineStr"/>
      <c r="ED182" s="7" t="inlineStr"/>
      <c r="EE182" s="7">
        <f>E182+AU182+BK182+BU182+DC182</f>
        <v/>
      </c>
      <c r="EF182" s="7">
        <f>F182+AV182+BL182+BV182+DD182</f>
        <v/>
      </c>
    </row>
    <row r="183" hidden="1" outlineLevel="1">
      <c r="A183" s="5" t="n">
        <v>179</v>
      </c>
      <c r="B183" s="6" t="inlineStr">
        <is>
          <t>"МИРАЗИЗ" КТИЧФ</t>
        </is>
      </c>
      <c r="C183" s="6" t="inlineStr">
        <is>
          <t>Фергана</t>
        </is>
      </c>
      <c r="D183" s="6" t="inlineStr">
        <is>
          <t>Фергана 2</t>
        </is>
      </c>
      <c r="E183" s="7">
        <f>G183+I183+K183+M183+O183+Q183+S183+U183+W183+Y183+AA183+AC183+AE183+AG183+AI183+AK183+AM183+AO183+AQ183+AS183</f>
        <v/>
      </c>
      <c r="F183" s="7">
        <f>H183+J183+L183+N183+P183+R183+T183+V183+X183+Z183+AB183+AD183+AF183+AH183+AJ183+AL183+AN183+AP183+AR183+AT183</f>
        <v/>
      </c>
      <c r="G183" s="7" t="n">
        <v>10</v>
      </c>
      <c r="H183" s="7" t="n">
        <v>6269000</v>
      </c>
      <c r="I183" s="7" t="inlineStr"/>
      <c r="J183" s="7" t="inlineStr"/>
      <c r="K183" s="7" t="inlineStr"/>
      <c r="L183" s="7" t="inlineStr"/>
      <c r="M183" s="7" t="n">
        <v>30</v>
      </c>
      <c r="N183" s="7" t="n">
        <v>28324800</v>
      </c>
      <c r="O183" s="7" t="inlineStr"/>
      <c r="P183" s="7" t="inlineStr"/>
      <c r="Q183" s="7" t="n">
        <v>100</v>
      </c>
      <c r="R183" s="7" t="n">
        <v>654700000</v>
      </c>
      <c r="S183" s="7" t="inlineStr"/>
      <c r="T183" s="7" t="inlineStr"/>
      <c r="U183" s="7" t="inlineStr"/>
      <c r="V183" s="7" t="inlineStr"/>
      <c r="W183" s="7" t="inlineStr"/>
      <c r="X183" s="7" t="inlineStr"/>
      <c r="Y183" s="7" t="inlineStr"/>
      <c r="Z183" s="7" t="inlineStr"/>
      <c r="AA183" s="7" t="inlineStr"/>
      <c r="AB183" s="7" t="inlineStr"/>
      <c r="AC183" s="7" t="inlineStr"/>
      <c r="AD183" s="7" t="inlineStr"/>
      <c r="AE183" s="7" t="inlineStr"/>
      <c r="AF183" s="7" t="inlineStr"/>
      <c r="AG183" s="7" t="inlineStr"/>
      <c r="AH183" s="7" t="inlineStr"/>
      <c r="AI183" s="7" t="inlineStr"/>
      <c r="AJ183" s="7" t="inlineStr"/>
      <c r="AK183" s="7" t="inlineStr"/>
      <c r="AL183" s="7" t="inlineStr"/>
      <c r="AM183" s="7" t="inlineStr"/>
      <c r="AN183" s="7" t="inlineStr"/>
      <c r="AO183" s="7" t="inlineStr"/>
      <c r="AP183" s="7" t="inlineStr"/>
      <c r="AQ183" s="7" t="inlineStr"/>
      <c r="AR183" s="7" t="inlineStr"/>
      <c r="AS183" s="7" t="inlineStr"/>
      <c r="AT183" s="7" t="inlineStr"/>
      <c r="AU183" s="7">
        <f>AW183+AY183+BA183+BC183+BE183+BG183+BI183</f>
        <v/>
      </c>
      <c r="AV183" s="7">
        <f>AX183+AZ183+BB183+BD183+BF183+BH183+BJ183</f>
        <v/>
      </c>
      <c r="AW183" s="7" t="n">
        <v>2</v>
      </c>
      <c r="AX183" s="7" t="n">
        <v>2063460</v>
      </c>
      <c r="AY183" s="7" t="inlineStr"/>
      <c r="AZ183" s="7" t="inlineStr"/>
      <c r="BA183" s="7" t="inlineStr"/>
      <c r="BB183" s="7" t="inlineStr"/>
      <c r="BC183" s="7" t="inlineStr"/>
      <c r="BD183" s="7" t="inlineStr"/>
      <c r="BE183" s="7" t="inlineStr"/>
      <c r="BF183" s="7" t="inlineStr"/>
      <c r="BG183" s="7" t="inlineStr"/>
      <c r="BH183" s="7" t="inlineStr"/>
      <c r="BI183" s="7" t="inlineStr"/>
      <c r="BJ183" s="7" t="inlineStr"/>
      <c r="BK183" s="7">
        <f>BM183+BO183+BQ183+BS183</f>
        <v/>
      </c>
      <c r="BL183" s="7">
        <f>BN183+BP183+BR183+BT183</f>
        <v/>
      </c>
      <c r="BM183" s="7" t="inlineStr"/>
      <c r="BN183" s="7" t="inlineStr"/>
      <c r="BO183" s="7" t="inlineStr"/>
      <c r="BP183" s="7" t="inlineStr"/>
      <c r="BQ183" s="7" t="inlineStr"/>
      <c r="BR183" s="7" t="inlineStr"/>
      <c r="BS183" s="7" t="inlineStr"/>
      <c r="BT183" s="7" t="inlineStr"/>
      <c r="BU183" s="7">
        <f>BW183+BY183+CA183+CC183+CE183+CG183+CI183+CK183+CM183+CO183+CQ183+CS183+CU183+CW183+CY183+DA183</f>
        <v/>
      </c>
      <c r="BV183" s="7">
        <f>BX183+BZ183+CB183+CD183+CF183+CH183+CJ183+CL183+CN183+CP183+CR183+CT183+CV183+CX183+CZ183+DB183</f>
        <v/>
      </c>
      <c r="BW183" s="7" t="inlineStr"/>
      <c r="BX183" s="7" t="inlineStr"/>
      <c r="BY183" s="7" t="inlineStr"/>
      <c r="BZ183" s="7" t="inlineStr"/>
      <c r="CA183" s="7" t="inlineStr"/>
      <c r="CB183" s="7" t="inlineStr"/>
      <c r="CC183" s="7" t="inlineStr"/>
      <c r="CD183" s="7" t="inlineStr"/>
      <c r="CE183" s="7" t="inlineStr"/>
      <c r="CF183" s="7" t="inlineStr"/>
      <c r="CG183" s="7" t="inlineStr"/>
      <c r="CH183" s="7" t="inlineStr"/>
      <c r="CI183" s="7" t="inlineStr"/>
      <c r="CJ183" s="7" t="inlineStr"/>
      <c r="CK183" s="7" t="inlineStr"/>
      <c r="CL183" s="7" t="inlineStr"/>
      <c r="CM183" s="7" t="inlineStr"/>
      <c r="CN183" s="7" t="inlineStr"/>
      <c r="CO183" s="7" t="inlineStr"/>
      <c r="CP183" s="7" t="inlineStr"/>
      <c r="CQ183" s="7" t="inlineStr"/>
      <c r="CR183" s="7" t="inlineStr"/>
      <c r="CS183" s="7" t="inlineStr"/>
      <c r="CT183" s="7" t="inlineStr"/>
      <c r="CU183" s="7" t="inlineStr"/>
      <c r="CV183" s="7" t="inlineStr"/>
      <c r="CW183" s="7" t="inlineStr"/>
      <c r="CX183" s="7" t="inlineStr"/>
      <c r="CY183" s="7" t="inlineStr"/>
      <c r="CZ183" s="7" t="inlineStr"/>
      <c r="DA183" s="7" t="inlineStr"/>
      <c r="DB183" s="7" t="inlineStr"/>
      <c r="DC183" s="7">
        <f>DE183+DG183+DI183+DK183+DM183+DO183+DQ183+DS183+DU183+DW183+DY183+EA183+EC183</f>
        <v/>
      </c>
      <c r="DD183" s="7">
        <f>DF183+DH183+DJ183+DL183+DN183+DP183+DR183+DT183+DV183+DX183+DZ183+EB183+ED183</f>
        <v/>
      </c>
      <c r="DE183" s="7" t="inlineStr"/>
      <c r="DF183" s="7" t="inlineStr"/>
      <c r="DG183" s="7" t="inlineStr"/>
      <c r="DH183" s="7" t="inlineStr"/>
      <c r="DI183" s="7" t="inlineStr"/>
      <c r="DJ183" s="7" t="inlineStr"/>
      <c r="DK183" s="7" t="inlineStr"/>
      <c r="DL183" s="7" t="inlineStr"/>
      <c r="DM183" s="7" t="inlineStr"/>
      <c r="DN183" s="7" t="inlineStr"/>
      <c r="DO183" s="7" t="inlineStr"/>
      <c r="DP183" s="7" t="inlineStr"/>
      <c r="DQ183" s="7" t="inlineStr"/>
      <c r="DR183" s="7" t="inlineStr"/>
      <c r="DS183" s="7" t="inlineStr"/>
      <c r="DT183" s="7" t="inlineStr"/>
      <c r="DU183" s="7" t="inlineStr"/>
      <c r="DV183" s="7" t="inlineStr"/>
      <c r="DW183" s="7" t="n">
        <v>5</v>
      </c>
      <c r="DX183" s="7" t="n">
        <v>1234575</v>
      </c>
      <c r="DY183" s="7" t="inlineStr"/>
      <c r="DZ183" s="7" t="inlineStr"/>
      <c r="EA183" s="7" t="inlineStr"/>
      <c r="EB183" s="7" t="inlineStr"/>
      <c r="EC183" s="7" t="inlineStr"/>
      <c r="ED183" s="7" t="inlineStr"/>
      <c r="EE183" s="7">
        <f>E183+AU183+BK183+BU183+DC183</f>
        <v/>
      </c>
      <c r="EF183" s="7">
        <f>F183+AV183+BL183+BV183+DD183</f>
        <v/>
      </c>
    </row>
    <row r="184" hidden="1" outlineLevel="1">
      <c r="A184" s="5" t="n">
        <v>180</v>
      </c>
      <c r="B184" s="6" t="inlineStr">
        <is>
          <t>"МУРОД ФАЙЗ ОККУРГОH"  ХД</t>
        </is>
      </c>
      <c r="C184" s="6" t="inlineStr">
        <is>
          <t>Фергана</t>
        </is>
      </c>
      <c r="D184" s="6" t="inlineStr">
        <is>
          <t>Фергана 2</t>
        </is>
      </c>
      <c r="E184" s="7">
        <f>G184+I184+K184+M184+O184+Q184+S184+U184+W184+Y184+AA184+AC184+AE184+AG184+AI184+AK184+AM184+AO184+AQ184+AS184</f>
        <v/>
      </c>
      <c r="F184" s="7">
        <f>H184+J184+L184+N184+P184+R184+T184+V184+X184+Z184+AB184+AD184+AF184+AH184+AJ184+AL184+AN184+AP184+AR184+AT184</f>
        <v/>
      </c>
      <c r="G184" s="7" t="inlineStr"/>
      <c r="H184" s="7" t="inlineStr"/>
      <c r="I184" s="7" t="inlineStr"/>
      <c r="J184" s="7" t="inlineStr"/>
      <c r="K184" s="7" t="inlineStr"/>
      <c r="L184" s="7" t="inlineStr"/>
      <c r="M184" s="7" t="inlineStr"/>
      <c r="N184" s="7" t="inlineStr"/>
      <c r="O184" s="7" t="inlineStr"/>
      <c r="P184" s="7" t="inlineStr"/>
      <c r="Q184" s="7" t="inlineStr"/>
      <c r="R184" s="7" t="inlineStr"/>
      <c r="S184" s="7" t="inlineStr"/>
      <c r="T184" s="7" t="inlineStr"/>
      <c r="U184" s="7" t="inlineStr"/>
      <c r="V184" s="7" t="inlineStr"/>
      <c r="W184" s="7" t="inlineStr"/>
      <c r="X184" s="7" t="inlineStr"/>
      <c r="Y184" s="7" t="inlineStr"/>
      <c r="Z184" s="7" t="inlineStr"/>
      <c r="AA184" s="7" t="inlineStr"/>
      <c r="AB184" s="7" t="inlineStr"/>
      <c r="AC184" s="7" t="inlineStr"/>
      <c r="AD184" s="7" t="inlineStr"/>
      <c r="AE184" s="7" t="inlineStr"/>
      <c r="AF184" s="7" t="inlineStr"/>
      <c r="AG184" s="7" t="inlineStr"/>
      <c r="AH184" s="7" t="inlineStr"/>
      <c r="AI184" s="7" t="inlineStr"/>
      <c r="AJ184" s="7" t="inlineStr"/>
      <c r="AK184" s="7" t="inlineStr"/>
      <c r="AL184" s="7" t="inlineStr"/>
      <c r="AM184" s="7" t="inlineStr"/>
      <c r="AN184" s="7" t="inlineStr"/>
      <c r="AO184" s="7" t="inlineStr"/>
      <c r="AP184" s="7" t="inlineStr"/>
      <c r="AQ184" s="7" t="inlineStr"/>
      <c r="AR184" s="7" t="inlineStr"/>
      <c r="AS184" s="7" t="inlineStr"/>
      <c r="AT184" s="7" t="inlineStr"/>
      <c r="AU184" s="7">
        <f>AW184+AY184+BA184+BC184+BE184+BG184+BI184</f>
        <v/>
      </c>
      <c r="AV184" s="7">
        <f>AX184+AZ184+BB184+BD184+BF184+BH184+BJ184</f>
        <v/>
      </c>
      <c r="AW184" s="7" t="inlineStr"/>
      <c r="AX184" s="7" t="inlineStr"/>
      <c r="AY184" s="7" t="inlineStr"/>
      <c r="AZ184" s="7" t="inlineStr"/>
      <c r="BA184" s="7" t="inlineStr"/>
      <c r="BB184" s="7" t="inlineStr"/>
      <c r="BC184" s="7" t="inlineStr"/>
      <c r="BD184" s="7" t="inlineStr"/>
      <c r="BE184" s="7" t="inlineStr"/>
      <c r="BF184" s="7" t="inlineStr"/>
      <c r="BG184" s="7" t="inlineStr"/>
      <c r="BH184" s="7" t="inlineStr"/>
      <c r="BI184" s="7" t="inlineStr"/>
      <c r="BJ184" s="7" t="inlineStr"/>
      <c r="BK184" s="7">
        <f>BM184+BO184+BQ184+BS184</f>
        <v/>
      </c>
      <c r="BL184" s="7">
        <f>BN184+BP184+BR184+BT184</f>
        <v/>
      </c>
      <c r="BM184" s="7" t="inlineStr"/>
      <c r="BN184" s="7" t="inlineStr"/>
      <c r="BO184" s="7" t="inlineStr"/>
      <c r="BP184" s="7" t="inlineStr"/>
      <c r="BQ184" s="7" t="inlineStr"/>
      <c r="BR184" s="7" t="inlineStr"/>
      <c r="BS184" s="7" t="inlineStr"/>
      <c r="BT184" s="7" t="inlineStr"/>
      <c r="BU184" s="7">
        <f>BW184+BY184+CA184+CC184+CE184+CG184+CI184+CK184+CM184+CO184+CQ184+CS184+CU184+CW184+CY184+DA184</f>
        <v/>
      </c>
      <c r="BV184" s="7">
        <f>BX184+BZ184+CB184+CD184+CF184+CH184+CJ184+CL184+CN184+CP184+CR184+CT184+CV184+CX184+CZ184+DB184</f>
        <v/>
      </c>
      <c r="BW184" s="7" t="inlineStr"/>
      <c r="BX184" s="7" t="inlineStr"/>
      <c r="BY184" s="7" t="inlineStr"/>
      <c r="BZ184" s="7" t="inlineStr"/>
      <c r="CA184" s="7" t="inlineStr"/>
      <c r="CB184" s="7" t="inlineStr"/>
      <c r="CC184" s="7" t="inlineStr"/>
      <c r="CD184" s="7" t="inlineStr"/>
      <c r="CE184" s="7" t="inlineStr"/>
      <c r="CF184" s="7" t="inlineStr"/>
      <c r="CG184" s="7" t="inlineStr"/>
      <c r="CH184" s="7" t="inlineStr"/>
      <c r="CI184" s="7" t="inlineStr"/>
      <c r="CJ184" s="7" t="inlineStr"/>
      <c r="CK184" s="7" t="inlineStr"/>
      <c r="CL184" s="7" t="inlineStr"/>
      <c r="CM184" s="7" t="inlineStr"/>
      <c r="CN184" s="7" t="inlineStr"/>
      <c r="CO184" s="7" t="inlineStr"/>
      <c r="CP184" s="7" t="inlineStr"/>
      <c r="CQ184" s="7" t="inlineStr"/>
      <c r="CR184" s="7" t="inlineStr"/>
      <c r="CS184" s="7" t="inlineStr"/>
      <c r="CT184" s="7" t="inlineStr"/>
      <c r="CU184" s="7" t="inlineStr"/>
      <c r="CV184" s="7" t="inlineStr"/>
      <c r="CW184" s="7" t="inlineStr"/>
      <c r="CX184" s="7" t="inlineStr"/>
      <c r="CY184" s="7" t="inlineStr"/>
      <c r="CZ184" s="7" t="inlineStr"/>
      <c r="DA184" s="7" t="inlineStr"/>
      <c r="DB184" s="7" t="inlineStr"/>
      <c r="DC184" s="7">
        <f>DE184+DG184+DI184+DK184+DM184+DO184+DQ184+DS184+DU184+DW184+DY184+EA184+EC184</f>
        <v/>
      </c>
      <c r="DD184" s="7">
        <f>DF184+DH184+DJ184+DL184+DN184+DP184+DR184+DT184+DV184+DX184+DZ184+EB184+ED184</f>
        <v/>
      </c>
      <c r="DE184" s="7" t="inlineStr"/>
      <c r="DF184" s="7" t="inlineStr"/>
      <c r="DG184" s="7" t="inlineStr"/>
      <c r="DH184" s="7" t="inlineStr"/>
      <c r="DI184" s="7" t="inlineStr"/>
      <c r="DJ184" s="7" t="inlineStr"/>
      <c r="DK184" s="7" t="inlineStr"/>
      <c r="DL184" s="7" t="inlineStr"/>
      <c r="DM184" s="7" t="inlineStr"/>
      <c r="DN184" s="7" t="inlineStr"/>
      <c r="DO184" s="7" t="inlineStr"/>
      <c r="DP184" s="7" t="inlineStr"/>
      <c r="DQ184" s="7" t="inlineStr"/>
      <c r="DR184" s="7" t="inlineStr"/>
      <c r="DS184" s="7" t="inlineStr"/>
      <c r="DT184" s="7" t="inlineStr"/>
      <c r="DU184" s="7" t="inlineStr"/>
      <c r="DV184" s="7" t="inlineStr"/>
      <c r="DW184" s="7" t="n">
        <v>10</v>
      </c>
      <c r="DX184" s="7" t="n">
        <v>4938300</v>
      </c>
      <c r="DY184" s="7" t="inlineStr"/>
      <c r="DZ184" s="7" t="inlineStr"/>
      <c r="EA184" s="7" t="inlineStr"/>
      <c r="EB184" s="7" t="inlineStr"/>
      <c r="EC184" s="7" t="inlineStr"/>
      <c r="ED184" s="7" t="inlineStr"/>
      <c r="EE184" s="7">
        <f>E184+AU184+BK184+BU184+DC184</f>
        <v/>
      </c>
      <c r="EF184" s="7">
        <f>F184+AV184+BL184+BV184+DD184</f>
        <v/>
      </c>
    </row>
    <row r="185" hidden="1" outlineLevel="1">
      <c r="A185" s="5" t="n">
        <v>181</v>
      </c>
      <c r="B185" s="6" t="inlineStr">
        <is>
          <t>"МУХИБИЛЛО" ХД</t>
        </is>
      </c>
      <c r="C185" s="6" t="inlineStr">
        <is>
          <t>Фергана</t>
        </is>
      </c>
      <c r="D185" s="6" t="inlineStr">
        <is>
          <t>Фергана 2</t>
        </is>
      </c>
      <c r="E185" s="7">
        <f>G185+I185+K185+M185+O185+Q185+S185+U185+W185+Y185+AA185+AC185+AE185+AG185+AI185+AK185+AM185+AO185+AQ185+AS185</f>
        <v/>
      </c>
      <c r="F185" s="7">
        <f>H185+J185+L185+N185+P185+R185+T185+V185+X185+Z185+AB185+AD185+AF185+AH185+AJ185+AL185+AN185+AP185+AR185+AT185</f>
        <v/>
      </c>
      <c r="G185" s="7" t="inlineStr"/>
      <c r="H185" s="7" t="inlineStr"/>
      <c r="I185" s="7" t="inlineStr"/>
      <c r="J185" s="7" t="inlineStr"/>
      <c r="K185" s="7" t="inlineStr"/>
      <c r="L185" s="7" t="inlineStr"/>
      <c r="M185" s="7" t="inlineStr"/>
      <c r="N185" s="7" t="inlineStr"/>
      <c r="O185" s="7" t="inlineStr"/>
      <c r="P185" s="7" t="inlineStr"/>
      <c r="Q185" s="7" t="n">
        <v>15</v>
      </c>
      <c r="R185" s="7" t="n">
        <v>15186375</v>
      </c>
      <c r="S185" s="7" t="inlineStr"/>
      <c r="T185" s="7" t="inlineStr"/>
      <c r="U185" s="7" t="inlineStr"/>
      <c r="V185" s="7" t="inlineStr"/>
      <c r="W185" s="7" t="inlineStr"/>
      <c r="X185" s="7" t="inlineStr"/>
      <c r="Y185" s="7" t="inlineStr"/>
      <c r="Z185" s="7" t="inlineStr"/>
      <c r="AA185" s="7" t="inlineStr"/>
      <c r="AB185" s="7" t="inlineStr"/>
      <c r="AC185" s="7" t="inlineStr"/>
      <c r="AD185" s="7" t="inlineStr"/>
      <c r="AE185" s="7" t="inlineStr"/>
      <c r="AF185" s="7" t="inlineStr"/>
      <c r="AG185" s="7" t="inlineStr"/>
      <c r="AH185" s="7" t="inlineStr"/>
      <c r="AI185" s="7" t="inlineStr"/>
      <c r="AJ185" s="7" t="inlineStr"/>
      <c r="AK185" s="7" t="inlineStr"/>
      <c r="AL185" s="7" t="inlineStr"/>
      <c r="AM185" s="7" t="inlineStr"/>
      <c r="AN185" s="7" t="inlineStr"/>
      <c r="AO185" s="7" t="inlineStr"/>
      <c r="AP185" s="7" t="inlineStr"/>
      <c r="AQ185" s="7" t="inlineStr"/>
      <c r="AR185" s="7" t="inlineStr"/>
      <c r="AS185" s="7" t="inlineStr"/>
      <c r="AT185" s="7" t="inlineStr"/>
      <c r="AU185" s="7">
        <f>AW185+AY185+BA185+BC185+BE185+BG185+BI185</f>
        <v/>
      </c>
      <c r="AV185" s="7">
        <f>AX185+AZ185+BB185+BD185+BF185+BH185+BJ185</f>
        <v/>
      </c>
      <c r="AW185" s="7" t="inlineStr"/>
      <c r="AX185" s="7" t="inlineStr"/>
      <c r="AY185" s="7" t="inlineStr"/>
      <c r="AZ185" s="7" t="inlineStr"/>
      <c r="BA185" s="7" t="inlineStr"/>
      <c r="BB185" s="7" t="inlineStr"/>
      <c r="BC185" s="7" t="inlineStr"/>
      <c r="BD185" s="7" t="inlineStr"/>
      <c r="BE185" s="7" t="inlineStr"/>
      <c r="BF185" s="7" t="inlineStr"/>
      <c r="BG185" s="7" t="inlineStr"/>
      <c r="BH185" s="7" t="inlineStr"/>
      <c r="BI185" s="7" t="inlineStr"/>
      <c r="BJ185" s="7" t="inlineStr"/>
      <c r="BK185" s="7">
        <f>BM185+BO185+BQ185+BS185</f>
        <v/>
      </c>
      <c r="BL185" s="7">
        <f>BN185+BP185+BR185+BT185</f>
        <v/>
      </c>
      <c r="BM185" s="7" t="inlineStr"/>
      <c r="BN185" s="7" t="inlineStr"/>
      <c r="BO185" s="7" t="inlineStr"/>
      <c r="BP185" s="7" t="inlineStr"/>
      <c r="BQ185" s="7" t="inlineStr"/>
      <c r="BR185" s="7" t="inlineStr"/>
      <c r="BS185" s="7" t="inlineStr"/>
      <c r="BT185" s="7" t="inlineStr"/>
      <c r="BU185" s="7">
        <f>BW185+BY185+CA185+CC185+CE185+CG185+CI185+CK185+CM185+CO185+CQ185+CS185+CU185+CW185+CY185+DA185</f>
        <v/>
      </c>
      <c r="BV185" s="7">
        <f>BX185+BZ185+CB185+CD185+CF185+CH185+CJ185+CL185+CN185+CP185+CR185+CT185+CV185+CX185+CZ185+DB185</f>
        <v/>
      </c>
      <c r="BW185" s="7" t="inlineStr"/>
      <c r="BX185" s="7" t="inlineStr"/>
      <c r="BY185" s="7" t="inlineStr"/>
      <c r="BZ185" s="7" t="inlineStr"/>
      <c r="CA185" s="7" t="inlineStr"/>
      <c r="CB185" s="7" t="inlineStr"/>
      <c r="CC185" s="7" t="inlineStr"/>
      <c r="CD185" s="7" t="inlineStr"/>
      <c r="CE185" s="7" t="inlineStr"/>
      <c r="CF185" s="7" t="inlineStr"/>
      <c r="CG185" s="7" t="inlineStr"/>
      <c r="CH185" s="7" t="inlineStr"/>
      <c r="CI185" s="7" t="inlineStr"/>
      <c r="CJ185" s="7" t="inlineStr"/>
      <c r="CK185" s="7" t="inlineStr"/>
      <c r="CL185" s="7" t="inlineStr"/>
      <c r="CM185" s="7" t="inlineStr"/>
      <c r="CN185" s="7" t="inlineStr"/>
      <c r="CO185" s="7" t="inlineStr"/>
      <c r="CP185" s="7" t="inlineStr"/>
      <c r="CQ185" s="7" t="inlineStr"/>
      <c r="CR185" s="7" t="inlineStr"/>
      <c r="CS185" s="7" t="inlineStr"/>
      <c r="CT185" s="7" t="inlineStr"/>
      <c r="CU185" s="7" t="inlineStr"/>
      <c r="CV185" s="7" t="inlineStr"/>
      <c r="CW185" s="7" t="inlineStr"/>
      <c r="CX185" s="7" t="inlineStr"/>
      <c r="CY185" s="7" t="inlineStr"/>
      <c r="CZ185" s="7" t="inlineStr"/>
      <c r="DA185" s="7" t="inlineStr"/>
      <c r="DB185" s="7" t="inlineStr"/>
      <c r="DC185" s="7">
        <f>DE185+DG185+DI185+DK185+DM185+DO185+DQ185+DS185+DU185+DW185+DY185+EA185+EC185</f>
        <v/>
      </c>
      <c r="DD185" s="7">
        <f>DF185+DH185+DJ185+DL185+DN185+DP185+DR185+DT185+DV185+DX185+DZ185+EB185+ED185</f>
        <v/>
      </c>
      <c r="DE185" s="7" t="inlineStr"/>
      <c r="DF185" s="7" t="inlineStr"/>
      <c r="DG185" s="7" t="inlineStr"/>
      <c r="DH185" s="7" t="inlineStr"/>
      <c r="DI185" s="7" t="inlineStr"/>
      <c r="DJ185" s="7" t="inlineStr"/>
      <c r="DK185" s="7" t="inlineStr"/>
      <c r="DL185" s="7" t="inlineStr"/>
      <c r="DM185" s="7" t="inlineStr"/>
      <c r="DN185" s="7" t="inlineStr"/>
      <c r="DO185" s="7" t="inlineStr"/>
      <c r="DP185" s="7" t="inlineStr"/>
      <c r="DQ185" s="7" t="inlineStr"/>
      <c r="DR185" s="7" t="inlineStr"/>
      <c r="DS185" s="7" t="inlineStr"/>
      <c r="DT185" s="7" t="inlineStr"/>
      <c r="DU185" s="7" t="inlineStr"/>
      <c r="DV185" s="7" t="inlineStr"/>
      <c r="DW185" s="7" t="inlineStr"/>
      <c r="DX185" s="7" t="inlineStr"/>
      <c r="DY185" s="7" t="inlineStr"/>
      <c r="DZ185" s="7" t="inlineStr"/>
      <c r="EA185" s="7" t="inlineStr"/>
      <c r="EB185" s="7" t="inlineStr"/>
      <c r="EC185" s="7" t="inlineStr"/>
      <c r="ED185" s="7" t="inlineStr"/>
      <c r="EE185" s="7">
        <f>E185+AU185+BK185+BU185+DC185</f>
        <v/>
      </c>
      <c r="EF185" s="7">
        <f>F185+AV185+BL185+BV185+DD185</f>
        <v/>
      </c>
    </row>
    <row r="186" hidden="1" outlineLevel="1">
      <c r="A186" s="5" t="n">
        <v>182</v>
      </c>
      <c r="B186" s="6" t="inlineStr">
        <is>
          <t>"МУХИБИЛЛО" ХД фил</t>
        </is>
      </c>
      <c r="C186" s="6" t="inlineStr">
        <is>
          <t>Фергана</t>
        </is>
      </c>
      <c r="D186" s="6" t="inlineStr">
        <is>
          <t>Фергана 2</t>
        </is>
      </c>
      <c r="E186" s="7">
        <f>G186+I186+K186+M186+O186+Q186+S186+U186+W186+Y186+AA186+AC186+AE186+AG186+AI186+AK186+AM186+AO186+AQ186+AS186</f>
        <v/>
      </c>
      <c r="F186" s="7">
        <f>H186+J186+L186+N186+P186+R186+T186+V186+X186+Z186+AB186+AD186+AF186+AH186+AJ186+AL186+AN186+AP186+AR186+AT186</f>
        <v/>
      </c>
      <c r="G186" s="7" t="inlineStr"/>
      <c r="H186" s="7" t="inlineStr"/>
      <c r="I186" s="7" t="inlineStr"/>
      <c r="J186" s="7" t="inlineStr"/>
      <c r="K186" s="7" t="inlineStr"/>
      <c r="L186" s="7" t="inlineStr"/>
      <c r="M186" s="7" t="inlineStr"/>
      <c r="N186" s="7" t="inlineStr"/>
      <c r="O186" s="7" t="inlineStr"/>
      <c r="P186" s="7" t="inlineStr"/>
      <c r="Q186" s="7" t="inlineStr"/>
      <c r="R186" s="7" t="inlineStr"/>
      <c r="S186" s="7" t="inlineStr"/>
      <c r="T186" s="7" t="inlineStr"/>
      <c r="U186" s="7" t="inlineStr"/>
      <c r="V186" s="7" t="inlineStr"/>
      <c r="W186" s="7" t="inlineStr"/>
      <c r="X186" s="7" t="inlineStr"/>
      <c r="Y186" s="7" t="inlineStr"/>
      <c r="Z186" s="7" t="inlineStr"/>
      <c r="AA186" s="7" t="inlineStr"/>
      <c r="AB186" s="7" t="inlineStr"/>
      <c r="AC186" s="7" t="inlineStr"/>
      <c r="AD186" s="7" t="inlineStr"/>
      <c r="AE186" s="7" t="inlineStr"/>
      <c r="AF186" s="7" t="inlineStr"/>
      <c r="AG186" s="7" t="inlineStr"/>
      <c r="AH186" s="7" t="inlineStr"/>
      <c r="AI186" s="7" t="inlineStr"/>
      <c r="AJ186" s="7" t="inlineStr"/>
      <c r="AK186" s="7" t="inlineStr"/>
      <c r="AL186" s="7" t="inlineStr"/>
      <c r="AM186" s="7" t="inlineStr"/>
      <c r="AN186" s="7" t="inlineStr"/>
      <c r="AO186" s="7" t="inlineStr"/>
      <c r="AP186" s="7" t="inlineStr"/>
      <c r="AQ186" s="7" t="inlineStr"/>
      <c r="AR186" s="7" t="inlineStr"/>
      <c r="AS186" s="7" t="inlineStr"/>
      <c r="AT186" s="7" t="inlineStr"/>
      <c r="AU186" s="7">
        <f>AW186+AY186+BA186+BC186+BE186+BG186+BI186</f>
        <v/>
      </c>
      <c r="AV186" s="7">
        <f>AX186+AZ186+BB186+BD186+BF186+BH186+BJ186</f>
        <v/>
      </c>
      <c r="AW186" s="7" t="inlineStr"/>
      <c r="AX186" s="7" t="inlineStr"/>
      <c r="AY186" s="7" t="inlineStr"/>
      <c r="AZ186" s="7" t="inlineStr"/>
      <c r="BA186" s="7" t="inlineStr"/>
      <c r="BB186" s="7" t="inlineStr"/>
      <c r="BC186" s="7" t="inlineStr"/>
      <c r="BD186" s="7" t="inlineStr"/>
      <c r="BE186" s="7" t="inlineStr"/>
      <c r="BF186" s="7" t="inlineStr"/>
      <c r="BG186" s="7" t="inlineStr"/>
      <c r="BH186" s="7" t="inlineStr"/>
      <c r="BI186" s="7" t="inlineStr"/>
      <c r="BJ186" s="7" t="inlineStr"/>
      <c r="BK186" s="7">
        <f>BM186+BO186+BQ186+BS186</f>
        <v/>
      </c>
      <c r="BL186" s="7">
        <f>BN186+BP186+BR186+BT186</f>
        <v/>
      </c>
      <c r="BM186" s="7" t="n">
        <v>27</v>
      </c>
      <c r="BN186" s="7" t="n">
        <v>25127550</v>
      </c>
      <c r="BO186" s="7" t="n">
        <v>140</v>
      </c>
      <c r="BP186" s="7" t="n">
        <v>442979600</v>
      </c>
      <c r="BQ186" s="7" t="inlineStr"/>
      <c r="BR186" s="7" t="inlineStr"/>
      <c r="BS186" s="7" t="inlineStr"/>
      <c r="BT186" s="7" t="inlineStr"/>
      <c r="BU186" s="7">
        <f>BW186+BY186+CA186+CC186+CE186+CG186+CI186+CK186+CM186+CO186+CQ186+CS186+CU186+CW186+CY186+DA186</f>
        <v/>
      </c>
      <c r="BV186" s="7">
        <f>BX186+BZ186+CB186+CD186+CF186+CH186+CJ186+CL186+CN186+CP186+CR186+CT186+CV186+CX186+CZ186+DB186</f>
        <v/>
      </c>
      <c r="BW186" s="7" t="inlineStr"/>
      <c r="BX186" s="7" t="inlineStr"/>
      <c r="BY186" s="7" t="inlineStr"/>
      <c r="BZ186" s="7" t="inlineStr"/>
      <c r="CA186" s="7" t="inlineStr"/>
      <c r="CB186" s="7" t="inlineStr"/>
      <c r="CC186" s="7" t="inlineStr"/>
      <c r="CD186" s="7" t="inlineStr"/>
      <c r="CE186" s="7" t="inlineStr"/>
      <c r="CF186" s="7" t="inlineStr"/>
      <c r="CG186" s="7" t="inlineStr"/>
      <c r="CH186" s="7" t="inlineStr"/>
      <c r="CI186" s="7" t="inlineStr"/>
      <c r="CJ186" s="7" t="inlineStr"/>
      <c r="CK186" s="7" t="inlineStr"/>
      <c r="CL186" s="7" t="inlineStr"/>
      <c r="CM186" s="7" t="inlineStr"/>
      <c r="CN186" s="7" t="inlineStr"/>
      <c r="CO186" s="7" t="inlineStr"/>
      <c r="CP186" s="7" t="inlineStr"/>
      <c r="CQ186" s="7" t="inlineStr"/>
      <c r="CR186" s="7" t="inlineStr"/>
      <c r="CS186" s="7" t="inlineStr"/>
      <c r="CT186" s="7" t="inlineStr"/>
      <c r="CU186" s="7" t="inlineStr"/>
      <c r="CV186" s="7" t="inlineStr"/>
      <c r="CW186" s="7" t="inlineStr"/>
      <c r="CX186" s="7" t="inlineStr"/>
      <c r="CY186" s="7" t="inlineStr"/>
      <c r="CZ186" s="7" t="inlineStr"/>
      <c r="DA186" s="7" t="inlineStr"/>
      <c r="DB186" s="7" t="inlineStr"/>
      <c r="DC186" s="7">
        <f>DE186+DG186+DI186+DK186+DM186+DO186+DQ186+DS186+DU186+DW186+DY186+EA186+EC186</f>
        <v/>
      </c>
      <c r="DD186" s="7">
        <f>DF186+DH186+DJ186+DL186+DN186+DP186+DR186+DT186+DV186+DX186+DZ186+EB186+ED186</f>
        <v/>
      </c>
      <c r="DE186" s="7" t="inlineStr"/>
      <c r="DF186" s="7" t="inlineStr"/>
      <c r="DG186" s="7" t="inlineStr"/>
      <c r="DH186" s="7" t="inlineStr"/>
      <c r="DI186" s="7" t="inlineStr"/>
      <c r="DJ186" s="7" t="inlineStr"/>
      <c r="DK186" s="7" t="inlineStr"/>
      <c r="DL186" s="7" t="inlineStr"/>
      <c r="DM186" s="7" t="inlineStr"/>
      <c r="DN186" s="7" t="inlineStr"/>
      <c r="DO186" s="7" t="inlineStr"/>
      <c r="DP186" s="7" t="inlineStr"/>
      <c r="DQ186" s="7" t="inlineStr"/>
      <c r="DR186" s="7" t="inlineStr"/>
      <c r="DS186" s="7" t="inlineStr"/>
      <c r="DT186" s="7" t="inlineStr"/>
      <c r="DU186" s="7" t="inlineStr"/>
      <c r="DV186" s="7" t="inlineStr"/>
      <c r="DW186" s="7" t="inlineStr"/>
      <c r="DX186" s="7" t="inlineStr"/>
      <c r="DY186" s="7" t="inlineStr"/>
      <c r="DZ186" s="7" t="inlineStr"/>
      <c r="EA186" s="7" t="inlineStr"/>
      <c r="EB186" s="7" t="inlineStr"/>
      <c r="EC186" s="7" t="inlineStr"/>
      <c r="ED186" s="7" t="inlineStr"/>
      <c r="EE186" s="7">
        <f>E186+AU186+BK186+BU186+DC186</f>
        <v/>
      </c>
      <c r="EF186" s="7">
        <f>F186+AV186+BL186+BV186+DD186</f>
        <v/>
      </c>
    </row>
    <row r="187" hidden="1" outlineLevel="1">
      <c r="A187" s="5" t="n">
        <v>183</v>
      </c>
      <c r="B187" s="6" t="inlineStr">
        <is>
          <t>"ОГОХ ЗАФАР" ХК Миндон</t>
        </is>
      </c>
      <c r="C187" s="6" t="inlineStr">
        <is>
          <t>Фергана</t>
        </is>
      </c>
      <c r="D187" s="6" t="inlineStr">
        <is>
          <t>Фергана 1</t>
        </is>
      </c>
      <c r="E187" s="7">
        <f>G187+I187+K187+M187+O187+Q187+S187+U187+W187+Y187+AA187+AC187+AE187+AG187+AI187+AK187+AM187+AO187+AQ187+AS187</f>
        <v/>
      </c>
      <c r="F187" s="7">
        <f>H187+J187+L187+N187+P187+R187+T187+V187+X187+Z187+AB187+AD187+AF187+AH187+AJ187+AL187+AN187+AP187+AR187+AT187</f>
        <v/>
      </c>
      <c r="G187" s="7" t="inlineStr"/>
      <c r="H187" s="7" t="inlineStr"/>
      <c r="I187" s="7" t="inlineStr"/>
      <c r="J187" s="7" t="inlineStr"/>
      <c r="K187" s="7" t="inlineStr"/>
      <c r="L187" s="7" t="inlineStr"/>
      <c r="M187" s="7" t="inlineStr"/>
      <c r="N187" s="7" t="inlineStr"/>
      <c r="O187" s="7" t="inlineStr"/>
      <c r="P187" s="7" t="inlineStr"/>
      <c r="Q187" s="7" t="inlineStr"/>
      <c r="R187" s="7" t="inlineStr"/>
      <c r="S187" s="7" t="inlineStr"/>
      <c r="T187" s="7" t="inlineStr"/>
      <c r="U187" s="7" t="inlineStr"/>
      <c r="V187" s="7" t="inlineStr"/>
      <c r="W187" s="7" t="inlineStr"/>
      <c r="X187" s="7" t="inlineStr"/>
      <c r="Y187" s="7" t="inlineStr"/>
      <c r="Z187" s="7" t="inlineStr"/>
      <c r="AA187" s="7" t="inlineStr"/>
      <c r="AB187" s="7" t="inlineStr"/>
      <c r="AC187" s="7" t="inlineStr"/>
      <c r="AD187" s="7" t="inlineStr"/>
      <c r="AE187" s="7" t="inlineStr"/>
      <c r="AF187" s="7" t="inlineStr"/>
      <c r="AG187" s="7" t="inlineStr"/>
      <c r="AH187" s="7" t="inlineStr"/>
      <c r="AI187" s="7" t="inlineStr"/>
      <c r="AJ187" s="7" t="inlineStr"/>
      <c r="AK187" s="7" t="inlineStr"/>
      <c r="AL187" s="7" t="inlineStr"/>
      <c r="AM187" s="7" t="inlineStr"/>
      <c r="AN187" s="7" t="inlineStr"/>
      <c r="AO187" s="7" t="inlineStr"/>
      <c r="AP187" s="7" t="inlineStr"/>
      <c r="AQ187" s="7" t="inlineStr"/>
      <c r="AR187" s="7" t="inlineStr"/>
      <c r="AS187" s="7" t="inlineStr"/>
      <c r="AT187" s="7" t="inlineStr"/>
      <c r="AU187" s="7">
        <f>AW187+AY187+BA187+BC187+BE187+BG187+BI187</f>
        <v/>
      </c>
      <c r="AV187" s="7">
        <f>AX187+AZ187+BB187+BD187+BF187+BH187+BJ187</f>
        <v/>
      </c>
      <c r="AW187" s="7" t="inlineStr"/>
      <c r="AX187" s="7" t="inlineStr"/>
      <c r="AY187" s="7" t="inlineStr"/>
      <c r="AZ187" s="7" t="inlineStr"/>
      <c r="BA187" s="7" t="inlineStr"/>
      <c r="BB187" s="7" t="inlineStr"/>
      <c r="BC187" s="7" t="inlineStr"/>
      <c r="BD187" s="7" t="inlineStr"/>
      <c r="BE187" s="7" t="inlineStr"/>
      <c r="BF187" s="7" t="inlineStr"/>
      <c r="BG187" s="7" t="inlineStr"/>
      <c r="BH187" s="7" t="inlineStr"/>
      <c r="BI187" s="7" t="inlineStr"/>
      <c r="BJ187" s="7" t="inlineStr"/>
      <c r="BK187" s="7">
        <f>BM187+BO187+BQ187+BS187</f>
        <v/>
      </c>
      <c r="BL187" s="7">
        <f>BN187+BP187+BR187+BT187</f>
        <v/>
      </c>
      <c r="BM187" s="7" t="inlineStr"/>
      <c r="BN187" s="7" t="inlineStr"/>
      <c r="BO187" s="7" t="inlineStr"/>
      <c r="BP187" s="7" t="inlineStr"/>
      <c r="BQ187" s="7" t="inlineStr"/>
      <c r="BR187" s="7" t="inlineStr"/>
      <c r="BS187" s="7" t="inlineStr"/>
      <c r="BT187" s="7" t="inlineStr"/>
      <c r="BU187" s="7">
        <f>BW187+BY187+CA187+CC187+CE187+CG187+CI187+CK187+CM187+CO187+CQ187+CS187+CU187+CW187+CY187+DA187</f>
        <v/>
      </c>
      <c r="BV187" s="7">
        <f>BX187+BZ187+CB187+CD187+CF187+CH187+CJ187+CL187+CN187+CP187+CR187+CT187+CV187+CX187+CZ187+DB187</f>
        <v/>
      </c>
      <c r="BW187" s="7" t="inlineStr"/>
      <c r="BX187" s="7" t="inlineStr"/>
      <c r="BY187" s="7" t="inlineStr"/>
      <c r="BZ187" s="7" t="inlineStr"/>
      <c r="CA187" s="7" t="inlineStr"/>
      <c r="CB187" s="7" t="inlineStr"/>
      <c r="CC187" s="7" t="inlineStr"/>
      <c r="CD187" s="7" t="inlineStr"/>
      <c r="CE187" s="7" t="inlineStr"/>
      <c r="CF187" s="7" t="inlineStr"/>
      <c r="CG187" s="7" t="inlineStr"/>
      <c r="CH187" s="7" t="inlineStr"/>
      <c r="CI187" s="7" t="inlineStr"/>
      <c r="CJ187" s="7" t="inlineStr"/>
      <c r="CK187" s="7" t="inlineStr"/>
      <c r="CL187" s="7" t="inlineStr"/>
      <c r="CM187" s="7" t="n">
        <v>4</v>
      </c>
      <c r="CN187" s="7" t="n">
        <v>928400</v>
      </c>
      <c r="CO187" s="7" t="inlineStr"/>
      <c r="CP187" s="7" t="inlineStr"/>
      <c r="CQ187" s="7" t="inlineStr"/>
      <c r="CR187" s="7" t="inlineStr"/>
      <c r="CS187" s="7" t="inlineStr"/>
      <c r="CT187" s="7" t="inlineStr"/>
      <c r="CU187" s="7" t="inlineStr"/>
      <c r="CV187" s="7" t="inlineStr"/>
      <c r="CW187" s="7" t="inlineStr"/>
      <c r="CX187" s="7" t="inlineStr"/>
      <c r="CY187" s="7" t="inlineStr"/>
      <c r="CZ187" s="7" t="inlineStr"/>
      <c r="DA187" s="7" t="inlineStr"/>
      <c r="DB187" s="7" t="inlineStr"/>
      <c r="DC187" s="7">
        <f>DE187+DG187+DI187+DK187+DM187+DO187+DQ187+DS187+DU187+DW187+DY187+EA187+EC187</f>
        <v/>
      </c>
      <c r="DD187" s="7">
        <f>DF187+DH187+DJ187+DL187+DN187+DP187+DR187+DT187+DV187+DX187+DZ187+EB187+ED187</f>
        <v/>
      </c>
      <c r="DE187" s="7" t="inlineStr"/>
      <c r="DF187" s="7" t="inlineStr"/>
      <c r="DG187" s="7" t="inlineStr"/>
      <c r="DH187" s="7" t="inlineStr"/>
      <c r="DI187" s="7" t="inlineStr"/>
      <c r="DJ187" s="7" t="inlineStr"/>
      <c r="DK187" s="7" t="inlineStr"/>
      <c r="DL187" s="7" t="inlineStr"/>
      <c r="DM187" s="7" t="inlineStr"/>
      <c r="DN187" s="7" t="inlineStr"/>
      <c r="DO187" s="7" t="inlineStr"/>
      <c r="DP187" s="7" t="inlineStr"/>
      <c r="DQ187" s="7" t="inlineStr"/>
      <c r="DR187" s="7" t="inlineStr"/>
      <c r="DS187" s="7" t="inlineStr"/>
      <c r="DT187" s="7" t="inlineStr"/>
      <c r="DU187" s="7" t="inlineStr"/>
      <c r="DV187" s="7" t="inlineStr"/>
      <c r="DW187" s="7" t="inlineStr"/>
      <c r="DX187" s="7" t="inlineStr"/>
      <c r="DY187" s="7" t="inlineStr"/>
      <c r="DZ187" s="7" t="inlineStr"/>
      <c r="EA187" s="7" t="inlineStr"/>
      <c r="EB187" s="7" t="inlineStr"/>
      <c r="EC187" s="7" t="inlineStr"/>
      <c r="ED187" s="7" t="inlineStr"/>
      <c r="EE187" s="7">
        <f>E187+AU187+BK187+BU187+DC187</f>
        <v/>
      </c>
      <c r="EF187" s="7">
        <f>F187+AV187+BL187+BV187+DD187</f>
        <v/>
      </c>
    </row>
    <row r="188" hidden="1" outlineLevel="1">
      <c r="A188" s="5" t="n">
        <v>184</v>
      </c>
      <c r="B188" s="6" t="inlineStr">
        <is>
          <t>"Омадбек"</t>
        </is>
      </c>
      <c r="C188" s="6" t="inlineStr">
        <is>
          <t>Фергана</t>
        </is>
      </c>
      <c r="D188" s="6" t="inlineStr">
        <is>
          <t>Фергана 1</t>
        </is>
      </c>
      <c r="E188" s="7">
        <f>G188+I188+K188+M188+O188+Q188+S188+U188+W188+Y188+AA188+AC188+AE188+AG188+AI188+AK188+AM188+AO188+AQ188+AS188</f>
        <v/>
      </c>
      <c r="F188" s="7">
        <f>H188+J188+L188+N188+P188+R188+T188+V188+X188+Z188+AB188+AD188+AF188+AH188+AJ188+AL188+AN188+AP188+AR188+AT188</f>
        <v/>
      </c>
      <c r="G188" s="7" t="inlineStr"/>
      <c r="H188" s="7" t="inlineStr"/>
      <c r="I188" s="7" t="inlineStr"/>
      <c r="J188" s="7" t="inlineStr"/>
      <c r="K188" s="7" t="inlineStr"/>
      <c r="L188" s="7" t="inlineStr"/>
      <c r="M188" s="7" t="inlineStr"/>
      <c r="N188" s="7" t="inlineStr"/>
      <c r="O188" s="7" t="inlineStr"/>
      <c r="P188" s="7" t="inlineStr"/>
      <c r="Q188" s="7" t="inlineStr"/>
      <c r="R188" s="7" t="inlineStr"/>
      <c r="S188" s="7" t="inlineStr"/>
      <c r="T188" s="7" t="inlineStr"/>
      <c r="U188" s="7" t="inlineStr"/>
      <c r="V188" s="7" t="inlineStr"/>
      <c r="W188" s="7" t="inlineStr"/>
      <c r="X188" s="7" t="inlineStr"/>
      <c r="Y188" s="7" t="inlineStr"/>
      <c r="Z188" s="7" t="inlineStr"/>
      <c r="AA188" s="7" t="inlineStr"/>
      <c r="AB188" s="7" t="inlineStr"/>
      <c r="AC188" s="7" t="inlineStr"/>
      <c r="AD188" s="7" t="inlineStr"/>
      <c r="AE188" s="7" t="n">
        <v>5</v>
      </c>
      <c r="AF188" s="7" t="n">
        <v>591925</v>
      </c>
      <c r="AG188" s="7" t="inlineStr"/>
      <c r="AH188" s="7" t="inlineStr"/>
      <c r="AI188" s="7" t="inlineStr"/>
      <c r="AJ188" s="7" t="inlineStr"/>
      <c r="AK188" s="7" t="inlineStr"/>
      <c r="AL188" s="7" t="inlineStr"/>
      <c r="AM188" s="7" t="inlineStr"/>
      <c r="AN188" s="7" t="inlineStr"/>
      <c r="AO188" s="7" t="inlineStr"/>
      <c r="AP188" s="7" t="inlineStr"/>
      <c r="AQ188" s="7" t="inlineStr"/>
      <c r="AR188" s="7" t="inlineStr"/>
      <c r="AS188" s="7" t="inlineStr"/>
      <c r="AT188" s="7" t="inlineStr"/>
      <c r="AU188" s="7">
        <f>AW188+AY188+BA188+BC188+BE188+BG188+BI188</f>
        <v/>
      </c>
      <c r="AV188" s="7">
        <f>AX188+AZ188+BB188+BD188+BF188+BH188+BJ188</f>
        <v/>
      </c>
      <c r="AW188" s="7" t="n">
        <v>6</v>
      </c>
      <c r="AX188" s="7" t="n">
        <v>10317284</v>
      </c>
      <c r="AY188" s="7" t="inlineStr"/>
      <c r="AZ188" s="7" t="inlineStr"/>
      <c r="BA188" s="7" t="inlineStr"/>
      <c r="BB188" s="7" t="inlineStr"/>
      <c r="BC188" s="7" t="inlineStr"/>
      <c r="BD188" s="7" t="inlineStr"/>
      <c r="BE188" s="7" t="inlineStr"/>
      <c r="BF188" s="7" t="inlineStr"/>
      <c r="BG188" s="7" t="inlineStr"/>
      <c r="BH188" s="7" t="inlineStr"/>
      <c r="BI188" s="7" t="inlineStr"/>
      <c r="BJ188" s="7" t="inlineStr"/>
      <c r="BK188" s="7">
        <f>BM188+BO188+BQ188+BS188</f>
        <v/>
      </c>
      <c r="BL188" s="7">
        <f>BN188+BP188+BR188+BT188</f>
        <v/>
      </c>
      <c r="BM188" s="7" t="n">
        <v>2</v>
      </c>
      <c r="BN188" s="7" t="n">
        <v>515848</v>
      </c>
      <c r="BO188" s="7" t="n">
        <v>10</v>
      </c>
      <c r="BP188" s="7" t="n">
        <v>2261700</v>
      </c>
      <c r="BQ188" s="7" t="inlineStr"/>
      <c r="BR188" s="7" t="inlineStr"/>
      <c r="BS188" s="7" t="inlineStr"/>
      <c r="BT188" s="7" t="inlineStr"/>
      <c r="BU188" s="7">
        <f>BW188+BY188+CA188+CC188+CE188+CG188+CI188+CK188+CM188+CO188+CQ188+CS188+CU188+CW188+CY188+DA188</f>
        <v/>
      </c>
      <c r="BV188" s="7">
        <f>BX188+BZ188+CB188+CD188+CF188+CH188+CJ188+CL188+CN188+CP188+CR188+CT188+CV188+CX188+CZ188+DB188</f>
        <v/>
      </c>
      <c r="BW188" s="7" t="inlineStr"/>
      <c r="BX188" s="7" t="inlineStr"/>
      <c r="BY188" s="7" t="inlineStr"/>
      <c r="BZ188" s="7" t="inlineStr"/>
      <c r="CA188" s="7" t="inlineStr"/>
      <c r="CB188" s="7" t="inlineStr"/>
      <c r="CC188" s="7" t="inlineStr"/>
      <c r="CD188" s="7" t="inlineStr"/>
      <c r="CE188" s="7" t="n">
        <v>2</v>
      </c>
      <c r="CF188" s="7" t="n">
        <v>1479772</v>
      </c>
      <c r="CG188" s="7" t="inlineStr"/>
      <c r="CH188" s="7" t="inlineStr"/>
      <c r="CI188" s="7" t="inlineStr"/>
      <c r="CJ188" s="7" t="inlineStr"/>
      <c r="CK188" s="7" t="inlineStr"/>
      <c r="CL188" s="7" t="inlineStr"/>
      <c r="CM188" s="7" t="inlineStr"/>
      <c r="CN188" s="7" t="inlineStr"/>
      <c r="CO188" s="7" t="inlineStr"/>
      <c r="CP188" s="7" t="inlineStr"/>
      <c r="CQ188" s="7" t="inlineStr"/>
      <c r="CR188" s="7" t="inlineStr"/>
      <c r="CS188" s="7" t="inlineStr"/>
      <c r="CT188" s="7" t="inlineStr"/>
      <c r="CU188" s="7" t="inlineStr"/>
      <c r="CV188" s="7" t="inlineStr"/>
      <c r="CW188" s="7" t="inlineStr"/>
      <c r="CX188" s="7" t="inlineStr"/>
      <c r="CY188" s="7" t="inlineStr"/>
      <c r="CZ188" s="7" t="inlineStr"/>
      <c r="DA188" s="7" t="inlineStr"/>
      <c r="DB188" s="7" t="inlineStr"/>
      <c r="DC188" s="7">
        <f>DE188+DG188+DI188+DK188+DM188+DO188+DQ188+DS188+DU188+DW188+DY188+EA188+EC188</f>
        <v/>
      </c>
      <c r="DD188" s="7">
        <f>DF188+DH188+DJ188+DL188+DN188+DP188+DR188+DT188+DV188+DX188+DZ188+EB188+ED188</f>
        <v/>
      </c>
      <c r="DE188" s="7" t="inlineStr"/>
      <c r="DF188" s="7" t="inlineStr"/>
      <c r="DG188" s="7" t="inlineStr"/>
      <c r="DH188" s="7" t="inlineStr"/>
      <c r="DI188" s="7" t="inlineStr"/>
      <c r="DJ188" s="7" t="inlineStr"/>
      <c r="DK188" s="7" t="inlineStr"/>
      <c r="DL188" s="7" t="inlineStr"/>
      <c r="DM188" s="7" t="inlineStr"/>
      <c r="DN188" s="7" t="inlineStr"/>
      <c r="DO188" s="7" t="inlineStr"/>
      <c r="DP188" s="7" t="inlineStr"/>
      <c r="DQ188" s="7" t="n">
        <v>10</v>
      </c>
      <c r="DR188" s="7" t="n">
        <v>2317800</v>
      </c>
      <c r="DS188" s="7" t="inlineStr"/>
      <c r="DT188" s="7" t="inlineStr"/>
      <c r="DU188" s="7" t="inlineStr"/>
      <c r="DV188" s="7" t="inlineStr"/>
      <c r="DW188" s="7" t="inlineStr"/>
      <c r="DX188" s="7" t="inlineStr"/>
      <c r="DY188" s="7" t="inlineStr"/>
      <c r="DZ188" s="7" t="inlineStr"/>
      <c r="EA188" s="7" t="inlineStr"/>
      <c r="EB188" s="7" t="inlineStr"/>
      <c r="EC188" s="7" t="inlineStr"/>
      <c r="ED188" s="7" t="inlineStr"/>
      <c r="EE188" s="7">
        <f>E188+AU188+BK188+BU188+DC188</f>
        <v/>
      </c>
      <c r="EF188" s="7">
        <f>F188+AV188+BL188+BV188+DD188</f>
        <v/>
      </c>
    </row>
    <row r="189" hidden="1" outlineLevel="1">
      <c r="A189" s="5" t="n">
        <v>185</v>
      </c>
      <c r="B189" s="6" t="inlineStr">
        <is>
          <t>"РИШ ФАРМ МЕДИКАЛ" ХКД</t>
        </is>
      </c>
      <c r="C189" s="6" t="inlineStr">
        <is>
          <t>Фергана</t>
        </is>
      </c>
      <c r="D189" s="6" t="inlineStr">
        <is>
          <t>Фергана 2</t>
        </is>
      </c>
      <c r="E189" s="7">
        <f>G189+I189+K189+M189+O189+Q189+S189+U189+W189+Y189+AA189+AC189+AE189+AG189+AI189+AK189+AM189+AO189+AQ189+AS189</f>
        <v/>
      </c>
      <c r="F189" s="7">
        <f>H189+J189+L189+N189+P189+R189+T189+V189+X189+Z189+AB189+AD189+AF189+AH189+AJ189+AL189+AN189+AP189+AR189+AT189</f>
        <v/>
      </c>
      <c r="G189" s="7" t="inlineStr"/>
      <c r="H189" s="7" t="inlineStr"/>
      <c r="I189" s="7" t="inlineStr"/>
      <c r="J189" s="7" t="inlineStr"/>
      <c r="K189" s="7" t="inlineStr"/>
      <c r="L189" s="7" t="inlineStr"/>
      <c r="M189" s="7" t="inlineStr"/>
      <c r="N189" s="7" t="inlineStr"/>
      <c r="O189" s="7" t="inlineStr"/>
      <c r="P189" s="7" t="inlineStr"/>
      <c r="Q189" s="7" t="inlineStr"/>
      <c r="R189" s="7" t="inlineStr"/>
      <c r="S189" s="7" t="inlineStr"/>
      <c r="T189" s="7" t="inlineStr"/>
      <c r="U189" s="7" t="inlineStr"/>
      <c r="V189" s="7" t="inlineStr"/>
      <c r="W189" s="7" t="inlineStr"/>
      <c r="X189" s="7" t="inlineStr"/>
      <c r="Y189" s="7" t="inlineStr"/>
      <c r="Z189" s="7" t="inlineStr"/>
      <c r="AA189" s="7" t="inlineStr"/>
      <c r="AB189" s="7" t="inlineStr"/>
      <c r="AC189" s="7" t="inlineStr"/>
      <c r="AD189" s="7" t="inlineStr"/>
      <c r="AE189" s="7" t="inlineStr"/>
      <c r="AF189" s="7" t="inlineStr"/>
      <c r="AG189" s="7" t="inlineStr"/>
      <c r="AH189" s="7" t="inlineStr"/>
      <c r="AI189" s="7" t="inlineStr"/>
      <c r="AJ189" s="7" t="inlineStr"/>
      <c r="AK189" s="7" t="inlineStr"/>
      <c r="AL189" s="7" t="inlineStr"/>
      <c r="AM189" s="7" t="inlineStr"/>
      <c r="AN189" s="7" t="inlineStr"/>
      <c r="AO189" s="7" t="inlineStr"/>
      <c r="AP189" s="7" t="inlineStr"/>
      <c r="AQ189" s="7" t="inlineStr"/>
      <c r="AR189" s="7" t="inlineStr"/>
      <c r="AS189" s="7" t="inlineStr"/>
      <c r="AT189" s="7" t="inlineStr"/>
      <c r="AU189" s="7">
        <f>AW189+AY189+BA189+BC189+BE189+BG189+BI189</f>
        <v/>
      </c>
      <c r="AV189" s="7">
        <f>AX189+AZ189+BB189+BD189+BF189+BH189+BJ189</f>
        <v/>
      </c>
      <c r="AW189" s="7" t="inlineStr"/>
      <c r="AX189" s="7" t="inlineStr"/>
      <c r="AY189" s="7" t="inlineStr"/>
      <c r="AZ189" s="7" t="inlineStr"/>
      <c r="BA189" s="7" t="n">
        <v>13</v>
      </c>
      <c r="BB189" s="7" t="n">
        <v>3050589</v>
      </c>
      <c r="BC189" s="7" t="inlineStr"/>
      <c r="BD189" s="7" t="inlineStr"/>
      <c r="BE189" s="7" t="inlineStr"/>
      <c r="BF189" s="7" t="inlineStr"/>
      <c r="BG189" s="7" t="inlineStr"/>
      <c r="BH189" s="7" t="inlineStr"/>
      <c r="BI189" s="7" t="inlineStr"/>
      <c r="BJ189" s="7" t="inlineStr"/>
      <c r="BK189" s="7">
        <f>BM189+BO189+BQ189+BS189</f>
        <v/>
      </c>
      <c r="BL189" s="7">
        <f>BN189+BP189+BR189+BT189</f>
        <v/>
      </c>
      <c r="BM189" s="7" t="inlineStr"/>
      <c r="BN189" s="7" t="inlineStr"/>
      <c r="BO189" s="7" t="inlineStr"/>
      <c r="BP189" s="7" t="inlineStr"/>
      <c r="BQ189" s="7" t="inlineStr"/>
      <c r="BR189" s="7" t="inlineStr"/>
      <c r="BS189" s="7" t="inlineStr"/>
      <c r="BT189" s="7" t="inlineStr"/>
      <c r="BU189" s="7">
        <f>BW189+BY189+CA189+CC189+CE189+CG189+CI189+CK189+CM189+CO189+CQ189+CS189+CU189+CW189+CY189+DA189</f>
        <v/>
      </c>
      <c r="BV189" s="7">
        <f>BX189+BZ189+CB189+CD189+CF189+CH189+CJ189+CL189+CN189+CP189+CR189+CT189+CV189+CX189+CZ189+DB189</f>
        <v/>
      </c>
      <c r="BW189" s="7" t="inlineStr"/>
      <c r="BX189" s="7" t="inlineStr"/>
      <c r="BY189" s="7" t="inlineStr"/>
      <c r="BZ189" s="7" t="inlineStr"/>
      <c r="CA189" s="7" t="inlineStr"/>
      <c r="CB189" s="7" t="inlineStr"/>
      <c r="CC189" s="7" t="inlineStr"/>
      <c r="CD189" s="7" t="inlineStr"/>
      <c r="CE189" s="7" t="inlineStr"/>
      <c r="CF189" s="7" t="inlineStr"/>
      <c r="CG189" s="7" t="inlineStr"/>
      <c r="CH189" s="7" t="inlineStr"/>
      <c r="CI189" s="7" t="inlineStr"/>
      <c r="CJ189" s="7" t="inlineStr"/>
      <c r="CK189" s="7" t="inlineStr"/>
      <c r="CL189" s="7" t="inlineStr"/>
      <c r="CM189" s="7" t="inlineStr"/>
      <c r="CN189" s="7" t="inlineStr"/>
      <c r="CO189" s="7" t="inlineStr"/>
      <c r="CP189" s="7" t="inlineStr"/>
      <c r="CQ189" s="7" t="inlineStr"/>
      <c r="CR189" s="7" t="inlineStr"/>
      <c r="CS189" s="7" t="inlineStr"/>
      <c r="CT189" s="7" t="inlineStr"/>
      <c r="CU189" s="7" t="inlineStr"/>
      <c r="CV189" s="7" t="inlineStr"/>
      <c r="CW189" s="7" t="inlineStr"/>
      <c r="CX189" s="7" t="inlineStr"/>
      <c r="CY189" s="7" t="inlineStr"/>
      <c r="CZ189" s="7" t="inlineStr"/>
      <c r="DA189" s="7" t="inlineStr"/>
      <c r="DB189" s="7" t="inlineStr"/>
      <c r="DC189" s="7">
        <f>DE189+DG189+DI189+DK189+DM189+DO189+DQ189+DS189+DU189+DW189+DY189+EA189+EC189</f>
        <v/>
      </c>
      <c r="DD189" s="7">
        <f>DF189+DH189+DJ189+DL189+DN189+DP189+DR189+DT189+DV189+DX189+DZ189+EB189+ED189</f>
        <v/>
      </c>
      <c r="DE189" s="7" t="inlineStr"/>
      <c r="DF189" s="7" t="inlineStr"/>
      <c r="DG189" s="7" t="inlineStr"/>
      <c r="DH189" s="7" t="inlineStr"/>
      <c r="DI189" s="7" t="inlineStr"/>
      <c r="DJ189" s="7" t="inlineStr"/>
      <c r="DK189" s="7" t="inlineStr"/>
      <c r="DL189" s="7" t="inlineStr"/>
      <c r="DM189" s="7" t="inlineStr"/>
      <c r="DN189" s="7" t="inlineStr"/>
      <c r="DO189" s="7" t="inlineStr"/>
      <c r="DP189" s="7" t="inlineStr"/>
      <c r="DQ189" s="7" t="inlineStr"/>
      <c r="DR189" s="7" t="inlineStr"/>
      <c r="DS189" s="7" t="inlineStr"/>
      <c r="DT189" s="7" t="inlineStr"/>
      <c r="DU189" s="7" t="inlineStr"/>
      <c r="DV189" s="7" t="inlineStr"/>
      <c r="DW189" s="7" t="inlineStr"/>
      <c r="DX189" s="7" t="inlineStr"/>
      <c r="DY189" s="7" t="inlineStr"/>
      <c r="DZ189" s="7" t="inlineStr"/>
      <c r="EA189" s="7" t="inlineStr"/>
      <c r="EB189" s="7" t="inlineStr"/>
      <c r="EC189" s="7" t="inlineStr"/>
      <c r="ED189" s="7" t="inlineStr"/>
      <c r="EE189" s="7">
        <f>E189+AU189+BK189+BU189+DC189</f>
        <v/>
      </c>
      <c r="EF189" s="7">
        <f>F189+AV189+BL189+BV189+DD189</f>
        <v/>
      </c>
    </row>
    <row r="190" hidden="1" outlineLevel="1">
      <c r="A190" s="5" t="n">
        <v>186</v>
      </c>
      <c r="B190" s="6" t="inlineStr">
        <is>
          <t>"СИHО" ХК</t>
        </is>
      </c>
      <c r="C190" s="6" t="inlineStr">
        <is>
          <t>Фергана</t>
        </is>
      </c>
      <c r="D190" s="6" t="inlineStr">
        <is>
          <t>Фергана 2</t>
        </is>
      </c>
      <c r="E190" s="7">
        <f>G190+I190+K190+M190+O190+Q190+S190+U190+W190+Y190+AA190+AC190+AE190+AG190+AI190+AK190+AM190+AO190+AQ190+AS190</f>
        <v/>
      </c>
      <c r="F190" s="7">
        <f>H190+J190+L190+N190+P190+R190+T190+V190+X190+Z190+AB190+AD190+AF190+AH190+AJ190+AL190+AN190+AP190+AR190+AT190</f>
        <v/>
      </c>
      <c r="G190" s="7" t="n">
        <v>5</v>
      </c>
      <c r="H190" s="7" t="n">
        <v>1615725</v>
      </c>
      <c r="I190" s="7" t="inlineStr"/>
      <c r="J190" s="7" t="inlineStr"/>
      <c r="K190" s="7" t="inlineStr"/>
      <c r="L190" s="7" t="inlineStr"/>
      <c r="M190" s="7" t="inlineStr"/>
      <c r="N190" s="7" t="inlineStr"/>
      <c r="O190" s="7" t="inlineStr"/>
      <c r="P190" s="7" t="inlineStr"/>
      <c r="Q190" s="7" t="inlineStr"/>
      <c r="R190" s="7" t="inlineStr"/>
      <c r="S190" s="7" t="inlineStr"/>
      <c r="T190" s="7" t="inlineStr"/>
      <c r="U190" s="7" t="inlineStr"/>
      <c r="V190" s="7" t="inlineStr"/>
      <c r="W190" s="7" t="inlineStr"/>
      <c r="X190" s="7" t="inlineStr"/>
      <c r="Y190" s="7" t="inlineStr"/>
      <c r="Z190" s="7" t="inlineStr"/>
      <c r="AA190" s="7" t="inlineStr"/>
      <c r="AB190" s="7" t="inlineStr"/>
      <c r="AC190" s="7" t="inlineStr"/>
      <c r="AD190" s="7" t="inlineStr"/>
      <c r="AE190" s="7" t="inlineStr"/>
      <c r="AF190" s="7" t="inlineStr"/>
      <c r="AG190" s="7" t="n">
        <v>5</v>
      </c>
      <c r="AH190" s="7" t="n">
        <v>773625</v>
      </c>
      <c r="AI190" s="7" t="n">
        <v>5</v>
      </c>
      <c r="AJ190" s="7" t="n">
        <v>558375</v>
      </c>
      <c r="AK190" s="7" t="inlineStr"/>
      <c r="AL190" s="7" t="inlineStr"/>
      <c r="AM190" s="7" t="inlineStr"/>
      <c r="AN190" s="7" t="inlineStr"/>
      <c r="AO190" s="7" t="inlineStr"/>
      <c r="AP190" s="7" t="inlineStr"/>
      <c r="AQ190" s="7" t="inlineStr"/>
      <c r="AR190" s="7" t="inlineStr"/>
      <c r="AS190" s="7" t="inlineStr"/>
      <c r="AT190" s="7" t="inlineStr"/>
      <c r="AU190" s="7">
        <f>AW190+AY190+BA190+BC190+BE190+BG190+BI190</f>
        <v/>
      </c>
      <c r="AV190" s="7">
        <f>AX190+AZ190+BB190+BD190+BF190+BH190+BJ190</f>
        <v/>
      </c>
      <c r="AW190" s="7" t="inlineStr"/>
      <c r="AX190" s="7" t="inlineStr"/>
      <c r="AY190" s="7" t="inlineStr"/>
      <c r="AZ190" s="7" t="inlineStr"/>
      <c r="BA190" s="7" t="inlineStr"/>
      <c r="BB190" s="7" t="inlineStr"/>
      <c r="BC190" s="7" t="inlineStr"/>
      <c r="BD190" s="7" t="inlineStr"/>
      <c r="BE190" s="7" t="inlineStr"/>
      <c r="BF190" s="7" t="inlineStr"/>
      <c r="BG190" s="7" t="inlineStr"/>
      <c r="BH190" s="7" t="inlineStr"/>
      <c r="BI190" s="7" t="inlineStr"/>
      <c r="BJ190" s="7" t="inlineStr"/>
      <c r="BK190" s="7">
        <f>BM190+BO190+BQ190+BS190</f>
        <v/>
      </c>
      <c r="BL190" s="7">
        <f>BN190+BP190+BR190+BT190</f>
        <v/>
      </c>
      <c r="BM190" s="7" t="inlineStr"/>
      <c r="BN190" s="7" t="inlineStr"/>
      <c r="BO190" s="7" t="inlineStr"/>
      <c r="BP190" s="7" t="inlineStr"/>
      <c r="BQ190" s="7" t="inlineStr"/>
      <c r="BR190" s="7" t="inlineStr"/>
      <c r="BS190" s="7" t="inlineStr"/>
      <c r="BT190" s="7" t="inlineStr"/>
      <c r="BU190" s="7">
        <f>BW190+BY190+CA190+CC190+CE190+CG190+CI190+CK190+CM190+CO190+CQ190+CS190+CU190+CW190+CY190+DA190</f>
        <v/>
      </c>
      <c r="BV190" s="7">
        <f>BX190+BZ190+CB190+CD190+CF190+CH190+CJ190+CL190+CN190+CP190+CR190+CT190+CV190+CX190+CZ190+DB190</f>
        <v/>
      </c>
      <c r="BW190" s="7" t="inlineStr"/>
      <c r="BX190" s="7" t="inlineStr"/>
      <c r="BY190" s="7" t="inlineStr"/>
      <c r="BZ190" s="7" t="inlineStr"/>
      <c r="CA190" s="7" t="inlineStr"/>
      <c r="CB190" s="7" t="inlineStr"/>
      <c r="CC190" s="7" t="inlineStr"/>
      <c r="CD190" s="7" t="inlineStr"/>
      <c r="CE190" s="7" t="inlineStr"/>
      <c r="CF190" s="7" t="inlineStr"/>
      <c r="CG190" s="7" t="inlineStr"/>
      <c r="CH190" s="7" t="inlineStr"/>
      <c r="CI190" s="7" t="inlineStr"/>
      <c r="CJ190" s="7" t="inlineStr"/>
      <c r="CK190" s="7" t="inlineStr"/>
      <c r="CL190" s="7" t="inlineStr"/>
      <c r="CM190" s="7" t="inlineStr"/>
      <c r="CN190" s="7" t="inlineStr"/>
      <c r="CO190" s="7" t="inlineStr"/>
      <c r="CP190" s="7" t="inlineStr"/>
      <c r="CQ190" s="7" t="inlineStr"/>
      <c r="CR190" s="7" t="inlineStr"/>
      <c r="CS190" s="7" t="inlineStr"/>
      <c r="CT190" s="7" t="inlineStr"/>
      <c r="CU190" s="7" t="inlineStr"/>
      <c r="CV190" s="7" t="inlineStr"/>
      <c r="CW190" s="7" t="inlineStr"/>
      <c r="CX190" s="7" t="inlineStr"/>
      <c r="CY190" s="7" t="inlineStr"/>
      <c r="CZ190" s="7" t="inlineStr"/>
      <c r="DA190" s="7" t="inlineStr"/>
      <c r="DB190" s="7" t="inlineStr"/>
      <c r="DC190" s="7">
        <f>DE190+DG190+DI190+DK190+DM190+DO190+DQ190+DS190+DU190+DW190+DY190+EA190+EC190</f>
        <v/>
      </c>
      <c r="DD190" s="7">
        <f>DF190+DH190+DJ190+DL190+DN190+DP190+DR190+DT190+DV190+DX190+DZ190+EB190+ED190</f>
        <v/>
      </c>
      <c r="DE190" s="7" t="inlineStr"/>
      <c r="DF190" s="7" t="inlineStr"/>
      <c r="DG190" s="7" t="inlineStr"/>
      <c r="DH190" s="7" t="inlineStr"/>
      <c r="DI190" s="7" t="inlineStr"/>
      <c r="DJ190" s="7" t="inlineStr"/>
      <c r="DK190" s="7" t="inlineStr"/>
      <c r="DL190" s="7" t="inlineStr"/>
      <c r="DM190" s="7" t="inlineStr"/>
      <c r="DN190" s="7" t="inlineStr"/>
      <c r="DO190" s="7" t="inlineStr"/>
      <c r="DP190" s="7" t="inlineStr"/>
      <c r="DQ190" s="7" t="inlineStr"/>
      <c r="DR190" s="7" t="inlineStr"/>
      <c r="DS190" s="7" t="inlineStr"/>
      <c r="DT190" s="7" t="inlineStr"/>
      <c r="DU190" s="7" t="inlineStr"/>
      <c r="DV190" s="7" t="inlineStr"/>
      <c r="DW190" s="7" t="inlineStr"/>
      <c r="DX190" s="7" t="inlineStr"/>
      <c r="DY190" s="7" t="n">
        <v>5</v>
      </c>
      <c r="DZ190" s="7" t="n">
        <v>1248800</v>
      </c>
      <c r="EA190" s="7" t="inlineStr"/>
      <c r="EB190" s="7" t="inlineStr"/>
      <c r="EC190" s="7" t="inlineStr"/>
      <c r="ED190" s="7" t="inlineStr"/>
      <c r="EE190" s="7">
        <f>E190+AU190+BK190+BU190+DC190</f>
        <v/>
      </c>
      <c r="EF190" s="7">
        <f>F190+AV190+BL190+BV190+DD190</f>
        <v/>
      </c>
    </row>
    <row r="191" hidden="1" outlineLevel="1">
      <c r="A191" s="5" t="n">
        <v>187</v>
      </c>
      <c r="B191" s="6" t="inlineStr">
        <is>
          <t>"Салтанат-А Савдо" ХК</t>
        </is>
      </c>
      <c r="C191" s="6" t="inlineStr">
        <is>
          <t>Фергана</t>
        </is>
      </c>
      <c r="D191" s="6" t="inlineStr">
        <is>
          <t>Фергана 2</t>
        </is>
      </c>
      <c r="E191" s="7">
        <f>G191+I191+K191+M191+O191+Q191+S191+U191+W191+Y191+AA191+AC191+AE191+AG191+AI191+AK191+AM191+AO191+AQ191+AS191</f>
        <v/>
      </c>
      <c r="F191" s="7">
        <f>H191+J191+L191+N191+P191+R191+T191+V191+X191+Z191+AB191+AD191+AF191+AH191+AJ191+AL191+AN191+AP191+AR191+AT191</f>
        <v/>
      </c>
      <c r="G191" s="7" t="n">
        <v>1</v>
      </c>
      <c r="H191" s="7" t="n">
        <v>64629</v>
      </c>
      <c r="I191" s="7" t="inlineStr"/>
      <c r="J191" s="7" t="inlineStr"/>
      <c r="K191" s="7" t="inlineStr"/>
      <c r="L191" s="7" t="inlineStr"/>
      <c r="M191" s="7" t="inlineStr"/>
      <c r="N191" s="7" t="inlineStr"/>
      <c r="O191" s="7" t="inlineStr"/>
      <c r="P191" s="7" t="inlineStr"/>
      <c r="Q191" s="7" t="inlineStr"/>
      <c r="R191" s="7" t="inlineStr"/>
      <c r="S191" s="7" t="inlineStr"/>
      <c r="T191" s="7" t="inlineStr"/>
      <c r="U191" s="7" t="inlineStr"/>
      <c r="V191" s="7" t="inlineStr"/>
      <c r="W191" s="7" t="inlineStr"/>
      <c r="X191" s="7" t="inlineStr"/>
      <c r="Y191" s="7" t="inlineStr"/>
      <c r="Z191" s="7" t="inlineStr"/>
      <c r="AA191" s="7" t="inlineStr"/>
      <c r="AB191" s="7" t="inlineStr"/>
      <c r="AC191" s="7" t="inlineStr"/>
      <c r="AD191" s="7" t="inlineStr"/>
      <c r="AE191" s="7" t="inlineStr"/>
      <c r="AF191" s="7" t="inlineStr"/>
      <c r="AG191" s="7" t="inlineStr"/>
      <c r="AH191" s="7" t="inlineStr"/>
      <c r="AI191" s="7" t="inlineStr"/>
      <c r="AJ191" s="7" t="inlineStr"/>
      <c r="AK191" s="7" t="inlineStr"/>
      <c r="AL191" s="7" t="inlineStr"/>
      <c r="AM191" s="7" t="inlineStr"/>
      <c r="AN191" s="7" t="inlineStr"/>
      <c r="AO191" s="7" t="inlineStr"/>
      <c r="AP191" s="7" t="inlineStr"/>
      <c r="AQ191" s="7" t="inlineStr"/>
      <c r="AR191" s="7" t="inlineStr"/>
      <c r="AS191" s="7" t="inlineStr"/>
      <c r="AT191" s="7" t="inlineStr"/>
      <c r="AU191" s="7">
        <f>AW191+AY191+BA191+BC191+BE191+BG191+BI191</f>
        <v/>
      </c>
      <c r="AV191" s="7">
        <f>AX191+AZ191+BB191+BD191+BF191+BH191+BJ191</f>
        <v/>
      </c>
      <c r="AW191" s="7" t="inlineStr"/>
      <c r="AX191" s="7" t="inlineStr"/>
      <c r="AY191" s="7" t="inlineStr"/>
      <c r="AZ191" s="7" t="inlineStr"/>
      <c r="BA191" s="7" t="inlineStr"/>
      <c r="BB191" s="7" t="inlineStr"/>
      <c r="BC191" s="7" t="inlineStr"/>
      <c r="BD191" s="7" t="inlineStr"/>
      <c r="BE191" s="7" t="inlineStr"/>
      <c r="BF191" s="7" t="inlineStr"/>
      <c r="BG191" s="7" t="inlineStr"/>
      <c r="BH191" s="7" t="inlineStr"/>
      <c r="BI191" s="7" t="inlineStr"/>
      <c r="BJ191" s="7" t="inlineStr"/>
      <c r="BK191" s="7">
        <f>BM191+BO191+BQ191+BS191</f>
        <v/>
      </c>
      <c r="BL191" s="7">
        <f>BN191+BP191+BR191+BT191</f>
        <v/>
      </c>
      <c r="BM191" s="7" t="inlineStr"/>
      <c r="BN191" s="7" t="inlineStr"/>
      <c r="BO191" s="7" t="inlineStr"/>
      <c r="BP191" s="7" t="inlineStr"/>
      <c r="BQ191" s="7" t="inlineStr"/>
      <c r="BR191" s="7" t="inlineStr"/>
      <c r="BS191" s="7" t="inlineStr"/>
      <c r="BT191" s="7" t="inlineStr"/>
      <c r="BU191" s="7">
        <f>BW191+BY191+CA191+CC191+CE191+CG191+CI191+CK191+CM191+CO191+CQ191+CS191+CU191+CW191+CY191+DA191</f>
        <v/>
      </c>
      <c r="BV191" s="7">
        <f>BX191+BZ191+CB191+CD191+CF191+CH191+CJ191+CL191+CN191+CP191+CR191+CT191+CV191+CX191+CZ191+DB191</f>
        <v/>
      </c>
      <c r="BW191" s="7" t="inlineStr"/>
      <c r="BX191" s="7" t="inlineStr"/>
      <c r="BY191" s="7" t="inlineStr"/>
      <c r="BZ191" s="7" t="inlineStr"/>
      <c r="CA191" s="7" t="inlineStr"/>
      <c r="CB191" s="7" t="inlineStr"/>
      <c r="CC191" s="7" t="inlineStr"/>
      <c r="CD191" s="7" t="inlineStr"/>
      <c r="CE191" s="7" t="inlineStr"/>
      <c r="CF191" s="7" t="inlineStr"/>
      <c r="CG191" s="7" t="inlineStr"/>
      <c r="CH191" s="7" t="inlineStr"/>
      <c r="CI191" s="7" t="inlineStr"/>
      <c r="CJ191" s="7" t="inlineStr"/>
      <c r="CK191" s="7" t="inlineStr"/>
      <c r="CL191" s="7" t="inlineStr"/>
      <c r="CM191" s="7" t="inlineStr"/>
      <c r="CN191" s="7" t="inlineStr"/>
      <c r="CO191" s="7" t="inlineStr"/>
      <c r="CP191" s="7" t="inlineStr"/>
      <c r="CQ191" s="7" t="inlineStr"/>
      <c r="CR191" s="7" t="inlineStr"/>
      <c r="CS191" s="7" t="inlineStr"/>
      <c r="CT191" s="7" t="inlineStr"/>
      <c r="CU191" s="7" t="inlineStr"/>
      <c r="CV191" s="7" t="inlineStr"/>
      <c r="CW191" s="7" t="inlineStr"/>
      <c r="CX191" s="7" t="inlineStr"/>
      <c r="CY191" s="7" t="inlineStr"/>
      <c r="CZ191" s="7" t="inlineStr"/>
      <c r="DA191" s="7" t="inlineStr"/>
      <c r="DB191" s="7" t="inlineStr"/>
      <c r="DC191" s="7">
        <f>DE191+DG191+DI191+DK191+DM191+DO191+DQ191+DS191+DU191+DW191+DY191+EA191+EC191</f>
        <v/>
      </c>
      <c r="DD191" s="7">
        <f>DF191+DH191+DJ191+DL191+DN191+DP191+DR191+DT191+DV191+DX191+DZ191+EB191+ED191</f>
        <v/>
      </c>
      <c r="DE191" s="7" t="inlineStr"/>
      <c r="DF191" s="7" t="inlineStr"/>
      <c r="DG191" s="7" t="inlineStr"/>
      <c r="DH191" s="7" t="inlineStr"/>
      <c r="DI191" s="7" t="inlineStr"/>
      <c r="DJ191" s="7" t="inlineStr"/>
      <c r="DK191" s="7" t="inlineStr"/>
      <c r="DL191" s="7" t="inlineStr"/>
      <c r="DM191" s="7" t="inlineStr"/>
      <c r="DN191" s="7" t="inlineStr"/>
      <c r="DO191" s="7" t="inlineStr"/>
      <c r="DP191" s="7" t="inlineStr"/>
      <c r="DQ191" s="7" t="inlineStr"/>
      <c r="DR191" s="7" t="inlineStr"/>
      <c r="DS191" s="7" t="inlineStr"/>
      <c r="DT191" s="7" t="inlineStr"/>
      <c r="DU191" s="7" t="inlineStr"/>
      <c r="DV191" s="7" t="inlineStr"/>
      <c r="DW191" s="7" t="inlineStr"/>
      <c r="DX191" s="7" t="inlineStr"/>
      <c r="DY191" s="7" t="inlineStr"/>
      <c r="DZ191" s="7" t="inlineStr"/>
      <c r="EA191" s="7" t="inlineStr"/>
      <c r="EB191" s="7" t="inlineStr"/>
      <c r="EC191" s="7" t="inlineStr"/>
      <c r="ED191" s="7" t="inlineStr"/>
      <c r="EE191" s="7">
        <f>E191+AU191+BK191+BU191+DC191</f>
        <v/>
      </c>
      <c r="EF191" s="7">
        <f>F191+AV191+BL191+BV191+DD191</f>
        <v/>
      </c>
    </row>
    <row r="192" hidden="1" outlineLevel="1">
      <c r="A192" s="5" t="n">
        <v>188</v>
      </c>
      <c r="B192" s="6" t="inlineStr">
        <is>
          <t>"Санжар Сардор Плюс"</t>
        </is>
      </c>
      <c r="C192" s="6" t="inlineStr">
        <is>
          <t>Фергана</t>
        </is>
      </c>
      <c r="D192" s="6" t="inlineStr">
        <is>
          <t>Фергана 2</t>
        </is>
      </c>
      <c r="E192" s="7">
        <f>G192+I192+K192+M192+O192+Q192+S192+U192+W192+Y192+AA192+AC192+AE192+AG192+AI192+AK192+AM192+AO192+AQ192+AS192</f>
        <v/>
      </c>
      <c r="F192" s="7">
        <f>H192+J192+L192+N192+P192+R192+T192+V192+X192+Z192+AB192+AD192+AF192+AH192+AJ192+AL192+AN192+AP192+AR192+AT192</f>
        <v/>
      </c>
      <c r="G192" s="7" t="inlineStr"/>
      <c r="H192" s="7" t="inlineStr"/>
      <c r="I192" s="7" t="inlineStr"/>
      <c r="J192" s="7" t="inlineStr"/>
      <c r="K192" s="7" t="inlineStr"/>
      <c r="L192" s="7" t="inlineStr"/>
      <c r="M192" s="7" t="inlineStr"/>
      <c r="N192" s="7" t="inlineStr"/>
      <c r="O192" s="7" t="n">
        <v>2</v>
      </c>
      <c r="P192" s="7" t="n">
        <v>158240</v>
      </c>
      <c r="Q192" s="7" t="n">
        <v>4</v>
      </c>
      <c r="R192" s="7" t="n">
        <v>1079920</v>
      </c>
      <c r="S192" s="7" t="inlineStr"/>
      <c r="T192" s="7" t="inlineStr"/>
      <c r="U192" s="7" t="inlineStr"/>
      <c r="V192" s="7" t="inlineStr"/>
      <c r="W192" s="7" t="inlineStr"/>
      <c r="X192" s="7" t="inlineStr"/>
      <c r="Y192" s="7" t="inlineStr"/>
      <c r="Z192" s="7" t="inlineStr"/>
      <c r="AA192" s="7" t="inlineStr"/>
      <c r="AB192" s="7" t="inlineStr"/>
      <c r="AC192" s="7" t="inlineStr"/>
      <c r="AD192" s="7" t="inlineStr"/>
      <c r="AE192" s="7" t="inlineStr"/>
      <c r="AF192" s="7" t="inlineStr"/>
      <c r="AG192" s="7" t="inlineStr"/>
      <c r="AH192" s="7" t="inlineStr"/>
      <c r="AI192" s="7" t="inlineStr"/>
      <c r="AJ192" s="7" t="inlineStr"/>
      <c r="AK192" s="7" t="inlineStr"/>
      <c r="AL192" s="7" t="inlineStr"/>
      <c r="AM192" s="7" t="inlineStr"/>
      <c r="AN192" s="7" t="inlineStr"/>
      <c r="AO192" s="7" t="inlineStr"/>
      <c r="AP192" s="7" t="inlineStr"/>
      <c r="AQ192" s="7" t="inlineStr"/>
      <c r="AR192" s="7" t="inlineStr"/>
      <c r="AS192" s="7" t="inlineStr"/>
      <c r="AT192" s="7" t="inlineStr"/>
      <c r="AU192" s="7">
        <f>AW192+AY192+BA192+BC192+BE192+BG192+BI192</f>
        <v/>
      </c>
      <c r="AV192" s="7">
        <f>AX192+AZ192+BB192+BD192+BF192+BH192+BJ192</f>
        <v/>
      </c>
      <c r="AW192" s="7" t="inlineStr"/>
      <c r="AX192" s="7" t="inlineStr"/>
      <c r="AY192" s="7" t="inlineStr"/>
      <c r="AZ192" s="7" t="inlineStr"/>
      <c r="BA192" s="7" t="inlineStr"/>
      <c r="BB192" s="7" t="inlineStr"/>
      <c r="BC192" s="7" t="inlineStr"/>
      <c r="BD192" s="7" t="inlineStr"/>
      <c r="BE192" s="7" t="inlineStr"/>
      <c r="BF192" s="7" t="inlineStr"/>
      <c r="BG192" s="7" t="inlineStr"/>
      <c r="BH192" s="7" t="inlineStr"/>
      <c r="BI192" s="7" t="inlineStr"/>
      <c r="BJ192" s="7" t="inlineStr"/>
      <c r="BK192" s="7">
        <f>BM192+BO192+BQ192+BS192</f>
        <v/>
      </c>
      <c r="BL192" s="7">
        <f>BN192+BP192+BR192+BT192</f>
        <v/>
      </c>
      <c r="BM192" s="7" t="inlineStr"/>
      <c r="BN192" s="7" t="inlineStr"/>
      <c r="BO192" s="7" t="inlineStr"/>
      <c r="BP192" s="7" t="inlineStr"/>
      <c r="BQ192" s="7" t="inlineStr"/>
      <c r="BR192" s="7" t="inlineStr"/>
      <c r="BS192" s="7" t="inlineStr"/>
      <c r="BT192" s="7" t="inlineStr"/>
      <c r="BU192" s="7">
        <f>BW192+BY192+CA192+CC192+CE192+CG192+CI192+CK192+CM192+CO192+CQ192+CS192+CU192+CW192+CY192+DA192</f>
        <v/>
      </c>
      <c r="BV192" s="7">
        <f>BX192+BZ192+CB192+CD192+CF192+CH192+CJ192+CL192+CN192+CP192+CR192+CT192+CV192+CX192+CZ192+DB192</f>
        <v/>
      </c>
      <c r="BW192" s="7" t="inlineStr"/>
      <c r="BX192" s="7" t="inlineStr"/>
      <c r="BY192" s="7" t="inlineStr"/>
      <c r="BZ192" s="7" t="inlineStr"/>
      <c r="CA192" s="7" t="inlineStr"/>
      <c r="CB192" s="7" t="inlineStr"/>
      <c r="CC192" s="7" t="inlineStr"/>
      <c r="CD192" s="7" t="inlineStr"/>
      <c r="CE192" s="7" t="inlineStr"/>
      <c r="CF192" s="7" t="inlineStr"/>
      <c r="CG192" s="7" t="inlineStr"/>
      <c r="CH192" s="7" t="inlineStr"/>
      <c r="CI192" s="7" t="inlineStr"/>
      <c r="CJ192" s="7" t="inlineStr"/>
      <c r="CK192" s="7" t="inlineStr"/>
      <c r="CL192" s="7" t="inlineStr"/>
      <c r="CM192" s="7" t="n">
        <v>2</v>
      </c>
      <c r="CN192" s="7" t="n">
        <v>239280</v>
      </c>
      <c r="CO192" s="7" t="inlineStr"/>
      <c r="CP192" s="7" t="inlineStr"/>
      <c r="CQ192" s="7" t="inlineStr"/>
      <c r="CR192" s="7" t="inlineStr"/>
      <c r="CS192" s="7" t="inlineStr"/>
      <c r="CT192" s="7" t="inlineStr"/>
      <c r="CU192" s="7" t="inlineStr"/>
      <c r="CV192" s="7" t="inlineStr"/>
      <c r="CW192" s="7" t="inlineStr"/>
      <c r="CX192" s="7" t="inlineStr"/>
      <c r="CY192" s="7" t="inlineStr"/>
      <c r="CZ192" s="7" t="inlineStr"/>
      <c r="DA192" s="7" t="inlineStr"/>
      <c r="DB192" s="7" t="inlineStr"/>
      <c r="DC192" s="7">
        <f>DE192+DG192+DI192+DK192+DM192+DO192+DQ192+DS192+DU192+DW192+DY192+EA192+EC192</f>
        <v/>
      </c>
      <c r="DD192" s="7">
        <f>DF192+DH192+DJ192+DL192+DN192+DP192+DR192+DT192+DV192+DX192+DZ192+EB192+ED192</f>
        <v/>
      </c>
      <c r="DE192" s="7" t="inlineStr"/>
      <c r="DF192" s="7" t="inlineStr"/>
      <c r="DG192" s="7" t="inlineStr"/>
      <c r="DH192" s="7" t="inlineStr"/>
      <c r="DI192" s="7" t="inlineStr"/>
      <c r="DJ192" s="7" t="inlineStr"/>
      <c r="DK192" s="7" t="inlineStr"/>
      <c r="DL192" s="7" t="inlineStr"/>
      <c r="DM192" s="7" t="inlineStr"/>
      <c r="DN192" s="7" t="inlineStr"/>
      <c r="DO192" s="7" t="inlineStr"/>
      <c r="DP192" s="7" t="inlineStr"/>
      <c r="DQ192" s="7" t="n">
        <v>2</v>
      </c>
      <c r="DR192" s="7" t="n">
        <v>192120</v>
      </c>
      <c r="DS192" s="7" t="inlineStr"/>
      <c r="DT192" s="7" t="inlineStr"/>
      <c r="DU192" s="7" t="inlineStr"/>
      <c r="DV192" s="7" t="inlineStr"/>
      <c r="DW192" s="7" t="inlineStr"/>
      <c r="DX192" s="7" t="inlineStr"/>
      <c r="DY192" s="7" t="inlineStr"/>
      <c r="DZ192" s="7" t="inlineStr"/>
      <c r="EA192" s="7" t="inlineStr"/>
      <c r="EB192" s="7" t="inlineStr"/>
      <c r="EC192" s="7" t="inlineStr"/>
      <c r="ED192" s="7" t="inlineStr"/>
      <c r="EE192" s="7">
        <f>E192+AU192+BK192+BU192+DC192</f>
        <v/>
      </c>
      <c r="EF192" s="7">
        <f>F192+AV192+BL192+BV192+DD192</f>
        <v/>
      </c>
    </row>
    <row r="193" hidden="1" outlineLevel="1">
      <c r="A193" s="5" t="n">
        <v>189</v>
      </c>
      <c r="B193" s="6" t="inlineStr">
        <is>
          <t>"ТОЛЕ" ХФ</t>
        </is>
      </c>
      <c r="C193" s="6" t="inlineStr">
        <is>
          <t>Фергана</t>
        </is>
      </c>
      <c r="D193" s="6" t="inlineStr">
        <is>
          <t>Фергана 2</t>
        </is>
      </c>
      <c r="E193" s="7">
        <f>G193+I193+K193+M193+O193+Q193+S193+U193+W193+Y193+AA193+AC193+AE193+AG193+AI193+AK193+AM193+AO193+AQ193+AS193</f>
        <v/>
      </c>
      <c r="F193" s="7">
        <f>H193+J193+L193+N193+P193+R193+T193+V193+X193+Z193+AB193+AD193+AF193+AH193+AJ193+AL193+AN193+AP193+AR193+AT193</f>
        <v/>
      </c>
      <c r="G193" s="7" t="n">
        <v>7</v>
      </c>
      <c r="H193" s="7" t="n">
        <v>1817685</v>
      </c>
      <c r="I193" s="7" t="inlineStr"/>
      <c r="J193" s="7" t="inlineStr"/>
      <c r="K193" s="7" t="inlineStr"/>
      <c r="L193" s="7" t="inlineStr"/>
      <c r="M193" s="7" t="inlineStr"/>
      <c r="N193" s="7" t="inlineStr"/>
      <c r="O193" s="7" t="inlineStr"/>
      <c r="P193" s="7" t="inlineStr"/>
      <c r="Q193" s="7" t="inlineStr"/>
      <c r="R193" s="7" t="inlineStr"/>
      <c r="S193" s="7" t="inlineStr"/>
      <c r="T193" s="7" t="inlineStr"/>
      <c r="U193" s="7" t="inlineStr"/>
      <c r="V193" s="7" t="inlineStr"/>
      <c r="W193" s="7" t="n">
        <v>1</v>
      </c>
      <c r="X193" s="7" t="n">
        <v>0</v>
      </c>
      <c r="Y193" s="7" t="n">
        <v>30</v>
      </c>
      <c r="Z193" s="7" t="n">
        <v>4452300</v>
      </c>
      <c r="AA193" s="7" t="inlineStr"/>
      <c r="AB193" s="7" t="inlineStr"/>
      <c r="AC193" s="7" t="n">
        <v>6</v>
      </c>
      <c r="AD193" s="7" t="n">
        <v>374868</v>
      </c>
      <c r="AE193" s="7" t="inlineStr"/>
      <c r="AF193" s="7" t="inlineStr"/>
      <c r="AG193" s="7" t="n">
        <v>2</v>
      </c>
      <c r="AH193" s="7" t="n">
        <v>120104</v>
      </c>
      <c r="AI193" s="7" t="inlineStr"/>
      <c r="AJ193" s="7" t="inlineStr"/>
      <c r="AK193" s="7" t="inlineStr"/>
      <c r="AL193" s="7" t="inlineStr"/>
      <c r="AM193" s="7" t="inlineStr"/>
      <c r="AN193" s="7" t="inlineStr"/>
      <c r="AO193" s="7" t="inlineStr"/>
      <c r="AP193" s="7" t="inlineStr"/>
      <c r="AQ193" s="7" t="inlineStr"/>
      <c r="AR193" s="7" t="inlineStr"/>
      <c r="AS193" s="7" t="inlineStr"/>
      <c r="AT193" s="7" t="inlineStr"/>
      <c r="AU193" s="7">
        <f>AW193+AY193+BA193+BC193+BE193+BG193+BI193</f>
        <v/>
      </c>
      <c r="AV193" s="7">
        <f>AX193+AZ193+BB193+BD193+BF193+BH193+BJ193</f>
        <v/>
      </c>
      <c r="AW193" s="7" t="n">
        <v>1</v>
      </c>
      <c r="AX193" s="7" t="n">
        <v>515861</v>
      </c>
      <c r="AY193" s="7" t="inlineStr"/>
      <c r="AZ193" s="7" t="inlineStr"/>
      <c r="BA193" s="7" t="inlineStr"/>
      <c r="BB193" s="7" t="inlineStr"/>
      <c r="BC193" s="7" t="inlineStr"/>
      <c r="BD193" s="7" t="inlineStr"/>
      <c r="BE193" s="7" t="inlineStr"/>
      <c r="BF193" s="7" t="inlineStr"/>
      <c r="BG193" s="7" t="n">
        <v>10</v>
      </c>
      <c r="BH193" s="7" t="n">
        <v>4340200</v>
      </c>
      <c r="BI193" s="7" t="inlineStr"/>
      <c r="BJ193" s="7" t="inlineStr"/>
      <c r="BK193" s="7">
        <f>BM193+BO193+BQ193+BS193</f>
        <v/>
      </c>
      <c r="BL193" s="7">
        <f>BN193+BP193+BR193+BT193</f>
        <v/>
      </c>
      <c r="BM193" s="7" t="n">
        <v>10</v>
      </c>
      <c r="BN193" s="7" t="n">
        <v>6448100</v>
      </c>
      <c r="BO193" s="7" t="n">
        <v>20</v>
      </c>
      <c r="BP193" s="7" t="n">
        <v>9040400</v>
      </c>
      <c r="BQ193" s="7" t="inlineStr"/>
      <c r="BR193" s="7" t="inlineStr"/>
      <c r="BS193" s="7" t="inlineStr"/>
      <c r="BT193" s="7" t="inlineStr"/>
      <c r="BU193" s="7">
        <f>BW193+BY193+CA193+CC193+CE193+CG193+CI193+CK193+CM193+CO193+CQ193+CS193+CU193+CW193+CY193+DA193</f>
        <v/>
      </c>
      <c r="BV193" s="7">
        <f>BX193+BZ193+CB193+CD193+CF193+CH193+CJ193+CL193+CN193+CP193+CR193+CT193+CV193+CX193+CZ193+DB193</f>
        <v/>
      </c>
      <c r="BW193" s="7" t="inlineStr"/>
      <c r="BX193" s="7" t="inlineStr"/>
      <c r="BY193" s="7" t="inlineStr"/>
      <c r="BZ193" s="7" t="inlineStr"/>
      <c r="CA193" s="7" t="inlineStr"/>
      <c r="CB193" s="7" t="inlineStr"/>
      <c r="CC193" s="7" t="inlineStr"/>
      <c r="CD193" s="7" t="inlineStr"/>
      <c r="CE193" s="7" t="n">
        <v>1</v>
      </c>
      <c r="CF193" s="7" t="n">
        <v>369943</v>
      </c>
      <c r="CG193" s="7" t="inlineStr"/>
      <c r="CH193" s="7" t="inlineStr"/>
      <c r="CI193" s="7" t="inlineStr"/>
      <c r="CJ193" s="7" t="inlineStr"/>
      <c r="CK193" s="7" t="inlineStr"/>
      <c r="CL193" s="7" t="inlineStr"/>
      <c r="CM193" s="7" t="n">
        <v>10</v>
      </c>
      <c r="CN193" s="7" t="n">
        <v>5802500</v>
      </c>
      <c r="CO193" s="7" t="inlineStr"/>
      <c r="CP193" s="7" t="inlineStr"/>
      <c r="CQ193" s="7" t="inlineStr"/>
      <c r="CR193" s="7" t="inlineStr"/>
      <c r="CS193" s="7" t="inlineStr"/>
      <c r="CT193" s="7" t="inlineStr"/>
      <c r="CU193" s="7" t="inlineStr"/>
      <c r="CV193" s="7" t="inlineStr"/>
      <c r="CW193" s="7" t="inlineStr"/>
      <c r="CX193" s="7" t="inlineStr"/>
      <c r="CY193" s="7" t="inlineStr"/>
      <c r="CZ193" s="7" t="inlineStr"/>
      <c r="DA193" s="7" t="inlineStr"/>
      <c r="DB193" s="7" t="inlineStr"/>
      <c r="DC193" s="7">
        <f>DE193+DG193+DI193+DK193+DM193+DO193+DQ193+DS193+DU193+DW193+DY193+EA193+EC193</f>
        <v/>
      </c>
      <c r="DD193" s="7">
        <f>DF193+DH193+DJ193+DL193+DN193+DP193+DR193+DT193+DV193+DX193+DZ193+EB193+ED193</f>
        <v/>
      </c>
      <c r="DE193" s="7" t="inlineStr"/>
      <c r="DF193" s="7" t="inlineStr"/>
      <c r="DG193" s="7" t="inlineStr"/>
      <c r="DH193" s="7" t="inlineStr"/>
      <c r="DI193" s="7" t="inlineStr"/>
      <c r="DJ193" s="7" t="inlineStr"/>
      <c r="DK193" s="7" t="inlineStr"/>
      <c r="DL193" s="7" t="inlineStr"/>
      <c r="DM193" s="7" t="inlineStr"/>
      <c r="DN193" s="7" t="inlineStr"/>
      <c r="DO193" s="7" t="n">
        <v>8</v>
      </c>
      <c r="DP193" s="7" t="n">
        <v>1938816</v>
      </c>
      <c r="DQ193" s="7" t="n">
        <v>5</v>
      </c>
      <c r="DR193" s="7" t="n">
        <v>1164725</v>
      </c>
      <c r="DS193" s="7" t="inlineStr"/>
      <c r="DT193" s="7" t="inlineStr"/>
      <c r="DU193" s="7" t="inlineStr"/>
      <c r="DV193" s="7" t="inlineStr"/>
      <c r="DW193" s="7" t="n">
        <v>2</v>
      </c>
      <c r="DX193" s="7" t="n">
        <v>197532</v>
      </c>
      <c r="DY193" s="7" t="inlineStr"/>
      <c r="DZ193" s="7" t="inlineStr"/>
      <c r="EA193" s="7" t="inlineStr"/>
      <c r="EB193" s="7" t="inlineStr"/>
      <c r="EC193" s="7" t="inlineStr"/>
      <c r="ED193" s="7" t="inlineStr"/>
      <c r="EE193" s="7">
        <f>E193+AU193+BK193+BU193+DC193</f>
        <v/>
      </c>
      <c r="EF193" s="7">
        <f>F193+AV193+BL193+BV193+DD193</f>
        <v/>
      </c>
    </row>
    <row r="194" hidden="1" outlineLevel="1">
      <c r="A194" s="5" t="n">
        <v>190</v>
      </c>
      <c r="B194" s="6" t="inlineStr">
        <is>
          <t>"УКТАМ" ХИЧСФ</t>
        </is>
      </c>
      <c r="C194" s="6" t="inlineStr">
        <is>
          <t>Фергана</t>
        </is>
      </c>
      <c r="D194" s="6" t="inlineStr">
        <is>
          <t>Фергана 1</t>
        </is>
      </c>
      <c r="E194" s="7">
        <f>G194+I194+K194+M194+O194+Q194+S194+U194+W194+Y194+AA194+AC194+AE194+AG194+AI194+AK194+AM194+AO194+AQ194+AS194</f>
        <v/>
      </c>
      <c r="F194" s="7">
        <f>H194+J194+L194+N194+P194+R194+T194+V194+X194+Z194+AB194+AD194+AF194+AH194+AJ194+AL194+AN194+AP194+AR194+AT194</f>
        <v/>
      </c>
      <c r="G194" s="7" t="inlineStr"/>
      <c r="H194" s="7" t="inlineStr"/>
      <c r="I194" s="7" t="inlineStr"/>
      <c r="J194" s="7" t="inlineStr"/>
      <c r="K194" s="7" t="inlineStr"/>
      <c r="L194" s="7" t="inlineStr"/>
      <c r="M194" s="7" t="inlineStr"/>
      <c r="N194" s="7" t="inlineStr"/>
      <c r="O194" s="7" t="inlineStr"/>
      <c r="P194" s="7" t="inlineStr"/>
      <c r="Q194" s="7" t="inlineStr"/>
      <c r="R194" s="7" t="inlineStr"/>
      <c r="S194" s="7" t="inlineStr"/>
      <c r="T194" s="7" t="inlineStr"/>
      <c r="U194" s="7" t="inlineStr"/>
      <c r="V194" s="7" t="inlineStr"/>
      <c r="W194" s="7" t="inlineStr"/>
      <c r="X194" s="7" t="inlineStr"/>
      <c r="Y194" s="7" t="inlineStr"/>
      <c r="Z194" s="7" t="inlineStr"/>
      <c r="AA194" s="7" t="inlineStr"/>
      <c r="AB194" s="7" t="inlineStr"/>
      <c r="AC194" s="7" t="n">
        <v>20</v>
      </c>
      <c r="AD194" s="7" t="n">
        <v>12882000</v>
      </c>
      <c r="AE194" s="7" t="n">
        <v>20</v>
      </c>
      <c r="AF194" s="7" t="n">
        <v>9763600</v>
      </c>
      <c r="AG194" s="7" t="inlineStr"/>
      <c r="AH194" s="7" t="inlineStr"/>
      <c r="AI194" s="7" t="inlineStr"/>
      <c r="AJ194" s="7" t="inlineStr"/>
      <c r="AK194" s="7" t="inlineStr"/>
      <c r="AL194" s="7" t="inlineStr"/>
      <c r="AM194" s="7" t="inlineStr"/>
      <c r="AN194" s="7" t="inlineStr"/>
      <c r="AO194" s="7" t="inlineStr"/>
      <c r="AP194" s="7" t="inlineStr"/>
      <c r="AQ194" s="7" t="inlineStr"/>
      <c r="AR194" s="7" t="inlineStr"/>
      <c r="AS194" s="7" t="inlineStr"/>
      <c r="AT194" s="7" t="inlineStr"/>
      <c r="AU194" s="7">
        <f>AW194+AY194+BA194+BC194+BE194+BG194+BI194</f>
        <v/>
      </c>
      <c r="AV194" s="7">
        <f>AX194+AZ194+BB194+BD194+BF194+BH194+BJ194</f>
        <v/>
      </c>
      <c r="AW194" s="7" t="inlineStr"/>
      <c r="AX194" s="7" t="inlineStr"/>
      <c r="AY194" s="7" t="inlineStr"/>
      <c r="AZ194" s="7" t="inlineStr"/>
      <c r="BA194" s="7" t="inlineStr"/>
      <c r="BB194" s="7" t="inlineStr"/>
      <c r="BC194" s="7" t="inlineStr"/>
      <c r="BD194" s="7" t="inlineStr"/>
      <c r="BE194" s="7" t="inlineStr"/>
      <c r="BF194" s="7" t="inlineStr"/>
      <c r="BG194" s="7" t="inlineStr"/>
      <c r="BH194" s="7" t="inlineStr"/>
      <c r="BI194" s="7" t="inlineStr"/>
      <c r="BJ194" s="7" t="inlineStr"/>
      <c r="BK194" s="7">
        <f>BM194+BO194+BQ194+BS194</f>
        <v/>
      </c>
      <c r="BL194" s="7">
        <f>BN194+BP194+BR194+BT194</f>
        <v/>
      </c>
      <c r="BM194" s="7" t="inlineStr"/>
      <c r="BN194" s="7" t="inlineStr"/>
      <c r="BO194" s="7" t="inlineStr"/>
      <c r="BP194" s="7" t="inlineStr"/>
      <c r="BQ194" s="7" t="inlineStr"/>
      <c r="BR194" s="7" t="inlineStr"/>
      <c r="BS194" s="7" t="inlineStr"/>
      <c r="BT194" s="7" t="inlineStr"/>
      <c r="BU194" s="7">
        <f>BW194+BY194+CA194+CC194+CE194+CG194+CI194+CK194+CM194+CO194+CQ194+CS194+CU194+CW194+CY194+DA194</f>
        <v/>
      </c>
      <c r="BV194" s="7">
        <f>BX194+BZ194+CB194+CD194+CF194+CH194+CJ194+CL194+CN194+CP194+CR194+CT194+CV194+CX194+CZ194+DB194</f>
        <v/>
      </c>
      <c r="BW194" s="7" t="inlineStr"/>
      <c r="BX194" s="7" t="inlineStr"/>
      <c r="BY194" s="7" t="inlineStr"/>
      <c r="BZ194" s="7" t="inlineStr"/>
      <c r="CA194" s="7" t="inlineStr"/>
      <c r="CB194" s="7" t="inlineStr"/>
      <c r="CC194" s="7" t="inlineStr"/>
      <c r="CD194" s="7" t="inlineStr"/>
      <c r="CE194" s="7" t="inlineStr"/>
      <c r="CF194" s="7" t="inlineStr"/>
      <c r="CG194" s="7" t="inlineStr"/>
      <c r="CH194" s="7" t="inlineStr"/>
      <c r="CI194" s="7" t="inlineStr"/>
      <c r="CJ194" s="7" t="inlineStr"/>
      <c r="CK194" s="7" t="inlineStr"/>
      <c r="CL194" s="7" t="inlineStr"/>
      <c r="CM194" s="7" t="inlineStr"/>
      <c r="CN194" s="7" t="inlineStr"/>
      <c r="CO194" s="7" t="inlineStr"/>
      <c r="CP194" s="7" t="inlineStr"/>
      <c r="CQ194" s="7" t="inlineStr"/>
      <c r="CR194" s="7" t="inlineStr"/>
      <c r="CS194" s="7" t="inlineStr"/>
      <c r="CT194" s="7" t="inlineStr"/>
      <c r="CU194" s="7" t="inlineStr"/>
      <c r="CV194" s="7" t="inlineStr"/>
      <c r="CW194" s="7" t="inlineStr"/>
      <c r="CX194" s="7" t="inlineStr"/>
      <c r="CY194" s="7" t="inlineStr"/>
      <c r="CZ194" s="7" t="inlineStr"/>
      <c r="DA194" s="7" t="inlineStr"/>
      <c r="DB194" s="7" t="inlineStr"/>
      <c r="DC194" s="7">
        <f>DE194+DG194+DI194+DK194+DM194+DO194+DQ194+DS194+DU194+DW194+DY194+EA194+EC194</f>
        <v/>
      </c>
      <c r="DD194" s="7">
        <f>DF194+DH194+DJ194+DL194+DN194+DP194+DR194+DT194+DV194+DX194+DZ194+EB194+ED194</f>
        <v/>
      </c>
      <c r="DE194" s="7" t="inlineStr"/>
      <c r="DF194" s="7" t="inlineStr"/>
      <c r="DG194" s="7" t="inlineStr"/>
      <c r="DH194" s="7" t="inlineStr"/>
      <c r="DI194" s="7" t="inlineStr"/>
      <c r="DJ194" s="7" t="inlineStr"/>
      <c r="DK194" s="7" t="inlineStr"/>
      <c r="DL194" s="7" t="inlineStr"/>
      <c r="DM194" s="7" t="inlineStr"/>
      <c r="DN194" s="7" t="inlineStr"/>
      <c r="DO194" s="7" t="inlineStr"/>
      <c r="DP194" s="7" t="inlineStr"/>
      <c r="DQ194" s="7" t="inlineStr"/>
      <c r="DR194" s="7" t="inlineStr"/>
      <c r="DS194" s="7" t="inlineStr"/>
      <c r="DT194" s="7" t="inlineStr"/>
      <c r="DU194" s="7" t="inlineStr"/>
      <c r="DV194" s="7" t="inlineStr"/>
      <c r="DW194" s="7" t="inlineStr"/>
      <c r="DX194" s="7" t="inlineStr"/>
      <c r="DY194" s="7" t="inlineStr"/>
      <c r="DZ194" s="7" t="inlineStr"/>
      <c r="EA194" s="7" t="inlineStr"/>
      <c r="EB194" s="7" t="inlineStr"/>
      <c r="EC194" s="7" t="inlineStr"/>
      <c r="ED194" s="7" t="inlineStr"/>
      <c r="EE194" s="7">
        <f>E194+AU194+BK194+BU194+DC194</f>
        <v/>
      </c>
      <c r="EF194" s="7">
        <f>F194+AV194+BL194+BV194+DD194</f>
        <v/>
      </c>
    </row>
    <row r="195" hidden="1" outlineLevel="1">
      <c r="A195" s="5" t="n">
        <v>191</v>
      </c>
      <c r="B195" s="6" t="inlineStr">
        <is>
          <t>"УМАРОВ АСРОРЖОH" ХФ</t>
        </is>
      </c>
      <c r="C195" s="6" t="inlineStr">
        <is>
          <t>Фергана</t>
        </is>
      </c>
      <c r="D195" s="6" t="inlineStr">
        <is>
          <t>Фергана 2</t>
        </is>
      </c>
      <c r="E195" s="7">
        <f>G195+I195+K195+M195+O195+Q195+S195+U195+W195+Y195+AA195+AC195+AE195+AG195+AI195+AK195+AM195+AO195+AQ195+AS195</f>
        <v/>
      </c>
      <c r="F195" s="7">
        <f>H195+J195+L195+N195+P195+R195+T195+V195+X195+Z195+AB195+AD195+AF195+AH195+AJ195+AL195+AN195+AP195+AR195+AT195</f>
        <v/>
      </c>
      <c r="G195" s="7" t="inlineStr"/>
      <c r="H195" s="7" t="inlineStr"/>
      <c r="I195" s="7" t="inlineStr"/>
      <c r="J195" s="7" t="inlineStr"/>
      <c r="K195" s="7" t="inlineStr"/>
      <c r="L195" s="7" t="inlineStr"/>
      <c r="M195" s="7" t="n">
        <v>2</v>
      </c>
      <c r="N195" s="7" t="n">
        <v>128156</v>
      </c>
      <c r="O195" s="7" t="inlineStr"/>
      <c r="P195" s="7" t="inlineStr"/>
      <c r="Q195" s="7" t="inlineStr"/>
      <c r="R195" s="7" t="inlineStr"/>
      <c r="S195" s="7" t="inlineStr"/>
      <c r="T195" s="7" t="inlineStr"/>
      <c r="U195" s="7" t="inlineStr"/>
      <c r="V195" s="7" t="inlineStr"/>
      <c r="W195" s="7" t="inlineStr"/>
      <c r="X195" s="7" t="inlineStr"/>
      <c r="Y195" s="7" t="inlineStr"/>
      <c r="Z195" s="7" t="inlineStr"/>
      <c r="AA195" s="7" t="inlineStr"/>
      <c r="AB195" s="7" t="inlineStr"/>
      <c r="AC195" s="7" t="inlineStr"/>
      <c r="AD195" s="7" t="inlineStr"/>
      <c r="AE195" s="7" t="inlineStr"/>
      <c r="AF195" s="7" t="inlineStr"/>
      <c r="AG195" s="7" t="inlineStr"/>
      <c r="AH195" s="7" t="inlineStr"/>
      <c r="AI195" s="7" t="inlineStr"/>
      <c r="AJ195" s="7" t="inlineStr"/>
      <c r="AK195" s="7" t="inlineStr"/>
      <c r="AL195" s="7" t="inlineStr"/>
      <c r="AM195" s="7" t="inlineStr"/>
      <c r="AN195" s="7" t="inlineStr"/>
      <c r="AO195" s="7" t="inlineStr"/>
      <c r="AP195" s="7" t="inlineStr"/>
      <c r="AQ195" s="7" t="inlineStr"/>
      <c r="AR195" s="7" t="inlineStr"/>
      <c r="AS195" s="7" t="inlineStr"/>
      <c r="AT195" s="7" t="inlineStr"/>
      <c r="AU195" s="7">
        <f>AW195+AY195+BA195+BC195+BE195+BG195+BI195</f>
        <v/>
      </c>
      <c r="AV195" s="7">
        <f>AX195+AZ195+BB195+BD195+BF195+BH195+BJ195</f>
        <v/>
      </c>
      <c r="AW195" s="7" t="inlineStr"/>
      <c r="AX195" s="7" t="inlineStr"/>
      <c r="AY195" s="7" t="inlineStr"/>
      <c r="AZ195" s="7" t="inlineStr"/>
      <c r="BA195" s="7" t="inlineStr"/>
      <c r="BB195" s="7" t="inlineStr"/>
      <c r="BC195" s="7" t="inlineStr"/>
      <c r="BD195" s="7" t="inlineStr"/>
      <c r="BE195" s="7" t="inlineStr"/>
      <c r="BF195" s="7" t="inlineStr"/>
      <c r="BG195" s="7" t="inlineStr"/>
      <c r="BH195" s="7" t="inlineStr"/>
      <c r="BI195" s="7" t="inlineStr"/>
      <c r="BJ195" s="7" t="inlineStr"/>
      <c r="BK195" s="7">
        <f>BM195+BO195+BQ195+BS195</f>
        <v/>
      </c>
      <c r="BL195" s="7">
        <f>BN195+BP195+BR195+BT195</f>
        <v/>
      </c>
      <c r="BM195" s="7" t="inlineStr"/>
      <c r="BN195" s="7" t="inlineStr"/>
      <c r="BO195" s="7" t="inlineStr"/>
      <c r="BP195" s="7" t="inlineStr"/>
      <c r="BQ195" s="7" t="inlineStr"/>
      <c r="BR195" s="7" t="inlineStr"/>
      <c r="BS195" s="7" t="inlineStr"/>
      <c r="BT195" s="7" t="inlineStr"/>
      <c r="BU195" s="7">
        <f>BW195+BY195+CA195+CC195+CE195+CG195+CI195+CK195+CM195+CO195+CQ195+CS195+CU195+CW195+CY195+DA195</f>
        <v/>
      </c>
      <c r="BV195" s="7">
        <f>BX195+BZ195+CB195+CD195+CF195+CH195+CJ195+CL195+CN195+CP195+CR195+CT195+CV195+CX195+CZ195+DB195</f>
        <v/>
      </c>
      <c r="BW195" s="7" t="inlineStr"/>
      <c r="BX195" s="7" t="inlineStr"/>
      <c r="BY195" s="7" t="inlineStr"/>
      <c r="BZ195" s="7" t="inlineStr"/>
      <c r="CA195" s="7" t="inlineStr"/>
      <c r="CB195" s="7" t="inlineStr"/>
      <c r="CC195" s="7" t="inlineStr"/>
      <c r="CD195" s="7" t="inlineStr"/>
      <c r="CE195" s="7" t="inlineStr"/>
      <c r="CF195" s="7" t="inlineStr"/>
      <c r="CG195" s="7" t="inlineStr"/>
      <c r="CH195" s="7" t="inlineStr"/>
      <c r="CI195" s="7" t="inlineStr"/>
      <c r="CJ195" s="7" t="inlineStr"/>
      <c r="CK195" s="7" t="inlineStr"/>
      <c r="CL195" s="7" t="inlineStr"/>
      <c r="CM195" s="7" t="inlineStr"/>
      <c r="CN195" s="7" t="inlineStr"/>
      <c r="CO195" s="7" t="inlineStr"/>
      <c r="CP195" s="7" t="inlineStr"/>
      <c r="CQ195" s="7" t="inlineStr"/>
      <c r="CR195" s="7" t="inlineStr"/>
      <c r="CS195" s="7" t="inlineStr"/>
      <c r="CT195" s="7" t="inlineStr"/>
      <c r="CU195" s="7" t="inlineStr"/>
      <c r="CV195" s="7" t="inlineStr"/>
      <c r="CW195" s="7" t="inlineStr"/>
      <c r="CX195" s="7" t="inlineStr"/>
      <c r="CY195" s="7" t="inlineStr"/>
      <c r="CZ195" s="7" t="inlineStr"/>
      <c r="DA195" s="7" t="inlineStr"/>
      <c r="DB195" s="7" t="inlineStr"/>
      <c r="DC195" s="7">
        <f>DE195+DG195+DI195+DK195+DM195+DO195+DQ195+DS195+DU195+DW195+DY195+EA195+EC195</f>
        <v/>
      </c>
      <c r="DD195" s="7">
        <f>DF195+DH195+DJ195+DL195+DN195+DP195+DR195+DT195+DV195+DX195+DZ195+EB195+ED195</f>
        <v/>
      </c>
      <c r="DE195" s="7" t="inlineStr"/>
      <c r="DF195" s="7" t="inlineStr"/>
      <c r="DG195" s="7" t="inlineStr"/>
      <c r="DH195" s="7" t="inlineStr"/>
      <c r="DI195" s="7" t="inlineStr"/>
      <c r="DJ195" s="7" t="inlineStr"/>
      <c r="DK195" s="7" t="inlineStr"/>
      <c r="DL195" s="7" t="inlineStr"/>
      <c r="DM195" s="7" t="inlineStr"/>
      <c r="DN195" s="7" t="inlineStr"/>
      <c r="DO195" s="7" t="inlineStr"/>
      <c r="DP195" s="7" t="inlineStr"/>
      <c r="DQ195" s="7" t="n">
        <v>2</v>
      </c>
      <c r="DR195" s="7" t="n">
        <v>186356</v>
      </c>
      <c r="DS195" s="7" t="inlineStr"/>
      <c r="DT195" s="7" t="inlineStr"/>
      <c r="DU195" s="7" t="inlineStr"/>
      <c r="DV195" s="7" t="inlineStr"/>
      <c r="DW195" s="7" t="inlineStr"/>
      <c r="DX195" s="7" t="inlineStr"/>
      <c r="DY195" s="7" t="inlineStr"/>
      <c r="DZ195" s="7" t="inlineStr"/>
      <c r="EA195" s="7" t="inlineStr"/>
      <c r="EB195" s="7" t="inlineStr"/>
      <c r="EC195" s="7" t="inlineStr"/>
      <c r="ED195" s="7" t="inlineStr"/>
      <c r="EE195" s="7">
        <f>E195+AU195+BK195+BU195+DC195</f>
        <v/>
      </c>
      <c r="EF195" s="7">
        <f>F195+AV195+BL195+BV195+DD195</f>
        <v/>
      </c>
    </row>
    <row r="196" hidden="1" outlineLevel="1">
      <c r="A196" s="5" t="n">
        <v>192</v>
      </c>
      <c r="B196" s="6" t="inlineStr">
        <is>
          <t>"ФАРГОHА ГРАHД ФАРМ" ХК</t>
        </is>
      </c>
      <c r="C196" s="6" t="inlineStr">
        <is>
          <t>Фергана</t>
        </is>
      </c>
      <c r="D196" s="6" t="inlineStr">
        <is>
          <t>Фергана 1</t>
        </is>
      </c>
      <c r="E196" s="7">
        <f>G196+I196+K196+M196+O196+Q196+S196+U196+W196+Y196+AA196+AC196+AE196+AG196+AI196+AK196+AM196+AO196+AQ196+AS196</f>
        <v/>
      </c>
      <c r="F196" s="7">
        <f>H196+J196+L196+N196+P196+R196+T196+V196+X196+Z196+AB196+AD196+AF196+AH196+AJ196+AL196+AN196+AP196+AR196+AT196</f>
        <v/>
      </c>
      <c r="G196" s="7" t="inlineStr"/>
      <c r="H196" s="7" t="inlineStr"/>
      <c r="I196" s="7" t="inlineStr"/>
      <c r="J196" s="7" t="inlineStr"/>
      <c r="K196" s="7" t="inlineStr"/>
      <c r="L196" s="7" t="inlineStr"/>
      <c r="M196" s="7" t="inlineStr"/>
      <c r="N196" s="7" t="inlineStr"/>
      <c r="O196" s="7" t="inlineStr"/>
      <c r="P196" s="7" t="inlineStr"/>
      <c r="Q196" s="7" t="inlineStr"/>
      <c r="R196" s="7" t="inlineStr"/>
      <c r="S196" s="7" t="inlineStr"/>
      <c r="T196" s="7" t="inlineStr"/>
      <c r="U196" s="7" t="inlineStr"/>
      <c r="V196" s="7" t="inlineStr"/>
      <c r="W196" s="7" t="inlineStr"/>
      <c r="X196" s="7" t="inlineStr"/>
      <c r="Y196" s="7" t="inlineStr"/>
      <c r="Z196" s="7" t="inlineStr"/>
      <c r="AA196" s="7" t="inlineStr"/>
      <c r="AB196" s="7" t="inlineStr"/>
      <c r="AC196" s="7" t="n">
        <v>10</v>
      </c>
      <c r="AD196" s="7" t="n">
        <v>3123900</v>
      </c>
      <c r="AE196" s="7" t="n">
        <v>10</v>
      </c>
      <c r="AF196" s="7" t="n">
        <v>2367300</v>
      </c>
      <c r="AG196" s="7" t="inlineStr"/>
      <c r="AH196" s="7" t="inlineStr"/>
      <c r="AI196" s="7" t="inlineStr"/>
      <c r="AJ196" s="7" t="inlineStr"/>
      <c r="AK196" s="7" t="inlineStr"/>
      <c r="AL196" s="7" t="inlineStr"/>
      <c r="AM196" s="7" t="inlineStr"/>
      <c r="AN196" s="7" t="inlineStr"/>
      <c r="AO196" s="7" t="inlineStr"/>
      <c r="AP196" s="7" t="inlineStr"/>
      <c r="AQ196" s="7" t="inlineStr"/>
      <c r="AR196" s="7" t="inlineStr"/>
      <c r="AS196" s="7" t="inlineStr"/>
      <c r="AT196" s="7" t="inlineStr"/>
      <c r="AU196" s="7">
        <f>AW196+AY196+BA196+BC196+BE196+BG196+BI196</f>
        <v/>
      </c>
      <c r="AV196" s="7">
        <f>AX196+AZ196+BB196+BD196+BF196+BH196+BJ196</f>
        <v/>
      </c>
      <c r="AW196" s="7" t="inlineStr"/>
      <c r="AX196" s="7" t="inlineStr"/>
      <c r="AY196" s="7" t="inlineStr"/>
      <c r="AZ196" s="7" t="inlineStr"/>
      <c r="BA196" s="7" t="inlineStr"/>
      <c r="BB196" s="7" t="inlineStr"/>
      <c r="BC196" s="7" t="inlineStr"/>
      <c r="BD196" s="7" t="inlineStr"/>
      <c r="BE196" s="7" t="inlineStr"/>
      <c r="BF196" s="7" t="inlineStr"/>
      <c r="BG196" s="7" t="inlineStr"/>
      <c r="BH196" s="7" t="inlineStr"/>
      <c r="BI196" s="7" t="inlineStr"/>
      <c r="BJ196" s="7" t="inlineStr"/>
      <c r="BK196" s="7">
        <f>BM196+BO196+BQ196+BS196</f>
        <v/>
      </c>
      <c r="BL196" s="7">
        <f>BN196+BP196+BR196+BT196</f>
        <v/>
      </c>
      <c r="BM196" s="7" t="inlineStr"/>
      <c r="BN196" s="7" t="inlineStr"/>
      <c r="BO196" s="7" t="inlineStr"/>
      <c r="BP196" s="7" t="inlineStr"/>
      <c r="BQ196" s="7" t="inlineStr"/>
      <c r="BR196" s="7" t="inlineStr"/>
      <c r="BS196" s="7" t="inlineStr"/>
      <c r="BT196" s="7" t="inlineStr"/>
      <c r="BU196" s="7">
        <f>BW196+BY196+CA196+CC196+CE196+CG196+CI196+CK196+CM196+CO196+CQ196+CS196+CU196+CW196+CY196+DA196</f>
        <v/>
      </c>
      <c r="BV196" s="7">
        <f>BX196+BZ196+CB196+CD196+CF196+CH196+CJ196+CL196+CN196+CP196+CR196+CT196+CV196+CX196+CZ196+DB196</f>
        <v/>
      </c>
      <c r="BW196" s="7" t="inlineStr"/>
      <c r="BX196" s="7" t="inlineStr"/>
      <c r="BY196" s="7" t="inlineStr"/>
      <c r="BZ196" s="7" t="inlineStr"/>
      <c r="CA196" s="7" t="inlineStr"/>
      <c r="CB196" s="7" t="inlineStr"/>
      <c r="CC196" s="7" t="inlineStr"/>
      <c r="CD196" s="7" t="inlineStr"/>
      <c r="CE196" s="7" t="inlineStr"/>
      <c r="CF196" s="7" t="inlineStr"/>
      <c r="CG196" s="7" t="inlineStr"/>
      <c r="CH196" s="7" t="inlineStr"/>
      <c r="CI196" s="7" t="inlineStr"/>
      <c r="CJ196" s="7" t="inlineStr"/>
      <c r="CK196" s="7" t="inlineStr"/>
      <c r="CL196" s="7" t="inlineStr"/>
      <c r="CM196" s="7" t="inlineStr"/>
      <c r="CN196" s="7" t="inlineStr"/>
      <c r="CO196" s="7" t="inlineStr"/>
      <c r="CP196" s="7" t="inlineStr"/>
      <c r="CQ196" s="7" t="inlineStr"/>
      <c r="CR196" s="7" t="inlineStr"/>
      <c r="CS196" s="7" t="inlineStr"/>
      <c r="CT196" s="7" t="inlineStr"/>
      <c r="CU196" s="7" t="inlineStr"/>
      <c r="CV196" s="7" t="inlineStr"/>
      <c r="CW196" s="7" t="inlineStr"/>
      <c r="CX196" s="7" t="inlineStr"/>
      <c r="CY196" s="7" t="inlineStr"/>
      <c r="CZ196" s="7" t="inlineStr"/>
      <c r="DA196" s="7" t="inlineStr"/>
      <c r="DB196" s="7" t="inlineStr"/>
      <c r="DC196" s="7">
        <f>DE196+DG196+DI196+DK196+DM196+DO196+DQ196+DS196+DU196+DW196+DY196+EA196+EC196</f>
        <v/>
      </c>
      <c r="DD196" s="7">
        <f>DF196+DH196+DJ196+DL196+DN196+DP196+DR196+DT196+DV196+DX196+DZ196+EB196+ED196</f>
        <v/>
      </c>
      <c r="DE196" s="7" t="inlineStr"/>
      <c r="DF196" s="7" t="inlineStr"/>
      <c r="DG196" s="7" t="inlineStr"/>
      <c r="DH196" s="7" t="inlineStr"/>
      <c r="DI196" s="7" t="inlineStr"/>
      <c r="DJ196" s="7" t="inlineStr"/>
      <c r="DK196" s="7" t="inlineStr"/>
      <c r="DL196" s="7" t="inlineStr"/>
      <c r="DM196" s="7" t="inlineStr"/>
      <c r="DN196" s="7" t="inlineStr"/>
      <c r="DO196" s="7" t="inlineStr"/>
      <c r="DP196" s="7" t="inlineStr"/>
      <c r="DQ196" s="7" t="inlineStr"/>
      <c r="DR196" s="7" t="inlineStr"/>
      <c r="DS196" s="7" t="inlineStr"/>
      <c r="DT196" s="7" t="inlineStr"/>
      <c r="DU196" s="7" t="inlineStr"/>
      <c r="DV196" s="7" t="inlineStr"/>
      <c r="DW196" s="7" t="inlineStr"/>
      <c r="DX196" s="7" t="inlineStr"/>
      <c r="DY196" s="7" t="inlineStr"/>
      <c r="DZ196" s="7" t="inlineStr"/>
      <c r="EA196" s="7" t="inlineStr"/>
      <c r="EB196" s="7" t="inlineStr"/>
      <c r="EC196" s="7" t="inlineStr"/>
      <c r="ED196" s="7" t="inlineStr"/>
      <c r="EE196" s="7">
        <f>E196+AU196+BK196+BU196+DC196</f>
        <v/>
      </c>
      <c r="EF196" s="7">
        <f>F196+AV196+BL196+BV196+DD196</f>
        <v/>
      </c>
    </row>
    <row r="197" hidden="1" outlineLevel="1">
      <c r="A197" s="5" t="n">
        <v>193</v>
      </c>
      <c r="B197" s="6" t="inlineStr">
        <is>
          <t>"ФАРГОHА ЗАФАР ЕР" ХК</t>
        </is>
      </c>
      <c r="C197" s="6" t="inlineStr">
        <is>
          <t>Фергана</t>
        </is>
      </c>
      <c r="D197" s="6" t="inlineStr">
        <is>
          <t>Фергана 1</t>
        </is>
      </c>
      <c r="E197" s="7">
        <f>G197+I197+K197+M197+O197+Q197+S197+U197+W197+Y197+AA197+AC197+AE197+AG197+AI197+AK197+AM197+AO197+AQ197+AS197</f>
        <v/>
      </c>
      <c r="F197" s="7">
        <f>H197+J197+L197+N197+P197+R197+T197+V197+X197+Z197+AB197+AD197+AF197+AH197+AJ197+AL197+AN197+AP197+AR197+AT197</f>
        <v/>
      </c>
      <c r="G197" s="7" t="inlineStr"/>
      <c r="H197" s="7" t="inlineStr"/>
      <c r="I197" s="7" t="inlineStr"/>
      <c r="J197" s="7" t="inlineStr"/>
      <c r="K197" s="7" t="inlineStr"/>
      <c r="L197" s="7" t="inlineStr"/>
      <c r="M197" s="7" t="n">
        <v>8</v>
      </c>
      <c r="N197" s="7" t="n">
        <v>2050496</v>
      </c>
      <c r="O197" s="7" t="inlineStr"/>
      <c r="P197" s="7" t="inlineStr"/>
      <c r="Q197" s="7" t="inlineStr"/>
      <c r="R197" s="7" t="inlineStr"/>
      <c r="S197" s="7" t="inlineStr"/>
      <c r="T197" s="7" t="inlineStr"/>
      <c r="U197" s="7" t="inlineStr"/>
      <c r="V197" s="7" t="inlineStr"/>
      <c r="W197" s="7" t="inlineStr"/>
      <c r="X197" s="7" t="inlineStr"/>
      <c r="Y197" s="7" t="inlineStr"/>
      <c r="Z197" s="7" t="inlineStr"/>
      <c r="AA197" s="7" t="inlineStr"/>
      <c r="AB197" s="7" t="inlineStr"/>
      <c r="AC197" s="7" t="inlineStr"/>
      <c r="AD197" s="7" t="inlineStr"/>
      <c r="AE197" s="7" t="inlineStr"/>
      <c r="AF197" s="7" t="inlineStr"/>
      <c r="AG197" s="7" t="inlineStr"/>
      <c r="AH197" s="7" t="inlineStr"/>
      <c r="AI197" s="7" t="inlineStr"/>
      <c r="AJ197" s="7" t="inlineStr"/>
      <c r="AK197" s="7" t="inlineStr"/>
      <c r="AL197" s="7" t="inlineStr"/>
      <c r="AM197" s="7" t="inlineStr"/>
      <c r="AN197" s="7" t="inlineStr"/>
      <c r="AO197" s="7" t="inlineStr"/>
      <c r="AP197" s="7" t="inlineStr"/>
      <c r="AQ197" s="7" t="inlineStr"/>
      <c r="AR197" s="7" t="inlineStr"/>
      <c r="AS197" s="7" t="inlineStr"/>
      <c r="AT197" s="7" t="inlineStr"/>
      <c r="AU197" s="7">
        <f>AW197+AY197+BA197+BC197+BE197+BG197+BI197</f>
        <v/>
      </c>
      <c r="AV197" s="7">
        <f>AX197+AZ197+BB197+BD197+BF197+BH197+BJ197</f>
        <v/>
      </c>
      <c r="AW197" s="7" t="inlineStr"/>
      <c r="AX197" s="7" t="inlineStr"/>
      <c r="AY197" s="7" t="inlineStr"/>
      <c r="AZ197" s="7" t="inlineStr"/>
      <c r="BA197" s="7" t="inlineStr"/>
      <c r="BB197" s="7" t="inlineStr"/>
      <c r="BC197" s="7" t="inlineStr"/>
      <c r="BD197" s="7" t="inlineStr"/>
      <c r="BE197" s="7" t="inlineStr"/>
      <c r="BF197" s="7" t="inlineStr"/>
      <c r="BG197" s="7" t="inlineStr"/>
      <c r="BH197" s="7" t="inlineStr"/>
      <c r="BI197" s="7" t="inlineStr"/>
      <c r="BJ197" s="7" t="inlineStr"/>
      <c r="BK197" s="7">
        <f>BM197+BO197+BQ197+BS197</f>
        <v/>
      </c>
      <c r="BL197" s="7">
        <f>BN197+BP197+BR197+BT197</f>
        <v/>
      </c>
      <c r="BM197" s="7" t="inlineStr"/>
      <c r="BN197" s="7" t="inlineStr"/>
      <c r="BO197" s="7" t="inlineStr"/>
      <c r="BP197" s="7" t="inlineStr"/>
      <c r="BQ197" s="7" t="inlineStr"/>
      <c r="BR197" s="7" t="inlineStr"/>
      <c r="BS197" s="7" t="inlineStr"/>
      <c r="BT197" s="7" t="inlineStr"/>
      <c r="BU197" s="7">
        <f>BW197+BY197+CA197+CC197+CE197+CG197+CI197+CK197+CM197+CO197+CQ197+CS197+CU197+CW197+CY197+DA197</f>
        <v/>
      </c>
      <c r="BV197" s="7">
        <f>BX197+BZ197+CB197+CD197+CF197+CH197+CJ197+CL197+CN197+CP197+CR197+CT197+CV197+CX197+CZ197+DB197</f>
        <v/>
      </c>
      <c r="BW197" s="7" t="inlineStr"/>
      <c r="BX197" s="7" t="inlineStr"/>
      <c r="BY197" s="7" t="inlineStr"/>
      <c r="BZ197" s="7" t="inlineStr"/>
      <c r="CA197" s="7" t="inlineStr"/>
      <c r="CB197" s="7" t="inlineStr"/>
      <c r="CC197" s="7" t="inlineStr"/>
      <c r="CD197" s="7" t="inlineStr"/>
      <c r="CE197" s="7" t="inlineStr"/>
      <c r="CF197" s="7" t="inlineStr"/>
      <c r="CG197" s="7" t="inlineStr"/>
      <c r="CH197" s="7" t="inlineStr"/>
      <c r="CI197" s="7" t="inlineStr"/>
      <c r="CJ197" s="7" t="inlineStr"/>
      <c r="CK197" s="7" t="inlineStr"/>
      <c r="CL197" s="7" t="inlineStr"/>
      <c r="CM197" s="7" t="inlineStr"/>
      <c r="CN197" s="7" t="inlineStr"/>
      <c r="CO197" s="7" t="inlineStr"/>
      <c r="CP197" s="7" t="inlineStr"/>
      <c r="CQ197" s="7" t="inlineStr"/>
      <c r="CR197" s="7" t="inlineStr"/>
      <c r="CS197" s="7" t="inlineStr"/>
      <c r="CT197" s="7" t="inlineStr"/>
      <c r="CU197" s="7" t="inlineStr"/>
      <c r="CV197" s="7" t="inlineStr"/>
      <c r="CW197" s="7" t="inlineStr"/>
      <c r="CX197" s="7" t="inlineStr"/>
      <c r="CY197" s="7" t="inlineStr"/>
      <c r="CZ197" s="7" t="inlineStr"/>
      <c r="DA197" s="7" t="inlineStr"/>
      <c r="DB197" s="7" t="inlineStr"/>
      <c r="DC197" s="7">
        <f>DE197+DG197+DI197+DK197+DM197+DO197+DQ197+DS197+DU197+DW197+DY197+EA197+EC197</f>
        <v/>
      </c>
      <c r="DD197" s="7">
        <f>DF197+DH197+DJ197+DL197+DN197+DP197+DR197+DT197+DV197+DX197+DZ197+EB197+ED197</f>
        <v/>
      </c>
      <c r="DE197" s="7" t="inlineStr"/>
      <c r="DF197" s="7" t="inlineStr"/>
      <c r="DG197" s="7" t="inlineStr"/>
      <c r="DH197" s="7" t="inlineStr"/>
      <c r="DI197" s="7" t="inlineStr"/>
      <c r="DJ197" s="7" t="inlineStr"/>
      <c r="DK197" s="7" t="inlineStr"/>
      <c r="DL197" s="7" t="inlineStr"/>
      <c r="DM197" s="7" t="inlineStr"/>
      <c r="DN197" s="7" t="inlineStr"/>
      <c r="DO197" s="7" t="inlineStr"/>
      <c r="DP197" s="7" t="inlineStr"/>
      <c r="DQ197" s="7" t="inlineStr"/>
      <c r="DR197" s="7" t="inlineStr"/>
      <c r="DS197" s="7" t="inlineStr"/>
      <c r="DT197" s="7" t="inlineStr"/>
      <c r="DU197" s="7" t="inlineStr"/>
      <c r="DV197" s="7" t="inlineStr"/>
      <c r="DW197" s="7" t="n">
        <v>7</v>
      </c>
      <c r="DX197" s="7" t="n">
        <v>1234575</v>
      </c>
      <c r="DY197" s="7" t="inlineStr"/>
      <c r="DZ197" s="7" t="inlineStr"/>
      <c r="EA197" s="7" t="inlineStr"/>
      <c r="EB197" s="7" t="inlineStr"/>
      <c r="EC197" s="7" t="inlineStr"/>
      <c r="ED197" s="7" t="inlineStr"/>
      <c r="EE197" s="7">
        <f>E197+AU197+BK197+BU197+DC197</f>
        <v/>
      </c>
      <c r="EF197" s="7">
        <f>F197+AV197+BL197+BV197+DD197</f>
        <v/>
      </c>
    </row>
    <row r="198" hidden="1" outlineLevel="1">
      <c r="A198" s="5" t="n">
        <v>194</v>
      </c>
      <c r="B198" s="6" t="inlineStr">
        <is>
          <t>"ХИДОЯТ HУР ФАРМ" ХК</t>
        </is>
      </c>
      <c r="C198" s="6" t="inlineStr">
        <is>
          <t>Фергана</t>
        </is>
      </c>
      <c r="D198" s="6" t="inlineStr">
        <is>
          <t>Фергана 2</t>
        </is>
      </c>
      <c r="E198" s="7">
        <f>G198+I198+K198+M198+O198+Q198+S198+U198+W198+Y198+AA198+AC198+AE198+AG198+AI198+AK198+AM198+AO198+AQ198+AS198</f>
        <v/>
      </c>
      <c r="F198" s="7">
        <f>H198+J198+L198+N198+P198+R198+T198+V198+X198+Z198+AB198+AD198+AF198+AH198+AJ198+AL198+AN198+AP198+AR198+AT198</f>
        <v/>
      </c>
      <c r="G198" s="7" t="inlineStr"/>
      <c r="H198" s="7" t="inlineStr"/>
      <c r="I198" s="7" t="inlineStr"/>
      <c r="J198" s="7" t="inlineStr"/>
      <c r="K198" s="7" t="inlineStr"/>
      <c r="L198" s="7" t="inlineStr"/>
      <c r="M198" s="7" t="inlineStr"/>
      <c r="N198" s="7" t="inlineStr"/>
      <c r="O198" s="7" t="inlineStr"/>
      <c r="P198" s="7" t="inlineStr"/>
      <c r="Q198" s="7" t="inlineStr"/>
      <c r="R198" s="7" t="inlineStr"/>
      <c r="S198" s="7" t="inlineStr"/>
      <c r="T198" s="7" t="inlineStr"/>
      <c r="U198" s="7" t="inlineStr"/>
      <c r="V198" s="7" t="inlineStr"/>
      <c r="W198" s="7" t="inlineStr"/>
      <c r="X198" s="7" t="inlineStr"/>
      <c r="Y198" s="7" t="inlineStr"/>
      <c r="Z198" s="7" t="inlineStr"/>
      <c r="AA198" s="7" t="inlineStr"/>
      <c r="AB198" s="7" t="inlineStr"/>
      <c r="AC198" s="7" t="inlineStr"/>
      <c r="AD198" s="7" t="inlineStr"/>
      <c r="AE198" s="7" t="inlineStr"/>
      <c r="AF198" s="7" t="inlineStr"/>
      <c r="AG198" s="7" t="n">
        <v>5</v>
      </c>
      <c r="AH198" s="7" t="n">
        <v>773875</v>
      </c>
      <c r="AI198" s="7" t="inlineStr"/>
      <c r="AJ198" s="7" t="inlineStr"/>
      <c r="AK198" s="7" t="inlineStr"/>
      <c r="AL198" s="7" t="inlineStr"/>
      <c r="AM198" s="7" t="inlineStr"/>
      <c r="AN198" s="7" t="inlineStr"/>
      <c r="AO198" s="7" t="inlineStr"/>
      <c r="AP198" s="7" t="inlineStr"/>
      <c r="AQ198" s="7" t="inlineStr"/>
      <c r="AR198" s="7" t="inlineStr"/>
      <c r="AS198" s="7" t="inlineStr"/>
      <c r="AT198" s="7" t="inlineStr"/>
      <c r="AU198" s="7">
        <f>AW198+AY198+BA198+BC198+BE198+BG198+BI198</f>
        <v/>
      </c>
      <c r="AV198" s="7">
        <f>AX198+AZ198+BB198+BD198+BF198+BH198+BJ198</f>
        <v/>
      </c>
      <c r="AW198" s="7" t="inlineStr"/>
      <c r="AX198" s="7" t="inlineStr"/>
      <c r="AY198" s="7" t="inlineStr"/>
      <c r="AZ198" s="7" t="inlineStr"/>
      <c r="BA198" s="7" t="inlineStr"/>
      <c r="BB198" s="7" t="inlineStr"/>
      <c r="BC198" s="7" t="inlineStr"/>
      <c r="BD198" s="7" t="inlineStr"/>
      <c r="BE198" s="7" t="inlineStr"/>
      <c r="BF198" s="7" t="inlineStr"/>
      <c r="BG198" s="7" t="inlineStr"/>
      <c r="BH198" s="7" t="inlineStr"/>
      <c r="BI198" s="7" t="inlineStr"/>
      <c r="BJ198" s="7" t="inlineStr"/>
      <c r="BK198" s="7">
        <f>BM198+BO198+BQ198+BS198</f>
        <v/>
      </c>
      <c r="BL198" s="7">
        <f>BN198+BP198+BR198+BT198</f>
        <v/>
      </c>
      <c r="BM198" s="7" t="inlineStr"/>
      <c r="BN198" s="7" t="inlineStr"/>
      <c r="BO198" s="7" t="inlineStr"/>
      <c r="BP198" s="7" t="inlineStr"/>
      <c r="BQ198" s="7" t="inlineStr"/>
      <c r="BR198" s="7" t="inlineStr"/>
      <c r="BS198" s="7" t="inlineStr"/>
      <c r="BT198" s="7" t="inlineStr"/>
      <c r="BU198" s="7">
        <f>BW198+BY198+CA198+CC198+CE198+CG198+CI198+CK198+CM198+CO198+CQ198+CS198+CU198+CW198+CY198+DA198</f>
        <v/>
      </c>
      <c r="BV198" s="7">
        <f>BX198+BZ198+CB198+CD198+CF198+CH198+CJ198+CL198+CN198+CP198+CR198+CT198+CV198+CX198+CZ198+DB198</f>
        <v/>
      </c>
      <c r="BW198" s="7" t="inlineStr"/>
      <c r="BX198" s="7" t="inlineStr"/>
      <c r="BY198" s="7" t="inlineStr"/>
      <c r="BZ198" s="7" t="inlineStr"/>
      <c r="CA198" s="7" t="inlineStr"/>
      <c r="CB198" s="7" t="inlineStr"/>
      <c r="CC198" s="7" t="inlineStr"/>
      <c r="CD198" s="7" t="inlineStr"/>
      <c r="CE198" s="7" t="inlineStr"/>
      <c r="CF198" s="7" t="inlineStr"/>
      <c r="CG198" s="7" t="inlineStr"/>
      <c r="CH198" s="7" t="inlineStr"/>
      <c r="CI198" s="7" t="inlineStr"/>
      <c r="CJ198" s="7" t="inlineStr"/>
      <c r="CK198" s="7" t="inlineStr"/>
      <c r="CL198" s="7" t="inlineStr"/>
      <c r="CM198" s="7" t="inlineStr"/>
      <c r="CN198" s="7" t="inlineStr"/>
      <c r="CO198" s="7" t="inlineStr"/>
      <c r="CP198" s="7" t="inlineStr"/>
      <c r="CQ198" s="7" t="inlineStr"/>
      <c r="CR198" s="7" t="inlineStr"/>
      <c r="CS198" s="7" t="inlineStr"/>
      <c r="CT198" s="7" t="inlineStr"/>
      <c r="CU198" s="7" t="inlineStr"/>
      <c r="CV198" s="7" t="inlineStr"/>
      <c r="CW198" s="7" t="inlineStr"/>
      <c r="CX198" s="7" t="inlineStr"/>
      <c r="CY198" s="7" t="inlineStr"/>
      <c r="CZ198" s="7" t="inlineStr"/>
      <c r="DA198" s="7" t="inlineStr"/>
      <c r="DB198" s="7" t="inlineStr"/>
      <c r="DC198" s="7">
        <f>DE198+DG198+DI198+DK198+DM198+DO198+DQ198+DS198+DU198+DW198+DY198+EA198+EC198</f>
        <v/>
      </c>
      <c r="DD198" s="7">
        <f>DF198+DH198+DJ198+DL198+DN198+DP198+DR198+DT198+DV198+DX198+DZ198+EB198+ED198</f>
        <v/>
      </c>
      <c r="DE198" s="7" t="inlineStr"/>
      <c r="DF198" s="7" t="inlineStr"/>
      <c r="DG198" s="7" t="inlineStr"/>
      <c r="DH198" s="7" t="inlineStr"/>
      <c r="DI198" s="7" t="inlineStr"/>
      <c r="DJ198" s="7" t="inlineStr"/>
      <c r="DK198" s="7" t="inlineStr"/>
      <c r="DL198" s="7" t="inlineStr"/>
      <c r="DM198" s="7" t="inlineStr"/>
      <c r="DN198" s="7" t="inlineStr"/>
      <c r="DO198" s="7" t="inlineStr"/>
      <c r="DP198" s="7" t="inlineStr"/>
      <c r="DQ198" s="7" t="inlineStr"/>
      <c r="DR198" s="7" t="inlineStr"/>
      <c r="DS198" s="7" t="inlineStr"/>
      <c r="DT198" s="7" t="inlineStr"/>
      <c r="DU198" s="7" t="inlineStr"/>
      <c r="DV198" s="7" t="inlineStr"/>
      <c r="DW198" s="7" t="inlineStr"/>
      <c r="DX198" s="7" t="inlineStr"/>
      <c r="DY198" s="7" t="inlineStr"/>
      <c r="DZ198" s="7" t="inlineStr"/>
      <c r="EA198" s="7" t="inlineStr"/>
      <c r="EB198" s="7" t="inlineStr"/>
      <c r="EC198" s="7" t="inlineStr"/>
      <c r="ED198" s="7" t="inlineStr"/>
      <c r="EE198" s="7">
        <f>E198+AU198+BK198+BU198+DC198</f>
        <v/>
      </c>
      <c r="EF198" s="7">
        <f>F198+AV198+BL198+BV198+DD198</f>
        <v/>
      </c>
    </row>
    <row r="199" hidden="1" outlineLevel="1">
      <c r="A199" s="5" t="n">
        <v>195</v>
      </c>
      <c r="B199" s="6" t="inlineStr">
        <is>
          <t>"ШЕР ФАРМ МЕД" XK 2 фил</t>
        </is>
      </c>
      <c r="C199" s="6" t="inlineStr">
        <is>
          <t>Фергана</t>
        </is>
      </c>
      <c r="D199" s="6" t="inlineStr">
        <is>
          <t>Фергана 1</t>
        </is>
      </c>
      <c r="E199" s="7">
        <f>G199+I199+K199+M199+O199+Q199+S199+U199+W199+Y199+AA199+AC199+AE199+AG199+AI199+AK199+AM199+AO199+AQ199+AS199</f>
        <v/>
      </c>
      <c r="F199" s="7">
        <f>H199+J199+L199+N199+P199+R199+T199+V199+X199+Z199+AB199+AD199+AF199+AH199+AJ199+AL199+AN199+AP199+AR199+AT199</f>
        <v/>
      </c>
      <c r="G199" s="7" t="inlineStr"/>
      <c r="H199" s="7" t="inlineStr"/>
      <c r="I199" s="7" t="inlineStr"/>
      <c r="J199" s="7" t="inlineStr"/>
      <c r="K199" s="7" t="inlineStr"/>
      <c r="L199" s="7" t="inlineStr"/>
      <c r="M199" s="7" t="inlineStr"/>
      <c r="N199" s="7" t="inlineStr"/>
      <c r="O199" s="7" t="inlineStr"/>
      <c r="P199" s="7" t="inlineStr"/>
      <c r="Q199" s="7" t="n">
        <v>6</v>
      </c>
      <c r="R199" s="7" t="n">
        <v>1214910</v>
      </c>
      <c r="S199" s="7" t="inlineStr"/>
      <c r="T199" s="7" t="inlineStr"/>
      <c r="U199" s="7" t="inlineStr"/>
      <c r="V199" s="7" t="inlineStr"/>
      <c r="W199" s="7" t="inlineStr"/>
      <c r="X199" s="7" t="inlineStr"/>
      <c r="Y199" s="7" t="inlineStr"/>
      <c r="Z199" s="7" t="inlineStr"/>
      <c r="AA199" s="7" t="inlineStr"/>
      <c r="AB199" s="7" t="inlineStr"/>
      <c r="AC199" s="7" t="inlineStr"/>
      <c r="AD199" s="7" t="inlineStr"/>
      <c r="AE199" s="7" t="inlineStr"/>
      <c r="AF199" s="7" t="inlineStr"/>
      <c r="AG199" s="7" t="inlineStr"/>
      <c r="AH199" s="7" t="inlineStr"/>
      <c r="AI199" s="7" t="inlineStr"/>
      <c r="AJ199" s="7" t="inlineStr"/>
      <c r="AK199" s="7" t="inlineStr"/>
      <c r="AL199" s="7" t="inlineStr"/>
      <c r="AM199" s="7" t="inlineStr"/>
      <c r="AN199" s="7" t="inlineStr"/>
      <c r="AO199" s="7" t="inlineStr"/>
      <c r="AP199" s="7" t="inlineStr"/>
      <c r="AQ199" s="7" t="inlineStr"/>
      <c r="AR199" s="7" t="inlineStr"/>
      <c r="AS199" s="7" t="inlineStr"/>
      <c r="AT199" s="7" t="inlineStr"/>
      <c r="AU199" s="7">
        <f>AW199+AY199+BA199+BC199+BE199+BG199+BI199</f>
        <v/>
      </c>
      <c r="AV199" s="7">
        <f>AX199+AZ199+BB199+BD199+BF199+BH199+BJ199</f>
        <v/>
      </c>
      <c r="AW199" s="7" t="inlineStr"/>
      <c r="AX199" s="7" t="inlineStr"/>
      <c r="AY199" s="7" t="inlineStr"/>
      <c r="AZ199" s="7" t="inlineStr"/>
      <c r="BA199" s="7" t="inlineStr"/>
      <c r="BB199" s="7" t="inlineStr"/>
      <c r="BC199" s="7" t="inlineStr"/>
      <c r="BD199" s="7" t="inlineStr"/>
      <c r="BE199" s="7" t="inlineStr"/>
      <c r="BF199" s="7" t="inlineStr"/>
      <c r="BG199" s="7" t="inlineStr"/>
      <c r="BH199" s="7" t="inlineStr"/>
      <c r="BI199" s="7" t="inlineStr"/>
      <c r="BJ199" s="7" t="inlineStr"/>
      <c r="BK199" s="7">
        <f>BM199+BO199+BQ199+BS199</f>
        <v/>
      </c>
      <c r="BL199" s="7">
        <f>BN199+BP199+BR199+BT199</f>
        <v/>
      </c>
      <c r="BM199" s="7" t="inlineStr"/>
      <c r="BN199" s="7" t="inlineStr"/>
      <c r="BO199" s="7" t="inlineStr"/>
      <c r="BP199" s="7" t="inlineStr"/>
      <c r="BQ199" s="7" t="inlineStr"/>
      <c r="BR199" s="7" t="inlineStr"/>
      <c r="BS199" s="7" t="inlineStr"/>
      <c r="BT199" s="7" t="inlineStr"/>
      <c r="BU199" s="7">
        <f>BW199+BY199+CA199+CC199+CE199+CG199+CI199+CK199+CM199+CO199+CQ199+CS199+CU199+CW199+CY199+DA199</f>
        <v/>
      </c>
      <c r="BV199" s="7">
        <f>BX199+BZ199+CB199+CD199+CF199+CH199+CJ199+CL199+CN199+CP199+CR199+CT199+CV199+CX199+CZ199+DB199</f>
        <v/>
      </c>
      <c r="BW199" s="7" t="inlineStr"/>
      <c r="BX199" s="7" t="inlineStr"/>
      <c r="BY199" s="7" t="inlineStr"/>
      <c r="BZ199" s="7" t="inlineStr"/>
      <c r="CA199" s="7" t="inlineStr"/>
      <c r="CB199" s="7" t="inlineStr"/>
      <c r="CC199" s="7" t="inlineStr"/>
      <c r="CD199" s="7" t="inlineStr"/>
      <c r="CE199" s="7" t="inlineStr"/>
      <c r="CF199" s="7" t="inlineStr"/>
      <c r="CG199" s="7" t="inlineStr"/>
      <c r="CH199" s="7" t="inlineStr"/>
      <c r="CI199" s="7" t="inlineStr"/>
      <c r="CJ199" s="7" t="inlineStr"/>
      <c r="CK199" s="7" t="inlineStr"/>
      <c r="CL199" s="7" t="inlineStr"/>
      <c r="CM199" s="7" t="inlineStr"/>
      <c r="CN199" s="7" t="inlineStr"/>
      <c r="CO199" s="7" t="inlineStr"/>
      <c r="CP199" s="7" t="inlineStr"/>
      <c r="CQ199" s="7" t="inlineStr"/>
      <c r="CR199" s="7" t="inlineStr"/>
      <c r="CS199" s="7" t="inlineStr"/>
      <c r="CT199" s="7" t="inlineStr"/>
      <c r="CU199" s="7" t="inlineStr"/>
      <c r="CV199" s="7" t="inlineStr"/>
      <c r="CW199" s="7" t="inlineStr"/>
      <c r="CX199" s="7" t="inlineStr"/>
      <c r="CY199" s="7" t="inlineStr"/>
      <c r="CZ199" s="7" t="inlineStr"/>
      <c r="DA199" s="7" t="inlineStr"/>
      <c r="DB199" s="7" t="inlineStr"/>
      <c r="DC199" s="7">
        <f>DE199+DG199+DI199+DK199+DM199+DO199+DQ199+DS199+DU199+DW199+DY199+EA199+EC199</f>
        <v/>
      </c>
      <c r="DD199" s="7">
        <f>DF199+DH199+DJ199+DL199+DN199+DP199+DR199+DT199+DV199+DX199+DZ199+EB199+ED199</f>
        <v/>
      </c>
      <c r="DE199" s="7" t="inlineStr"/>
      <c r="DF199" s="7" t="inlineStr"/>
      <c r="DG199" s="7" t="inlineStr"/>
      <c r="DH199" s="7" t="inlineStr"/>
      <c r="DI199" s="7" t="inlineStr"/>
      <c r="DJ199" s="7" t="inlineStr"/>
      <c r="DK199" s="7" t="inlineStr"/>
      <c r="DL199" s="7" t="inlineStr"/>
      <c r="DM199" s="7" t="inlineStr"/>
      <c r="DN199" s="7" t="inlineStr"/>
      <c r="DO199" s="7" t="inlineStr"/>
      <c r="DP199" s="7" t="inlineStr"/>
      <c r="DQ199" s="7" t="inlineStr"/>
      <c r="DR199" s="7" t="inlineStr"/>
      <c r="DS199" s="7" t="inlineStr"/>
      <c r="DT199" s="7" t="inlineStr"/>
      <c r="DU199" s="7" t="inlineStr"/>
      <c r="DV199" s="7" t="inlineStr"/>
      <c r="DW199" s="7" t="inlineStr"/>
      <c r="DX199" s="7" t="inlineStr"/>
      <c r="DY199" s="7" t="inlineStr"/>
      <c r="DZ199" s="7" t="inlineStr"/>
      <c r="EA199" s="7" t="inlineStr"/>
      <c r="EB199" s="7" t="inlineStr"/>
      <c r="EC199" s="7" t="inlineStr"/>
      <c r="ED199" s="7" t="inlineStr"/>
      <c r="EE199" s="7">
        <f>E199+AU199+BK199+BU199+DC199</f>
        <v/>
      </c>
      <c r="EF199" s="7">
        <f>F199+AV199+BL199+BV199+DD199</f>
        <v/>
      </c>
    </row>
    <row r="200" hidden="1" outlineLevel="1">
      <c r="A200" s="5" t="n">
        <v>196</v>
      </c>
      <c r="B200" s="6" t="inlineStr">
        <is>
          <t>"ШИФО-Б"</t>
        </is>
      </c>
      <c r="C200" s="6" t="inlineStr">
        <is>
          <t>Фергана</t>
        </is>
      </c>
      <c r="D200" s="6" t="inlineStr">
        <is>
          <t>Фергана 2</t>
        </is>
      </c>
      <c r="E200" s="7">
        <f>G200+I200+K200+M200+O200+Q200+S200+U200+W200+Y200+AA200+AC200+AE200+AG200+AI200+AK200+AM200+AO200+AQ200+AS200</f>
        <v/>
      </c>
      <c r="F200" s="7">
        <f>H200+J200+L200+N200+P200+R200+T200+V200+X200+Z200+AB200+AD200+AF200+AH200+AJ200+AL200+AN200+AP200+AR200+AT200</f>
        <v/>
      </c>
      <c r="G200" s="7" t="inlineStr"/>
      <c r="H200" s="7" t="inlineStr"/>
      <c r="I200" s="7" t="inlineStr"/>
      <c r="J200" s="7" t="inlineStr"/>
      <c r="K200" s="7" t="inlineStr"/>
      <c r="L200" s="7" t="inlineStr"/>
      <c r="M200" s="7" t="inlineStr"/>
      <c r="N200" s="7" t="inlineStr"/>
      <c r="O200" s="7" t="inlineStr"/>
      <c r="P200" s="7" t="inlineStr"/>
      <c r="Q200" s="7" t="inlineStr"/>
      <c r="R200" s="7" t="inlineStr"/>
      <c r="S200" s="7" t="inlineStr"/>
      <c r="T200" s="7" t="inlineStr"/>
      <c r="U200" s="7" t="inlineStr"/>
      <c r="V200" s="7" t="inlineStr"/>
      <c r="W200" s="7" t="inlineStr"/>
      <c r="X200" s="7" t="inlineStr"/>
      <c r="Y200" s="7" t="inlineStr"/>
      <c r="Z200" s="7" t="inlineStr"/>
      <c r="AA200" s="7" t="inlineStr"/>
      <c r="AB200" s="7" t="inlineStr"/>
      <c r="AC200" s="7" t="inlineStr"/>
      <c r="AD200" s="7" t="inlineStr"/>
      <c r="AE200" s="7" t="inlineStr"/>
      <c r="AF200" s="7" t="inlineStr"/>
      <c r="AG200" s="7" t="inlineStr"/>
      <c r="AH200" s="7" t="inlineStr"/>
      <c r="AI200" s="7" t="inlineStr"/>
      <c r="AJ200" s="7" t="inlineStr"/>
      <c r="AK200" s="7" t="inlineStr"/>
      <c r="AL200" s="7" t="inlineStr"/>
      <c r="AM200" s="7" t="inlineStr"/>
      <c r="AN200" s="7" t="inlineStr"/>
      <c r="AO200" s="7" t="inlineStr"/>
      <c r="AP200" s="7" t="inlineStr"/>
      <c r="AQ200" s="7" t="inlineStr"/>
      <c r="AR200" s="7" t="inlineStr"/>
      <c r="AS200" s="7" t="inlineStr"/>
      <c r="AT200" s="7" t="inlineStr"/>
      <c r="AU200" s="7">
        <f>AW200+AY200+BA200+BC200+BE200+BG200+BI200</f>
        <v/>
      </c>
      <c r="AV200" s="7">
        <f>AX200+AZ200+BB200+BD200+BF200+BH200+BJ200</f>
        <v/>
      </c>
      <c r="AW200" s="7" t="n">
        <v>2</v>
      </c>
      <c r="AX200" s="7" t="n">
        <v>1031726</v>
      </c>
      <c r="AY200" s="7" t="inlineStr"/>
      <c r="AZ200" s="7" t="inlineStr"/>
      <c r="BA200" s="7" t="inlineStr"/>
      <c r="BB200" s="7" t="inlineStr"/>
      <c r="BC200" s="7" t="inlineStr"/>
      <c r="BD200" s="7" t="inlineStr"/>
      <c r="BE200" s="7" t="n">
        <v>10</v>
      </c>
      <c r="BF200" s="7" t="n">
        <v>14424900</v>
      </c>
      <c r="BG200" s="7" t="inlineStr"/>
      <c r="BH200" s="7" t="inlineStr"/>
      <c r="BI200" s="7" t="inlineStr"/>
      <c r="BJ200" s="7" t="inlineStr"/>
      <c r="BK200" s="7">
        <f>BM200+BO200+BQ200+BS200</f>
        <v/>
      </c>
      <c r="BL200" s="7">
        <f>BN200+BP200+BR200+BT200</f>
        <v/>
      </c>
      <c r="BM200" s="7" t="inlineStr"/>
      <c r="BN200" s="7" t="inlineStr"/>
      <c r="BO200" s="7" t="inlineStr"/>
      <c r="BP200" s="7" t="inlineStr"/>
      <c r="BQ200" s="7" t="inlineStr"/>
      <c r="BR200" s="7" t="inlineStr"/>
      <c r="BS200" s="7" t="inlineStr"/>
      <c r="BT200" s="7" t="inlineStr"/>
      <c r="BU200" s="7">
        <f>BW200+BY200+CA200+CC200+CE200+CG200+CI200+CK200+CM200+CO200+CQ200+CS200+CU200+CW200+CY200+DA200</f>
        <v/>
      </c>
      <c r="BV200" s="7">
        <f>BX200+BZ200+CB200+CD200+CF200+CH200+CJ200+CL200+CN200+CP200+CR200+CT200+CV200+CX200+CZ200+DB200</f>
        <v/>
      </c>
      <c r="BW200" s="7" t="inlineStr"/>
      <c r="BX200" s="7" t="inlineStr"/>
      <c r="BY200" s="7" t="inlineStr"/>
      <c r="BZ200" s="7" t="inlineStr"/>
      <c r="CA200" s="7" t="inlineStr"/>
      <c r="CB200" s="7" t="inlineStr"/>
      <c r="CC200" s="7" t="inlineStr"/>
      <c r="CD200" s="7" t="inlineStr"/>
      <c r="CE200" s="7" t="inlineStr"/>
      <c r="CF200" s="7" t="inlineStr"/>
      <c r="CG200" s="7" t="inlineStr"/>
      <c r="CH200" s="7" t="inlineStr"/>
      <c r="CI200" s="7" t="inlineStr"/>
      <c r="CJ200" s="7" t="inlineStr"/>
      <c r="CK200" s="7" t="inlineStr"/>
      <c r="CL200" s="7" t="inlineStr"/>
      <c r="CM200" s="7" t="n">
        <v>6</v>
      </c>
      <c r="CN200" s="7" t="n">
        <v>2088900</v>
      </c>
      <c r="CO200" s="7" t="inlineStr"/>
      <c r="CP200" s="7" t="inlineStr"/>
      <c r="CQ200" s="7" t="inlineStr"/>
      <c r="CR200" s="7" t="inlineStr"/>
      <c r="CS200" s="7" t="inlineStr"/>
      <c r="CT200" s="7" t="inlineStr"/>
      <c r="CU200" s="7" t="inlineStr"/>
      <c r="CV200" s="7" t="inlineStr"/>
      <c r="CW200" s="7" t="inlineStr"/>
      <c r="CX200" s="7" t="inlineStr"/>
      <c r="CY200" s="7" t="inlineStr"/>
      <c r="CZ200" s="7" t="inlineStr"/>
      <c r="DA200" s="7" t="inlineStr"/>
      <c r="DB200" s="7" t="inlineStr"/>
      <c r="DC200" s="7">
        <f>DE200+DG200+DI200+DK200+DM200+DO200+DQ200+DS200+DU200+DW200+DY200+EA200+EC200</f>
        <v/>
      </c>
      <c r="DD200" s="7">
        <f>DF200+DH200+DJ200+DL200+DN200+DP200+DR200+DT200+DV200+DX200+DZ200+EB200+ED200</f>
        <v/>
      </c>
      <c r="DE200" s="7" t="inlineStr"/>
      <c r="DF200" s="7" t="inlineStr"/>
      <c r="DG200" s="7" t="inlineStr"/>
      <c r="DH200" s="7" t="inlineStr"/>
      <c r="DI200" s="7" t="inlineStr"/>
      <c r="DJ200" s="7" t="inlineStr"/>
      <c r="DK200" s="7" t="inlineStr"/>
      <c r="DL200" s="7" t="inlineStr"/>
      <c r="DM200" s="7" t="inlineStr"/>
      <c r="DN200" s="7" t="inlineStr"/>
      <c r="DO200" s="7" t="inlineStr"/>
      <c r="DP200" s="7" t="inlineStr"/>
      <c r="DQ200" s="7" t="inlineStr"/>
      <c r="DR200" s="7" t="inlineStr"/>
      <c r="DS200" s="7" t="n">
        <v>3</v>
      </c>
      <c r="DT200" s="7" t="n">
        <v>227592</v>
      </c>
      <c r="DU200" s="7" t="inlineStr"/>
      <c r="DV200" s="7" t="inlineStr"/>
      <c r="DW200" s="7" t="n">
        <v>4</v>
      </c>
      <c r="DX200" s="7" t="n">
        <v>395064</v>
      </c>
      <c r="DY200" s="7" t="inlineStr"/>
      <c r="DZ200" s="7" t="inlineStr"/>
      <c r="EA200" s="7" t="inlineStr"/>
      <c r="EB200" s="7" t="inlineStr"/>
      <c r="EC200" s="7" t="inlineStr"/>
      <c r="ED200" s="7" t="inlineStr"/>
      <c r="EE200" s="7">
        <f>E200+AU200+BK200+BU200+DC200</f>
        <v/>
      </c>
      <c r="EF200" s="7">
        <f>F200+AV200+BL200+BV200+DD200</f>
        <v/>
      </c>
    </row>
    <row r="201" hidden="1" outlineLevel="1">
      <c r="A201" s="5" t="n">
        <v>197</v>
      </c>
      <c r="B201" s="6" t="inlineStr">
        <is>
          <t>"ШОХБОЗ-2001" ХТСФ</t>
        </is>
      </c>
      <c r="C201" s="6" t="inlineStr">
        <is>
          <t>Фергана</t>
        </is>
      </c>
      <c r="D201" s="6" t="inlineStr">
        <is>
          <t>Фергана 2</t>
        </is>
      </c>
      <c r="E201" s="7">
        <f>G201+I201+K201+M201+O201+Q201+S201+U201+W201+Y201+AA201+AC201+AE201+AG201+AI201+AK201+AM201+AO201+AQ201+AS201</f>
        <v/>
      </c>
      <c r="F201" s="7">
        <f>H201+J201+L201+N201+P201+R201+T201+V201+X201+Z201+AB201+AD201+AF201+AH201+AJ201+AL201+AN201+AP201+AR201+AT201</f>
        <v/>
      </c>
      <c r="G201" s="7" t="inlineStr"/>
      <c r="H201" s="7" t="inlineStr"/>
      <c r="I201" s="7" t="inlineStr"/>
      <c r="J201" s="7" t="inlineStr"/>
      <c r="K201" s="7" t="n">
        <v>2</v>
      </c>
      <c r="L201" s="7" t="n">
        <v>142784</v>
      </c>
      <c r="M201" s="7" t="inlineStr"/>
      <c r="N201" s="7" t="inlineStr"/>
      <c r="O201" s="7" t="inlineStr"/>
      <c r="P201" s="7" t="inlineStr"/>
      <c r="Q201" s="7" t="n">
        <v>5</v>
      </c>
      <c r="R201" s="7" t="n">
        <v>1636750</v>
      </c>
      <c r="S201" s="7" t="inlineStr"/>
      <c r="T201" s="7" t="inlineStr"/>
      <c r="U201" s="7" t="inlineStr"/>
      <c r="V201" s="7" t="inlineStr"/>
      <c r="W201" s="7" t="inlineStr"/>
      <c r="X201" s="7" t="inlineStr"/>
      <c r="Y201" s="7" t="inlineStr"/>
      <c r="Z201" s="7" t="inlineStr"/>
      <c r="AA201" s="7" t="inlineStr"/>
      <c r="AB201" s="7" t="inlineStr"/>
      <c r="AC201" s="7" t="n">
        <v>2</v>
      </c>
      <c r="AD201" s="7" t="n">
        <v>124956</v>
      </c>
      <c r="AE201" s="7" t="n">
        <v>2</v>
      </c>
      <c r="AF201" s="7" t="n">
        <v>94692</v>
      </c>
      <c r="AG201" s="7" t="inlineStr"/>
      <c r="AH201" s="7" t="inlineStr"/>
      <c r="AI201" s="7" t="inlineStr"/>
      <c r="AJ201" s="7" t="inlineStr"/>
      <c r="AK201" s="7" t="inlineStr"/>
      <c r="AL201" s="7" t="inlineStr"/>
      <c r="AM201" s="7" t="inlineStr"/>
      <c r="AN201" s="7" t="inlineStr"/>
      <c r="AO201" s="7" t="inlineStr"/>
      <c r="AP201" s="7" t="inlineStr"/>
      <c r="AQ201" s="7" t="inlineStr"/>
      <c r="AR201" s="7" t="inlineStr"/>
      <c r="AS201" s="7" t="inlineStr"/>
      <c r="AT201" s="7" t="inlineStr"/>
      <c r="AU201" s="7">
        <f>AW201+AY201+BA201+BC201+BE201+BG201+BI201</f>
        <v/>
      </c>
      <c r="AV201" s="7">
        <f>AX201+AZ201+BB201+BD201+BF201+BH201+BJ201</f>
        <v/>
      </c>
      <c r="AW201" s="7" t="inlineStr"/>
      <c r="AX201" s="7" t="inlineStr"/>
      <c r="AY201" s="7" t="inlineStr"/>
      <c r="AZ201" s="7" t="inlineStr"/>
      <c r="BA201" s="7" t="inlineStr"/>
      <c r="BB201" s="7" t="inlineStr"/>
      <c r="BC201" s="7" t="inlineStr"/>
      <c r="BD201" s="7" t="inlineStr"/>
      <c r="BE201" s="7" t="inlineStr"/>
      <c r="BF201" s="7" t="inlineStr"/>
      <c r="BG201" s="7" t="inlineStr"/>
      <c r="BH201" s="7" t="inlineStr"/>
      <c r="BI201" s="7" t="inlineStr"/>
      <c r="BJ201" s="7" t="inlineStr"/>
      <c r="BK201" s="7">
        <f>BM201+BO201+BQ201+BS201</f>
        <v/>
      </c>
      <c r="BL201" s="7">
        <f>BN201+BP201+BR201+BT201</f>
        <v/>
      </c>
      <c r="BM201" s="7" t="inlineStr"/>
      <c r="BN201" s="7" t="inlineStr"/>
      <c r="BO201" s="7" t="inlineStr"/>
      <c r="BP201" s="7" t="inlineStr"/>
      <c r="BQ201" s="7" t="inlineStr"/>
      <c r="BR201" s="7" t="inlineStr"/>
      <c r="BS201" s="7" t="inlineStr"/>
      <c r="BT201" s="7" t="inlineStr"/>
      <c r="BU201" s="7">
        <f>BW201+BY201+CA201+CC201+CE201+CG201+CI201+CK201+CM201+CO201+CQ201+CS201+CU201+CW201+CY201+DA201</f>
        <v/>
      </c>
      <c r="BV201" s="7">
        <f>BX201+BZ201+CB201+CD201+CF201+CH201+CJ201+CL201+CN201+CP201+CR201+CT201+CV201+CX201+CZ201+DB201</f>
        <v/>
      </c>
      <c r="BW201" s="7" t="inlineStr"/>
      <c r="BX201" s="7" t="inlineStr"/>
      <c r="BY201" s="7" t="inlineStr"/>
      <c r="BZ201" s="7" t="inlineStr"/>
      <c r="CA201" s="7" t="inlineStr"/>
      <c r="CB201" s="7" t="inlineStr"/>
      <c r="CC201" s="7" t="inlineStr"/>
      <c r="CD201" s="7" t="inlineStr"/>
      <c r="CE201" s="7" t="inlineStr"/>
      <c r="CF201" s="7" t="inlineStr"/>
      <c r="CG201" s="7" t="inlineStr"/>
      <c r="CH201" s="7" t="inlineStr"/>
      <c r="CI201" s="7" t="inlineStr"/>
      <c r="CJ201" s="7" t="inlineStr"/>
      <c r="CK201" s="7" t="inlineStr"/>
      <c r="CL201" s="7" t="inlineStr"/>
      <c r="CM201" s="7" t="n">
        <v>2</v>
      </c>
      <c r="CN201" s="7" t="n">
        <v>232100</v>
      </c>
      <c r="CO201" s="7" t="inlineStr"/>
      <c r="CP201" s="7" t="inlineStr"/>
      <c r="CQ201" s="7" t="inlineStr"/>
      <c r="CR201" s="7" t="inlineStr"/>
      <c r="CS201" s="7" t="inlineStr"/>
      <c r="CT201" s="7" t="inlineStr"/>
      <c r="CU201" s="7" t="inlineStr"/>
      <c r="CV201" s="7" t="inlineStr"/>
      <c r="CW201" s="7" t="inlineStr"/>
      <c r="CX201" s="7" t="inlineStr"/>
      <c r="CY201" s="7" t="inlineStr"/>
      <c r="CZ201" s="7" t="inlineStr"/>
      <c r="DA201" s="7" t="inlineStr"/>
      <c r="DB201" s="7" t="inlineStr"/>
      <c r="DC201" s="7">
        <f>DE201+DG201+DI201+DK201+DM201+DO201+DQ201+DS201+DU201+DW201+DY201+EA201+EC201</f>
        <v/>
      </c>
      <c r="DD201" s="7">
        <f>DF201+DH201+DJ201+DL201+DN201+DP201+DR201+DT201+DV201+DX201+DZ201+EB201+ED201</f>
        <v/>
      </c>
      <c r="DE201" s="7" t="inlineStr"/>
      <c r="DF201" s="7" t="inlineStr"/>
      <c r="DG201" s="7" t="inlineStr"/>
      <c r="DH201" s="7" t="inlineStr"/>
      <c r="DI201" s="7" t="inlineStr"/>
      <c r="DJ201" s="7" t="inlineStr"/>
      <c r="DK201" s="7" t="inlineStr"/>
      <c r="DL201" s="7" t="inlineStr"/>
      <c r="DM201" s="7" t="inlineStr"/>
      <c r="DN201" s="7" t="inlineStr"/>
      <c r="DO201" s="7" t="inlineStr"/>
      <c r="DP201" s="7" t="inlineStr"/>
      <c r="DQ201" s="7" t="n">
        <v>2</v>
      </c>
      <c r="DR201" s="7" t="n">
        <v>186356</v>
      </c>
      <c r="DS201" s="7" t="inlineStr"/>
      <c r="DT201" s="7" t="inlineStr"/>
      <c r="DU201" s="7" t="inlineStr"/>
      <c r="DV201" s="7" t="inlineStr"/>
      <c r="DW201" s="7" t="n">
        <v>3</v>
      </c>
      <c r="DX201" s="7" t="n">
        <v>444447</v>
      </c>
      <c r="DY201" s="7" t="inlineStr"/>
      <c r="DZ201" s="7" t="inlineStr"/>
      <c r="EA201" s="7" t="inlineStr"/>
      <c r="EB201" s="7" t="inlineStr"/>
      <c r="EC201" s="7" t="inlineStr"/>
      <c r="ED201" s="7" t="inlineStr"/>
      <c r="EE201" s="7">
        <f>E201+AU201+BK201+BU201+DC201</f>
        <v/>
      </c>
      <c r="EF201" s="7">
        <f>F201+AV201+BL201+BV201+DD201</f>
        <v/>
      </c>
    </row>
    <row r="202" hidden="1" outlineLevel="1">
      <c r="A202" s="5" t="n">
        <v>198</v>
      </c>
      <c r="B202" s="6" t="inlineStr">
        <is>
          <t>"ШОХБОЗ-2001" ХТСФ 1 фил</t>
        </is>
      </c>
      <c r="C202" s="6" t="inlineStr">
        <is>
          <t>Фергана</t>
        </is>
      </c>
      <c r="D202" s="6" t="inlineStr">
        <is>
          <t>Фергана 2</t>
        </is>
      </c>
      <c r="E202" s="7">
        <f>G202+I202+K202+M202+O202+Q202+S202+U202+W202+Y202+AA202+AC202+AE202+AG202+AI202+AK202+AM202+AO202+AQ202+AS202</f>
        <v/>
      </c>
      <c r="F202" s="7">
        <f>H202+J202+L202+N202+P202+R202+T202+V202+X202+Z202+AB202+AD202+AF202+AH202+AJ202+AL202+AN202+AP202+AR202+AT202</f>
        <v/>
      </c>
      <c r="G202" s="7" t="n">
        <v>10</v>
      </c>
      <c r="H202" s="7" t="n">
        <v>3134175</v>
      </c>
      <c r="I202" s="7" t="inlineStr"/>
      <c r="J202" s="7" t="inlineStr"/>
      <c r="K202" s="7" t="inlineStr"/>
      <c r="L202" s="7" t="inlineStr"/>
      <c r="M202" s="7" t="n">
        <v>4</v>
      </c>
      <c r="N202" s="7" t="n">
        <v>512624</v>
      </c>
      <c r="O202" s="7" t="inlineStr"/>
      <c r="P202" s="7" t="inlineStr"/>
      <c r="Q202" s="7" t="n">
        <v>6</v>
      </c>
      <c r="R202" s="7" t="n">
        <v>2356920</v>
      </c>
      <c r="S202" s="7" t="inlineStr"/>
      <c r="T202" s="7" t="inlineStr"/>
      <c r="U202" s="7" t="inlineStr"/>
      <c r="V202" s="7" t="inlineStr"/>
      <c r="W202" s="7" t="inlineStr"/>
      <c r="X202" s="7" t="inlineStr"/>
      <c r="Y202" s="7" t="inlineStr"/>
      <c r="Z202" s="7" t="inlineStr"/>
      <c r="AA202" s="7" t="inlineStr"/>
      <c r="AB202" s="7" t="inlineStr"/>
      <c r="AC202" s="7" t="inlineStr"/>
      <c r="AD202" s="7" t="inlineStr"/>
      <c r="AE202" s="7" t="inlineStr"/>
      <c r="AF202" s="7" t="inlineStr"/>
      <c r="AG202" s="7" t="inlineStr"/>
      <c r="AH202" s="7" t="inlineStr"/>
      <c r="AI202" s="7" t="inlineStr"/>
      <c r="AJ202" s="7" t="inlineStr"/>
      <c r="AK202" s="7" t="inlineStr"/>
      <c r="AL202" s="7" t="inlineStr"/>
      <c r="AM202" s="7" t="inlineStr"/>
      <c r="AN202" s="7" t="inlineStr"/>
      <c r="AO202" s="7" t="inlineStr"/>
      <c r="AP202" s="7" t="inlineStr"/>
      <c r="AQ202" s="7" t="inlineStr"/>
      <c r="AR202" s="7" t="inlineStr"/>
      <c r="AS202" s="7" t="inlineStr"/>
      <c r="AT202" s="7" t="inlineStr"/>
      <c r="AU202" s="7">
        <f>AW202+AY202+BA202+BC202+BE202+BG202+BI202</f>
        <v/>
      </c>
      <c r="AV202" s="7">
        <f>AX202+AZ202+BB202+BD202+BF202+BH202+BJ202</f>
        <v/>
      </c>
      <c r="AW202" s="7" t="inlineStr"/>
      <c r="AX202" s="7" t="inlineStr"/>
      <c r="AY202" s="7" t="inlineStr"/>
      <c r="AZ202" s="7" t="inlineStr"/>
      <c r="BA202" s="7" t="inlineStr"/>
      <c r="BB202" s="7" t="inlineStr"/>
      <c r="BC202" s="7" t="inlineStr"/>
      <c r="BD202" s="7" t="inlineStr"/>
      <c r="BE202" s="7" t="inlineStr"/>
      <c r="BF202" s="7" t="inlineStr"/>
      <c r="BG202" s="7" t="inlineStr"/>
      <c r="BH202" s="7" t="inlineStr"/>
      <c r="BI202" s="7" t="inlineStr"/>
      <c r="BJ202" s="7" t="inlineStr"/>
      <c r="BK202" s="7">
        <f>BM202+BO202+BQ202+BS202</f>
        <v/>
      </c>
      <c r="BL202" s="7">
        <f>BN202+BP202+BR202+BT202</f>
        <v/>
      </c>
      <c r="BM202" s="7" t="n">
        <v>2</v>
      </c>
      <c r="BN202" s="7" t="n">
        <v>515848</v>
      </c>
      <c r="BO202" s="7" t="inlineStr"/>
      <c r="BP202" s="7" t="inlineStr"/>
      <c r="BQ202" s="7" t="inlineStr"/>
      <c r="BR202" s="7" t="inlineStr"/>
      <c r="BS202" s="7" t="inlineStr"/>
      <c r="BT202" s="7" t="inlineStr"/>
      <c r="BU202" s="7">
        <f>BW202+BY202+CA202+CC202+CE202+CG202+CI202+CK202+CM202+CO202+CQ202+CS202+CU202+CW202+CY202+DA202</f>
        <v/>
      </c>
      <c r="BV202" s="7">
        <f>BX202+BZ202+CB202+CD202+CF202+CH202+CJ202+CL202+CN202+CP202+CR202+CT202+CV202+CX202+CZ202+DB202</f>
        <v/>
      </c>
      <c r="BW202" s="7" t="inlineStr"/>
      <c r="BX202" s="7" t="inlineStr"/>
      <c r="BY202" s="7" t="inlineStr"/>
      <c r="BZ202" s="7" t="inlineStr"/>
      <c r="CA202" s="7" t="inlineStr"/>
      <c r="CB202" s="7" t="inlineStr"/>
      <c r="CC202" s="7" t="inlineStr"/>
      <c r="CD202" s="7" t="inlineStr"/>
      <c r="CE202" s="7" t="inlineStr"/>
      <c r="CF202" s="7" t="inlineStr"/>
      <c r="CG202" s="7" t="inlineStr"/>
      <c r="CH202" s="7" t="inlineStr"/>
      <c r="CI202" s="7" t="inlineStr"/>
      <c r="CJ202" s="7" t="inlineStr"/>
      <c r="CK202" s="7" t="inlineStr"/>
      <c r="CL202" s="7" t="inlineStr"/>
      <c r="CM202" s="7" t="n">
        <v>4</v>
      </c>
      <c r="CN202" s="7" t="n">
        <v>928400</v>
      </c>
      <c r="CO202" s="7" t="inlineStr"/>
      <c r="CP202" s="7" t="inlineStr"/>
      <c r="CQ202" s="7" t="inlineStr"/>
      <c r="CR202" s="7" t="inlineStr"/>
      <c r="CS202" s="7" t="inlineStr"/>
      <c r="CT202" s="7" t="inlineStr"/>
      <c r="CU202" s="7" t="inlineStr"/>
      <c r="CV202" s="7" t="inlineStr"/>
      <c r="CW202" s="7" t="inlineStr"/>
      <c r="CX202" s="7" t="inlineStr"/>
      <c r="CY202" s="7" t="inlineStr"/>
      <c r="CZ202" s="7" t="inlineStr"/>
      <c r="DA202" s="7" t="inlineStr"/>
      <c r="DB202" s="7" t="inlineStr"/>
      <c r="DC202" s="7">
        <f>DE202+DG202+DI202+DK202+DM202+DO202+DQ202+DS202+DU202+DW202+DY202+EA202+EC202</f>
        <v/>
      </c>
      <c r="DD202" s="7">
        <f>DF202+DH202+DJ202+DL202+DN202+DP202+DR202+DT202+DV202+DX202+DZ202+EB202+ED202</f>
        <v/>
      </c>
      <c r="DE202" s="7" t="inlineStr"/>
      <c r="DF202" s="7" t="inlineStr"/>
      <c r="DG202" s="7" t="inlineStr"/>
      <c r="DH202" s="7" t="inlineStr"/>
      <c r="DI202" s="7" t="inlineStr"/>
      <c r="DJ202" s="7" t="inlineStr"/>
      <c r="DK202" s="7" t="inlineStr"/>
      <c r="DL202" s="7" t="inlineStr"/>
      <c r="DM202" s="7" t="inlineStr"/>
      <c r="DN202" s="7" t="inlineStr"/>
      <c r="DO202" s="7" t="inlineStr"/>
      <c r="DP202" s="7" t="inlineStr"/>
      <c r="DQ202" s="7" t="inlineStr"/>
      <c r="DR202" s="7" t="inlineStr"/>
      <c r="DS202" s="7" t="inlineStr"/>
      <c r="DT202" s="7" t="inlineStr"/>
      <c r="DU202" s="7" t="inlineStr"/>
      <c r="DV202" s="7" t="inlineStr"/>
      <c r="DW202" s="7" t="inlineStr"/>
      <c r="DX202" s="7" t="inlineStr"/>
      <c r="DY202" s="7" t="inlineStr"/>
      <c r="DZ202" s="7" t="inlineStr"/>
      <c r="EA202" s="7" t="inlineStr"/>
      <c r="EB202" s="7" t="inlineStr"/>
      <c r="EC202" s="7" t="inlineStr"/>
      <c r="ED202" s="7" t="inlineStr"/>
      <c r="EE202" s="7">
        <f>E202+AU202+BK202+BU202+DC202</f>
        <v/>
      </c>
      <c r="EF202" s="7">
        <f>F202+AV202+BL202+BV202+DD202</f>
        <v/>
      </c>
    </row>
    <row r="203" hidden="1" outlineLevel="1">
      <c r="A203" s="5" t="n">
        <v>199</v>
      </c>
      <c r="B203" s="6" t="inlineStr">
        <is>
          <t>"Шарофат Шифоат Фарма"</t>
        </is>
      </c>
      <c r="C203" s="6" t="inlineStr">
        <is>
          <t>Фергана</t>
        </is>
      </c>
      <c r="D203" s="6" t="inlineStr">
        <is>
          <t>Фергана 1</t>
        </is>
      </c>
      <c r="E203" s="7">
        <f>G203+I203+K203+M203+O203+Q203+S203+U203+W203+Y203+AA203+AC203+AE203+AG203+AI203+AK203+AM203+AO203+AQ203+AS203</f>
        <v/>
      </c>
      <c r="F203" s="7">
        <f>H203+J203+L203+N203+P203+R203+T203+V203+X203+Z203+AB203+AD203+AF203+AH203+AJ203+AL203+AN203+AP203+AR203+AT203</f>
        <v/>
      </c>
      <c r="G203" s="7" t="n">
        <v>2</v>
      </c>
      <c r="H203" s="7" t="n">
        <v>258516</v>
      </c>
      <c r="I203" s="7" t="inlineStr"/>
      <c r="J203" s="7" t="inlineStr"/>
      <c r="K203" s="7" t="inlineStr"/>
      <c r="L203" s="7" t="inlineStr"/>
      <c r="M203" s="7" t="inlineStr"/>
      <c r="N203" s="7" t="inlineStr"/>
      <c r="O203" s="7" t="inlineStr"/>
      <c r="P203" s="7" t="inlineStr"/>
      <c r="Q203" s="7" t="inlineStr"/>
      <c r="R203" s="7" t="inlineStr"/>
      <c r="S203" s="7" t="inlineStr"/>
      <c r="T203" s="7" t="inlineStr"/>
      <c r="U203" s="7" t="inlineStr"/>
      <c r="V203" s="7" t="inlineStr"/>
      <c r="W203" s="7" t="inlineStr"/>
      <c r="X203" s="7" t="inlineStr"/>
      <c r="Y203" s="7" t="inlineStr"/>
      <c r="Z203" s="7" t="inlineStr"/>
      <c r="AA203" s="7" t="inlineStr"/>
      <c r="AB203" s="7" t="inlineStr"/>
      <c r="AC203" s="7" t="inlineStr"/>
      <c r="AD203" s="7" t="inlineStr"/>
      <c r="AE203" s="7" t="inlineStr"/>
      <c r="AF203" s="7" t="inlineStr"/>
      <c r="AG203" s="7" t="inlineStr"/>
      <c r="AH203" s="7" t="inlineStr"/>
      <c r="AI203" s="7" t="inlineStr"/>
      <c r="AJ203" s="7" t="inlineStr"/>
      <c r="AK203" s="7" t="inlineStr"/>
      <c r="AL203" s="7" t="inlineStr"/>
      <c r="AM203" s="7" t="inlineStr"/>
      <c r="AN203" s="7" t="inlineStr"/>
      <c r="AO203" s="7" t="inlineStr"/>
      <c r="AP203" s="7" t="inlineStr"/>
      <c r="AQ203" s="7" t="inlineStr"/>
      <c r="AR203" s="7" t="inlineStr"/>
      <c r="AS203" s="7" t="inlineStr"/>
      <c r="AT203" s="7" t="inlineStr"/>
      <c r="AU203" s="7">
        <f>AW203+AY203+BA203+BC203+BE203+BG203+BI203</f>
        <v/>
      </c>
      <c r="AV203" s="7">
        <f>AX203+AZ203+BB203+BD203+BF203+BH203+BJ203</f>
        <v/>
      </c>
      <c r="AW203" s="7" t="inlineStr"/>
      <c r="AX203" s="7" t="inlineStr"/>
      <c r="AY203" s="7" t="inlineStr"/>
      <c r="AZ203" s="7" t="inlineStr"/>
      <c r="BA203" s="7" t="inlineStr"/>
      <c r="BB203" s="7" t="inlineStr"/>
      <c r="BC203" s="7" t="inlineStr"/>
      <c r="BD203" s="7" t="inlineStr"/>
      <c r="BE203" s="7" t="inlineStr"/>
      <c r="BF203" s="7" t="inlineStr"/>
      <c r="BG203" s="7" t="inlineStr"/>
      <c r="BH203" s="7" t="inlineStr"/>
      <c r="BI203" s="7" t="inlineStr"/>
      <c r="BJ203" s="7" t="inlineStr"/>
      <c r="BK203" s="7">
        <f>BM203+BO203+BQ203+BS203</f>
        <v/>
      </c>
      <c r="BL203" s="7">
        <f>BN203+BP203+BR203+BT203</f>
        <v/>
      </c>
      <c r="BM203" s="7" t="inlineStr"/>
      <c r="BN203" s="7" t="inlineStr"/>
      <c r="BO203" s="7" t="inlineStr"/>
      <c r="BP203" s="7" t="inlineStr"/>
      <c r="BQ203" s="7" t="inlineStr"/>
      <c r="BR203" s="7" t="inlineStr"/>
      <c r="BS203" s="7" t="inlineStr"/>
      <c r="BT203" s="7" t="inlineStr"/>
      <c r="BU203" s="7">
        <f>BW203+BY203+CA203+CC203+CE203+CG203+CI203+CK203+CM203+CO203+CQ203+CS203+CU203+CW203+CY203+DA203</f>
        <v/>
      </c>
      <c r="BV203" s="7">
        <f>BX203+BZ203+CB203+CD203+CF203+CH203+CJ203+CL203+CN203+CP203+CR203+CT203+CV203+CX203+CZ203+DB203</f>
        <v/>
      </c>
      <c r="BW203" s="7" t="inlineStr"/>
      <c r="BX203" s="7" t="inlineStr"/>
      <c r="BY203" s="7" t="inlineStr"/>
      <c r="BZ203" s="7" t="inlineStr"/>
      <c r="CA203" s="7" t="inlineStr"/>
      <c r="CB203" s="7" t="inlineStr"/>
      <c r="CC203" s="7" t="inlineStr"/>
      <c r="CD203" s="7" t="inlineStr"/>
      <c r="CE203" s="7" t="inlineStr"/>
      <c r="CF203" s="7" t="inlineStr"/>
      <c r="CG203" s="7" t="inlineStr"/>
      <c r="CH203" s="7" t="inlineStr"/>
      <c r="CI203" s="7" t="inlineStr"/>
      <c r="CJ203" s="7" t="inlineStr"/>
      <c r="CK203" s="7" t="inlineStr"/>
      <c r="CL203" s="7" t="inlineStr"/>
      <c r="CM203" s="7" t="inlineStr"/>
      <c r="CN203" s="7" t="inlineStr"/>
      <c r="CO203" s="7" t="inlineStr"/>
      <c r="CP203" s="7" t="inlineStr"/>
      <c r="CQ203" s="7" t="inlineStr"/>
      <c r="CR203" s="7" t="inlineStr"/>
      <c r="CS203" s="7" t="inlineStr"/>
      <c r="CT203" s="7" t="inlineStr"/>
      <c r="CU203" s="7" t="inlineStr"/>
      <c r="CV203" s="7" t="inlineStr"/>
      <c r="CW203" s="7" t="inlineStr"/>
      <c r="CX203" s="7" t="inlineStr"/>
      <c r="CY203" s="7" t="inlineStr"/>
      <c r="CZ203" s="7" t="inlineStr"/>
      <c r="DA203" s="7" t="inlineStr"/>
      <c r="DB203" s="7" t="inlineStr"/>
      <c r="DC203" s="7">
        <f>DE203+DG203+DI203+DK203+DM203+DO203+DQ203+DS203+DU203+DW203+DY203+EA203+EC203</f>
        <v/>
      </c>
      <c r="DD203" s="7">
        <f>DF203+DH203+DJ203+DL203+DN203+DP203+DR203+DT203+DV203+DX203+DZ203+EB203+ED203</f>
        <v/>
      </c>
      <c r="DE203" s="7" t="inlineStr"/>
      <c r="DF203" s="7" t="inlineStr"/>
      <c r="DG203" s="7" t="inlineStr"/>
      <c r="DH203" s="7" t="inlineStr"/>
      <c r="DI203" s="7" t="inlineStr"/>
      <c r="DJ203" s="7" t="inlineStr"/>
      <c r="DK203" s="7" t="inlineStr"/>
      <c r="DL203" s="7" t="inlineStr"/>
      <c r="DM203" s="7" t="inlineStr"/>
      <c r="DN203" s="7" t="inlineStr"/>
      <c r="DO203" s="7" t="inlineStr"/>
      <c r="DP203" s="7" t="inlineStr"/>
      <c r="DQ203" s="7" t="inlineStr"/>
      <c r="DR203" s="7" t="inlineStr"/>
      <c r="DS203" s="7" t="inlineStr"/>
      <c r="DT203" s="7" t="inlineStr"/>
      <c r="DU203" s="7" t="inlineStr"/>
      <c r="DV203" s="7" t="inlineStr"/>
      <c r="DW203" s="7" t="inlineStr"/>
      <c r="DX203" s="7" t="inlineStr"/>
      <c r="DY203" s="7" t="inlineStr"/>
      <c r="DZ203" s="7" t="inlineStr"/>
      <c r="EA203" s="7" t="inlineStr"/>
      <c r="EB203" s="7" t="inlineStr"/>
      <c r="EC203" s="7" t="inlineStr"/>
      <c r="ED203" s="7" t="inlineStr"/>
      <c r="EE203" s="7">
        <f>E203+AU203+BK203+BU203+DC203</f>
        <v/>
      </c>
      <c r="EF203" s="7">
        <f>F203+AV203+BL203+BV203+DD203</f>
        <v/>
      </c>
    </row>
    <row r="204" hidden="1" outlineLevel="1">
      <c r="A204" s="5" t="n">
        <v>200</v>
      </c>
      <c r="B204" s="6" t="inlineStr">
        <is>
          <t>"Шифо - А"</t>
        </is>
      </c>
      <c r="C204" s="6" t="inlineStr">
        <is>
          <t>Фергана</t>
        </is>
      </c>
      <c r="D204" s="6" t="inlineStr">
        <is>
          <t>Фергана 1</t>
        </is>
      </c>
      <c r="E204" s="7">
        <f>G204+I204+K204+M204+O204+Q204+S204+U204+W204+Y204+AA204+AC204+AE204+AG204+AI204+AK204+AM204+AO204+AQ204+AS204</f>
        <v/>
      </c>
      <c r="F204" s="7">
        <f>H204+J204+L204+N204+P204+R204+T204+V204+X204+Z204+AB204+AD204+AF204+AH204+AJ204+AL204+AN204+AP204+AR204+AT204</f>
        <v/>
      </c>
      <c r="G204" s="7" t="inlineStr"/>
      <c r="H204" s="7" t="inlineStr"/>
      <c r="I204" s="7" t="inlineStr"/>
      <c r="J204" s="7" t="inlineStr"/>
      <c r="K204" s="7" t="inlineStr"/>
      <c r="L204" s="7" t="inlineStr"/>
      <c r="M204" s="7" t="inlineStr"/>
      <c r="N204" s="7" t="inlineStr"/>
      <c r="O204" s="7" t="inlineStr"/>
      <c r="P204" s="7" t="inlineStr"/>
      <c r="Q204" s="7" t="inlineStr"/>
      <c r="R204" s="7" t="inlineStr"/>
      <c r="S204" s="7" t="inlineStr"/>
      <c r="T204" s="7" t="inlineStr"/>
      <c r="U204" s="7" t="inlineStr"/>
      <c r="V204" s="7" t="inlineStr"/>
      <c r="W204" s="7" t="inlineStr"/>
      <c r="X204" s="7" t="inlineStr"/>
      <c r="Y204" s="7" t="inlineStr"/>
      <c r="Z204" s="7" t="inlineStr"/>
      <c r="AA204" s="7" t="inlineStr"/>
      <c r="AB204" s="7" t="inlineStr"/>
      <c r="AC204" s="7" t="inlineStr"/>
      <c r="AD204" s="7" t="inlineStr"/>
      <c r="AE204" s="7" t="inlineStr"/>
      <c r="AF204" s="7" t="inlineStr"/>
      <c r="AG204" s="7" t="inlineStr"/>
      <c r="AH204" s="7" t="inlineStr"/>
      <c r="AI204" s="7" t="inlineStr"/>
      <c r="AJ204" s="7" t="inlineStr"/>
      <c r="AK204" s="7" t="inlineStr"/>
      <c r="AL204" s="7" t="inlineStr"/>
      <c r="AM204" s="7" t="inlineStr"/>
      <c r="AN204" s="7" t="inlineStr"/>
      <c r="AO204" s="7" t="inlineStr"/>
      <c r="AP204" s="7" t="inlineStr"/>
      <c r="AQ204" s="7" t="inlineStr"/>
      <c r="AR204" s="7" t="inlineStr"/>
      <c r="AS204" s="7" t="inlineStr"/>
      <c r="AT204" s="7" t="inlineStr"/>
      <c r="AU204" s="7">
        <f>AW204+AY204+BA204+BC204+BE204+BG204+BI204</f>
        <v/>
      </c>
      <c r="AV204" s="7">
        <f>AX204+AZ204+BB204+BD204+BF204+BH204+BJ204</f>
        <v/>
      </c>
      <c r="AW204" s="7" t="inlineStr"/>
      <c r="AX204" s="7" t="inlineStr"/>
      <c r="AY204" s="7" t="inlineStr"/>
      <c r="AZ204" s="7" t="inlineStr"/>
      <c r="BA204" s="7" t="inlineStr"/>
      <c r="BB204" s="7" t="inlineStr"/>
      <c r="BC204" s="7" t="inlineStr"/>
      <c r="BD204" s="7" t="inlineStr"/>
      <c r="BE204" s="7" t="inlineStr"/>
      <c r="BF204" s="7" t="inlineStr"/>
      <c r="BG204" s="7" t="inlineStr"/>
      <c r="BH204" s="7" t="inlineStr"/>
      <c r="BI204" s="7" t="inlineStr"/>
      <c r="BJ204" s="7" t="inlineStr"/>
      <c r="BK204" s="7">
        <f>BM204+BO204+BQ204+BS204</f>
        <v/>
      </c>
      <c r="BL204" s="7">
        <f>BN204+BP204+BR204+BT204</f>
        <v/>
      </c>
      <c r="BM204" s="7" t="inlineStr"/>
      <c r="BN204" s="7" t="inlineStr"/>
      <c r="BO204" s="7" t="inlineStr"/>
      <c r="BP204" s="7" t="inlineStr"/>
      <c r="BQ204" s="7" t="inlineStr"/>
      <c r="BR204" s="7" t="inlineStr"/>
      <c r="BS204" s="7" t="inlineStr"/>
      <c r="BT204" s="7" t="inlineStr"/>
      <c r="BU204" s="7">
        <f>BW204+BY204+CA204+CC204+CE204+CG204+CI204+CK204+CM204+CO204+CQ204+CS204+CU204+CW204+CY204+DA204</f>
        <v/>
      </c>
      <c r="BV204" s="7">
        <f>BX204+BZ204+CB204+CD204+CF204+CH204+CJ204+CL204+CN204+CP204+CR204+CT204+CV204+CX204+CZ204+DB204</f>
        <v/>
      </c>
      <c r="BW204" s="7" t="inlineStr"/>
      <c r="BX204" s="7" t="inlineStr"/>
      <c r="BY204" s="7" t="inlineStr"/>
      <c r="BZ204" s="7" t="inlineStr"/>
      <c r="CA204" s="7" t="inlineStr"/>
      <c r="CB204" s="7" t="inlineStr"/>
      <c r="CC204" s="7" t="inlineStr"/>
      <c r="CD204" s="7" t="inlineStr"/>
      <c r="CE204" s="7" t="inlineStr"/>
      <c r="CF204" s="7" t="inlineStr"/>
      <c r="CG204" s="7" t="inlineStr"/>
      <c r="CH204" s="7" t="inlineStr"/>
      <c r="CI204" s="7" t="inlineStr"/>
      <c r="CJ204" s="7" t="inlineStr"/>
      <c r="CK204" s="7" t="inlineStr"/>
      <c r="CL204" s="7" t="inlineStr"/>
      <c r="CM204" s="7" t="n">
        <v>6</v>
      </c>
      <c r="CN204" s="7" t="n">
        <v>696300</v>
      </c>
      <c r="CO204" s="7" t="inlineStr"/>
      <c r="CP204" s="7" t="inlineStr"/>
      <c r="CQ204" s="7" t="inlineStr"/>
      <c r="CR204" s="7" t="inlineStr"/>
      <c r="CS204" s="7" t="inlineStr"/>
      <c r="CT204" s="7" t="inlineStr"/>
      <c r="CU204" s="7" t="inlineStr"/>
      <c r="CV204" s="7" t="inlineStr"/>
      <c r="CW204" s="7" t="inlineStr"/>
      <c r="CX204" s="7" t="inlineStr"/>
      <c r="CY204" s="7" t="inlineStr"/>
      <c r="CZ204" s="7" t="inlineStr"/>
      <c r="DA204" s="7" t="inlineStr"/>
      <c r="DB204" s="7" t="inlineStr"/>
      <c r="DC204" s="7">
        <f>DE204+DG204+DI204+DK204+DM204+DO204+DQ204+DS204+DU204+DW204+DY204+EA204+EC204</f>
        <v/>
      </c>
      <c r="DD204" s="7">
        <f>DF204+DH204+DJ204+DL204+DN204+DP204+DR204+DT204+DV204+DX204+DZ204+EB204+ED204</f>
        <v/>
      </c>
      <c r="DE204" s="7" t="inlineStr"/>
      <c r="DF204" s="7" t="inlineStr"/>
      <c r="DG204" s="7" t="inlineStr"/>
      <c r="DH204" s="7" t="inlineStr"/>
      <c r="DI204" s="7" t="inlineStr"/>
      <c r="DJ204" s="7" t="inlineStr"/>
      <c r="DK204" s="7" t="inlineStr"/>
      <c r="DL204" s="7" t="inlineStr"/>
      <c r="DM204" s="7" t="inlineStr"/>
      <c r="DN204" s="7" t="inlineStr"/>
      <c r="DO204" s="7" t="inlineStr"/>
      <c r="DP204" s="7" t="inlineStr"/>
      <c r="DQ204" s="7" t="inlineStr"/>
      <c r="DR204" s="7" t="inlineStr"/>
      <c r="DS204" s="7" t="inlineStr"/>
      <c r="DT204" s="7" t="inlineStr"/>
      <c r="DU204" s="7" t="inlineStr"/>
      <c r="DV204" s="7" t="inlineStr"/>
      <c r="DW204" s="7" t="inlineStr"/>
      <c r="DX204" s="7" t="inlineStr"/>
      <c r="DY204" s="7" t="inlineStr"/>
      <c r="DZ204" s="7" t="inlineStr"/>
      <c r="EA204" s="7" t="inlineStr"/>
      <c r="EB204" s="7" t="inlineStr"/>
      <c r="EC204" s="7" t="inlineStr"/>
      <c r="ED204" s="7" t="inlineStr"/>
      <c r="EE204" s="7">
        <f>E204+AU204+BK204+BU204+DC204</f>
        <v/>
      </c>
      <c r="EF204" s="7">
        <f>F204+AV204+BL204+BV204+DD204</f>
        <v/>
      </c>
    </row>
    <row r="205" hidden="1" outlineLevel="1">
      <c r="A205" s="5" t="n">
        <v>201</v>
      </c>
      <c r="B205" s="6" t="inlineStr">
        <is>
          <t>ASILBEKPHARMA XK фил 1</t>
        </is>
      </c>
      <c r="C205" s="6" t="inlineStr">
        <is>
          <t>Фергана</t>
        </is>
      </c>
      <c r="D205" s="6" t="inlineStr">
        <is>
          <t>Фергана 1</t>
        </is>
      </c>
      <c r="E205" s="7">
        <f>G205+I205+K205+M205+O205+Q205+S205+U205+W205+Y205+AA205+AC205+AE205+AG205+AI205+AK205+AM205+AO205+AQ205+AS205</f>
        <v/>
      </c>
      <c r="F205" s="7">
        <f>H205+J205+L205+N205+P205+R205+T205+V205+X205+Z205+AB205+AD205+AF205+AH205+AJ205+AL205+AN205+AP205+AR205+AT205</f>
        <v/>
      </c>
      <c r="G205" s="7" t="n">
        <v>10</v>
      </c>
      <c r="H205" s="7" t="n">
        <v>6462900</v>
      </c>
      <c r="I205" s="7" t="inlineStr"/>
      <c r="J205" s="7" t="inlineStr"/>
      <c r="K205" s="7" t="inlineStr"/>
      <c r="L205" s="7" t="inlineStr"/>
      <c r="M205" s="7" t="n">
        <v>30</v>
      </c>
      <c r="N205" s="7" t="n">
        <v>29727000</v>
      </c>
      <c r="O205" s="7" t="inlineStr"/>
      <c r="P205" s="7" t="inlineStr"/>
      <c r="Q205" s="7" t="n">
        <v>200</v>
      </c>
      <c r="R205" s="7" t="n">
        <v>1349900000</v>
      </c>
      <c r="S205" s="7" t="inlineStr"/>
      <c r="T205" s="7" t="inlineStr"/>
      <c r="U205" s="7" t="inlineStr"/>
      <c r="V205" s="7" t="inlineStr"/>
      <c r="W205" s="7" t="inlineStr"/>
      <c r="X205" s="7" t="inlineStr"/>
      <c r="Y205" s="7" t="inlineStr"/>
      <c r="Z205" s="7" t="inlineStr"/>
      <c r="AA205" s="7" t="inlineStr"/>
      <c r="AB205" s="7" t="inlineStr"/>
      <c r="AC205" s="7" t="inlineStr"/>
      <c r="AD205" s="7" t="inlineStr"/>
      <c r="AE205" s="7" t="inlineStr"/>
      <c r="AF205" s="7" t="inlineStr"/>
      <c r="AG205" s="7" t="inlineStr"/>
      <c r="AH205" s="7" t="inlineStr"/>
      <c r="AI205" s="7" t="inlineStr"/>
      <c r="AJ205" s="7" t="inlineStr"/>
      <c r="AK205" s="7" t="inlineStr"/>
      <c r="AL205" s="7" t="inlineStr"/>
      <c r="AM205" s="7" t="inlineStr"/>
      <c r="AN205" s="7" t="inlineStr"/>
      <c r="AO205" s="7" t="inlineStr"/>
      <c r="AP205" s="7" t="inlineStr"/>
      <c r="AQ205" s="7" t="inlineStr"/>
      <c r="AR205" s="7" t="inlineStr"/>
      <c r="AS205" s="7" t="inlineStr"/>
      <c r="AT205" s="7" t="inlineStr"/>
      <c r="AU205" s="7">
        <f>AW205+AY205+BA205+BC205+BE205+BG205+BI205</f>
        <v/>
      </c>
      <c r="AV205" s="7">
        <f>AX205+AZ205+BB205+BD205+BF205+BH205+BJ205</f>
        <v/>
      </c>
      <c r="AW205" s="7" t="inlineStr"/>
      <c r="AX205" s="7" t="inlineStr"/>
      <c r="AY205" s="7" t="inlineStr"/>
      <c r="AZ205" s="7" t="inlineStr"/>
      <c r="BA205" s="7" t="inlineStr"/>
      <c r="BB205" s="7" t="inlineStr"/>
      <c r="BC205" s="7" t="inlineStr"/>
      <c r="BD205" s="7" t="inlineStr"/>
      <c r="BE205" s="7" t="inlineStr"/>
      <c r="BF205" s="7" t="inlineStr"/>
      <c r="BG205" s="7" t="inlineStr"/>
      <c r="BH205" s="7" t="inlineStr"/>
      <c r="BI205" s="7" t="inlineStr"/>
      <c r="BJ205" s="7" t="inlineStr"/>
      <c r="BK205" s="7">
        <f>BM205+BO205+BQ205+BS205</f>
        <v/>
      </c>
      <c r="BL205" s="7">
        <f>BN205+BP205+BR205+BT205</f>
        <v/>
      </c>
      <c r="BM205" s="7" t="inlineStr"/>
      <c r="BN205" s="7" t="inlineStr"/>
      <c r="BO205" s="7" t="inlineStr"/>
      <c r="BP205" s="7" t="inlineStr"/>
      <c r="BQ205" s="7" t="inlineStr"/>
      <c r="BR205" s="7" t="inlineStr"/>
      <c r="BS205" s="7" t="inlineStr"/>
      <c r="BT205" s="7" t="inlineStr"/>
      <c r="BU205" s="7">
        <f>BW205+BY205+CA205+CC205+CE205+CG205+CI205+CK205+CM205+CO205+CQ205+CS205+CU205+CW205+CY205+DA205</f>
        <v/>
      </c>
      <c r="BV205" s="7">
        <f>BX205+BZ205+CB205+CD205+CF205+CH205+CJ205+CL205+CN205+CP205+CR205+CT205+CV205+CX205+CZ205+DB205</f>
        <v/>
      </c>
      <c r="BW205" s="7" t="inlineStr"/>
      <c r="BX205" s="7" t="inlineStr"/>
      <c r="BY205" s="7" t="n">
        <v>195</v>
      </c>
      <c r="BZ205" s="7" t="n">
        <v>779664600</v>
      </c>
      <c r="CA205" s="7" t="inlineStr"/>
      <c r="CB205" s="7" t="inlineStr"/>
      <c r="CC205" s="7" t="inlineStr"/>
      <c r="CD205" s="7" t="inlineStr"/>
      <c r="CE205" s="7" t="inlineStr"/>
      <c r="CF205" s="7" t="inlineStr"/>
      <c r="CG205" s="7" t="inlineStr"/>
      <c r="CH205" s="7" t="inlineStr"/>
      <c r="CI205" s="7" t="inlineStr"/>
      <c r="CJ205" s="7" t="inlineStr"/>
      <c r="CK205" s="7" t="inlineStr"/>
      <c r="CL205" s="7" t="inlineStr"/>
      <c r="CM205" s="7" t="inlineStr"/>
      <c r="CN205" s="7" t="inlineStr"/>
      <c r="CO205" s="7" t="inlineStr"/>
      <c r="CP205" s="7" t="inlineStr"/>
      <c r="CQ205" s="7" t="inlineStr"/>
      <c r="CR205" s="7" t="inlineStr"/>
      <c r="CS205" s="7" t="inlineStr"/>
      <c r="CT205" s="7" t="inlineStr"/>
      <c r="CU205" s="7" t="inlineStr"/>
      <c r="CV205" s="7" t="inlineStr"/>
      <c r="CW205" s="7" t="inlineStr"/>
      <c r="CX205" s="7" t="inlineStr"/>
      <c r="CY205" s="7" t="inlineStr"/>
      <c r="CZ205" s="7" t="inlineStr"/>
      <c r="DA205" s="7" t="inlineStr"/>
      <c r="DB205" s="7" t="inlineStr"/>
      <c r="DC205" s="7">
        <f>DE205+DG205+DI205+DK205+DM205+DO205+DQ205+DS205+DU205+DW205+DY205+EA205+EC205</f>
        <v/>
      </c>
      <c r="DD205" s="7">
        <f>DF205+DH205+DJ205+DL205+DN205+DP205+DR205+DT205+DV205+DX205+DZ205+EB205+ED205</f>
        <v/>
      </c>
      <c r="DE205" s="7" t="inlineStr"/>
      <c r="DF205" s="7" t="inlineStr"/>
      <c r="DG205" s="7" t="inlineStr"/>
      <c r="DH205" s="7" t="inlineStr"/>
      <c r="DI205" s="7" t="inlineStr"/>
      <c r="DJ205" s="7" t="inlineStr"/>
      <c r="DK205" s="7" t="inlineStr"/>
      <c r="DL205" s="7" t="inlineStr"/>
      <c r="DM205" s="7" t="inlineStr"/>
      <c r="DN205" s="7" t="inlineStr"/>
      <c r="DO205" s="7" t="inlineStr"/>
      <c r="DP205" s="7" t="inlineStr"/>
      <c r="DQ205" s="7" t="inlineStr"/>
      <c r="DR205" s="7" t="inlineStr"/>
      <c r="DS205" s="7" t="inlineStr"/>
      <c r="DT205" s="7" t="inlineStr"/>
      <c r="DU205" s="7" t="inlineStr"/>
      <c r="DV205" s="7" t="inlineStr"/>
      <c r="DW205" s="7" t="inlineStr"/>
      <c r="DX205" s="7" t="inlineStr"/>
      <c r="DY205" s="7" t="n">
        <v>10</v>
      </c>
      <c r="DZ205" s="7" t="n">
        <v>4995200</v>
      </c>
      <c r="EA205" s="7" t="inlineStr"/>
      <c r="EB205" s="7" t="inlineStr"/>
      <c r="EC205" s="7" t="inlineStr"/>
      <c r="ED205" s="7" t="inlineStr"/>
      <c r="EE205" s="7">
        <f>E205+AU205+BK205+BU205+DC205</f>
        <v/>
      </c>
      <c r="EF205" s="7">
        <f>F205+AV205+BL205+BV205+DD205</f>
        <v/>
      </c>
    </row>
    <row r="206" hidden="1" outlineLevel="1">
      <c r="A206" s="5" t="n">
        <v>202</v>
      </c>
      <c r="B206" s="6" t="inlineStr">
        <is>
          <t>FARG'ONA FARM TA'MINOT</t>
        </is>
      </c>
      <c r="C206" s="6" t="inlineStr">
        <is>
          <t>Фергана</t>
        </is>
      </c>
      <c r="D206" s="6" t="inlineStr">
        <is>
          <t>Фергана 1</t>
        </is>
      </c>
      <c r="E206" s="7">
        <f>G206+I206+K206+M206+O206+Q206+S206+U206+W206+Y206+AA206+AC206+AE206+AG206+AI206+AK206+AM206+AO206+AQ206+AS206</f>
        <v/>
      </c>
      <c r="F206" s="7">
        <f>H206+J206+L206+N206+P206+R206+T206+V206+X206+Z206+AB206+AD206+AF206+AH206+AJ206+AL206+AN206+AP206+AR206+AT206</f>
        <v/>
      </c>
      <c r="G206" s="7" t="n">
        <v>1</v>
      </c>
      <c r="H206" s="7" t="n">
        <v>64629</v>
      </c>
      <c r="I206" s="7" t="inlineStr"/>
      <c r="J206" s="7" t="inlineStr"/>
      <c r="K206" s="7" t="inlineStr"/>
      <c r="L206" s="7" t="inlineStr"/>
      <c r="M206" s="7" t="inlineStr"/>
      <c r="N206" s="7" t="inlineStr"/>
      <c r="O206" s="7" t="inlineStr"/>
      <c r="P206" s="7" t="inlineStr"/>
      <c r="Q206" s="7" t="n">
        <v>50</v>
      </c>
      <c r="R206" s="7" t="n">
        <v>168737500</v>
      </c>
      <c r="S206" s="7" t="inlineStr"/>
      <c r="T206" s="7" t="inlineStr"/>
      <c r="U206" s="7" t="inlineStr"/>
      <c r="V206" s="7" t="inlineStr"/>
      <c r="W206" s="7" t="inlineStr"/>
      <c r="X206" s="7" t="inlineStr"/>
      <c r="Y206" s="7" t="inlineStr"/>
      <c r="Z206" s="7" t="inlineStr"/>
      <c r="AA206" s="7" t="inlineStr"/>
      <c r="AB206" s="7" t="inlineStr"/>
      <c r="AC206" s="7" t="inlineStr"/>
      <c r="AD206" s="7" t="inlineStr"/>
      <c r="AE206" s="7" t="n">
        <v>1</v>
      </c>
      <c r="AF206" s="7" t="n">
        <v>24405</v>
      </c>
      <c r="AG206" s="7" t="n">
        <v>5</v>
      </c>
      <c r="AH206" s="7" t="n">
        <v>773875</v>
      </c>
      <c r="AI206" s="7" t="n">
        <v>2</v>
      </c>
      <c r="AJ206" s="7" t="n">
        <v>89820</v>
      </c>
      <c r="AK206" s="7" t="inlineStr"/>
      <c r="AL206" s="7" t="inlineStr"/>
      <c r="AM206" s="7" t="inlineStr"/>
      <c r="AN206" s="7" t="inlineStr"/>
      <c r="AO206" s="7" t="inlineStr"/>
      <c r="AP206" s="7" t="inlineStr"/>
      <c r="AQ206" s="7" t="inlineStr"/>
      <c r="AR206" s="7" t="inlineStr"/>
      <c r="AS206" s="7" t="inlineStr"/>
      <c r="AT206" s="7" t="inlineStr"/>
      <c r="AU206" s="7">
        <f>AW206+AY206+BA206+BC206+BE206+BG206+BI206</f>
        <v/>
      </c>
      <c r="AV206" s="7">
        <f>AX206+AZ206+BB206+BD206+BF206+BH206+BJ206</f>
        <v/>
      </c>
      <c r="AW206" s="7" t="inlineStr"/>
      <c r="AX206" s="7" t="inlineStr"/>
      <c r="AY206" s="7" t="inlineStr"/>
      <c r="AZ206" s="7" t="inlineStr"/>
      <c r="BA206" s="7" t="inlineStr"/>
      <c r="BB206" s="7" t="inlineStr"/>
      <c r="BC206" s="7" t="inlineStr"/>
      <c r="BD206" s="7" t="inlineStr"/>
      <c r="BE206" s="7" t="inlineStr"/>
      <c r="BF206" s="7" t="inlineStr"/>
      <c r="BG206" s="7" t="inlineStr"/>
      <c r="BH206" s="7" t="inlineStr"/>
      <c r="BI206" s="7" t="inlineStr"/>
      <c r="BJ206" s="7" t="inlineStr"/>
      <c r="BK206" s="7">
        <f>BM206+BO206+BQ206+BS206</f>
        <v/>
      </c>
      <c r="BL206" s="7">
        <f>BN206+BP206+BR206+BT206</f>
        <v/>
      </c>
      <c r="BM206" s="7" t="inlineStr"/>
      <c r="BN206" s="7" t="inlineStr"/>
      <c r="BO206" s="7" t="inlineStr"/>
      <c r="BP206" s="7" t="inlineStr"/>
      <c r="BQ206" s="7" t="inlineStr"/>
      <c r="BR206" s="7" t="inlineStr"/>
      <c r="BS206" s="7" t="inlineStr"/>
      <c r="BT206" s="7" t="inlineStr"/>
      <c r="BU206" s="7">
        <f>BW206+BY206+CA206+CC206+CE206+CG206+CI206+CK206+CM206+CO206+CQ206+CS206+CU206+CW206+CY206+DA206</f>
        <v/>
      </c>
      <c r="BV206" s="7">
        <f>BX206+BZ206+CB206+CD206+CF206+CH206+CJ206+CL206+CN206+CP206+CR206+CT206+CV206+CX206+CZ206+DB206</f>
        <v/>
      </c>
      <c r="BW206" s="7" t="inlineStr"/>
      <c r="BX206" s="7" t="inlineStr"/>
      <c r="BY206" s="7" t="n">
        <v>5</v>
      </c>
      <c r="BZ206" s="7" t="n">
        <v>512600</v>
      </c>
      <c r="CA206" s="7" t="inlineStr"/>
      <c r="CB206" s="7" t="inlineStr"/>
      <c r="CC206" s="7" t="inlineStr"/>
      <c r="CD206" s="7" t="inlineStr"/>
      <c r="CE206" s="7" t="inlineStr"/>
      <c r="CF206" s="7" t="inlineStr"/>
      <c r="CG206" s="7" t="inlineStr"/>
      <c r="CH206" s="7" t="inlineStr"/>
      <c r="CI206" s="7" t="inlineStr"/>
      <c r="CJ206" s="7" t="inlineStr"/>
      <c r="CK206" s="7" t="inlineStr"/>
      <c r="CL206" s="7" t="inlineStr"/>
      <c r="CM206" s="7" t="n">
        <v>1</v>
      </c>
      <c r="CN206" s="7" t="n">
        <v>59820</v>
      </c>
      <c r="CO206" s="7" t="inlineStr"/>
      <c r="CP206" s="7" t="inlineStr"/>
      <c r="CQ206" s="7" t="inlineStr"/>
      <c r="CR206" s="7" t="inlineStr"/>
      <c r="CS206" s="7" t="inlineStr"/>
      <c r="CT206" s="7" t="inlineStr"/>
      <c r="CU206" s="7" t="inlineStr"/>
      <c r="CV206" s="7" t="inlineStr"/>
      <c r="CW206" s="7" t="inlineStr"/>
      <c r="CX206" s="7" t="inlineStr"/>
      <c r="CY206" s="7" t="inlineStr"/>
      <c r="CZ206" s="7" t="inlineStr"/>
      <c r="DA206" s="7" t="inlineStr"/>
      <c r="DB206" s="7" t="inlineStr"/>
      <c r="DC206" s="7">
        <f>DE206+DG206+DI206+DK206+DM206+DO206+DQ206+DS206+DU206+DW206+DY206+EA206+EC206</f>
        <v/>
      </c>
      <c r="DD206" s="7">
        <f>DF206+DH206+DJ206+DL206+DN206+DP206+DR206+DT206+DV206+DX206+DZ206+EB206+ED206</f>
        <v/>
      </c>
      <c r="DE206" s="7" t="inlineStr"/>
      <c r="DF206" s="7" t="inlineStr"/>
      <c r="DG206" s="7" t="inlineStr"/>
      <c r="DH206" s="7" t="inlineStr"/>
      <c r="DI206" s="7" t="inlineStr"/>
      <c r="DJ206" s="7" t="inlineStr"/>
      <c r="DK206" s="7" t="inlineStr"/>
      <c r="DL206" s="7" t="inlineStr"/>
      <c r="DM206" s="7" t="inlineStr"/>
      <c r="DN206" s="7" t="inlineStr"/>
      <c r="DO206" s="7" t="inlineStr"/>
      <c r="DP206" s="7" t="inlineStr"/>
      <c r="DQ206" s="7" t="n">
        <v>1</v>
      </c>
      <c r="DR206" s="7" t="n">
        <v>48030</v>
      </c>
      <c r="DS206" s="7" t="n">
        <v>2</v>
      </c>
      <c r="DT206" s="7" t="n">
        <v>104280</v>
      </c>
      <c r="DU206" s="7" t="inlineStr"/>
      <c r="DV206" s="7" t="inlineStr"/>
      <c r="DW206" s="7" t="inlineStr"/>
      <c r="DX206" s="7" t="inlineStr"/>
      <c r="DY206" s="7" t="n">
        <v>5</v>
      </c>
      <c r="DZ206" s="7" t="n">
        <v>1248800</v>
      </c>
      <c r="EA206" s="7" t="inlineStr"/>
      <c r="EB206" s="7" t="inlineStr"/>
      <c r="EC206" s="7" t="inlineStr"/>
      <c r="ED206" s="7" t="inlineStr"/>
      <c r="EE206" s="7">
        <f>E206+AU206+BK206+BU206+DC206</f>
        <v/>
      </c>
      <c r="EF206" s="7">
        <f>F206+AV206+BL206+BV206+DD206</f>
        <v/>
      </c>
    </row>
    <row r="207" hidden="1" outlineLevel="1">
      <c r="A207" s="5" t="n">
        <v>203</v>
      </c>
      <c r="B207" s="6" t="inlineStr">
        <is>
          <t>XK NUR SHIFO PHARM фил</t>
        </is>
      </c>
      <c r="C207" s="6" t="inlineStr">
        <is>
          <t>Фергана</t>
        </is>
      </c>
      <c r="D207" s="6" t="inlineStr">
        <is>
          <t>Фергана 2</t>
        </is>
      </c>
      <c r="E207" s="7">
        <f>G207+I207+K207+M207+O207+Q207+S207+U207+W207+Y207+AA207+AC207+AE207+AG207+AI207+AK207+AM207+AO207+AQ207+AS207</f>
        <v/>
      </c>
      <c r="F207" s="7">
        <f>H207+J207+L207+N207+P207+R207+T207+V207+X207+Z207+AB207+AD207+AF207+AH207+AJ207+AL207+AN207+AP207+AR207+AT207</f>
        <v/>
      </c>
      <c r="G207" s="7" t="inlineStr"/>
      <c r="H207" s="7" t="inlineStr"/>
      <c r="I207" s="7" t="inlineStr"/>
      <c r="J207" s="7" t="inlineStr"/>
      <c r="K207" s="7" t="n">
        <v>2</v>
      </c>
      <c r="L207" s="7" t="n">
        <v>147200</v>
      </c>
      <c r="M207" s="7" t="inlineStr"/>
      <c r="N207" s="7" t="inlineStr"/>
      <c r="O207" s="7" t="inlineStr"/>
      <c r="P207" s="7" t="inlineStr"/>
      <c r="Q207" s="7" t="inlineStr"/>
      <c r="R207" s="7" t="inlineStr"/>
      <c r="S207" s="7" t="inlineStr"/>
      <c r="T207" s="7" t="inlineStr"/>
      <c r="U207" s="7" t="inlineStr"/>
      <c r="V207" s="7" t="inlineStr"/>
      <c r="W207" s="7" t="n">
        <v>5</v>
      </c>
      <c r="X207" s="7" t="n">
        <v>0</v>
      </c>
      <c r="Y207" s="7" t="inlineStr"/>
      <c r="Z207" s="7" t="inlineStr"/>
      <c r="AA207" s="7" t="inlineStr"/>
      <c r="AB207" s="7" t="inlineStr"/>
      <c r="AC207" s="7" t="n">
        <v>2</v>
      </c>
      <c r="AD207" s="7" t="n">
        <v>128820</v>
      </c>
      <c r="AE207" s="7" t="n">
        <v>4</v>
      </c>
      <c r="AF207" s="7" t="n">
        <v>195256</v>
      </c>
      <c r="AG207" s="7" t="n">
        <v>4</v>
      </c>
      <c r="AH207" s="7" t="n">
        <v>247652</v>
      </c>
      <c r="AI207" s="7" t="n">
        <v>2</v>
      </c>
      <c r="AJ207" s="7" t="n">
        <v>89820</v>
      </c>
      <c r="AK207" s="7" t="inlineStr"/>
      <c r="AL207" s="7" t="inlineStr"/>
      <c r="AM207" s="7" t="inlineStr"/>
      <c r="AN207" s="7" t="inlineStr"/>
      <c r="AO207" s="7" t="inlineStr"/>
      <c r="AP207" s="7" t="inlineStr"/>
      <c r="AQ207" s="7" t="inlineStr"/>
      <c r="AR207" s="7" t="inlineStr"/>
      <c r="AS207" s="7" t="inlineStr"/>
      <c r="AT207" s="7" t="inlineStr"/>
      <c r="AU207" s="7">
        <f>AW207+AY207+BA207+BC207+BE207+BG207+BI207</f>
        <v/>
      </c>
      <c r="AV207" s="7">
        <f>AX207+AZ207+BB207+BD207+BF207+BH207+BJ207</f>
        <v/>
      </c>
      <c r="AW207" s="7" t="inlineStr"/>
      <c r="AX207" s="7" t="inlineStr"/>
      <c r="AY207" s="7" t="inlineStr"/>
      <c r="AZ207" s="7" t="inlineStr"/>
      <c r="BA207" s="7" t="inlineStr"/>
      <c r="BB207" s="7" t="inlineStr"/>
      <c r="BC207" s="7" t="inlineStr"/>
      <c r="BD207" s="7" t="inlineStr"/>
      <c r="BE207" s="7" t="inlineStr"/>
      <c r="BF207" s="7" t="inlineStr"/>
      <c r="BG207" s="7" t="inlineStr"/>
      <c r="BH207" s="7" t="inlineStr"/>
      <c r="BI207" s="7" t="inlineStr"/>
      <c r="BJ207" s="7" t="inlineStr"/>
      <c r="BK207" s="7">
        <f>BM207+BO207+BQ207+BS207</f>
        <v/>
      </c>
      <c r="BL207" s="7">
        <f>BN207+BP207+BR207+BT207</f>
        <v/>
      </c>
      <c r="BM207" s="7" t="n">
        <v>1</v>
      </c>
      <c r="BN207" s="7" t="n">
        <v>132950</v>
      </c>
      <c r="BO207" s="7" t="inlineStr"/>
      <c r="BP207" s="7" t="inlineStr"/>
      <c r="BQ207" s="7" t="inlineStr"/>
      <c r="BR207" s="7" t="inlineStr"/>
      <c r="BS207" s="7" t="inlineStr"/>
      <c r="BT207" s="7" t="inlineStr"/>
      <c r="BU207" s="7">
        <f>BW207+BY207+CA207+CC207+CE207+CG207+CI207+CK207+CM207+CO207+CQ207+CS207+CU207+CW207+CY207+DA207</f>
        <v/>
      </c>
      <c r="BV207" s="7">
        <f>BX207+BZ207+CB207+CD207+CF207+CH207+CJ207+CL207+CN207+CP207+CR207+CT207+CV207+CX207+CZ207+DB207</f>
        <v/>
      </c>
      <c r="BW207" s="7" t="inlineStr"/>
      <c r="BX207" s="7" t="inlineStr"/>
      <c r="BY207" s="7" t="inlineStr"/>
      <c r="BZ207" s="7" t="inlineStr"/>
      <c r="CA207" s="7" t="inlineStr"/>
      <c r="CB207" s="7" t="inlineStr"/>
      <c r="CC207" s="7" t="inlineStr"/>
      <c r="CD207" s="7" t="inlineStr"/>
      <c r="CE207" s="7" t="inlineStr"/>
      <c r="CF207" s="7" t="inlineStr"/>
      <c r="CG207" s="7" t="inlineStr"/>
      <c r="CH207" s="7" t="inlineStr"/>
      <c r="CI207" s="7" t="inlineStr"/>
      <c r="CJ207" s="7" t="inlineStr"/>
      <c r="CK207" s="7" t="inlineStr"/>
      <c r="CL207" s="7" t="inlineStr"/>
      <c r="CM207" s="7" t="inlineStr"/>
      <c r="CN207" s="7" t="inlineStr"/>
      <c r="CO207" s="7" t="inlineStr"/>
      <c r="CP207" s="7" t="inlineStr"/>
      <c r="CQ207" s="7" t="inlineStr"/>
      <c r="CR207" s="7" t="inlineStr"/>
      <c r="CS207" s="7" t="inlineStr"/>
      <c r="CT207" s="7" t="inlineStr"/>
      <c r="CU207" s="7" t="inlineStr"/>
      <c r="CV207" s="7" t="inlineStr"/>
      <c r="CW207" s="7" t="inlineStr"/>
      <c r="CX207" s="7" t="inlineStr"/>
      <c r="CY207" s="7" t="inlineStr"/>
      <c r="CZ207" s="7" t="inlineStr"/>
      <c r="DA207" s="7" t="inlineStr"/>
      <c r="DB207" s="7" t="inlineStr"/>
      <c r="DC207" s="7">
        <f>DE207+DG207+DI207+DK207+DM207+DO207+DQ207+DS207+DU207+DW207+DY207+EA207+EC207</f>
        <v/>
      </c>
      <c r="DD207" s="7">
        <f>DF207+DH207+DJ207+DL207+DN207+DP207+DR207+DT207+DV207+DX207+DZ207+EB207+ED207</f>
        <v/>
      </c>
      <c r="DE207" s="7" t="inlineStr"/>
      <c r="DF207" s="7" t="inlineStr"/>
      <c r="DG207" s="7" t="inlineStr"/>
      <c r="DH207" s="7" t="inlineStr"/>
      <c r="DI207" s="7" t="inlineStr"/>
      <c r="DJ207" s="7" t="inlineStr"/>
      <c r="DK207" s="7" t="inlineStr"/>
      <c r="DL207" s="7" t="inlineStr"/>
      <c r="DM207" s="7" t="n">
        <v>5</v>
      </c>
      <c r="DN207" s="7" t="n">
        <v>1408300</v>
      </c>
      <c r="DO207" s="7" t="inlineStr"/>
      <c r="DP207" s="7" t="inlineStr"/>
      <c r="DQ207" s="7" t="n">
        <v>2</v>
      </c>
      <c r="DR207" s="7" t="n">
        <v>192120</v>
      </c>
      <c r="DS207" s="7" t="inlineStr"/>
      <c r="DT207" s="7" t="inlineStr"/>
      <c r="DU207" s="7" t="n">
        <v>5</v>
      </c>
      <c r="DV207" s="7" t="n">
        <v>638235</v>
      </c>
      <c r="DW207" s="7" t="inlineStr"/>
      <c r="DX207" s="7" t="inlineStr"/>
      <c r="DY207" s="7" t="inlineStr"/>
      <c r="DZ207" s="7" t="inlineStr"/>
      <c r="EA207" s="7" t="inlineStr"/>
      <c r="EB207" s="7" t="inlineStr"/>
      <c r="EC207" s="7" t="inlineStr"/>
      <c r="ED207" s="7" t="inlineStr"/>
      <c r="EE207" s="7">
        <f>E207+AU207+BK207+BU207+DC207</f>
        <v/>
      </c>
      <c r="EF207" s="7">
        <f>F207+AV207+BL207+BV207+DD207</f>
        <v/>
      </c>
    </row>
    <row r="208" hidden="1" outlineLevel="1">
      <c r="A208" s="5" t="n">
        <v>204</v>
      </c>
      <c r="B208" s="6" t="inlineStr">
        <is>
          <t>Бутакара мурувват уйи</t>
        </is>
      </c>
      <c r="C208" s="6" t="inlineStr">
        <is>
          <t>Фергана</t>
        </is>
      </c>
      <c r="D208" s="6" t="inlineStr">
        <is>
          <t>Фергана 1</t>
        </is>
      </c>
      <c r="E208" s="7">
        <f>G208+I208+K208+M208+O208+Q208+S208+U208+W208+Y208+AA208+AC208+AE208+AG208+AI208+AK208+AM208+AO208+AQ208+AS208</f>
        <v/>
      </c>
      <c r="F208" s="7">
        <f>H208+J208+L208+N208+P208+R208+T208+V208+X208+Z208+AB208+AD208+AF208+AH208+AJ208+AL208+AN208+AP208+AR208+AT208</f>
        <v/>
      </c>
      <c r="G208" s="7" t="inlineStr"/>
      <c r="H208" s="7" t="inlineStr"/>
      <c r="I208" s="7" t="inlineStr"/>
      <c r="J208" s="7" t="inlineStr"/>
      <c r="K208" s="7" t="inlineStr"/>
      <c r="L208" s="7" t="inlineStr"/>
      <c r="M208" s="7" t="n">
        <v>20</v>
      </c>
      <c r="N208" s="7" t="n">
        <v>13132000</v>
      </c>
      <c r="O208" s="7" t="inlineStr"/>
      <c r="P208" s="7" t="inlineStr"/>
      <c r="Q208" s="7" t="inlineStr"/>
      <c r="R208" s="7" t="inlineStr"/>
      <c r="S208" s="7" t="inlineStr"/>
      <c r="T208" s="7" t="inlineStr"/>
      <c r="U208" s="7" t="inlineStr"/>
      <c r="V208" s="7" t="inlineStr"/>
      <c r="W208" s="7" t="inlineStr"/>
      <c r="X208" s="7" t="inlineStr"/>
      <c r="Y208" s="7" t="inlineStr"/>
      <c r="Z208" s="7" t="inlineStr"/>
      <c r="AA208" s="7" t="inlineStr"/>
      <c r="AB208" s="7" t="inlineStr"/>
      <c r="AC208" s="7" t="inlineStr"/>
      <c r="AD208" s="7" t="inlineStr"/>
      <c r="AE208" s="7" t="inlineStr"/>
      <c r="AF208" s="7" t="inlineStr"/>
      <c r="AG208" s="7" t="inlineStr"/>
      <c r="AH208" s="7" t="inlineStr"/>
      <c r="AI208" s="7" t="inlineStr"/>
      <c r="AJ208" s="7" t="inlineStr"/>
      <c r="AK208" s="7" t="inlineStr"/>
      <c r="AL208" s="7" t="inlineStr"/>
      <c r="AM208" s="7" t="inlineStr"/>
      <c r="AN208" s="7" t="inlineStr"/>
      <c r="AO208" s="7" t="inlineStr"/>
      <c r="AP208" s="7" t="inlineStr"/>
      <c r="AQ208" s="7" t="inlineStr"/>
      <c r="AR208" s="7" t="inlineStr"/>
      <c r="AS208" s="7" t="inlineStr"/>
      <c r="AT208" s="7" t="inlineStr"/>
      <c r="AU208" s="7">
        <f>AW208+AY208+BA208+BC208+BE208+BG208+BI208</f>
        <v/>
      </c>
      <c r="AV208" s="7">
        <f>AX208+AZ208+BB208+BD208+BF208+BH208+BJ208</f>
        <v/>
      </c>
      <c r="AW208" s="7" t="inlineStr"/>
      <c r="AX208" s="7" t="inlineStr"/>
      <c r="AY208" s="7" t="inlineStr"/>
      <c r="AZ208" s="7" t="inlineStr"/>
      <c r="BA208" s="7" t="inlineStr"/>
      <c r="BB208" s="7" t="inlineStr"/>
      <c r="BC208" s="7" t="inlineStr"/>
      <c r="BD208" s="7" t="inlineStr"/>
      <c r="BE208" s="7" t="inlineStr"/>
      <c r="BF208" s="7" t="inlineStr"/>
      <c r="BG208" s="7" t="inlineStr"/>
      <c r="BH208" s="7" t="inlineStr"/>
      <c r="BI208" s="7" t="inlineStr"/>
      <c r="BJ208" s="7" t="inlineStr"/>
      <c r="BK208" s="7">
        <f>BM208+BO208+BQ208+BS208</f>
        <v/>
      </c>
      <c r="BL208" s="7">
        <f>BN208+BP208+BR208+BT208</f>
        <v/>
      </c>
      <c r="BM208" s="7" t="inlineStr"/>
      <c r="BN208" s="7" t="inlineStr"/>
      <c r="BO208" s="7" t="inlineStr"/>
      <c r="BP208" s="7" t="inlineStr"/>
      <c r="BQ208" s="7" t="inlineStr"/>
      <c r="BR208" s="7" t="inlineStr"/>
      <c r="BS208" s="7" t="inlineStr"/>
      <c r="BT208" s="7" t="inlineStr"/>
      <c r="BU208" s="7">
        <f>BW208+BY208+CA208+CC208+CE208+CG208+CI208+CK208+CM208+CO208+CQ208+CS208+CU208+CW208+CY208+DA208</f>
        <v/>
      </c>
      <c r="BV208" s="7">
        <f>BX208+BZ208+CB208+CD208+CF208+CH208+CJ208+CL208+CN208+CP208+CR208+CT208+CV208+CX208+CZ208+DB208</f>
        <v/>
      </c>
      <c r="BW208" s="7" t="inlineStr"/>
      <c r="BX208" s="7" t="inlineStr"/>
      <c r="BY208" s="7" t="inlineStr"/>
      <c r="BZ208" s="7" t="inlineStr"/>
      <c r="CA208" s="7" t="inlineStr"/>
      <c r="CB208" s="7" t="inlineStr"/>
      <c r="CC208" s="7" t="inlineStr"/>
      <c r="CD208" s="7" t="inlineStr"/>
      <c r="CE208" s="7" t="inlineStr"/>
      <c r="CF208" s="7" t="inlineStr"/>
      <c r="CG208" s="7" t="inlineStr"/>
      <c r="CH208" s="7" t="inlineStr"/>
      <c r="CI208" s="7" t="inlineStr"/>
      <c r="CJ208" s="7" t="inlineStr"/>
      <c r="CK208" s="7" t="inlineStr"/>
      <c r="CL208" s="7" t="inlineStr"/>
      <c r="CM208" s="7" t="inlineStr"/>
      <c r="CN208" s="7" t="inlineStr"/>
      <c r="CO208" s="7" t="inlineStr"/>
      <c r="CP208" s="7" t="inlineStr"/>
      <c r="CQ208" s="7" t="inlineStr"/>
      <c r="CR208" s="7" t="inlineStr"/>
      <c r="CS208" s="7" t="inlineStr"/>
      <c r="CT208" s="7" t="inlineStr"/>
      <c r="CU208" s="7" t="inlineStr"/>
      <c r="CV208" s="7" t="inlineStr"/>
      <c r="CW208" s="7" t="inlineStr"/>
      <c r="CX208" s="7" t="inlineStr"/>
      <c r="CY208" s="7" t="inlineStr"/>
      <c r="CZ208" s="7" t="inlineStr"/>
      <c r="DA208" s="7" t="inlineStr"/>
      <c r="DB208" s="7" t="inlineStr"/>
      <c r="DC208" s="7">
        <f>DE208+DG208+DI208+DK208+DM208+DO208+DQ208+DS208+DU208+DW208+DY208+EA208+EC208</f>
        <v/>
      </c>
      <c r="DD208" s="7">
        <f>DF208+DH208+DJ208+DL208+DN208+DP208+DR208+DT208+DV208+DX208+DZ208+EB208+ED208</f>
        <v/>
      </c>
      <c r="DE208" s="7" t="inlineStr"/>
      <c r="DF208" s="7" t="inlineStr"/>
      <c r="DG208" s="7" t="inlineStr"/>
      <c r="DH208" s="7" t="inlineStr"/>
      <c r="DI208" s="7" t="inlineStr"/>
      <c r="DJ208" s="7" t="inlineStr"/>
      <c r="DK208" s="7" t="inlineStr"/>
      <c r="DL208" s="7" t="inlineStr"/>
      <c r="DM208" s="7" t="inlineStr"/>
      <c r="DN208" s="7" t="inlineStr"/>
      <c r="DO208" s="7" t="inlineStr"/>
      <c r="DP208" s="7" t="inlineStr"/>
      <c r="DQ208" s="7" t="inlineStr"/>
      <c r="DR208" s="7" t="inlineStr"/>
      <c r="DS208" s="7" t="inlineStr"/>
      <c r="DT208" s="7" t="inlineStr"/>
      <c r="DU208" s="7" t="inlineStr"/>
      <c r="DV208" s="7" t="inlineStr"/>
      <c r="DW208" s="7" t="inlineStr"/>
      <c r="DX208" s="7" t="inlineStr"/>
      <c r="DY208" s="7" t="inlineStr"/>
      <c r="DZ208" s="7" t="inlineStr"/>
      <c r="EA208" s="7" t="inlineStr"/>
      <c r="EB208" s="7" t="inlineStr"/>
      <c r="EC208" s="7" t="inlineStr"/>
      <c r="ED208" s="7" t="inlineStr"/>
      <c r="EE208" s="7">
        <f>E208+AU208+BK208+BU208+DC208</f>
        <v/>
      </c>
      <c r="EF208" s="7">
        <f>F208+AV208+BL208+BV208+DD208</f>
        <v/>
      </c>
    </row>
    <row r="209" hidden="1" outlineLevel="1">
      <c r="A209" s="5" t="n">
        <v>205</v>
      </c>
      <c r="B209" s="6" t="inlineStr">
        <is>
          <t>ДОКТОР МОМ ХК</t>
        </is>
      </c>
      <c r="C209" s="6" t="inlineStr">
        <is>
          <t>Фергана</t>
        </is>
      </c>
      <c r="D209" s="6" t="inlineStr">
        <is>
          <t>Фергана 2</t>
        </is>
      </c>
      <c r="E209" s="7">
        <f>G209+I209+K209+M209+O209+Q209+S209+U209+W209+Y209+AA209+AC209+AE209+AG209+AI209+AK209+AM209+AO209+AQ209+AS209</f>
        <v/>
      </c>
      <c r="F209" s="7">
        <f>H209+J209+L209+N209+P209+R209+T209+V209+X209+Z209+AB209+AD209+AF209+AH209+AJ209+AL209+AN209+AP209+AR209+AT209</f>
        <v/>
      </c>
      <c r="G209" s="7" t="inlineStr"/>
      <c r="H209" s="7" t="inlineStr"/>
      <c r="I209" s="7" t="inlineStr"/>
      <c r="J209" s="7" t="inlineStr"/>
      <c r="K209" s="7" t="inlineStr"/>
      <c r="L209" s="7" t="inlineStr"/>
      <c r="M209" s="7" t="inlineStr"/>
      <c r="N209" s="7" t="inlineStr"/>
      <c r="O209" s="7" t="inlineStr"/>
      <c r="P209" s="7" t="inlineStr"/>
      <c r="Q209" s="7" t="n">
        <v>3</v>
      </c>
      <c r="R209" s="7" t="n">
        <v>607455</v>
      </c>
      <c r="S209" s="7" t="inlineStr"/>
      <c r="T209" s="7" t="inlineStr"/>
      <c r="U209" s="7" t="inlineStr"/>
      <c r="V209" s="7" t="inlineStr"/>
      <c r="W209" s="7" t="inlineStr"/>
      <c r="X209" s="7" t="inlineStr"/>
      <c r="Y209" s="7" t="inlineStr"/>
      <c r="Z209" s="7" t="inlineStr"/>
      <c r="AA209" s="7" t="inlineStr"/>
      <c r="AB209" s="7" t="inlineStr"/>
      <c r="AC209" s="7" t="n">
        <v>5</v>
      </c>
      <c r="AD209" s="7" t="n">
        <v>805125</v>
      </c>
      <c r="AE209" s="7" t="inlineStr"/>
      <c r="AF209" s="7" t="inlineStr"/>
      <c r="AG209" s="7" t="inlineStr"/>
      <c r="AH209" s="7" t="inlineStr"/>
      <c r="AI209" s="7" t="inlineStr"/>
      <c r="AJ209" s="7" t="inlineStr"/>
      <c r="AK209" s="7" t="inlineStr"/>
      <c r="AL209" s="7" t="inlineStr"/>
      <c r="AM209" s="7" t="inlineStr"/>
      <c r="AN209" s="7" t="inlineStr"/>
      <c r="AO209" s="7" t="inlineStr"/>
      <c r="AP209" s="7" t="inlineStr"/>
      <c r="AQ209" s="7" t="inlineStr"/>
      <c r="AR209" s="7" t="inlineStr"/>
      <c r="AS209" s="7" t="inlineStr"/>
      <c r="AT209" s="7" t="inlineStr"/>
      <c r="AU209" s="7">
        <f>AW209+AY209+BA209+BC209+BE209+BG209+BI209</f>
        <v/>
      </c>
      <c r="AV209" s="7">
        <f>AX209+AZ209+BB209+BD209+BF209+BH209+BJ209</f>
        <v/>
      </c>
      <c r="AW209" s="7" t="inlineStr"/>
      <c r="AX209" s="7" t="inlineStr"/>
      <c r="AY209" s="7" t="inlineStr"/>
      <c r="AZ209" s="7" t="inlineStr"/>
      <c r="BA209" s="7" t="inlineStr"/>
      <c r="BB209" s="7" t="inlineStr"/>
      <c r="BC209" s="7" t="inlineStr"/>
      <c r="BD209" s="7" t="inlineStr"/>
      <c r="BE209" s="7" t="inlineStr"/>
      <c r="BF209" s="7" t="inlineStr"/>
      <c r="BG209" s="7" t="inlineStr"/>
      <c r="BH209" s="7" t="inlineStr"/>
      <c r="BI209" s="7" t="inlineStr"/>
      <c r="BJ209" s="7" t="inlineStr"/>
      <c r="BK209" s="7">
        <f>BM209+BO209+BQ209+BS209</f>
        <v/>
      </c>
      <c r="BL209" s="7">
        <f>BN209+BP209+BR209+BT209</f>
        <v/>
      </c>
      <c r="BM209" s="7" t="inlineStr"/>
      <c r="BN209" s="7" t="inlineStr"/>
      <c r="BO209" s="7" t="inlineStr"/>
      <c r="BP209" s="7" t="inlineStr"/>
      <c r="BQ209" s="7" t="inlineStr"/>
      <c r="BR209" s="7" t="inlineStr"/>
      <c r="BS209" s="7" t="inlineStr"/>
      <c r="BT209" s="7" t="inlineStr"/>
      <c r="BU209" s="7">
        <f>BW209+BY209+CA209+CC209+CE209+CG209+CI209+CK209+CM209+CO209+CQ209+CS209+CU209+CW209+CY209+DA209</f>
        <v/>
      </c>
      <c r="BV209" s="7">
        <f>BX209+BZ209+CB209+CD209+CF209+CH209+CJ209+CL209+CN209+CP209+CR209+CT209+CV209+CX209+CZ209+DB209</f>
        <v/>
      </c>
      <c r="BW209" s="7" t="inlineStr"/>
      <c r="BX209" s="7" t="inlineStr"/>
      <c r="BY209" s="7" t="inlineStr"/>
      <c r="BZ209" s="7" t="inlineStr"/>
      <c r="CA209" s="7" t="inlineStr"/>
      <c r="CB209" s="7" t="inlineStr"/>
      <c r="CC209" s="7" t="inlineStr"/>
      <c r="CD209" s="7" t="inlineStr"/>
      <c r="CE209" s="7" t="inlineStr"/>
      <c r="CF209" s="7" t="inlineStr"/>
      <c r="CG209" s="7" t="inlineStr"/>
      <c r="CH209" s="7" t="inlineStr"/>
      <c r="CI209" s="7" t="inlineStr"/>
      <c r="CJ209" s="7" t="inlineStr"/>
      <c r="CK209" s="7" t="inlineStr"/>
      <c r="CL209" s="7" t="inlineStr"/>
      <c r="CM209" s="7" t="inlineStr"/>
      <c r="CN209" s="7" t="inlineStr"/>
      <c r="CO209" s="7" t="inlineStr"/>
      <c r="CP209" s="7" t="inlineStr"/>
      <c r="CQ209" s="7" t="inlineStr"/>
      <c r="CR209" s="7" t="inlineStr"/>
      <c r="CS209" s="7" t="inlineStr"/>
      <c r="CT209" s="7" t="inlineStr"/>
      <c r="CU209" s="7" t="inlineStr"/>
      <c r="CV209" s="7" t="inlineStr"/>
      <c r="CW209" s="7" t="inlineStr"/>
      <c r="CX209" s="7" t="inlineStr"/>
      <c r="CY209" s="7" t="inlineStr"/>
      <c r="CZ209" s="7" t="inlineStr"/>
      <c r="DA209" s="7" t="inlineStr"/>
      <c r="DB209" s="7" t="inlineStr"/>
      <c r="DC209" s="7">
        <f>DE209+DG209+DI209+DK209+DM209+DO209+DQ209+DS209+DU209+DW209+DY209+EA209+EC209</f>
        <v/>
      </c>
      <c r="DD209" s="7">
        <f>DF209+DH209+DJ209+DL209+DN209+DP209+DR209+DT209+DV209+DX209+DZ209+EB209+ED209</f>
        <v/>
      </c>
      <c r="DE209" s="7" t="inlineStr"/>
      <c r="DF209" s="7" t="inlineStr"/>
      <c r="DG209" s="7" t="inlineStr"/>
      <c r="DH209" s="7" t="inlineStr"/>
      <c r="DI209" s="7" t="inlineStr"/>
      <c r="DJ209" s="7" t="inlineStr"/>
      <c r="DK209" s="7" t="inlineStr"/>
      <c r="DL209" s="7" t="inlineStr"/>
      <c r="DM209" s="7" t="inlineStr"/>
      <c r="DN209" s="7" t="inlineStr"/>
      <c r="DO209" s="7" t="inlineStr"/>
      <c r="DP209" s="7" t="inlineStr"/>
      <c r="DQ209" s="7" t="inlineStr"/>
      <c r="DR209" s="7" t="inlineStr"/>
      <c r="DS209" s="7" t="inlineStr"/>
      <c r="DT209" s="7" t="inlineStr"/>
      <c r="DU209" s="7" t="inlineStr"/>
      <c r="DV209" s="7" t="inlineStr"/>
      <c r="DW209" s="7" t="inlineStr"/>
      <c r="DX209" s="7" t="inlineStr"/>
      <c r="DY209" s="7" t="inlineStr"/>
      <c r="DZ209" s="7" t="inlineStr"/>
      <c r="EA209" s="7" t="inlineStr"/>
      <c r="EB209" s="7" t="inlineStr"/>
      <c r="EC209" s="7" t="inlineStr"/>
      <c r="ED209" s="7" t="inlineStr"/>
      <c r="EE209" s="7">
        <f>E209+AU209+BK209+BU209+DC209</f>
        <v/>
      </c>
      <c r="EF209" s="7">
        <f>F209+AV209+BL209+BV209+DD209</f>
        <v/>
      </c>
    </row>
    <row r="210" hidden="1" outlineLevel="1">
      <c r="A210" s="5" t="n">
        <v>206</v>
      </c>
      <c r="B210" s="6" t="inlineStr">
        <is>
          <t>ООО "ASH SHIFA PHARM"</t>
        </is>
      </c>
      <c r="C210" s="6" t="inlineStr">
        <is>
          <t>Фергана</t>
        </is>
      </c>
      <c r="D210" s="6" t="inlineStr">
        <is>
          <t>Фергана 1</t>
        </is>
      </c>
      <c r="E210" s="7">
        <f>G210+I210+K210+M210+O210+Q210+S210+U210+W210+Y210+AA210+AC210+AE210+AG210+AI210+AK210+AM210+AO210+AQ210+AS210</f>
        <v/>
      </c>
      <c r="F210" s="7">
        <f>H210+J210+L210+N210+P210+R210+T210+V210+X210+Z210+AB210+AD210+AF210+AH210+AJ210+AL210+AN210+AP210+AR210+AT210</f>
        <v/>
      </c>
      <c r="G210" s="7" t="inlineStr"/>
      <c r="H210" s="7" t="inlineStr"/>
      <c r="I210" s="7" t="inlineStr"/>
      <c r="J210" s="7" t="inlineStr"/>
      <c r="K210" s="7" t="inlineStr"/>
      <c r="L210" s="7" t="inlineStr"/>
      <c r="M210" s="7" t="inlineStr"/>
      <c r="N210" s="7" t="inlineStr"/>
      <c r="O210" s="7" t="inlineStr"/>
      <c r="P210" s="7" t="inlineStr"/>
      <c r="Q210" s="7" t="inlineStr"/>
      <c r="R210" s="7" t="inlineStr"/>
      <c r="S210" s="7" t="inlineStr"/>
      <c r="T210" s="7" t="inlineStr"/>
      <c r="U210" s="7" t="inlineStr"/>
      <c r="V210" s="7" t="inlineStr"/>
      <c r="W210" s="7" t="inlineStr"/>
      <c r="X210" s="7" t="inlineStr"/>
      <c r="Y210" s="7" t="inlineStr"/>
      <c r="Z210" s="7" t="inlineStr"/>
      <c r="AA210" s="7" t="inlineStr"/>
      <c r="AB210" s="7" t="inlineStr"/>
      <c r="AC210" s="7" t="n">
        <v>20</v>
      </c>
      <c r="AD210" s="7" t="n">
        <v>6441000</v>
      </c>
      <c r="AE210" s="7" t="inlineStr"/>
      <c r="AF210" s="7" t="inlineStr"/>
      <c r="AG210" s="7" t="inlineStr"/>
      <c r="AH210" s="7" t="inlineStr"/>
      <c r="AI210" s="7" t="inlineStr"/>
      <c r="AJ210" s="7" t="inlineStr"/>
      <c r="AK210" s="7" t="inlineStr"/>
      <c r="AL210" s="7" t="inlineStr"/>
      <c r="AM210" s="7" t="inlineStr"/>
      <c r="AN210" s="7" t="inlineStr"/>
      <c r="AO210" s="7" t="inlineStr"/>
      <c r="AP210" s="7" t="inlineStr"/>
      <c r="AQ210" s="7" t="inlineStr"/>
      <c r="AR210" s="7" t="inlineStr"/>
      <c r="AS210" s="7" t="inlineStr"/>
      <c r="AT210" s="7" t="inlineStr"/>
      <c r="AU210" s="7">
        <f>AW210+AY210+BA210+BC210+BE210+BG210+BI210</f>
        <v/>
      </c>
      <c r="AV210" s="7">
        <f>AX210+AZ210+BB210+BD210+BF210+BH210+BJ210</f>
        <v/>
      </c>
      <c r="AW210" s="7" t="inlineStr"/>
      <c r="AX210" s="7" t="inlineStr"/>
      <c r="AY210" s="7" t="inlineStr"/>
      <c r="AZ210" s="7" t="inlineStr"/>
      <c r="BA210" s="7" t="inlineStr"/>
      <c r="BB210" s="7" t="inlineStr"/>
      <c r="BC210" s="7" t="inlineStr"/>
      <c r="BD210" s="7" t="inlineStr"/>
      <c r="BE210" s="7" t="inlineStr"/>
      <c r="BF210" s="7" t="inlineStr"/>
      <c r="BG210" s="7" t="inlineStr"/>
      <c r="BH210" s="7" t="inlineStr"/>
      <c r="BI210" s="7" t="inlineStr"/>
      <c r="BJ210" s="7" t="inlineStr"/>
      <c r="BK210" s="7">
        <f>BM210+BO210+BQ210+BS210</f>
        <v/>
      </c>
      <c r="BL210" s="7">
        <f>BN210+BP210+BR210+BT210</f>
        <v/>
      </c>
      <c r="BM210" s="7" t="inlineStr"/>
      <c r="BN210" s="7" t="inlineStr"/>
      <c r="BO210" s="7" t="inlineStr"/>
      <c r="BP210" s="7" t="inlineStr"/>
      <c r="BQ210" s="7" t="inlineStr"/>
      <c r="BR210" s="7" t="inlineStr"/>
      <c r="BS210" s="7" t="inlineStr"/>
      <c r="BT210" s="7" t="inlineStr"/>
      <c r="BU210" s="7">
        <f>BW210+BY210+CA210+CC210+CE210+CG210+CI210+CK210+CM210+CO210+CQ210+CS210+CU210+CW210+CY210+DA210</f>
        <v/>
      </c>
      <c r="BV210" s="7">
        <f>BX210+BZ210+CB210+CD210+CF210+CH210+CJ210+CL210+CN210+CP210+CR210+CT210+CV210+CX210+CZ210+DB210</f>
        <v/>
      </c>
      <c r="BW210" s="7" t="inlineStr"/>
      <c r="BX210" s="7" t="inlineStr"/>
      <c r="BY210" s="7" t="inlineStr"/>
      <c r="BZ210" s="7" t="inlineStr"/>
      <c r="CA210" s="7" t="inlineStr"/>
      <c r="CB210" s="7" t="inlineStr"/>
      <c r="CC210" s="7" t="inlineStr"/>
      <c r="CD210" s="7" t="inlineStr"/>
      <c r="CE210" s="7" t="inlineStr"/>
      <c r="CF210" s="7" t="inlineStr"/>
      <c r="CG210" s="7" t="inlineStr"/>
      <c r="CH210" s="7" t="inlineStr"/>
      <c r="CI210" s="7" t="inlineStr"/>
      <c r="CJ210" s="7" t="inlineStr"/>
      <c r="CK210" s="7" t="inlineStr"/>
      <c r="CL210" s="7" t="inlineStr"/>
      <c r="CM210" s="7" t="inlineStr"/>
      <c r="CN210" s="7" t="inlineStr"/>
      <c r="CO210" s="7" t="inlineStr"/>
      <c r="CP210" s="7" t="inlineStr"/>
      <c r="CQ210" s="7" t="inlineStr"/>
      <c r="CR210" s="7" t="inlineStr"/>
      <c r="CS210" s="7" t="inlineStr"/>
      <c r="CT210" s="7" t="inlineStr"/>
      <c r="CU210" s="7" t="inlineStr"/>
      <c r="CV210" s="7" t="inlineStr"/>
      <c r="CW210" s="7" t="inlineStr"/>
      <c r="CX210" s="7" t="inlineStr"/>
      <c r="CY210" s="7" t="inlineStr"/>
      <c r="CZ210" s="7" t="inlineStr"/>
      <c r="DA210" s="7" t="inlineStr"/>
      <c r="DB210" s="7" t="inlineStr"/>
      <c r="DC210" s="7">
        <f>DE210+DG210+DI210+DK210+DM210+DO210+DQ210+DS210+DU210+DW210+DY210+EA210+EC210</f>
        <v/>
      </c>
      <c r="DD210" s="7">
        <f>DF210+DH210+DJ210+DL210+DN210+DP210+DR210+DT210+DV210+DX210+DZ210+EB210+ED210</f>
        <v/>
      </c>
      <c r="DE210" s="7" t="inlineStr"/>
      <c r="DF210" s="7" t="inlineStr"/>
      <c r="DG210" s="7" t="inlineStr"/>
      <c r="DH210" s="7" t="inlineStr"/>
      <c r="DI210" s="7" t="inlineStr"/>
      <c r="DJ210" s="7" t="inlineStr"/>
      <c r="DK210" s="7" t="inlineStr"/>
      <c r="DL210" s="7" t="inlineStr"/>
      <c r="DM210" s="7" t="inlineStr"/>
      <c r="DN210" s="7" t="inlineStr"/>
      <c r="DO210" s="7" t="inlineStr"/>
      <c r="DP210" s="7" t="inlineStr"/>
      <c r="DQ210" s="7" t="n">
        <v>5</v>
      </c>
      <c r="DR210" s="7" t="n">
        <v>1200750</v>
      </c>
      <c r="DS210" s="7" t="inlineStr"/>
      <c r="DT210" s="7" t="inlineStr"/>
      <c r="DU210" s="7" t="n">
        <v>5</v>
      </c>
      <c r="DV210" s="7" t="n">
        <v>1227375</v>
      </c>
      <c r="DW210" s="7" t="inlineStr"/>
      <c r="DX210" s="7" t="inlineStr"/>
      <c r="DY210" s="7" t="inlineStr"/>
      <c r="DZ210" s="7" t="inlineStr"/>
      <c r="EA210" s="7" t="inlineStr"/>
      <c r="EB210" s="7" t="inlineStr"/>
      <c r="EC210" s="7" t="inlineStr"/>
      <c r="ED210" s="7" t="inlineStr"/>
      <c r="EE210" s="7">
        <f>E210+AU210+BK210+BU210+DC210</f>
        <v/>
      </c>
      <c r="EF210" s="7">
        <f>F210+AV210+BL210+BV210+DD210</f>
        <v/>
      </c>
    </row>
    <row r="211" hidden="1" outlineLevel="1">
      <c r="A211" s="5" t="n">
        <v>207</v>
      </c>
      <c r="B211" s="6" t="inlineStr">
        <is>
          <t>ООО "BEKZOD FARM RISHTON"</t>
        </is>
      </c>
      <c r="C211" s="6" t="inlineStr">
        <is>
          <t>Фергана</t>
        </is>
      </c>
      <c r="D211" s="6" t="inlineStr">
        <is>
          <t>Фергана 2</t>
        </is>
      </c>
      <c r="E211" s="7">
        <f>G211+I211+K211+M211+O211+Q211+S211+U211+W211+Y211+AA211+AC211+AE211+AG211+AI211+AK211+AM211+AO211+AQ211+AS211</f>
        <v/>
      </c>
      <c r="F211" s="7">
        <f>H211+J211+L211+N211+P211+R211+T211+V211+X211+Z211+AB211+AD211+AF211+AH211+AJ211+AL211+AN211+AP211+AR211+AT211</f>
        <v/>
      </c>
      <c r="G211" s="7" t="n">
        <v>4</v>
      </c>
      <c r="H211" s="7" t="n">
        <v>501468</v>
      </c>
      <c r="I211" s="7" t="inlineStr"/>
      <c r="J211" s="7" t="inlineStr"/>
      <c r="K211" s="7" t="inlineStr"/>
      <c r="L211" s="7" t="inlineStr"/>
      <c r="M211" s="7" t="inlineStr"/>
      <c r="N211" s="7" t="inlineStr"/>
      <c r="O211" s="7" t="inlineStr"/>
      <c r="P211" s="7" t="inlineStr"/>
      <c r="Q211" s="7" t="inlineStr"/>
      <c r="R211" s="7" t="inlineStr"/>
      <c r="S211" s="7" t="inlineStr"/>
      <c r="T211" s="7" t="inlineStr"/>
      <c r="U211" s="7" t="inlineStr"/>
      <c r="V211" s="7" t="inlineStr"/>
      <c r="W211" s="7" t="n">
        <v>2</v>
      </c>
      <c r="X211" s="7" t="n">
        <v>0</v>
      </c>
      <c r="Y211" s="7" t="inlineStr"/>
      <c r="Z211" s="7" t="inlineStr"/>
      <c r="AA211" s="7" t="inlineStr"/>
      <c r="AB211" s="7" t="inlineStr"/>
      <c r="AC211" s="7" t="inlineStr"/>
      <c r="AD211" s="7" t="inlineStr"/>
      <c r="AE211" s="7" t="n">
        <v>5</v>
      </c>
      <c r="AF211" s="7" t="n">
        <v>591925</v>
      </c>
      <c r="AG211" s="7" t="inlineStr"/>
      <c r="AH211" s="7" t="inlineStr"/>
      <c r="AI211" s="7" t="inlineStr"/>
      <c r="AJ211" s="7" t="inlineStr"/>
      <c r="AK211" s="7" t="inlineStr"/>
      <c r="AL211" s="7" t="inlineStr"/>
      <c r="AM211" s="7" t="inlineStr"/>
      <c r="AN211" s="7" t="inlineStr"/>
      <c r="AO211" s="7" t="inlineStr"/>
      <c r="AP211" s="7" t="inlineStr"/>
      <c r="AQ211" s="7" t="inlineStr"/>
      <c r="AR211" s="7" t="inlineStr"/>
      <c r="AS211" s="7" t="inlineStr"/>
      <c r="AT211" s="7" t="inlineStr"/>
      <c r="AU211" s="7">
        <f>AW211+AY211+BA211+BC211+BE211+BG211+BI211</f>
        <v/>
      </c>
      <c r="AV211" s="7">
        <f>AX211+AZ211+BB211+BD211+BF211+BH211+BJ211</f>
        <v/>
      </c>
      <c r="AW211" s="7" t="inlineStr"/>
      <c r="AX211" s="7" t="inlineStr"/>
      <c r="AY211" s="7" t="inlineStr"/>
      <c r="AZ211" s="7" t="inlineStr"/>
      <c r="BA211" s="7" t="inlineStr"/>
      <c r="BB211" s="7" t="inlineStr"/>
      <c r="BC211" s="7" t="inlineStr"/>
      <c r="BD211" s="7" t="inlineStr"/>
      <c r="BE211" s="7" t="inlineStr"/>
      <c r="BF211" s="7" t="inlineStr"/>
      <c r="BG211" s="7" t="inlineStr"/>
      <c r="BH211" s="7" t="inlineStr"/>
      <c r="BI211" s="7" t="inlineStr"/>
      <c r="BJ211" s="7" t="inlineStr"/>
      <c r="BK211" s="7">
        <f>BM211+BO211+BQ211+BS211</f>
        <v/>
      </c>
      <c r="BL211" s="7">
        <f>BN211+BP211+BR211+BT211</f>
        <v/>
      </c>
      <c r="BM211" s="7" t="inlineStr"/>
      <c r="BN211" s="7" t="inlineStr"/>
      <c r="BO211" s="7" t="inlineStr"/>
      <c r="BP211" s="7" t="inlineStr"/>
      <c r="BQ211" s="7" t="inlineStr"/>
      <c r="BR211" s="7" t="inlineStr"/>
      <c r="BS211" s="7" t="inlineStr"/>
      <c r="BT211" s="7" t="inlineStr"/>
      <c r="BU211" s="7">
        <f>BW211+BY211+CA211+CC211+CE211+CG211+CI211+CK211+CM211+CO211+CQ211+CS211+CU211+CW211+CY211+DA211</f>
        <v/>
      </c>
      <c r="BV211" s="7">
        <f>BX211+BZ211+CB211+CD211+CF211+CH211+CJ211+CL211+CN211+CP211+CR211+CT211+CV211+CX211+CZ211+DB211</f>
        <v/>
      </c>
      <c r="BW211" s="7" t="inlineStr"/>
      <c r="BX211" s="7" t="inlineStr"/>
      <c r="BY211" s="7" t="inlineStr"/>
      <c r="BZ211" s="7" t="inlineStr"/>
      <c r="CA211" s="7" t="inlineStr"/>
      <c r="CB211" s="7" t="inlineStr"/>
      <c r="CC211" s="7" t="inlineStr"/>
      <c r="CD211" s="7" t="inlineStr"/>
      <c r="CE211" s="7" t="inlineStr"/>
      <c r="CF211" s="7" t="inlineStr"/>
      <c r="CG211" s="7" t="inlineStr"/>
      <c r="CH211" s="7" t="inlineStr"/>
      <c r="CI211" s="7" t="inlineStr"/>
      <c r="CJ211" s="7" t="inlineStr"/>
      <c r="CK211" s="7" t="inlineStr"/>
      <c r="CL211" s="7" t="inlineStr"/>
      <c r="CM211" s="7" t="inlineStr"/>
      <c r="CN211" s="7" t="inlineStr"/>
      <c r="CO211" s="7" t="inlineStr"/>
      <c r="CP211" s="7" t="inlineStr"/>
      <c r="CQ211" s="7" t="inlineStr"/>
      <c r="CR211" s="7" t="inlineStr"/>
      <c r="CS211" s="7" t="inlineStr"/>
      <c r="CT211" s="7" t="inlineStr"/>
      <c r="CU211" s="7" t="inlineStr"/>
      <c r="CV211" s="7" t="inlineStr"/>
      <c r="CW211" s="7" t="inlineStr"/>
      <c r="CX211" s="7" t="inlineStr"/>
      <c r="CY211" s="7" t="inlineStr"/>
      <c r="CZ211" s="7" t="inlineStr"/>
      <c r="DA211" s="7" t="inlineStr"/>
      <c r="DB211" s="7" t="inlineStr"/>
      <c r="DC211" s="7">
        <f>DE211+DG211+DI211+DK211+DM211+DO211+DQ211+DS211+DU211+DW211+DY211+EA211+EC211</f>
        <v/>
      </c>
      <c r="DD211" s="7">
        <f>DF211+DH211+DJ211+DL211+DN211+DP211+DR211+DT211+DV211+DX211+DZ211+EB211+ED211</f>
        <v/>
      </c>
      <c r="DE211" s="7" t="inlineStr"/>
      <c r="DF211" s="7" t="inlineStr"/>
      <c r="DG211" s="7" t="inlineStr"/>
      <c r="DH211" s="7" t="inlineStr"/>
      <c r="DI211" s="7" t="inlineStr"/>
      <c r="DJ211" s="7" t="inlineStr"/>
      <c r="DK211" s="7" t="inlineStr"/>
      <c r="DL211" s="7" t="inlineStr"/>
      <c r="DM211" s="7" t="inlineStr"/>
      <c r="DN211" s="7" t="inlineStr"/>
      <c r="DO211" s="7" t="inlineStr"/>
      <c r="DP211" s="7" t="inlineStr"/>
      <c r="DQ211" s="7" t="inlineStr"/>
      <c r="DR211" s="7" t="inlineStr"/>
      <c r="DS211" s="7" t="inlineStr"/>
      <c r="DT211" s="7" t="inlineStr"/>
      <c r="DU211" s="7" t="inlineStr"/>
      <c r="DV211" s="7" t="inlineStr"/>
      <c r="DW211" s="7" t="inlineStr"/>
      <c r="DX211" s="7" t="inlineStr"/>
      <c r="DY211" s="7" t="inlineStr"/>
      <c r="DZ211" s="7" t="inlineStr"/>
      <c r="EA211" s="7" t="inlineStr"/>
      <c r="EB211" s="7" t="inlineStr"/>
      <c r="EC211" s="7" t="inlineStr"/>
      <c r="ED211" s="7" t="inlineStr"/>
      <c r="EE211" s="7">
        <f>E211+AU211+BK211+BU211+DC211</f>
        <v/>
      </c>
      <c r="EF211" s="7">
        <f>F211+AV211+BL211+BV211+DD211</f>
        <v/>
      </c>
    </row>
    <row r="212" hidden="1" outlineLevel="1">
      <c r="A212" s="5" t="n">
        <v>208</v>
      </c>
      <c r="B212" s="6" t="inlineStr">
        <is>
          <t>ООО "BESTLIFE"</t>
        </is>
      </c>
      <c r="C212" s="6" t="inlineStr">
        <is>
          <t>Фергана</t>
        </is>
      </c>
      <c r="D212" s="6" t="inlineStr">
        <is>
          <t>Фергана 1</t>
        </is>
      </c>
      <c r="E212" s="7">
        <f>G212+I212+K212+M212+O212+Q212+S212+U212+W212+Y212+AA212+AC212+AE212+AG212+AI212+AK212+AM212+AO212+AQ212+AS212</f>
        <v/>
      </c>
      <c r="F212" s="7">
        <f>H212+J212+L212+N212+P212+R212+T212+V212+X212+Z212+AB212+AD212+AF212+AH212+AJ212+AL212+AN212+AP212+AR212+AT212</f>
        <v/>
      </c>
      <c r="G212" s="7" t="inlineStr"/>
      <c r="H212" s="7" t="inlineStr"/>
      <c r="I212" s="7" t="inlineStr"/>
      <c r="J212" s="7" t="inlineStr"/>
      <c r="K212" s="7" t="inlineStr"/>
      <c r="L212" s="7" t="inlineStr"/>
      <c r="M212" s="7" t="inlineStr"/>
      <c r="N212" s="7" t="inlineStr"/>
      <c r="O212" s="7" t="inlineStr"/>
      <c r="P212" s="7" t="inlineStr"/>
      <c r="Q212" s="7" t="inlineStr"/>
      <c r="R212" s="7" t="inlineStr"/>
      <c r="S212" s="7" t="inlineStr"/>
      <c r="T212" s="7" t="inlineStr"/>
      <c r="U212" s="7" t="inlineStr"/>
      <c r="V212" s="7" t="inlineStr"/>
      <c r="W212" s="7" t="inlineStr"/>
      <c r="X212" s="7" t="inlineStr"/>
      <c r="Y212" s="7" t="inlineStr"/>
      <c r="Z212" s="7" t="inlineStr"/>
      <c r="AA212" s="7" t="inlineStr"/>
      <c r="AB212" s="7" t="inlineStr"/>
      <c r="AC212" s="7" t="n">
        <v>5</v>
      </c>
      <c r="AD212" s="7" t="n">
        <v>805125</v>
      </c>
      <c r="AE212" s="7" t="n">
        <v>5</v>
      </c>
      <c r="AF212" s="7" t="n">
        <v>610225</v>
      </c>
      <c r="AG212" s="7" t="inlineStr"/>
      <c r="AH212" s="7" t="inlineStr"/>
      <c r="AI212" s="7" t="inlineStr"/>
      <c r="AJ212" s="7" t="inlineStr"/>
      <c r="AK212" s="7" t="inlineStr"/>
      <c r="AL212" s="7" t="inlineStr"/>
      <c r="AM212" s="7" t="inlineStr"/>
      <c r="AN212" s="7" t="inlineStr"/>
      <c r="AO212" s="7" t="inlineStr"/>
      <c r="AP212" s="7" t="inlineStr"/>
      <c r="AQ212" s="7" t="inlineStr"/>
      <c r="AR212" s="7" t="inlineStr"/>
      <c r="AS212" s="7" t="inlineStr"/>
      <c r="AT212" s="7" t="inlineStr"/>
      <c r="AU212" s="7">
        <f>AW212+AY212+BA212+BC212+BE212+BG212+BI212</f>
        <v/>
      </c>
      <c r="AV212" s="7">
        <f>AX212+AZ212+BB212+BD212+BF212+BH212+BJ212</f>
        <v/>
      </c>
      <c r="AW212" s="7" t="inlineStr"/>
      <c r="AX212" s="7" t="inlineStr"/>
      <c r="AY212" s="7" t="inlineStr"/>
      <c r="AZ212" s="7" t="inlineStr"/>
      <c r="BA212" s="7" t="inlineStr"/>
      <c r="BB212" s="7" t="inlineStr"/>
      <c r="BC212" s="7" t="inlineStr"/>
      <c r="BD212" s="7" t="inlineStr"/>
      <c r="BE212" s="7" t="inlineStr"/>
      <c r="BF212" s="7" t="inlineStr"/>
      <c r="BG212" s="7" t="inlineStr"/>
      <c r="BH212" s="7" t="inlineStr"/>
      <c r="BI212" s="7" t="inlineStr"/>
      <c r="BJ212" s="7" t="inlineStr"/>
      <c r="BK212" s="7">
        <f>BM212+BO212+BQ212+BS212</f>
        <v/>
      </c>
      <c r="BL212" s="7">
        <f>BN212+BP212+BR212+BT212</f>
        <v/>
      </c>
      <c r="BM212" s="7" t="inlineStr"/>
      <c r="BN212" s="7" t="inlineStr"/>
      <c r="BO212" s="7" t="inlineStr"/>
      <c r="BP212" s="7" t="inlineStr"/>
      <c r="BQ212" s="7" t="inlineStr"/>
      <c r="BR212" s="7" t="inlineStr"/>
      <c r="BS212" s="7" t="inlineStr"/>
      <c r="BT212" s="7" t="inlineStr"/>
      <c r="BU212" s="7">
        <f>BW212+BY212+CA212+CC212+CE212+CG212+CI212+CK212+CM212+CO212+CQ212+CS212+CU212+CW212+CY212+DA212</f>
        <v/>
      </c>
      <c r="BV212" s="7">
        <f>BX212+BZ212+CB212+CD212+CF212+CH212+CJ212+CL212+CN212+CP212+CR212+CT212+CV212+CX212+CZ212+DB212</f>
        <v/>
      </c>
      <c r="BW212" s="7" t="inlineStr"/>
      <c r="BX212" s="7" t="inlineStr"/>
      <c r="BY212" s="7" t="inlineStr"/>
      <c r="BZ212" s="7" t="inlineStr"/>
      <c r="CA212" s="7" t="inlineStr"/>
      <c r="CB212" s="7" t="inlineStr"/>
      <c r="CC212" s="7" t="inlineStr"/>
      <c r="CD212" s="7" t="inlineStr"/>
      <c r="CE212" s="7" t="inlineStr"/>
      <c r="CF212" s="7" t="inlineStr"/>
      <c r="CG212" s="7" t="inlineStr"/>
      <c r="CH212" s="7" t="inlineStr"/>
      <c r="CI212" s="7" t="inlineStr"/>
      <c r="CJ212" s="7" t="inlineStr"/>
      <c r="CK212" s="7" t="inlineStr"/>
      <c r="CL212" s="7" t="inlineStr"/>
      <c r="CM212" s="7" t="n">
        <v>5</v>
      </c>
      <c r="CN212" s="7" t="n">
        <v>1495500</v>
      </c>
      <c r="CO212" s="7" t="inlineStr"/>
      <c r="CP212" s="7" t="inlineStr"/>
      <c r="CQ212" s="7" t="inlineStr"/>
      <c r="CR212" s="7" t="inlineStr"/>
      <c r="CS212" s="7" t="inlineStr"/>
      <c r="CT212" s="7" t="inlineStr"/>
      <c r="CU212" s="7" t="inlineStr"/>
      <c r="CV212" s="7" t="inlineStr"/>
      <c r="CW212" s="7" t="inlineStr"/>
      <c r="CX212" s="7" t="inlineStr"/>
      <c r="CY212" s="7" t="inlineStr"/>
      <c r="CZ212" s="7" t="inlineStr"/>
      <c r="DA212" s="7" t="inlineStr"/>
      <c r="DB212" s="7" t="inlineStr"/>
      <c r="DC212" s="7">
        <f>DE212+DG212+DI212+DK212+DM212+DO212+DQ212+DS212+DU212+DW212+DY212+EA212+EC212</f>
        <v/>
      </c>
      <c r="DD212" s="7">
        <f>DF212+DH212+DJ212+DL212+DN212+DP212+DR212+DT212+DV212+DX212+DZ212+EB212+ED212</f>
        <v/>
      </c>
      <c r="DE212" s="7" t="inlineStr"/>
      <c r="DF212" s="7" t="inlineStr"/>
      <c r="DG212" s="7" t="inlineStr"/>
      <c r="DH212" s="7" t="inlineStr"/>
      <c r="DI212" s="7" t="inlineStr"/>
      <c r="DJ212" s="7" t="inlineStr"/>
      <c r="DK212" s="7" t="inlineStr"/>
      <c r="DL212" s="7" t="inlineStr"/>
      <c r="DM212" s="7" t="inlineStr"/>
      <c r="DN212" s="7" t="inlineStr"/>
      <c r="DO212" s="7" t="inlineStr"/>
      <c r="DP212" s="7" t="inlineStr"/>
      <c r="DQ212" s="7" t="inlineStr"/>
      <c r="DR212" s="7" t="inlineStr"/>
      <c r="DS212" s="7" t="n">
        <v>5</v>
      </c>
      <c r="DT212" s="7" t="n">
        <v>651750</v>
      </c>
      <c r="DU212" s="7" t="inlineStr"/>
      <c r="DV212" s="7" t="inlineStr"/>
      <c r="DW212" s="7" t="inlineStr"/>
      <c r="DX212" s="7" t="inlineStr"/>
      <c r="DY212" s="7" t="inlineStr"/>
      <c r="DZ212" s="7" t="inlineStr"/>
      <c r="EA212" s="7" t="inlineStr"/>
      <c r="EB212" s="7" t="inlineStr"/>
      <c r="EC212" s="7" t="inlineStr"/>
      <c r="ED212" s="7" t="inlineStr"/>
      <c r="EE212" s="7">
        <f>E212+AU212+BK212+BU212+DC212</f>
        <v/>
      </c>
      <c r="EF212" s="7">
        <f>F212+AV212+BL212+BV212+DD212</f>
        <v/>
      </c>
    </row>
    <row r="213" hidden="1" outlineLevel="1">
      <c r="A213" s="5" t="n">
        <v>209</v>
      </c>
      <c r="B213" s="6" t="inlineStr">
        <is>
          <t>ООО "SAMO APTEKA" фил 13</t>
        </is>
      </c>
      <c r="C213" s="6" t="inlineStr">
        <is>
          <t>Фергана</t>
        </is>
      </c>
      <c r="D213" s="6" t="inlineStr">
        <is>
          <t>Фергана 1</t>
        </is>
      </c>
      <c r="E213" s="7">
        <f>G213+I213+K213+M213+O213+Q213+S213+U213+W213+Y213+AA213+AC213+AE213+AG213+AI213+AK213+AM213+AO213+AQ213+AS213</f>
        <v/>
      </c>
      <c r="F213" s="7">
        <f>H213+J213+L213+N213+P213+R213+T213+V213+X213+Z213+AB213+AD213+AF213+AH213+AJ213+AL213+AN213+AP213+AR213+AT213</f>
        <v/>
      </c>
      <c r="G213" s="7" t="inlineStr"/>
      <c r="H213" s="7" t="inlineStr"/>
      <c r="I213" s="7" t="inlineStr"/>
      <c r="J213" s="7" t="inlineStr"/>
      <c r="K213" s="7" t="inlineStr"/>
      <c r="L213" s="7" t="inlineStr"/>
      <c r="M213" s="7" t="inlineStr"/>
      <c r="N213" s="7" t="inlineStr"/>
      <c r="O213" s="7" t="inlineStr"/>
      <c r="P213" s="7" t="inlineStr"/>
      <c r="Q213" s="7" t="n">
        <v>5</v>
      </c>
      <c r="R213" s="7" t="n">
        <v>1687375</v>
      </c>
      <c r="S213" s="7" t="inlineStr"/>
      <c r="T213" s="7" t="inlineStr"/>
      <c r="U213" s="7" t="inlineStr"/>
      <c r="V213" s="7" t="inlineStr"/>
      <c r="W213" s="7" t="inlineStr"/>
      <c r="X213" s="7" t="inlineStr"/>
      <c r="Y213" s="7" t="inlineStr"/>
      <c r="Z213" s="7" t="inlineStr"/>
      <c r="AA213" s="7" t="inlineStr"/>
      <c r="AB213" s="7" t="inlineStr"/>
      <c r="AC213" s="7" t="inlineStr"/>
      <c r="AD213" s="7" t="inlineStr"/>
      <c r="AE213" s="7" t="inlineStr"/>
      <c r="AF213" s="7" t="inlineStr"/>
      <c r="AG213" s="7" t="inlineStr"/>
      <c r="AH213" s="7" t="inlineStr"/>
      <c r="AI213" s="7" t="inlineStr"/>
      <c r="AJ213" s="7" t="inlineStr"/>
      <c r="AK213" s="7" t="inlineStr"/>
      <c r="AL213" s="7" t="inlineStr"/>
      <c r="AM213" s="7" t="inlineStr"/>
      <c r="AN213" s="7" t="inlineStr"/>
      <c r="AO213" s="7" t="inlineStr"/>
      <c r="AP213" s="7" t="inlineStr"/>
      <c r="AQ213" s="7" t="inlineStr"/>
      <c r="AR213" s="7" t="inlineStr"/>
      <c r="AS213" s="7" t="inlineStr"/>
      <c r="AT213" s="7" t="inlineStr"/>
      <c r="AU213" s="7">
        <f>AW213+AY213+BA213+BC213+BE213+BG213+BI213</f>
        <v/>
      </c>
      <c r="AV213" s="7">
        <f>AX213+AZ213+BB213+BD213+BF213+BH213+BJ213</f>
        <v/>
      </c>
      <c r="AW213" s="7" t="inlineStr"/>
      <c r="AX213" s="7" t="inlineStr"/>
      <c r="AY213" s="7" t="inlineStr"/>
      <c r="AZ213" s="7" t="inlineStr"/>
      <c r="BA213" s="7" t="inlineStr"/>
      <c r="BB213" s="7" t="inlineStr"/>
      <c r="BC213" s="7" t="inlineStr"/>
      <c r="BD213" s="7" t="inlineStr"/>
      <c r="BE213" s="7" t="inlineStr"/>
      <c r="BF213" s="7" t="inlineStr"/>
      <c r="BG213" s="7" t="inlineStr"/>
      <c r="BH213" s="7" t="inlineStr"/>
      <c r="BI213" s="7" t="inlineStr"/>
      <c r="BJ213" s="7" t="inlineStr"/>
      <c r="BK213" s="7">
        <f>BM213+BO213+BQ213+BS213</f>
        <v/>
      </c>
      <c r="BL213" s="7">
        <f>BN213+BP213+BR213+BT213</f>
        <v/>
      </c>
      <c r="BM213" s="7" t="inlineStr"/>
      <c r="BN213" s="7" t="inlineStr"/>
      <c r="BO213" s="7" t="n">
        <v>10</v>
      </c>
      <c r="BP213" s="7" t="n">
        <v>2331500</v>
      </c>
      <c r="BQ213" s="7" t="inlineStr"/>
      <c r="BR213" s="7" t="inlineStr"/>
      <c r="BS213" s="7" t="inlineStr"/>
      <c r="BT213" s="7" t="inlineStr"/>
      <c r="BU213" s="7">
        <f>BW213+BY213+CA213+CC213+CE213+CG213+CI213+CK213+CM213+CO213+CQ213+CS213+CU213+CW213+CY213+DA213</f>
        <v/>
      </c>
      <c r="BV213" s="7">
        <f>BX213+BZ213+CB213+CD213+CF213+CH213+CJ213+CL213+CN213+CP213+CR213+CT213+CV213+CX213+CZ213+DB213</f>
        <v/>
      </c>
      <c r="BW213" s="7" t="inlineStr"/>
      <c r="BX213" s="7" t="inlineStr"/>
      <c r="BY213" s="7" t="n">
        <v>10</v>
      </c>
      <c r="BZ213" s="7" t="n">
        <v>2050400</v>
      </c>
      <c r="CA213" s="7" t="inlineStr"/>
      <c r="CB213" s="7" t="inlineStr"/>
      <c r="CC213" s="7" t="inlineStr"/>
      <c r="CD213" s="7" t="inlineStr"/>
      <c r="CE213" s="7" t="inlineStr"/>
      <c r="CF213" s="7" t="inlineStr"/>
      <c r="CG213" s="7" t="inlineStr"/>
      <c r="CH213" s="7" t="inlineStr"/>
      <c r="CI213" s="7" t="inlineStr"/>
      <c r="CJ213" s="7" t="inlineStr"/>
      <c r="CK213" s="7" t="inlineStr"/>
      <c r="CL213" s="7" t="inlineStr"/>
      <c r="CM213" s="7" t="inlineStr"/>
      <c r="CN213" s="7" t="inlineStr"/>
      <c r="CO213" s="7" t="inlineStr"/>
      <c r="CP213" s="7" t="inlineStr"/>
      <c r="CQ213" s="7" t="inlineStr"/>
      <c r="CR213" s="7" t="inlineStr"/>
      <c r="CS213" s="7" t="inlineStr"/>
      <c r="CT213" s="7" t="inlineStr"/>
      <c r="CU213" s="7" t="inlineStr"/>
      <c r="CV213" s="7" t="inlineStr"/>
      <c r="CW213" s="7" t="inlineStr"/>
      <c r="CX213" s="7" t="inlineStr"/>
      <c r="CY213" s="7" t="inlineStr"/>
      <c r="CZ213" s="7" t="inlineStr"/>
      <c r="DA213" s="7" t="inlineStr"/>
      <c r="DB213" s="7" t="inlineStr"/>
      <c r="DC213" s="7">
        <f>DE213+DG213+DI213+DK213+DM213+DO213+DQ213+DS213+DU213+DW213+DY213+EA213+EC213</f>
        <v/>
      </c>
      <c r="DD213" s="7">
        <f>DF213+DH213+DJ213+DL213+DN213+DP213+DR213+DT213+DV213+DX213+DZ213+EB213+ED213</f>
        <v/>
      </c>
      <c r="DE213" s="7" t="inlineStr"/>
      <c r="DF213" s="7" t="inlineStr"/>
      <c r="DG213" s="7" t="inlineStr"/>
      <c r="DH213" s="7" t="inlineStr"/>
      <c r="DI213" s="7" t="inlineStr"/>
      <c r="DJ213" s="7" t="inlineStr"/>
      <c r="DK213" s="7" t="inlineStr"/>
      <c r="DL213" s="7" t="inlineStr"/>
      <c r="DM213" s="7" t="inlineStr"/>
      <c r="DN213" s="7" t="inlineStr"/>
      <c r="DO213" s="7" t="inlineStr"/>
      <c r="DP213" s="7" t="inlineStr"/>
      <c r="DQ213" s="7" t="inlineStr"/>
      <c r="DR213" s="7" t="inlineStr"/>
      <c r="DS213" s="7" t="inlineStr"/>
      <c r="DT213" s="7" t="inlineStr"/>
      <c r="DU213" s="7" t="inlineStr"/>
      <c r="DV213" s="7" t="inlineStr"/>
      <c r="DW213" s="7" t="inlineStr"/>
      <c r="DX213" s="7" t="inlineStr"/>
      <c r="DY213" s="7" t="inlineStr"/>
      <c r="DZ213" s="7" t="inlineStr"/>
      <c r="EA213" s="7" t="inlineStr"/>
      <c r="EB213" s="7" t="inlineStr"/>
      <c r="EC213" s="7" t="inlineStr"/>
      <c r="ED213" s="7" t="inlineStr"/>
      <c r="EE213" s="7">
        <f>E213+AU213+BK213+BU213+DC213</f>
        <v/>
      </c>
      <c r="EF213" s="7">
        <f>F213+AV213+BL213+BV213+DD213</f>
        <v/>
      </c>
    </row>
    <row r="214" hidden="1" outlineLevel="1">
      <c r="A214" s="5" t="n">
        <v>210</v>
      </c>
      <c r="B214" s="6" t="inlineStr">
        <is>
          <t>ООО "SARDOR PHARM INDUSTRIES" 2 сон фил</t>
        </is>
      </c>
      <c r="C214" s="6" t="inlineStr">
        <is>
          <t>Фергана</t>
        </is>
      </c>
      <c r="D214" s="6" t="inlineStr">
        <is>
          <t>Фергана 2</t>
        </is>
      </c>
      <c r="E214" s="7">
        <f>G214+I214+K214+M214+O214+Q214+S214+U214+W214+Y214+AA214+AC214+AE214+AG214+AI214+AK214+AM214+AO214+AQ214+AS214</f>
        <v/>
      </c>
      <c r="F214" s="7">
        <f>H214+J214+L214+N214+P214+R214+T214+V214+X214+Z214+AB214+AD214+AF214+AH214+AJ214+AL214+AN214+AP214+AR214+AT214</f>
        <v/>
      </c>
      <c r="G214" s="7" t="inlineStr"/>
      <c r="H214" s="7" t="inlineStr"/>
      <c r="I214" s="7" t="inlineStr"/>
      <c r="J214" s="7" t="inlineStr"/>
      <c r="K214" s="7" t="inlineStr"/>
      <c r="L214" s="7" t="inlineStr"/>
      <c r="M214" s="7" t="inlineStr"/>
      <c r="N214" s="7" t="inlineStr"/>
      <c r="O214" s="7" t="inlineStr"/>
      <c r="P214" s="7" t="inlineStr"/>
      <c r="Q214" s="7" t="inlineStr"/>
      <c r="R214" s="7" t="inlineStr"/>
      <c r="S214" s="7" t="inlineStr"/>
      <c r="T214" s="7" t="inlineStr"/>
      <c r="U214" s="7" t="inlineStr"/>
      <c r="V214" s="7" t="inlineStr"/>
      <c r="W214" s="7" t="inlineStr"/>
      <c r="X214" s="7" t="inlineStr"/>
      <c r="Y214" s="7" t="inlineStr"/>
      <c r="Z214" s="7" t="inlineStr"/>
      <c r="AA214" s="7" t="inlineStr"/>
      <c r="AB214" s="7" t="inlineStr"/>
      <c r="AC214" s="7" t="inlineStr"/>
      <c r="AD214" s="7" t="inlineStr"/>
      <c r="AE214" s="7" t="inlineStr"/>
      <c r="AF214" s="7" t="inlineStr"/>
      <c r="AG214" s="7" t="inlineStr"/>
      <c r="AH214" s="7" t="inlineStr"/>
      <c r="AI214" s="7" t="inlineStr"/>
      <c r="AJ214" s="7" t="inlineStr"/>
      <c r="AK214" s="7" t="inlineStr"/>
      <c r="AL214" s="7" t="inlineStr"/>
      <c r="AM214" s="7" t="inlineStr"/>
      <c r="AN214" s="7" t="inlineStr"/>
      <c r="AO214" s="7" t="inlineStr"/>
      <c r="AP214" s="7" t="inlineStr"/>
      <c r="AQ214" s="7" t="inlineStr"/>
      <c r="AR214" s="7" t="inlineStr"/>
      <c r="AS214" s="7" t="inlineStr"/>
      <c r="AT214" s="7" t="inlineStr"/>
      <c r="AU214" s="7">
        <f>AW214+AY214+BA214+BC214+BE214+BG214+BI214</f>
        <v/>
      </c>
      <c r="AV214" s="7">
        <f>AX214+AZ214+BB214+BD214+BF214+BH214+BJ214</f>
        <v/>
      </c>
      <c r="AW214" s="7" t="inlineStr"/>
      <c r="AX214" s="7" t="inlineStr"/>
      <c r="AY214" s="7" t="inlineStr"/>
      <c r="AZ214" s="7" t="inlineStr"/>
      <c r="BA214" s="7" t="inlineStr"/>
      <c r="BB214" s="7" t="inlineStr"/>
      <c r="BC214" s="7" t="inlineStr"/>
      <c r="BD214" s="7" t="inlineStr"/>
      <c r="BE214" s="7" t="inlineStr"/>
      <c r="BF214" s="7" t="inlineStr"/>
      <c r="BG214" s="7" t="inlineStr"/>
      <c r="BH214" s="7" t="inlineStr"/>
      <c r="BI214" s="7" t="inlineStr"/>
      <c r="BJ214" s="7" t="inlineStr"/>
      <c r="BK214" s="7">
        <f>BM214+BO214+BQ214+BS214</f>
        <v/>
      </c>
      <c r="BL214" s="7">
        <f>BN214+BP214+BR214+BT214</f>
        <v/>
      </c>
      <c r="BM214" s="7" t="inlineStr"/>
      <c r="BN214" s="7" t="inlineStr"/>
      <c r="BO214" s="7" t="inlineStr"/>
      <c r="BP214" s="7" t="inlineStr"/>
      <c r="BQ214" s="7" t="inlineStr"/>
      <c r="BR214" s="7" t="inlineStr"/>
      <c r="BS214" s="7" t="inlineStr"/>
      <c r="BT214" s="7" t="inlineStr"/>
      <c r="BU214" s="7">
        <f>BW214+BY214+CA214+CC214+CE214+CG214+CI214+CK214+CM214+CO214+CQ214+CS214+CU214+CW214+CY214+DA214</f>
        <v/>
      </c>
      <c r="BV214" s="7">
        <f>BX214+BZ214+CB214+CD214+CF214+CH214+CJ214+CL214+CN214+CP214+CR214+CT214+CV214+CX214+CZ214+DB214</f>
        <v/>
      </c>
      <c r="BW214" s="7" t="inlineStr"/>
      <c r="BX214" s="7" t="inlineStr"/>
      <c r="BY214" s="7" t="inlineStr"/>
      <c r="BZ214" s="7" t="inlineStr"/>
      <c r="CA214" s="7" t="n">
        <v>1</v>
      </c>
      <c r="CB214" s="7" t="n">
        <v>65766</v>
      </c>
      <c r="CC214" s="7" t="inlineStr"/>
      <c r="CD214" s="7" t="inlineStr"/>
      <c r="CE214" s="7" t="inlineStr"/>
      <c r="CF214" s="7" t="inlineStr"/>
      <c r="CG214" s="7" t="inlineStr"/>
      <c r="CH214" s="7" t="inlineStr"/>
      <c r="CI214" s="7" t="inlineStr"/>
      <c r="CJ214" s="7" t="inlineStr"/>
      <c r="CK214" s="7" t="inlineStr"/>
      <c r="CL214" s="7" t="inlineStr"/>
      <c r="CM214" s="7" t="inlineStr"/>
      <c r="CN214" s="7" t="inlineStr"/>
      <c r="CO214" s="7" t="inlineStr"/>
      <c r="CP214" s="7" t="inlineStr"/>
      <c r="CQ214" s="7" t="inlineStr"/>
      <c r="CR214" s="7" t="inlineStr"/>
      <c r="CS214" s="7" t="inlineStr"/>
      <c r="CT214" s="7" t="inlineStr"/>
      <c r="CU214" s="7" t="inlineStr"/>
      <c r="CV214" s="7" t="inlineStr"/>
      <c r="CW214" s="7" t="inlineStr"/>
      <c r="CX214" s="7" t="inlineStr"/>
      <c r="CY214" s="7" t="inlineStr"/>
      <c r="CZ214" s="7" t="inlineStr"/>
      <c r="DA214" s="7" t="inlineStr"/>
      <c r="DB214" s="7" t="inlineStr"/>
      <c r="DC214" s="7">
        <f>DE214+DG214+DI214+DK214+DM214+DO214+DQ214+DS214+DU214+DW214+DY214+EA214+EC214</f>
        <v/>
      </c>
      <c r="DD214" s="7">
        <f>DF214+DH214+DJ214+DL214+DN214+DP214+DR214+DT214+DV214+DX214+DZ214+EB214+ED214</f>
        <v/>
      </c>
      <c r="DE214" s="7" t="inlineStr"/>
      <c r="DF214" s="7" t="inlineStr"/>
      <c r="DG214" s="7" t="inlineStr"/>
      <c r="DH214" s="7" t="inlineStr"/>
      <c r="DI214" s="7" t="inlineStr"/>
      <c r="DJ214" s="7" t="inlineStr"/>
      <c r="DK214" s="7" t="inlineStr"/>
      <c r="DL214" s="7" t="inlineStr"/>
      <c r="DM214" s="7" t="inlineStr"/>
      <c r="DN214" s="7" t="inlineStr"/>
      <c r="DO214" s="7" t="inlineStr"/>
      <c r="DP214" s="7" t="inlineStr"/>
      <c r="DQ214" s="7" t="inlineStr"/>
      <c r="DR214" s="7" t="inlineStr"/>
      <c r="DS214" s="7" t="inlineStr"/>
      <c r="DT214" s="7" t="inlineStr"/>
      <c r="DU214" s="7" t="inlineStr"/>
      <c r="DV214" s="7" t="inlineStr"/>
      <c r="DW214" s="7" t="inlineStr"/>
      <c r="DX214" s="7" t="inlineStr"/>
      <c r="DY214" s="7" t="inlineStr"/>
      <c r="DZ214" s="7" t="inlineStr"/>
      <c r="EA214" s="7" t="inlineStr"/>
      <c r="EB214" s="7" t="inlineStr"/>
      <c r="EC214" s="7" t="inlineStr"/>
      <c r="ED214" s="7" t="inlineStr"/>
      <c r="EE214" s="7">
        <f>E214+AU214+BK214+BU214+DC214</f>
        <v/>
      </c>
      <c r="EF214" s="7">
        <f>F214+AV214+BL214+BV214+DD214</f>
        <v/>
      </c>
    </row>
    <row r="215" hidden="1" outlineLevel="1">
      <c r="A215" s="5" t="n">
        <v>211</v>
      </c>
      <c r="B215" s="6" t="inlineStr">
        <is>
          <t>ООО "VITAMIN - C" фил 1</t>
        </is>
      </c>
      <c r="C215" s="6" t="inlineStr">
        <is>
          <t>Фергана</t>
        </is>
      </c>
      <c r="D215" s="6" t="inlineStr">
        <is>
          <t>Фергана 1</t>
        </is>
      </c>
      <c r="E215" s="7">
        <f>G215+I215+K215+M215+O215+Q215+S215+U215+W215+Y215+AA215+AC215+AE215+AG215+AI215+AK215+AM215+AO215+AQ215+AS215</f>
        <v/>
      </c>
      <c r="F215" s="7">
        <f>H215+J215+L215+N215+P215+R215+T215+V215+X215+Z215+AB215+AD215+AF215+AH215+AJ215+AL215+AN215+AP215+AR215+AT215</f>
        <v/>
      </c>
      <c r="G215" s="7" t="n">
        <v>3</v>
      </c>
      <c r="H215" s="7" t="n">
        <v>564210</v>
      </c>
      <c r="I215" s="7" t="inlineStr"/>
      <c r="J215" s="7" t="inlineStr"/>
      <c r="K215" s="7" t="inlineStr"/>
      <c r="L215" s="7" t="inlineStr"/>
      <c r="M215" s="7" t="n">
        <v>3</v>
      </c>
      <c r="N215" s="7" t="n">
        <v>288351</v>
      </c>
      <c r="O215" s="7" t="inlineStr"/>
      <c r="P215" s="7" t="inlineStr"/>
      <c r="Q215" s="7" t="n">
        <v>5</v>
      </c>
      <c r="R215" s="7" t="n">
        <v>1636750</v>
      </c>
      <c r="S215" s="7" t="inlineStr"/>
      <c r="T215" s="7" t="inlineStr"/>
      <c r="U215" s="7" t="inlineStr"/>
      <c r="V215" s="7" t="inlineStr"/>
      <c r="W215" s="7" t="inlineStr"/>
      <c r="X215" s="7" t="inlineStr"/>
      <c r="Y215" s="7" t="inlineStr"/>
      <c r="Z215" s="7" t="inlineStr"/>
      <c r="AA215" s="7" t="inlineStr"/>
      <c r="AB215" s="7" t="inlineStr"/>
      <c r="AC215" s="7" t="inlineStr"/>
      <c r="AD215" s="7" t="inlineStr"/>
      <c r="AE215" s="7" t="inlineStr"/>
      <c r="AF215" s="7" t="inlineStr"/>
      <c r="AG215" s="7" t="inlineStr"/>
      <c r="AH215" s="7" t="inlineStr"/>
      <c r="AI215" s="7" t="inlineStr"/>
      <c r="AJ215" s="7" t="inlineStr"/>
      <c r="AK215" s="7" t="inlineStr"/>
      <c r="AL215" s="7" t="inlineStr"/>
      <c r="AM215" s="7" t="inlineStr"/>
      <c r="AN215" s="7" t="inlineStr"/>
      <c r="AO215" s="7" t="inlineStr"/>
      <c r="AP215" s="7" t="inlineStr"/>
      <c r="AQ215" s="7" t="inlineStr"/>
      <c r="AR215" s="7" t="inlineStr"/>
      <c r="AS215" s="7" t="inlineStr"/>
      <c r="AT215" s="7" t="inlineStr"/>
      <c r="AU215" s="7">
        <f>AW215+AY215+BA215+BC215+BE215+BG215+BI215</f>
        <v/>
      </c>
      <c r="AV215" s="7">
        <f>AX215+AZ215+BB215+BD215+BF215+BH215+BJ215</f>
        <v/>
      </c>
      <c r="AW215" s="7" t="inlineStr"/>
      <c r="AX215" s="7" t="inlineStr"/>
      <c r="AY215" s="7" t="inlineStr"/>
      <c r="AZ215" s="7" t="inlineStr"/>
      <c r="BA215" s="7" t="inlineStr"/>
      <c r="BB215" s="7" t="inlineStr"/>
      <c r="BC215" s="7" t="inlineStr"/>
      <c r="BD215" s="7" t="inlineStr"/>
      <c r="BE215" s="7" t="inlineStr"/>
      <c r="BF215" s="7" t="inlineStr"/>
      <c r="BG215" s="7" t="n">
        <v>2</v>
      </c>
      <c r="BH215" s="7" t="n">
        <v>173764</v>
      </c>
      <c r="BI215" s="7" t="inlineStr"/>
      <c r="BJ215" s="7" t="inlineStr"/>
      <c r="BK215" s="7">
        <f>BM215+BO215+BQ215+BS215</f>
        <v/>
      </c>
      <c r="BL215" s="7">
        <f>BN215+BP215+BR215+BT215</f>
        <v/>
      </c>
      <c r="BM215" s="7" t="n">
        <v>2</v>
      </c>
      <c r="BN215" s="7" t="n">
        <v>515848</v>
      </c>
      <c r="BO215" s="7" t="inlineStr"/>
      <c r="BP215" s="7" t="inlineStr"/>
      <c r="BQ215" s="7" t="inlineStr"/>
      <c r="BR215" s="7" t="inlineStr"/>
      <c r="BS215" s="7" t="inlineStr"/>
      <c r="BT215" s="7" t="inlineStr"/>
      <c r="BU215" s="7">
        <f>BW215+BY215+CA215+CC215+CE215+CG215+CI215+CK215+CM215+CO215+CQ215+CS215+CU215+CW215+CY215+DA215</f>
        <v/>
      </c>
      <c r="BV215" s="7">
        <f>BX215+BZ215+CB215+CD215+CF215+CH215+CJ215+CL215+CN215+CP215+CR215+CT215+CV215+CX215+CZ215+DB215</f>
        <v/>
      </c>
      <c r="BW215" s="7" t="inlineStr"/>
      <c r="BX215" s="7" t="inlineStr"/>
      <c r="BY215" s="7" t="inlineStr"/>
      <c r="BZ215" s="7" t="inlineStr"/>
      <c r="CA215" s="7" t="inlineStr"/>
      <c r="CB215" s="7" t="inlineStr"/>
      <c r="CC215" s="7" t="inlineStr"/>
      <c r="CD215" s="7" t="inlineStr"/>
      <c r="CE215" s="7" t="inlineStr"/>
      <c r="CF215" s="7" t="inlineStr"/>
      <c r="CG215" s="7" t="inlineStr"/>
      <c r="CH215" s="7" t="inlineStr"/>
      <c r="CI215" s="7" t="inlineStr"/>
      <c r="CJ215" s="7" t="inlineStr"/>
      <c r="CK215" s="7" t="inlineStr"/>
      <c r="CL215" s="7" t="inlineStr"/>
      <c r="CM215" s="7" t="inlineStr"/>
      <c r="CN215" s="7" t="inlineStr"/>
      <c r="CO215" s="7" t="inlineStr"/>
      <c r="CP215" s="7" t="inlineStr"/>
      <c r="CQ215" s="7" t="inlineStr"/>
      <c r="CR215" s="7" t="inlineStr"/>
      <c r="CS215" s="7" t="inlineStr"/>
      <c r="CT215" s="7" t="inlineStr"/>
      <c r="CU215" s="7" t="inlineStr"/>
      <c r="CV215" s="7" t="inlineStr"/>
      <c r="CW215" s="7" t="inlineStr"/>
      <c r="CX215" s="7" t="inlineStr"/>
      <c r="CY215" s="7" t="inlineStr"/>
      <c r="CZ215" s="7" t="inlineStr"/>
      <c r="DA215" s="7" t="inlineStr"/>
      <c r="DB215" s="7" t="inlineStr"/>
      <c r="DC215" s="7">
        <f>DE215+DG215+DI215+DK215+DM215+DO215+DQ215+DS215+DU215+DW215+DY215+EA215+EC215</f>
        <v/>
      </c>
      <c r="DD215" s="7">
        <f>DF215+DH215+DJ215+DL215+DN215+DP215+DR215+DT215+DV215+DX215+DZ215+EB215+ED215</f>
        <v/>
      </c>
      <c r="DE215" s="7" t="inlineStr"/>
      <c r="DF215" s="7" t="inlineStr"/>
      <c r="DG215" s="7" t="inlineStr"/>
      <c r="DH215" s="7" t="inlineStr"/>
      <c r="DI215" s="7" t="inlineStr"/>
      <c r="DJ215" s="7" t="inlineStr"/>
      <c r="DK215" s="7" t="inlineStr"/>
      <c r="DL215" s="7" t="inlineStr"/>
      <c r="DM215" s="7" t="inlineStr"/>
      <c r="DN215" s="7" t="inlineStr"/>
      <c r="DO215" s="7" t="inlineStr"/>
      <c r="DP215" s="7" t="inlineStr"/>
      <c r="DQ215" s="7" t="n">
        <v>5</v>
      </c>
      <c r="DR215" s="7" t="n">
        <v>1164725</v>
      </c>
      <c r="DS215" s="7" t="inlineStr"/>
      <c r="DT215" s="7" t="inlineStr"/>
      <c r="DU215" s="7" t="inlineStr"/>
      <c r="DV215" s="7" t="inlineStr"/>
      <c r="DW215" s="7" t="inlineStr"/>
      <c r="DX215" s="7" t="inlineStr"/>
      <c r="DY215" s="7" t="inlineStr"/>
      <c r="DZ215" s="7" t="inlineStr"/>
      <c r="EA215" s="7" t="inlineStr"/>
      <c r="EB215" s="7" t="inlineStr"/>
      <c r="EC215" s="7" t="inlineStr"/>
      <c r="ED215" s="7" t="inlineStr"/>
      <c r="EE215" s="7">
        <f>E215+AU215+BK215+BU215+DC215</f>
        <v/>
      </c>
      <c r="EF215" s="7">
        <f>F215+AV215+BL215+BV215+DD215</f>
        <v/>
      </c>
    </row>
    <row r="216" hidden="1" outlineLevel="1">
      <c r="A216" s="5" t="n">
        <v>212</v>
      </c>
      <c r="B216" s="6" t="inlineStr">
        <is>
          <t>ООО "VITAMIN-C"</t>
        </is>
      </c>
      <c r="C216" s="6" t="inlineStr">
        <is>
          <t>Фергана</t>
        </is>
      </c>
      <c r="D216" s="6" t="inlineStr">
        <is>
          <t>Фергана 2</t>
        </is>
      </c>
      <c r="E216" s="7">
        <f>G216+I216+K216+M216+O216+Q216+S216+U216+W216+Y216+AA216+AC216+AE216+AG216+AI216+AK216+AM216+AO216+AQ216+AS216</f>
        <v/>
      </c>
      <c r="F216" s="7">
        <f>H216+J216+L216+N216+P216+R216+T216+V216+X216+Z216+AB216+AD216+AF216+AH216+AJ216+AL216+AN216+AP216+AR216+AT216</f>
        <v/>
      </c>
      <c r="G216" s="7" t="n">
        <v>9</v>
      </c>
      <c r="H216" s="7" t="n">
        <v>2570290</v>
      </c>
      <c r="I216" s="7" t="n">
        <v>3</v>
      </c>
      <c r="J216" s="7" t="n">
        <v>308826</v>
      </c>
      <c r="K216" s="7" t="inlineStr"/>
      <c r="L216" s="7" t="inlineStr"/>
      <c r="M216" s="7" t="inlineStr"/>
      <c r="N216" s="7" t="inlineStr"/>
      <c r="O216" s="7" t="inlineStr"/>
      <c r="P216" s="7" t="inlineStr"/>
      <c r="Q216" s="7" t="n">
        <v>6</v>
      </c>
      <c r="R216" s="7" t="n">
        <v>2356920</v>
      </c>
      <c r="S216" s="7" t="inlineStr"/>
      <c r="T216" s="7" t="inlineStr"/>
      <c r="U216" s="7" t="inlineStr"/>
      <c r="V216" s="7" t="inlineStr"/>
      <c r="W216" s="7" t="n">
        <v>5</v>
      </c>
      <c r="X216" s="7" t="n">
        <v>0</v>
      </c>
      <c r="Y216" s="7" t="inlineStr"/>
      <c r="Z216" s="7" t="inlineStr"/>
      <c r="AA216" s="7" t="inlineStr"/>
      <c r="AB216" s="7" t="inlineStr"/>
      <c r="AC216" s="7" t="inlineStr"/>
      <c r="AD216" s="7" t="inlineStr"/>
      <c r="AE216" s="7" t="n">
        <v>10</v>
      </c>
      <c r="AF216" s="7" t="n">
        <v>2367700</v>
      </c>
      <c r="AG216" s="7" t="inlineStr"/>
      <c r="AH216" s="7" t="inlineStr"/>
      <c r="AI216" s="7" t="inlineStr"/>
      <c r="AJ216" s="7" t="inlineStr"/>
      <c r="AK216" s="7" t="inlineStr"/>
      <c r="AL216" s="7" t="inlineStr"/>
      <c r="AM216" s="7" t="inlineStr"/>
      <c r="AN216" s="7" t="inlineStr"/>
      <c r="AO216" s="7" t="inlineStr"/>
      <c r="AP216" s="7" t="inlineStr"/>
      <c r="AQ216" s="7" t="inlineStr"/>
      <c r="AR216" s="7" t="inlineStr"/>
      <c r="AS216" s="7" t="inlineStr"/>
      <c r="AT216" s="7" t="inlineStr"/>
      <c r="AU216" s="7">
        <f>AW216+AY216+BA216+BC216+BE216+BG216+BI216</f>
        <v/>
      </c>
      <c r="AV216" s="7">
        <f>AX216+AZ216+BB216+BD216+BF216+BH216+BJ216</f>
        <v/>
      </c>
      <c r="AW216" s="7" t="inlineStr"/>
      <c r="AX216" s="7" t="inlineStr"/>
      <c r="AY216" s="7" t="inlineStr"/>
      <c r="AZ216" s="7" t="inlineStr"/>
      <c r="BA216" s="7" t="inlineStr"/>
      <c r="BB216" s="7" t="inlineStr"/>
      <c r="BC216" s="7" t="inlineStr"/>
      <c r="BD216" s="7" t="inlineStr"/>
      <c r="BE216" s="7" t="inlineStr"/>
      <c r="BF216" s="7" t="inlineStr"/>
      <c r="BG216" s="7" t="inlineStr"/>
      <c r="BH216" s="7" t="inlineStr"/>
      <c r="BI216" s="7" t="inlineStr"/>
      <c r="BJ216" s="7" t="inlineStr"/>
      <c r="BK216" s="7">
        <f>BM216+BO216+BQ216+BS216</f>
        <v/>
      </c>
      <c r="BL216" s="7">
        <f>BN216+BP216+BR216+BT216</f>
        <v/>
      </c>
      <c r="BM216" s="7" t="n">
        <v>15</v>
      </c>
      <c r="BN216" s="7" t="n">
        <v>9672150</v>
      </c>
      <c r="BO216" s="7" t="inlineStr"/>
      <c r="BP216" s="7" t="inlineStr"/>
      <c r="BQ216" s="7" t="inlineStr"/>
      <c r="BR216" s="7" t="inlineStr"/>
      <c r="BS216" s="7" t="inlineStr"/>
      <c r="BT216" s="7" t="inlineStr"/>
      <c r="BU216" s="7">
        <f>BW216+BY216+CA216+CC216+CE216+CG216+CI216+CK216+CM216+CO216+CQ216+CS216+CU216+CW216+CY216+DA216</f>
        <v/>
      </c>
      <c r="BV216" s="7">
        <f>BX216+BZ216+CB216+CD216+CF216+CH216+CJ216+CL216+CN216+CP216+CR216+CT216+CV216+CX216+CZ216+DB216</f>
        <v/>
      </c>
      <c r="BW216" s="7" t="inlineStr"/>
      <c r="BX216" s="7" t="inlineStr"/>
      <c r="BY216" s="7" t="inlineStr"/>
      <c r="BZ216" s="7" t="inlineStr"/>
      <c r="CA216" s="7" t="inlineStr"/>
      <c r="CB216" s="7" t="inlineStr"/>
      <c r="CC216" s="7" t="inlineStr"/>
      <c r="CD216" s="7" t="inlineStr"/>
      <c r="CE216" s="7" t="n">
        <v>2</v>
      </c>
      <c r="CF216" s="7" t="n">
        <v>726280</v>
      </c>
      <c r="CG216" s="7" t="inlineStr"/>
      <c r="CH216" s="7" t="inlineStr"/>
      <c r="CI216" s="7" t="inlineStr"/>
      <c r="CJ216" s="7" t="inlineStr"/>
      <c r="CK216" s="7" t="inlineStr"/>
      <c r="CL216" s="7" t="inlineStr"/>
      <c r="CM216" s="7" t="n">
        <v>10</v>
      </c>
      <c r="CN216" s="7" t="n">
        <v>2901250</v>
      </c>
      <c r="CO216" s="7" t="inlineStr"/>
      <c r="CP216" s="7" t="inlineStr"/>
      <c r="CQ216" s="7" t="inlineStr"/>
      <c r="CR216" s="7" t="inlineStr"/>
      <c r="CS216" s="7" t="inlineStr"/>
      <c r="CT216" s="7" t="inlineStr"/>
      <c r="CU216" s="7" t="inlineStr"/>
      <c r="CV216" s="7" t="inlineStr"/>
      <c r="CW216" s="7" t="inlineStr"/>
      <c r="CX216" s="7" t="inlineStr"/>
      <c r="CY216" s="7" t="inlineStr"/>
      <c r="CZ216" s="7" t="inlineStr"/>
      <c r="DA216" s="7" t="inlineStr"/>
      <c r="DB216" s="7" t="inlineStr"/>
      <c r="DC216" s="7">
        <f>DE216+DG216+DI216+DK216+DM216+DO216+DQ216+DS216+DU216+DW216+DY216+EA216+EC216</f>
        <v/>
      </c>
      <c r="DD216" s="7">
        <f>DF216+DH216+DJ216+DL216+DN216+DP216+DR216+DT216+DV216+DX216+DZ216+EB216+ED216</f>
        <v/>
      </c>
      <c r="DE216" s="7" t="inlineStr"/>
      <c r="DF216" s="7" t="inlineStr"/>
      <c r="DG216" s="7" t="inlineStr"/>
      <c r="DH216" s="7" t="inlineStr"/>
      <c r="DI216" s="7" t="inlineStr"/>
      <c r="DJ216" s="7" t="inlineStr"/>
      <c r="DK216" s="7" t="inlineStr"/>
      <c r="DL216" s="7" t="inlineStr"/>
      <c r="DM216" s="7" t="inlineStr"/>
      <c r="DN216" s="7" t="inlineStr"/>
      <c r="DO216" s="7" t="n">
        <v>2</v>
      </c>
      <c r="DP216" s="7" t="n">
        <v>228096</v>
      </c>
      <c r="DQ216" s="7" t="inlineStr"/>
      <c r="DR216" s="7" t="inlineStr"/>
      <c r="DS216" s="7" t="inlineStr"/>
      <c r="DT216" s="7" t="inlineStr"/>
      <c r="DU216" s="7" t="inlineStr"/>
      <c r="DV216" s="7" t="inlineStr"/>
      <c r="DW216" s="7" t="inlineStr"/>
      <c r="DX216" s="7" t="inlineStr"/>
      <c r="DY216" s="7" t="inlineStr"/>
      <c r="DZ216" s="7" t="inlineStr"/>
      <c r="EA216" s="7" t="inlineStr"/>
      <c r="EB216" s="7" t="inlineStr"/>
      <c r="EC216" s="7" t="inlineStr"/>
      <c r="ED216" s="7" t="inlineStr"/>
      <c r="EE216" s="7">
        <f>E216+AU216+BK216+BU216+DC216</f>
        <v/>
      </c>
      <c r="EF216" s="7">
        <f>F216+AV216+BL216+BV216+DD216</f>
        <v/>
      </c>
    </row>
    <row r="217" hidden="1" outlineLevel="1">
      <c r="A217" s="5" t="n">
        <v>213</v>
      </c>
      <c r="B217" s="6" t="inlineStr">
        <is>
          <t>ООО "XAYRULLOXON FARM"</t>
        </is>
      </c>
      <c r="C217" s="6" t="inlineStr">
        <is>
          <t>Фергана</t>
        </is>
      </c>
      <c r="D217" s="6" t="inlineStr">
        <is>
          <t>Фергана 2</t>
        </is>
      </c>
      <c r="E217" s="7">
        <f>G217+I217+K217+M217+O217+Q217+S217+U217+W217+Y217+AA217+AC217+AE217+AG217+AI217+AK217+AM217+AO217+AQ217+AS217</f>
        <v/>
      </c>
      <c r="F217" s="7">
        <f>H217+J217+L217+N217+P217+R217+T217+V217+X217+Z217+AB217+AD217+AF217+AH217+AJ217+AL217+AN217+AP217+AR217+AT217</f>
        <v/>
      </c>
      <c r="G217" s="7" t="n">
        <v>10</v>
      </c>
      <c r="H217" s="7" t="n">
        <v>2382103</v>
      </c>
      <c r="I217" s="7" t="inlineStr"/>
      <c r="J217" s="7" t="inlineStr"/>
      <c r="K217" s="7" t="inlineStr"/>
      <c r="L217" s="7" t="inlineStr"/>
      <c r="M217" s="7" t="inlineStr"/>
      <c r="N217" s="7" t="inlineStr"/>
      <c r="O217" s="7" t="n">
        <v>3</v>
      </c>
      <c r="P217" s="7" t="n">
        <v>345357</v>
      </c>
      <c r="Q217" s="7" t="n">
        <v>100</v>
      </c>
      <c r="R217" s="7" t="n">
        <v>664825000</v>
      </c>
      <c r="S217" s="7" t="n">
        <v>85</v>
      </c>
      <c r="T217" s="7" t="n">
        <v>7544175</v>
      </c>
      <c r="U217" s="7" t="inlineStr"/>
      <c r="V217" s="7" t="inlineStr"/>
      <c r="W217" s="7" t="n">
        <v>10</v>
      </c>
      <c r="X217" s="7" t="n">
        <v>0</v>
      </c>
      <c r="Y217" s="7" t="n">
        <v>10</v>
      </c>
      <c r="Z217" s="7" t="n">
        <v>494700</v>
      </c>
      <c r="AA217" s="7" t="inlineStr"/>
      <c r="AB217" s="7" t="inlineStr"/>
      <c r="AC217" s="7" t="n">
        <v>29</v>
      </c>
      <c r="AD217" s="7" t="n">
        <v>6029127</v>
      </c>
      <c r="AE217" s="7" t="n">
        <v>17</v>
      </c>
      <c r="AF217" s="7" t="n">
        <v>1442856</v>
      </c>
      <c r="AG217" s="7" t="n">
        <v>5</v>
      </c>
      <c r="AH217" s="7" t="n">
        <v>390338</v>
      </c>
      <c r="AI217" s="7" t="n">
        <v>6</v>
      </c>
      <c r="AJ217" s="7" t="n">
        <v>392076</v>
      </c>
      <c r="AK217" s="7" t="inlineStr"/>
      <c r="AL217" s="7" t="inlineStr"/>
      <c r="AM217" s="7" t="inlineStr"/>
      <c r="AN217" s="7" t="inlineStr"/>
      <c r="AO217" s="7" t="inlineStr"/>
      <c r="AP217" s="7" t="inlineStr"/>
      <c r="AQ217" s="7" t="inlineStr"/>
      <c r="AR217" s="7" t="inlineStr"/>
      <c r="AS217" s="7" t="inlineStr"/>
      <c r="AT217" s="7" t="inlineStr"/>
      <c r="AU217" s="7">
        <f>AW217+AY217+BA217+BC217+BE217+BG217+BI217</f>
        <v/>
      </c>
      <c r="AV217" s="7">
        <f>AX217+AZ217+BB217+BD217+BF217+BH217+BJ217</f>
        <v/>
      </c>
      <c r="AW217" s="7" t="inlineStr"/>
      <c r="AX217" s="7" t="inlineStr"/>
      <c r="AY217" s="7" t="inlineStr"/>
      <c r="AZ217" s="7" t="inlineStr"/>
      <c r="BA217" s="7" t="inlineStr"/>
      <c r="BB217" s="7" t="inlineStr"/>
      <c r="BC217" s="7" t="inlineStr"/>
      <c r="BD217" s="7" t="inlineStr"/>
      <c r="BE217" s="7" t="inlineStr"/>
      <c r="BF217" s="7" t="inlineStr"/>
      <c r="BG217" s="7" t="n">
        <v>24</v>
      </c>
      <c r="BH217" s="7" t="n">
        <v>10678842</v>
      </c>
      <c r="BI217" s="7" t="inlineStr"/>
      <c r="BJ217" s="7" t="inlineStr"/>
      <c r="BK217" s="7">
        <f>BM217+BO217+BQ217+BS217</f>
        <v/>
      </c>
      <c r="BL217" s="7">
        <f>BN217+BP217+BR217+BT217</f>
        <v/>
      </c>
      <c r="BM217" s="7" t="n">
        <v>2</v>
      </c>
      <c r="BN217" s="7" t="n">
        <v>257924</v>
      </c>
      <c r="BO217" s="7" t="n">
        <v>66</v>
      </c>
      <c r="BP217" s="7" t="n">
        <v>28858016</v>
      </c>
      <c r="BQ217" s="7" t="inlineStr"/>
      <c r="BR217" s="7" t="inlineStr"/>
      <c r="BS217" s="7" t="n">
        <v>2</v>
      </c>
      <c r="BT217" s="7" t="n">
        <v>125976</v>
      </c>
      <c r="BU217" s="7">
        <f>BW217+BY217+CA217+CC217+CE217+CG217+CI217+CK217+CM217+CO217+CQ217+CS217+CU217+CW217+CY217+DA217</f>
        <v/>
      </c>
      <c r="BV217" s="7">
        <f>BX217+BZ217+CB217+CD217+CF217+CH217+CJ217+CL217+CN217+CP217+CR217+CT217+CV217+CX217+CZ217+DB217</f>
        <v/>
      </c>
      <c r="BW217" s="7" t="inlineStr"/>
      <c r="BX217" s="7" t="inlineStr"/>
      <c r="BY217" s="7" t="inlineStr"/>
      <c r="BZ217" s="7" t="inlineStr"/>
      <c r="CA217" s="7" t="inlineStr"/>
      <c r="CB217" s="7" t="inlineStr"/>
      <c r="CC217" s="7" t="inlineStr"/>
      <c r="CD217" s="7" t="inlineStr"/>
      <c r="CE217" s="7" t="n">
        <v>2</v>
      </c>
      <c r="CF217" s="7" t="n">
        <v>726280</v>
      </c>
      <c r="CG217" s="7" t="inlineStr"/>
      <c r="CH217" s="7" t="inlineStr"/>
      <c r="CI217" s="7" t="inlineStr"/>
      <c r="CJ217" s="7" t="inlineStr"/>
      <c r="CK217" s="7" t="inlineStr"/>
      <c r="CL217" s="7" t="inlineStr"/>
      <c r="CM217" s="7" t="n">
        <v>8</v>
      </c>
      <c r="CN217" s="7" t="n">
        <v>1972850</v>
      </c>
      <c r="CO217" s="7" t="inlineStr"/>
      <c r="CP217" s="7" t="inlineStr"/>
      <c r="CQ217" s="7" t="inlineStr"/>
      <c r="CR217" s="7" t="inlineStr"/>
      <c r="CS217" s="7" t="inlineStr"/>
      <c r="CT217" s="7" t="inlineStr"/>
      <c r="CU217" s="7" t="inlineStr"/>
      <c r="CV217" s="7" t="inlineStr"/>
      <c r="CW217" s="7" t="inlineStr"/>
      <c r="CX217" s="7" t="inlineStr"/>
      <c r="CY217" s="7" t="inlineStr"/>
      <c r="CZ217" s="7" t="inlineStr"/>
      <c r="DA217" s="7" t="inlineStr"/>
      <c r="DB217" s="7" t="inlineStr"/>
      <c r="DC217" s="7">
        <f>DE217+DG217+DI217+DK217+DM217+DO217+DQ217+DS217+DU217+DW217+DY217+EA217+EC217</f>
        <v/>
      </c>
      <c r="DD217" s="7">
        <f>DF217+DH217+DJ217+DL217+DN217+DP217+DR217+DT217+DV217+DX217+DZ217+EB217+ED217</f>
        <v/>
      </c>
      <c r="DE217" s="7" t="inlineStr"/>
      <c r="DF217" s="7" t="inlineStr"/>
      <c r="DG217" s="7" t="inlineStr"/>
      <c r="DH217" s="7" t="inlineStr"/>
      <c r="DI217" s="7" t="inlineStr"/>
      <c r="DJ217" s="7" t="inlineStr"/>
      <c r="DK217" s="7" t="inlineStr"/>
      <c r="DL217" s="7" t="inlineStr"/>
      <c r="DM217" s="7" t="inlineStr"/>
      <c r="DN217" s="7" t="inlineStr"/>
      <c r="DO217" s="7" t="n">
        <v>1</v>
      </c>
      <c r="DP217" s="7" t="n">
        <v>57024</v>
      </c>
      <c r="DQ217" s="7" t="inlineStr"/>
      <c r="DR217" s="7" t="inlineStr"/>
      <c r="DS217" s="7" t="n">
        <v>14</v>
      </c>
      <c r="DT217" s="7" t="n">
        <v>2377072</v>
      </c>
      <c r="DU217" s="7" t="n">
        <v>1</v>
      </c>
      <c r="DV217" s="7" t="n">
        <v>47622</v>
      </c>
      <c r="DW217" s="7" t="n">
        <v>3</v>
      </c>
      <c r="DX217" s="7" t="n">
        <v>246915</v>
      </c>
      <c r="DY217" s="7" t="n">
        <v>10</v>
      </c>
      <c r="DZ217" s="7" t="n">
        <v>4920250</v>
      </c>
      <c r="EA217" s="7" t="inlineStr"/>
      <c r="EB217" s="7" t="inlineStr"/>
      <c r="EC217" s="7" t="inlineStr"/>
      <c r="ED217" s="7" t="inlineStr"/>
      <c r="EE217" s="7">
        <f>E217+AU217+BK217+BU217+DC217</f>
        <v/>
      </c>
      <c r="EF217" s="7">
        <f>F217+AV217+BL217+BV217+DD217</f>
        <v/>
      </c>
    </row>
    <row r="218" hidden="1" outlineLevel="1">
      <c r="A218" s="5" t="n">
        <v>214</v>
      </c>
      <c r="B218" s="6" t="inlineStr">
        <is>
          <t>ЧП "BACHQIR DORIXONASI"</t>
        </is>
      </c>
      <c r="C218" s="6" t="inlineStr">
        <is>
          <t>Фергана</t>
        </is>
      </c>
      <c r="D218" s="6" t="inlineStr">
        <is>
          <t>Фергана 2</t>
        </is>
      </c>
      <c r="E218" s="7">
        <f>G218+I218+K218+M218+O218+Q218+S218+U218+W218+Y218+AA218+AC218+AE218+AG218+AI218+AK218+AM218+AO218+AQ218+AS218</f>
        <v/>
      </c>
      <c r="F218" s="7">
        <f>H218+J218+L218+N218+P218+R218+T218+V218+X218+Z218+AB218+AD218+AF218+AH218+AJ218+AL218+AN218+AP218+AR218+AT218</f>
        <v/>
      </c>
      <c r="G218" s="7" t="n">
        <v>4</v>
      </c>
      <c r="H218" s="7" t="n">
        <v>501468</v>
      </c>
      <c r="I218" s="7" t="n">
        <v>2</v>
      </c>
      <c r="J218" s="7" t="n">
        <v>137256</v>
      </c>
      <c r="K218" s="7" t="inlineStr"/>
      <c r="L218" s="7" t="inlineStr"/>
      <c r="M218" s="7" t="inlineStr"/>
      <c r="N218" s="7" t="inlineStr"/>
      <c r="O218" s="7" t="inlineStr"/>
      <c r="P218" s="7" t="inlineStr"/>
      <c r="Q218" s="7" t="inlineStr"/>
      <c r="R218" s="7" t="inlineStr"/>
      <c r="S218" s="7" t="inlineStr"/>
      <c r="T218" s="7" t="inlineStr"/>
      <c r="U218" s="7" t="inlineStr"/>
      <c r="V218" s="7" t="inlineStr"/>
      <c r="W218" s="7" t="inlineStr"/>
      <c r="X218" s="7" t="inlineStr"/>
      <c r="Y218" s="7" t="inlineStr"/>
      <c r="Z218" s="7" t="inlineStr"/>
      <c r="AA218" s="7" t="inlineStr"/>
      <c r="AB218" s="7" t="inlineStr"/>
      <c r="AC218" s="7" t="inlineStr"/>
      <c r="AD218" s="7" t="inlineStr"/>
      <c r="AE218" s="7" t="inlineStr"/>
      <c r="AF218" s="7" t="inlineStr"/>
      <c r="AG218" s="7" t="inlineStr"/>
      <c r="AH218" s="7" t="inlineStr"/>
      <c r="AI218" s="7" t="inlineStr"/>
      <c r="AJ218" s="7" t="inlineStr"/>
      <c r="AK218" s="7" t="inlineStr"/>
      <c r="AL218" s="7" t="inlineStr"/>
      <c r="AM218" s="7" t="inlineStr"/>
      <c r="AN218" s="7" t="inlineStr"/>
      <c r="AO218" s="7" t="inlineStr"/>
      <c r="AP218" s="7" t="inlineStr"/>
      <c r="AQ218" s="7" t="inlineStr"/>
      <c r="AR218" s="7" t="inlineStr"/>
      <c r="AS218" s="7" t="inlineStr"/>
      <c r="AT218" s="7" t="inlineStr"/>
      <c r="AU218" s="7">
        <f>AW218+AY218+BA218+BC218+BE218+BG218+BI218</f>
        <v/>
      </c>
      <c r="AV218" s="7">
        <f>AX218+AZ218+BB218+BD218+BF218+BH218+BJ218</f>
        <v/>
      </c>
      <c r="AW218" s="7" t="inlineStr"/>
      <c r="AX218" s="7" t="inlineStr"/>
      <c r="AY218" s="7" t="inlineStr"/>
      <c r="AZ218" s="7" t="inlineStr"/>
      <c r="BA218" s="7" t="inlineStr"/>
      <c r="BB218" s="7" t="inlineStr"/>
      <c r="BC218" s="7" t="inlineStr"/>
      <c r="BD218" s="7" t="inlineStr"/>
      <c r="BE218" s="7" t="inlineStr"/>
      <c r="BF218" s="7" t="inlineStr"/>
      <c r="BG218" s="7" t="inlineStr"/>
      <c r="BH218" s="7" t="inlineStr"/>
      <c r="BI218" s="7" t="inlineStr"/>
      <c r="BJ218" s="7" t="inlineStr"/>
      <c r="BK218" s="7">
        <f>BM218+BO218+BQ218+BS218</f>
        <v/>
      </c>
      <c r="BL218" s="7">
        <f>BN218+BP218+BR218+BT218</f>
        <v/>
      </c>
      <c r="BM218" s="7" t="inlineStr"/>
      <c r="BN218" s="7" t="inlineStr"/>
      <c r="BO218" s="7" t="inlineStr"/>
      <c r="BP218" s="7" t="inlineStr"/>
      <c r="BQ218" s="7" t="inlineStr"/>
      <c r="BR218" s="7" t="inlineStr"/>
      <c r="BS218" s="7" t="inlineStr"/>
      <c r="BT218" s="7" t="inlineStr"/>
      <c r="BU218" s="7">
        <f>BW218+BY218+CA218+CC218+CE218+CG218+CI218+CK218+CM218+CO218+CQ218+CS218+CU218+CW218+CY218+DA218</f>
        <v/>
      </c>
      <c r="BV218" s="7">
        <f>BX218+BZ218+CB218+CD218+CF218+CH218+CJ218+CL218+CN218+CP218+CR218+CT218+CV218+CX218+CZ218+DB218</f>
        <v/>
      </c>
      <c r="BW218" s="7" t="inlineStr"/>
      <c r="BX218" s="7" t="inlineStr"/>
      <c r="BY218" s="7" t="inlineStr"/>
      <c r="BZ218" s="7" t="inlineStr"/>
      <c r="CA218" s="7" t="inlineStr"/>
      <c r="CB218" s="7" t="inlineStr"/>
      <c r="CC218" s="7" t="inlineStr"/>
      <c r="CD218" s="7" t="inlineStr"/>
      <c r="CE218" s="7" t="inlineStr"/>
      <c r="CF218" s="7" t="inlineStr"/>
      <c r="CG218" s="7" t="inlineStr"/>
      <c r="CH218" s="7" t="inlineStr"/>
      <c r="CI218" s="7" t="inlineStr"/>
      <c r="CJ218" s="7" t="inlineStr"/>
      <c r="CK218" s="7" t="inlineStr"/>
      <c r="CL218" s="7" t="inlineStr"/>
      <c r="CM218" s="7" t="n">
        <v>2</v>
      </c>
      <c r="CN218" s="7" t="n">
        <v>232100</v>
      </c>
      <c r="CO218" s="7" t="inlineStr"/>
      <c r="CP218" s="7" t="inlineStr"/>
      <c r="CQ218" s="7" t="inlineStr"/>
      <c r="CR218" s="7" t="inlineStr"/>
      <c r="CS218" s="7" t="inlineStr"/>
      <c r="CT218" s="7" t="inlineStr"/>
      <c r="CU218" s="7" t="inlineStr"/>
      <c r="CV218" s="7" t="inlineStr"/>
      <c r="CW218" s="7" t="inlineStr"/>
      <c r="CX218" s="7" t="inlineStr"/>
      <c r="CY218" s="7" t="inlineStr"/>
      <c r="CZ218" s="7" t="inlineStr"/>
      <c r="DA218" s="7" t="inlineStr"/>
      <c r="DB218" s="7" t="inlineStr"/>
      <c r="DC218" s="7">
        <f>DE218+DG218+DI218+DK218+DM218+DO218+DQ218+DS218+DU218+DW218+DY218+EA218+EC218</f>
        <v/>
      </c>
      <c r="DD218" s="7">
        <f>DF218+DH218+DJ218+DL218+DN218+DP218+DR218+DT218+DV218+DX218+DZ218+EB218+ED218</f>
        <v/>
      </c>
      <c r="DE218" s="7" t="inlineStr"/>
      <c r="DF218" s="7" t="inlineStr"/>
      <c r="DG218" s="7" t="inlineStr"/>
      <c r="DH218" s="7" t="inlineStr"/>
      <c r="DI218" s="7" t="inlineStr"/>
      <c r="DJ218" s="7" t="inlineStr"/>
      <c r="DK218" s="7" t="inlineStr"/>
      <c r="DL218" s="7" t="inlineStr"/>
      <c r="DM218" s="7" t="inlineStr"/>
      <c r="DN218" s="7" t="inlineStr"/>
      <c r="DO218" s="7" t="inlineStr"/>
      <c r="DP218" s="7" t="inlineStr"/>
      <c r="DQ218" s="7" t="inlineStr"/>
      <c r="DR218" s="7" t="inlineStr"/>
      <c r="DS218" s="7" t="inlineStr"/>
      <c r="DT218" s="7" t="inlineStr"/>
      <c r="DU218" s="7" t="inlineStr"/>
      <c r="DV218" s="7" t="inlineStr"/>
      <c r="DW218" s="7" t="inlineStr"/>
      <c r="DX218" s="7" t="inlineStr"/>
      <c r="DY218" s="7" t="inlineStr"/>
      <c r="DZ218" s="7" t="inlineStr"/>
      <c r="EA218" s="7" t="inlineStr"/>
      <c r="EB218" s="7" t="inlineStr"/>
      <c r="EC218" s="7" t="inlineStr"/>
      <c r="ED218" s="7" t="inlineStr"/>
      <c r="EE218" s="7">
        <f>E218+AU218+BK218+BU218+DC218</f>
        <v/>
      </c>
      <c r="EF218" s="7">
        <f>F218+AV218+BL218+BV218+DD218</f>
        <v/>
      </c>
    </row>
    <row r="219" hidden="1" outlineLevel="1">
      <c r="A219" s="5" t="n">
        <v>215</v>
      </c>
      <c r="B219" s="6" t="inlineStr">
        <is>
          <t>ЧП "BIONS HILOL PHARM"</t>
        </is>
      </c>
      <c r="C219" s="6" t="inlineStr">
        <is>
          <t>Фергана</t>
        </is>
      </c>
      <c r="D219" s="6" t="inlineStr">
        <is>
          <t>Фергана 1</t>
        </is>
      </c>
      <c r="E219" s="7">
        <f>G219+I219+K219+M219+O219+Q219+S219+U219+W219+Y219+AA219+AC219+AE219+AG219+AI219+AK219+AM219+AO219+AQ219+AS219</f>
        <v/>
      </c>
      <c r="F219" s="7">
        <f>H219+J219+L219+N219+P219+R219+T219+V219+X219+Z219+AB219+AD219+AF219+AH219+AJ219+AL219+AN219+AP219+AR219+AT219</f>
        <v/>
      </c>
      <c r="G219" s="7" t="n">
        <v>3</v>
      </c>
      <c r="H219" s="7" t="n">
        <v>564093</v>
      </c>
      <c r="I219" s="7" t="inlineStr"/>
      <c r="J219" s="7" t="inlineStr"/>
      <c r="K219" s="7" t="inlineStr"/>
      <c r="L219" s="7" t="inlineStr"/>
      <c r="M219" s="7" t="inlineStr"/>
      <c r="N219" s="7" t="inlineStr"/>
      <c r="O219" s="7" t="inlineStr"/>
      <c r="P219" s="7" t="inlineStr"/>
      <c r="Q219" s="7" t="inlineStr"/>
      <c r="R219" s="7" t="inlineStr"/>
      <c r="S219" s="7" t="inlineStr"/>
      <c r="T219" s="7" t="inlineStr"/>
      <c r="U219" s="7" t="inlineStr"/>
      <c r="V219" s="7" t="inlineStr"/>
      <c r="W219" s="7" t="inlineStr"/>
      <c r="X219" s="7" t="inlineStr"/>
      <c r="Y219" s="7" t="inlineStr"/>
      <c r="Z219" s="7" t="inlineStr"/>
      <c r="AA219" s="7" t="n">
        <v>8</v>
      </c>
      <c r="AB219" s="7" t="n">
        <v>1464822</v>
      </c>
      <c r="AC219" s="7" t="inlineStr"/>
      <c r="AD219" s="7" t="inlineStr"/>
      <c r="AE219" s="7" t="inlineStr"/>
      <c r="AF219" s="7" t="inlineStr"/>
      <c r="AG219" s="7" t="inlineStr"/>
      <c r="AH219" s="7" t="inlineStr"/>
      <c r="AI219" s="7" t="inlineStr"/>
      <c r="AJ219" s="7" t="inlineStr"/>
      <c r="AK219" s="7" t="inlineStr"/>
      <c r="AL219" s="7" t="inlineStr"/>
      <c r="AM219" s="7" t="inlineStr"/>
      <c r="AN219" s="7" t="inlineStr"/>
      <c r="AO219" s="7" t="inlineStr"/>
      <c r="AP219" s="7" t="inlineStr"/>
      <c r="AQ219" s="7" t="inlineStr"/>
      <c r="AR219" s="7" t="inlineStr"/>
      <c r="AS219" s="7" t="inlineStr"/>
      <c r="AT219" s="7" t="inlineStr"/>
      <c r="AU219" s="7">
        <f>AW219+AY219+BA219+BC219+BE219+BG219+BI219</f>
        <v/>
      </c>
      <c r="AV219" s="7">
        <f>AX219+AZ219+BB219+BD219+BF219+BH219+BJ219</f>
        <v/>
      </c>
      <c r="AW219" s="7" t="inlineStr"/>
      <c r="AX219" s="7" t="inlineStr"/>
      <c r="AY219" s="7" t="inlineStr"/>
      <c r="AZ219" s="7" t="inlineStr"/>
      <c r="BA219" s="7" t="inlineStr"/>
      <c r="BB219" s="7" t="inlineStr"/>
      <c r="BC219" s="7" t="inlineStr"/>
      <c r="BD219" s="7" t="inlineStr"/>
      <c r="BE219" s="7" t="inlineStr"/>
      <c r="BF219" s="7" t="inlineStr"/>
      <c r="BG219" s="7" t="inlineStr"/>
      <c r="BH219" s="7" t="inlineStr"/>
      <c r="BI219" s="7" t="inlineStr"/>
      <c r="BJ219" s="7" t="inlineStr"/>
      <c r="BK219" s="7">
        <f>BM219+BO219+BQ219+BS219</f>
        <v/>
      </c>
      <c r="BL219" s="7">
        <f>BN219+BP219+BR219+BT219</f>
        <v/>
      </c>
      <c r="BM219" s="7" t="inlineStr"/>
      <c r="BN219" s="7" t="inlineStr"/>
      <c r="BO219" s="7" t="inlineStr"/>
      <c r="BP219" s="7" t="inlineStr"/>
      <c r="BQ219" s="7" t="inlineStr"/>
      <c r="BR219" s="7" t="inlineStr"/>
      <c r="BS219" s="7" t="inlineStr"/>
      <c r="BT219" s="7" t="inlineStr"/>
      <c r="BU219" s="7">
        <f>BW219+BY219+CA219+CC219+CE219+CG219+CI219+CK219+CM219+CO219+CQ219+CS219+CU219+CW219+CY219+DA219</f>
        <v/>
      </c>
      <c r="BV219" s="7">
        <f>BX219+BZ219+CB219+CD219+CF219+CH219+CJ219+CL219+CN219+CP219+CR219+CT219+CV219+CX219+CZ219+DB219</f>
        <v/>
      </c>
      <c r="BW219" s="7" t="inlineStr"/>
      <c r="BX219" s="7" t="inlineStr"/>
      <c r="BY219" s="7" t="inlineStr"/>
      <c r="BZ219" s="7" t="inlineStr"/>
      <c r="CA219" s="7" t="inlineStr"/>
      <c r="CB219" s="7" t="inlineStr"/>
      <c r="CC219" s="7" t="inlineStr"/>
      <c r="CD219" s="7" t="inlineStr"/>
      <c r="CE219" s="7" t="inlineStr"/>
      <c r="CF219" s="7" t="inlineStr"/>
      <c r="CG219" s="7" t="inlineStr"/>
      <c r="CH219" s="7" t="inlineStr"/>
      <c r="CI219" s="7" t="inlineStr"/>
      <c r="CJ219" s="7" t="inlineStr"/>
      <c r="CK219" s="7" t="inlineStr"/>
      <c r="CL219" s="7" t="inlineStr"/>
      <c r="CM219" s="7" t="inlineStr"/>
      <c r="CN219" s="7" t="inlineStr"/>
      <c r="CO219" s="7" t="inlineStr"/>
      <c r="CP219" s="7" t="inlineStr"/>
      <c r="CQ219" s="7" t="inlineStr"/>
      <c r="CR219" s="7" t="inlineStr"/>
      <c r="CS219" s="7" t="inlineStr"/>
      <c r="CT219" s="7" t="inlineStr"/>
      <c r="CU219" s="7" t="inlineStr"/>
      <c r="CV219" s="7" t="inlineStr"/>
      <c r="CW219" s="7" t="inlineStr"/>
      <c r="CX219" s="7" t="inlineStr"/>
      <c r="CY219" s="7" t="inlineStr"/>
      <c r="CZ219" s="7" t="inlineStr"/>
      <c r="DA219" s="7" t="inlineStr"/>
      <c r="DB219" s="7" t="inlineStr"/>
      <c r="DC219" s="7">
        <f>DE219+DG219+DI219+DK219+DM219+DO219+DQ219+DS219+DU219+DW219+DY219+EA219+EC219</f>
        <v/>
      </c>
      <c r="DD219" s="7">
        <f>DF219+DH219+DJ219+DL219+DN219+DP219+DR219+DT219+DV219+DX219+DZ219+EB219+ED219</f>
        <v/>
      </c>
      <c r="DE219" s="7" t="inlineStr"/>
      <c r="DF219" s="7" t="inlineStr"/>
      <c r="DG219" s="7" t="inlineStr"/>
      <c r="DH219" s="7" t="inlineStr"/>
      <c r="DI219" s="7" t="inlineStr"/>
      <c r="DJ219" s="7" t="inlineStr"/>
      <c r="DK219" s="7" t="inlineStr"/>
      <c r="DL219" s="7" t="inlineStr"/>
      <c r="DM219" s="7" t="inlineStr"/>
      <c r="DN219" s="7" t="inlineStr"/>
      <c r="DO219" s="7" t="inlineStr"/>
      <c r="DP219" s="7" t="inlineStr"/>
      <c r="DQ219" s="7" t="inlineStr"/>
      <c r="DR219" s="7" t="inlineStr"/>
      <c r="DS219" s="7" t="n">
        <v>3</v>
      </c>
      <c r="DT219" s="7" t="n">
        <v>227592</v>
      </c>
      <c r="DU219" s="7" t="inlineStr"/>
      <c r="DV219" s="7" t="inlineStr"/>
      <c r="DW219" s="7" t="inlineStr"/>
      <c r="DX219" s="7" t="inlineStr"/>
      <c r="DY219" s="7" t="n">
        <v>2</v>
      </c>
      <c r="DZ219" s="7" t="n">
        <v>193812</v>
      </c>
      <c r="EA219" s="7" t="inlineStr"/>
      <c r="EB219" s="7" t="inlineStr"/>
      <c r="EC219" s="7" t="inlineStr"/>
      <c r="ED219" s="7" t="inlineStr"/>
      <c r="EE219" s="7">
        <f>E219+AU219+BK219+BU219+DC219</f>
        <v/>
      </c>
      <c r="EF219" s="7">
        <f>F219+AV219+BL219+BV219+DD219</f>
        <v/>
      </c>
    </row>
    <row r="220" hidden="1" outlineLevel="1">
      <c r="A220" s="5" t="n">
        <v>216</v>
      </c>
      <c r="B220" s="6" t="inlineStr">
        <is>
          <t>ЧП "QUBBO NIHOL PHARM"</t>
        </is>
      </c>
      <c r="C220" s="6" t="inlineStr">
        <is>
          <t>Фергана</t>
        </is>
      </c>
      <c r="D220" s="6" t="inlineStr">
        <is>
          <t>Фергана 1</t>
        </is>
      </c>
      <c r="E220" s="7">
        <f>G220+I220+K220+M220+O220+Q220+S220+U220+W220+Y220+AA220+AC220+AE220+AG220+AI220+AK220+AM220+AO220+AQ220+AS220</f>
        <v/>
      </c>
      <c r="F220" s="7">
        <f>H220+J220+L220+N220+P220+R220+T220+V220+X220+Z220+AB220+AD220+AF220+AH220+AJ220+AL220+AN220+AP220+AR220+AT220</f>
        <v/>
      </c>
      <c r="G220" s="7" t="inlineStr"/>
      <c r="H220" s="7" t="inlineStr"/>
      <c r="I220" s="7" t="inlineStr"/>
      <c r="J220" s="7" t="inlineStr"/>
      <c r="K220" s="7" t="inlineStr"/>
      <c r="L220" s="7" t="inlineStr"/>
      <c r="M220" s="7" t="inlineStr"/>
      <c r="N220" s="7" t="inlineStr"/>
      <c r="O220" s="7" t="inlineStr"/>
      <c r="P220" s="7" t="inlineStr"/>
      <c r="Q220" s="7" t="inlineStr"/>
      <c r="R220" s="7" t="inlineStr"/>
      <c r="S220" s="7" t="inlineStr"/>
      <c r="T220" s="7" t="inlineStr"/>
      <c r="U220" s="7" t="inlineStr"/>
      <c r="V220" s="7" t="inlineStr"/>
      <c r="W220" s="7" t="inlineStr"/>
      <c r="X220" s="7" t="inlineStr"/>
      <c r="Y220" s="7" t="inlineStr"/>
      <c r="Z220" s="7" t="inlineStr"/>
      <c r="AA220" s="7" t="inlineStr"/>
      <c r="AB220" s="7" t="inlineStr"/>
      <c r="AC220" s="7" t="inlineStr"/>
      <c r="AD220" s="7" t="inlineStr"/>
      <c r="AE220" s="7" t="inlineStr"/>
      <c r="AF220" s="7" t="inlineStr"/>
      <c r="AG220" s="7" t="inlineStr"/>
      <c r="AH220" s="7" t="inlineStr"/>
      <c r="AI220" s="7" t="inlineStr"/>
      <c r="AJ220" s="7" t="inlineStr"/>
      <c r="AK220" s="7" t="inlineStr"/>
      <c r="AL220" s="7" t="inlineStr"/>
      <c r="AM220" s="7" t="inlineStr"/>
      <c r="AN220" s="7" t="inlineStr"/>
      <c r="AO220" s="7" t="inlineStr"/>
      <c r="AP220" s="7" t="inlineStr"/>
      <c r="AQ220" s="7" t="inlineStr"/>
      <c r="AR220" s="7" t="inlineStr"/>
      <c r="AS220" s="7" t="inlineStr"/>
      <c r="AT220" s="7" t="inlineStr"/>
      <c r="AU220" s="7">
        <f>AW220+AY220+BA220+BC220+BE220+BG220+BI220</f>
        <v/>
      </c>
      <c r="AV220" s="7">
        <f>AX220+AZ220+BB220+BD220+BF220+BH220+BJ220</f>
        <v/>
      </c>
      <c r="AW220" s="7" t="inlineStr"/>
      <c r="AX220" s="7" t="inlineStr"/>
      <c r="AY220" s="7" t="inlineStr"/>
      <c r="AZ220" s="7" t="inlineStr"/>
      <c r="BA220" s="7" t="inlineStr"/>
      <c r="BB220" s="7" t="inlineStr"/>
      <c r="BC220" s="7" t="inlineStr"/>
      <c r="BD220" s="7" t="inlineStr"/>
      <c r="BE220" s="7" t="inlineStr"/>
      <c r="BF220" s="7" t="inlineStr"/>
      <c r="BG220" s="7" t="inlineStr"/>
      <c r="BH220" s="7" t="inlineStr"/>
      <c r="BI220" s="7" t="inlineStr"/>
      <c r="BJ220" s="7" t="inlineStr"/>
      <c r="BK220" s="7">
        <f>BM220+BO220+BQ220+BS220</f>
        <v/>
      </c>
      <c r="BL220" s="7">
        <f>BN220+BP220+BR220+BT220</f>
        <v/>
      </c>
      <c r="BM220" s="7" t="inlineStr"/>
      <c r="BN220" s="7" t="inlineStr"/>
      <c r="BO220" s="7" t="inlineStr"/>
      <c r="BP220" s="7" t="inlineStr"/>
      <c r="BQ220" s="7" t="inlineStr"/>
      <c r="BR220" s="7" t="inlineStr"/>
      <c r="BS220" s="7" t="inlineStr"/>
      <c r="BT220" s="7" t="inlineStr"/>
      <c r="BU220" s="7">
        <f>BW220+BY220+CA220+CC220+CE220+CG220+CI220+CK220+CM220+CO220+CQ220+CS220+CU220+CW220+CY220+DA220</f>
        <v/>
      </c>
      <c r="BV220" s="7">
        <f>BX220+BZ220+CB220+CD220+CF220+CH220+CJ220+CL220+CN220+CP220+CR220+CT220+CV220+CX220+CZ220+DB220</f>
        <v/>
      </c>
      <c r="BW220" s="7" t="inlineStr"/>
      <c r="BX220" s="7" t="inlineStr"/>
      <c r="BY220" s="7" t="inlineStr"/>
      <c r="BZ220" s="7" t="inlineStr"/>
      <c r="CA220" s="7" t="inlineStr"/>
      <c r="CB220" s="7" t="inlineStr"/>
      <c r="CC220" s="7" t="inlineStr"/>
      <c r="CD220" s="7" t="inlineStr"/>
      <c r="CE220" s="7" t="inlineStr"/>
      <c r="CF220" s="7" t="inlineStr"/>
      <c r="CG220" s="7" t="inlineStr"/>
      <c r="CH220" s="7" t="inlineStr"/>
      <c r="CI220" s="7" t="inlineStr"/>
      <c r="CJ220" s="7" t="inlineStr"/>
      <c r="CK220" s="7" t="inlineStr"/>
      <c r="CL220" s="7" t="inlineStr"/>
      <c r="CM220" s="7" t="n">
        <v>2</v>
      </c>
      <c r="CN220" s="7" t="n">
        <v>239280</v>
      </c>
      <c r="CO220" s="7" t="inlineStr"/>
      <c r="CP220" s="7" t="inlineStr"/>
      <c r="CQ220" s="7" t="inlineStr"/>
      <c r="CR220" s="7" t="inlineStr"/>
      <c r="CS220" s="7" t="inlineStr"/>
      <c r="CT220" s="7" t="inlineStr"/>
      <c r="CU220" s="7" t="inlineStr"/>
      <c r="CV220" s="7" t="inlineStr"/>
      <c r="CW220" s="7" t="inlineStr"/>
      <c r="CX220" s="7" t="inlineStr"/>
      <c r="CY220" s="7" t="inlineStr"/>
      <c r="CZ220" s="7" t="inlineStr"/>
      <c r="DA220" s="7" t="inlineStr"/>
      <c r="DB220" s="7" t="inlineStr"/>
      <c r="DC220" s="7">
        <f>DE220+DG220+DI220+DK220+DM220+DO220+DQ220+DS220+DU220+DW220+DY220+EA220+EC220</f>
        <v/>
      </c>
      <c r="DD220" s="7">
        <f>DF220+DH220+DJ220+DL220+DN220+DP220+DR220+DT220+DV220+DX220+DZ220+EB220+ED220</f>
        <v/>
      </c>
      <c r="DE220" s="7" t="inlineStr"/>
      <c r="DF220" s="7" t="inlineStr"/>
      <c r="DG220" s="7" t="inlineStr"/>
      <c r="DH220" s="7" t="inlineStr"/>
      <c r="DI220" s="7" t="inlineStr"/>
      <c r="DJ220" s="7" t="inlineStr"/>
      <c r="DK220" s="7" t="inlineStr"/>
      <c r="DL220" s="7" t="inlineStr"/>
      <c r="DM220" s="7" t="inlineStr"/>
      <c r="DN220" s="7" t="inlineStr"/>
      <c r="DO220" s="7" t="inlineStr"/>
      <c r="DP220" s="7" t="inlineStr"/>
      <c r="DQ220" s="7" t="inlineStr"/>
      <c r="DR220" s="7" t="inlineStr"/>
      <c r="DS220" s="7" t="inlineStr"/>
      <c r="DT220" s="7" t="inlineStr"/>
      <c r="DU220" s="7" t="inlineStr"/>
      <c r="DV220" s="7" t="inlineStr"/>
      <c r="DW220" s="7" t="inlineStr"/>
      <c r="DX220" s="7" t="inlineStr"/>
      <c r="DY220" s="7" t="inlineStr"/>
      <c r="DZ220" s="7" t="inlineStr"/>
      <c r="EA220" s="7" t="inlineStr"/>
      <c r="EB220" s="7" t="inlineStr"/>
      <c r="EC220" s="7" t="n">
        <v>3</v>
      </c>
      <c r="ED220" s="7" t="n">
        <v>471186</v>
      </c>
      <c r="EE220" s="7">
        <f>E220+AU220+BK220+BU220+DC220</f>
        <v/>
      </c>
      <c r="EF220" s="7">
        <f>F220+AV220+BL220+BV220+DD220</f>
        <v/>
      </c>
    </row>
    <row r="221" hidden="1" outlineLevel="1">
      <c r="A221" s="5" t="n">
        <v>217</v>
      </c>
      <c r="B221" s="6" t="inlineStr">
        <is>
          <t>ЧП "VIZIR-FARM"</t>
        </is>
      </c>
      <c r="C221" s="6" t="inlineStr">
        <is>
          <t>Фергана</t>
        </is>
      </c>
      <c r="D221" s="6" t="inlineStr">
        <is>
          <t>Фергана 2</t>
        </is>
      </c>
      <c r="E221" s="7">
        <f>G221+I221+K221+M221+O221+Q221+S221+U221+W221+Y221+AA221+AC221+AE221+AG221+AI221+AK221+AM221+AO221+AQ221+AS221</f>
        <v/>
      </c>
      <c r="F221" s="7">
        <f>H221+J221+L221+N221+P221+R221+T221+V221+X221+Z221+AB221+AD221+AF221+AH221+AJ221+AL221+AN221+AP221+AR221+AT221</f>
        <v/>
      </c>
      <c r="G221" s="7" t="n">
        <v>16</v>
      </c>
      <c r="H221" s="7" t="n">
        <v>8719740</v>
      </c>
      <c r="I221" s="7" t="inlineStr"/>
      <c r="J221" s="7" t="inlineStr"/>
      <c r="K221" s="7" t="inlineStr"/>
      <c r="L221" s="7" t="inlineStr"/>
      <c r="M221" s="7" t="inlineStr"/>
      <c r="N221" s="7" t="inlineStr"/>
      <c r="O221" s="7" t="inlineStr"/>
      <c r="P221" s="7" t="inlineStr"/>
      <c r="Q221" s="7" t="inlineStr"/>
      <c r="R221" s="7" t="inlineStr"/>
      <c r="S221" s="7" t="inlineStr"/>
      <c r="T221" s="7" t="inlineStr"/>
      <c r="U221" s="7" t="inlineStr"/>
      <c r="V221" s="7" t="inlineStr"/>
      <c r="W221" s="7" t="inlineStr"/>
      <c r="X221" s="7" t="inlineStr"/>
      <c r="Y221" s="7" t="inlineStr"/>
      <c r="Z221" s="7" t="inlineStr"/>
      <c r="AA221" s="7" t="inlineStr"/>
      <c r="AB221" s="7" t="inlineStr"/>
      <c r="AC221" s="7" t="inlineStr"/>
      <c r="AD221" s="7" t="inlineStr"/>
      <c r="AE221" s="7" t="inlineStr"/>
      <c r="AF221" s="7" t="inlineStr"/>
      <c r="AG221" s="7" t="inlineStr"/>
      <c r="AH221" s="7" t="inlineStr"/>
      <c r="AI221" s="7" t="inlineStr"/>
      <c r="AJ221" s="7" t="inlineStr"/>
      <c r="AK221" s="7" t="inlineStr"/>
      <c r="AL221" s="7" t="inlineStr"/>
      <c r="AM221" s="7" t="inlineStr"/>
      <c r="AN221" s="7" t="inlineStr"/>
      <c r="AO221" s="7" t="inlineStr"/>
      <c r="AP221" s="7" t="inlineStr"/>
      <c r="AQ221" s="7" t="inlineStr"/>
      <c r="AR221" s="7" t="inlineStr"/>
      <c r="AS221" s="7" t="inlineStr"/>
      <c r="AT221" s="7" t="inlineStr"/>
      <c r="AU221" s="7">
        <f>AW221+AY221+BA221+BC221+BE221+BG221+BI221</f>
        <v/>
      </c>
      <c r="AV221" s="7">
        <f>AX221+AZ221+BB221+BD221+BF221+BH221+BJ221</f>
        <v/>
      </c>
      <c r="AW221" s="7" t="inlineStr"/>
      <c r="AX221" s="7" t="inlineStr"/>
      <c r="AY221" s="7" t="inlineStr"/>
      <c r="AZ221" s="7" t="inlineStr"/>
      <c r="BA221" s="7" t="inlineStr"/>
      <c r="BB221" s="7" t="inlineStr"/>
      <c r="BC221" s="7" t="inlineStr"/>
      <c r="BD221" s="7" t="inlineStr"/>
      <c r="BE221" s="7" t="inlineStr"/>
      <c r="BF221" s="7" t="inlineStr"/>
      <c r="BG221" s="7" t="inlineStr"/>
      <c r="BH221" s="7" t="inlineStr"/>
      <c r="BI221" s="7" t="inlineStr"/>
      <c r="BJ221" s="7" t="inlineStr"/>
      <c r="BK221" s="7">
        <f>BM221+BO221+BQ221+BS221</f>
        <v/>
      </c>
      <c r="BL221" s="7">
        <f>BN221+BP221+BR221+BT221</f>
        <v/>
      </c>
      <c r="BM221" s="7" t="n">
        <v>4</v>
      </c>
      <c r="BN221" s="7" t="n">
        <v>2063392</v>
      </c>
      <c r="BO221" s="7" t="inlineStr"/>
      <c r="BP221" s="7" t="inlineStr"/>
      <c r="BQ221" s="7" t="inlineStr"/>
      <c r="BR221" s="7" t="inlineStr"/>
      <c r="BS221" s="7" t="n">
        <v>12</v>
      </c>
      <c r="BT221" s="7" t="n">
        <v>2519520</v>
      </c>
      <c r="BU221" s="7">
        <f>BW221+BY221+CA221+CC221+CE221+CG221+CI221+CK221+CM221+CO221+CQ221+CS221+CU221+CW221+CY221+DA221</f>
        <v/>
      </c>
      <c r="BV221" s="7">
        <f>BX221+BZ221+CB221+CD221+CF221+CH221+CJ221+CL221+CN221+CP221+CR221+CT221+CV221+CX221+CZ221+DB221</f>
        <v/>
      </c>
      <c r="BW221" s="7" t="inlineStr"/>
      <c r="BX221" s="7" t="inlineStr"/>
      <c r="BY221" s="7" t="inlineStr"/>
      <c r="BZ221" s="7" t="inlineStr"/>
      <c r="CA221" s="7" t="inlineStr"/>
      <c r="CB221" s="7" t="inlineStr"/>
      <c r="CC221" s="7" t="inlineStr"/>
      <c r="CD221" s="7" t="inlineStr"/>
      <c r="CE221" s="7" t="inlineStr"/>
      <c r="CF221" s="7" t="inlineStr"/>
      <c r="CG221" s="7" t="inlineStr"/>
      <c r="CH221" s="7" t="inlineStr"/>
      <c r="CI221" s="7" t="inlineStr"/>
      <c r="CJ221" s="7" t="inlineStr"/>
      <c r="CK221" s="7" t="inlineStr"/>
      <c r="CL221" s="7" t="inlineStr"/>
      <c r="CM221" s="7" t="n">
        <v>6</v>
      </c>
      <c r="CN221" s="7" t="n">
        <v>2153520</v>
      </c>
      <c r="CO221" s="7" t="inlineStr"/>
      <c r="CP221" s="7" t="inlineStr"/>
      <c r="CQ221" s="7" t="inlineStr"/>
      <c r="CR221" s="7" t="inlineStr"/>
      <c r="CS221" s="7" t="inlineStr"/>
      <c r="CT221" s="7" t="inlineStr"/>
      <c r="CU221" s="7" t="inlineStr"/>
      <c r="CV221" s="7" t="inlineStr"/>
      <c r="CW221" s="7" t="inlineStr"/>
      <c r="CX221" s="7" t="inlineStr"/>
      <c r="CY221" s="7" t="inlineStr"/>
      <c r="CZ221" s="7" t="inlineStr"/>
      <c r="DA221" s="7" t="inlineStr"/>
      <c r="DB221" s="7" t="inlineStr"/>
      <c r="DC221" s="7">
        <f>DE221+DG221+DI221+DK221+DM221+DO221+DQ221+DS221+DU221+DW221+DY221+EA221+EC221</f>
        <v/>
      </c>
      <c r="DD221" s="7">
        <f>DF221+DH221+DJ221+DL221+DN221+DP221+DR221+DT221+DV221+DX221+DZ221+EB221+ED221</f>
        <v/>
      </c>
      <c r="DE221" s="7" t="inlineStr"/>
      <c r="DF221" s="7" t="inlineStr"/>
      <c r="DG221" s="7" t="inlineStr"/>
      <c r="DH221" s="7" t="inlineStr"/>
      <c r="DI221" s="7" t="inlineStr"/>
      <c r="DJ221" s="7" t="inlineStr"/>
      <c r="DK221" s="7" t="inlineStr"/>
      <c r="DL221" s="7" t="inlineStr"/>
      <c r="DM221" s="7" t="inlineStr"/>
      <c r="DN221" s="7" t="inlineStr"/>
      <c r="DO221" s="7" t="inlineStr"/>
      <c r="DP221" s="7" t="inlineStr"/>
      <c r="DQ221" s="7" t="inlineStr"/>
      <c r="DR221" s="7" t="inlineStr"/>
      <c r="DS221" s="7" t="inlineStr"/>
      <c r="DT221" s="7" t="inlineStr"/>
      <c r="DU221" s="7" t="inlineStr"/>
      <c r="DV221" s="7" t="inlineStr"/>
      <c r="DW221" s="7" t="inlineStr"/>
      <c r="DX221" s="7" t="inlineStr"/>
      <c r="DY221" s="7" t="inlineStr"/>
      <c r="DZ221" s="7" t="inlineStr"/>
      <c r="EA221" s="7" t="inlineStr"/>
      <c r="EB221" s="7" t="inlineStr"/>
      <c r="EC221" s="7" t="inlineStr"/>
      <c r="ED221" s="7" t="inlineStr"/>
      <c r="EE221" s="7">
        <f>E221+AU221+BK221+BU221+DC221</f>
        <v/>
      </c>
      <c r="EF221" s="7">
        <f>F221+AV221+BL221+BV221+DD221</f>
        <v/>
      </c>
    </row>
    <row r="222">
      <c r="A222" s="2" t="n">
        <v>0</v>
      </c>
      <c r="B222" s="3" t="inlineStr">
        <is>
          <t>Grand</t>
        </is>
      </c>
      <c r="C222" s="3" t="inlineStr"/>
      <c r="D222" s="3" t="inlineStr"/>
      <c r="E222" s="4">
        <f>SUM(E223:E352)</f>
        <v/>
      </c>
      <c r="F222" s="4">
        <f>SUM(F223:F352)</f>
        <v/>
      </c>
      <c r="G222" s="4">
        <f>SUM(G223:G352)</f>
        <v/>
      </c>
      <c r="H222" s="4">
        <f>SUM(H223:H352)</f>
        <v/>
      </c>
      <c r="I222" s="4">
        <f>SUM(I223:I352)</f>
        <v/>
      </c>
      <c r="J222" s="4">
        <f>SUM(J223:J352)</f>
        <v/>
      </c>
      <c r="K222" s="4">
        <f>SUM(K223:K352)</f>
        <v/>
      </c>
      <c r="L222" s="4">
        <f>SUM(L223:L352)</f>
        <v/>
      </c>
      <c r="M222" s="4">
        <f>SUM(M223:M352)</f>
        <v/>
      </c>
      <c r="N222" s="4">
        <f>SUM(N223:N352)</f>
        <v/>
      </c>
      <c r="O222" s="4">
        <f>SUM(O223:O352)</f>
        <v/>
      </c>
      <c r="P222" s="4">
        <f>SUM(P223:P352)</f>
        <v/>
      </c>
      <c r="Q222" s="4">
        <f>SUM(Q223:Q352)</f>
        <v/>
      </c>
      <c r="R222" s="4">
        <f>SUM(R223:R352)</f>
        <v/>
      </c>
      <c r="S222" s="4">
        <f>SUM(S223:S352)</f>
        <v/>
      </c>
      <c r="T222" s="4">
        <f>SUM(T223:T352)</f>
        <v/>
      </c>
      <c r="U222" s="4">
        <f>SUM(U223:U352)</f>
        <v/>
      </c>
      <c r="V222" s="4">
        <f>SUM(V223:V352)</f>
        <v/>
      </c>
      <c r="W222" s="4">
        <f>SUM(W223:W352)</f>
        <v/>
      </c>
      <c r="X222" s="4">
        <f>SUM(X223:X352)</f>
        <v/>
      </c>
      <c r="Y222" s="4">
        <f>SUM(Y223:Y352)</f>
        <v/>
      </c>
      <c r="Z222" s="4">
        <f>SUM(Z223:Z352)</f>
        <v/>
      </c>
      <c r="AA222" s="4">
        <f>SUM(AA223:AA352)</f>
        <v/>
      </c>
      <c r="AB222" s="4">
        <f>SUM(AB223:AB352)</f>
        <v/>
      </c>
      <c r="AC222" s="4">
        <f>SUM(AC223:AC352)</f>
        <v/>
      </c>
      <c r="AD222" s="4">
        <f>SUM(AD223:AD352)</f>
        <v/>
      </c>
      <c r="AE222" s="4">
        <f>SUM(AE223:AE352)</f>
        <v/>
      </c>
      <c r="AF222" s="4">
        <f>SUM(AF223:AF352)</f>
        <v/>
      </c>
      <c r="AG222" s="4">
        <f>SUM(AG223:AG352)</f>
        <v/>
      </c>
      <c r="AH222" s="4">
        <f>SUM(AH223:AH352)</f>
        <v/>
      </c>
      <c r="AI222" s="4">
        <f>SUM(AI223:AI352)</f>
        <v/>
      </c>
      <c r="AJ222" s="4">
        <f>SUM(AJ223:AJ352)</f>
        <v/>
      </c>
      <c r="AK222" s="4">
        <f>SUM(AK223:AK352)</f>
        <v/>
      </c>
      <c r="AL222" s="4">
        <f>SUM(AL223:AL352)</f>
        <v/>
      </c>
      <c r="AM222" s="4">
        <f>SUM(AM223:AM352)</f>
        <v/>
      </c>
      <c r="AN222" s="4">
        <f>SUM(AN223:AN352)</f>
        <v/>
      </c>
      <c r="AO222" s="4">
        <f>SUM(AO223:AO352)</f>
        <v/>
      </c>
      <c r="AP222" s="4">
        <f>SUM(AP223:AP352)</f>
        <v/>
      </c>
      <c r="AQ222" s="4">
        <f>SUM(AQ223:AQ352)</f>
        <v/>
      </c>
      <c r="AR222" s="4">
        <f>SUM(AR223:AR352)</f>
        <v/>
      </c>
      <c r="AS222" s="4">
        <f>SUM(AS223:AS352)</f>
        <v/>
      </c>
      <c r="AT222" s="4">
        <f>SUM(AT223:AT352)</f>
        <v/>
      </c>
      <c r="AU222" s="4">
        <f>SUM(AU223:AU352)</f>
        <v/>
      </c>
      <c r="AV222" s="4">
        <f>SUM(AV223:AV352)</f>
        <v/>
      </c>
      <c r="AW222" s="4">
        <f>SUM(AW223:AW352)</f>
        <v/>
      </c>
      <c r="AX222" s="4">
        <f>SUM(AX223:AX352)</f>
        <v/>
      </c>
      <c r="AY222" s="4">
        <f>SUM(AY223:AY352)</f>
        <v/>
      </c>
      <c r="AZ222" s="4">
        <f>SUM(AZ223:AZ352)</f>
        <v/>
      </c>
      <c r="BA222" s="4">
        <f>SUM(BA223:BA352)</f>
        <v/>
      </c>
      <c r="BB222" s="4">
        <f>SUM(BB223:BB352)</f>
        <v/>
      </c>
      <c r="BC222" s="4">
        <f>SUM(BC223:BC352)</f>
        <v/>
      </c>
      <c r="BD222" s="4">
        <f>SUM(BD223:BD352)</f>
        <v/>
      </c>
      <c r="BE222" s="4">
        <f>SUM(BE223:BE352)</f>
        <v/>
      </c>
      <c r="BF222" s="4">
        <f>SUM(BF223:BF352)</f>
        <v/>
      </c>
      <c r="BG222" s="4">
        <f>SUM(BG223:BG352)</f>
        <v/>
      </c>
      <c r="BH222" s="4">
        <f>SUM(BH223:BH352)</f>
        <v/>
      </c>
      <c r="BI222" s="4">
        <f>SUM(BI223:BI352)</f>
        <v/>
      </c>
      <c r="BJ222" s="4">
        <f>SUM(BJ223:BJ352)</f>
        <v/>
      </c>
      <c r="BK222" s="4">
        <f>SUM(BK223:BK352)</f>
        <v/>
      </c>
      <c r="BL222" s="4">
        <f>SUM(BL223:BL352)</f>
        <v/>
      </c>
      <c r="BM222" s="4">
        <f>SUM(BM223:BM352)</f>
        <v/>
      </c>
      <c r="BN222" s="4">
        <f>SUM(BN223:BN352)</f>
        <v/>
      </c>
      <c r="BO222" s="4">
        <f>SUM(BO223:BO352)</f>
        <v/>
      </c>
      <c r="BP222" s="4">
        <f>SUM(BP223:BP352)</f>
        <v/>
      </c>
      <c r="BQ222" s="4">
        <f>SUM(BQ223:BQ352)</f>
        <v/>
      </c>
      <c r="BR222" s="4">
        <f>SUM(BR223:BR352)</f>
        <v/>
      </c>
      <c r="BS222" s="4">
        <f>SUM(BS223:BS352)</f>
        <v/>
      </c>
      <c r="BT222" s="4">
        <f>SUM(BT223:BT352)</f>
        <v/>
      </c>
      <c r="BU222" s="4">
        <f>SUM(BU223:BU352)</f>
        <v/>
      </c>
      <c r="BV222" s="4">
        <f>SUM(BV223:BV352)</f>
        <v/>
      </c>
      <c r="BW222" s="4">
        <f>SUM(BW223:BW352)</f>
        <v/>
      </c>
      <c r="BX222" s="4">
        <f>SUM(BX223:BX352)</f>
        <v/>
      </c>
      <c r="BY222" s="4">
        <f>SUM(BY223:BY352)</f>
        <v/>
      </c>
      <c r="BZ222" s="4">
        <f>SUM(BZ223:BZ352)</f>
        <v/>
      </c>
      <c r="CA222" s="4">
        <f>SUM(CA223:CA352)</f>
        <v/>
      </c>
      <c r="CB222" s="4">
        <f>SUM(CB223:CB352)</f>
        <v/>
      </c>
      <c r="CC222" s="4">
        <f>SUM(CC223:CC352)</f>
        <v/>
      </c>
      <c r="CD222" s="4">
        <f>SUM(CD223:CD352)</f>
        <v/>
      </c>
      <c r="CE222" s="4">
        <f>SUM(CE223:CE352)</f>
        <v/>
      </c>
      <c r="CF222" s="4">
        <f>SUM(CF223:CF352)</f>
        <v/>
      </c>
      <c r="CG222" s="4">
        <f>SUM(CG223:CG352)</f>
        <v/>
      </c>
      <c r="CH222" s="4">
        <f>SUM(CH223:CH352)</f>
        <v/>
      </c>
      <c r="CI222" s="4">
        <f>SUM(CI223:CI352)</f>
        <v/>
      </c>
      <c r="CJ222" s="4">
        <f>SUM(CJ223:CJ352)</f>
        <v/>
      </c>
      <c r="CK222" s="4">
        <f>SUM(CK223:CK352)</f>
        <v/>
      </c>
      <c r="CL222" s="4">
        <f>SUM(CL223:CL352)</f>
        <v/>
      </c>
      <c r="CM222" s="4">
        <f>SUM(CM223:CM352)</f>
        <v/>
      </c>
      <c r="CN222" s="4">
        <f>SUM(CN223:CN352)</f>
        <v/>
      </c>
      <c r="CO222" s="4">
        <f>SUM(CO223:CO352)</f>
        <v/>
      </c>
      <c r="CP222" s="4">
        <f>SUM(CP223:CP352)</f>
        <v/>
      </c>
      <c r="CQ222" s="4">
        <f>SUM(CQ223:CQ352)</f>
        <v/>
      </c>
      <c r="CR222" s="4">
        <f>SUM(CR223:CR352)</f>
        <v/>
      </c>
      <c r="CS222" s="4">
        <f>SUM(CS223:CS352)</f>
        <v/>
      </c>
      <c r="CT222" s="4">
        <f>SUM(CT223:CT352)</f>
        <v/>
      </c>
      <c r="CU222" s="4">
        <f>SUM(CU223:CU352)</f>
        <v/>
      </c>
      <c r="CV222" s="4">
        <f>SUM(CV223:CV352)</f>
        <v/>
      </c>
      <c r="CW222" s="4">
        <f>SUM(CW223:CW352)</f>
        <v/>
      </c>
      <c r="CX222" s="4">
        <f>SUM(CX223:CX352)</f>
        <v/>
      </c>
      <c r="CY222" s="4">
        <f>SUM(CY223:CY352)</f>
        <v/>
      </c>
      <c r="CZ222" s="4">
        <f>SUM(CZ223:CZ352)</f>
        <v/>
      </c>
      <c r="DA222" s="4">
        <f>SUM(DA223:DA352)</f>
        <v/>
      </c>
      <c r="DB222" s="4">
        <f>SUM(DB223:DB352)</f>
        <v/>
      </c>
      <c r="DC222" s="4">
        <f>SUM(DC223:DC352)</f>
        <v/>
      </c>
      <c r="DD222" s="4">
        <f>SUM(DD223:DD352)</f>
        <v/>
      </c>
      <c r="DE222" s="4">
        <f>SUM(DE223:DE352)</f>
        <v/>
      </c>
      <c r="DF222" s="4">
        <f>SUM(DF223:DF352)</f>
        <v/>
      </c>
      <c r="DG222" s="4">
        <f>SUM(DG223:DG352)</f>
        <v/>
      </c>
      <c r="DH222" s="4">
        <f>SUM(DH223:DH352)</f>
        <v/>
      </c>
      <c r="DI222" s="4">
        <f>SUM(DI223:DI352)</f>
        <v/>
      </c>
      <c r="DJ222" s="4">
        <f>SUM(DJ223:DJ352)</f>
        <v/>
      </c>
      <c r="DK222" s="4">
        <f>SUM(DK223:DK352)</f>
        <v/>
      </c>
      <c r="DL222" s="4">
        <f>SUM(DL223:DL352)</f>
        <v/>
      </c>
      <c r="DM222" s="4">
        <f>SUM(DM223:DM352)</f>
        <v/>
      </c>
      <c r="DN222" s="4">
        <f>SUM(DN223:DN352)</f>
        <v/>
      </c>
      <c r="DO222" s="4">
        <f>SUM(DO223:DO352)</f>
        <v/>
      </c>
      <c r="DP222" s="4">
        <f>SUM(DP223:DP352)</f>
        <v/>
      </c>
      <c r="DQ222" s="4">
        <f>SUM(DQ223:DQ352)</f>
        <v/>
      </c>
      <c r="DR222" s="4">
        <f>SUM(DR223:DR352)</f>
        <v/>
      </c>
      <c r="DS222" s="4">
        <f>SUM(DS223:DS352)</f>
        <v/>
      </c>
      <c r="DT222" s="4">
        <f>SUM(DT223:DT352)</f>
        <v/>
      </c>
      <c r="DU222" s="4">
        <f>SUM(DU223:DU352)</f>
        <v/>
      </c>
      <c r="DV222" s="4">
        <f>SUM(DV223:DV352)</f>
        <v/>
      </c>
      <c r="DW222" s="4">
        <f>SUM(DW223:DW352)</f>
        <v/>
      </c>
      <c r="DX222" s="4">
        <f>SUM(DX223:DX352)</f>
        <v/>
      </c>
      <c r="DY222" s="4">
        <f>SUM(DY223:DY352)</f>
        <v/>
      </c>
      <c r="DZ222" s="4">
        <f>SUM(DZ223:DZ352)</f>
        <v/>
      </c>
      <c r="EA222" s="4">
        <f>SUM(EA223:EA352)</f>
        <v/>
      </c>
      <c r="EB222" s="4">
        <f>SUM(EB223:EB352)</f>
        <v/>
      </c>
      <c r="EC222" s="4">
        <f>SUM(EC223:EC352)</f>
        <v/>
      </c>
      <c r="ED222" s="4">
        <f>SUM(ED223:ED352)</f>
        <v/>
      </c>
      <c r="EE222" s="4">
        <f>SUM(EE223:EE352)</f>
        <v/>
      </c>
      <c r="EF222" s="4">
        <f>SUM(EF223:EF352)</f>
        <v/>
      </c>
    </row>
    <row r="223" hidden="1" outlineLevel="1">
      <c r="A223" s="5" t="n">
        <v>1</v>
      </c>
      <c r="B223" s="6" t="inlineStr">
        <is>
          <t>AAA Dilnura Farm MCHJ</t>
        </is>
      </c>
      <c r="C223" s="6" t="inlineStr">
        <is>
          <t>Фергана</t>
        </is>
      </c>
      <c r="D223" s="6" t="inlineStr">
        <is>
          <t>Фергана 1</t>
        </is>
      </c>
      <c r="E223" s="7">
        <f>G223+I223+K223+M223+O223+Q223+S223+U223+W223+Y223+AA223+AC223+AE223+AG223+AI223+AK223+AM223+AO223+AQ223+AS223</f>
        <v/>
      </c>
      <c r="F223" s="7">
        <f>H223+J223+L223+N223+P223+R223+T223+V223+X223+Z223+AB223+AD223+AF223+AH223+AJ223+AL223+AN223+AP223+AR223+AT223</f>
        <v/>
      </c>
      <c r="G223" s="7" t="inlineStr"/>
      <c r="H223" s="7" t="inlineStr"/>
      <c r="I223" s="7" t="inlineStr"/>
      <c r="J223" s="7" t="inlineStr"/>
      <c r="K223" s="7" t="inlineStr"/>
      <c r="L223" s="7" t="inlineStr"/>
      <c r="M223" s="7" t="inlineStr"/>
      <c r="N223" s="7" t="inlineStr"/>
      <c r="O223" s="7" t="inlineStr"/>
      <c r="P223" s="7" t="inlineStr"/>
      <c r="Q223" s="7" t="inlineStr"/>
      <c r="R223" s="7" t="inlineStr"/>
      <c r="S223" s="7" t="inlineStr"/>
      <c r="T223" s="7" t="inlineStr"/>
      <c r="U223" s="7" t="inlineStr"/>
      <c r="V223" s="7" t="inlineStr"/>
      <c r="W223" s="7" t="inlineStr"/>
      <c r="X223" s="7" t="inlineStr"/>
      <c r="Y223" s="7" t="inlineStr"/>
      <c r="Z223" s="7" t="inlineStr"/>
      <c r="AA223" s="7" t="inlineStr"/>
      <c r="AB223" s="7" t="inlineStr"/>
      <c r="AC223" s="7" t="inlineStr"/>
      <c r="AD223" s="7" t="inlineStr"/>
      <c r="AE223" s="7" t="inlineStr"/>
      <c r="AF223" s="7" t="inlineStr"/>
      <c r="AG223" s="7" t="inlineStr"/>
      <c r="AH223" s="7" t="inlineStr"/>
      <c r="AI223" s="7" t="inlineStr"/>
      <c r="AJ223" s="7" t="inlineStr"/>
      <c r="AK223" s="7" t="inlineStr"/>
      <c r="AL223" s="7" t="inlineStr"/>
      <c r="AM223" s="7" t="inlineStr"/>
      <c r="AN223" s="7" t="inlineStr"/>
      <c r="AO223" s="7" t="inlineStr"/>
      <c r="AP223" s="7" t="inlineStr"/>
      <c r="AQ223" s="7" t="inlineStr"/>
      <c r="AR223" s="7" t="inlineStr"/>
      <c r="AS223" s="7" t="inlineStr"/>
      <c r="AT223" s="7" t="inlineStr"/>
      <c r="AU223" s="7">
        <f>AW223+AY223+BA223+BC223+BE223+BG223+BI223</f>
        <v/>
      </c>
      <c r="AV223" s="7">
        <f>AX223+AZ223+BB223+BD223+BF223+BH223+BJ223</f>
        <v/>
      </c>
      <c r="AW223" s="7" t="inlineStr"/>
      <c r="AX223" s="7" t="inlineStr"/>
      <c r="AY223" s="7" t="inlineStr"/>
      <c r="AZ223" s="7" t="inlineStr"/>
      <c r="BA223" s="7" t="inlineStr"/>
      <c r="BB223" s="7" t="inlineStr"/>
      <c r="BC223" s="7" t="inlineStr"/>
      <c r="BD223" s="7" t="inlineStr"/>
      <c r="BE223" s="7" t="inlineStr"/>
      <c r="BF223" s="7" t="inlineStr"/>
      <c r="BG223" s="7" t="inlineStr"/>
      <c r="BH223" s="7" t="inlineStr"/>
      <c r="BI223" s="7" t="inlineStr"/>
      <c r="BJ223" s="7" t="inlineStr"/>
      <c r="BK223" s="7">
        <f>BM223+BO223+BQ223+BS223</f>
        <v/>
      </c>
      <c r="BL223" s="7">
        <f>BN223+BP223+BR223+BT223</f>
        <v/>
      </c>
      <c r="BM223" s="7" t="inlineStr"/>
      <c r="BN223" s="7" t="inlineStr"/>
      <c r="BO223" s="7" t="inlineStr"/>
      <c r="BP223" s="7" t="inlineStr"/>
      <c r="BQ223" s="7" t="inlineStr"/>
      <c r="BR223" s="7" t="inlineStr"/>
      <c r="BS223" s="7" t="inlineStr"/>
      <c r="BT223" s="7" t="inlineStr"/>
      <c r="BU223" s="7">
        <f>BW223+BY223+CA223+CC223+CE223+CG223+CI223+CK223+CM223+CO223+CQ223+CS223+CU223+CW223+CY223+DA223</f>
        <v/>
      </c>
      <c r="BV223" s="7">
        <f>BX223+BZ223+CB223+CD223+CF223+CH223+CJ223+CL223+CN223+CP223+CR223+CT223+CV223+CX223+CZ223+DB223</f>
        <v/>
      </c>
      <c r="BW223" s="7" t="inlineStr"/>
      <c r="BX223" s="7" t="inlineStr"/>
      <c r="BY223" s="7" t="inlineStr"/>
      <c r="BZ223" s="7" t="inlineStr"/>
      <c r="CA223" s="7" t="inlineStr"/>
      <c r="CB223" s="7" t="inlineStr"/>
      <c r="CC223" s="7" t="inlineStr"/>
      <c r="CD223" s="7" t="inlineStr"/>
      <c r="CE223" s="7" t="inlineStr"/>
      <c r="CF223" s="7" t="inlineStr"/>
      <c r="CG223" s="7" t="inlineStr"/>
      <c r="CH223" s="7" t="inlineStr"/>
      <c r="CI223" s="7" t="inlineStr"/>
      <c r="CJ223" s="7" t="inlineStr"/>
      <c r="CK223" s="7" t="inlineStr"/>
      <c r="CL223" s="7" t="inlineStr"/>
      <c r="CM223" s="7" t="n">
        <v>5</v>
      </c>
      <c r="CN223" s="7" t="n">
        <v>1697435</v>
      </c>
      <c r="CO223" s="7" t="inlineStr"/>
      <c r="CP223" s="7" t="inlineStr"/>
      <c r="CQ223" s="7" t="inlineStr"/>
      <c r="CR223" s="7" t="inlineStr"/>
      <c r="CS223" s="7" t="inlineStr"/>
      <c r="CT223" s="7" t="inlineStr"/>
      <c r="CU223" s="7" t="inlineStr"/>
      <c r="CV223" s="7" t="inlineStr"/>
      <c r="CW223" s="7" t="inlineStr"/>
      <c r="CX223" s="7" t="inlineStr"/>
      <c r="CY223" s="7" t="inlineStr"/>
      <c r="CZ223" s="7" t="inlineStr"/>
      <c r="DA223" s="7" t="inlineStr"/>
      <c r="DB223" s="7" t="inlineStr"/>
      <c r="DC223" s="7">
        <f>DE223+DG223+DI223+DK223+DM223+DO223+DQ223+DS223+DU223+DW223+DY223+EA223+EC223</f>
        <v/>
      </c>
      <c r="DD223" s="7">
        <f>DF223+DH223+DJ223+DL223+DN223+DP223+DR223+DT223+DV223+DX223+DZ223+EB223+ED223</f>
        <v/>
      </c>
      <c r="DE223" s="7" t="inlineStr"/>
      <c r="DF223" s="7" t="inlineStr"/>
      <c r="DG223" s="7" t="inlineStr"/>
      <c r="DH223" s="7" t="inlineStr"/>
      <c r="DI223" s="7" t="inlineStr"/>
      <c r="DJ223" s="7" t="inlineStr"/>
      <c r="DK223" s="7" t="inlineStr"/>
      <c r="DL223" s="7" t="inlineStr"/>
      <c r="DM223" s="7" t="inlineStr"/>
      <c r="DN223" s="7" t="inlineStr"/>
      <c r="DO223" s="7" t="inlineStr"/>
      <c r="DP223" s="7" t="inlineStr"/>
      <c r="DQ223" s="7" t="inlineStr"/>
      <c r="DR223" s="7" t="inlineStr"/>
      <c r="DS223" s="7" t="inlineStr"/>
      <c r="DT223" s="7" t="inlineStr"/>
      <c r="DU223" s="7" t="inlineStr"/>
      <c r="DV223" s="7" t="inlineStr"/>
      <c r="DW223" s="7" t="inlineStr"/>
      <c r="DX223" s="7" t="inlineStr"/>
      <c r="DY223" s="7" t="inlineStr"/>
      <c r="DZ223" s="7" t="inlineStr"/>
      <c r="EA223" s="7" t="inlineStr"/>
      <c r="EB223" s="7" t="inlineStr"/>
      <c r="EC223" s="7" t="inlineStr"/>
      <c r="ED223" s="7" t="inlineStr"/>
      <c r="EE223" s="7">
        <f>E223+AU223+BK223+BU223+DC223</f>
        <v/>
      </c>
      <c r="EF223" s="7">
        <f>F223+AV223+BL223+BV223+DD223</f>
        <v/>
      </c>
    </row>
    <row r="224" hidden="1" outlineLevel="1">
      <c r="A224" s="5" t="n">
        <v>2</v>
      </c>
      <c r="B224" s="6" t="inlineStr">
        <is>
          <t>AL Farm Firmasi</t>
        </is>
      </c>
      <c r="C224" s="6" t="inlineStr">
        <is>
          <t>Фергана</t>
        </is>
      </c>
      <c r="D224" s="6" t="inlineStr">
        <is>
          <t>Фергана 2</t>
        </is>
      </c>
      <c r="E224" s="7">
        <f>G224+I224+K224+M224+O224+Q224+S224+U224+W224+Y224+AA224+AC224+AE224+AG224+AI224+AK224+AM224+AO224+AQ224+AS224</f>
        <v/>
      </c>
      <c r="F224" s="7">
        <f>H224+J224+L224+N224+P224+R224+T224+V224+X224+Z224+AB224+AD224+AF224+AH224+AJ224+AL224+AN224+AP224+AR224+AT224</f>
        <v/>
      </c>
      <c r="G224" s="7" t="inlineStr"/>
      <c r="H224" s="7" t="inlineStr"/>
      <c r="I224" s="7" t="inlineStr"/>
      <c r="J224" s="7" t="inlineStr"/>
      <c r="K224" s="7" t="inlineStr"/>
      <c r="L224" s="7" t="inlineStr"/>
      <c r="M224" s="7" t="inlineStr"/>
      <c r="N224" s="7" t="inlineStr"/>
      <c r="O224" s="7" t="inlineStr"/>
      <c r="P224" s="7" t="inlineStr"/>
      <c r="Q224" s="7" t="inlineStr"/>
      <c r="R224" s="7" t="inlineStr"/>
      <c r="S224" s="7" t="inlineStr"/>
      <c r="T224" s="7" t="inlineStr"/>
      <c r="U224" s="7" t="inlineStr"/>
      <c r="V224" s="7" t="inlineStr"/>
      <c r="W224" s="7" t="inlineStr"/>
      <c r="X224" s="7" t="inlineStr"/>
      <c r="Y224" s="7" t="inlineStr"/>
      <c r="Z224" s="7" t="inlineStr"/>
      <c r="AA224" s="7" t="inlineStr"/>
      <c r="AB224" s="7" t="inlineStr"/>
      <c r="AC224" s="7" t="inlineStr"/>
      <c r="AD224" s="7" t="inlineStr"/>
      <c r="AE224" s="7" t="inlineStr"/>
      <c r="AF224" s="7" t="inlineStr"/>
      <c r="AG224" s="7" t="inlineStr"/>
      <c r="AH224" s="7" t="inlineStr"/>
      <c r="AI224" s="7" t="inlineStr"/>
      <c r="AJ224" s="7" t="inlineStr"/>
      <c r="AK224" s="7" t="inlineStr"/>
      <c r="AL224" s="7" t="inlineStr"/>
      <c r="AM224" s="7" t="inlineStr"/>
      <c r="AN224" s="7" t="inlineStr"/>
      <c r="AO224" s="7" t="inlineStr"/>
      <c r="AP224" s="7" t="inlineStr"/>
      <c r="AQ224" s="7" t="inlineStr"/>
      <c r="AR224" s="7" t="inlineStr"/>
      <c r="AS224" s="7" t="inlineStr"/>
      <c r="AT224" s="7" t="inlineStr"/>
      <c r="AU224" s="7">
        <f>AW224+AY224+BA224+BC224+BE224+BG224+BI224</f>
        <v/>
      </c>
      <c r="AV224" s="7">
        <f>AX224+AZ224+BB224+BD224+BF224+BH224+BJ224</f>
        <v/>
      </c>
      <c r="AW224" s="7" t="inlineStr"/>
      <c r="AX224" s="7" t="inlineStr"/>
      <c r="AY224" s="7" t="inlineStr"/>
      <c r="AZ224" s="7" t="inlineStr"/>
      <c r="BA224" s="7" t="inlineStr"/>
      <c r="BB224" s="7" t="inlineStr"/>
      <c r="BC224" s="7" t="inlineStr"/>
      <c r="BD224" s="7" t="inlineStr"/>
      <c r="BE224" s="7" t="inlineStr"/>
      <c r="BF224" s="7" t="inlineStr"/>
      <c r="BG224" s="7" t="inlineStr"/>
      <c r="BH224" s="7" t="inlineStr"/>
      <c r="BI224" s="7" t="inlineStr"/>
      <c r="BJ224" s="7" t="inlineStr"/>
      <c r="BK224" s="7">
        <f>BM224+BO224+BQ224+BS224</f>
        <v/>
      </c>
      <c r="BL224" s="7">
        <f>BN224+BP224+BR224+BT224</f>
        <v/>
      </c>
      <c r="BM224" s="7" t="inlineStr"/>
      <c r="BN224" s="7" t="inlineStr"/>
      <c r="BO224" s="7" t="inlineStr"/>
      <c r="BP224" s="7" t="inlineStr"/>
      <c r="BQ224" s="7" t="inlineStr"/>
      <c r="BR224" s="7" t="inlineStr"/>
      <c r="BS224" s="7" t="inlineStr"/>
      <c r="BT224" s="7" t="inlineStr"/>
      <c r="BU224" s="7">
        <f>BW224+BY224+CA224+CC224+CE224+CG224+CI224+CK224+CM224+CO224+CQ224+CS224+CU224+CW224+CY224+DA224</f>
        <v/>
      </c>
      <c r="BV224" s="7">
        <f>BX224+BZ224+CB224+CD224+CF224+CH224+CJ224+CL224+CN224+CP224+CR224+CT224+CV224+CX224+CZ224+DB224</f>
        <v/>
      </c>
      <c r="BW224" s="7" t="inlineStr"/>
      <c r="BX224" s="7" t="inlineStr"/>
      <c r="BY224" s="7" t="inlineStr"/>
      <c r="BZ224" s="7" t="inlineStr"/>
      <c r="CA224" s="7" t="n">
        <v>3</v>
      </c>
      <c r="CB224" s="7" t="n">
        <v>688713</v>
      </c>
      <c r="CC224" s="7" t="inlineStr"/>
      <c r="CD224" s="7" t="inlineStr"/>
      <c r="CE224" s="7" t="inlineStr"/>
      <c r="CF224" s="7" t="inlineStr"/>
      <c r="CG224" s="7" t="inlineStr"/>
      <c r="CH224" s="7" t="inlineStr"/>
      <c r="CI224" s="7" t="inlineStr"/>
      <c r="CJ224" s="7" t="inlineStr"/>
      <c r="CK224" s="7" t="inlineStr"/>
      <c r="CL224" s="7" t="inlineStr"/>
      <c r="CM224" s="7" t="inlineStr"/>
      <c r="CN224" s="7" t="inlineStr"/>
      <c r="CO224" s="7" t="inlineStr"/>
      <c r="CP224" s="7" t="inlineStr"/>
      <c r="CQ224" s="7" t="inlineStr"/>
      <c r="CR224" s="7" t="inlineStr"/>
      <c r="CS224" s="7" t="inlineStr"/>
      <c r="CT224" s="7" t="inlineStr"/>
      <c r="CU224" s="7" t="inlineStr"/>
      <c r="CV224" s="7" t="inlineStr"/>
      <c r="CW224" s="7" t="inlineStr"/>
      <c r="CX224" s="7" t="inlineStr"/>
      <c r="CY224" s="7" t="inlineStr"/>
      <c r="CZ224" s="7" t="inlineStr"/>
      <c r="DA224" s="7" t="inlineStr"/>
      <c r="DB224" s="7" t="inlineStr"/>
      <c r="DC224" s="7">
        <f>DE224+DG224+DI224+DK224+DM224+DO224+DQ224+DS224+DU224+DW224+DY224+EA224+EC224</f>
        <v/>
      </c>
      <c r="DD224" s="7">
        <f>DF224+DH224+DJ224+DL224+DN224+DP224+DR224+DT224+DV224+DX224+DZ224+EB224+ED224</f>
        <v/>
      </c>
      <c r="DE224" s="7" t="inlineStr"/>
      <c r="DF224" s="7" t="inlineStr"/>
      <c r="DG224" s="7" t="inlineStr"/>
      <c r="DH224" s="7" t="inlineStr"/>
      <c r="DI224" s="7" t="inlineStr"/>
      <c r="DJ224" s="7" t="inlineStr"/>
      <c r="DK224" s="7" t="inlineStr"/>
      <c r="DL224" s="7" t="inlineStr"/>
      <c r="DM224" s="7" t="inlineStr"/>
      <c r="DN224" s="7" t="inlineStr"/>
      <c r="DO224" s="7" t="inlineStr"/>
      <c r="DP224" s="7" t="inlineStr"/>
      <c r="DQ224" s="7" t="inlineStr"/>
      <c r="DR224" s="7" t="inlineStr"/>
      <c r="DS224" s="7" t="inlineStr"/>
      <c r="DT224" s="7" t="inlineStr"/>
      <c r="DU224" s="7" t="inlineStr"/>
      <c r="DV224" s="7" t="inlineStr"/>
      <c r="DW224" s="7" t="inlineStr"/>
      <c r="DX224" s="7" t="inlineStr"/>
      <c r="DY224" s="7" t="inlineStr"/>
      <c r="DZ224" s="7" t="inlineStr"/>
      <c r="EA224" s="7" t="inlineStr"/>
      <c r="EB224" s="7" t="inlineStr"/>
      <c r="EC224" s="7" t="inlineStr"/>
      <c r="ED224" s="7" t="inlineStr"/>
      <c r="EE224" s="7">
        <f>E224+AU224+BK224+BU224+DC224</f>
        <v/>
      </c>
      <c r="EF224" s="7">
        <f>F224+AV224+BL224+BV224+DD224</f>
        <v/>
      </c>
    </row>
    <row r="225" hidden="1" outlineLevel="1">
      <c r="A225" s="5" t="n">
        <v>3</v>
      </c>
      <c r="B225" s="6" t="inlineStr">
        <is>
          <t>ASH SHIFA PARM MCHJ</t>
        </is>
      </c>
      <c r="C225" s="6" t="inlineStr">
        <is>
          <t>Фергана</t>
        </is>
      </c>
      <c r="D225" s="6" t="inlineStr">
        <is>
          <t>Фергана 2</t>
        </is>
      </c>
      <c r="E225" s="7">
        <f>G225+I225+K225+M225+O225+Q225+S225+U225+W225+Y225+AA225+AC225+AE225+AG225+AI225+AK225+AM225+AO225+AQ225+AS225</f>
        <v/>
      </c>
      <c r="F225" s="7">
        <f>H225+J225+L225+N225+P225+R225+T225+V225+X225+Z225+AB225+AD225+AF225+AH225+AJ225+AL225+AN225+AP225+AR225+AT225</f>
        <v/>
      </c>
      <c r="G225" s="7" t="inlineStr"/>
      <c r="H225" s="7" t="inlineStr"/>
      <c r="I225" s="7" t="inlineStr"/>
      <c r="J225" s="7" t="inlineStr"/>
      <c r="K225" s="7" t="inlineStr"/>
      <c r="L225" s="7" t="inlineStr"/>
      <c r="M225" s="7" t="n">
        <v>3</v>
      </c>
      <c r="N225" s="7" t="n">
        <v>1164195</v>
      </c>
      <c r="O225" s="7" t="inlineStr"/>
      <c r="P225" s="7" t="inlineStr"/>
      <c r="Q225" s="7" t="n">
        <v>50</v>
      </c>
      <c r="R225" s="7" t="n">
        <v>21235860</v>
      </c>
      <c r="S225" s="7" t="inlineStr"/>
      <c r="T225" s="7" t="inlineStr"/>
      <c r="U225" s="7" t="inlineStr"/>
      <c r="V225" s="7" t="inlineStr"/>
      <c r="W225" s="7" t="inlineStr"/>
      <c r="X225" s="7" t="inlineStr"/>
      <c r="Y225" s="7" t="inlineStr"/>
      <c r="Z225" s="7" t="inlineStr"/>
      <c r="AA225" s="7" t="inlineStr"/>
      <c r="AB225" s="7" t="inlineStr"/>
      <c r="AC225" s="7" t="n">
        <v>10</v>
      </c>
      <c r="AD225" s="7" t="n">
        <v>352310</v>
      </c>
      <c r="AE225" s="7" t="inlineStr"/>
      <c r="AF225" s="7" t="inlineStr"/>
      <c r="AG225" s="7" t="n">
        <v>10</v>
      </c>
      <c r="AH225" s="7" t="n">
        <v>1674830</v>
      </c>
      <c r="AI225" s="7" t="n">
        <v>10</v>
      </c>
      <c r="AJ225" s="7" t="n">
        <v>1131910</v>
      </c>
      <c r="AK225" s="7" t="inlineStr"/>
      <c r="AL225" s="7" t="inlineStr"/>
      <c r="AM225" s="7" t="inlineStr"/>
      <c r="AN225" s="7" t="inlineStr"/>
      <c r="AO225" s="7" t="inlineStr"/>
      <c r="AP225" s="7" t="inlineStr"/>
      <c r="AQ225" s="7" t="inlineStr"/>
      <c r="AR225" s="7" t="inlineStr"/>
      <c r="AS225" s="7" t="inlineStr"/>
      <c r="AT225" s="7" t="inlineStr"/>
      <c r="AU225" s="7">
        <f>AW225+AY225+BA225+BC225+BE225+BG225+BI225</f>
        <v/>
      </c>
      <c r="AV225" s="7">
        <f>AX225+AZ225+BB225+BD225+BF225+BH225+BJ225</f>
        <v/>
      </c>
      <c r="AW225" s="7" t="inlineStr"/>
      <c r="AX225" s="7" t="inlineStr"/>
      <c r="AY225" s="7" t="inlineStr"/>
      <c r="AZ225" s="7" t="inlineStr"/>
      <c r="BA225" s="7" t="inlineStr"/>
      <c r="BB225" s="7" t="inlineStr"/>
      <c r="BC225" s="7" t="inlineStr"/>
      <c r="BD225" s="7" t="inlineStr"/>
      <c r="BE225" s="7" t="inlineStr"/>
      <c r="BF225" s="7" t="inlineStr"/>
      <c r="BG225" s="7" t="inlineStr"/>
      <c r="BH225" s="7" t="inlineStr"/>
      <c r="BI225" s="7" t="inlineStr"/>
      <c r="BJ225" s="7" t="inlineStr"/>
      <c r="BK225" s="7">
        <f>BM225+BO225+BQ225+BS225</f>
        <v/>
      </c>
      <c r="BL225" s="7">
        <f>BN225+BP225+BR225+BT225</f>
        <v/>
      </c>
      <c r="BM225" s="7" t="inlineStr"/>
      <c r="BN225" s="7" t="inlineStr"/>
      <c r="BO225" s="7" t="n">
        <v>10</v>
      </c>
      <c r="BP225" s="7" t="n">
        <v>2980050</v>
      </c>
      <c r="BQ225" s="7" t="inlineStr"/>
      <c r="BR225" s="7" t="inlineStr"/>
      <c r="BS225" s="7" t="inlineStr"/>
      <c r="BT225" s="7" t="inlineStr"/>
      <c r="BU225" s="7">
        <f>BW225+BY225+CA225+CC225+CE225+CG225+CI225+CK225+CM225+CO225+CQ225+CS225+CU225+CW225+CY225+DA225</f>
        <v/>
      </c>
      <c r="BV225" s="7">
        <f>BX225+BZ225+CB225+CD225+CF225+CH225+CJ225+CL225+CN225+CP225+CR225+CT225+CV225+CX225+CZ225+DB225</f>
        <v/>
      </c>
      <c r="BW225" s="7" t="inlineStr"/>
      <c r="BX225" s="7" t="inlineStr"/>
      <c r="BY225" s="7" t="inlineStr"/>
      <c r="BZ225" s="7" t="inlineStr"/>
      <c r="CA225" s="7" t="inlineStr"/>
      <c r="CB225" s="7" t="inlineStr"/>
      <c r="CC225" s="7" t="inlineStr"/>
      <c r="CD225" s="7" t="inlineStr"/>
      <c r="CE225" s="7" t="n">
        <v>2</v>
      </c>
      <c r="CF225" s="7" t="n">
        <v>514387</v>
      </c>
      <c r="CG225" s="7" t="inlineStr"/>
      <c r="CH225" s="7" t="inlineStr"/>
      <c r="CI225" s="7" t="inlineStr"/>
      <c r="CJ225" s="7" t="inlineStr"/>
      <c r="CK225" s="7" t="inlineStr"/>
      <c r="CL225" s="7" t="inlineStr"/>
      <c r="CM225" s="7" t="n">
        <v>12</v>
      </c>
      <c r="CN225" s="7" t="n">
        <v>4028733</v>
      </c>
      <c r="CO225" s="7" t="inlineStr"/>
      <c r="CP225" s="7" t="inlineStr"/>
      <c r="CQ225" s="7" t="inlineStr"/>
      <c r="CR225" s="7" t="inlineStr"/>
      <c r="CS225" s="7" t="inlineStr"/>
      <c r="CT225" s="7" t="inlineStr"/>
      <c r="CU225" s="7" t="inlineStr"/>
      <c r="CV225" s="7" t="inlineStr"/>
      <c r="CW225" s="7" t="inlineStr"/>
      <c r="CX225" s="7" t="inlineStr"/>
      <c r="CY225" s="7" t="inlineStr"/>
      <c r="CZ225" s="7" t="inlineStr"/>
      <c r="DA225" s="7" t="inlineStr"/>
      <c r="DB225" s="7" t="inlineStr"/>
      <c r="DC225" s="7">
        <f>DE225+DG225+DI225+DK225+DM225+DO225+DQ225+DS225+DU225+DW225+DY225+EA225+EC225</f>
        <v/>
      </c>
      <c r="DD225" s="7">
        <f>DF225+DH225+DJ225+DL225+DN225+DP225+DR225+DT225+DV225+DX225+DZ225+EB225+ED225</f>
        <v/>
      </c>
      <c r="DE225" s="7" t="inlineStr"/>
      <c r="DF225" s="7" t="inlineStr"/>
      <c r="DG225" s="7" t="inlineStr"/>
      <c r="DH225" s="7" t="inlineStr"/>
      <c r="DI225" s="7" t="inlineStr"/>
      <c r="DJ225" s="7" t="inlineStr"/>
      <c r="DK225" s="7" t="inlineStr"/>
      <c r="DL225" s="7" t="inlineStr"/>
      <c r="DM225" s="7" t="inlineStr"/>
      <c r="DN225" s="7" t="inlineStr"/>
      <c r="DO225" s="7" t="inlineStr"/>
      <c r="DP225" s="7" t="inlineStr"/>
      <c r="DQ225" s="7" t="n">
        <v>9</v>
      </c>
      <c r="DR225" s="7" t="n">
        <v>2353398</v>
      </c>
      <c r="DS225" s="7" t="inlineStr"/>
      <c r="DT225" s="7" t="inlineStr"/>
      <c r="DU225" s="7" t="n">
        <v>5</v>
      </c>
      <c r="DV225" s="7" t="n">
        <v>2064280</v>
      </c>
      <c r="DW225" s="7" t="inlineStr"/>
      <c r="DX225" s="7" t="inlineStr"/>
      <c r="DY225" s="7" t="n">
        <v>5</v>
      </c>
      <c r="DZ225" s="7" t="n">
        <v>906065</v>
      </c>
      <c r="EA225" s="7" t="inlineStr"/>
      <c r="EB225" s="7" t="inlineStr"/>
      <c r="EC225" s="7" t="inlineStr"/>
      <c r="ED225" s="7" t="inlineStr"/>
      <c r="EE225" s="7">
        <f>E225+AU225+BK225+BU225+DC225</f>
        <v/>
      </c>
      <c r="EF225" s="7">
        <f>F225+AV225+BL225+BV225+DD225</f>
        <v/>
      </c>
    </row>
    <row r="226" hidden="1" outlineLevel="1">
      <c r="A226" s="5" t="n">
        <v>4</v>
      </c>
      <c r="B226" s="6" t="inlineStr">
        <is>
          <t>Abbosbek Farm 775 MCHJ</t>
        </is>
      </c>
      <c r="C226" s="6" t="inlineStr">
        <is>
          <t>Фергана</t>
        </is>
      </c>
      <c r="D226" s="6" t="inlineStr">
        <is>
          <t>Фергана 1</t>
        </is>
      </c>
      <c r="E226" s="7">
        <f>G226+I226+K226+M226+O226+Q226+S226+U226+W226+Y226+AA226+AC226+AE226+AG226+AI226+AK226+AM226+AO226+AQ226+AS226</f>
        <v/>
      </c>
      <c r="F226" s="7">
        <f>H226+J226+L226+N226+P226+R226+T226+V226+X226+Z226+AB226+AD226+AF226+AH226+AJ226+AL226+AN226+AP226+AR226+AT226</f>
        <v/>
      </c>
      <c r="G226" s="7" t="inlineStr"/>
      <c r="H226" s="7" t="inlineStr"/>
      <c r="I226" s="7" t="n">
        <v>6</v>
      </c>
      <c r="J226" s="7" t="n">
        <v>2763294</v>
      </c>
      <c r="K226" s="7" t="n">
        <v>6</v>
      </c>
      <c r="L226" s="7" t="n">
        <v>2090898</v>
      </c>
      <c r="M226" s="7" t="inlineStr"/>
      <c r="N226" s="7" t="inlineStr"/>
      <c r="O226" s="7" t="inlineStr"/>
      <c r="P226" s="7" t="inlineStr"/>
      <c r="Q226" s="7" t="inlineStr"/>
      <c r="R226" s="7" t="inlineStr"/>
      <c r="S226" s="7" t="inlineStr"/>
      <c r="T226" s="7" t="inlineStr"/>
      <c r="U226" s="7" t="inlineStr"/>
      <c r="V226" s="7" t="inlineStr"/>
      <c r="W226" s="7" t="n">
        <v>20</v>
      </c>
      <c r="X226" s="7" t="n">
        <v>918560</v>
      </c>
      <c r="Y226" s="7" t="inlineStr"/>
      <c r="Z226" s="7" t="inlineStr"/>
      <c r="AA226" s="7" t="inlineStr"/>
      <c r="AB226" s="7" t="inlineStr"/>
      <c r="AC226" s="7" t="n">
        <v>10</v>
      </c>
      <c r="AD226" s="7" t="n">
        <v>939920</v>
      </c>
      <c r="AE226" s="7" t="n">
        <v>10</v>
      </c>
      <c r="AF226" s="7" t="n">
        <v>720650</v>
      </c>
      <c r="AG226" s="7" t="n">
        <v>10</v>
      </c>
      <c r="AH226" s="7" t="n">
        <v>4404150</v>
      </c>
      <c r="AI226" s="7" t="n">
        <v>10</v>
      </c>
      <c r="AJ226" s="7" t="n">
        <v>4742080</v>
      </c>
      <c r="AK226" s="7" t="inlineStr"/>
      <c r="AL226" s="7" t="inlineStr"/>
      <c r="AM226" s="7" t="inlineStr"/>
      <c r="AN226" s="7" t="inlineStr"/>
      <c r="AO226" s="7" t="inlineStr"/>
      <c r="AP226" s="7" t="inlineStr"/>
      <c r="AQ226" s="7" t="inlineStr"/>
      <c r="AR226" s="7" t="inlineStr"/>
      <c r="AS226" s="7" t="inlineStr"/>
      <c r="AT226" s="7" t="inlineStr"/>
      <c r="AU226" s="7">
        <f>AW226+AY226+BA226+BC226+BE226+BG226+BI226</f>
        <v/>
      </c>
      <c r="AV226" s="7">
        <f>AX226+AZ226+BB226+BD226+BF226+BH226+BJ226</f>
        <v/>
      </c>
      <c r="AW226" s="7" t="inlineStr"/>
      <c r="AX226" s="7" t="inlineStr"/>
      <c r="AY226" s="7" t="inlineStr"/>
      <c r="AZ226" s="7" t="inlineStr"/>
      <c r="BA226" s="7" t="inlineStr"/>
      <c r="BB226" s="7" t="inlineStr"/>
      <c r="BC226" s="7" t="inlineStr"/>
      <c r="BD226" s="7" t="inlineStr"/>
      <c r="BE226" s="7" t="inlineStr"/>
      <c r="BF226" s="7" t="inlineStr"/>
      <c r="BG226" s="7" t="inlineStr"/>
      <c r="BH226" s="7" t="inlineStr"/>
      <c r="BI226" s="7" t="inlineStr"/>
      <c r="BJ226" s="7" t="inlineStr"/>
      <c r="BK226" s="7">
        <f>BM226+BO226+BQ226+BS226</f>
        <v/>
      </c>
      <c r="BL226" s="7">
        <f>BN226+BP226+BR226+BT226</f>
        <v/>
      </c>
      <c r="BM226" s="7" t="inlineStr"/>
      <c r="BN226" s="7" t="inlineStr"/>
      <c r="BO226" s="7" t="inlineStr"/>
      <c r="BP226" s="7" t="inlineStr"/>
      <c r="BQ226" s="7" t="inlineStr"/>
      <c r="BR226" s="7" t="inlineStr"/>
      <c r="BS226" s="7" t="inlineStr"/>
      <c r="BT226" s="7" t="inlineStr"/>
      <c r="BU226" s="7">
        <f>BW226+BY226+CA226+CC226+CE226+CG226+CI226+CK226+CM226+CO226+CQ226+CS226+CU226+CW226+CY226+DA226</f>
        <v/>
      </c>
      <c r="BV226" s="7">
        <f>BX226+BZ226+CB226+CD226+CF226+CH226+CJ226+CL226+CN226+CP226+CR226+CT226+CV226+CX226+CZ226+DB226</f>
        <v/>
      </c>
      <c r="BW226" s="7" t="inlineStr"/>
      <c r="BX226" s="7" t="inlineStr"/>
      <c r="BY226" s="7" t="inlineStr"/>
      <c r="BZ226" s="7" t="inlineStr"/>
      <c r="CA226" s="7" t="inlineStr"/>
      <c r="CB226" s="7" t="inlineStr"/>
      <c r="CC226" s="7" t="inlineStr"/>
      <c r="CD226" s="7" t="inlineStr"/>
      <c r="CE226" s="7" t="n">
        <v>3</v>
      </c>
      <c r="CF226" s="7" t="n">
        <v>361485</v>
      </c>
      <c r="CG226" s="7" t="inlineStr"/>
      <c r="CH226" s="7" t="inlineStr"/>
      <c r="CI226" s="7" t="inlineStr"/>
      <c r="CJ226" s="7" t="inlineStr"/>
      <c r="CK226" s="7" t="inlineStr"/>
      <c r="CL226" s="7" t="inlineStr"/>
      <c r="CM226" s="7" t="inlineStr"/>
      <c r="CN226" s="7" t="inlineStr"/>
      <c r="CO226" s="7" t="inlineStr"/>
      <c r="CP226" s="7" t="inlineStr"/>
      <c r="CQ226" s="7" t="inlineStr"/>
      <c r="CR226" s="7" t="inlineStr"/>
      <c r="CS226" s="7" t="inlineStr"/>
      <c r="CT226" s="7" t="inlineStr"/>
      <c r="CU226" s="7" t="inlineStr"/>
      <c r="CV226" s="7" t="inlineStr"/>
      <c r="CW226" s="7" t="inlineStr"/>
      <c r="CX226" s="7" t="inlineStr"/>
      <c r="CY226" s="7" t="inlineStr"/>
      <c r="CZ226" s="7" t="inlineStr"/>
      <c r="DA226" s="7" t="inlineStr"/>
      <c r="DB226" s="7" t="inlineStr"/>
      <c r="DC226" s="7">
        <f>DE226+DG226+DI226+DK226+DM226+DO226+DQ226+DS226+DU226+DW226+DY226+EA226+EC226</f>
        <v/>
      </c>
      <c r="DD226" s="7">
        <f>DF226+DH226+DJ226+DL226+DN226+DP226+DR226+DT226+DV226+DX226+DZ226+EB226+ED226</f>
        <v/>
      </c>
      <c r="DE226" s="7" t="inlineStr"/>
      <c r="DF226" s="7" t="inlineStr"/>
      <c r="DG226" s="7" t="inlineStr"/>
      <c r="DH226" s="7" t="inlineStr"/>
      <c r="DI226" s="7" t="inlineStr"/>
      <c r="DJ226" s="7" t="inlineStr"/>
      <c r="DK226" s="7" t="inlineStr"/>
      <c r="DL226" s="7" t="inlineStr"/>
      <c r="DM226" s="7" t="inlineStr"/>
      <c r="DN226" s="7" t="inlineStr"/>
      <c r="DO226" s="7" t="n">
        <v>9</v>
      </c>
      <c r="DP226" s="7" t="n">
        <v>1495706</v>
      </c>
      <c r="DQ226" s="7" t="inlineStr"/>
      <c r="DR226" s="7" t="inlineStr"/>
      <c r="DS226" s="7" t="n">
        <v>10</v>
      </c>
      <c r="DT226" s="7" t="n">
        <v>2262590</v>
      </c>
      <c r="DU226" s="7" t="inlineStr"/>
      <c r="DV226" s="7" t="inlineStr"/>
      <c r="DW226" s="7" t="inlineStr"/>
      <c r="DX226" s="7" t="inlineStr"/>
      <c r="DY226" s="7" t="inlineStr"/>
      <c r="DZ226" s="7" t="inlineStr"/>
      <c r="EA226" s="7" t="inlineStr"/>
      <c r="EB226" s="7" t="inlineStr"/>
      <c r="EC226" s="7" t="inlineStr"/>
      <c r="ED226" s="7" t="inlineStr"/>
      <c r="EE226" s="7">
        <f>E226+AU226+BK226+BU226+DC226</f>
        <v/>
      </c>
      <c r="EF226" s="7">
        <f>F226+AV226+BL226+BV226+DD226</f>
        <v/>
      </c>
    </row>
    <row r="227" hidden="1" outlineLevel="1">
      <c r="A227" s="5" t="n">
        <v>5</v>
      </c>
      <c r="B227" s="6" t="inlineStr">
        <is>
          <t>Abdulboki MCHJ</t>
        </is>
      </c>
      <c r="C227" s="6" t="inlineStr">
        <is>
          <t>Фергана</t>
        </is>
      </c>
      <c r="D227" s="6" t="inlineStr">
        <is>
          <t>Фергана 1</t>
        </is>
      </c>
      <c r="E227" s="7">
        <f>G227+I227+K227+M227+O227+Q227+S227+U227+W227+Y227+AA227+AC227+AE227+AG227+AI227+AK227+AM227+AO227+AQ227+AS227</f>
        <v/>
      </c>
      <c r="F227" s="7">
        <f>H227+J227+L227+N227+P227+R227+T227+V227+X227+Z227+AB227+AD227+AF227+AH227+AJ227+AL227+AN227+AP227+AR227+AT227</f>
        <v/>
      </c>
      <c r="G227" s="7" t="inlineStr"/>
      <c r="H227" s="7" t="inlineStr"/>
      <c r="I227" s="7" t="inlineStr"/>
      <c r="J227" s="7" t="inlineStr"/>
      <c r="K227" s="7" t="inlineStr"/>
      <c r="L227" s="7" t="inlineStr"/>
      <c r="M227" s="7" t="inlineStr"/>
      <c r="N227" s="7" t="inlineStr"/>
      <c r="O227" s="7" t="inlineStr"/>
      <c r="P227" s="7" t="inlineStr"/>
      <c r="Q227" s="7" t="n">
        <v>20</v>
      </c>
      <c r="R227" s="7" t="n">
        <v>3234940</v>
      </c>
      <c r="S227" s="7" t="inlineStr"/>
      <c r="T227" s="7" t="inlineStr"/>
      <c r="U227" s="7" t="inlineStr"/>
      <c r="V227" s="7" t="inlineStr"/>
      <c r="W227" s="7" t="inlineStr"/>
      <c r="X227" s="7" t="inlineStr"/>
      <c r="Y227" s="7" t="inlineStr"/>
      <c r="Z227" s="7" t="inlineStr"/>
      <c r="AA227" s="7" t="inlineStr"/>
      <c r="AB227" s="7" t="inlineStr"/>
      <c r="AC227" s="7" t="inlineStr"/>
      <c r="AD227" s="7" t="inlineStr"/>
      <c r="AE227" s="7" t="inlineStr"/>
      <c r="AF227" s="7" t="inlineStr"/>
      <c r="AG227" s="7" t="inlineStr"/>
      <c r="AH227" s="7" t="inlineStr"/>
      <c r="AI227" s="7" t="inlineStr"/>
      <c r="AJ227" s="7" t="inlineStr"/>
      <c r="AK227" s="7" t="inlineStr"/>
      <c r="AL227" s="7" t="inlineStr"/>
      <c r="AM227" s="7" t="inlineStr"/>
      <c r="AN227" s="7" t="inlineStr"/>
      <c r="AO227" s="7" t="inlineStr"/>
      <c r="AP227" s="7" t="inlineStr"/>
      <c r="AQ227" s="7" t="inlineStr"/>
      <c r="AR227" s="7" t="inlineStr"/>
      <c r="AS227" s="7" t="inlineStr"/>
      <c r="AT227" s="7" t="inlineStr"/>
      <c r="AU227" s="7">
        <f>AW227+AY227+BA227+BC227+BE227+BG227+BI227</f>
        <v/>
      </c>
      <c r="AV227" s="7">
        <f>AX227+AZ227+BB227+BD227+BF227+BH227+BJ227</f>
        <v/>
      </c>
      <c r="AW227" s="7" t="inlineStr"/>
      <c r="AX227" s="7" t="inlineStr"/>
      <c r="AY227" s="7" t="inlineStr"/>
      <c r="AZ227" s="7" t="inlineStr"/>
      <c r="BA227" s="7" t="inlineStr"/>
      <c r="BB227" s="7" t="inlineStr"/>
      <c r="BC227" s="7" t="inlineStr"/>
      <c r="BD227" s="7" t="inlineStr"/>
      <c r="BE227" s="7" t="inlineStr"/>
      <c r="BF227" s="7" t="inlineStr"/>
      <c r="BG227" s="7" t="inlineStr"/>
      <c r="BH227" s="7" t="inlineStr"/>
      <c r="BI227" s="7" t="inlineStr"/>
      <c r="BJ227" s="7" t="inlineStr"/>
      <c r="BK227" s="7">
        <f>BM227+BO227+BQ227+BS227</f>
        <v/>
      </c>
      <c r="BL227" s="7">
        <f>BN227+BP227+BR227+BT227</f>
        <v/>
      </c>
      <c r="BM227" s="7" t="inlineStr"/>
      <c r="BN227" s="7" t="inlineStr"/>
      <c r="BO227" s="7" t="inlineStr"/>
      <c r="BP227" s="7" t="inlineStr"/>
      <c r="BQ227" s="7" t="inlineStr"/>
      <c r="BR227" s="7" t="inlineStr"/>
      <c r="BS227" s="7" t="inlineStr"/>
      <c r="BT227" s="7" t="inlineStr"/>
      <c r="BU227" s="7">
        <f>BW227+BY227+CA227+CC227+CE227+CG227+CI227+CK227+CM227+CO227+CQ227+CS227+CU227+CW227+CY227+DA227</f>
        <v/>
      </c>
      <c r="BV227" s="7">
        <f>BX227+BZ227+CB227+CD227+CF227+CH227+CJ227+CL227+CN227+CP227+CR227+CT227+CV227+CX227+CZ227+DB227</f>
        <v/>
      </c>
      <c r="BW227" s="7" t="inlineStr"/>
      <c r="BX227" s="7" t="inlineStr"/>
      <c r="BY227" s="7" t="inlineStr"/>
      <c r="BZ227" s="7" t="inlineStr"/>
      <c r="CA227" s="7" t="inlineStr"/>
      <c r="CB227" s="7" t="inlineStr"/>
      <c r="CC227" s="7" t="inlineStr"/>
      <c r="CD227" s="7" t="inlineStr"/>
      <c r="CE227" s="7" t="inlineStr"/>
      <c r="CF227" s="7" t="inlineStr"/>
      <c r="CG227" s="7" t="inlineStr"/>
      <c r="CH227" s="7" t="inlineStr"/>
      <c r="CI227" s="7" t="inlineStr"/>
      <c r="CJ227" s="7" t="inlineStr"/>
      <c r="CK227" s="7" t="inlineStr"/>
      <c r="CL227" s="7" t="inlineStr"/>
      <c r="CM227" s="7" t="inlineStr"/>
      <c r="CN227" s="7" t="inlineStr"/>
      <c r="CO227" s="7" t="inlineStr"/>
      <c r="CP227" s="7" t="inlineStr"/>
      <c r="CQ227" s="7" t="inlineStr"/>
      <c r="CR227" s="7" t="inlineStr"/>
      <c r="CS227" s="7" t="inlineStr"/>
      <c r="CT227" s="7" t="inlineStr"/>
      <c r="CU227" s="7" t="inlineStr"/>
      <c r="CV227" s="7" t="inlineStr"/>
      <c r="CW227" s="7" t="inlineStr"/>
      <c r="CX227" s="7" t="inlineStr"/>
      <c r="CY227" s="7" t="inlineStr"/>
      <c r="CZ227" s="7" t="inlineStr"/>
      <c r="DA227" s="7" t="inlineStr"/>
      <c r="DB227" s="7" t="inlineStr"/>
      <c r="DC227" s="7">
        <f>DE227+DG227+DI227+DK227+DM227+DO227+DQ227+DS227+DU227+DW227+DY227+EA227+EC227</f>
        <v/>
      </c>
      <c r="DD227" s="7">
        <f>DF227+DH227+DJ227+DL227+DN227+DP227+DR227+DT227+DV227+DX227+DZ227+EB227+ED227</f>
        <v/>
      </c>
      <c r="DE227" s="7" t="inlineStr"/>
      <c r="DF227" s="7" t="inlineStr"/>
      <c r="DG227" s="7" t="inlineStr"/>
      <c r="DH227" s="7" t="inlineStr"/>
      <c r="DI227" s="7" t="inlineStr"/>
      <c r="DJ227" s="7" t="inlineStr"/>
      <c r="DK227" s="7" t="inlineStr"/>
      <c r="DL227" s="7" t="inlineStr"/>
      <c r="DM227" s="7" t="inlineStr"/>
      <c r="DN227" s="7" t="inlineStr"/>
      <c r="DO227" s="7" t="inlineStr"/>
      <c r="DP227" s="7" t="inlineStr"/>
      <c r="DQ227" s="7" t="inlineStr"/>
      <c r="DR227" s="7" t="inlineStr"/>
      <c r="DS227" s="7" t="inlineStr"/>
      <c r="DT227" s="7" t="inlineStr"/>
      <c r="DU227" s="7" t="inlineStr"/>
      <c r="DV227" s="7" t="inlineStr"/>
      <c r="DW227" s="7" t="inlineStr"/>
      <c r="DX227" s="7" t="inlineStr"/>
      <c r="DY227" s="7" t="inlineStr"/>
      <c r="DZ227" s="7" t="inlineStr"/>
      <c r="EA227" s="7" t="inlineStr"/>
      <c r="EB227" s="7" t="inlineStr"/>
      <c r="EC227" s="7" t="inlineStr"/>
      <c r="ED227" s="7" t="inlineStr"/>
      <c r="EE227" s="7">
        <f>E227+AU227+BK227+BU227+DC227</f>
        <v/>
      </c>
      <c r="EF227" s="7">
        <f>F227+AV227+BL227+BV227+DD227</f>
        <v/>
      </c>
    </row>
    <row r="228" hidden="1" outlineLevel="1">
      <c r="A228" s="5" t="n">
        <v>6</v>
      </c>
      <c r="B228" s="6" t="inlineStr">
        <is>
          <t>Abu Ali Ibn Sino XD</t>
        </is>
      </c>
      <c r="C228" s="6" t="inlineStr">
        <is>
          <t>Фергана</t>
        </is>
      </c>
      <c r="D228" s="6" t="inlineStr">
        <is>
          <t>Фергана 2</t>
        </is>
      </c>
      <c r="E228" s="7">
        <f>G228+I228+K228+M228+O228+Q228+S228+U228+W228+Y228+AA228+AC228+AE228+AG228+AI228+AK228+AM228+AO228+AQ228+AS228</f>
        <v/>
      </c>
      <c r="F228" s="7">
        <f>H228+J228+L228+N228+P228+R228+T228+V228+X228+Z228+AB228+AD228+AF228+AH228+AJ228+AL228+AN228+AP228+AR228+AT228</f>
        <v/>
      </c>
      <c r="G228" s="7" t="inlineStr"/>
      <c r="H228" s="7" t="inlineStr"/>
      <c r="I228" s="7" t="inlineStr"/>
      <c r="J228" s="7" t="inlineStr"/>
      <c r="K228" s="7" t="inlineStr"/>
      <c r="L228" s="7" t="inlineStr"/>
      <c r="M228" s="7" t="n">
        <v>3</v>
      </c>
      <c r="N228" s="7" t="n">
        <v>997125</v>
      </c>
      <c r="O228" s="7" t="inlineStr"/>
      <c r="P228" s="7" t="inlineStr"/>
      <c r="Q228" s="7" t="n">
        <v>5</v>
      </c>
      <c r="R228" s="7" t="n">
        <v>2065155</v>
      </c>
      <c r="S228" s="7" t="inlineStr"/>
      <c r="T228" s="7" t="inlineStr"/>
      <c r="U228" s="7" t="inlineStr"/>
      <c r="V228" s="7" t="inlineStr"/>
      <c r="W228" s="7" t="inlineStr"/>
      <c r="X228" s="7" t="inlineStr"/>
      <c r="Y228" s="7" t="inlineStr"/>
      <c r="Z228" s="7" t="inlineStr"/>
      <c r="AA228" s="7" t="inlineStr"/>
      <c r="AB228" s="7" t="inlineStr"/>
      <c r="AC228" s="7" t="inlineStr"/>
      <c r="AD228" s="7" t="inlineStr"/>
      <c r="AE228" s="7" t="inlineStr"/>
      <c r="AF228" s="7" t="inlineStr"/>
      <c r="AG228" s="7" t="inlineStr"/>
      <c r="AH228" s="7" t="inlineStr"/>
      <c r="AI228" s="7" t="inlineStr"/>
      <c r="AJ228" s="7" t="inlineStr"/>
      <c r="AK228" s="7" t="inlineStr"/>
      <c r="AL228" s="7" t="inlineStr"/>
      <c r="AM228" s="7" t="inlineStr"/>
      <c r="AN228" s="7" t="inlineStr"/>
      <c r="AO228" s="7" t="inlineStr"/>
      <c r="AP228" s="7" t="inlineStr"/>
      <c r="AQ228" s="7" t="inlineStr"/>
      <c r="AR228" s="7" t="inlineStr"/>
      <c r="AS228" s="7" t="inlineStr"/>
      <c r="AT228" s="7" t="inlineStr"/>
      <c r="AU228" s="7">
        <f>AW228+AY228+BA228+BC228+BE228+BG228+BI228</f>
        <v/>
      </c>
      <c r="AV228" s="7">
        <f>AX228+AZ228+BB228+BD228+BF228+BH228+BJ228</f>
        <v/>
      </c>
      <c r="AW228" s="7" t="inlineStr"/>
      <c r="AX228" s="7" t="inlineStr"/>
      <c r="AY228" s="7" t="inlineStr"/>
      <c r="AZ228" s="7" t="inlineStr"/>
      <c r="BA228" s="7" t="inlineStr"/>
      <c r="BB228" s="7" t="inlineStr"/>
      <c r="BC228" s="7" t="inlineStr"/>
      <c r="BD228" s="7" t="inlineStr"/>
      <c r="BE228" s="7" t="inlineStr"/>
      <c r="BF228" s="7" t="inlineStr"/>
      <c r="BG228" s="7" t="inlineStr"/>
      <c r="BH228" s="7" t="inlineStr"/>
      <c r="BI228" s="7" t="inlineStr"/>
      <c r="BJ228" s="7" t="inlineStr"/>
      <c r="BK228" s="7">
        <f>BM228+BO228+BQ228+BS228</f>
        <v/>
      </c>
      <c r="BL228" s="7">
        <f>BN228+BP228+BR228+BT228</f>
        <v/>
      </c>
      <c r="BM228" s="7" t="inlineStr"/>
      <c r="BN228" s="7" t="inlineStr"/>
      <c r="BO228" s="7" t="inlineStr"/>
      <c r="BP228" s="7" t="inlineStr"/>
      <c r="BQ228" s="7" t="inlineStr"/>
      <c r="BR228" s="7" t="inlineStr"/>
      <c r="BS228" s="7" t="inlineStr"/>
      <c r="BT228" s="7" t="inlineStr"/>
      <c r="BU228" s="7">
        <f>BW228+BY228+CA228+CC228+CE228+CG228+CI228+CK228+CM228+CO228+CQ228+CS228+CU228+CW228+CY228+DA228</f>
        <v/>
      </c>
      <c r="BV228" s="7">
        <f>BX228+BZ228+CB228+CD228+CF228+CH228+CJ228+CL228+CN228+CP228+CR228+CT228+CV228+CX228+CZ228+DB228</f>
        <v/>
      </c>
      <c r="BW228" s="7" t="inlineStr"/>
      <c r="BX228" s="7" t="inlineStr"/>
      <c r="BY228" s="7" t="inlineStr"/>
      <c r="BZ228" s="7" t="inlineStr"/>
      <c r="CA228" s="7" t="inlineStr"/>
      <c r="CB228" s="7" t="inlineStr"/>
      <c r="CC228" s="7" t="inlineStr"/>
      <c r="CD228" s="7" t="inlineStr"/>
      <c r="CE228" s="7" t="inlineStr"/>
      <c r="CF228" s="7" t="inlineStr"/>
      <c r="CG228" s="7" t="inlineStr"/>
      <c r="CH228" s="7" t="inlineStr"/>
      <c r="CI228" s="7" t="inlineStr"/>
      <c r="CJ228" s="7" t="inlineStr"/>
      <c r="CK228" s="7" t="inlineStr"/>
      <c r="CL228" s="7" t="inlineStr"/>
      <c r="CM228" s="7" t="inlineStr"/>
      <c r="CN228" s="7" t="inlineStr"/>
      <c r="CO228" s="7" t="inlineStr"/>
      <c r="CP228" s="7" t="inlineStr"/>
      <c r="CQ228" s="7" t="inlineStr"/>
      <c r="CR228" s="7" t="inlineStr"/>
      <c r="CS228" s="7" t="inlineStr"/>
      <c r="CT228" s="7" t="inlineStr"/>
      <c r="CU228" s="7" t="inlineStr"/>
      <c r="CV228" s="7" t="inlineStr"/>
      <c r="CW228" s="7" t="inlineStr"/>
      <c r="CX228" s="7" t="inlineStr"/>
      <c r="CY228" s="7" t="inlineStr"/>
      <c r="CZ228" s="7" t="inlineStr"/>
      <c r="DA228" s="7" t="inlineStr"/>
      <c r="DB228" s="7" t="inlineStr"/>
      <c r="DC228" s="7">
        <f>DE228+DG228+DI228+DK228+DM228+DO228+DQ228+DS228+DU228+DW228+DY228+EA228+EC228</f>
        <v/>
      </c>
      <c r="DD228" s="7">
        <f>DF228+DH228+DJ228+DL228+DN228+DP228+DR228+DT228+DV228+DX228+DZ228+EB228+ED228</f>
        <v/>
      </c>
      <c r="DE228" s="7" t="inlineStr"/>
      <c r="DF228" s="7" t="inlineStr"/>
      <c r="DG228" s="7" t="inlineStr"/>
      <c r="DH228" s="7" t="inlineStr"/>
      <c r="DI228" s="7" t="inlineStr"/>
      <c r="DJ228" s="7" t="inlineStr"/>
      <c r="DK228" s="7" t="inlineStr"/>
      <c r="DL228" s="7" t="inlineStr"/>
      <c r="DM228" s="7" t="inlineStr"/>
      <c r="DN228" s="7" t="inlineStr"/>
      <c r="DO228" s="7" t="inlineStr"/>
      <c r="DP228" s="7" t="inlineStr"/>
      <c r="DQ228" s="7" t="inlineStr"/>
      <c r="DR228" s="7" t="inlineStr"/>
      <c r="DS228" s="7" t="inlineStr"/>
      <c r="DT228" s="7" t="inlineStr"/>
      <c r="DU228" s="7" t="n">
        <v>3</v>
      </c>
      <c r="DV228" s="7" t="n">
        <v>1174113</v>
      </c>
      <c r="DW228" s="7" t="inlineStr"/>
      <c r="DX228" s="7" t="inlineStr"/>
      <c r="DY228" s="7" t="inlineStr"/>
      <c r="DZ228" s="7" t="inlineStr"/>
      <c r="EA228" s="7" t="inlineStr"/>
      <c r="EB228" s="7" t="inlineStr"/>
      <c r="EC228" s="7" t="inlineStr"/>
      <c r="ED228" s="7" t="inlineStr"/>
      <c r="EE228" s="7">
        <f>E228+AU228+BK228+BU228+DC228</f>
        <v/>
      </c>
      <c r="EF228" s="7">
        <f>F228+AV228+BL228+BV228+DD228</f>
        <v/>
      </c>
    </row>
    <row r="229" hidden="1" outlineLevel="1">
      <c r="A229" s="5" t="n">
        <v>7</v>
      </c>
      <c r="B229" s="6" t="inlineStr">
        <is>
          <t>Alfa Elegand MCHJ</t>
        </is>
      </c>
      <c r="C229" s="6" t="inlineStr">
        <is>
          <t>Фергана</t>
        </is>
      </c>
      <c r="D229" s="6" t="inlineStr">
        <is>
          <t>Фергана 1</t>
        </is>
      </c>
      <c r="E229" s="7">
        <f>G229+I229+K229+M229+O229+Q229+S229+U229+W229+Y229+AA229+AC229+AE229+AG229+AI229+AK229+AM229+AO229+AQ229+AS229</f>
        <v/>
      </c>
      <c r="F229" s="7">
        <f>H229+J229+L229+N229+P229+R229+T229+V229+X229+Z229+AB229+AD229+AF229+AH229+AJ229+AL229+AN229+AP229+AR229+AT229</f>
        <v/>
      </c>
      <c r="G229" s="7" t="inlineStr"/>
      <c r="H229" s="7" t="inlineStr"/>
      <c r="I229" s="7" t="n">
        <v>3</v>
      </c>
      <c r="J229" s="7" t="n">
        <v>721452</v>
      </c>
      <c r="K229" s="7" t="inlineStr"/>
      <c r="L229" s="7" t="inlineStr"/>
      <c r="M229" s="7" t="inlineStr"/>
      <c r="N229" s="7" t="inlineStr"/>
      <c r="O229" s="7" t="inlineStr"/>
      <c r="P229" s="7" t="inlineStr"/>
      <c r="Q229" s="7" t="inlineStr"/>
      <c r="R229" s="7" t="inlineStr"/>
      <c r="S229" s="7" t="inlineStr"/>
      <c r="T229" s="7" t="inlineStr"/>
      <c r="U229" s="7" t="inlineStr"/>
      <c r="V229" s="7" t="inlineStr"/>
      <c r="W229" s="7" t="inlineStr"/>
      <c r="X229" s="7" t="inlineStr"/>
      <c r="Y229" s="7" t="inlineStr"/>
      <c r="Z229" s="7" t="inlineStr"/>
      <c r="AA229" s="7" t="inlineStr"/>
      <c r="AB229" s="7" t="inlineStr"/>
      <c r="AC229" s="7" t="inlineStr"/>
      <c r="AD229" s="7" t="inlineStr"/>
      <c r="AE229" s="7" t="inlineStr"/>
      <c r="AF229" s="7" t="inlineStr"/>
      <c r="AG229" s="7" t="inlineStr"/>
      <c r="AH229" s="7" t="inlineStr"/>
      <c r="AI229" s="7" t="inlineStr"/>
      <c r="AJ229" s="7" t="inlineStr"/>
      <c r="AK229" s="7" t="inlineStr"/>
      <c r="AL229" s="7" t="inlineStr"/>
      <c r="AM229" s="7" t="inlineStr"/>
      <c r="AN229" s="7" t="inlineStr"/>
      <c r="AO229" s="7" t="inlineStr"/>
      <c r="AP229" s="7" t="inlineStr"/>
      <c r="AQ229" s="7" t="inlineStr"/>
      <c r="AR229" s="7" t="inlineStr"/>
      <c r="AS229" s="7" t="inlineStr"/>
      <c r="AT229" s="7" t="inlineStr"/>
      <c r="AU229" s="7">
        <f>AW229+AY229+BA229+BC229+BE229+BG229+BI229</f>
        <v/>
      </c>
      <c r="AV229" s="7">
        <f>AX229+AZ229+BB229+BD229+BF229+BH229+BJ229</f>
        <v/>
      </c>
      <c r="AW229" s="7" t="inlineStr"/>
      <c r="AX229" s="7" t="inlineStr"/>
      <c r="AY229" s="7" t="inlineStr"/>
      <c r="AZ229" s="7" t="inlineStr"/>
      <c r="BA229" s="7" t="inlineStr"/>
      <c r="BB229" s="7" t="inlineStr"/>
      <c r="BC229" s="7" t="inlineStr"/>
      <c r="BD229" s="7" t="inlineStr"/>
      <c r="BE229" s="7" t="inlineStr"/>
      <c r="BF229" s="7" t="inlineStr"/>
      <c r="BG229" s="7" t="inlineStr"/>
      <c r="BH229" s="7" t="inlineStr"/>
      <c r="BI229" s="7" t="inlineStr"/>
      <c r="BJ229" s="7" t="inlineStr"/>
      <c r="BK229" s="7">
        <f>BM229+BO229+BQ229+BS229</f>
        <v/>
      </c>
      <c r="BL229" s="7">
        <f>BN229+BP229+BR229+BT229</f>
        <v/>
      </c>
      <c r="BM229" s="7" t="inlineStr"/>
      <c r="BN229" s="7" t="inlineStr"/>
      <c r="BO229" s="7" t="inlineStr"/>
      <c r="BP229" s="7" t="inlineStr"/>
      <c r="BQ229" s="7" t="inlineStr"/>
      <c r="BR229" s="7" t="inlineStr"/>
      <c r="BS229" s="7" t="inlineStr"/>
      <c r="BT229" s="7" t="inlineStr"/>
      <c r="BU229" s="7">
        <f>BW229+BY229+CA229+CC229+CE229+CG229+CI229+CK229+CM229+CO229+CQ229+CS229+CU229+CW229+CY229+DA229</f>
        <v/>
      </c>
      <c r="BV229" s="7">
        <f>BX229+BZ229+CB229+CD229+CF229+CH229+CJ229+CL229+CN229+CP229+CR229+CT229+CV229+CX229+CZ229+DB229</f>
        <v/>
      </c>
      <c r="BW229" s="7" t="inlineStr"/>
      <c r="BX229" s="7" t="inlineStr"/>
      <c r="BY229" s="7" t="inlineStr"/>
      <c r="BZ229" s="7" t="inlineStr"/>
      <c r="CA229" s="7" t="inlineStr"/>
      <c r="CB229" s="7" t="inlineStr"/>
      <c r="CC229" s="7" t="inlineStr"/>
      <c r="CD229" s="7" t="inlineStr"/>
      <c r="CE229" s="7" t="inlineStr"/>
      <c r="CF229" s="7" t="inlineStr"/>
      <c r="CG229" s="7" t="inlineStr"/>
      <c r="CH229" s="7" t="inlineStr"/>
      <c r="CI229" s="7" t="inlineStr"/>
      <c r="CJ229" s="7" t="inlineStr"/>
      <c r="CK229" s="7" t="inlineStr"/>
      <c r="CL229" s="7" t="inlineStr"/>
      <c r="CM229" s="7" t="inlineStr"/>
      <c r="CN229" s="7" t="inlineStr"/>
      <c r="CO229" s="7" t="inlineStr"/>
      <c r="CP229" s="7" t="inlineStr"/>
      <c r="CQ229" s="7" t="inlineStr"/>
      <c r="CR229" s="7" t="inlineStr"/>
      <c r="CS229" s="7" t="inlineStr"/>
      <c r="CT229" s="7" t="inlineStr"/>
      <c r="CU229" s="7" t="inlineStr"/>
      <c r="CV229" s="7" t="inlineStr"/>
      <c r="CW229" s="7" t="inlineStr"/>
      <c r="CX229" s="7" t="inlineStr"/>
      <c r="CY229" s="7" t="inlineStr"/>
      <c r="CZ229" s="7" t="inlineStr"/>
      <c r="DA229" s="7" t="inlineStr"/>
      <c r="DB229" s="7" t="inlineStr"/>
      <c r="DC229" s="7">
        <f>DE229+DG229+DI229+DK229+DM229+DO229+DQ229+DS229+DU229+DW229+DY229+EA229+EC229</f>
        <v/>
      </c>
      <c r="DD229" s="7">
        <f>DF229+DH229+DJ229+DL229+DN229+DP229+DR229+DT229+DV229+DX229+DZ229+EB229+ED229</f>
        <v/>
      </c>
      <c r="DE229" s="7" t="inlineStr"/>
      <c r="DF229" s="7" t="inlineStr"/>
      <c r="DG229" s="7" t="inlineStr"/>
      <c r="DH229" s="7" t="inlineStr"/>
      <c r="DI229" s="7" t="inlineStr"/>
      <c r="DJ229" s="7" t="inlineStr"/>
      <c r="DK229" s="7" t="inlineStr"/>
      <c r="DL229" s="7" t="inlineStr"/>
      <c r="DM229" s="7" t="inlineStr"/>
      <c r="DN229" s="7" t="inlineStr"/>
      <c r="DO229" s="7" t="inlineStr"/>
      <c r="DP229" s="7" t="inlineStr"/>
      <c r="DQ229" s="7" t="inlineStr"/>
      <c r="DR229" s="7" t="inlineStr"/>
      <c r="DS229" s="7" t="inlineStr"/>
      <c r="DT229" s="7" t="inlineStr"/>
      <c r="DU229" s="7" t="inlineStr"/>
      <c r="DV229" s="7" t="inlineStr"/>
      <c r="DW229" s="7" t="inlineStr"/>
      <c r="DX229" s="7" t="inlineStr"/>
      <c r="DY229" s="7" t="inlineStr"/>
      <c r="DZ229" s="7" t="inlineStr"/>
      <c r="EA229" s="7" t="inlineStr"/>
      <c r="EB229" s="7" t="inlineStr"/>
      <c r="EC229" s="7" t="inlineStr"/>
      <c r="ED229" s="7" t="inlineStr"/>
      <c r="EE229" s="7">
        <f>E229+AU229+BK229+BU229+DC229</f>
        <v/>
      </c>
      <c r="EF229" s="7">
        <f>F229+AV229+BL229+BV229+DD229</f>
        <v/>
      </c>
    </row>
    <row r="230" hidden="1" outlineLevel="1">
      <c r="A230" s="5" t="n">
        <v>8</v>
      </c>
      <c r="B230" s="6" t="inlineStr">
        <is>
          <t>Ali Dori Darmon MCHJ</t>
        </is>
      </c>
      <c r="C230" s="6" t="inlineStr">
        <is>
          <t>Фергана</t>
        </is>
      </c>
      <c r="D230" s="6" t="inlineStr">
        <is>
          <t>Фергана 1</t>
        </is>
      </c>
      <c r="E230" s="7">
        <f>G230+I230+K230+M230+O230+Q230+S230+U230+W230+Y230+AA230+AC230+AE230+AG230+AI230+AK230+AM230+AO230+AQ230+AS230</f>
        <v/>
      </c>
      <c r="F230" s="7">
        <f>H230+J230+L230+N230+P230+R230+T230+V230+X230+Z230+AB230+AD230+AF230+AH230+AJ230+AL230+AN230+AP230+AR230+AT230</f>
        <v/>
      </c>
      <c r="G230" s="7" t="n">
        <v>2</v>
      </c>
      <c r="H230" s="7" t="n">
        <v>282208</v>
      </c>
      <c r="I230" s="7" t="inlineStr"/>
      <c r="J230" s="7" t="inlineStr"/>
      <c r="K230" s="7" t="inlineStr"/>
      <c r="L230" s="7" t="inlineStr"/>
      <c r="M230" s="7" t="inlineStr"/>
      <c r="N230" s="7" t="inlineStr"/>
      <c r="O230" s="7" t="inlineStr"/>
      <c r="P230" s="7" t="inlineStr"/>
      <c r="Q230" s="7" t="inlineStr"/>
      <c r="R230" s="7" t="inlineStr"/>
      <c r="S230" s="7" t="inlineStr"/>
      <c r="T230" s="7" t="inlineStr"/>
      <c r="U230" s="7" t="inlineStr"/>
      <c r="V230" s="7" t="inlineStr"/>
      <c r="W230" s="7" t="inlineStr"/>
      <c r="X230" s="7" t="inlineStr"/>
      <c r="Y230" s="7" t="inlineStr"/>
      <c r="Z230" s="7" t="inlineStr"/>
      <c r="AA230" s="7" t="inlineStr"/>
      <c r="AB230" s="7" t="inlineStr"/>
      <c r="AC230" s="7" t="inlineStr"/>
      <c r="AD230" s="7" t="inlineStr"/>
      <c r="AE230" s="7" t="inlineStr"/>
      <c r="AF230" s="7" t="inlineStr"/>
      <c r="AG230" s="7" t="inlineStr"/>
      <c r="AH230" s="7" t="inlineStr"/>
      <c r="AI230" s="7" t="inlineStr"/>
      <c r="AJ230" s="7" t="inlineStr"/>
      <c r="AK230" s="7" t="inlineStr"/>
      <c r="AL230" s="7" t="inlineStr"/>
      <c r="AM230" s="7" t="inlineStr"/>
      <c r="AN230" s="7" t="inlineStr"/>
      <c r="AO230" s="7" t="inlineStr"/>
      <c r="AP230" s="7" t="inlineStr"/>
      <c r="AQ230" s="7" t="inlineStr"/>
      <c r="AR230" s="7" t="inlineStr"/>
      <c r="AS230" s="7" t="inlineStr"/>
      <c r="AT230" s="7" t="inlineStr"/>
      <c r="AU230" s="7">
        <f>AW230+AY230+BA230+BC230+BE230+BG230+BI230</f>
        <v/>
      </c>
      <c r="AV230" s="7">
        <f>AX230+AZ230+BB230+BD230+BF230+BH230+BJ230</f>
        <v/>
      </c>
      <c r="AW230" s="7" t="inlineStr"/>
      <c r="AX230" s="7" t="inlineStr"/>
      <c r="AY230" s="7" t="inlineStr"/>
      <c r="AZ230" s="7" t="inlineStr"/>
      <c r="BA230" s="7" t="n">
        <v>10</v>
      </c>
      <c r="BB230" s="7" t="n">
        <v>2325950</v>
      </c>
      <c r="BC230" s="7" t="inlineStr"/>
      <c r="BD230" s="7" t="inlineStr"/>
      <c r="BE230" s="7" t="inlineStr"/>
      <c r="BF230" s="7" t="inlineStr"/>
      <c r="BG230" s="7" t="inlineStr"/>
      <c r="BH230" s="7" t="inlineStr"/>
      <c r="BI230" s="7" t="inlineStr"/>
      <c r="BJ230" s="7" t="inlineStr"/>
      <c r="BK230" s="7">
        <f>BM230+BO230+BQ230+BS230</f>
        <v/>
      </c>
      <c r="BL230" s="7">
        <f>BN230+BP230+BR230+BT230</f>
        <v/>
      </c>
      <c r="BM230" s="7" t="inlineStr"/>
      <c r="BN230" s="7" t="inlineStr"/>
      <c r="BO230" s="7" t="inlineStr"/>
      <c r="BP230" s="7" t="inlineStr"/>
      <c r="BQ230" s="7" t="inlineStr"/>
      <c r="BR230" s="7" t="inlineStr"/>
      <c r="BS230" s="7" t="inlineStr"/>
      <c r="BT230" s="7" t="inlineStr"/>
      <c r="BU230" s="7">
        <f>BW230+BY230+CA230+CC230+CE230+CG230+CI230+CK230+CM230+CO230+CQ230+CS230+CU230+CW230+CY230+DA230</f>
        <v/>
      </c>
      <c r="BV230" s="7">
        <f>BX230+BZ230+CB230+CD230+CF230+CH230+CJ230+CL230+CN230+CP230+CR230+CT230+CV230+CX230+CZ230+DB230</f>
        <v/>
      </c>
      <c r="BW230" s="7" t="inlineStr"/>
      <c r="BX230" s="7" t="inlineStr"/>
      <c r="BY230" s="7" t="inlineStr"/>
      <c r="BZ230" s="7" t="inlineStr"/>
      <c r="CA230" s="7" t="inlineStr"/>
      <c r="CB230" s="7" t="inlineStr"/>
      <c r="CC230" s="7" t="inlineStr"/>
      <c r="CD230" s="7" t="inlineStr"/>
      <c r="CE230" s="7" t="inlineStr"/>
      <c r="CF230" s="7" t="inlineStr"/>
      <c r="CG230" s="7" t="inlineStr"/>
      <c r="CH230" s="7" t="inlineStr"/>
      <c r="CI230" s="7" t="inlineStr"/>
      <c r="CJ230" s="7" t="inlineStr"/>
      <c r="CK230" s="7" t="inlineStr"/>
      <c r="CL230" s="7" t="inlineStr"/>
      <c r="CM230" s="7" t="n">
        <v>5</v>
      </c>
      <c r="CN230" s="7" t="n">
        <v>2128590</v>
      </c>
      <c r="CO230" s="7" t="inlineStr"/>
      <c r="CP230" s="7" t="inlineStr"/>
      <c r="CQ230" s="7" t="inlineStr"/>
      <c r="CR230" s="7" t="inlineStr"/>
      <c r="CS230" s="7" t="inlineStr"/>
      <c r="CT230" s="7" t="inlineStr"/>
      <c r="CU230" s="7" t="inlineStr"/>
      <c r="CV230" s="7" t="inlineStr"/>
      <c r="CW230" s="7" t="inlineStr"/>
      <c r="CX230" s="7" t="inlineStr"/>
      <c r="CY230" s="7" t="inlineStr"/>
      <c r="CZ230" s="7" t="inlineStr"/>
      <c r="DA230" s="7" t="inlineStr"/>
      <c r="DB230" s="7" t="inlineStr"/>
      <c r="DC230" s="7">
        <f>DE230+DG230+DI230+DK230+DM230+DO230+DQ230+DS230+DU230+DW230+DY230+EA230+EC230</f>
        <v/>
      </c>
      <c r="DD230" s="7">
        <f>DF230+DH230+DJ230+DL230+DN230+DP230+DR230+DT230+DV230+DX230+DZ230+EB230+ED230</f>
        <v/>
      </c>
      <c r="DE230" s="7" t="inlineStr"/>
      <c r="DF230" s="7" t="inlineStr"/>
      <c r="DG230" s="7" t="inlineStr"/>
      <c r="DH230" s="7" t="inlineStr"/>
      <c r="DI230" s="7" t="inlineStr"/>
      <c r="DJ230" s="7" t="inlineStr"/>
      <c r="DK230" s="7" t="inlineStr"/>
      <c r="DL230" s="7" t="inlineStr"/>
      <c r="DM230" s="7" t="inlineStr"/>
      <c r="DN230" s="7" t="inlineStr"/>
      <c r="DO230" s="7" t="inlineStr"/>
      <c r="DP230" s="7" t="inlineStr"/>
      <c r="DQ230" s="7" t="n">
        <v>2</v>
      </c>
      <c r="DR230" s="7" t="n">
        <v>628644</v>
      </c>
      <c r="DS230" s="7" t="n">
        <v>2</v>
      </c>
      <c r="DT230" s="7" t="n">
        <v>35844</v>
      </c>
      <c r="DU230" s="7" t="inlineStr"/>
      <c r="DV230" s="7" t="inlineStr"/>
      <c r="DW230" s="7" t="inlineStr"/>
      <c r="DX230" s="7" t="inlineStr"/>
      <c r="DY230" s="7" t="inlineStr"/>
      <c r="DZ230" s="7" t="inlineStr"/>
      <c r="EA230" s="7" t="inlineStr"/>
      <c r="EB230" s="7" t="inlineStr"/>
      <c r="EC230" s="7" t="inlineStr"/>
      <c r="ED230" s="7" t="inlineStr"/>
      <c r="EE230" s="7">
        <f>E230+AU230+BK230+BU230+DC230</f>
        <v/>
      </c>
      <c r="EF230" s="7">
        <f>F230+AV230+BL230+BV230+DD230</f>
        <v/>
      </c>
    </row>
    <row r="231" hidden="1" outlineLevel="1">
      <c r="A231" s="5" t="n">
        <v>9</v>
      </c>
      <c r="B231" s="6" t="inlineStr">
        <is>
          <t>Alzaf Servis MCHJ</t>
        </is>
      </c>
      <c r="C231" s="6" t="inlineStr">
        <is>
          <t>Фергана</t>
        </is>
      </c>
      <c r="D231" s="6" t="inlineStr">
        <is>
          <t>Фергана 1</t>
        </is>
      </c>
      <c r="E231" s="7">
        <f>G231+I231+K231+M231+O231+Q231+S231+U231+W231+Y231+AA231+AC231+AE231+AG231+AI231+AK231+AM231+AO231+AQ231+AS231</f>
        <v/>
      </c>
      <c r="F231" s="7">
        <f>H231+J231+L231+N231+P231+R231+T231+V231+X231+Z231+AB231+AD231+AF231+AH231+AJ231+AL231+AN231+AP231+AR231+AT231</f>
        <v/>
      </c>
      <c r="G231" s="7" t="inlineStr"/>
      <c r="H231" s="7" t="inlineStr"/>
      <c r="I231" s="7" t="inlineStr"/>
      <c r="J231" s="7" t="inlineStr"/>
      <c r="K231" s="7" t="inlineStr"/>
      <c r="L231" s="7" t="inlineStr"/>
      <c r="M231" s="7" t="inlineStr"/>
      <c r="N231" s="7" t="inlineStr"/>
      <c r="O231" s="7" t="inlineStr"/>
      <c r="P231" s="7" t="inlineStr"/>
      <c r="Q231" s="7" t="inlineStr"/>
      <c r="R231" s="7" t="inlineStr"/>
      <c r="S231" s="7" t="inlineStr"/>
      <c r="T231" s="7" t="inlineStr"/>
      <c r="U231" s="7" t="inlineStr"/>
      <c r="V231" s="7" t="inlineStr"/>
      <c r="W231" s="7" t="inlineStr"/>
      <c r="X231" s="7" t="inlineStr"/>
      <c r="Y231" s="7" t="n">
        <v>5</v>
      </c>
      <c r="Z231" s="7" t="n">
        <v>447095</v>
      </c>
      <c r="AA231" s="7" t="inlineStr"/>
      <c r="AB231" s="7" t="inlineStr"/>
      <c r="AC231" s="7" t="inlineStr"/>
      <c r="AD231" s="7" t="inlineStr"/>
      <c r="AE231" s="7" t="inlineStr"/>
      <c r="AF231" s="7" t="inlineStr"/>
      <c r="AG231" s="7" t="inlineStr"/>
      <c r="AH231" s="7" t="inlineStr"/>
      <c r="AI231" s="7" t="inlineStr"/>
      <c r="AJ231" s="7" t="inlineStr"/>
      <c r="AK231" s="7" t="inlineStr"/>
      <c r="AL231" s="7" t="inlineStr"/>
      <c r="AM231" s="7" t="inlineStr"/>
      <c r="AN231" s="7" t="inlineStr"/>
      <c r="AO231" s="7" t="inlineStr"/>
      <c r="AP231" s="7" t="inlineStr"/>
      <c r="AQ231" s="7" t="inlineStr"/>
      <c r="AR231" s="7" t="inlineStr"/>
      <c r="AS231" s="7" t="inlineStr"/>
      <c r="AT231" s="7" t="inlineStr"/>
      <c r="AU231" s="7">
        <f>AW231+AY231+BA231+BC231+BE231+BG231+BI231</f>
        <v/>
      </c>
      <c r="AV231" s="7">
        <f>AX231+AZ231+BB231+BD231+BF231+BH231+BJ231</f>
        <v/>
      </c>
      <c r="AW231" s="7" t="inlineStr"/>
      <c r="AX231" s="7" t="inlineStr"/>
      <c r="AY231" s="7" t="inlineStr"/>
      <c r="AZ231" s="7" t="inlineStr"/>
      <c r="BA231" s="7" t="inlineStr"/>
      <c r="BB231" s="7" t="inlineStr"/>
      <c r="BC231" s="7" t="inlineStr"/>
      <c r="BD231" s="7" t="inlineStr"/>
      <c r="BE231" s="7" t="inlineStr"/>
      <c r="BF231" s="7" t="inlineStr"/>
      <c r="BG231" s="7" t="inlineStr"/>
      <c r="BH231" s="7" t="inlineStr"/>
      <c r="BI231" s="7" t="inlineStr"/>
      <c r="BJ231" s="7" t="inlineStr"/>
      <c r="BK231" s="7">
        <f>BM231+BO231+BQ231+BS231</f>
        <v/>
      </c>
      <c r="BL231" s="7">
        <f>BN231+BP231+BR231+BT231</f>
        <v/>
      </c>
      <c r="BM231" s="7" t="inlineStr"/>
      <c r="BN231" s="7" t="inlineStr"/>
      <c r="BO231" s="7" t="inlineStr"/>
      <c r="BP231" s="7" t="inlineStr"/>
      <c r="BQ231" s="7" t="inlineStr"/>
      <c r="BR231" s="7" t="inlineStr"/>
      <c r="BS231" s="7" t="inlineStr"/>
      <c r="BT231" s="7" t="inlineStr"/>
      <c r="BU231" s="7">
        <f>BW231+BY231+CA231+CC231+CE231+CG231+CI231+CK231+CM231+CO231+CQ231+CS231+CU231+CW231+CY231+DA231</f>
        <v/>
      </c>
      <c r="BV231" s="7">
        <f>BX231+BZ231+CB231+CD231+CF231+CH231+CJ231+CL231+CN231+CP231+CR231+CT231+CV231+CX231+CZ231+DB231</f>
        <v/>
      </c>
      <c r="BW231" s="7" t="inlineStr"/>
      <c r="BX231" s="7" t="inlineStr"/>
      <c r="BY231" s="7" t="inlineStr"/>
      <c r="BZ231" s="7" t="inlineStr"/>
      <c r="CA231" s="7" t="inlineStr"/>
      <c r="CB231" s="7" t="inlineStr"/>
      <c r="CC231" s="7" t="inlineStr"/>
      <c r="CD231" s="7" t="inlineStr"/>
      <c r="CE231" s="7" t="inlineStr"/>
      <c r="CF231" s="7" t="inlineStr"/>
      <c r="CG231" s="7" t="inlineStr"/>
      <c r="CH231" s="7" t="inlineStr"/>
      <c r="CI231" s="7" t="inlineStr"/>
      <c r="CJ231" s="7" t="inlineStr"/>
      <c r="CK231" s="7" t="inlineStr"/>
      <c r="CL231" s="7" t="inlineStr"/>
      <c r="CM231" s="7" t="inlineStr"/>
      <c r="CN231" s="7" t="inlineStr"/>
      <c r="CO231" s="7" t="inlineStr"/>
      <c r="CP231" s="7" t="inlineStr"/>
      <c r="CQ231" s="7" t="inlineStr"/>
      <c r="CR231" s="7" t="inlineStr"/>
      <c r="CS231" s="7" t="inlineStr"/>
      <c r="CT231" s="7" t="inlineStr"/>
      <c r="CU231" s="7" t="inlineStr"/>
      <c r="CV231" s="7" t="inlineStr"/>
      <c r="CW231" s="7" t="inlineStr"/>
      <c r="CX231" s="7" t="inlineStr"/>
      <c r="CY231" s="7" t="inlineStr"/>
      <c r="CZ231" s="7" t="inlineStr"/>
      <c r="DA231" s="7" t="inlineStr"/>
      <c r="DB231" s="7" t="inlineStr"/>
      <c r="DC231" s="7">
        <f>DE231+DG231+DI231+DK231+DM231+DO231+DQ231+DS231+DU231+DW231+DY231+EA231+EC231</f>
        <v/>
      </c>
      <c r="DD231" s="7">
        <f>DF231+DH231+DJ231+DL231+DN231+DP231+DR231+DT231+DV231+DX231+DZ231+EB231+ED231</f>
        <v/>
      </c>
      <c r="DE231" s="7" t="inlineStr"/>
      <c r="DF231" s="7" t="inlineStr"/>
      <c r="DG231" s="7" t="inlineStr"/>
      <c r="DH231" s="7" t="inlineStr"/>
      <c r="DI231" s="7" t="inlineStr"/>
      <c r="DJ231" s="7" t="inlineStr"/>
      <c r="DK231" s="7" t="inlineStr"/>
      <c r="DL231" s="7" t="inlineStr"/>
      <c r="DM231" s="7" t="inlineStr"/>
      <c r="DN231" s="7" t="inlineStr"/>
      <c r="DO231" s="7" t="inlineStr"/>
      <c r="DP231" s="7" t="inlineStr"/>
      <c r="DQ231" s="7" t="inlineStr"/>
      <c r="DR231" s="7" t="inlineStr"/>
      <c r="DS231" s="7" t="inlineStr"/>
      <c r="DT231" s="7" t="inlineStr"/>
      <c r="DU231" s="7" t="inlineStr"/>
      <c r="DV231" s="7" t="inlineStr"/>
      <c r="DW231" s="7" t="inlineStr"/>
      <c r="DX231" s="7" t="inlineStr"/>
      <c r="DY231" s="7" t="inlineStr"/>
      <c r="DZ231" s="7" t="inlineStr"/>
      <c r="EA231" s="7" t="inlineStr"/>
      <c r="EB231" s="7" t="inlineStr"/>
      <c r="EC231" s="7" t="inlineStr"/>
      <c r="ED231" s="7" t="inlineStr"/>
      <c r="EE231" s="7">
        <f>E231+AU231+BK231+BU231+DC231</f>
        <v/>
      </c>
      <c r="EF231" s="7">
        <f>F231+AV231+BL231+BV231+DD231</f>
        <v/>
      </c>
    </row>
    <row r="232" hidden="1" outlineLevel="1">
      <c r="A232" s="5" t="n">
        <v>10</v>
      </c>
      <c r="B232" s="6" t="inlineStr">
        <is>
          <t>Aziyafarm Klassik MChJ</t>
        </is>
      </c>
      <c r="C232" s="6" t="inlineStr">
        <is>
          <t>Фергана</t>
        </is>
      </c>
      <c r="D232" s="6" t="inlineStr">
        <is>
          <t>Фергана 1</t>
        </is>
      </c>
      <c r="E232" s="7">
        <f>G232+I232+K232+M232+O232+Q232+S232+U232+W232+Y232+AA232+AC232+AE232+AG232+AI232+AK232+AM232+AO232+AQ232+AS232</f>
        <v/>
      </c>
      <c r="F232" s="7">
        <f>H232+J232+L232+N232+P232+R232+T232+V232+X232+Z232+AB232+AD232+AF232+AH232+AJ232+AL232+AN232+AP232+AR232+AT232</f>
        <v/>
      </c>
      <c r="G232" s="7" t="n">
        <v>25</v>
      </c>
      <c r="H232" s="7" t="n">
        <v>3536425</v>
      </c>
      <c r="I232" s="7" t="n">
        <v>2</v>
      </c>
      <c r="J232" s="7" t="n">
        <v>786578</v>
      </c>
      <c r="K232" s="7" t="n">
        <v>2</v>
      </c>
      <c r="L232" s="7" t="n">
        <v>322994</v>
      </c>
      <c r="M232" s="7" t="n">
        <v>15</v>
      </c>
      <c r="N232" s="7" t="n">
        <v>1943370</v>
      </c>
      <c r="O232" s="7" t="inlineStr"/>
      <c r="P232" s="7" t="inlineStr"/>
      <c r="Q232" s="7" t="inlineStr"/>
      <c r="R232" s="7" t="inlineStr"/>
      <c r="S232" s="7" t="inlineStr"/>
      <c r="T232" s="7" t="inlineStr"/>
      <c r="U232" s="7" t="inlineStr"/>
      <c r="V232" s="7" t="inlineStr"/>
      <c r="W232" s="7" t="inlineStr"/>
      <c r="X232" s="7" t="inlineStr"/>
      <c r="Y232" s="7" t="inlineStr"/>
      <c r="Z232" s="7" t="inlineStr"/>
      <c r="AA232" s="7" t="n">
        <v>35</v>
      </c>
      <c r="AB232" s="7" t="n">
        <v>16571345</v>
      </c>
      <c r="AC232" s="7" t="inlineStr"/>
      <c r="AD232" s="7" t="inlineStr"/>
      <c r="AE232" s="7" t="inlineStr"/>
      <c r="AF232" s="7" t="inlineStr"/>
      <c r="AG232" s="7" t="inlineStr"/>
      <c r="AH232" s="7" t="inlineStr"/>
      <c r="AI232" s="7" t="inlineStr"/>
      <c r="AJ232" s="7" t="inlineStr"/>
      <c r="AK232" s="7" t="inlineStr"/>
      <c r="AL232" s="7" t="inlineStr"/>
      <c r="AM232" s="7" t="inlineStr"/>
      <c r="AN232" s="7" t="inlineStr"/>
      <c r="AO232" s="7" t="inlineStr"/>
      <c r="AP232" s="7" t="inlineStr"/>
      <c r="AQ232" s="7" t="inlineStr"/>
      <c r="AR232" s="7" t="inlineStr"/>
      <c r="AS232" s="7" t="inlineStr"/>
      <c r="AT232" s="7" t="inlineStr"/>
      <c r="AU232" s="7">
        <f>AW232+AY232+BA232+BC232+BE232+BG232+BI232</f>
        <v/>
      </c>
      <c r="AV232" s="7">
        <f>AX232+AZ232+BB232+BD232+BF232+BH232+BJ232</f>
        <v/>
      </c>
      <c r="AW232" s="7" t="inlineStr"/>
      <c r="AX232" s="7" t="inlineStr"/>
      <c r="AY232" s="7" t="inlineStr"/>
      <c r="AZ232" s="7" t="inlineStr"/>
      <c r="BA232" s="7" t="inlineStr"/>
      <c r="BB232" s="7" t="inlineStr"/>
      <c r="BC232" s="7" t="inlineStr"/>
      <c r="BD232" s="7" t="inlineStr"/>
      <c r="BE232" s="7" t="inlineStr"/>
      <c r="BF232" s="7" t="inlineStr"/>
      <c r="BG232" s="7" t="inlineStr"/>
      <c r="BH232" s="7" t="inlineStr"/>
      <c r="BI232" s="7" t="inlineStr"/>
      <c r="BJ232" s="7" t="inlineStr"/>
      <c r="BK232" s="7">
        <f>BM232+BO232+BQ232+BS232</f>
        <v/>
      </c>
      <c r="BL232" s="7">
        <f>BN232+BP232+BR232+BT232</f>
        <v/>
      </c>
      <c r="BM232" s="7" t="inlineStr"/>
      <c r="BN232" s="7" t="inlineStr"/>
      <c r="BO232" s="7" t="inlineStr"/>
      <c r="BP232" s="7" t="inlineStr"/>
      <c r="BQ232" s="7" t="inlineStr"/>
      <c r="BR232" s="7" t="inlineStr"/>
      <c r="BS232" s="7" t="inlineStr"/>
      <c r="BT232" s="7" t="inlineStr"/>
      <c r="BU232" s="7">
        <f>BW232+BY232+CA232+CC232+CE232+CG232+CI232+CK232+CM232+CO232+CQ232+CS232+CU232+CW232+CY232+DA232</f>
        <v/>
      </c>
      <c r="BV232" s="7">
        <f>BX232+BZ232+CB232+CD232+CF232+CH232+CJ232+CL232+CN232+CP232+CR232+CT232+CV232+CX232+CZ232+DB232</f>
        <v/>
      </c>
      <c r="BW232" s="7" t="inlineStr"/>
      <c r="BX232" s="7" t="inlineStr"/>
      <c r="BY232" s="7" t="inlineStr"/>
      <c r="BZ232" s="7" t="inlineStr"/>
      <c r="CA232" s="7" t="inlineStr"/>
      <c r="CB232" s="7" t="inlineStr"/>
      <c r="CC232" s="7" t="inlineStr"/>
      <c r="CD232" s="7" t="inlineStr"/>
      <c r="CE232" s="7" t="inlineStr"/>
      <c r="CF232" s="7" t="inlineStr"/>
      <c r="CG232" s="7" t="inlineStr"/>
      <c r="CH232" s="7" t="inlineStr"/>
      <c r="CI232" s="7" t="inlineStr"/>
      <c r="CJ232" s="7" t="inlineStr"/>
      <c r="CK232" s="7" t="inlineStr"/>
      <c r="CL232" s="7" t="inlineStr"/>
      <c r="CM232" s="7" t="inlineStr"/>
      <c r="CN232" s="7" t="inlineStr"/>
      <c r="CO232" s="7" t="inlineStr"/>
      <c r="CP232" s="7" t="inlineStr"/>
      <c r="CQ232" s="7" t="inlineStr"/>
      <c r="CR232" s="7" t="inlineStr"/>
      <c r="CS232" s="7" t="inlineStr"/>
      <c r="CT232" s="7" t="inlineStr"/>
      <c r="CU232" s="7" t="inlineStr"/>
      <c r="CV232" s="7" t="inlineStr"/>
      <c r="CW232" s="7" t="inlineStr"/>
      <c r="CX232" s="7" t="inlineStr"/>
      <c r="CY232" s="7" t="inlineStr"/>
      <c r="CZ232" s="7" t="inlineStr"/>
      <c r="DA232" s="7" t="inlineStr"/>
      <c r="DB232" s="7" t="inlineStr"/>
      <c r="DC232" s="7">
        <f>DE232+DG232+DI232+DK232+DM232+DO232+DQ232+DS232+DU232+DW232+DY232+EA232+EC232</f>
        <v/>
      </c>
      <c r="DD232" s="7">
        <f>DF232+DH232+DJ232+DL232+DN232+DP232+DR232+DT232+DV232+DX232+DZ232+EB232+ED232</f>
        <v/>
      </c>
      <c r="DE232" s="7" t="inlineStr"/>
      <c r="DF232" s="7" t="inlineStr"/>
      <c r="DG232" s="7" t="inlineStr"/>
      <c r="DH232" s="7" t="inlineStr"/>
      <c r="DI232" s="7" t="inlineStr"/>
      <c r="DJ232" s="7" t="inlineStr"/>
      <c r="DK232" s="7" t="inlineStr"/>
      <c r="DL232" s="7" t="inlineStr"/>
      <c r="DM232" s="7" t="inlineStr"/>
      <c r="DN232" s="7" t="inlineStr"/>
      <c r="DO232" s="7" t="inlineStr"/>
      <c r="DP232" s="7" t="inlineStr"/>
      <c r="DQ232" s="7" t="n">
        <v>2</v>
      </c>
      <c r="DR232" s="7" t="n">
        <v>338094</v>
      </c>
      <c r="DS232" s="7" t="inlineStr"/>
      <c r="DT232" s="7" t="inlineStr"/>
      <c r="DU232" s="7" t="inlineStr"/>
      <c r="DV232" s="7" t="inlineStr"/>
      <c r="DW232" s="7" t="inlineStr"/>
      <c r="DX232" s="7" t="inlineStr"/>
      <c r="DY232" s="7" t="inlineStr"/>
      <c r="DZ232" s="7" t="inlineStr"/>
      <c r="EA232" s="7" t="inlineStr"/>
      <c r="EB232" s="7" t="inlineStr"/>
      <c r="EC232" s="7" t="inlineStr"/>
      <c r="ED232" s="7" t="inlineStr"/>
      <c r="EE232" s="7">
        <f>E232+AU232+BK232+BU232+DC232</f>
        <v/>
      </c>
      <c r="EF232" s="7">
        <f>F232+AV232+BL232+BV232+DD232</f>
        <v/>
      </c>
    </row>
    <row r="233" hidden="1" outlineLevel="1">
      <c r="A233" s="5" t="n">
        <v>11</v>
      </c>
      <c r="B233" s="6" t="inlineStr">
        <is>
          <t>B-Usmonova Dorixonasi MChJ</t>
        </is>
      </c>
      <c r="C233" s="6" t="inlineStr">
        <is>
          <t>Фергана</t>
        </is>
      </c>
      <c r="D233" s="6" t="inlineStr">
        <is>
          <t>Фергана 1</t>
        </is>
      </c>
      <c r="E233" s="7">
        <f>G233+I233+K233+M233+O233+Q233+S233+U233+W233+Y233+AA233+AC233+AE233+AG233+AI233+AK233+AM233+AO233+AQ233+AS233</f>
        <v/>
      </c>
      <c r="F233" s="7">
        <f>H233+J233+L233+N233+P233+R233+T233+V233+X233+Z233+AB233+AD233+AF233+AH233+AJ233+AL233+AN233+AP233+AR233+AT233</f>
        <v/>
      </c>
      <c r="G233" s="7" t="inlineStr"/>
      <c r="H233" s="7" t="inlineStr"/>
      <c r="I233" s="7" t="inlineStr"/>
      <c r="J233" s="7" t="inlineStr"/>
      <c r="K233" s="7" t="inlineStr"/>
      <c r="L233" s="7" t="inlineStr"/>
      <c r="M233" s="7" t="inlineStr"/>
      <c r="N233" s="7" t="inlineStr"/>
      <c r="O233" s="7" t="inlineStr"/>
      <c r="P233" s="7" t="inlineStr"/>
      <c r="Q233" s="7" t="inlineStr"/>
      <c r="R233" s="7" t="inlineStr"/>
      <c r="S233" s="7" t="inlineStr"/>
      <c r="T233" s="7" t="inlineStr"/>
      <c r="U233" s="7" t="inlineStr"/>
      <c r="V233" s="7" t="inlineStr"/>
      <c r="W233" s="7" t="inlineStr"/>
      <c r="X233" s="7" t="inlineStr"/>
      <c r="Y233" s="7" t="inlineStr"/>
      <c r="Z233" s="7" t="inlineStr"/>
      <c r="AA233" s="7" t="inlineStr"/>
      <c r="AB233" s="7" t="inlineStr"/>
      <c r="AC233" s="7" t="inlineStr"/>
      <c r="AD233" s="7" t="inlineStr"/>
      <c r="AE233" s="7" t="inlineStr"/>
      <c r="AF233" s="7" t="inlineStr"/>
      <c r="AG233" s="7" t="inlineStr"/>
      <c r="AH233" s="7" t="inlineStr"/>
      <c r="AI233" s="7" t="inlineStr"/>
      <c r="AJ233" s="7" t="inlineStr"/>
      <c r="AK233" s="7" t="inlineStr"/>
      <c r="AL233" s="7" t="inlineStr"/>
      <c r="AM233" s="7" t="inlineStr"/>
      <c r="AN233" s="7" t="inlineStr"/>
      <c r="AO233" s="7" t="inlineStr"/>
      <c r="AP233" s="7" t="inlineStr"/>
      <c r="AQ233" s="7" t="inlineStr"/>
      <c r="AR233" s="7" t="inlineStr"/>
      <c r="AS233" s="7" t="inlineStr"/>
      <c r="AT233" s="7" t="inlineStr"/>
      <c r="AU233" s="7">
        <f>AW233+AY233+BA233+BC233+BE233+BG233+BI233</f>
        <v/>
      </c>
      <c r="AV233" s="7">
        <f>AX233+AZ233+BB233+BD233+BF233+BH233+BJ233</f>
        <v/>
      </c>
      <c r="AW233" s="7" t="inlineStr"/>
      <c r="AX233" s="7" t="inlineStr"/>
      <c r="AY233" s="7" t="inlineStr"/>
      <c r="AZ233" s="7" t="inlineStr"/>
      <c r="BA233" s="7" t="inlineStr"/>
      <c r="BB233" s="7" t="inlineStr"/>
      <c r="BC233" s="7" t="inlineStr"/>
      <c r="BD233" s="7" t="inlineStr"/>
      <c r="BE233" s="7" t="inlineStr"/>
      <c r="BF233" s="7" t="inlineStr"/>
      <c r="BG233" s="7" t="inlineStr"/>
      <c r="BH233" s="7" t="inlineStr"/>
      <c r="BI233" s="7" t="inlineStr"/>
      <c r="BJ233" s="7" t="inlineStr"/>
      <c r="BK233" s="7">
        <f>BM233+BO233+BQ233+BS233</f>
        <v/>
      </c>
      <c r="BL233" s="7">
        <f>BN233+BP233+BR233+BT233</f>
        <v/>
      </c>
      <c r="BM233" s="7" t="inlineStr"/>
      <c r="BN233" s="7" t="inlineStr"/>
      <c r="BO233" s="7" t="inlineStr"/>
      <c r="BP233" s="7" t="inlineStr"/>
      <c r="BQ233" s="7" t="inlineStr"/>
      <c r="BR233" s="7" t="inlineStr"/>
      <c r="BS233" s="7" t="inlineStr"/>
      <c r="BT233" s="7" t="inlineStr"/>
      <c r="BU233" s="7">
        <f>BW233+BY233+CA233+CC233+CE233+CG233+CI233+CK233+CM233+CO233+CQ233+CS233+CU233+CW233+CY233+DA233</f>
        <v/>
      </c>
      <c r="BV233" s="7">
        <f>BX233+BZ233+CB233+CD233+CF233+CH233+CJ233+CL233+CN233+CP233+CR233+CT233+CV233+CX233+CZ233+DB233</f>
        <v/>
      </c>
      <c r="BW233" s="7" t="inlineStr"/>
      <c r="BX233" s="7" t="inlineStr"/>
      <c r="BY233" s="7" t="inlineStr"/>
      <c r="BZ233" s="7" t="inlineStr"/>
      <c r="CA233" s="7" t="inlineStr"/>
      <c r="CB233" s="7" t="inlineStr"/>
      <c r="CC233" s="7" t="inlineStr"/>
      <c r="CD233" s="7" t="inlineStr"/>
      <c r="CE233" s="7" t="inlineStr"/>
      <c r="CF233" s="7" t="inlineStr"/>
      <c r="CG233" s="7" t="inlineStr"/>
      <c r="CH233" s="7" t="inlineStr"/>
      <c r="CI233" s="7" t="inlineStr"/>
      <c r="CJ233" s="7" t="inlineStr"/>
      <c r="CK233" s="7" t="inlineStr"/>
      <c r="CL233" s="7" t="inlineStr"/>
      <c r="CM233" s="7" t="n">
        <v>2</v>
      </c>
      <c r="CN233" s="7" t="n">
        <v>727268</v>
      </c>
      <c r="CO233" s="7" t="inlineStr"/>
      <c r="CP233" s="7" t="inlineStr"/>
      <c r="CQ233" s="7" t="inlineStr"/>
      <c r="CR233" s="7" t="inlineStr"/>
      <c r="CS233" s="7" t="inlineStr"/>
      <c r="CT233" s="7" t="inlineStr"/>
      <c r="CU233" s="7" t="inlineStr"/>
      <c r="CV233" s="7" t="inlineStr"/>
      <c r="CW233" s="7" t="inlineStr"/>
      <c r="CX233" s="7" t="inlineStr"/>
      <c r="CY233" s="7" t="inlineStr"/>
      <c r="CZ233" s="7" t="inlineStr"/>
      <c r="DA233" s="7" t="inlineStr"/>
      <c r="DB233" s="7" t="inlineStr"/>
      <c r="DC233" s="7">
        <f>DE233+DG233+DI233+DK233+DM233+DO233+DQ233+DS233+DU233+DW233+DY233+EA233+EC233</f>
        <v/>
      </c>
      <c r="DD233" s="7">
        <f>DF233+DH233+DJ233+DL233+DN233+DP233+DR233+DT233+DV233+DX233+DZ233+EB233+ED233</f>
        <v/>
      </c>
      <c r="DE233" s="7" t="inlineStr"/>
      <c r="DF233" s="7" t="inlineStr"/>
      <c r="DG233" s="7" t="inlineStr"/>
      <c r="DH233" s="7" t="inlineStr"/>
      <c r="DI233" s="7" t="inlineStr"/>
      <c r="DJ233" s="7" t="inlineStr"/>
      <c r="DK233" s="7" t="inlineStr"/>
      <c r="DL233" s="7" t="inlineStr"/>
      <c r="DM233" s="7" t="inlineStr"/>
      <c r="DN233" s="7" t="inlineStr"/>
      <c r="DO233" s="7" t="inlineStr"/>
      <c r="DP233" s="7" t="inlineStr"/>
      <c r="DQ233" s="7" t="inlineStr"/>
      <c r="DR233" s="7" t="inlineStr"/>
      <c r="DS233" s="7" t="inlineStr"/>
      <c r="DT233" s="7" t="inlineStr"/>
      <c r="DU233" s="7" t="inlineStr"/>
      <c r="DV233" s="7" t="inlineStr"/>
      <c r="DW233" s="7" t="inlineStr"/>
      <c r="DX233" s="7" t="inlineStr"/>
      <c r="DY233" s="7" t="inlineStr"/>
      <c r="DZ233" s="7" t="inlineStr"/>
      <c r="EA233" s="7" t="inlineStr"/>
      <c r="EB233" s="7" t="inlineStr"/>
      <c r="EC233" s="7" t="inlineStr"/>
      <c r="ED233" s="7" t="inlineStr"/>
      <c r="EE233" s="7">
        <f>E233+AU233+BK233+BU233+DC233</f>
        <v/>
      </c>
      <c r="EF233" s="7">
        <f>F233+AV233+BL233+BV233+DD233</f>
        <v/>
      </c>
    </row>
    <row r="234" hidden="1" outlineLevel="1">
      <c r="A234" s="5" t="n">
        <v>12</v>
      </c>
      <c r="B234" s="6" t="inlineStr">
        <is>
          <t>Bahriddinxo'ja MCHJ</t>
        </is>
      </c>
      <c r="C234" s="6" t="inlineStr">
        <is>
          <t>Фергана</t>
        </is>
      </c>
      <c r="D234" s="6" t="inlineStr">
        <is>
          <t>Фергана 1</t>
        </is>
      </c>
      <c r="E234" s="7">
        <f>G234+I234+K234+M234+O234+Q234+S234+U234+W234+Y234+AA234+AC234+AE234+AG234+AI234+AK234+AM234+AO234+AQ234+AS234</f>
        <v/>
      </c>
      <c r="F234" s="7">
        <f>H234+J234+L234+N234+P234+R234+T234+V234+X234+Z234+AB234+AD234+AF234+AH234+AJ234+AL234+AN234+AP234+AR234+AT234</f>
        <v/>
      </c>
      <c r="G234" s="7" t="inlineStr"/>
      <c r="H234" s="7" t="inlineStr"/>
      <c r="I234" s="7" t="inlineStr"/>
      <c r="J234" s="7" t="inlineStr"/>
      <c r="K234" s="7" t="inlineStr"/>
      <c r="L234" s="7" t="inlineStr"/>
      <c r="M234" s="7" t="inlineStr"/>
      <c r="N234" s="7" t="inlineStr"/>
      <c r="O234" s="7" t="inlineStr"/>
      <c r="P234" s="7" t="inlineStr"/>
      <c r="Q234" s="7" t="n">
        <v>10</v>
      </c>
      <c r="R234" s="7" t="n">
        <v>3445100</v>
      </c>
      <c r="S234" s="7" t="inlineStr"/>
      <c r="T234" s="7" t="inlineStr"/>
      <c r="U234" s="7" t="inlineStr"/>
      <c r="V234" s="7" t="inlineStr"/>
      <c r="W234" s="7" t="inlineStr"/>
      <c r="X234" s="7" t="inlineStr"/>
      <c r="Y234" s="7" t="inlineStr"/>
      <c r="Z234" s="7" t="inlineStr"/>
      <c r="AA234" s="7" t="inlineStr"/>
      <c r="AB234" s="7" t="inlineStr"/>
      <c r="AC234" s="7" t="inlineStr"/>
      <c r="AD234" s="7" t="inlineStr"/>
      <c r="AE234" s="7" t="inlineStr"/>
      <c r="AF234" s="7" t="inlineStr"/>
      <c r="AG234" s="7" t="inlineStr"/>
      <c r="AH234" s="7" t="inlineStr"/>
      <c r="AI234" s="7" t="inlineStr"/>
      <c r="AJ234" s="7" t="inlineStr"/>
      <c r="AK234" s="7" t="inlineStr"/>
      <c r="AL234" s="7" t="inlineStr"/>
      <c r="AM234" s="7" t="inlineStr"/>
      <c r="AN234" s="7" t="inlineStr"/>
      <c r="AO234" s="7" t="inlineStr"/>
      <c r="AP234" s="7" t="inlineStr"/>
      <c r="AQ234" s="7" t="inlineStr"/>
      <c r="AR234" s="7" t="inlineStr"/>
      <c r="AS234" s="7" t="inlineStr"/>
      <c r="AT234" s="7" t="inlineStr"/>
      <c r="AU234" s="7">
        <f>AW234+AY234+BA234+BC234+BE234+BG234+BI234</f>
        <v/>
      </c>
      <c r="AV234" s="7">
        <f>AX234+AZ234+BB234+BD234+BF234+BH234+BJ234</f>
        <v/>
      </c>
      <c r="AW234" s="7" t="inlineStr"/>
      <c r="AX234" s="7" t="inlineStr"/>
      <c r="AY234" s="7" t="inlineStr"/>
      <c r="AZ234" s="7" t="inlineStr"/>
      <c r="BA234" s="7" t="inlineStr"/>
      <c r="BB234" s="7" t="inlineStr"/>
      <c r="BC234" s="7" t="inlineStr"/>
      <c r="BD234" s="7" t="inlineStr"/>
      <c r="BE234" s="7" t="inlineStr"/>
      <c r="BF234" s="7" t="inlineStr"/>
      <c r="BG234" s="7" t="inlineStr"/>
      <c r="BH234" s="7" t="inlineStr"/>
      <c r="BI234" s="7" t="inlineStr"/>
      <c r="BJ234" s="7" t="inlineStr"/>
      <c r="BK234" s="7">
        <f>BM234+BO234+BQ234+BS234</f>
        <v/>
      </c>
      <c r="BL234" s="7">
        <f>BN234+BP234+BR234+BT234</f>
        <v/>
      </c>
      <c r="BM234" s="7" t="inlineStr"/>
      <c r="BN234" s="7" t="inlineStr"/>
      <c r="BO234" s="7" t="inlineStr"/>
      <c r="BP234" s="7" t="inlineStr"/>
      <c r="BQ234" s="7" t="inlineStr"/>
      <c r="BR234" s="7" t="inlineStr"/>
      <c r="BS234" s="7" t="inlineStr"/>
      <c r="BT234" s="7" t="inlineStr"/>
      <c r="BU234" s="7">
        <f>BW234+BY234+CA234+CC234+CE234+CG234+CI234+CK234+CM234+CO234+CQ234+CS234+CU234+CW234+CY234+DA234</f>
        <v/>
      </c>
      <c r="BV234" s="7">
        <f>BX234+BZ234+CB234+CD234+CF234+CH234+CJ234+CL234+CN234+CP234+CR234+CT234+CV234+CX234+CZ234+DB234</f>
        <v/>
      </c>
      <c r="BW234" s="7" t="inlineStr"/>
      <c r="BX234" s="7" t="inlineStr"/>
      <c r="BY234" s="7" t="inlineStr"/>
      <c r="BZ234" s="7" t="inlineStr"/>
      <c r="CA234" s="7" t="inlineStr"/>
      <c r="CB234" s="7" t="inlineStr"/>
      <c r="CC234" s="7" t="inlineStr"/>
      <c r="CD234" s="7" t="inlineStr"/>
      <c r="CE234" s="7" t="inlineStr"/>
      <c r="CF234" s="7" t="inlineStr"/>
      <c r="CG234" s="7" t="inlineStr"/>
      <c r="CH234" s="7" t="inlineStr"/>
      <c r="CI234" s="7" t="inlineStr"/>
      <c r="CJ234" s="7" t="inlineStr"/>
      <c r="CK234" s="7" t="inlineStr"/>
      <c r="CL234" s="7" t="inlineStr"/>
      <c r="CM234" s="7" t="inlineStr"/>
      <c r="CN234" s="7" t="inlineStr"/>
      <c r="CO234" s="7" t="inlineStr"/>
      <c r="CP234" s="7" t="inlineStr"/>
      <c r="CQ234" s="7" t="inlineStr"/>
      <c r="CR234" s="7" t="inlineStr"/>
      <c r="CS234" s="7" t="inlineStr"/>
      <c r="CT234" s="7" t="inlineStr"/>
      <c r="CU234" s="7" t="inlineStr"/>
      <c r="CV234" s="7" t="inlineStr"/>
      <c r="CW234" s="7" t="inlineStr"/>
      <c r="CX234" s="7" t="inlineStr"/>
      <c r="CY234" s="7" t="inlineStr"/>
      <c r="CZ234" s="7" t="inlineStr"/>
      <c r="DA234" s="7" t="inlineStr"/>
      <c r="DB234" s="7" t="inlineStr"/>
      <c r="DC234" s="7">
        <f>DE234+DG234+DI234+DK234+DM234+DO234+DQ234+DS234+DU234+DW234+DY234+EA234+EC234</f>
        <v/>
      </c>
      <c r="DD234" s="7">
        <f>DF234+DH234+DJ234+DL234+DN234+DP234+DR234+DT234+DV234+DX234+DZ234+EB234+ED234</f>
        <v/>
      </c>
      <c r="DE234" s="7" t="inlineStr"/>
      <c r="DF234" s="7" t="inlineStr"/>
      <c r="DG234" s="7" t="inlineStr"/>
      <c r="DH234" s="7" t="inlineStr"/>
      <c r="DI234" s="7" t="inlineStr"/>
      <c r="DJ234" s="7" t="inlineStr"/>
      <c r="DK234" s="7" t="inlineStr"/>
      <c r="DL234" s="7" t="inlineStr"/>
      <c r="DM234" s="7" t="inlineStr"/>
      <c r="DN234" s="7" t="inlineStr"/>
      <c r="DO234" s="7" t="inlineStr"/>
      <c r="DP234" s="7" t="inlineStr"/>
      <c r="DQ234" s="7" t="inlineStr"/>
      <c r="DR234" s="7" t="inlineStr"/>
      <c r="DS234" s="7" t="inlineStr"/>
      <c r="DT234" s="7" t="inlineStr"/>
      <c r="DU234" s="7" t="inlineStr"/>
      <c r="DV234" s="7" t="inlineStr"/>
      <c r="DW234" s="7" t="inlineStr"/>
      <c r="DX234" s="7" t="inlineStr"/>
      <c r="DY234" s="7" t="inlineStr"/>
      <c r="DZ234" s="7" t="inlineStr"/>
      <c r="EA234" s="7" t="inlineStr"/>
      <c r="EB234" s="7" t="inlineStr"/>
      <c r="EC234" s="7" t="inlineStr"/>
      <c r="ED234" s="7" t="inlineStr"/>
      <c r="EE234" s="7">
        <f>E234+AU234+BK234+BU234+DC234</f>
        <v/>
      </c>
      <c r="EF234" s="7">
        <f>F234+AV234+BL234+BV234+DD234</f>
        <v/>
      </c>
    </row>
    <row r="235" hidden="1" outlineLevel="1">
      <c r="A235" s="5" t="n">
        <v>13</v>
      </c>
      <c r="B235" s="6" t="inlineStr">
        <is>
          <t>Baxor Gulshanoy Farm MCHJ</t>
        </is>
      </c>
      <c r="C235" s="6" t="inlineStr">
        <is>
          <t>Фергана</t>
        </is>
      </c>
      <c r="D235" s="6" t="inlineStr">
        <is>
          <t>Фергана 1</t>
        </is>
      </c>
      <c r="E235" s="7">
        <f>G235+I235+K235+M235+O235+Q235+S235+U235+W235+Y235+AA235+AC235+AE235+AG235+AI235+AK235+AM235+AO235+AQ235+AS235</f>
        <v/>
      </c>
      <c r="F235" s="7">
        <f>H235+J235+L235+N235+P235+R235+T235+V235+X235+Z235+AB235+AD235+AF235+AH235+AJ235+AL235+AN235+AP235+AR235+AT235</f>
        <v/>
      </c>
      <c r="G235" s="7" t="inlineStr"/>
      <c r="H235" s="7" t="inlineStr"/>
      <c r="I235" s="7" t="n">
        <v>4</v>
      </c>
      <c r="J235" s="7" t="n">
        <v>889088</v>
      </c>
      <c r="K235" s="7" t="n">
        <v>4</v>
      </c>
      <c r="L235" s="7" t="n">
        <v>1526784</v>
      </c>
      <c r="M235" s="7" t="inlineStr"/>
      <c r="N235" s="7" t="inlineStr"/>
      <c r="O235" s="7" t="inlineStr"/>
      <c r="P235" s="7" t="inlineStr"/>
      <c r="Q235" s="7" t="n">
        <v>20</v>
      </c>
      <c r="R235" s="7" t="n">
        <v>1800240</v>
      </c>
      <c r="S235" s="7" t="inlineStr"/>
      <c r="T235" s="7" t="inlineStr"/>
      <c r="U235" s="7" t="inlineStr"/>
      <c r="V235" s="7" t="inlineStr"/>
      <c r="W235" s="7" t="inlineStr"/>
      <c r="X235" s="7" t="inlineStr"/>
      <c r="Y235" s="7" t="inlineStr"/>
      <c r="Z235" s="7" t="inlineStr"/>
      <c r="AA235" s="7" t="inlineStr"/>
      <c r="AB235" s="7" t="inlineStr"/>
      <c r="AC235" s="7" t="inlineStr"/>
      <c r="AD235" s="7" t="inlineStr"/>
      <c r="AE235" s="7" t="inlineStr"/>
      <c r="AF235" s="7" t="inlineStr"/>
      <c r="AG235" s="7" t="inlineStr"/>
      <c r="AH235" s="7" t="inlineStr"/>
      <c r="AI235" s="7" t="inlineStr"/>
      <c r="AJ235" s="7" t="inlineStr"/>
      <c r="AK235" s="7" t="inlineStr"/>
      <c r="AL235" s="7" t="inlineStr"/>
      <c r="AM235" s="7" t="inlineStr"/>
      <c r="AN235" s="7" t="inlineStr"/>
      <c r="AO235" s="7" t="inlineStr"/>
      <c r="AP235" s="7" t="inlineStr"/>
      <c r="AQ235" s="7" t="inlineStr"/>
      <c r="AR235" s="7" t="inlineStr"/>
      <c r="AS235" s="7" t="inlineStr"/>
      <c r="AT235" s="7" t="inlineStr"/>
      <c r="AU235" s="7">
        <f>AW235+AY235+BA235+BC235+BE235+BG235+BI235</f>
        <v/>
      </c>
      <c r="AV235" s="7">
        <f>AX235+AZ235+BB235+BD235+BF235+BH235+BJ235</f>
        <v/>
      </c>
      <c r="AW235" s="7" t="inlineStr"/>
      <c r="AX235" s="7" t="inlineStr"/>
      <c r="AY235" s="7" t="inlineStr"/>
      <c r="AZ235" s="7" t="inlineStr"/>
      <c r="BA235" s="7" t="inlineStr"/>
      <c r="BB235" s="7" t="inlineStr"/>
      <c r="BC235" s="7" t="inlineStr"/>
      <c r="BD235" s="7" t="inlineStr"/>
      <c r="BE235" s="7" t="inlineStr"/>
      <c r="BF235" s="7" t="inlineStr"/>
      <c r="BG235" s="7" t="inlineStr"/>
      <c r="BH235" s="7" t="inlineStr"/>
      <c r="BI235" s="7" t="inlineStr"/>
      <c r="BJ235" s="7" t="inlineStr"/>
      <c r="BK235" s="7">
        <f>BM235+BO235+BQ235+BS235</f>
        <v/>
      </c>
      <c r="BL235" s="7">
        <f>BN235+BP235+BR235+BT235</f>
        <v/>
      </c>
      <c r="BM235" s="7" t="inlineStr"/>
      <c r="BN235" s="7" t="inlineStr"/>
      <c r="BO235" s="7" t="n">
        <v>10</v>
      </c>
      <c r="BP235" s="7" t="n">
        <v>639490</v>
      </c>
      <c r="BQ235" s="7" t="inlineStr"/>
      <c r="BR235" s="7" t="inlineStr"/>
      <c r="BS235" s="7" t="inlineStr"/>
      <c r="BT235" s="7" t="inlineStr"/>
      <c r="BU235" s="7">
        <f>BW235+BY235+CA235+CC235+CE235+CG235+CI235+CK235+CM235+CO235+CQ235+CS235+CU235+CW235+CY235+DA235</f>
        <v/>
      </c>
      <c r="BV235" s="7">
        <f>BX235+BZ235+CB235+CD235+CF235+CH235+CJ235+CL235+CN235+CP235+CR235+CT235+CV235+CX235+CZ235+DB235</f>
        <v/>
      </c>
      <c r="BW235" s="7" t="inlineStr"/>
      <c r="BX235" s="7" t="inlineStr"/>
      <c r="BY235" s="7" t="n">
        <v>10</v>
      </c>
      <c r="BZ235" s="7" t="n">
        <v>243310</v>
      </c>
      <c r="CA235" s="7" t="n">
        <v>4</v>
      </c>
      <c r="CB235" s="7" t="n">
        <v>1295888</v>
      </c>
      <c r="CC235" s="7" t="inlineStr"/>
      <c r="CD235" s="7" t="inlineStr"/>
      <c r="CE235" s="7" t="inlineStr"/>
      <c r="CF235" s="7" t="inlineStr"/>
      <c r="CG235" s="7" t="inlineStr"/>
      <c r="CH235" s="7" t="inlineStr"/>
      <c r="CI235" s="7" t="inlineStr"/>
      <c r="CJ235" s="7" t="inlineStr"/>
      <c r="CK235" s="7" t="inlineStr"/>
      <c r="CL235" s="7" t="inlineStr"/>
      <c r="CM235" s="7" t="inlineStr"/>
      <c r="CN235" s="7" t="inlineStr"/>
      <c r="CO235" s="7" t="inlineStr"/>
      <c r="CP235" s="7" t="inlineStr"/>
      <c r="CQ235" s="7" t="inlineStr"/>
      <c r="CR235" s="7" t="inlineStr"/>
      <c r="CS235" s="7" t="inlineStr"/>
      <c r="CT235" s="7" t="inlineStr"/>
      <c r="CU235" s="7" t="inlineStr"/>
      <c r="CV235" s="7" t="inlineStr"/>
      <c r="CW235" s="7" t="inlineStr"/>
      <c r="CX235" s="7" t="inlineStr"/>
      <c r="CY235" s="7" t="inlineStr"/>
      <c r="CZ235" s="7" t="inlineStr"/>
      <c r="DA235" s="7" t="inlineStr"/>
      <c r="DB235" s="7" t="inlineStr"/>
      <c r="DC235" s="7">
        <f>DE235+DG235+DI235+DK235+DM235+DO235+DQ235+DS235+DU235+DW235+DY235+EA235+EC235</f>
        <v/>
      </c>
      <c r="DD235" s="7">
        <f>DF235+DH235+DJ235+DL235+DN235+DP235+DR235+DT235+DV235+DX235+DZ235+EB235+ED235</f>
        <v/>
      </c>
      <c r="DE235" s="7" t="inlineStr"/>
      <c r="DF235" s="7" t="inlineStr"/>
      <c r="DG235" s="7" t="inlineStr"/>
      <c r="DH235" s="7" t="inlineStr"/>
      <c r="DI235" s="7" t="inlineStr"/>
      <c r="DJ235" s="7" t="inlineStr"/>
      <c r="DK235" s="7" t="inlineStr"/>
      <c r="DL235" s="7" t="inlineStr"/>
      <c r="DM235" s="7" t="inlineStr"/>
      <c r="DN235" s="7" t="inlineStr"/>
      <c r="DO235" s="7" t="inlineStr"/>
      <c r="DP235" s="7" t="inlineStr"/>
      <c r="DQ235" s="7" t="n">
        <v>5</v>
      </c>
      <c r="DR235" s="7" t="n">
        <v>2494260</v>
      </c>
      <c r="DS235" s="7" t="n">
        <v>2</v>
      </c>
      <c r="DT235" s="7" t="n">
        <v>111132</v>
      </c>
      <c r="DU235" s="7" t="inlineStr"/>
      <c r="DV235" s="7" t="inlineStr"/>
      <c r="DW235" s="7" t="inlineStr"/>
      <c r="DX235" s="7" t="inlineStr"/>
      <c r="DY235" s="7" t="inlineStr"/>
      <c r="DZ235" s="7" t="inlineStr"/>
      <c r="EA235" s="7" t="inlineStr"/>
      <c r="EB235" s="7" t="inlineStr"/>
      <c r="EC235" s="7" t="inlineStr"/>
      <c r="ED235" s="7" t="inlineStr"/>
      <c r="EE235" s="7">
        <f>E235+AU235+BK235+BU235+DC235</f>
        <v/>
      </c>
      <c r="EF235" s="7">
        <f>F235+AV235+BL235+BV235+DD235</f>
        <v/>
      </c>
    </row>
    <row r="236" hidden="1" outlineLevel="1">
      <c r="A236" s="5" t="n">
        <v>14</v>
      </c>
      <c r="B236" s="6" t="inlineStr">
        <is>
          <t>Best Layf MCHJ</t>
        </is>
      </c>
      <c r="C236" s="6" t="inlineStr">
        <is>
          <t>Фергана</t>
        </is>
      </c>
      <c r="D236" s="6" t="inlineStr">
        <is>
          <t>Фергана 1</t>
        </is>
      </c>
      <c r="E236" s="7">
        <f>G236+I236+K236+M236+O236+Q236+S236+U236+W236+Y236+AA236+AC236+AE236+AG236+AI236+AK236+AM236+AO236+AQ236+AS236</f>
        <v/>
      </c>
      <c r="F236" s="7">
        <f>H236+J236+L236+N236+P236+R236+T236+V236+X236+Z236+AB236+AD236+AF236+AH236+AJ236+AL236+AN236+AP236+AR236+AT236</f>
        <v/>
      </c>
      <c r="G236" s="7" t="inlineStr"/>
      <c r="H236" s="7" t="inlineStr"/>
      <c r="I236" s="7" t="inlineStr"/>
      <c r="J236" s="7" t="inlineStr"/>
      <c r="K236" s="7" t="inlineStr"/>
      <c r="L236" s="7" t="inlineStr"/>
      <c r="M236" s="7" t="inlineStr"/>
      <c r="N236" s="7" t="inlineStr"/>
      <c r="O236" s="7" t="inlineStr"/>
      <c r="P236" s="7" t="inlineStr"/>
      <c r="Q236" s="7" t="n">
        <v>5</v>
      </c>
      <c r="R236" s="7" t="n">
        <v>1846670</v>
      </c>
      <c r="S236" s="7" t="inlineStr"/>
      <c r="T236" s="7" t="inlineStr"/>
      <c r="U236" s="7" t="inlineStr"/>
      <c r="V236" s="7" t="inlineStr"/>
      <c r="W236" s="7" t="n">
        <v>14</v>
      </c>
      <c r="X236" s="7" t="n">
        <v>817022</v>
      </c>
      <c r="Y236" s="7" t="inlineStr"/>
      <c r="Z236" s="7" t="inlineStr"/>
      <c r="AA236" s="7" t="inlineStr"/>
      <c r="AB236" s="7" t="inlineStr"/>
      <c r="AC236" s="7" t="n">
        <v>15</v>
      </c>
      <c r="AD236" s="7" t="n">
        <v>5791790</v>
      </c>
      <c r="AE236" s="7" t="n">
        <v>15</v>
      </c>
      <c r="AF236" s="7" t="n">
        <v>2376435</v>
      </c>
      <c r="AG236" s="7" t="inlineStr"/>
      <c r="AH236" s="7" t="inlineStr"/>
      <c r="AI236" s="7" t="inlineStr"/>
      <c r="AJ236" s="7" t="inlineStr"/>
      <c r="AK236" s="7" t="inlineStr"/>
      <c r="AL236" s="7" t="inlineStr"/>
      <c r="AM236" s="7" t="inlineStr"/>
      <c r="AN236" s="7" t="inlineStr"/>
      <c r="AO236" s="7" t="inlineStr"/>
      <c r="AP236" s="7" t="inlineStr"/>
      <c r="AQ236" s="7" t="inlineStr"/>
      <c r="AR236" s="7" t="inlineStr"/>
      <c r="AS236" s="7" t="inlineStr"/>
      <c r="AT236" s="7" t="inlineStr"/>
      <c r="AU236" s="7">
        <f>AW236+AY236+BA236+BC236+BE236+BG236+BI236</f>
        <v/>
      </c>
      <c r="AV236" s="7">
        <f>AX236+AZ236+BB236+BD236+BF236+BH236+BJ236</f>
        <v/>
      </c>
      <c r="AW236" s="7" t="inlineStr"/>
      <c r="AX236" s="7" t="inlineStr"/>
      <c r="AY236" s="7" t="inlineStr"/>
      <c r="AZ236" s="7" t="inlineStr"/>
      <c r="BA236" s="7" t="inlineStr"/>
      <c r="BB236" s="7" t="inlineStr"/>
      <c r="BC236" s="7" t="inlineStr"/>
      <c r="BD236" s="7" t="inlineStr"/>
      <c r="BE236" s="7" t="inlineStr"/>
      <c r="BF236" s="7" t="inlineStr"/>
      <c r="BG236" s="7" t="inlineStr"/>
      <c r="BH236" s="7" t="inlineStr"/>
      <c r="BI236" s="7" t="inlineStr"/>
      <c r="BJ236" s="7" t="inlineStr"/>
      <c r="BK236" s="7">
        <f>BM236+BO236+BQ236+BS236</f>
        <v/>
      </c>
      <c r="BL236" s="7">
        <f>BN236+BP236+BR236+BT236</f>
        <v/>
      </c>
      <c r="BM236" s="7" t="inlineStr"/>
      <c r="BN236" s="7" t="inlineStr"/>
      <c r="BO236" s="7" t="inlineStr"/>
      <c r="BP236" s="7" t="inlineStr"/>
      <c r="BQ236" s="7" t="inlineStr"/>
      <c r="BR236" s="7" t="inlineStr"/>
      <c r="BS236" s="7" t="inlineStr"/>
      <c r="BT236" s="7" t="inlineStr"/>
      <c r="BU236" s="7">
        <f>BW236+BY236+CA236+CC236+CE236+CG236+CI236+CK236+CM236+CO236+CQ236+CS236+CU236+CW236+CY236+DA236</f>
        <v/>
      </c>
      <c r="BV236" s="7">
        <f>BX236+BZ236+CB236+CD236+CF236+CH236+CJ236+CL236+CN236+CP236+CR236+CT236+CV236+CX236+CZ236+DB236</f>
        <v/>
      </c>
      <c r="BW236" s="7" t="inlineStr"/>
      <c r="BX236" s="7" t="inlineStr"/>
      <c r="BY236" s="7" t="inlineStr"/>
      <c r="BZ236" s="7" t="inlineStr"/>
      <c r="CA236" s="7" t="inlineStr"/>
      <c r="CB236" s="7" t="inlineStr"/>
      <c r="CC236" s="7" t="inlineStr"/>
      <c r="CD236" s="7" t="inlineStr"/>
      <c r="CE236" s="7" t="inlineStr"/>
      <c r="CF236" s="7" t="inlineStr"/>
      <c r="CG236" s="7" t="inlineStr"/>
      <c r="CH236" s="7" t="inlineStr"/>
      <c r="CI236" s="7" t="inlineStr"/>
      <c r="CJ236" s="7" t="inlineStr"/>
      <c r="CK236" s="7" t="inlineStr"/>
      <c r="CL236" s="7" t="inlineStr"/>
      <c r="CM236" s="7" t="inlineStr"/>
      <c r="CN236" s="7" t="inlineStr"/>
      <c r="CO236" s="7" t="inlineStr"/>
      <c r="CP236" s="7" t="inlineStr"/>
      <c r="CQ236" s="7" t="inlineStr"/>
      <c r="CR236" s="7" t="inlineStr"/>
      <c r="CS236" s="7" t="inlineStr"/>
      <c r="CT236" s="7" t="inlineStr"/>
      <c r="CU236" s="7" t="inlineStr"/>
      <c r="CV236" s="7" t="inlineStr"/>
      <c r="CW236" s="7" t="inlineStr"/>
      <c r="CX236" s="7" t="inlineStr"/>
      <c r="CY236" s="7" t="inlineStr"/>
      <c r="CZ236" s="7" t="inlineStr"/>
      <c r="DA236" s="7" t="inlineStr"/>
      <c r="DB236" s="7" t="inlineStr"/>
      <c r="DC236" s="7">
        <f>DE236+DG236+DI236+DK236+DM236+DO236+DQ236+DS236+DU236+DW236+DY236+EA236+EC236</f>
        <v/>
      </c>
      <c r="DD236" s="7">
        <f>DF236+DH236+DJ236+DL236+DN236+DP236+DR236+DT236+DV236+DX236+DZ236+EB236+ED236</f>
        <v/>
      </c>
      <c r="DE236" s="7" t="inlineStr"/>
      <c r="DF236" s="7" t="inlineStr"/>
      <c r="DG236" s="7" t="inlineStr"/>
      <c r="DH236" s="7" t="inlineStr"/>
      <c r="DI236" s="7" t="n">
        <v>2</v>
      </c>
      <c r="DJ236" s="7" t="n">
        <v>244266</v>
      </c>
      <c r="DK236" s="7" t="inlineStr"/>
      <c r="DL236" s="7" t="inlineStr"/>
      <c r="DM236" s="7" t="inlineStr"/>
      <c r="DN236" s="7" t="inlineStr"/>
      <c r="DO236" s="7" t="inlineStr"/>
      <c r="DP236" s="7" t="inlineStr"/>
      <c r="DQ236" s="7" t="inlineStr"/>
      <c r="DR236" s="7" t="inlineStr"/>
      <c r="DS236" s="7" t="n">
        <v>2</v>
      </c>
      <c r="DT236" s="7" t="n">
        <v>662020</v>
      </c>
      <c r="DU236" s="7" t="inlineStr"/>
      <c r="DV236" s="7" t="inlineStr"/>
      <c r="DW236" s="7" t="inlineStr"/>
      <c r="DX236" s="7" t="inlineStr"/>
      <c r="DY236" s="7" t="inlineStr"/>
      <c r="DZ236" s="7" t="inlineStr"/>
      <c r="EA236" s="7" t="inlineStr"/>
      <c r="EB236" s="7" t="inlineStr"/>
      <c r="EC236" s="7" t="inlineStr"/>
      <c r="ED236" s="7" t="inlineStr"/>
      <c r="EE236" s="7">
        <f>E236+AU236+BK236+BU236+DC236</f>
        <v/>
      </c>
      <c r="EF236" s="7">
        <f>F236+AV236+BL236+BV236+DD236</f>
        <v/>
      </c>
    </row>
    <row r="237" hidden="1" outlineLevel="1">
      <c r="A237" s="5" t="n">
        <v>15</v>
      </c>
      <c r="B237" s="6" t="inlineStr">
        <is>
          <t>Bilol-Burxon Farm MCHJ</t>
        </is>
      </c>
      <c r="C237" s="6" t="inlineStr">
        <is>
          <t>Фергана</t>
        </is>
      </c>
      <c r="D237" s="6" t="inlineStr">
        <is>
          <t>Фергана 1</t>
        </is>
      </c>
      <c r="E237" s="7">
        <f>G237+I237+K237+M237+O237+Q237+S237+U237+W237+Y237+AA237+AC237+AE237+AG237+AI237+AK237+AM237+AO237+AQ237+AS237</f>
        <v/>
      </c>
      <c r="F237" s="7">
        <f>H237+J237+L237+N237+P237+R237+T237+V237+X237+Z237+AB237+AD237+AF237+AH237+AJ237+AL237+AN237+AP237+AR237+AT237</f>
        <v/>
      </c>
      <c r="G237" s="7" t="inlineStr"/>
      <c r="H237" s="7" t="inlineStr"/>
      <c r="I237" s="7" t="inlineStr"/>
      <c r="J237" s="7" t="inlineStr"/>
      <c r="K237" s="7" t="inlineStr"/>
      <c r="L237" s="7" t="inlineStr"/>
      <c r="M237" s="7" t="inlineStr"/>
      <c r="N237" s="7" t="inlineStr"/>
      <c r="O237" s="7" t="inlineStr"/>
      <c r="P237" s="7" t="inlineStr"/>
      <c r="Q237" s="7" t="n">
        <v>4</v>
      </c>
      <c r="R237" s="7" t="n">
        <v>1179156</v>
      </c>
      <c r="S237" s="7" t="inlineStr"/>
      <c r="T237" s="7" t="inlineStr"/>
      <c r="U237" s="7" t="inlineStr"/>
      <c r="V237" s="7" t="inlineStr"/>
      <c r="W237" s="7" t="inlineStr"/>
      <c r="X237" s="7" t="inlineStr"/>
      <c r="Y237" s="7" t="inlineStr"/>
      <c r="Z237" s="7" t="inlineStr"/>
      <c r="AA237" s="7" t="inlineStr"/>
      <c r="AB237" s="7" t="inlineStr"/>
      <c r="AC237" s="7" t="inlineStr"/>
      <c r="AD237" s="7" t="inlineStr"/>
      <c r="AE237" s="7" t="inlineStr"/>
      <c r="AF237" s="7" t="inlineStr"/>
      <c r="AG237" s="7" t="inlineStr"/>
      <c r="AH237" s="7" t="inlineStr"/>
      <c r="AI237" s="7" t="inlineStr"/>
      <c r="AJ237" s="7" t="inlineStr"/>
      <c r="AK237" s="7" t="inlineStr"/>
      <c r="AL237" s="7" t="inlineStr"/>
      <c r="AM237" s="7" t="inlineStr"/>
      <c r="AN237" s="7" t="inlineStr"/>
      <c r="AO237" s="7" t="inlineStr"/>
      <c r="AP237" s="7" t="inlineStr"/>
      <c r="AQ237" s="7" t="inlineStr"/>
      <c r="AR237" s="7" t="inlineStr"/>
      <c r="AS237" s="7" t="inlineStr"/>
      <c r="AT237" s="7" t="inlineStr"/>
      <c r="AU237" s="7">
        <f>AW237+AY237+BA237+BC237+BE237+BG237+BI237</f>
        <v/>
      </c>
      <c r="AV237" s="7">
        <f>AX237+AZ237+BB237+BD237+BF237+BH237+BJ237</f>
        <v/>
      </c>
      <c r="AW237" s="7" t="inlineStr"/>
      <c r="AX237" s="7" t="inlineStr"/>
      <c r="AY237" s="7" t="inlineStr"/>
      <c r="AZ237" s="7" t="inlineStr"/>
      <c r="BA237" s="7" t="inlineStr"/>
      <c r="BB237" s="7" t="inlineStr"/>
      <c r="BC237" s="7" t="inlineStr"/>
      <c r="BD237" s="7" t="inlineStr"/>
      <c r="BE237" s="7" t="inlineStr"/>
      <c r="BF237" s="7" t="inlineStr"/>
      <c r="BG237" s="7" t="inlineStr"/>
      <c r="BH237" s="7" t="inlineStr"/>
      <c r="BI237" s="7" t="inlineStr"/>
      <c r="BJ237" s="7" t="inlineStr"/>
      <c r="BK237" s="7">
        <f>BM237+BO237+BQ237+BS237</f>
        <v/>
      </c>
      <c r="BL237" s="7">
        <f>BN237+BP237+BR237+BT237</f>
        <v/>
      </c>
      <c r="BM237" s="7" t="inlineStr"/>
      <c r="BN237" s="7" t="inlineStr"/>
      <c r="BO237" s="7" t="inlineStr"/>
      <c r="BP237" s="7" t="inlineStr"/>
      <c r="BQ237" s="7" t="inlineStr"/>
      <c r="BR237" s="7" t="inlineStr"/>
      <c r="BS237" s="7" t="inlineStr"/>
      <c r="BT237" s="7" t="inlineStr"/>
      <c r="BU237" s="7">
        <f>BW237+BY237+CA237+CC237+CE237+CG237+CI237+CK237+CM237+CO237+CQ237+CS237+CU237+CW237+CY237+DA237</f>
        <v/>
      </c>
      <c r="BV237" s="7">
        <f>BX237+BZ237+CB237+CD237+CF237+CH237+CJ237+CL237+CN237+CP237+CR237+CT237+CV237+CX237+CZ237+DB237</f>
        <v/>
      </c>
      <c r="BW237" s="7" t="inlineStr"/>
      <c r="BX237" s="7" t="inlineStr"/>
      <c r="BY237" s="7" t="inlineStr"/>
      <c r="BZ237" s="7" t="inlineStr"/>
      <c r="CA237" s="7" t="inlineStr"/>
      <c r="CB237" s="7" t="inlineStr"/>
      <c r="CC237" s="7" t="inlineStr"/>
      <c r="CD237" s="7" t="inlineStr"/>
      <c r="CE237" s="7" t="inlineStr"/>
      <c r="CF237" s="7" t="inlineStr"/>
      <c r="CG237" s="7" t="inlineStr"/>
      <c r="CH237" s="7" t="inlineStr"/>
      <c r="CI237" s="7" t="inlineStr"/>
      <c r="CJ237" s="7" t="inlineStr"/>
      <c r="CK237" s="7" t="inlineStr"/>
      <c r="CL237" s="7" t="inlineStr"/>
      <c r="CM237" s="7" t="inlineStr"/>
      <c r="CN237" s="7" t="inlineStr"/>
      <c r="CO237" s="7" t="inlineStr"/>
      <c r="CP237" s="7" t="inlineStr"/>
      <c r="CQ237" s="7" t="inlineStr"/>
      <c r="CR237" s="7" t="inlineStr"/>
      <c r="CS237" s="7" t="inlineStr"/>
      <c r="CT237" s="7" t="inlineStr"/>
      <c r="CU237" s="7" t="inlineStr"/>
      <c r="CV237" s="7" t="inlineStr"/>
      <c r="CW237" s="7" t="inlineStr"/>
      <c r="CX237" s="7" t="inlineStr"/>
      <c r="CY237" s="7" t="inlineStr"/>
      <c r="CZ237" s="7" t="inlineStr"/>
      <c r="DA237" s="7" t="inlineStr"/>
      <c r="DB237" s="7" t="inlineStr"/>
      <c r="DC237" s="7">
        <f>DE237+DG237+DI237+DK237+DM237+DO237+DQ237+DS237+DU237+DW237+DY237+EA237+EC237</f>
        <v/>
      </c>
      <c r="DD237" s="7">
        <f>DF237+DH237+DJ237+DL237+DN237+DP237+DR237+DT237+DV237+DX237+DZ237+EB237+ED237</f>
        <v/>
      </c>
      <c r="DE237" s="7" t="inlineStr"/>
      <c r="DF237" s="7" t="inlineStr"/>
      <c r="DG237" s="7" t="inlineStr"/>
      <c r="DH237" s="7" t="inlineStr"/>
      <c r="DI237" s="7" t="inlineStr"/>
      <c r="DJ237" s="7" t="inlineStr"/>
      <c r="DK237" s="7" t="inlineStr"/>
      <c r="DL237" s="7" t="inlineStr"/>
      <c r="DM237" s="7" t="inlineStr"/>
      <c r="DN237" s="7" t="inlineStr"/>
      <c r="DO237" s="7" t="inlineStr"/>
      <c r="DP237" s="7" t="inlineStr"/>
      <c r="DQ237" s="7" t="inlineStr"/>
      <c r="DR237" s="7" t="inlineStr"/>
      <c r="DS237" s="7" t="inlineStr"/>
      <c r="DT237" s="7" t="inlineStr"/>
      <c r="DU237" s="7" t="inlineStr"/>
      <c r="DV237" s="7" t="inlineStr"/>
      <c r="DW237" s="7" t="inlineStr"/>
      <c r="DX237" s="7" t="inlineStr"/>
      <c r="DY237" s="7" t="inlineStr"/>
      <c r="DZ237" s="7" t="inlineStr"/>
      <c r="EA237" s="7" t="inlineStr"/>
      <c r="EB237" s="7" t="inlineStr"/>
      <c r="EC237" s="7" t="inlineStr"/>
      <c r="ED237" s="7" t="inlineStr"/>
      <c r="EE237" s="7">
        <f>E237+AU237+BK237+BU237+DC237</f>
        <v/>
      </c>
      <c r="EF237" s="7">
        <f>F237+AV237+BL237+BV237+DD237</f>
        <v/>
      </c>
    </row>
    <row r="238" hidden="1" outlineLevel="1">
      <c r="A238" s="5" t="n">
        <v>16</v>
      </c>
      <c r="B238" s="6" t="inlineStr">
        <is>
          <t>Bonu XD</t>
        </is>
      </c>
      <c r="C238" s="6" t="inlineStr">
        <is>
          <t>Фергана</t>
        </is>
      </c>
      <c r="D238" s="6" t="inlineStr">
        <is>
          <t>Фергана 1</t>
        </is>
      </c>
      <c r="E238" s="7">
        <f>G238+I238+K238+M238+O238+Q238+S238+U238+W238+Y238+AA238+AC238+AE238+AG238+AI238+AK238+AM238+AO238+AQ238+AS238</f>
        <v/>
      </c>
      <c r="F238" s="7">
        <f>H238+J238+L238+N238+P238+R238+T238+V238+X238+Z238+AB238+AD238+AF238+AH238+AJ238+AL238+AN238+AP238+AR238+AT238</f>
        <v/>
      </c>
      <c r="G238" s="7" t="inlineStr"/>
      <c r="H238" s="7" t="inlineStr"/>
      <c r="I238" s="7" t="n">
        <v>4</v>
      </c>
      <c r="J238" s="7" t="n">
        <v>1248124</v>
      </c>
      <c r="K238" s="7" t="inlineStr"/>
      <c r="L238" s="7" t="inlineStr"/>
      <c r="M238" s="7" t="inlineStr"/>
      <c r="N238" s="7" t="inlineStr"/>
      <c r="O238" s="7" t="inlineStr"/>
      <c r="P238" s="7" t="inlineStr"/>
      <c r="Q238" s="7" t="inlineStr"/>
      <c r="R238" s="7" t="inlineStr"/>
      <c r="S238" s="7" t="inlineStr"/>
      <c r="T238" s="7" t="inlineStr"/>
      <c r="U238" s="7" t="inlineStr"/>
      <c r="V238" s="7" t="inlineStr"/>
      <c r="W238" s="7" t="n">
        <v>3</v>
      </c>
      <c r="X238" s="7" t="n">
        <v>123696</v>
      </c>
      <c r="Y238" s="7" t="inlineStr"/>
      <c r="Z238" s="7" t="inlineStr"/>
      <c r="AA238" s="7" t="inlineStr"/>
      <c r="AB238" s="7" t="inlineStr"/>
      <c r="AC238" s="7" t="n">
        <v>6</v>
      </c>
      <c r="AD238" s="7" t="n">
        <v>1757508</v>
      </c>
      <c r="AE238" s="7" t="inlineStr"/>
      <c r="AF238" s="7" t="inlineStr"/>
      <c r="AG238" s="7" t="inlineStr"/>
      <c r="AH238" s="7" t="inlineStr"/>
      <c r="AI238" s="7" t="inlineStr"/>
      <c r="AJ238" s="7" t="inlineStr"/>
      <c r="AK238" s="7" t="inlineStr"/>
      <c r="AL238" s="7" t="inlineStr"/>
      <c r="AM238" s="7" t="inlineStr"/>
      <c r="AN238" s="7" t="inlineStr"/>
      <c r="AO238" s="7" t="inlineStr"/>
      <c r="AP238" s="7" t="inlineStr"/>
      <c r="AQ238" s="7" t="inlineStr"/>
      <c r="AR238" s="7" t="inlineStr"/>
      <c r="AS238" s="7" t="inlineStr"/>
      <c r="AT238" s="7" t="inlineStr"/>
      <c r="AU238" s="7">
        <f>AW238+AY238+BA238+BC238+BE238+BG238+BI238</f>
        <v/>
      </c>
      <c r="AV238" s="7">
        <f>AX238+AZ238+BB238+BD238+BF238+BH238+BJ238</f>
        <v/>
      </c>
      <c r="AW238" s="7" t="inlineStr"/>
      <c r="AX238" s="7" t="inlineStr"/>
      <c r="AY238" s="7" t="inlineStr"/>
      <c r="AZ238" s="7" t="inlineStr"/>
      <c r="BA238" s="7" t="inlineStr"/>
      <c r="BB238" s="7" t="inlineStr"/>
      <c r="BC238" s="7" t="inlineStr"/>
      <c r="BD238" s="7" t="inlineStr"/>
      <c r="BE238" s="7" t="inlineStr"/>
      <c r="BF238" s="7" t="inlineStr"/>
      <c r="BG238" s="7" t="inlineStr"/>
      <c r="BH238" s="7" t="inlineStr"/>
      <c r="BI238" s="7" t="inlineStr"/>
      <c r="BJ238" s="7" t="inlineStr"/>
      <c r="BK238" s="7">
        <f>BM238+BO238+BQ238+BS238</f>
        <v/>
      </c>
      <c r="BL238" s="7">
        <f>BN238+BP238+BR238+BT238</f>
        <v/>
      </c>
      <c r="BM238" s="7" t="inlineStr"/>
      <c r="BN238" s="7" t="inlineStr"/>
      <c r="BO238" s="7" t="inlineStr"/>
      <c r="BP238" s="7" t="inlineStr"/>
      <c r="BQ238" s="7" t="n">
        <v>6</v>
      </c>
      <c r="BR238" s="7" t="n">
        <v>193206</v>
      </c>
      <c r="BS238" s="7" t="inlineStr"/>
      <c r="BT238" s="7" t="inlineStr"/>
      <c r="BU238" s="7">
        <f>BW238+BY238+CA238+CC238+CE238+CG238+CI238+CK238+CM238+CO238+CQ238+CS238+CU238+CW238+CY238+DA238</f>
        <v/>
      </c>
      <c r="BV238" s="7">
        <f>BX238+BZ238+CB238+CD238+CF238+CH238+CJ238+CL238+CN238+CP238+CR238+CT238+CV238+CX238+CZ238+DB238</f>
        <v/>
      </c>
      <c r="BW238" s="7" t="inlineStr"/>
      <c r="BX238" s="7" t="inlineStr"/>
      <c r="BY238" s="7" t="inlineStr"/>
      <c r="BZ238" s="7" t="inlineStr"/>
      <c r="CA238" s="7" t="inlineStr"/>
      <c r="CB238" s="7" t="inlineStr"/>
      <c r="CC238" s="7" t="inlineStr"/>
      <c r="CD238" s="7" t="inlineStr"/>
      <c r="CE238" s="7" t="n">
        <v>2</v>
      </c>
      <c r="CF238" s="7" t="n">
        <v>307526</v>
      </c>
      <c r="CG238" s="7" t="inlineStr"/>
      <c r="CH238" s="7" t="inlineStr"/>
      <c r="CI238" s="7" t="inlineStr"/>
      <c r="CJ238" s="7" t="inlineStr"/>
      <c r="CK238" s="7" t="inlineStr"/>
      <c r="CL238" s="7" t="inlineStr"/>
      <c r="CM238" s="7" t="inlineStr"/>
      <c r="CN238" s="7" t="inlineStr"/>
      <c r="CO238" s="7" t="inlineStr"/>
      <c r="CP238" s="7" t="inlineStr"/>
      <c r="CQ238" s="7" t="inlineStr"/>
      <c r="CR238" s="7" t="inlineStr"/>
      <c r="CS238" s="7" t="inlineStr"/>
      <c r="CT238" s="7" t="inlineStr"/>
      <c r="CU238" s="7" t="inlineStr"/>
      <c r="CV238" s="7" t="inlineStr"/>
      <c r="CW238" s="7" t="inlineStr"/>
      <c r="CX238" s="7" t="inlineStr"/>
      <c r="CY238" s="7" t="inlineStr"/>
      <c r="CZ238" s="7" t="inlineStr"/>
      <c r="DA238" s="7" t="inlineStr"/>
      <c r="DB238" s="7" t="inlineStr"/>
      <c r="DC238" s="7">
        <f>DE238+DG238+DI238+DK238+DM238+DO238+DQ238+DS238+DU238+DW238+DY238+EA238+EC238</f>
        <v/>
      </c>
      <c r="DD238" s="7">
        <f>DF238+DH238+DJ238+DL238+DN238+DP238+DR238+DT238+DV238+DX238+DZ238+EB238+ED238</f>
        <v/>
      </c>
      <c r="DE238" s="7" t="inlineStr"/>
      <c r="DF238" s="7" t="inlineStr"/>
      <c r="DG238" s="7" t="inlineStr"/>
      <c r="DH238" s="7" t="inlineStr"/>
      <c r="DI238" s="7" t="inlineStr"/>
      <c r="DJ238" s="7" t="inlineStr"/>
      <c r="DK238" s="7" t="inlineStr"/>
      <c r="DL238" s="7" t="inlineStr"/>
      <c r="DM238" s="7" t="inlineStr"/>
      <c r="DN238" s="7" t="inlineStr"/>
      <c r="DO238" s="7" t="inlineStr"/>
      <c r="DP238" s="7" t="inlineStr"/>
      <c r="DQ238" s="7" t="inlineStr"/>
      <c r="DR238" s="7" t="inlineStr"/>
      <c r="DS238" s="7" t="inlineStr"/>
      <c r="DT238" s="7" t="inlineStr"/>
      <c r="DU238" s="7" t="inlineStr"/>
      <c r="DV238" s="7" t="inlineStr"/>
      <c r="DW238" s="7" t="inlineStr"/>
      <c r="DX238" s="7" t="inlineStr"/>
      <c r="DY238" s="7" t="inlineStr"/>
      <c r="DZ238" s="7" t="inlineStr"/>
      <c r="EA238" s="7" t="inlineStr"/>
      <c r="EB238" s="7" t="inlineStr"/>
      <c r="EC238" s="7" t="inlineStr"/>
      <c r="ED238" s="7" t="inlineStr"/>
      <c r="EE238" s="7">
        <f>E238+AU238+BK238+BU238+DC238</f>
        <v/>
      </c>
      <c r="EF238" s="7">
        <f>F238+AV238+BL238+BV238+DD238</f>
        <v/>
      </c>
    </row>
    <row r="239" hidden="1" outlineLevel="1">
      <c r="A239" s="5" t="n">
        <v>17</v>
      </c>
      <c r="B239" s="6" t="inlineStr">
        <is>
          <t>Burj XF (Marg'ilon)</t>
        </is>
      </c>
      <c r="C239" s="6" t="inlineStr">
        <is>
          <t>Фергана</t>
        </is>
      </c>
      <c r="D239" s="6" t="inlineStr">
        <is>
          <t>Фергана 2</t>
        </is>
      </c>
      <c r="E239" s="7">
        <f>G239+I239+K239+M239+O239+Q239+S239+U239+W239+Y239+AA239+AC239+AE239+AG239+AI239+AK239+AM239+AO239+AQ239+AS239</f>
        <v/>
      </c>
      <c r="F239" s="7">
        <f>H239+J239+L239+N239+P239+R239+T239+V239+X239+Z239+AB239+AD239+AF239+AH239+AJ239+AL239+AN239+AP239+AR239+AT239</f>
        <v/>
      </c>
      <c r="G239" s="7" t="inlineStr"/>
      <c r="H239" s="7" t="inlineStr"/>
      <c r="I239" s="7" t="inlineStr"/>
      <c r="J239" s="7" t="inlineStr"/>
      <c r="K239" s="7" t="inlineStr"/>
      <c r="L239" s="7" t="inlineStr"/>
      <c r="M239" s="7" t="inlineStr"/>
      <c r="N239" s="7" t="inlineStr"/>
      <c r="O239" s="7" t="inlineStr"/>
      <c r="P239" s="7" t="inlineStr"/>
      <c r="Q239" s="7" t="inlineStr"/>
      <c r="R239" s="7" t="inlineStr"/>
      <c r="S239" s="7" t="inlineStr"/>
      <c r="T239" s="7" t="inlineStr"/>
      <c r="U239" s="7" t="inlineStr"/>
      <c r="V239" s="7" t="inlineStr"/>
      <c r="W239" s="7" t="inlineStr"/>
      <c r="X239" s="7" t="inlineStr"/>
      <c r="Y239" s="7" t="inlineStr"/>
      <c r="Z239" s="7" t="inlineStr"/>
      <c r="AA239" s="7" t="inlineStr"/>
      <c r="AB239" s="7" t="inlineStr"/>
      <c r="AC239" s="7" t="inlineStr"/>
      <c r="AD239" s="7" t="inlineStr"/>
      <c r="AE239" s="7" t="inlineStr"/>
      <c r="AF239" s="7" t="inlineStr"/>
      <c r="AG239" s="7" t="inlineStr"/>
      <c r="AH239" s="7" t="inlineStr"/>
      <c r="AI239" s="7" t="inlineStr"/>
      <c r="AJ239" s="7" t="inlineStr"/>
      <c r="AK239" s="7" t="inlineStr"/>
      <c r="AL239" s="7" t="inlineStr"/>
      <c r="AM239" s="7" t="inlineStr"/>
      <c r="AN239" s="7" t="inlineStr"/>
      <c r="AO239" s="7" t="inlineStr"/>
      <c r="AP239" s="7" t="inlineStr"/>
      <c r="AQ239" s="7" t="inlineStr"/>
      <c r="AR239" s="7" t="inlineStr"/>
      <c r="AS239" s="7" t="inlineStr"/>
      <c r="AT239" s="7" t="inlineStr"/>
      <c r="AU239" s="7">
        <f>AW239+AY239+BA239+BC239+BE239+BG239+BI239</f>
        <v/>
      </c>
      <c r="AV239" s="7">
        <f>AX239+AZ239+BB239+BD239+BF239+BH239+BJ239</f>
        <v/>
      </c>
      <c r="AW239" s="7" t="inlineStr"/>
      <c r="AX239" s="7" t="inlineStr"/>
      <c r="AY239" s="7" t="inlineStr"/>
      <c r="AZ239" s="7" t="inlineStr"/>
      <c r="BA239" s="7" t="inlineStr"/>
      <c r="BB239" s="7" t="inlineStr"/>
      <c r="BC239" s="7" t="inlineStr"/>
      <c r="BD239" s="7" t="inlineStr"/>
      <c r="BE239" s="7" t="inlineStr"/>
      <c r="BF239" s="7" t="inlineStr"/>
      <c r="BG239" s="7" t="inlineStr"/>
      <c r="BH239" s="7" t="inlineStr"/>
      <c r="BI239" s="7" t="inlineStr"/>
      <c r="BJ239" s="7" t="inlineStr"/>
      <c r="BK239" s="7">
        <f>BM239+BO239+BQ239+BS239</f>
        <v/>
      </c>
      <c r="BL239" s="7">
        <f>BN239+BP239+BR239+BT239</f>
        <v/>
      </c>
      <c r="BM239" s="7" t="inlineStr"/>
      <c r="BN239" s="7" t="inlineStr"/>
      <c r="BO239" s="7" t="inlineStr"/>
      <c r="BP239" s="7" t="inlineStr"/>
      <c r="BQ239" s="7" t="inlineStr"/>
      <c r="BR239" s="7" t="inlineStr"/>
      <c r="BS239" s="7" t="inlineStr"/>
      <c r="BT239" s="7" t="inlineStr"/>
      <c r="BU239" s="7">
        <f>BW239+BY239+CA239+CC239+CE239+CG239+CI239+CK239+CM239+CO239+CQ239+CS239+CU239+CW239+CY239+DA239</f>
        <v/>
      </c>
      <c r="BV239" s="7">
        <f>BX239+BZ239+CB239+CD239+CF239+CH239+CJ239+CL239+CN239+CP239+CR239+CT239+CV239+CX239+CZ239+DB239</f>
        <v/>
      </c>
      <c r="BW239" s="7" t="inlineStr"/>
      <c r="BX239" s="7" t="inlineStr"/>
      <c r="BY239" s="7" t="inlineStr"/>
      <c r="BZ239" s="7" t="inlineStr"/>
      <c r="CA239" s="7" t="inlineStr"/>
      <c r="CB239" s="7" t="inlineStr"/>
      <c r="CC239" s="7" t="inlineStr"/>
      <c r="CD239" s="7" t="inlineStr"/>
      <c r="CE239" s="7" t="inlineStr"/>
      <c r="CF239" s="7" t="inlineStr"/>
      <c r="CG239" s="7" t="inlineStr"/>
      <c r="CH239" s="7" t="inlineStr"/>
      <c r="CI239" s="7" t="inlineStr"/>
      <c r="CJ239" s="7" t="inlineStr"/>
      <c r="CK239" s="7" t="inlineStr"/>
      <c r="CL239" s="7" t="inlineStr"/>
      <c r="CM239" s="7" t="n">
        <v>2</v>
      </c>
      <c r="CN239" s="7" t="n">
        <v>685540</v>
      </c>
      <c r="CO239" s="7" t="inlineStr"/>
      <c r="CP239" s="7" t="inlineStr"/>
      <c r="CQ239" s="7" t="inlineStr"/>
      <c r="CR239" s="7" t="inlineStr"/>
      <c r="CS239" s="7" t="inlineStr"/>
      <c r="CT239" s="7" t="inlineStr"/>
      <c r="CU239" s="7" t="inlineStr"/>
      <c r="CV239" s="7" t="inlineStr"/>
      <c r="CW239" s="7" t="inlineStr"/>
      <c r="CX239" s="7" t="inlineStr"/>
      <c r="CY239" s="7" t="inlineStr"/>
      <c r="CZ239" s="7" t="inlineStr"/>
      <c r="DA239" s="7" t="inlineStr"/>
      <c r="DB239" s="7" t="inlineStr"/>
      <c r="DC239" s="7">
        <f>DE239+DG239+DI239+DK239+DM239+DO239+DQ239+DS239+DU239+DW239+DY239+EA239+EC239</f>
        <v/>
      </c>
      <c r="DD239" s="7">
        <f>DF239+DH239+DJ239+DL239+DN239+DP239+DR239+DT239+DV239+DX239+DZ239+EB239+ED239</f>
        <v/>
      </c>
      <c r="DE239" s="7" t="inlineStr"/>
      <c r="DF239" s="7" t="inlineStr"/>
      <c r="DG239" s="7" t="inlineStr"/>
      <c r="DH239" s="7" t="inlineStr"/>
      <c r="DI239" s="7" t="inlineStr"/>
      <c r="DJ239" s="7" t="inlineStr"/>
      <c r="DK239" s="7" t="inlineStr"/>
      <c r="DL239" s="7" t="inlineStr"/>
      <c r="DM239" s="7" t="inlineStr"/>
      <c r="DN239" s="7" t="inlineStr"/>
      <c r="DO239" s="7" t="inlineStr"/>
      <c r="DP239" s="7" t="inlineStr"/>
      <c r="DQ239" s="7" t="inlineStr"/>
      <c r="DR239" s="7" t="inlineStr"/>
      <c r="DS239" s="7" t="inlineStr"/>
      <c r="DT239" s="7" t="inlineStr"/>
      <c r="DU239" s="7" t="inlineStr"/>
      <c r="DV239" s="7" t="inlineStr"/>
      <c r="DW239" s="7" t="inlineStr"/>
      <c r="DX239" s="7" t="inlineStr"/>
      <c r="DY239" s="7" t="inlineStr"/>
      <c r="DZ239" s="7" t="inlineStr"/>
      <c r="EA239" s="7" t="inlineStr"/>
      <c r="EB239" s="7" t="inlineStr"/>
      <c r="EC239" s="7" t="inlineStr"/>
      <c r="ED239" s="7" t="inlineStr"/>
      <c r="EE239" s="7">
        <f>E239+AU239+BK239+BU239+DC239</f>
        <v/>
      </c>
      <c r="EF239" s="7">
        <f>F239+AV239+BL239+BV239+DD239</f>
        <v/>
      </c>
    </row>
    <row r="240" hidden="1" outlineLevel="1">
      <c r="A240" s="5" t="n">
        <v>18</v>
      </c>
      <c r="B240" s="6" t="inlineStr">
        <is>
          <t>Burj XK</t>
        </is>
      </c>
      <c r="C240" s="6" t="inlineStr">
        <is>
          <t>Фергана</t>
        </is>
      </c>
      <c r="D240" s="6" t="inlineStr">
        <is>
          <t>Фергана 1</t>
        </is>
      </c>
      <c r="E240" s="7">
        <f>G240+I240+K240+M240+O240+Q240+S240+U240+W240+Y240+AA240+AC240+AE240+AG240+AI240+AK240+AM240+AO240+AQ240+AS240</f>
        <v/>
      </c>
      <c r="F240" s="7">
        <f>H240+J240+L240+N240+P240+R240+T240+V240+X240+Z240+AB240+AD240+AF240+AH240+AJ240+AL240+AN240+AP240+AR240+AT240</f>
        <v/>
      </c>
      <c r="G240" s="7" t="inlineStr"/>
      <c r="H240" s="7" t="inlineStr"/>
      <c r="I240" s="7" t="inlineStr"/>
      <c r="J240" s="7" t="inlineStr"/>
      <c r="K240" s="7" t="inlineStr"/>
      <c r="L240" s="7" t="inlineStr"/>
      <c r="M240" s="7" t="inlineStr"/>
      <c r="N240" s="7" t="inlineStr"/>
      <c r="O240" s="7" t="inlineStr"/>
      <c r="P240" s="7" t="inlineStr"/>
      <c r="Q240" s="7" t="inlineStr"/>
      <c r="R240" s="7" t="inlineStr"/>
      <c r="S240" s="7" t="n">
        <v>5</v>
      </c>
      <c r="T240" s="7" t="n">
        <v>985030</v>
      </c>
      <c r="U240" s="7" t="inlineStr"/>
      <c r="V240" s="7" t="inlineStr"/>
      <c r="W240" s="7" t="n">
        <v>5</v>
      </c>
      <c r="X240" s="7" t="n">
        <v>1810505</v>
      </c>
      <c r="Y240" s="7" t="n">
        <v>5</v>
      </c>
      <c r="Z240" s="7" t="n">
        <v>1462995</v>
      </c>
      <c r="AA240" s="7" t="inlineStr"/>
      <c r="AB240" s="7" t="inlineStr"/>
      <c r="AC240" s="7" t="inlineStr"/>
      <c r="AD240" s="7" t="inlineStr"/>
      <c r="AE240" s="7" t="inlineStr"/>
      <c r="AF240" s="7" t="inlineStr"/>
      <c r="AG240" s="7" t="inlineStr"/>
      <c r="AH240" s="7" t="inlineStr"/>
      <c r="AI240" s="7" t="inlineStr"/>
      <c r="AJ240" s="7" t="inlineStr"/>
      <c r="AK240" s="7" t="inlineStr"/>
      <c r="AL240" s="7" t="inlineStr"/>
      <c r="AM240" s="7" t="n">
        <v>5</v>
      </c>
      <c r="AN240" s="7" t="n">
        <v>1152220</v>
      </c>
      <c r="AO240" s="7" t="n">
        <v>5</v>
      </c>
      <c r="AP240" s="7" t="n">
        <v>866655</v>
      </c>
      <c r="AQ240" s="7" t="inlineStr"/>
      <c r="AR240" s="7" t="inlineStr"/>
      <c r="AS240" s="7" t="inlineStr"/>
      <c r="AT240" s="7" t="inlineStr"/>
      <c r="AU240" s="7">
        <f>AW240+AY240+BA240+BC240+BE240+BG240+BI240</f>
        <v/>
      </c>
      <c r="AV240" s="7">
        <f>AX240+AZ240+BB240+BD240+BF240+BH240+BJ240</f>
        <v/>
      </c>
      <c r="AW240" s="7" t="inlineStr"/>
      <c r="AX240" s="7" t="inlineStr"/>
      <c r="AY240" s="7" t="inlineStr"/>
      <c r="AZ240" s="7" t="inlineStr"/>
      <c r="BA240" s="7" t="inlineStr"/>
      <c r="BB240" s="7" t="inlineStr"/>
      <c r="BC240" s="7" t="inlineStr"/>
      <c r="BD240" s="7" t="inlineStr"/>
      <c r="BE240" s="7" t="inlineStr"/>
      <c r="BF240" s="7" t="inlineStr"/>
      <c r="BG240" s="7" t="inlineStr"/>
      <c r="BH240" s="7" t="inlineStr"/>
      <c r="BI240" s="7" t="inlineStr"/>
      <c r="BJ240" s="7" t="inlineStr"/>
      <c r="BK240" s="7">
        <f>BM240+BO240+BQ240+BS240</f>
        <v/>
      </c>
      <c r="BL240" s="7">
        <f>BN240+BP240+BR240+BT240</f>
        <v/>
      </c>
      <c r="BM240" s="7" t="inlineStr"/>
      <c r="BN240" s="7" t="inlineStr"/>
      <c r="BO240" s="7" t="inlineStr"/>
      <c r="BP240" s="7" t="inlineStr"/>
      <c r="BQ240" s="7" t="inlineStr"/>
      <c r="BR240" s="7" t="inlineStr"/>
      <c r="BS240" s="7" t="inlineStr"/>
      <c r="BT240" s="7" t="inlineStr"/>
      <c r="BU240" s="7">
        <f>BW240+BY240+CA240+CC240+CE240+CG240+CI240+CK240+CM240+CO240+CQ240+CS240+CU240+CW240+CY240+DA240</f>
        <v/>
      </c>
      <c r="BV240" s="7">
        <f>BX240+BZ240+CB240+CD240+CF240+CH240+CJ240+CL240+CN240+CP240+CR240+CT240+CV240+CX240+CZ240+DB240</f>
        <v/>
      </c>
      <c r="BW240" s="7" t="inlineStr"/>
      <c r="BX240" s="7" t="inlineStr"/>
      <c r="BY240" s="7" t="inlineStr"/>
      <c r="BZ240" s="7" t="inlineStr"/>
      <c r="CA240" s="7" t="inlineStr"/>
      <c r="CB240" s="7" t="inlineStr"/>
      <c r="CC240" s="7" t="inlineStr"/>
      <c r="CD240" s="7" t="inlineStr"/>
      <c r="CE240" s="7" t="inlineStr"/>
      <c r="CF240" s="7" t="inlineStr"/>
      <c r="CG240" s="7" t="inlineStr"/>
      <c r="CH240" s="7" t="inlineStr"/>
      <c r="CI240" s="7" t="inlineStr"/>
      <c r="CJ240" s="7" t="inlineStr"/>
      <c r="CK240" s="7" t="inlineStr"/>
      <c r="CL240" s="7" t="inlineStr"/>
      <c r="CM240" s="7" t="inlineStr"/>
      <c r="CN240" s="7" t="inlineStr"/>
      <c r="CO240" s="7" t="inlineStr"/>
      <c r="CP240" s="7" t="inlineStr"/>
      <c r="CQ240" s="7" t="inlineStr"/>
      <c r="CR240" s="7" t="inlineStr"/>
      <c r="CS240" s="7" t="inlineStr"/>
      <c r="CT240" s="7" t="inlineStr"/>
      <c r="CU240" s="7" t="inlineStr"/>
      <c r="CV240" s="7" t="inlineStr"/>
      <c r="CW240" s="7" t="inlineStr"/>
      <c r="CX240" s="7" t="inlineStr"/>
      <c r="CY240" s="7" t="inlineStr"/>
      <c r="CZ240" s="7" t="inlineStr"/>
      <c r="DA240" s="7" t="inlineStr"/>
      <c r="DB240" s="7" t="inlineStr"/>
      <c r="DC240" s="7">
        <f>DE240+DG240+DI240+DK240+DM240+DO240+DQ240+DS240+DU240+DW240+DY240+EA240+EC240</f>
        <v/>
      </c>
      <c r="DD240" s="7">
        <f>DF240+DH240+DJ240+DL240+DN240+DP240+DR240+DT240+DV240+DX240+DZ240+EB240+ED240</f>
        <v/>
      </c>
      <c r="DE240" s="7" t="inlineStr"/>
      <c r="DF240" s="7" t="inlineStr"/>
      <c r="DG240" s="7" t="inlineStr"/>
      <c r="DH240" s="7" t="inlineStr"/>
      <c r="DI240" s="7" t="inlineStr"/>
      <c r="DJ240" s="7" t="inlineStr"/>
      <c r="DK240" s="7" t="inlineStr"/>
      <c r="DL240" s="7" t="inlineStr"/>
      <c r="DM240" s="7" t="inlineStr"/>
      <c r="DN240" s="7" t="inlineStr"/>
      <c r="DO240" s="7" t="inlineStr"/>
      <c r="DP240" s="7" t="inlineStr"/>
      <c r="DQ240" s="7" t="n">
        <v>1</v>
      </c>
      <c r="DR240" s="7" t="n">
        <v>99207</v>
      </c>
      <c r="DS240" s="7" t="inlineStr"/>
      <c r="DT240" s="7" t="inlineStr"/>
      <c r="DU240" s="7" t="inlineStr"/>
      <c r="DV240" s="7" t="inlineStr"/>
      <c r="DW240" s="7" t="n">
        <v>3</v>
      </c>
      <c r="DX240" s="7" t="n">
        <v>763293</v>
      </c>
      <c r="DY240" s="7" t="inlineStr"/>
      <c r="DZ240" s="7" t="inlineStr"/>
      <c r="EA240" s="7" t="inlineStr"/>
      <c r="EB240" s="7" t="inlineStr"/>
      <c r="EC240" s="7" t="inlineStr"/>
      <c r="ED240" s="7" t="inlineStr"/>
      <c r="EE240" s="7">
        <f>E240+AU240+BK240+BU240+DC240</f>
        <v/>
      </c>
      <c r="EF240" s="7">
        <f>F240+AV240+BL240+BV240+DD240</f>
        <v/>
      </c>
    </row>
    <row r="241" hidden="1" outlineLevel="1">
      <c r="A241" s="5" t="n">
        <v>19</v>
      </c>
      <c r="B241" s="6" t="inlineStr">
        <is>
          <t>Doktor Aktiv Farm MCHJ</t>
        </is>
      </c>
      <c r="C241" s="6" t="inlineStr">
        <is>
          <t>Фергана</t>
        </is>
      </c>
      <c r="D241" s="6" t="inlineStr">
        <is>
          <t>Фергана 1</t>
        </is>
      </c>
      <c r="E241" s="7">
        <f>G241+I241+K241+M241+O241+Q241+S241+U241+W241+Y241+AA241+AC241+AE241+AG241+AI241+AK241+AM241+AO241+AQ241+AS241</f>
        <v/>
      </c>
      <c r="F241" s="7">
        <f>H241+J241+L241+N241+P241+R241+T241+V241+X241+Z241+AB241+AD241+AF241+AH241+AJ241+AL241+AN241+AP241+AR241+AT241</f>
        <v/>
      </c>
      <c r="G241" s="7" t="inlineStr"/>
      <c r="H241" s="7" t="inlineStr"/>
      <c r="I241" s="7" t="inlineStr"/>
      <c r="J241" s="7" t="inlineStr"/>
      <c r="K241" s="7" t="inlineStr"/>
      <c r="L241" s="7" t="inlineStr"/>
      <c r="M241" s="7" t="inlineStr"/>
      <c r="N241" s="7" t="inlineStr"/>
      <c r="O241" s="7" t="inlineStr"/>
      <c r="P241" s="7" t="inlineStr"/>
      <c r="Q241" s="7" t="inlineStr"/>
      <c r="R241" s="7" t="inlineStr"/>
      <c r="S241" s="7" t="inlineStr"/>
      <c r="T241" s="7" t="inlineStr"/>
      <c r="U241" s="7" t="inlineStr"/>
      <c r="V241" s="7" t="inlineStr"/>
      <c r="W241" s="7" t="inlineStr"/>
      <c r="X241" s="7" t="inlineStr"/>
      <c r="Y241" s="7" t="inlineStr"/>
      <c r="Z241" s="7" t="inlineStr"/>
      <c r="AA241" s="7" t="inlineStr"/>
      <c r="AB241" s="7" t="inlineStr"/>
      <c r="AC241" s="7" t="inlineStr"/>
      <c r="AD241" s="7" t="inlineStr"/>
      <c r="AE241" s="7" t="inlineStr"/>
      <c r="AF241" s="7" t="inlineStr"/>
      <c r="AG241" s="7" t="inlineStr"/>
      <c r="AH241" s="7" t="inlineStr"/>
      <c r="AI241" s="7" t="inlineStr"/>
      <c r="AJ241" s="7" t="inlineStr"/>
      <c r="AK241" s="7" t="inlineStr"/>
      <c r="AL241" s="7" t="inlineStr"/>
      <c r="AM241" s="7" t="inlineStr"/>
      <c r="AN241" s="7" t="inlineStr"/>
      <c r="AO241" s="7" t="inlineStr"/>
      <c r="AP241" s="7" t="inlineStr"/>
      <c r="AQ241" s="7" t="inlineStr"/>
      <c r="AR241" s="7" t="inlineStr"/>
      <c r="AS241" s="7" t="inlineStr"/>
      <c r="AT241" s="7" t="inlineStr"/>
      <c r="AU241" s="7">
        <f>AW241+AY241+BA241+BC241+BE241+BG241+BI241</f>
        <v/>
      </c>
      <c r="AV241" s="7">
        <f>AX241+AZ241+BB241+BD241+BF241+BH241+BJ241</f>
        <v/>
      </c>
      <c r="AW241" s="7" t="inlineStr"/>
      <c r="AX241" s="7" t="inlineStr"/>
      <c r="AY241" s="7" t="inlineStr"/>
      <c r="AZ241" s="7" t="inlineStr"/>
      <c r="BA241" s="7" t="inlineStr"/>
      <c r="BB241" s="7" t="inlineStr"/>
      <c r="BC241" s="7" t="inlineStr"/>
      <c r="BD241" s="7" t="inlineStr"/>
      <c r="BE241" s="7" t="inlineStr"/>
      <c r="BF241" s="7" t="inlineStr"/>
      <c r="BG241" s="7" t="inlineStr"/>
      <c r="BH241" s="7" t="inlineStr"/>
      <c r="BI241" s="7" t="inlineStr"/>
      <c r="BJ241" s="7" t="inlineStr"/>
      <c r="BK241" s="7">
        <f>BM241+BO241+BQ241+BS241</f>
        <v/>
      </c>
      <c r="BL241" s="7">
        <f>BN241+BP241+BR241+BT241</f>
        <v/>
      </c>
      <c r="BM241" s="7" t="inlineStr"/>
      <c r="BN241" s="7" t="inlineStr"/>
      <c r="BO241" s="7" t="inlineStr"/>
      <c r="BP241" s="7" t="inlineStr"/>
      <c r="BQ241" s="7" t="inlineStr"/>
      <c r="BR241" s="7" t="inlineStr"/>
      <c r="BS241" s="7" t="inlineStr"/>
      <c r="BT241" s="7" t="inlineStr"/>
      <c r="BU241" s="7">
        <f>BW241+BY241+CA241+CC241+CE241+CG241+CI241+CK241+CM241+CO241+CQ241+CS241+CU241+CW241+CY241+DA241</f>
        <v/>
      </c>
      <c r="BV241" s="7">
        <f>BX241+BZ241+CB241+CD241+CF241+CH241+CJ241+CL241+CN241+CP241+CR241+CT241+CV241+CX241+CZ241+DB241</f>
        <v/>
      </c>
      <c r="BW241" s="7" t="inlineStr"/>
      <c r="BX241" s="7" t="inlineStr"/>
      <c r="BY241" s="7" t="inlineStr"/>
      <c r="BZ241" s="7" t="inlineStr"/>
      <c r="CA241" s="7" t="inlineStr"/>
      <c r="CB241" s="7" t="inlineStr"/>
      <c r="CC241" s="7" t="inlineStr"/>
      <c r="CD241" s="7" t="inlineStr"/>
      <c r="CE241" s="7" t="inlineStr"/>
      <c r="CF241" s="7" t="inlineStr"/>
      <c r="CG241" s="7" t="inlineStr"/>
      <c r="CH241" s="7" t="inlineStr"/>
      <c r="CI241" s="7" t="inlineStr"/>
      <c r="CJ241" s="7" t="inlineStr"/>
      <c r="CK241" s="7" t="inlineStr"/>
      <c r="CL241" s="7" t="inlineStr"/>
      <c r="CM241" s="7" t="inlineStr"/>
      <c r="CN241" s="7" t="inlineStr"/>
      <c r="CO241" s="7" t="inlineStr"/>
      <c r="CP241" s="7" t="inlineStr"/>
      <c r="CQ241" s="7" t="inlineStr"/>
      <c r="CR241" s="7" t="inlineStr"/>
      <c r="CS241" s="7" t="inlineStr"/>
      <c r="CT241" s="7" t="inlineStr"/>
      <c r="CU241" s="7" t="inlineStr"/>
      <c r="CV241" s="7" t="inlineStr"/>
      <c r="CW241" s="7" t="inlineStr"/>
      <c r="CX241" s="7" t="inlineStr"/>
      <c r="CY241" s="7" t="inlineStr"/>
      <c r="CZ241" s="7" t="inlineStr"/>
      <c r="DA241" s="7" t="inlineStr"/>
      <c r="DB241" s="7" t="inlineStr"/>
      <c r="DC241" s="7">
        <f>DE241+DG241+DI241+DK241+DM241+DO241+DQ241+DS241+DU241+DW241+DY241+EA241+EC241</f>
        <v/>
      </c>
      <c r="DD241" s="7">
        <f>DF241+DH241+DJ241+DL241+DN241+DP241+DR241+DT241+DV241+DX241+DZ241+EB241+ED241</f>
        <v/>
      </c>
      <c r="DE241" s="7" t="inlineStr"/>
      <c r="DF241" s="7" t="inlineStr"/>
      <c r="DG241" s="7" t="inlineStr"/>
      <c r="DH241" s="7" t="inlineStr"/>
      <c r="DI241" s="7" t="inlineStr"/>
      <c r="DJ241" s="7" t="inlineStr"/>
      <c r="DK241" s="7" t="inlineStr"/>
      <c r="DL241" s="7" t="inlineStr"/>
      <c r="DM241" s="7" t="inlineStr"/>
      <c r="DN241" s="7" t="inlineStr"/>
      <c r="DO241" s="7" t="inlineStr"/>
      <c r="DP241" s="7" t="inlineStr"/>
      <c r="DQ241" s="7" t="inlineStr"/>
      <c r="DR241" s="7" t="inlineStr"/>
      <c r="DS241" s="7" t="inlineStr"/>
      <c r="DT241" s="7" t="inlineStr"/>
      <c r="DU241" s="7" t="inlineStr"/>
      <c r="DV241" s="7" t="inlineStr"/>
      <c r="DW241" s="7" t="n">
        <v>10</v>
      </c>
      <c r="DX241" s="7" t="n">
        <v>2688430</v>
      </c>
      <c r="DY241" s="7" t="inlineStr"/>
      <c r="DZ241" s="7" t="inlineStr"/>
      <c r="EA241" s="7" t="inlineStr"/>
      <c r="EB241" s="7" t="inlineStr"/>
      <c r="EC241" s="7" t="inlineStr"/>
      <c r="ED241" s="7" t="inlineStr"/>
      <c r="EE241" s="7">
        <f>E241+AU241+BK241+BU241+DC241</f>
        <v/>
      </c>
      <c r="EF241" s="7">
        <f>F241+AV241+BL241+BV241+DD241</f>
        <v/>
      </c>
    </row>
    <row r="242" hidden="1" outlineLevel="1">
      <c r="A242" s="5" t="n">
        <v>20</v>
      </c>
      <c r="B242" s="6" t="inlineStr">
        <is>
          <t>Doktor Maxmudjon MCHJ</t>
        </is>
      </c>
      <c r="C242" s="6" t="inlineStr">
        <is>
          <t>Фергана</t>
        </is>
      </c>
      <c r="D242" s="6" t="inlineStr">
        <is>
          <t>Фергана 1</t>
        </is>
      </c>
      <c r="E242" s="7">
        <f>G242+I242+K242+M242+O242+Q242+S242+U242+W242+Y242+AA242+AC242+AE242+AG242+AI242+AK242+AM242+AO242+AQ242+AS242</f>
        <v/>
      </c>
      <c r="F242" s="7">
        <f>H242+J242+L242+N242+P242+R242+T242+V242+X242+Z242+AB242+AD242+AF242+AH242+AJ242+AL242+AN242+AP242+AR242+AT242</f>
        <v/>
      </c>
      <c r="G242" s="7" t="inlineStr"/>
      <c r="H242" s="7" t="inlineStr"/>
      <c r="I242" s="7" t="inlineStr"/>
      <c r="J242" s="7" t="inlineStr"/>
      <c r="K242" s="7" t="inlineStr"/>
      <c r="L242" s="7" t="inlineStr"/>
      <c r="M242" s="7" t="inlineStr"/>
      <c r="N242" s="7" t="inlineStr"/>
      <c r="O242" s="7" t="inlineStr"/>
      <c r="P242" s="7" t="inlineStr"/>
      <c r="Q242" s="7" t="n">
        <v>10</v>
      </c>
      <c r="R242" s="7" t="n">
        <v>3805800</v>
      </c>
      <c r="S242" s="7" t="inlineStr"/>
      <c r="T242" s="7" t="inlineStr"/>
      <c r="U242" s="7" t="inlineStr"/>
      <c r="V242" s="7" t="inlineStr"/>
      <c r="W242" s="7" t="inlineStr"/>
      <c r="X242" s="7" t="inlineStr"/>
      <c r="Y242" s="7" t="inlineStr"/>
      <c r="Z242" s="7" t="inlineStr"/>
      <c r="AA242" s="7" t="inlineStr"/>
      <c r="AB242" s="7" t="inlineStr"/>
      <c r="AC242" s="7" t="inlineStr"/>
      <c r="AD242" s="7" t="inlineStr"/>
      <c r="AE242" s="7" t="inlineStr"/>
      <c r="AF242" s="7" t="inlineStr"/>
      <c r="AG242" s="7" t="inlineStr"/>
      <c r="AH242" s="7" t="inlineStr"/>
      <c r="AI242" s="7" t="inlineStr"/>
      <c r="AJ242" s="7" t="inlineStr"/>
      <c r="AK242" s="7" t="inlineStr"/>
      <c r="AL242" s="7" t="inlineStr"/>
      <c r="AM242" s="7" t="inlineStr"/>
      <c r="AN242" s="7" t="inlineStr"/>
      <c r="AO242" s="7" t="inlineStr"/>
      <c r="AP242" s="7" t="inlineStr"/>
      <c r="AQ242" s="7" t="inlineStr"/>
      <c r="AR242" s="7" t="inlineStr"/>
      <c r="AS242" s="7" t="inlineStr"/>
      <c r="AT242" s="7" t="inlineStr"/>
      <c r="AU242" s="7">
        <f>AW242+AY242+BA242+BC242+BE242+BG242+BI242</f>
        <v/>
      </c>
      <c r="AV242" s="7">
        <f>AX242+AZ242+BB242+BD242+BF242+BH242+BJ242</f>
        <v/>
      </c>
      <c r="AW242" s="7" t="inlineStr"/>
      <c r="AX242" s="7" t="inlineStr"/>
      <c r="AY242" s="7" t="inlineStr"/>
      <c r="AZ242" s="7" t="inlineStr"/>
      <c r="BA242" s="7" t="inlineStr"/>
      <c r="BB242" s="7" t="inlineStr"/>
      <c r="BC242" s="7" t="inlineStr"/>
      <c r="BD242" s="7" t="inlineStr"/>
      <c r="BE242" s="7" t="inlineStr"/>
      <c r="BF242" s="7" t="inlineStr"/>
      <c r="BG242" s="7" t="inlineStr"/>
      <c r="BH242" s="7" t="inlineStr"/>
      <c r="BI242" s="7" t="inlineStr"/>
      <c r="BJ242" s="7" t="inlineStr"/>
      <c r="BK242" s="7">
        <f>BM242+BO242+BQ242+BS242</f>
        <v/>
      </c>
      <c r="BL242" s="7">
        <f>BN242+BP242+BR242+BT242</f>
        <v/>
      </c>
      <c r="BM242" s="7" t="inlineStr"/>
      <c r="BN242" s="7" t="inlineStr"/>
      <c r="BO242" s="7" t="inlineStr"/>
      <c r="BP242" s="7" t="inlineStr"/>
      <c r="BQ242" s="7" t="inlineStr"/>
      <c r="BR242" s="7" t="inlineStr"/>
      <c r="BS242" s="7" t="inlineStr"/>
      <c r="BT242" s="7" t="inlineStr"/>
      <c r="BU242" s="7">
        <f>BW242+BY242+CA242+CC242+CE242+CG242+CI242+CK242+CM242+CO242+CQ242+CS242+CU242+CW242+CY242+DA242</f>
        <v/>
      </c>
      <c r="BV242" s="7">
        <f>BX242+BZ242+CB242+CD242+CF242+CH242+CJ242+CL242+CN242+CP242+CR242+CT242+CV242+CX242+CZ242+DB242</f>
        <v/>
      </c>
      <c r="BW242" s="7" t="inlineStr"/>
      <c r="BX242" s="7" t="inlineStr"/>
      <c r="BY242" s="7" t="inlineStr"/>
      <c r="BZ242" s="7" t="inlineStr"/>
      <c r="CA242" s="7" t="inlineStr"/>
      <c r="CB242" s="7" t="inlineStr"/>
      <c r="CC242" s="7" t="inlineStr"/>
      <c r="CD242" s="7" t="inlineStr"/>
      <c r="CE242" s="7" t="inlineStr"/>
      <c r="CF242" s="7" t="inlineStr"/>
      <c r="CG242" s="7" t="inlineStr"/>
      <c r="CH242" s="7" t="inlineStr"/>
      <c r="CI242" s="7" t="inlineStr"/>
      <c r="CJ242" s="7" t="inlineStr"/>
      <c r="CK242" s="7" t="inlineStr"/>
      <c r="CL242" s="7" t="inlineStr"/>
      <c r="CM242" s="7" t="inlineStr"/>
      <c r="CN242" s="7" t="inlineStr"/>
      <c r="CO242" s="7" t="inlineStr"/>
      <c r="CP242" s="7" t="inlineStr"/>
      <c r="CQ242" s="7" t="inlineStr"/>
      <c r="CR242" s="7" t="inlineStr"/>
      <c r="CS242" s="7" t="inlineStr"/>
      <c r="CT242" s="7" t="inlineStr"/>
      <c r="CU242" s="7" t="inlineStr"/>
      <c r="CV242" s="7" t="inlineStr"/>
      <c r="CW242" s="7" t="inlineStr"/>
      <c r="CX242" s="7" t="inlineStr"/>
      <c r="CY242" s="7" t="inlineStr"/>
      <c r="CZ242" s="7" t="inlineStr"/>
      <c r="DA242" s="7" t="inlineStr"/>
      <c r="DB242" s="7" t="inlineStr"/>
      <c r="DC242" s="7">
        <f>DE242+DG242+DI242+DK242+DM242+DO242+DQ242+DS242+DU242+DW242+DY242+EA242+EC242</f>
        <v/>
      </c>
      <c r="DD242" s="7">
        <f>DF242+DH242+DJ242+DL242+DN242+DP242+DR242+DT242+DV242+DX242+DZ242+EB242+ED242</f>
        <v/>
      </c>
      <c r="DE242" s="7" t="inlineStr"/>
      <c r="DF242" s="7" t="inlineStr"/>
      <c r="DG242" s="7" t="inlineStr"/>
      <c r="DH242" s="7" t="inlineStr"/>
      <c r="DI242" s="7" t="inlineStr"/>
      <c r="DJ242" s="7" t="inlineStr"/>
      <c r="DK242" s="7" t="inlineStr"/>
      <c r="DL242" s="7" t="inlineStr"/>
      <c r="DM242" s="7" t="inlineStr"/>
      <c r="DN242" s="7" t="inlineStr"/>
      <c r="DO242" s="7" t="inlineStr"/>
      <c r="DP242" s="7" t="inlineStr"/>
      <c r="DQ242" s="7" t="inlineStr"/>
      <c r="DR242" s="7" t="inlineStr"/>
      <c r="DS242" s="7" t="inlineStr"/>
      <c r="DT242" s="7" t="inlineStr"/>
      <c r="DU242" s="7" t="inlineStr"/>
      <c r="DV242" s="7" t="inlineStr"/>
      <c r="DW242" s="7" t="inlineStr"/>
      <c r="DX242" s="7" t="inlineStr"/>
      <c r="DY242" s="7" t="inlineStr"/>
      <c r="DZ242" s="7" t="inlineStr"/>
      <c r="EA242" s="7" t="inlineStr"/>
      <c r="EB242" s="7" t="inlineStr"/>
      <c r="EC242" s="7" t="inlineStr"/>
      <c r="ED242" s="7" t="inlineStr"/>
      <c r="EE242" s="7">
        <f>E242+AU242+BK242+BU242+DC242</f>
        <v/>
      </c>
      <c r="EF242" s="7">
        <f>F242+AV242+BL242+BV242+DD242</f>
        <v/>
      </c>
    </row>
    <row r="243" hidden="1" outlineLevel="1">
      <c r="A243" s="5" t="n">
        <v>21</v>
      </c>
      <c r="B243" s="6" t="inlineStr">
        <is>
          <t>Doktor Mom XK</t>
        </is>
      </c>
      <c r="C243" s="6" t="inlineStr">
        <is>
          <t>Фергана</t>
        </is>
      </c>
      <c r="D243" s="6" t="inlineStr">
        <is>
          <t>Фергана 2</t>
        </is>
      </c>
      <c r="E243" s="7">
        <f>G243+I243+K243+M243+O243+Q243+S243+U243+W243+Y243+AA243+AC243+AE243+AG243+AI243+AK243+AM243+AO243+AQ243+AS243</f>
        <v/>
      </c>
      <c r="F243" s="7">
        <f>H243+J243+L243+N243+P243+R243+T243+V243+X243+Z243+AB243+AD243+AF243+AH243+AJ243+AL243+AN243+AP243+AR243+AT243</f>
        <v/>
      </c>
      <c r="G243" s="7" t="n">
        <v>3</v>
      </c>
      <c r="H243" s="7" t="n">
        <v>950091</v>
      </c>
      <c r="I243" s="7" t="inlineStr"/>
      <c r="J243" s="7" t="inlineStr"/>
      <c r="K243" s="7" t="inlineStr"/>
      <c r="L243" s="7" t="inlineStr"/>
      <c r="M243" s="7" t="inlineStr"/>
      <c r="N243" s="7" t="inlineStr"/>
      <c r="O243" s="7" t="inlineStr"/>
      <c r="P243" s="7" t="inlineStr"/>
      <c r="Q243" s="7" t="inlineStr"/>
      <c r="R243" s="7" t="inlineStr"/>
      <c r="S243" s="7" t="inlineStr"/>
      <c r="T243" s="7" t="inlineStr"/>
      <c r="U243" s="7" t="inlineStr"/>
      <c r="V243" s="7" t="inlineStr"/>
      <c r="W243" s="7" t="inlineStr"/>
      <c r="X243" s="7" t="inlineStr"/>
      <c r="Y243" s="7" t="inlineStr"/>
      <c r="Z243" s="7" t="inlineStr"/>
      <c r="AA243" s="7" t="inlineStr"/>
      <c r="AB243" s="7" t="inlineStr"/>
      <c r="AC243" s="7" t="inlineStr"/>
      <c r="AD243" s="7" t="inlineStr"/>
      <c r="AE243" s="7" t="inlineStr"/>
      <c r="AF243" s="7" t="inlineStr"/>
      <c r="AG243" s="7" t="inlineStr"/>
      <c r="AH243" s="7" t="inlineStr"/>
      <c r="AI243" s="7" t="inlineStr"/>
      <c r="AJ243" s="7" t="inlineStr"/>
      <c r="AK243" s="7" t="inlineStr"/>
      <c r="AL243" s="7" t="inlineStr"/>
      <c r="AM243" s="7" t="inlineStr"/>
      <c r="AN243" s="7" t="inlineStr"/>
      <c r="AO243" s="7" t="inlineStr"/>
      <c r="AP243" s="7" t="inlineStr"/>
      <c r="AQ243" s="7" t="inlineStr"/>
      <c r="AR243" s="7" t="inlineStr"/>
      <c r="AS243" s="7" t="inlineStr"/>
      <c r="AT243" s="7" t="inlineStr"/>
      <c r="AU243" s="7">
        <f>AW243+AY243+BA243+BC243+BE243+BG243+BI243</f>
        <v/>
      </c>
      <c r="AV243" s="7">
        <f>AX243+AZ243+BB243+BD243+BF243+BH243+BJ243</f>
        <v/>
      </c>
      <c r="AW243" s="7" t="inlineStr"/>
      <c r="AX243" s="7" t="inlineStr"/>
      <c r="AY243" s="7" t="inlineStr"/>
      <c r="AZ243" s="7" t="inlineStr"/>
      <c r="BA243" s="7" t="inlineStr"/>
      <c r="BB243" s="7" t="inlineStr"/>
      <c r="BC243" s="7" t="inlineStr"/>
      <c r="BD243" s="7" t="inlineStr"/>
      <c r="BE243" s="7" t="inlineStr"/>
      <c r="BF243" s="7" t="inlineStr"/>
      <c r="BG243" s="7" t="inlineStr"/>
      <c r="BH243" s="7" t="inlineStr"/>
      <c r="BI243" s="7" t="inlineStr"/>
      <c r="BJ243" s="7" t="inlineStr"/>
      <c r="BK243" s="7">
        <f>BM243+BO243+BQ243+BS243</f>
        <v/>
      </c>
      <c r="BL243" s="7">
        <f>BN243+BP243+BR243+BT243</f>
        <v/>
      </c>
      <c r="BM243" s="7" t="inlineStr"/>
      <c r="BN243" s="7" t="inlineStr"/>
      <c r="BO243" s="7" t="inlineStr"/>
      <c r="BP243" s="7" t="inlineStr"/>
      <c r="BQ243" s="7" t="inlineStr"/>
      <c r="BR243" s="7" t="inlineStr"/>
      <c r="BS243" s="7" t="inlineStr"/>
      <c r="BT243" s="7" t="inlineStr"/>
      <c r="BU243" s="7">
        <f>BW243+BY243+CA243+CC243+CE243+CG243+CI243+CK243+CM243+CO243+CQ243+CS243+CU243+CW243+CY243+DA243</f>
        <v/>
      </c>
      <c r="BV243" s="7">
        <f>BX243+BZ243+CB243+CD243+CF243+CH243+CJ243+CL243+CN243+CP243+CR243+CT243+CV243+CX243+CZ243+DB243</f>
        <v/>
      </c>
      <c r="BW243" s="7" t="inlineStr"/>
      <c r="BX243" s="7" t="inlineStr"/>
      <c r="BY243" s="7" t="inlineStr"/>
      <c r="BZ243" s="7" t="inlineStr"/>
      <c r="CA243" s="7" t="inlineStr"/>
      <c r="CB243" s="7" t="inlineStr"/>
      <c r="CC243" s="7" t="inlineStr"/>
      <c r="CD243" s="7" t="inlineStr"/>
      <c r="CE243" s="7" t="inlineStr"/>
      <c r="CF243" s="7" t="inlineStr"/>
      <c r="CG243" s="7" t="inlineStr"/>
      <c r="CH243" s="7" t="inlineStr"/>
      <c r="CI243" s="7" t="inlineStr"/>
      <c r="CJ243" s="7" t="inlineStr"/>
      <c r="CK243" s="7" t="inlineStr"/>
      <c r="CL243" s="7" t="inlineStr"/>
      <c r="CM243" s="7" t="inlineStr"/>
      <c r="CN243" s="7" t="inlineStr"/>
      <c r="CO243" s="7" t="inlineStr"/>
      <c r="CP243" s="7" t="inlineStr"/>
      <c r="CQ243" s="7" t="inlineStr"/>
      <c r="CR243" s="7" t="inlineStr"/>
      <c r="CS243" s="7" t="inlineStr"/>
      <c r="CT243" s="7" t="inlineStr"/>
      <c r="CU243" s="7" t="inlineStr"/>
      <c r="CV243" s="7" t="inlineStr"/>
      <c r="CW243" s="7" t="inlineStr"/>
      <c r="CX243" s="7" t="inlineStr"/>
      <c r="CY243" s="7" t="inlineStr"/>
      <c r="CZ243" s="7" t="inlineStr"/>
      <c r="DA243" s="7" t="inlineStr"/>
      <c r="DB243" s="7" t="inlineStr"/>
      <c r="DC243" s="7">
        <f>DE243+DG243+DI243+DK243+DM243+DO243+DQ243+DS243+DU243+DW243+DY243+EA243+EC243</f>
        <v/>
      </c>
      <c r="DD243" s="7">
        <f>DF243+DH243+DJ243+DL243+DN243+DP243+DR243+DT243+DV243+DX243+DZ243+EB243+ED243</f>
        <v/>
      </c>
      <c r="DE243" s="7" t="inlineStr"/>
      <c r="DF243" s="7" t="inlineStr"/>
      <c r="DG243" s="7" t="inlineStr"/>
      <c r="DH243" s="7" t="inlineStr"/>
      <c r="DI243" s="7" t="inlineStr"/>
      <c r="DJ243" s="7" t="inlineStr"/>
      <c r="DK243" s="7" t="inlineStr"/>
      <c r="DL243" s="7" t="inlineStr"/>
      <c r="DM243" s="7" t="inlineStr"/>
      <c r="DN243" s="7" t="inlineStr"/>
      <c r="DO243" s="7" t="inlineStr"/>
      <c r="DP243" s="7" t="inlineStr"/>
      <c r="DQ243" s="7" t="inlineStr"/>
      <c r="DR243" s="7" t="inlineStr"/>
      <c r="DS243" s="7" t="inlineStr"/>
      <c r="DT243" s="7" t="inlineStr"/>
      <c r="DU243" s="7" t="inlineStr"/>
      <c r="DV243" s="7" t="inlineStr"/>
      <c r="DW243" s="7" t="inlineStr"/>
      <c r="DX243" s="7" t="inlineStr"/>
      <c r="DY243" s="7" t="inlineStr"/>
      <c r="DZ243" s="7" t="inlineStr"/>
      <c r="EA243" s="7" t="inlineStr"/>
      <c r="EB243" s="7" t="inlineStr"/>
      <c r="EC243" s="7" t="inlineStr"/>
      <c r="ED243" s="7" t="inlineStr"/>
      <c r="EE243" s="7">
        <f>E243+AU243+BK243+BU243+DC243</f>
        <v/>
      </c>
      <c r="EF243" s="7">
        <f>F243+AV243+BL243+BV243+DD243</f>
        <v/>
      </c>
    </row>
    <row r="244" hidden="1" outlineLevel="1">
      <c r="A244" s="5" t="n">
        <v>22</v>
      </c>
      <c r="B244" s="6" t="inlineStr">
        <is>
          <t>Edem Shifo Xususiy korxonasi</t>
        </is>
      </c>
      <c r="C244" s="6" t="inlineStr">
        <is>
          <t>Фергана</t>
        </is>
      </c>
      <c r="D244" s="6" t="inlineStr">
        <is>
          <t>Фергана 3</t>
        </is>
      </c>
      <c r="E244" s="7">
        <f>G244+I244+K244+M244+O244+Q244+S244+U244+W244+Y244+AA244+AC244+AE244+AG244+AI244+AK244+AM244+AO244+AQ244+AS244</f>
        <v/>
      </c>
      <c r="F244" s="7">
        <f>H244+J244+L244+N244+P244+R244+T244+V244+X244+Z244+AB244+AD244+AF244+AH244+AJ244+AL244+AN244+AP244+AR244+AT244</f>
        <v/>
      </c>
      <c r="G244" s="7" t="n">
        <v>6</v>
      </c>
      <c r="H244" s="7" t="n">
        <v>1515525</v>
      </c>
      <c r="I244" s="7" t="inlineStr"/>
      <c r="J244" s="7" t="inlineStr"/>
      <c r="K244" s="7" t="inlineStr"/>
      <c r="L244" s="7" t="inlineStr"/>
      <c r="M244" s="7" t="inlineStr"/>
      <c r="N244" s="7" t="inlineStr"/>
      <c r="O244" s="7" t="inlineStr"/>
      <c r="P244" s="7" t="inlineStr"/>
      <c r="Q244" s="7" t="inlineStr"/>
      <c r="R244" s="7" t="inlineStr"/>
      <c r="S244" s="7" t="inlineStr"/>
      <c r="T244" s="7" t="inlineStr"/>
      <c r="U244" s="7" t="inlineStr"/>
      <c r="V244" s="7" t="inlineStr"/>
      <c r="W244" s="7" t="inlineStr"/>
      <c r="X244" s="7" t="inlineStr"/>
      <c r="Y244" s="7" t="inlineStr"/>
      <c r="Z244" s="7" t="inlineStr"/>
      <c r="AA244" s="7" t="inlineStr"/>
      <c r="AB244" s="7" t="inlineStr"/>
      <c r="AC244" s="7" t="inlineStr"/>
      <c r="AD244" s="7" t="inlineStr"/>
      <c r="AE244" s="7" t="inlineStr"/>
      <c r="AF244" s="7" t="inlineStr"/>
      <c r="AG244" s="7" t="inlineStr"/>
      <c r="AH244" s="7" t="inlineStr"/>
      <c r="AI244" s="7" t="inlineStr"/>
      <c r="AJ244" s="7" t="inlineStr"/>
      <c r="AK244" s="7" t="inlineStr"/>
      <c r="AL244" s="7" t="inlineStr"/>
      <c r="AM244" s="7" t="inlineStr"/>
      <c r="AN244" s="7" t="inlineStr"/>
      <c r="AO244" s="7" t="inlineStr"/>
      <c r="AP244" s="7" t="inlineStr"/>
      <c r="AQ244" s="7" t="inlineStr"/>
      <c r="AR244" s="7" t="inlineStr"/>
      <c r="AS244" s="7" t="inlineStr"/>
      <c r="AT244" s="7" t="inlineStr"/>
      <c r="AU244" s="7">
        <f>AW244+AY244+BA244+BC244+BE244+BG244+BI244</f>
        <v/>
      </c>
      <c r="AV244" s="7">
        <f>AX244+AZ244+BB244+BD244+BF244+BH244+BJ244</f>
        <v/>
      </c>
      <c r="AW244" s="7" t="inlineStr"/>
      <c r="AX244" s="7" t="inlineStr"/>
      <c r="AY244" s="7" t="inlineStr"/>
      <c r="AZ244" s="7" t="inlineStr"/>
      <c r="BA244" s="7" t="inlineStr"/>
      <c r="BB244" s="7" t="inlineStr"/>
      <c r="BC244" s="7" t="inlineStr"/>
      <c r="BD244" s="7" t="inlineStr"/>
      <c r="BE244" s="7" t="inlineStr"/>
      <c r="BF244" s="7" t="inlineStr"/>
      <c r="BG244" s="7" t="inlineStr"/>
      <c r="BH244" s="7" t="inlineStr"/>
      <c r="BI244" s="7" t="inlineStr"/>
      <c r="BJ244" s="7" t="inlineStr"/>
      <c r="BK244" s="7">
        <f>BM244+BO244+BQ244+BS244</f>
        <v/>
      </c>
      <c r="BL244" s="7">
        <f>BN244+BP244+BR244+BT244</f>
        <v/>
      </c>
      <c r="BM244" s="7" t="inlineStr"/>
      <c r="BN244" s="7" t="inlineStr"/>
      <c r="BO244" s="7" t="inlineStr"/>
      <c r="BP244" s="7" t="inlineStr"/>
      <c r="BQ244" s="7" t="inlineStr"/>
      <c r="BR244" s="7" t="inlineStr"/>
      <c r="BS244" s="7" t="inlineStr"/>
      <c r="BT244" s="7" t="inlineStr"/>
      <c r="BU244" s="7">
        <f>BW244+BY244+CA244+CC244+CE244+CG244+CI244+CK244+CM244+CO244+CQ244+CS244+CU244+CW244+CY244+DA244</f>
        <v/>
      </c>
      <c r="BV244" s="7">
        <f>BX244+BZ244+CB244+CD244+CF244+CH244+CJ244+CL244+CN244+CP244+CR244+CT244+CV244+CX244+CZ244+DB244</f>
        <v/>
      </c>
      <c r="BW244" s="7" t="inlineStr"/>
      <c r="BX244" s="7" t="inlineStr"/>
      <c r="BY244" s="7" t="n">
        <v>300</v>
      </c>
      <c r="BZ244" s="7" t="n">
        <v>95907300</v>
      </c>
      <c r="CA244" s="7" t="inlineStr"/>
      <c r="CB244" s="7" t="inlineStr"/>
      <c r="CC244" s="7" t="inlineStr"/>
      <c r="CD244" s="7" t="inlineStr"/>
      <c r="CE244" s="7" t="inlineStr"/>
      <c r="CF244" s="7" t="inlineStr"/>
      <c r="CG244" s="7" t="inlineStr"/>
      <c r="CH244" s="7" t="inlineStr"/>
      <c r="CI244" s="7" t="inlineStr"/>
      <c r="CJ244" s="7" t="inlineStr"/>
      <c r="CK244" s="7" t="inlineStr"/>
      <c r="CL244" s="7" t="inlineStr"/>
      <c r="CM244" s="7" t="inlineStr"/>
      <c r="CN244" s="7" t="inlineStr"/>
      <c r="CO244" s="7" t="inlineStr"/>
      <c r="CP244" s="7" t="inlineStr"/>
      <c r="CQ244" s="7" t="inlineStr"/>
      <c r="CR244" s="7" t="inlineStr"/>
      <c r="CS244" s="7" t="inlineStr"/>
      <c r="CT244" s="7" t="inlineStr"/>
      <c r="CU244" s="7" t="inlineStr"/>
      <c r="CV244" s="7" t="inlineStr"/>
      <c r="CW244" s="7" t="inlineStr"/>
      <c r="CX244" s="7" t="inlineStr"/>
      <c r="CY244" s="7" t="inlineStr"/>
      <c r="CZ244" s="7" t="inlineStr"/>
      <c r="DA244" s="7" t="inlineStr"/>
      <c r="DB244" s="7" t="inlineStr"/>
      <c r="DC244" s="7">
        <f>DE244+DG244+DI244+DK244+DM244+DO244+DQ244+DS244+DU244+DW244+DY244+EA244+EC244</f>
        <v/>
      </c>
      <c r="DD244" s="7">
        <f>DF244+DH244+DJ244+DL244+DN244+DP244+DR244+DT244+DV244+DX244+DZ244+EB244+ED244</f>
        <v/>
      </c>
      <c r="DE244" s="7" t="inlineStr"/>
      <c r="DF244" s="7" t="inlineStr"/>
      <c r="DG244" s="7" t="inlineStr"/>
      <c r="DH244" s="7" t="inlineStr"/>
      <c r="DI244" s="7" t="inlineStr"/>
      <c r="DJ244" s="7" t="inlineStr"/>
      <c r="DK244" s="7" t="inlineStr"/>
      <c r="DL244" s="7" t="inlineStr"/>
      <c r="DM244" s="7" t="inlineStr"/>
      <c r="DN244" s="7" t="inlineStr"/>
      <c r="DO244" s="7" t="inlineStr"/>
      <c r="DP244" s="7" t="inlineStr"/>
      <c r="DQ244" s="7" t="inlineStr"/>
      <c r="DR244" s="7" t="inlineStr"/>
      <c r="DS244" s="7" t="inlineStr"/>
      <c r="DT244" s="7" t="inlineStr"/>
      <c r="DU244" s="7" t="n">
        <v>4</v>
      </c>
      <c r="DV244" s="7" t="n">
        <v>157008</v>
      </c>
      <c r="DW244" s="7" t="inlineStr"/>
      <c r="DX244" s="7" t="inlineStr"/>
      <c r="DY244" s="7" t="inlineStr"/>
      <c r="DZ244" s="7" t="inlineStr"/>
      <c r="EA244" s="7" t="inlineStr"/>
      <c r="EB244" s="7" t="inlineStr"/>
      <c r="EC244" s="7" t="inlineStr"/>
      <c r="ED244" s="7" t="inlineStr"/>
      <c r="EE244" s="7">
        <f>E244+AU244+BK244+BU244+DC244</f>
        <v/>
      </c>
      <c r="EF244" s="7">
        <f>F244+AV244+BL244+BV244+DD244</f>
        <v/>
      </c>
    </row>
    <row r="245" hidden="1" outlineLevel="1">
      <c r="A245" s="5" t="n">
        <v>23</v>
      </c>
      <c r="B245" s="6" t="inlineStr">
        <is>
          <t>Elfarm XK</t>
        </is>
      </c>
      <c r="C245" s="6" t="inlineStr">
        <is>
          <t>Фергана</t>
        </is>
      </c>
      <c r="D245" s="6" t="inlineStr">
        <is>
          <t>Фергана 1</t>
        </is>
      </c>
      <c r="E245" s="7">
        <f>G245+I245+K245+M245+O245+Q245+S245+U245+W245+Y245+AA245+AC245+AE245+AG245+AI245+AK245+AM245+AO245+AQ245+AS245</f>
        <v/>
      </c>
      <c r="F245" s="7">
        <f>H245+J245+L245+N245+P245+R245+T245+V245+X245+Z245+AB245+AD245+AF245+AH245+AJ245+AL245+AN245+AP245+AR245+AT245</f>
        <v/>
      </c>
      <c r="G245" s="7" t="n">
        <v>3</v>
      </c>
      <c r="H245" s="7" t="n">
        <v>620196</v>
      </c>
      <c r="I245" s="7" t="inlineStr"/>
      <c r="J245" s="7" t="inlineStr"/>
      <c r="K245" s="7" t="inlineStr"/>
      <c r="L245" s="7" t="inlineStr"/>
      <c r="M245" s="7" t="inlineStr"/>
      <c r="N245" s="7" t="inlineStr"/>
      <c r="O245" s="7" t="inlineStr"/>
      <c r="P245" s="7" t="inlineStr"/>
      <c r="Q245" s="7" t="n">
        <v>5</v>
      </c>
      <c r="R245" s="7" t="n">
        <v>604705</v>
      </c>
      <c r="S245" s="7" t="inlineStr"/>
      <c r="T245" s="7" t="inlineStr"/>
      <c r="U245" s="7" t="inlineStr"/>
      <c r="V245" s="7" t="inlineStr"/>
      <c r="W245" s="7" t="inlineStr"/>
      <c r="X245" s="7" t="inlineStr"/>
      <c r="Y245" s="7" t="inlineStr"/>
      <c r="Z245" s="7" t="inlineStr"/>
      <c r="AA245" s="7" t="inlineStr"/>
      <c r="AB245" s="7" t="inlineStr"/>
      <c r="AC245" s="7" t="inlineStr"/>
      <c r="AD245" s="7" t="inlineStr"/>
      <c r="AE245" s="7" t="inlineStr"/>
      <c r="AF245" s="7" t="inlineStr"/>
      <c r="AG245" s="7" t="inlineStr"/>
      <c r="AH245" s="7" t="inlineStr"/>
      <c r="AI245" s="7" t="inlineStr"/>
      <c r="AJ245" s="7" t="inlineStr"/>
      <c r="AK245" s="7" t="inlineStr"/>
      <c r="AL245" s="7" t="inlineStr"/>
      <c r="AM245" s="7" t="inlineStr"/>
      <c r="AN245" s="7" t="inlineStr"/>
      <c r="AO245" s="7" t="inlineStr"/>
      <c r="AP245" s="7" t="inlineStr"/>
      <c r="AQ245" s="7" t="inlineStr"/>
      <c r="AR245" s="7" t="inlineStr"/>
      <c r="AS245" s="7" t="inlineStr"/>
      <c r="AT245" s="7" t="inlineStr"/>
      <c r="AU245" s="7">
        <f>AW245+AY245+BA245+BC245+BE245+BG245+BI245</f>
        <v/>
      </c>
      <c r="AV245" s="7">
        <f>AX245+AZ245+BB245+BD245+BF245+BH245+BJ245</f>
        <v/>
      </c>
      <c r="AW245" s="7" t="inlineStr"/>
      <c r="AX245" s="7" t="inlineStr"/>
      <c r="AY245" s="7" t="inlineStr"/>
      <c r="AZ245" s="7" t="inlineStr"/>
      <c r="BA245" s="7" t="inlineStr"/>
      <c r="BB245" s="7" t="inlineStr"/>
      <c r="BC245" s="7" t="inlineStr"/>
      <c r="BD245" s="7" t="inlineStr"/>
      <c r="BE245" s="7" t="inlineStr"/>
      <c r="BF245" s="7" t="inlineStr"/>
      <c r="BG245" s="7" t="inlineStr"/>
      <c r="BH245" s="7" t="inlineStr"/>
      <c r="BI245" s="7" t="inlineStr"/>
      <c r="BJ245" s="7" t="inlineStr"/>
      <c r="BK245" s="7">
        <f>BM245+BO245+BQ245+BS245</f>
        <v/>
      </c>
      <c r="BL245" s="7">
        <f>BN245+BP245+BR245+BT245</f>
        <v/>
      </c>
      <c r="BM245" s="7" t="inlineStr"/>
      <c r="BN245" s="7" t="inlineStr"/>
      <c r="BO245" s="7" t="inlineStr"/>
      <c r="BP245" s="7" t="inlineStr"/>
      <c r="BQ245" s="7" t="inlineStr"/>
      <c r="BR245" s="7" t="inlineStr"/>
      <c r="BS245" s="7" t="inlineStr"/>
      <c r="BT245" s="7" t="inlineStr"/>
      <c r="BU245" s="7">
        <f>BW245+BY245+CA245+CC245+CE245+CG245+CI245+CK245+CM245+CO245+CQ245+CS245+CU245+CW245+CY245+DA245</f>
        <v/>
      </c>
      <c r="BV245" s="7">
        <f>BX245+BZ245+CB245+CD245+CF245+CH245+CJ245+CL245+CN245+CP245+CR245+CT245+CV245+CX245+CZ245+DB245</f>
        <v/>
      </c>
      <c r="BW245" s="7" t="inlineStr"/>
      <c r="BX245" s="7" t="inlineStr"/>
      <c r="BY245" s="7" t="inlineStr"/>
      <c r="BZ245" s="7" t="inlineStr"/>
      <c r="CA245" s="7" t="inlineStr"/>
      <c r="CB245" s="7" t="inlineStr"/>
      <c r="CC245" s="7" t="inlineStr"/>
      <c r="CD245" s="7" t="inlineStr"/>
      <c r="CE245" s="7" t="inlineStr"/>
      <c r="CF245" s="7" t="inlineStr"/>
      <c r="CG245" s="7" t="inlineStr"/>
      <c r="CH245" s="7" t="inlineStr"/>
      <c r="CI245" s="7" t="inlineStr"/>
      <c r="CJ245" s="7" t="inlineStr"/>
      <c r="CK245" s="7" t="inlineStr"/>
      <c r="CL245" s="7" t="inlineStr"/>
      <c r="CM245" s="7" t="n">
        <v>5</v>
      </c>
      <c r="CN245" s="7" t="n">
        <v>888395</v>
      </c>
      <c r="CO245" s="7" t="inlineStr"/>
      <c r="CP245" s="7" t="inlineStr"/>
      <c r="CQ245" s="7" t="inlineStr"/>
      <c r="CR245" s="7" t="inlineStr"/>
      <c r="CS245" s="7" t="inlineStr"/>
      <c r="CT245" s="7" t="inlineStr"/>
      <c r="CU245" s="7" t="inlineStr"/>
      <c r="CV245" s="7" t="inlineStr"/>
      <c r="CW245" s="7" t="inlineStr"/>
      <c r="CX245" s="7" t="inlineStr"/>
      <c r="CY245" s="7" t="inlineStr"/>
      <c r="CZ245" s="7" t="inlineStr"/>
      <c r="DA245" s="7" t="inlineStr"/>
      <c r="DB245" s="7" t="inlineStr"/>
      <c r="DC245" s="7">
        <f>DE245+DG245+DI245+DK245+DM245+DO245+DQ245+DS245+DU245+DW245+DY245+EA245+EC245</f>
        <v/>
      </c>
      <c r="DD245" s="7">
        <f>DF245+DH245+DJ245+DL245+DN245+DP245+DR245+DT245+DV245+DX245+DZ245+EB245+ED245</f>
        <v/>
      </c>
      <c r="DE245" s="7" t="inlineStr"/>
      <c r="DF245" s="7" t="inlineStr"/>
      <c r="DG245" s="7" t="inlineStr"/>
      <c r="DH245" s="7" t="inlineStr"/>
      <c r="DI245" s="7" t="inlineStr"/>
      <c r="DJ245" s="7" t="inlineStr"/>
      <c r="DK245" s="7" t="inlineStr"/>
      <c r="DL245" s="7" t="inlineStr"/>
      <c r="DM245" s="7" t="inlineStr"/>
      <c r="DN245" s="7" t="inlineStr"/>
      <c r="DO245" s="7" t="inlineStr"/>
      <c r="DP245" s="7" t="inlineStr"/>
      <c r="DQ245" s="7" t="n">
        <v>3</v>
      </c>
      <c r="DR245" s="7" t="n">
        <v>512529</v>
      </c>
      <c r="DS245" s="7" t="inlineStr"/>
      <c r="DT245" s="7" t="inlineStr"/>
      <c r="DU245" s="7" t="inlineStr"/>
      <c r="DV245" s="7" t="inlineStr"/>
      <c r="DW245" s="7" t="inlineStr"/>
      <c r="DX245" s="7" t="inlineStr"/>
      <c r="DY245" s="7" t="inlineStr"/>
      <c r="DZ245" s="7" t="inlineStr"/>
      <c r="EA245" s="7" t="inlineStr"/>
      <c r="EB245" s="7" t="inlineStr"/>
      <c r="EC245" s="7" t="inlineStr"/>
      <c r="ED245" s="7" t="inlineStr"/>
      <c r="EE245" s="7">
        <f>E245+AU245+BK245+BU245+DC245</f>
        <v/>
      </c>
      <c r="EF245" s="7">
        <f>F245+AV245+BL245+BV245+DD245</f>
        <v/>
      </c>
    </row>
    <row r="246" hidden="1" outlineLevel="1">
      <c r="A246" s="5" t="n">
        <v>24</v>
      </c>
      <c r="B246" s="6" t="inlineStr">
        <is>
          <t>FERGHANA INVICTA PHARM MChJ</t>
        </is>
      </c>
      <c r="C246" s="6" t="inlineStr">
        <is>
          <t>Фергана</t>
        </is>
      </c>
      <c r="D246" s="6" t="inlineStr">
        <is>
          <t>Фергана 1</t>
        </is>
      </c>
      <c r="E246" s="7">
        <f>G246+I246+K246+M246+O246+Q246+S246+U246+W246+Y246+AA246+AC246+AE246+AG246+AI246+AK246+AM246+AO246+AQ246+AS246</f>
        <v/>
      </c>
      <c r="F246" s="7">
        <f>H246+J246+L246+N246+P246+R246+T246+V246+X246+Z246+AB246+AD246+AF246+AH246+AJ246+AL246+AN246+AP246+AR246+AT246</f>
        <v/>
      </c>
      <c r="G246" s="7" t="inlineStr"/>
      <c r="H246" s="7" t="inlineStr"/>
      <c r="I246" s="7" t="inlineStr"/>
      <c r="J246" s="7" t="inlineStr"/>
      <c r="K246" s="7" t="inlineStr"/>
      <c r="L246" s="7" t="inlineStr"/>
      <c r="M246" s="7" t="inlineStr"/>
      <c r="N246" s="7" t="inlineStr"/>
      <c r="O246" s="7" t="inlineStr"/>
      <c r="P246" s="7" t="inlineStr"/>
      <c r="Q246" s="7" t="n">
        <v>10</v>
      </c>
      <c r="R246" s="7" t="n">
        <v>4885260</v>
      </c>
      <c r="S246" s="7" t="inlineStr"/>
      <c r="T246" s="7" t="inlineStr"/>
      <c r="U246" s="7" t="inlineStr"/>
      <c r="V246" s="7" t="inlineStr"/>
      <c r="W246" s="7" t="inlineStr"/>
      <c r="X246" s="7" t="inlineStr"/>
      <c r="Y246" s="7" t="inlineStr"/>
      <c r="Z246" s="7" t="inlineStr"/>
      <c r="AA246" s="7" t="inlineStr"/>
      <c r="AB246" s="7" t="inlineStr"/>
      <c r="AC246" s="7" t="inlineStr"/>
      <c r="AD246" s="7" t="inlineStr"/>
      <c r="AE246" s="7" t="inlineStr"/>
      <c r="AF246" s="7" t="inlineStr"/>
      <c r="AG246" s="7" t="inlineStr"/>
      <c r="AH246" s="7" t="inlineStr"/>
      <c r="AI246" s="7" t="inlineStr"/>
      <c r="AJ246" s="7" t="inlineStr"/>
      <c r="AK246" s="7" t="inlineStr"/>
      <c r="AL246" s="7" t="inlineStr"/>
      <c r="AM246" s="7" t="inlineStr"/>
      <c r="AN246" s="7" t="inlineStr"/>
      <c r="AO246" s="7" t="inlineStr"/>
      <c r="AP246" s="7" t="inlineStr"/>
      <c r="AQ246" s="7" t="inlineStr"/>
      <c r="AR246" s="7" t="inlineStr"/>
      <c r="AS246" s="7" t="inlineStr"/>
      <c r="AT246" s="7" t="inlineStr"/>
      <c r="AU246" s="7">
        <f>AW246+AY246+BA246+BC246+BE246+BG246+BI246</f>
        <v/>
      </c>
      <c r="AV246" s="7">
        <f>AX246+AZ246+BB246+BD246+BF246+BH246+BJ246</f>
        <v/>
      </c>
      <c r="AW246" s="7" t="inlineStr"/>
      <c r="AX246" s="7" t="inlineStr"/>
      <c r="AY246" s="7" t="inlineStr"/>
      <c r="AZ246" s="7" t="inlineStr"/>
      <c r="BA246" s="7" t="inlineStr"/>
      <c r="BB246" s="7" t="inlineStr"/>
      <c r="BC246" s="7" t="inlineStr"/>
      <c r="BD246" s="7" t="inlineStr"/>
      <c r="BE246" s="7" t="inlineStr"/>
      <c r="BF246" s="7" t="inlineStr"/>
      <c r="BG246" s="7" t="inlineStr"/>
      <c r="BH246" s="7" t="inlineStr"/>
      <c r="BI246" s="7" t="inlineStr"/>
      <c r="BJ246" s="7" t="inlineStr"/>
      <c r="BK246" s="7">
        <f>BM246+BO246+BQ246+BS246</f>
        <v/>
      </c>
      <c r="BL246" s="7">
        <f>BN246+BP246+BR246+BT246</f>
        <v/>
      </c>
      <c r="BM246" s="7" t="inlineStr"/>
      <c r="BN246" s="7" t="inlineStr"/>
      <c r="BO246" s="7" t="inlineStr"/>
      <c r="BP246" s="7" t="inlineStr"/>
      <c r="BQ246" s="7" t="inlineStr"/>
      <c r="BR246" s="7" t="inlineStr"/>
      <c r="BS246" s="7" t="inlineStr"/>
      <c r="BT246" s="7" t="inlineStr"/>
      <c r="BU246" s="7">
        <f>BW246+BY246+CA246+CC246+CE246+CG246+CI246+CK246+CM246+CO246+CQ246+CS246+CU246+CW246+CY246+DA246</f>
        <v/>
      </c>
      <c r="BV246" s="7">
        <f>BX246+BZ246+CB246+CD246+CF246+CH246+CJ246+CL246+CN246+CP246+CR246+CT246+CV246+CX246+CZ246+DB246</f>
        <v/>
      </c>
      <c r="BW246" s="7" t="inlineStr"/>
      <c r="BX246" s="7" t="inlineStr"/>
      <c r="BY246" s="7" t="inlineStr"/>
      <c r="BZ246" s="7" t="inlineStr"/>
      <c r="CA246" s="7" t="inlineStr"/>
      <c r="CB246" s="7" t="inlineStr"/>
      <c r="CC246" s="7" t="inlineStr"/>
      <c r="CD246" s="7" t="inlineStr"/>
      <c r="CE246" s="7" t="inlineStr"/>
      <c r="CF246" s="7" t="inlineStr"/>
      <c r="CG246" s="7" t="inlineStr"/>
      <c r="CH246" s="7" t="inlineStr"/>
      <c r="CI246" s="7" t="inlineStr"/>
      <c r="CJ246" s="7" t="inlineStr"/>
      <c r="CK246" s="7" t="inlineStr"/>
      <c r="CL246" s="7" t="inlineStr"/>
      <c r="CM246" s="7" t="inlineStr"/>
      <c r="CN246" s="7" t="inlineStr"/>
      <c r="CO246" s="7" t="inlineStr"/>
      <c r="CP246" s="7" t="inlineStr"/>
      <c r="CQ246" s="7" t="inlineStr"/>
      <c r="CR246" s="7" t="inlineStr"/>
      <c r="CS246" s="7" t="inlineStr"/>
      <c r="CT246" s="7" t="inlineStr"/>
      <c r="CU246" s="7" t="inlineStr"/>
      <c r="CV246" s="7" t="inlineStr"/>
      <c r="CW246" s="7" t="inlineStr"/>
      <c r="CX246" s="7" t="inlineStr"/>
      <c r="CY246" s="7" t="inlineStr"/>
      <c r="CZ246" s="7" t="inlineStr"/>
      <c r="DA246" s="7" t="inlineStr"/>
      <c r="DB246" s="7" t="inlineStr"/>
      <c r="DC246" s="7">
        <f>DE246+DG246+DI246+DK246+DM246+DO246+DQ246+DS246+DU246+DW246+DY246+EA246+EC246</f>
        <v/>
      </c>
      <c r="DD246" s="7">
        <f>DF246+DH246+DJ246+DL246+DN246+DP246+DR246+DT246+DV246+DX246+DZ246+EB246+ED246</f>
        <v/>
      </c>
      <c r="DE246" s="7" t="inlineStr"/>
      <c r="DF246" s="7" t="inlineStr"/>
      <c r="DG246" s="7" t="inlineStr"/>
      <c r="DH246" s="7" t="inlineStr"/>
      <c r="DI246" s="7" t="inlineStr"/>
      <c r="DJ246" s="7" t="inlineStr"/>
      <c r="DK246" s="7" t="inlineStr"/>
      <c r="DL246" s="7" t="inlineStr"/>
      <c r="DM246" s="7" t="inlineStr"/>
      <c r="DN246" s="7" t="inlineStr"/>
      <c r="DO246" s="7" t="inlineStr"/>
      <c r="DP246" s="7" t="inlineStr"/>
      <c r="DQ246" s="7" t="inlineStr"/>
      <c r="DR246" s="7" t="inlineStr"/>
      <c r="DS246" s="7" t="inlineStr"/>
      <c r="DT246" s="7" t="inlineStr"/>
      <c r="DU246" s="7" t="inlineStr"/>
      <c r="DV246" s="7" t="inlineStr"/>
      <c r="DW246" s="7" t="inlineStr"/>
      <c r="DX246" s="7" t="inlineStr"/>
      <c r="DY246" s="7" t="inlineStr"/>
      <c r="DZ246" s="7" t="inlineStr"/>
      <c r="EA246" s="7" t="inlineStr"/>
      <c r="EB246" s="7" t="inlineStr"/>
      <c r="EC246" s="7" t="inlineStr"/>
      <c r="ED246" s="7" t="inlineStr"/>
      <c r="EE246" s="7">
        <f>E246+AU246+BK246+BU246+DC246</f>
        <v/>
      </c>
      <c r="EF246" s="7">
        <f>F246+AV246+BL246+BV246+DD246</f>
        <v/>
      </c>
    </row>
    <row r="247" hidden="1" outlineLevel="1">
      <c r="A247" s="5" t="n">
        <v>25</v>
      </c>
      <c r="B247" s="6" t="inlineStr">
        <is>
          <t>Falakkiyod Darmon Farm XK</t>
        </is>
      </c>
      <c r="C247" s="6" t="inlineStr">
        <is>
          <t>Фергана</t>
        </is>
      </c>
      <c r="D247" s="6" t="inlineStr">
        <is>
          <t>Фергана 3</t>
        </is>
      </c>
      <c r="E247" s="7">
        <f>G247+I247+K247+M247+O247+Q247+S247+U247+W247+Y247+AA247+AC247+AE247+AG247+AI247+AK247+AM247+AO247+AQ247+AS247</f>
        <v/>
      </c>
      <c r="F247" s="7">
        <f>H247+J247+L247+N247+P247+R247+T247+V247+X247+Z247+AB247+AD247+AF247+AH247+AJ247+AL247+AN247+AP247+AR247+AT247</f>
        <v/>
      </c>
      <c r="G247" s="7" t="inlineStr"/>
      <c r="H247" s="7" t="inlineStr"/>
      <c r="I247" s="7" t="inlineStr"/>
      <c r="J247" s="7" t="inlineStr"/>
      <c r="K247" s="7" t="inlineStr"/>
      <c r="L247" s="7" t="inlineStr"/>
      <c r="M247" s="7" t="inlineStr"/>
      <c r="N247" s="7" t="inlineStr"/>
      <c r="O247" s="7" t="inlineStr"/>
      <c r="P247" s="7" t="inlineStr"/>
      <c r="Q247" s="7" t="inlineStr"/>
      <c r="R247" s="7" t="inlineStr"/>
      <c r="S247" s="7" t="inlineStr"/>
      <c r="T247" s="7" t="inlineStr"/>
      <c r="U247" s="7" t="inlineStr"/>
      <c r="V247" s="7" t="inlineStr"/>
      <c r="W247" s="7" t="inlineStr"/>
      <c r="X247" s="7" t="inlineStr"/>
      <c r="Y247" s="7" t="inlineStr"/>
      <c r="Z247" s="7" t="inlineStr"/>
      <c r="AA247" s="7" t="inlineStr"/>
      <c r="AB247" s="7" t="inlineStr"/>
      <c r="AC247" s="7" t="inlineStr"/>
      <c r="AD247" s="7" t="inlineStr"/>
      <c r="AE247" s="7" t="inlineStr"/>
      <c r="AF247" s="7" t="inlineStr"/>
      <c r="AG247" s="7" t="inlineStr"/>
      <c r="AH247" s="7" t="inlineStr"/>
      <c r="AI247" s="7" t="inlineStr"/>
      <c r="AJ247" s="7" t="inlineStr"/>
      <c r="AK247" s="7" t="inlineStr"/>
      <c r="AL247" s="7" t="inlineStr"/>
      <c r="AM247" s="7" t="inlineStr"/>
      <c r="AN247" s="7" t="inlineStr"/>
      <c r="AO247" s="7" t="inlineStr"/>
      <c r="AP247" s="7" t="inlineStr"/>
      <c r="AQ247" s="7" t="n">
        <v>13</v>
      </c>
      <c r="AR247" s="7" t="n">
        <v>2192762</v>
      </c>
      <c r="AS247" s="7" t="inlineStr"/>
      <c r="AT247" s="7" t="inlineStr"/>
      <c r="AU247" s="7">
        <f>AW247+AY247+BA247+BC247+BE247+BG247+BI247</f>
        <v/>
      </c>
      <c r="AV247" s="7">
        <f>AX247+AZ247+BB247+BD247+BF247+BH247+BJ247</f>
        <v/>
      </c>
      <c r="AW247" s="7" t="inlineStr"/>
      <c r="AX247" s="7" t="inlineStr"/>
      <c r="AY247" s="7" t="inlineStr"/>
      <c r="AZ247" s="7" t="inlineStr"/>
      <c r="BA247" s="7" t="inlineStr"/>
      <c r="BB247" s="7" t="inlineStr"/>
      <c r="BC247" s="7" t="inlineStr"/>
      <c r="BD247" s="7" t="inlineStr"/>
      <c r="BE247" s="7" t="inlineStr"/>
      <c r="BF247" s="7" t="inlineStr"/>
      <c r="BG247" s="7" t="inlineStr"/>
      <c r="BH247" s="7" t="inlineStr"/>
      <c r="BI247" s="7" t="inlineStr"/>
      <c r="BJ247" s="7" t="inlineStr"/>
      <c r="BK247" s="7">
        <f>BM247+BO247+BQ247+BS247</f>
        <v/>
      </c>
      <c r="BL247" s="7">
        <f>BN247+BP247+BR247+BT247</f>
        <v/>
      </c>
      <c r="BM247" s="7" t="inlineStr"/>
      <c r="BN247" s="7" t="inlineStr"/>
      <c r="BO247" s="7" t="inlineStr"/>
      <c r="BP247" s="7" t="inlineStr"/>
      <c r="BQ247" s="7" t="inlineStr"/>
      <c r="BR247" s="7" t="inlineStr"/>
      <c r="BS247" s="7" t="inlineStr"/>
      <c r="BT247" s="7" t="inlineStr"/>
      <c r="BU247" s="7">
        <f>BW247+BY247+CA247+CC247+CE247+CG247+CI247+CK247+CM247+CO247+CQ247+CS247+CU247+CW247+CY247+DA247</f>
        <v/>
      </c>
      <c r="BV247" s="7">
        <f>BX247+BZ247+CB247+CD247+CF247+CH247+CJ247+CL247+CN247+CP247+CR247+CT247+CV247+CX247+CZ247+DB247</f>
        <v/>
      </c>
      <c r="BW247" s="7" t="inlineStr"/>
      <c r="BX247" s="7" t="inlineStr"/>
      <c r="BY247" s="7" t="inlineStr"/>
      <c r="BZ247" s="7" t="inlineStr"/>
      <c r="CA247" s="7" t="inlineStr"/>
      <c r="CB247" s="7" t="inlineStr"/>
      <c r="CC247" s="7" t="inlineStr"/>
      <c r="CD247" s="7" t="inlineStr"/>
      <c r="CE247" s="7" t="inlineStr"/>
      <c r="CF247" s="7" t="inlineStr"/>
      <c r="CG247" s="7" t="inlineStr"/>
      <c r="CH247" s="7" t="inlineStr"/>
      <c r="CI247" s="7" t="inlineStr"/>
      <c r="CJ247" s="7" t="inlineStr"/>
      <c r="CK247" s="7" t="inlineStr"/>
      <c r="CL247" s="7" t="inlineStr"/>
      <c r="CM247" s="7" t="n">
        <v>2</v>
      </c>
      <c r="CN247" s="7" t="n">
        <v>553930</v>
      </c>
      <c r="CO247" s="7" t="inlineStr"/>
      <c r="CP247" s="7" t="inlineStr"/>
      <c r="CQ247" s="7" t="inlineStr"/>
      <c r="CR247" s="7" t="inlineStr"/>
      <c r="CS247" s="7" t="inlineStr"/>
      <c r="CT247" s="7" t="inlineStr"/>
      <c r="CU247" s="7" t="inlineStr"/>
      <c r="CV247" s="7" t="inlineStr"/>
      <c r="CW247" s="7" t="inlineStr"/>
      <c r="CX247" s="7" t="inlineStr"/>
      <c r="CY247" s="7" t="inlineStr"/>
      <c r="CZ247" s="7" t="inlineStr"/>
      <c r="DA247" s="7" t="inlineStr"/>
      <c r="DB247" s="7" t="inlineStr"/>
      <c r="DC247" s="7">
        <f>DE247+DG247+DI247+DK247+DM247+DO247+DQ247+DS247+DU247+DW247+DY247+EA247+EC247</f>
        <v/>
      </c>
      <c r="DD247" s="7">
        <f>DF247+DH247+DJ247+DL247+DN247+DP247+DR247+DT247+DV247+DX247+DZ247+EB247+ED247</f>
        <v/>
      </c>
      <c r="DE247" s="7" t="inlineStr"/>
      <c r="DF247" s="7" t="inlineStr"/>
      <c r="DG247" s="7" t="inlineStr"/>
      <c r="DH247" s="7" t="inlineStr"/>
      <c r="DI247" s="7" t="inlineStr"/>
      <c r="DJ247" s="7" t="inlineStr"/>
      <c r="DK247" s="7" t="inlineStr"/>
      <c r="DL247" s="7" t="inlineStr"/>
      <c r="DM247" s="7" t="inlineStr"/>
      <c r="DN247" s="7" t="inlineStr"/>
      <c r="DO247" s="7" t="inlineStr"/>
      <c r="DP247" s="7" t="inlineStr"/>
      <c r="DQ247" s="7" t="inlineStr"/>
      <c r="DR247" s="7" t="inlineStr"/>
      <c r="DS247" s="7" t="inlineStr"/>
      <c r="DT247" s="7" t="inlineStr"/>
      <c r="DU247" s="7" t="inlineStr"/>
      <c r="DV247" s="7" t="inlineStr"/>
      <c r="DW247" s="7" t="inlineStr"/>
      <c r="DX247" s="7" t="inlineStr"/>
      <c r="DY247" s="7" t="inlineStr"/>
      <c r="DZ247" s="7" t="inlineStr"/>
      <c r="EA247" s="7" t="inlineStr"/>
      <c r="EB247" s="7" t="inlineStr"/>
      <c r="EC247" s="7" t="inlineStr"/>
      <c r="ED247" s="7" t="inlineStr"/>
      <c r="EE247" s="7">
        <f>E247+AU247+BK247+BU247+DC247</f>
        <v/>
      </c>
      <c r="EF247" s="7">
        <f>F247+AV247+BL247+BV247+DD247</f>
        <v/>
      </c>
    </row>
    <row r="248" hidden="1" outlineLevel="1">
      <c r="A248" s="5" t="n">
        <v>26</v>
      </c>
      <c r="B248" s="6" t="inlineStr">
        <is>
          <t>Far Medico Farm XK</t>
        </is>
      </c>
      <c r="C248" s="6" t="inlineStr">
        <is>
          <t>Фергана</t>
        </is>
      </c>
      <c r="D248" s="6" t="inlineStr">
        <is>
          <t>Фергана 1</t>
        </is>
      </c>
      <c r="E248" s="7">
        <f>G248+I248+K248+M248+O248+Q248+S248+U248+W248+Y248+AA248+AC248+AE248+AG248+AI248+AK248+AM248+AO248+AQ248+AS248</f>
        <v/>
      </c>
      <c r="F248" s="7">
        <f>H248+J248+L248+N248+P248+R248+T248+V248+X248+Z248+AB248+AD248+AF248+AH248+AJ248+AL248+AN248+AP248+AR248+AT248</f>
        <v/>
      </c>
      <c r="G248" s="7" t="inlineStr"/>
      <c r="H248" s="7" t="inlineStr"/>
      <c r="I248" s="7" t="inlineStr"/>
      <c r="J248" s="7" t="inlineStr"/>
      <c r="K248" s="7" t="inlineStr"/>
      <c r="L248" s="7" t="inlineStr"/>
      <c r="M248" s="7" t="inlineStr"/>
      <c r="N248" s="7" t="inlineStr"/>
      <c r="O248" s="7" t="inlineStr"/>
      <c r="P248" s="7" t="inlineStr"/>
      <c r="Q248" s="7" t="inlineStr"/>
      <c r="R248" s="7" t="inlineStr"/>
      <c r="S248" s="7" t="inlineStr"/>
      <c r="T248" s="7" t="inlineStr"/>
      <c r="U248" s="7" t="inlineStr"/>
      <c r="V248" s="7" t="inlineStr"/>
      <c r="W248" s="7" t="inlineStr"/>
      <c r="X248" s="7" t="inlineStr"/>
      <c r="Y248" s="7" t="inlineStr"/>
      <c r="Z248" s="7" t="inlineStr"/>
      <c r="AA248" s="7" t="inlineStr"/>
      <c r="AB248" s="7" t="inlineStr"/>
      <c r="AC248" s="7" t="inlineStr"/>
      <c r="AD248" s="7" t="inlineStr"/>
      <c r="AE248" s="7" t="inlineStr"/>
      <c r="AF248" s="7" t="inlineStr"/>
      <c r="AG248" s="7" t="inlineStr"/>
      <c r="AH248" s="7" t="inlineStr"/>
      <c r="AI248" s="7" t="inlineStr"/>
      <c r="AJ248" s="7" t="inlineStr"/>
      <c r="AK248" s="7" t="inlineStr"/>
      <c r="AL248" s="7" t="inlineStr"/>
      <c r="AM248" s="7" t="n">
        <v>10</v>
      </c>
      <c r="AN248" s="7" t="n">
        <v>4593300</v>
      </c>
      <c r="AO248" s="7" t="inlineStr"/>
      <c r="AP248" s="7" t="inlineStr"/>
      <c r="AQ248" s="7" t="inlineStr"/>
      <c r="AR248" s="7" t="inlineStr"/>
      <c r="AS248" s="7" t="inlineStr"/>
      <c r="AT248" s="7" t="inlineStr"/>
      <c r="AU248" s="7">
        <f>AW248+AY248+BA248+BC248+BE248+BG248+BI248</f>
        <v/>
      </c>
      <c r="AV248" s="7">
        <f>AX248+AZ248+BB248+BD248+BF248+BH248+BJ248</f>
        <v/>
      </c>
      <c r="AW248" s="7" t="inlineStr"/>
      <c r="AX248" s="7" t="inlineStr"/>
      <c r="AY248" s="7" t="inlineStr"/>
      <c r="AZ248" s="7" t="inlineStr"/>
      <c r="BA248" s="7" t="inlineStr"/>
      <c r="BB248" s="7" t="inlineStr"/>
      <c r="BC248" s="7" t="inlineStr"/>
      <c r="BD248" s="7" t="inlineStr"/>
      <c r="BE248" s="7" t="inlineStr"/>
      <c r="BF248" s="7" t="inlineStr"/>
      <c r="BG248" s="7" t="inlineStr"/>
      <c r="BH248" s="7" t="inlineStr"/>
      <c r="BI248" s="7" t="inlineStr"/>
      <c r="BJ248" s="7" t="inlineStr"/>
      <c r="BK248" s="7">
        <f>BM248+BO248+BQ248+BS248</f>
        <v/>
      </c>
      <c r="BL248" s="7">
        <f>BN248+BP248+BR248+BT248</f>
        <v/>
      </c>
      <c r="BM248" s="7" t="inlineStr"/>
      <c r="BN248" s="7" t="inlineStr"/>
      <c r="BO248" s="7" t="inlineStr"/>
      <c r="BP248" s="7" t="inlineStr"/>
      <c r="BQ248" s="7" t="inlineStr"/>
      <c r="BR248" s="7" t="inlineStr"/>
      <c r="BS248" s="7" t="inlineStr"/>
      <c r="BT248" s="7" t="inlineStr"/>
      <c r="BU248" s="7">
        <f>BW248+BY248+CA248+CC248+CE248+CG248+CI248+CK248+CM248+CO248+CQ248+CS248+CU248+CW248+CY248+DA248</f>
        <v/>
      </c>
      <c r="BV248" s="7">
        <f>BX248+BZ248+CB248+CD248+CF248+CH248+CJ248+CL248+CN248+CP248+CR248+CT248+CV248+CX248+CZ248+DB248</f>
        <v/>
      </c>
      <c r="BW248" s="7" t="inlineStr"/>
      <c r="BX248" s="7" t="inlineStr"/>
      <c r="BY248" s="7" t="inlineStr"/>
      <c r="BZ248" s="7" t="inlineStr"/>
      <c r="CA248" s="7" t="inlineStr"/>
      <c r="CB248" s="7" t="inlineStr"/>
      <c r="CC248" s="7" t="inlineStr"/>
      <c r="CD248" s="7" t="inlineStr"/>
      <c r="CE248" s="7" t="inlineStr"/>
      <c r="CF248" s="7" t="inlineStr"/>
      <c r="CG248" s="7" t="inlineStr"/>
      <c r="CH248" s="7" t="inlineStr"/>
      <c r="CI248" s="7" t="inlineStr"/>
      <c r="CJ248" s="7" t="inlineStr"/>
      <c r="CK248" s="7" t="inlineStr"/>
      <c r="CL248" s="7" t="inlineStr"/>
      <c r="CM248" s="7" t="inlineStr"/>
      <c r="CN248" s="7" t="inlineStr"/>
      <c r="CO248" s="7" t="inlineStr"/>
      <c r="CP248" s="7" t="inlineStr"/>
      <c r="CQ248" s="7" t="inlineStr"/>
      <c r="CR248" s="7" t="inlineStr"/>
      <c r="CS248" s="7" t="inlineStr"/>
      <c r="CT248" s="7" t="inlineStr"/>
      <c r="CU248" s="7" t="inlineStr"/>
      <c r="CV248" s="7" t="inlineStr"/>
      <c r="CW248" s="7" t="inlineStr"/>
      <c r="CX248" s="7" t="inlineStr"/>
      <c r="CY248" s="7" t="inlineStr"/>
      <c r="CZ248" s="7" t="inlineStr"/>
      <c r="DA248" s="7" t="inlineStr"/>
      <c r="DB248" s="7" t="inlineStr"/>
      <c r="DC248" s="7">
        <f>DE248+DG248+DI248+DK248+DM248+DO248+DQ248+DS248+DU248+DW248+DY248+EA248+EC248</f>
        <v/>
      </c>
      <c r="DD248" s="7">
        <f>DF248+DH248+DJ248+DL248+DN248+DP248+DR248+DT248+DV248+DX248+DZ248+EB248+ED248</f>
        <v/>
      </c>
      <c r="DE248" s="7" t="inlineStr"/>
      <c r="DF248" s="7" t="inlineStr"/>
      <c r="DG248" s="7" t="inlineStr"/>
      <c r="DH248" s="7" t="inlineStr"/>
      <c r="DI248" s="7" t="inlineStr"/>
      <c r="DJ248" s="7" t="inlineStr"/>
      <c r="DK248" s="7" t="inlineStr"/>
      <c r="DL248" s="7" t="inlineStr"/>
      <c r="DM248" s="7" t="inlineStr"/>
      <c r="DN248" s="7" t="inlineStr"/>
      <c r="DO248" s="7" t="inlineStr"/>
      <c r="DP248" s="7" t="inlineStr"/>
      <c r="DQ248" s="7" t="inlineStr"/>
      <c r="DR248" s="7" t="inlineStr"/>
      <c r="DS248" s="7" t="inlineStr"/>
      <c r="DT248" s="7" t="inlineStr"/>
      <c r="DU248" s="7" t="inlineStr"/>
      <c r="DV248" s="7" t="inlineStr"/>
      <c r="DW248" s="7" t="inlineStr"/>
      <c r="DX248" s="7" t="inlineStr"/>
      <c r="DY248" s="7" t="inlineStr"/>
      <c r="DZ248" s="7" t="inlineStr"/>
      <c r="EA248" s="7" t="inlineStr"/>
      <c r="EB248" s="7" t="inlineStr"/>
      <c r="EC248" s="7" t="inlineStr"/>
      <c r="ED248" s="7" t="inlineStr"/>
      <c r="EE248" s="7">
        <f>E248+AU248+BK248+BU248+DC248</f>
        <v/>
      </c>
      <c r="EF248" s="7">
        <f>F248+AV248+BL248+BV248+DD248</f>
        <v/>
      </c>
    </row>
    <row r="249" hidden="1" outlineLevel="1">
      <c r="A249" s="5" t="n">
        <v>27</v>
      </c>
      <c r="B249" s="6" t="inlineStr">
        <is>
          <t>Far Samira Farm MCHJ</t>
        </is>
      </c>
      <c r="C249" s="6" t="inlineStr">
        <is>
          <t>Фергана</t>
        </is>
      </c>
      <c r="D249" s="6" t="inlineStr">
        <is>
          <t>Фергана 1</t>
        </is>
      </c>
      <c r="E249" s="7">
        <f>G249+I249+K249+M249+O249+Q249+S249+U249+W249+Y249+AA249+AC249+AE249+AG249+AI249+AK249+AM249+AO249+AQ249+AS249</f>
        <v/>
      </c>
      <c r="F249" s="7">
        <f>H249+J249+L249+N249+P249+R249+T249+V249+X249+Z249+AB249+AD249+AF249+AH249+AJ249+AL249+AN249+AP249+AR249+AT249</f>
        <v/>
      </c>
      <c r="G249" s="7" t="n">
        <v>1</v>
      </c>
      <c r="H249" s="7" t="n">
        <v>271784</v>
      </c>
      <c r="I249" s="7" t="inlineStr"/>
      <c r="J249" s="7" t="inlineStr"/>
      <c r="K249" s="7" t="inlineStr"/>
      <c r="L249" s="7" t="inlineStr"/>
      <c r="M249" s="7" t="n">
        <v>5</v>
      </c>
      <c r="N249" s="7" t="n">
        <v>1166029</v>
      </c>
      <c r="O249" s="7" t="inlineStr"/>
      <c r="P249" s="7" t="inlineStr"/>
      <c r="Q249" s="7" t="n">
        <v>10</v>
      </c>
      <c r="R249" s="7" t="n">
        <v>1728482</v>
      </c>
      <c r="S249" s="7" t="inlineStr"/>
      <c r="T249" s="7" t="inlineStr"/>
      <c r="U249" s="7" t="inlineStr"/>
      <c r="V249" s="7" t="inlineStr"/>
      <c r="W249" s="7" t="inlineStr"/>
      <c r="X249" s="7" t="inlineStr"/>
      <c r="Y249" s="7" t="inlineStr"/>
      <c r="Z249" s="7" t="inlineStr"/>
      <c r="AA249" s="7" t="inlineStr"/>
      <c r="AB249" s="7" t="inlineStr"/>
      <c r="AC249" s="7" t="inlineStr"/>
      <c r="AD249" s="7" t="inlineStr"/>
      <c r="AE249" s="7" t="inlineStr"/>
      <c r="AF249" s="7" t="inlineStr"/>
      <c r="AG249" s="7" t="inlineStr"/>
      <c r="AH249" s="7" t="inlineStr"/>
      <c r="AI249" s="7" t="inlineStr"/>
      <c r="AJ249" s="7" t="inlineStr"/>
      <c r="AK249" s="7" t="inlineStr"/>
      <c r="AL249" s="7" t="inlineStr"/>
      <c r="AM249" s="7" t="inlineStr"/>
      <c r="AN249" s="7" t="inlineStr"/>
      <c r="AO249" s="7" t="inlineStr"/>
      <c r="AP249" s="7" t="inlineStr"/>
      <c r="AQ249" s="7" t="inlineStr"/>
      <c r="AR249" s="7" t="inlineStr"/>
      <c r="AS249" s="7" t="inlineStr"/>
      <c r="AT249" s="7" t="inlineStr"/>
      <c r="AU249" s="7">
        <f>AW249+AY249+BA249+BC249+BE249+BG249+BI249</f>
        <v/>
      </c>
      <c r="AV249" s="7">
        <f>AX249+AZ249+BB249+BD249+BF249+BH249+BJ249</f>
        <v/>
      </c>
      <c r="AW249" s="7" t="inlineStr"/>
      <c r="AX249" s="7" t="inlineStr"/>
      <c r="AY249" s="7" t="inlineStr"/>
      <c r="AZ249" s="7" t="inlineStr"/>
      <c r="BA249" s="7" t="inlineStr"/>
      <c r="BB249" s="7" t="inlineStr"/>
      <c r="BC249" s="7" t="inlineStr"/>
      <c r="BD249" s="7" t="inlineStr"/>
      <c r="BE249" s="7" t="inlineStr"/>
      <c r="BF249" s="7" t="inlineStr"/>
      <c r="BG249" s="7" t="inlineStr"/>
      <c r="BH249" s="7" t="inlineStr"/>
      <c r="BI249" s="7" t="inlineStr"/>
      <c r="BJ249" s="7" t="inlineStr"/>
      <c r="BK249" s="7">
        <f>BM249+BO249+BQ249+BS249</f>
        <v/>
      </c>
      <c r="BL249" s="7">
        <f>BN249+BP249+BR249+BT249</f>
        <v/>
      </c>
      <c r="BM249" s="7" t="inlineStr"/>
      <c r="BN249" s="7" t="inlineStr"/>
      <c r="BO249" s="7" t="inlineStr"/>
      <c r="BP249" s="7" t="inlineStr"/>
      <c r="BQ249" s="7" t="inlineStr"/>
      <c r="BR249" s="7" t="inlineStr"/>
      <c r="BS249" s="7" t="inlineStr"/>
      <c r="BT249" s="7" t="inlineStr"/>
      <c r="BU249" s="7">
        <f>BW249+BY249+CA249+CC249+CE249+CG249+CI249+CK249+CM249+CO249+CQ249+CS249+CU249+CW249+CY249+DA249</f>
        <v/>
      </c>
      <c r="BV249" s="7">
        <f>BX249+BZ249+CB249+CD249+CF249+CH249+CJ249+CL249+CN249+CP249+CR249+CT249+CV249+CX249+CZ249+DB249</f>
        <v/>
      </c>
      <c r="BW249" s="7" t="inlineStr"/>
      <c r="BX249" s="7" t="inlineStr"/>
      <c r="BY249" s="7" t="inlineStr"/>
      <c r="BZ249" s="7" t="inlineStr"/>
      <c r="CA249" s="7" t="inlineStr"/>
      <c r="CB249" s="7" t="inlineStr"/>
      <c r="CC249" s="7" t="inlineStr"/>
      <c r="CD249" s="7" t="inlineStr"/>
      <c r="CE249" s="7" t="inlineStr"/>
      <c r="CF249" s="7" t="inlineStr"/>
      <c r="CG249" s="7" t="inlineStr"/>
      <c r="CH249" s="7" t="inlineStr"/>
      <c r="CI249" s="7" t="inlineStr"/>
      <c r="CJ249" s="7" t="inlineStr"/>
      <c r="CK249" s="7" t="inlineStr"/>
      <c r="CL249" s="7" t="inlineStr"/>
      <c r="CM249" s="7" t="n">
        <v>2</v>
      </c>
      <c r="CN249" s="7" t="n">
        <v>407236</v>
      </c>
      <c r="CO249" s="7" t="inlineStr"/>
      <c r="CP249" s="7" t="inlineStr"/>
      <c r="CQ249" s="7" t="inlineStr"/>
      <c r="CR249" s="7" t="inlineStr"/>
      <c r="CS249" s="7" t="inlineStr"/>
      <c r="CT249" s="7" t="inlineStr"/>
      <c r="CU249" s="7" t="inlineStr"/>
      <c r="CV249" s="7" t="inlineStr"/>
      <c r="CW249" s="7" t="inlineStr"/>
      <c r="CX249" s="7" t="inlineStr"/>
      <c r="CY249" s="7" t="inlineStr"/>
      <c r="CZ249" s="7" t="inlineStr"/>
      <c r="DA249" s="7" t="inlineStr"/>
      <c r="DB249" s="7" t="inlineStr"/>
      <c r="DC249" s="7">
        <f>DE249+DG249+DI249+DK249+DM249+DO249+DQ249+DS249+DU249+DW249+DY249+EA249+EC249</f>
        <v/>
      </c>
      <c r="DD249" s="7">
        <f>DF249+DH249+DJ249+DL249+DN249+DP249+DR249+DT249+DV249+DX249+DZ249+EB249+ED249</f>
        <v/>
      </c>
      <c r="DE249" s="7" t="inlineStr"/>
      <c r="DF249" s="7" t="inlineStr"/>
      <c r="DG249" s="7" t="inlineStr"/>
      <c r="DH249" s="7" t="inlineStr"/>
      <c r="DI249" s="7" t="inlineStr"/>
      <c r="DJ249" s="7" t="inlineStr"/>
      <c r="DK249" s="7" t="inlineStr"/>
      <c r="DL249" s="7" t="inlineStr"/>
      <c r="DM249" s="7" t="inlineStr"/>
      <c r="DN249" s="7" t="inlineStr"/>
      <c r="DO249" s="7" t="inlineStr"/>
      <c r="DP249" s="7" t="inlineStr"/>
      <c r="DQ249" s="7" t="n">
        <v>1</v>
      </c>
      <c r="DR249" s="7" t="n">
        <v>495704</v>
      </c>
      <c r="DS249" s="7" t="inlineStr"/>
      <c r="DT249" s="7" t="inlineStr"/>
      <c r="DU249" s="7" t="inlineStr"/>
      <c r="DV249" s="7" t="inlineStr"/>
      <c r="DW249" s="7" t="inlineStr"/>
      <c r="DX249" s="7" t="inlineStr"/>
      <c r="DY249" s="7" t="inlineStr"/>
      <c r="DZ249" s="7" t="inlineStr"/>
      <c r="EA249" s="7" t="inlineStr"/>
      <c r="EB249" s="7" t="inlineStr"/>
      <c r="EC249" s="7" t="inlineStr"/>
      <c r="ED249" s="7" t="inlineStr"/>
      <c r="EE249" s="7">
        <f>E249+AU249+BK249+BU249+DC249</f>
        <v/>
      </c>
      <c r="EF249" s="7">
        <f>F249+AV249+BL249+BV249+DD249</f>
        <v/>
      </c>
    </row>
    <row r="250" hidden="1" outlineLevel="1">
      <c r="A250" s="5" t="n">
        <v>28</v>
      </c>
      <c r="B250" s="6" t="inlineStr">
        <is>
          <t>Farg'ona Farm Savdo mchj</t>
        </is>
      </c>
      <c r="C250" s="6" t="inlineStr">
        <is>
          <t>Фергана</t>
        </is>
      </c>
      <c r="D250" s="6" t="inlineStr">
        <is>
          <t>Фергана 1</t>
        </is>
      </c>
      <c r="E250" s="7">
        <f>G250+I250+K250+M250+O250+Q250+S250+U250+W250+Y250+AA250+AC250+AE250+AG250+AI250+AK250+AM250+AO250+AQ250+AS250</f>
        <v/>
      </c>
      <c r="F250" s="7">
        <f>H250+J250+L250+N250+P250+R250+T250+V250+X250+Z250+AB250+AD250+AF250+AH250+AJ250+AL250+AN250+AP250+AR250+AT250</f>
        <v/>
      </c>
      <c r="G250" s="7" t="inlineStr"/>
      <c r="H250" s="7" t="inlineStr"/>
      <c r="I250" s="7" t="inlineStr"/>
      <c r="J250" s="7" t="inlineStr"/>
      <c r="K250" s="7" t="inlineStr"/>
      <c r="L250" s="7" t="inlineStr"/>
      <c r="M250" s="7" t="inlineStr"/>
      <c r="N250" s="7" t="inlineStr"/>
      <c r="O250" s="7" t="inlineStr"/>
      <c r="P250" s="7" t="inlineStr"/>
      <c r="Q250" s="7" t="inlineStr"/>
      <c r="R250" s="7" t="inlineStr"/>
      <c r="S250" s="7" t="inlineStr"/>
      <c r="T250" s="7" t="inlineStr"/>
      <c r="U250" s="7" t="inlineStr"/>
      <c r="V250" s="7" t="inlineStr"/>
      <c r="W250" s="7" t="inlineStr"/>
      <c r="X250" s="7" t="inlineStr"/>
      <c r="Y250" s="7" t="inlineStr"/>
      <c r="Z250" s="7" t="inlineStr"/>
      <c r="AA250" s="7" t="inlineStr"/>
      <c r="AB250" s="7" t="inlineStr"/>
      <c r="AC250" s="7" t="inlineStr"/>
      <c r="AD250" s="7" t="inlineStr"/>
      <c r="AE250" s="7" t="inlineStr"/>
      <c r="AF250" s="7" t="inlineStr"/>
      <c r="AG250" s="7" t="inlineStr"/>
      <c r="AH250" s="7" t="inlineStr"/>
      <c r="AI250" s="7" t="inlineStr"/>
      <c r="AJ250" s="7" t="inlineStr"/>
      <c r="AK250" s="7" t="inlineStr"/>
      <c r="AL250" s="7" t="inlineStr"/>
      <c r="AM250" s="7" t="inlineStr"/>
      <c r="AN250" s="7" t="inlineStr"/>
      <c r="AO250" s="7" t="inlineStr"/>
      <c r="AP250" s="7" t="inlineStr"/>
      <c r="AQ250" s="7" t="inlineStr"/>
      <c r="AR250" s="7" t="inlineStr"/>
      <c r="AS250" s="7" t="inlineStr"/>
      <c r="AT250" s="7" t="inlineStr"/>
      <c r="AU250" s="7">
        <f>AW250+AY250+BA250+BC250+BE250+BG250+BI250</f>
        <v/>
      </c>
      <c r="AV250" s="7">
        <f>AX250+AZ250+BB250+BD250+BF250+BH250+BJ250</f>
        <v/>
      </c>
      <c r="AW250" s="7" t="inlineStr"/>
      <c r="AX250" s="7" t="inlineStr"/>
      <c r="AY250" s="7" t="inlineStr"/>
      <c r="AZ250" s="7" t="inlineStr"/>
      <c r="BA250" s="7" t="inlineStr"/>
      <c r="BB250" s="7" t="inlineStr"/>
      <c r="BC250" s="7" t="inlineStr"/>
      <c r="BD250" s="7" t="inlineStr"/>
      <c r="BE250" s="7" t="inlineStr"/>
      <c r="BF250" s="7" t="inlineStr"/>
      <c r="BG250" s="7" t="inlineStr"/>
      <c r="BH250" s="7" t="inlineStr"/>
      <c r="BI250" s="7" t="inlineStr"/>
      <c r="BJ250" s="7" t="inlineStr"/>
      <c r="BK250" s="7">
        <f>BM250+BO250+BQ250+BS250</f>
        <v/>
      </c>
      <c r="BL250" s="7">
        <f>BN250+BP250+BR250+BT250</f>
        <v/>
      </c>
      <c r="BM250" s="7" t="inlineStr"/>
      <c r="BN250" s="7" t="inlineStr"/>
      <c r="BO250" s="7" t="inlineStr"/>
      <c r="BP250" s="7" t="inlineStr"/>
      <c r="BQ250" s="7" t="inlineStr"/>
      <c r="BR250" s="7" t="inlineStr"/>
      <c r="BS250" s="7" t="inlineStr"/>
      <c r="BT250" s="7" t="inlineStr"/>
      <c r="BU250" s="7">
        <f>BW250+BY250+CA250+CC250+CE250+CG250+CI250+CK250+CM250+CO250+CQ250+CS250+CU250+CW250+CY250+DA250</f>
        <v/>
      </c>
      <c r="BV250" s="7">
        <f>BX250+BZ250+CB250+CD250+CF250+CH250+CJ250+CL250+CN250+CP250+CR250+CT250+CV250+CX250+CZ250+DB250</f>
        <v/>
      </c>
      <c r="BW250" s="7" t="inlineStr"/>
      <c r="BX250" s="7" t="inlineStr"/>
      <c r="BY250" s="7" t="inlineStr"/>
      <c r="BZ250" s="7" t="inlineStr"/>
      <c r="CA250" s="7" t="inlineStr"/>
      <c r="CB250" s="7" t="inlineStr"/>
      <c r="CC250" s="7" t="inlineStr"/>
      <c r="CD250" s="7" t="inlineStr"/>
      <c r="CE250" s="7" t="inlineStr"/>
      <c r="CF250" s="7" t="inlineStr"/>
      <c r="CG250" s="7" t="inlineStr"/>
      <c r="CH250" s="7" t="inlineStr"/>
      <c r="CI250" s="7" t="inlineStr"/>
      <c r="CJ250" s="7" t="inlineStr"/>
      <c r="CK250" s="7" t="inlineStr"/>
      <c r="CL250" s="7" t="inlineStr"/>
      <c r="CM250" s="7" t="inlineStr"/>
      <c r="CN250" s="7" t="inlineStr"/>
      <c r="CO250" s="7" t="inlineStr"/>
      <c r="CP250" s="7" t="inlineStr"/>
      <c r="CQ250" s="7" t="inlineStr"/>
      <c r="CR250" s="7" t="inlineStr"/>
      <c r="CS250" s="7" t="inlineStr"/>
      <c r="CT250" s="7" t="inlineStr"/>
      <c r="CU250" s="7" t="inlineStr"/>
      <c r="CV250" s="7" t="inlineStr"/>
      <c r="CW250" s="7" t="inlineStr"/>
      <c r="CX250" s="7" t="inlineStr"/>
      <c r="CY250" s="7" t="inlineStr"/>
      <c r="CZ250" s="7" t="inlineStr"/>
      <c r="DA250" s="7" t="inlineStr"/>
      <c r="DB250" s="7" t="inlineStr"/>
      <c r="DC250" s="7">
        <f>DE250+DG250+DI250+DK250+DM250+DO250+DQ250+DS250+DU250+DW250+DY250+EA250+EC250</f>
        <v/>
      </c>
      <c r="DD250" s="7">
        <f>DF250+DH250+DJ250+DL250+DN250+DP250+DR250+DT250+DV250+DX250+DZ250+EB250+ED250</f>
        <v/>
      </c>
      <c r="DE250" s="7" t="inlineStr"/>
      <c r="DF250" s="7" t="inlineStr"/>
      <c r="DG250" s="7" t="inlineStr"/>
      <c r="DH250" s="7" t="inlineStr"/>
      <c r="DI250" s="7" t="inlineStr"/>
      <c r="DJ250" s="7" t="inlineStr"/>
      <c r="DK250" s="7" t="inlineStr"/>
      <c r="DL250" s="7" t="inlineStr"/>
      <c r="DM250" s="7" t="inlineStr"/>
      <c r="DN250" s="7" t="inlineStr"/>
      <c r="DO250" s="7" t="inlineStr"/>
      <c r="DP250" s="7" t="inlineStr"/>
      <c r="DQ250" s="7" t="inlineStr"/>
      <c r="DR250" s="7" t="inlineStr"/>
      <c r="DS250" s="7" t="inlineStr"/>
      <c r="DT250" s="7" t="inlineStr"/>
      <c r="DU250" s="7" t="inlineStr"/>
      <c r="DV250" s="7" t="inlineStr"/>
      <c r="DW250" s="7" t="n">
        <v>5</v>
      </c>
      <c r="DX250" s="7" t="n">
        <v>1386995</v>
      </c>
      <c r="DY250" s="7" t="inlineStr"/>
      <c r="DZ250" s="7" t="inlineStr"/>
      <c r="EA250" s="7" t="inlineStr"/>
      <c r="EB250" s="7" t="inlineStr"/>
      <c r="EC250" s="7" t="inlineStr"/>
      <c r="ED250" s="7" t="inlineStr"/>
      <c r="EE250" s="7">
        <f>E250+AU250+BK250+BU250+DC250</f>
        <v/>
      </c>
      <c r="EF250" s="7">
        <f>F250+AV250+BL250+BV250+DD250</f>
        <v/>
      </c>
    </row>
    <row r="251" hidden="1" outlineLevel="1">
      <c r="A251" s="5" t="n">
        <v>29</v>
      </c>
      <c r="B251" s="6" t="inlineStr">
        <is>
          <t>Farg'ona Medical Centr XK</t>
        </is>
      </c>
      <c r="C251" s="6" t="inlineStr">
        <is>
          <t>Фергана</t>
        </is>
      </c>
      <c r="D251" s="6" t="inlineStr">
        <is>
          <t>Фергана 1</t>
        </is>
      </c>
      <c r="E251" s="7">
        <f>G251+I251+K251+M251+O251+Q251+S251+U251+W251+Y251+AA251+AC251+AE251+AG251+AI251+AK251+AM251+AO251+AQ251+AS251</f>
        <v/>
      </c>
      <c r="F251" s="7">
        <f>H251+J251+L251+N251+P251+R251+T251+V251+X251+Z251+AB251+AD251+AF251+AH251+AJ251+AL251+AN251+AP251+AR251+AT251</f>
        <v/>
      </c>
      <c r="G251" s="7" t="inlineStr"/>
      <c r="H251" s="7" t="inlineStr"/>
      <c r="I251" s="7" t="inlineStr"/>
      <c r="J251" s="7" t="inlineStr"/>
      <c r="K251" s="7" t="inlineStr"/>
      <c r="L251" s="7" t="inlineStr"/>
      <c r="M251" s="7" t="inlineStr"/>
      <c r="N251" s="7" t="inlineStr"/>
      <c r="O251" s="7" t="inlineStr"/>
      <c r="P251" s="7" t="inlineStr"/>
      <c r="Q251" s="7" t="inlineStr"/>
      <c r="R251" s="7" t="inlineStr"/>
      <c r="S251" s="7" t="inlineStr"/>
      <c r="T251" s="7" t="inlineStr"/>
      <c r="U251" s="7" t="inlineStr"/>
      <c r="V251" s="7" t="inlineStr"/>
      <c r="W251" s="7" t="inlineStr"/>
      <c r="X251" s="7" t="inlineStr"/>
      <c r="Y251" s="7" t="inlineStr"/>
      <c r="Z251" s="7" t="inlineStr"/>
      <c r="AA251" s="7" t="inlineStr"/>
      <c r="AB251" s="7" t="inlineStr"/>
      <c r="AC251" s="7" t="inlineStr"/>
      <c r="AD251" s="7" t="inlineStr"/>
      <c r="AE251" s="7" t="inlineStr"/>
      <c r="AF251" s="7" t="inlineStr"/>
      <c r="AG251" s="7" t="inlineStr"/>
      <c r="AH251" s="7" t="inlineStr"/>
      <c r="AI251" s="7" t="inlineStr"/>
      <c r="AJ251" s="7" t="inlineStr"/>
      <c r="AK251" s="7" t="inlineStr"/>
      <c r="AL251" s="7" t="inlineStr"/>
      <c r="AM251" s="7" t="inlineStr"/>
      <c r="AN251" s="7" t="inlineStr"/>
      <c r="AO251" s="7" t="inlineStr"/>
      <c r="AP251" s="7" t="inlineStr"/>
      <c r="AQ251" s="7" t="inlineStr"/>
      <c r="AR251" s="7" t="inlineStr"/>
      <c r="AS251" s="7" t="inlineStr"/>
      <c r="AT251" s="7" t="inlineStr"/>
      <c r="AU251" s="7">
        <f>AW251+AY251+BA251+BC251+BE251+BG251+BI251</f>
        <v/>
      </c>
      <c r="AV251" s="7">
        <f>AX251+AZ251+BB251+BD251+BF251+BH251+BJ251</f>
        <v/>
      </c>
      <c r="AW251" s="7" t="inlineStr"/>
      <c r="AX251" s="7" t="inlineStr"/>
      <c r="AY251" s="7" t="inlineStr"/>
      <c r="AZ251" s="7" t="inlineStr"/>
      <c r="BA251" s="7" t="inlineStr"/>
      <c r="BB251" s="7" t="inlineStr"/>
      <c r="BC251" s="7" t="inlineStr"/>
      <c r="BD251" s="7" t="inlineStr"/>
      <c r="BE251" s="7" t="inlineStr"/>
      <c r="BF251" s="7" t="inlineStr"/>
      <c r="BG251" s="7" t="inlineStr"/>
      <c r="BH251" s="7" t="inlineStr"/>
      <c r="BI251" s="7" t="inlineStr"/>
      <c r="BJ251" s="7" t="inlineStr"/>
      <c r="BK251" s="7">
        <f>BM251+BO251+BQ251+BS251</f>
        <v/>
      </c>
      <c r="BL251" s="7">
        <f>BN251+BP251+BR251+BT251</f>
        <v/>
      </c>
      <c r="BM251" s="7" t="n">
        <v>20</v>
      </c>
      <c r="BN251" s="7" t="n">
        <v>8663080</v>
      </c>
      <c r="BO251" s="7" t="inlineStr"/>
      <c r="BP251" s="7" t="inlineStr"/>
      <c r="BQ251" s="7" t="inlineStr"/>
      <c r="BR251" s="7" t="inlineStr"/>
      <c r="BS251" s="7" t="inlineStr"/>
      <c r="BT251" s="7" t="inlineStr"/>
      <c r="BU251" s="7">
        <f>BW251+BY251+CA251+CC251+CE251+CG251+CI251+CK251+CM251+CO251+CQ251+CS251+CU251+CW251+CY251+DA251</f>
        <v/>
      </c>
      <c r="BV251" s="7">
        <f>BX251+BZ251+CB251+CD251+CF251+CH251+CJ251+CL251+CN251+CP251+CR251+CT251+CV251+CX251+CZ251+DB251</f>
        <v/>
      </c>
      <c r="BW251" s="7" t="inlineStr"/>
      <c r="BX251" s="7" t="inlineStr"/>
      <c r="BY251" s="7" t="inlineStr"/>
      <c r="BZ251" s="7" t="inlineStr"/>
      <c r="CA251" s="7" t="inlineStr"/>
      <c r="CB251" s="7" t="inlineStr"/>
      <c r="CC251" s="7" t="inlineStr"/>
      <c r="CD251" s="7" t="inlineStr"/>
      <c r="CE251" s="7" t="inlineStr"/>
      <c r="CF251" s="7" t="inlineStr"/>
      <c r="CG251" s="7" t="inlineStr"/>
      <c r="CH251" s="7" t="inlineStr"/>
      <c r="CI251" s="7" t="inlineStr"/>
      <c r="CJ251" s="7" t="inlineStr"/>
      <c r="CK251" s="7" t="inlineStr"/>
      <c r="CL251" s="7" t="inlineStr"/>
      <c r="CM251" s="7" t="n">
        <v>5</v>
      </c>
      <c r="CN251" s="7" t="n">
        <v>596690</v>
      </c>
      <c r="CO251" s="7" t="inlineStr"/>
      <c r="CP251" s="7" t="inlineStr"/>
      <c r="CQ251" s="7" t="inlineStr"/>
      <c r="CR251" s="7" t="inlineStr"/>
      <c r="CS251" s="7" t="inlineStr"/>
      <c r="CT251" s="7" t="inlineStr"/>
      <c r="CU251" s="7" t="inlineStr"/>
      <c r="CV251" s="7" t="inlineStr"/>
      <c r="CW251" s="7" t="inlineStr"/>
      <c r="CX251" s="7" t="inlineStr"/>
      <c r="CY251" s="7" t="inlineStr"/>
      <c r="CZ251" s="7" t="inlineStr"/>
      <c r="DA251" s="7" t="inlineStr"/>
      <c r="DB251" s="7" t="inlineStr"/>
      <c r="DC251" s="7">
        <f>DE251+DG251+DI251+DK251+DM251+DO251+DQ251+DS251+DU251+DW251+DY251+EA251+EC251</f>
        <v/>
      </c>
      <c r="DD251" s="7">
        <f>DF251+DH251+DJ251+DL251+DN251+DP251+DR251+DT251+DV251+DX251+DZ251+EB251+ED251</f>
        <v/>
      </c>
      <c r="DE251" s="7" t="inlineStr"/>
      <c r="DF251" s="7" t="inlineStr"/>
      <c r="DG251" s="7" t="inlineStr"/>
      <c r="DH251" s="7" t="inlineStr"/>
      <c r="DI251" s="7" t="inlineStr"/>
      <c r="DJ251" s="7" t="inlineStr"/>
      <c r="DK251" s="7" t="inlineStr"/>
      <c r="DL251" s="7" t="inlineStr"/>
      <c r="DM251" s="7" t="inlineStr"/>
      <c r="DN251" s="7" t="inlineStr"/>
      <c r="DO251" s="7" t="inlineStr"/>
      <c r="DP251" s="7" t="inlineStr"/>
      <c r="DQ251" s="7" t="inlineStr"/>
      <c r="DR251" s="7" t="inlineStr"/>
      <c r="DS251" s="7" t="inlineStr"/>
      <c r="DT251" s="7" t="inlineStr"/>
      <c r="DU251" s="7" t="inlineStr"/>
      <c r="DV251" s="7" t="inlineStr"/>
      <c r="DW251" s="7" t="inlineStr"/>
      <c r="DX251" s="7" t="inlineStr"/>
      <c r="DY251" s="7" t="inlineStr"/>
      <c r="DZ251" s="7" t="inlineStr"/>
      <c r="EA251" s="7" t="inlineStr"/>
      <c r="EB251" s="7" t="inlineStr"/>
      <c r="EC251" s="7" t="inlineStr"/>
      <c r="ED251" s="7" t="inlineStr"/>
      <c r="EE251" s="7">
        <f>E251+AU251+BK251+BU251+DC251</f>
        <v/>
      </c>
      <c r="EF251" s="7">
        <f>F251+AV251+BL251+BV251+DD251</f>
        <v/>
      </c>
    </row>
    <row r="252" hidden="1" outlineLevel="1">
      <c r="A252" s="5" t="n">
        <v>30</v>
      </c>
      <c r="B252" s="6" t="inlineStr">
        <is>
          <t>Farg'ona Xamkor Farm MCHJ</t>
        </is>
      </c>
      <c r="C252" s="6" t="inlineStr">
        <is>
          <t>Фергана</t>
        </is>
      </c>
      <c r="D252" s="6" t="inlineStr">
        <is>
          <t>Фергана 1</t>
        </is>
      </c>
      <c r="E252" s="7">
        <f>G252+I252+K252+M252+O252+Q252+S252+U252+W252+Y252+AA252+AC252+AE252+AG252+AI252+AK252+AM252+AO252+AQ252+AS252</f>
        <v/>
      </c>
      <c r="F252" s="7">
        <f>H252+J252+L252+N252+P252+R252+T252+V252+X252+Z252+AB252+AD252+AF252+AH252+AJ252+AL252+AN252+AP252+AR252+AT252</f>
        <v/>
      </c>
      <c r="G252" s="7" t="n">
        <v>5</v>
      </c>
      <c r="H252" s="7" t="n">
        <v>988350</v>
      </c>
      <c r="I252" s="7" t="n">
        <v>2</v>
      </c>
      <c r="J252" s="7" t="n">
        <v>473088</v>
      </c>
      <c r="K252" s="7" t="inlineStr"/>
      <c r="L252" s="7" t="inlineStr"/>
      <c r="M252" s="7" t="n">
        <v>14</v>
      </c>
      <c r="N252" s="7" t="n">
        <v>2887630</v>
      </c>
      <c r="O252" s="7" t="inlineStr"/>
      <c r="P252" s="7" t="inlineStr"/>
      <c r="Q252" s="7" t="inlineStr"/>
      <c r="R252" s="7" t="inlineStr"/>
      <c r="S252" s="7" t="inlineStr"/>
      <c r="T252" s="7" t="inlineStr"/>
      <c r="U252" s="7" t="inlineStr"/>
      <c r="V252" s="7" t="inlineStr"/>
      <c r="W252" s="7" t="n">
        <v>5</v>
      </c>
      <c r="X252" s="7" t="n">
        <v>1047495</v>
      </c>
      <c r="Y252" s="7" t="inlineStr"/>
      <c r="Z252" s="7" t="inlineStr"/>
      <c r="AA252" s="7" t="inlineStr"/>
      <c r="AB252" s="7" t="inlineStr"/>
      <c r="AC252" s="7" t="n">
        <v>13</v>
      </c>
      <c r="AD252" s="7" t="n">
        <v>5337994</v>
      </c>
      <c r="AE252" s="7" t="n">
        <v>3</v>
      </c>
      <c r="AF252" s="7" t="n">
        <v>166923</v>
      </c>
      <c r="AG252" s="7" t="inlineStr"/>
      <c r="AH252" s="7" t="inlineStr"/>
      <c r="AI252" s="7" t="inlineStr"/>
      <c r="AJ252" s="7" t="inlineStr"/>
      <c r="AK252" s="7" t="inlineStr"/>
      <c r="AL252" s="7" t="inlineStr"/>
      <c r="AM252" s="7" t="n">
        <v>50</v>
      </c>
      <c r="AN252" s="7" t="n">
        <v>24416850</v>
      </c>
      <c r="AO252" s="7" t="inlineStr"/>
      <c r="AP252" s="7" t="inlineStr"/>
      <c r="AQ252" s="7" t="n">
        <v>50</v>
      </c>
      <c r="AR252" s="7" t="n">
        <v>11045800</v>
      </c>
      <c r="AS252" s="7" t="inlineStr"/>
      <c r="AT252" s="7" t="inlineStr"/>
      <c r="AU252" s="7">
        <f>AW252+AY252+BA252+BC252+BE252+BG252+BI252</f>
        <v/>
      </c>
      <c r="AV252" s="7">
        <f>AX252+AZ252+BB252+BD252+BF252+BH252+BJ252</f>
        <v/>
      </c>
      <c r="AW252" s="7" t="inlineStr"/>
      <c r="AX252" s="7" t="inlineStr"/>
      <c r="AY252" s="7" t="inlineStr"/>
      <c r="AZ252" s="7" t="inlineStr"/>
      <c r="BA252" s="7" t="inlineStr"/>
      <c r="BB252" s="7" t="inlineStr"/>
      <c r="BC252" s="7" t="inlineStr"/>
      <c r="BD252" s="7" t="inlineStr"/>
      <c r="BE252" s="7" t="inlineStr"/>
      <c r="BF252" s="7" t="inlineStr"/>
      <c r="BG252" s="7" t="inlineStr"/>
      <c r="BH252" s="7" t="inlineStr"/>
      <c r="BI252" s="7" t="inlineStr"/>
      <c r="BJ252" s="7" t="inlineStr"/>
      <c r="BK252" s="7">
        <f>BM252+BO252+BQ252+BS252</f>
        <v/>
      </c>
      <c r="BL252" s="7">
        <f>BN252+BP252+BR252+BT252</f>
        <v/>
      </c>
      <c r="BM252" s="7" t="n">
        <v>1</v>
      </c>
      <c r="BN252" s="7" t="n">
        <v>250919</v>
      </c>
      <c r="BO252" s="7" t="inlineStr"/>
      <c r="BP252" s="7" t="inlineStr"/>
      <c r="BQ252" s="7" t="inlineStr"/>
      <c r="BR252" s="7" t="inlineStr"/>
      <c r="BS252" s="7" t="inlineStr"/>
      <c r="BT252" s="7" t="inlineStr"/>
      <c r="BU252" s="7">
        <f>BW252+BY252+CA252+CC252+CE252+CG252+CI252+CK252+CM252+CO252+CQ252+CS252+CU252+CW252+CY252+DA252</f>
        <v/>
      </c>
      <c r="BV252" s="7">
        <f>BX252+BZ252+CB252+CD252+CF252+CH252+CJ252+CL252+CN252+CP252+CR252+CT252+CV252+CX252+CZ252+DB252</f>
        <v/>
      </c>
      <c r="BW252" s="7" t="inlineStr"/>
      <c r="BX252" s="7" t="inlineStr"/>
      <c r="BY252" s="7" t="inlineStr"/>
      <c r="BZ252" s="7" t="inlineStr"/>
      <c r="CA252" s="7" t="inlineStr"/>
      <c r="CB252" s="7" t="inlineStr"/>
      <c r="CC252" s="7" t="inlineStr"/>
      <c r="CD252" s="7" t="inlineStr"/>
      <c r="CE252" s="7" t="inlineStr"/>
      <c r="CF252" s="7" t="inlineStr"/>
      <c r="CG252" s="7" t="inlineStr"/>
      <c r="CH252" s="7" t="inlineStr"/>
      <c r="CI252" s="7" t="inlineStr"/>
      <c r="CJ252" s="7" t="inlineStr"/>
      <c r="CK252" s="7" t="inlineStr"/>
      <c r="CL252" s="7" t="inlineStr"/>
      <c r="CM252" s="7" t="inlineStr"/>
      <c r="CN252" s="7" t="inlineStr"/>
      <c r="CO252" s="7" t="inlineStr"/>
      <c r="CP252" s="7" t="inlineStr"/>
      <c r="CQ252" s="7" t="inlineStr"/>
      <c r="CR252" s="7" t="inlineStr"/>
      <c r="CS252" s="7" t="inlineStr"/>
      <c r="CT252" s="7" t="inlineStr"/>
      <c r="CU252" s="7" t="inlineStr"/>
      <c r="CV252" s="7" t="inlineStr"/>
      <c r="CW252" s="7" t="inlineStr"/>
      <c r="CX252" s="7" t="inlineStr"/>
      <c r="CY252" s="7" t="inlineStr"/>
      <c r="CZ252" s="7" t="inlineStr"/>
      <c r="DA252" s="7" t="inlineStr"/>
      <c r="DB252" s="7" t="inlineStr"/>
      <c r="DC252" s="7">
        <f>DE252+DG252+DI252+DK252+DM252+DO252+DQ252+DS252+DU252+DW252+DY252+EA252+EC252</f>
        <v/>
      </c>
      <c r="DD252" s="7">
        <f>DF252+DH252+DJ252+DL252+DN252+DP252+DR252+DT252+DV252+DX252+DZ252+EB252+ED252</f>
        <v/>
      </c>
      <c r="DE252" s="7" t="inlineStr"/>
      <c r="DF252" s="7" t="inlineStr"/>
      <c r="DG252" s="7" t="inlineStr"/>
      <c r="DH252" s="7" t="inlineStr"/>
      <c r="DI252" s="7" t="inlineStr"/>
      <c r="DJ252" s="7" t="inlineStr"/>
      <c r="DK252" s="7" t="inlineStr"/>
      <c r="DL252" s="7" t="inlineStr"/>
      <c r="DM252" s="7" t="inlineStr"/>
      <c r="DN252" s="7" t="inlineStr"/>
      <c r="DO252" s="7" t="inlineStr"/>
      <c r="DP252" s="7" t="inlineStr"/>
      <c r="DQ252" s="7" t="n">
        <v>2</v>
      </c>
      <c r="DR252" s="7" t="n">
        <v>122370</v>
      </c>
      <c r="DS252" s="7" t="inlineStr"/>
      <c r="DT252" s="7" t="inlineStr"/>
      <c r="DU252" s="7" t="inlineStr"/>
      <c r="DV252" s="7" t="inlineStr"/>
      <c r="DW252" s="7" t="inlineStr"/>
      <c r="DX252" s="7" t="inlineStr"/>
      <c r="DY252" s="7" t="inlineStr"/>
      <c r="DZ252" s="7" t="inlineStr"/>
      <c r="EA252" s="7" t="inlineStr"/>
      <c r="EB252" s="7" t="inlineStr"/>
      <c r="EC252" s="7" t="inlineStr"/>
      <c r="ED252" s="7" t="inlineStr"/>
      <c r="EE252" s="7">
        <f>E252+AU252+BK252+BU252+DC252</f>
        <v/>
      </c>
      <c r="EF252" s="7">
        <f>F252+AV252+BL252+BV252+DD252</f>
        <v/>
      </c>
    </row>
    <row r="253" hidden="1" outlineLevel="1">
      <c r="A253" s="5" t="n">
        <v>31</v>
      </c>
      <c r="B253" s="6" t="inlineStr">
        <is>
          <t>Farm Lider Fargona MChJ</t>
        </is>
      </c>
      <c r="C253" s="6" t="inlineStr">
        <is>
          <t>Фергана</t>
        </is>
      </c>
      <c r="D253" s="6" t="inlineStr">
        <is>
          <t>Фергана 1</t>
        </is>
      </c>
      <c r="E253" s="7">
        <f>G253+I253+K253+M253+O253+Q253+S253+U253+W253+Y253+AA253+AC253+AE253+AG253+AI253+AK253+AM253+AO253+AQ253+AS253</f>
        <v/>
      </c>
      <c r="F253" s="7">
        <f>H253+J253+L253+N253+P253+R253+T253+V253+X253+Z253+AB253+AD253+AF253+AH253+AJ253+AL253+AN253+AP253+AR253+AT253</f>
        <v/>
      </c>
      <c r="G253" s="7" t="n">
        <v>1</v>
      </c>
      <c r="H253" s="7" t="n">
        <v>370326</v>
      </c>
      <c r="I253" s="7" t="inlineStr"/>
      <c r="J253" s="7" t="inlineStr"/>
      <c r="K253" s="7" t="inlineStr"/>
      <c r="L253" s="7" t="inlineStr"/>
      <c r="M253" s="7" t="inlineStr"/>
      <c r="N253" s="7" t="inlineStr"/>
      <c r="O253" s="7" t="inlineStr"/>
      <c r="P253" s="7" t="inlineStr"/>
      <c r="Q253" s="7" t="inlineStr"/>
      <c r="R253" s="7" t="inlineStr"/>
      <c r="S253" s="7" t="inlineStr"/>
      <c r="T253" s="7" t="inlineStr"/>
      <c r="U253" s="7" t="inlineStr"/>
      <c r="V253" s="7" t="inlineStr"/>
      <c r="W253" s="7" t="inlineStr"/>
      <c r="X253" s="7" t="inlineStr"/>
      <c r="Y253" s="7" t="inlineStr"/>
      <c r="Z253" s="7" t="inlineStr"/>
      <c r="AA253" s="7" t="inlineStr"/>
      <c r="AB253" s="7" t="inlineStr"/>
      <c r="AC253" s="7" t="inlineStr"/>
      <c r="AD253" s="7" t="inlineStr"/>
      <c r="AE253" s="7" t="inlineStr"/>
      <c r="AF253" s="7" t="inlineStr"/>
      <c r="AG253" s="7" t="inlineStr"/>
      <c r="AH253" s="7" t="inlineStr"/>
      <c r="AI253" s="7" t="inlineStr"/>
      <c r="AJ253" s="7" t="inlineStr"/>
      <c r="AK253" s="7" t="inlineStr"/>
      <c r="AL253" s="7" t="inlineStr"/>
      <c r="AM253" s="7" t="inlineStr"/>
      <c r="AN253" s="7" t="inlineStr"/>
      <c r="AO253" s="7" t="inlineStr"/>
      <c r="AP253" s="7" t="inlineStr"/>
      <c r="AQ253" s="7" t="inlineStr"/>
      <c r="AR253" s="7" t="inlineStr"/>
      <c r="AS253" s="7" t="inlineStr"/>
      <c r="AT253" s="7" t="inlineStr"/>
      <c r="AU253" s="7">
        <f>AW253+AY253+BA253+BC253+BE253+BG253+BI253</f>
        <v/>
      </c>
      <c r="AV253" s="7">
        <f>AX253+AZ253+BB253+BD253+BF253+BH253+BJ253</f>
        <v/>
      </c>
      <c r="AW253" s="7" t="inlineStr"/>
      <c r="AX253" s="7" t="inlineStr"/>
      <c r="AY253" s="7" t="inlineStr"/>
      <c r="AZ253" s="7" t="inlineStr"/>
      <c r="BA253" s="7" t="inlineStr"/>
      <c r="BB253" s="7" t="inlineStr"/>
      <c r="BC253" s="7" t="inlineStr"/>
      <c r="BD253" s="7" t="inlineStr"/>
      <c r="BE253" s="7" t="inlineStr"/>
      <c r="BF253" s="7" t="inlineStr"/>
      <c r="BG253" s="7" t="inlineStr"/>
      <c r="BH253" s="7" t="inlineStr"/>
      <c r="BI253" s="7" t="inlineStr"/>
      <c r="BJ253" s="7" t="inlineStr"/>
      <c r="BK253" s="7">
        <f>BM253+BO253+BQ253+BS253</f>
        <v/>
      </c>
      <c r="BL253" s="7">
        <f>BN253+BP253+BR253+BT253</f>
        <v/>
      </c>
      <c r="BM253" s="7" t="inlineStr"/>
      <c r="BN253" s="7" t="inlineStr"/>
      <c r="BO253" s="7" t="inlineStr"/>
      <c r="BP253" s="7" t="inlineStr"/>
      <c r="BQ253" s="7" t="inlineStr"/>
      <c r="BR253" s="7" t="inlineStr"/>
      <c r="BS253" s="7" t="inlineStr"/>
      <c r="BT253" s="7" t="inlineStr"/>
      <c r="BU253" s="7">
        <f>BW253+BY253+CA253+CC253+CE253+CG253+CI253+CK253+CM253+CO253+CQ253+CS253+CU253+CW253+CY253+DA253</f>
        <v/>
      </c>
      <c r="BV253" s="7">
        <f>BX253+BZ253+CB253+CD253+CF253+CH253+CJ253+CL253+CN253+CP253+CR253+CT253+CV253+CX253+CZ253+DB253</f>
        <v/>
      </c>
      <c r="BW253" s="7" t="inlineStr"/>
      <c r="BX253" s="7" t="inlineStr"/>
      <c r="BY253" s="7" t="inlineStr"/>
      <c r="BZ253" s="7" t="inlineStr"/>
      <c r="CA253" s="7" t="inlineStr"/>
      <c r="CB253" s="7" t="inlineStr"/>
      <c r="CC253" s="7" t="inlineStr"/>
      <c r="CD253" s="7" t="inlineStr"/>
      <c r="CE253" s="7" t="inlineStr"/>
      <c r="CF253" s="7" t="inlineStr"/>
      <c r="CG253" s="7" t="inlineStr"/>
      <c r="CH253" s="7" t="inlineStr"/>
      <c r="CI253" s="7" t="inlineStr"/>
      <c r="CJ253" s="7" t="inlineStr"/>
      <c r="CK253" s="7" t="inlineStr"/>
      <c r="CL253" s="7" t="inlineStr"/>
      <c r="CM253" s="7" t="n">
        <v>1</v>
      </c>
      <c r="CN253" s="7" t="n">
        <v>53545</v>
      </c>
      <c r="CO253" s="7" t="inlineStr"/>
      <c r="CP253" s="7" t="inlineStr"/>
      <c r="CQ253" s="7" t="inlineStr"/>
      <c r="CR253" s="7" t="inlineStr"/>
      <c r="CS253" s="7" t="inlineStr"/>
      <c r="CT253" s="7" t="inlineStr"/>
      <c r="CU253" s="7" t="inlineStr"/>
      <c r="CV253" s="7" t="inlineStr"/>
      <c r="CW253" s="7" t="inlineStr"/>
      <c r="CX253" s="7" t="inlineStr"/>
      <c r="CY253" s="7" t="inlineStr"/>
      <c r="CZ253" s="7" t="inlineStr"/>
      <c r="DA253" s="7" t="inlineStr"/>
      <c r="DB253" s="7" t="inlineStr"/>
      <c r="DC253" s="7">
        <f>DE253+DG253+DI253+DK253+DM253+DO253+DQ253+DS253+DU253+DW253+DY253+EA253+EC253</f>
        <v/>
      </c>
      <c r="DD253" s="7">
        <f>DF253+DH253+DJ253+DL253+DN253+DP253+DR253+DT253+DV253+DX253+DZ253+EB253+ED253</f>
        <v/>
      </c>
      <c r="DE253" s="7" t="inlineStr"/>
      <c r="DF253" s="7" t="inlineStr"/>
      <c r="DG253" s="7" t="inlineStr"/>
      <c r="DH253" s="7" t="inlineStr"/>
      <c r="DI253" s="7" t="inlineStr"/>
      <c r="DJ253" s="7" t="inlineStr"/>
      <c r="DK253" s="7" t="inlineStr"/>
      <c r="DL253" s="7" t="inlineStr"/>
      <c r="DM253" s="7" t="inlineStr"/>
      <c r="DN253" s="7" t="inlineStr"/>
      <c r="DO253" s="7" t="inlineStr"/>
      <c r="DP253" s="7" t="inlineStr"/>
      <c r="DQ253" s="7" t="inlineStr"/>
      <c r="DR253" s="7" t="inlineStr"/>
      <c r="DS253" s="7" t="inlineStr"/>
      <c r="DT253" s="7" t="inlineStr"/>
      <c r="DU253" s="7" t="inlineStr"/>
      <c r="DV253" s="7" t="inlineStr"/>
      <c r="DW253" s="7" t="inlineStr"/>
      <c r="DX253" s="7" t="inlineStr"/>
      <c r="DY253" s="7" t="inlineStr"/>
      <c r="DZ253" s="7" t="inlineStr"/>
      <c r="EA253" s="7" t="inlineStr"/>
      <c r="EB253" s="7" t="inlineStr"/>
      <c r="EC253" s="7" t="inlineStr"/>
      <c r="ED253" s="7" t="inlineStr"/>
      <c r="EE253" s="7">
        <f>E253+AU253+BK253+BU253+DC253</f>
        <v/>
      </c>
      <c r="EF253" s="7">
        <f>F253+AV253+BL253+BV253+DD253</f>
        <v/>
      </c>
    </row>
    <row r="254" hidden="1" outlineLevel="1">
      <c r="A254" s="5" t="n">
        <v>32</v>
      </c>
      <c r="B254" s="6" t="inlineStr">
        <is>
          <t>Farma Dilshoda Med MChJ</t>
        </is>
      </c>
      <c r="C254" s="6" t="inlineStr">
        <is>
          <t>Фергана</t>
        </is>
      </c>
      <c r="D254" s="6" t="inlineStr">
        <is>
          <t>Фергана 2</t>
        </is>
      </c>
      <c r="E254" s="7">
        <f>G254+I254+K254+M254+O254+Q254+S254+U254+W254+Y254+AA254+AC254+AE254+AG254+AI254+AK254+AM254+AO254+AQ254+AS254</f>
        <v/>
      </c>
      <c r="F254" s="7">
        <f>H254+J254+L254+N254+P254+R254+T254+V254+X254+Z254+AB254+AD254+AF254+AH254+AJ254+AL254+AN254+AP254+AR254+AT254</f>
        <v/>
      </c>
      <c r="G254" s="7" t="inlineStr"/>
      <c r="H254" s="7" t="inlineStr"/>
      <c r="I254" s="7" t="inlineStr"/>
      <c r="J254" s="7" t="inlineStr"/>
      <c r="K254" s="7" t="inlineStr"/>
      <c r="L254" s="7" t="inlineStr"/>
      <c r="M254" s="7" t="inlineStr"/>
      <c r="N254" s="7" t="inlineStr"/>
      <c r="O254" s="7" t="inlineStr"/>
      <c r="P254" s="7" t="inlineStr"/>
      <c r="Q254" s="7" t="n">
        <v>5</v>
      </c>
      <c r="R254" s="7" t="n">
        <v>1110685</v>
      </c>
      <c r="S254" s="7" t="inlineStr"/>
      <c r="T254" s="7" t="inlineStr"/>
      <c r="U254" s="7" t="inlineStr"/>
      <c r="V254" s="7" t="inlineStr"/>
      <c r="W254" s="7" t="inlineStr"/>
      <c r="X254" s="7" t="inlineStr"/>
      <c r="Y254" s="7" t="inlineStr"/>
      <c r="Z254" s="7" t="inlineStr"/>
      <c r="AA254" s="7" t="inlineStr"/>
      <c r="AB254" s="7" t="inlineStr"/>
      <c r="AC254" s="7" t="inlineStr"/>
      <c r="AD254" s="7" t="inlineStr"/>
      <c r="AE254" s="7" t="inlineStr"/>
      <c r="AF254" s="7" t="inlineStr"/>
      <c r="AG254" s="7" t="inlineStr"/>
      <c r="AH254" s="7" t="inlineStr"/>
      <c r="AI254" s="7" t="inlineStr"/>
      <c r="AJ254" s="7" t="inlineStr"/>
      <c r="AK254" s="7" t="inlineStr"/>
      <c r="AL254" s="7" t="inlineStr"/>
      <c r="AM254" s="7" t="inlineStr"/>
      <c r="AN254" s="7" t="inlineStr"/>
      <c r="AO254" s="7" t="inlineStr"/>
      <c r="AP254" s="7" t="inlineStr"/>
      <c r="AQ254" s="7" t="inlineStr"/>
      <c r="AR254" s="7" t="inlineStr"/>
      <c r="AS254" s="7" t="inlineStr"/>
      <c r="AT254" s="7" t="inlineStr"/>
      <c r="AU254" s="7">
        <f>AW254+AY254+BA254+BC254+BE254+BG254+BI254</f>
        <v/>
      </c>
      <c r="AV254" s="7">
        <f>AX254+AZ254+BB254+BD254+BF254+BH254+BJ254</f>
        <v/>
      </c>
      <c r="AW254" s="7" t="inlineStr"/>
      <c r="AX254" s="7" t="inlineStr"/>
      <c r="AY254" s="7" t="inlineStr"/>
      <c r="AZ254" s="7" t="inlineStr"/>
      <c r="BA254" s="7" t="inlineStr"/>
      <c r="BB254" s="7" t="inlineStr"/>
      <c r="BC254" s="7" t="inlineStr"/>
      <c r="BD254" s="7" t="inlineStr"/>
      <c r="BE254" s="7" t="inlineStr"/>
      <c r="BF254" s="7" t="inlineStr"/>
      <c r="BG254" s="7" t="inlineStr"/>
      <c r="BH254" s="7" t="inlineStr"/>
      <c r="BI254" s="7" t="inlineStr"/>
      <c r="BJ254" s="7" t="inlineStr"/>
      <c r="BK254" s="7">
        <f>BM254+BO254+BQ254+BS254</f>
        <v/>
      </c>
      <c r="BL254" s="7">
        <f>BN254+BP254+BR254+BT254</f>
        <v/>
      </c>
      <c r="BM254" s="7" t="inlineStr"/>
      <c r="BN254" s="7" t="inlineStr"/>
      <c r="BO254" s="7" t="inlineStr"/>
      <c r="BP254" s="7" t="inlineStr"/>
      <c r="BQ254" s="7" t="inlineStr"/>
      <c r="BR254" s="7" t="inlineStr"/>
      <c r="BS254" s="7" t="inlineStr"/>
      <c r="BT254" s="7" t="inlineStr"/>
      <c r="BU254" s="7">
        <f>BW254+BY254+CA254+CC254+CE254+CG254+CI254+CK254+CM254+CO254+CQ254+CS254+CU254+CW254+CY254+DA254</f>
        <v/>
      </c>
      <c r="BV254" s="7">
        <f>BX254+BZ254+CB254+CD254+CF254+CH254+CJ254+CL254+CN254+CP254+CR254+CT254+CV254+CX254+CZ254+DB254</f>
        <v/>
      </c>
      <c r="BW254" s="7" t="inlineStr"/>
      <c r="BX254" s="7" t="inlineStr"/>
      <c r="BY254" s="7" t="inlineStr"/>
      <c r="BZ254" s="7" t="inlineStr"/>
      <c r="CA254" s="7" t="inlineStr"/>
      <c r="CB254" s="7" t="inlineStr"/>
      <c r="CC254" s="7" t="inlineStr"/>
      <c r="CD254" s="7" t="inlineStr"/>
      <c r="CE254" s="7" t="inlineStr"/>
      <c r="CF254" s="7" t="inlineStr"/>
      <c r="CG254" s="7" t="inlineStr"/>
      <c r="CH254" s="7" t="inlineStr"/>
      <c r="CI254" s="7" t="inlineStr"/>
      <c r="CJ254" s="7" t="inlineStr"/>
      <c r="CK254" s="7" t="inlineStr"/>
      <c r="CL254" s="7" t="inlineStr"/>
      <c r="CM254" s="7" t="inlineStr"/>
      <c r="CN254" s="7" t="inlineStr"/>
      <c r="CO254" s="7" t="inlineStr"/>
      <c r="CP254" s="7" t="inlineStr"/>
      <c r="CQ254" s="7" t="inlineStr"/>
      <c r="CR254" s="7" t="inlineStr"/>
      <c r="CS254" s="7" t="inlineStr"/>
      <c r="CT254" s="7" t="inlineStr"/>
      <c r="CU254" s="7" t="inlineStr"/>
      <c r="CV254" s="7" t="inlineStr"/>
      <c r="CW254" s="7" t="inlineStr"/>
      <c r="CX254" s="7" t="inlineStr"/>
      <c r="CY254" s="7" t="inlineStr"/>
      <c r="CZ254" s="7" t="inlineStr"/>
      <c r="DA254" s="7" t="inlineStr"/>
      <c r="DB254" s="7" t="inlineStr"/>
      <c r="DC254" s="7">
        <f>DE254+DG254+DI254+DK254+DM254+DO254+DQ254+DS254+DU254+DW254+DY254+EA254+EC254</f>
        <v/>
      </c>
      <c r="DD254" s="7">
        <f>DF254+DH254+DJ254+DL254+DN254+DP254+DR254+DT254+DV254+DX254+DZ254+EB254+ED254</f>
        <v/>
      </c>
      <c r="DE254" s="7" t="inlineStr"/>
      <c r="DF254" s="7" t="inlineStr"/>
      <c r="DG254" s="7" t="inlineStr"/>
      <c r="DH254" s="7" t="inlineStr"/>
      <c r="DI254" s="7" t="inlineStr"/>
      <c r="DJ254" s="7" t="inlineStr"/>
      <c r="DK254" s="7" t="inlineStr"/>
      <c r="DL254" s="7" t="inlineStr"/>
      <c r="DM254" s="7" t="inlineStr"/>
      <c r="DN254" s="7" t="inlineStr"/>
      <c r="DO254" s="7" t="inlineStr"/>
      <c r="DP254" s="7" t="inlineStr"/>
      <c r="DQ254" s="7" t="inlineStr"/>
      <c r="DR254" s="7" t="inlineStr"/>
      <c r="DS254" s="7" t="inlineStr"/>
      <c r="DT254" s="7" t="inlineStr"/>
      <c r="DU254" s="7" t="inlineStr"/>
      <c r="DV254" s="7" t="inlineStr"/>
      <c r="DW254" s="7" t="inlineStr"/>
      <c r="DX254" s="7" t="inlineStr"/>
      <c r="DY254" s="7" t="inlineStr"/>
      <c r="DZ254" s="7" t="inlineStr"/>
      <c r="EA254" s="7" t="inlineStr"/>
      <c r="EB254" s="7" t="inlineStr"/>
      <c r="EC254" s="7" t="inlineStr"/>
      <c r="ED254" s="7" t="inlineStr"/>
      <c r="EE254" s="7">
        <f>E254+AU254+BK254+BU254+DC254</f>
        <v/>
      </c>
      <c r="EF254" s="7">
        <f>F254+AV254+BL254+BV254+DD254</f>
        <v/>
      </c>
    </row>
    <row r="255" hidden="1" outlineLevel="1">
      <c r="A255" s="5" t="n">
        <v>33</v>
      </c>
      <c r="B255" s="6" t="inlineStr">
        <is>
          <t>Fartuna Yur XK</t>
        </is>
      </c>
      <c r="C255" s="6" t="inlineStr">
        <is>
          <t>Фергана</t>
        </is>
      </c>
      <c r="D255" s="6" t="inlineStr">
        <is>
          <t>Фергана 1</t>
        </is>
      </c>
      <c r="E255" s="7">
        <f>G255+I255+K255+M255+O255+Q255+S255+U255+W255+Y255+AA255+AC255+AE255+AG255+AI255+AK255+AM255+AO255+AQ255+AS255</f>
        <v/>
      </c>
      <c r="F255" s="7">
        <f>H255+J255+L255+N255+P255+R255+T255+V255+X255+Z255+AB255+AD255+AF255+AH255+AJ255+AL255+AN255+AP255+AR255+AT255</f>
        <v/>
      </c>
      <c r="G255" s="7" t="n">
        <v>15</v>
      </c>
      <c r="H255" s="7" t="n">
        <v>3771830</v>
      </c>
      <c r="I255" s="7" t="inlineStr"/>
      <c r="J255" s="7" t="inlineStr"/>
      <c r="K255" s="7" t="inlineStr"/>
      <c r="L255" s="7" t="inlineStr"/>
      <c r="M255" s="7" t="n">
        <v>10</v>
      </c>
      <c r="N255" s="7" t="n">
        <v>909660</v>
      </c>
      <c r="O255" s="7" t="inlineStr"/>
      <c r="P255" s="7" t="inlineStr"/>
      <c r="Q255" s="7" t="inlineStr"/>
      <c r="R255" s="7" t="inlineStr"/>
      <c r="S255" s="7" t="inlineStr"/>
      <c r="T255" s="7" t="inlineStr"/>
      <c r="U255" s="7" t="inlineStr"/>
      <c r="V255" s="7" t="inlineStr"/>
      <c r="W255" s="7" t="inlineStr"/>
      <c r="X255" s="7" t="inlineStr"/>
      <c r="Y255" s="7" t="inlineStr"/>
      <c r="Z255" s="7" t="inlineStr"/>
      <c r="AA255" s="7" t="inlineStr"/>
      <c r="AB255" s="7" t="inlineStr"/>
      <c r="AC255" s="7" t="inlineStr"/>
      <c r="AD255" s="7" t="inlineStr"/>
      <c r="AE255" s="7" t="inlineStr"/>
      <c r="AF255" s="7" t="inlineStr"/>
      <c r="AG255" s="7" t="inlineStr"/>
      <c r="AH255" s="7" t="inlineStr"/>
      <c r="AI255" s="7" t="inlineStr"/>
      <c r="AJ255" s="7" t="inlineStr"/>
      <c r="AK255" s="7" t="inlineStr"/>
      <c r="AL255" s="7" t="inlineStr"/>
      <c r="AM255" s="7" t="inlineStr"/>
      <c r="AN255" s="7" t="inlineStr"/>
      <c r="AO255" s="7" t="inlineStr"/>
      <c r="AP255" s="7" t="inlineStr"/>
      <c r="AQ255" s="7" t="inlineStr"/>
      <c r="AR255" s="7" t="inlineStr"/>
      <c r="AS255" s="7" t="inlineStr"/>
      <c r="AT255" s="7" t="inlineStr"/>
      <c r="AU255" s="7">
        <f>AW255+AY255+BA255+BC255+BE255+BG255+BI255</f>
        <v/>
      </c>
      <c r="AV255" s="7">
        <f>AX255+AZ255+BB255+BD255+BF255+BH255+BJ255</f>
        <v/>
      </c>
      <c r="AW255" s="7" t="inlineStr"/>
      <c r="AX255" s="7" t="inlineStr"/>
      <c r="AY255" s="7" t="inlineStr"/>
      <c r="AZ255" s="7" t="inlineStr"/>
      <c r="BA255" s="7" t="inlineStr"/>
      <c r="BB255" s="7" t="inlineStr"/>
      <c r="BC255" s="7" t="inlineStr"/>
      <c r="BD255" s="7" t="inlineStr"/>
      <c r="BE255" s="7" t="inlineStr"/>
      <c r="BF255" s="7" t="inlineStr"/>
      <c r="BG255" s="7" t="inlineStr"/>
      <c r="BH255" s="7" t="inlineStr"/>
      <c r="BI255" s="7" t="inlineStr"/>
      <c r="BJ255" s="7" t="inlineStr"/>
      <c r="BK255" s="7">
        <f>BM255+BO255+BQ255+BS255</f>
        <v/>
      </c>
      <c r="BL255" s="7">
        <f>BN255+BP255+BR255+BT255</f>
        <v/>
      </c>
      <c r="BM255" s="7" t="inlineStr"/>
      <c r="BN255" s="7" t="inlineStr"/>
      <c r="BO255" s="7" t="inlineStr"/>
      <c r="BP255" s="7" t="inlineStr"/>
      <c r="BQ255" s="7" t="inlineStr"/>
      <c r="BR255" s="7" t="inlineStr"/>
      <c r="BS255" s="7" t="inlineStr"/>
      <c r="BT255" s="7" t="inlineStr"/>
      <c r="BU255" s="7">
        <f>BW255+BY255+CA255+CC255+CE255+CG255+CI255+CK255+CM255+CO255+CQ255+CS255+CU255+CW255+CY255+DA255</f>
        <v/>
      </c>
      <c r="BV255" s="7">
        <f>BX255+BZ255+CB255+CD255+CF255+CH255+CJ255+CL255+CN255+CP255+CR255+CT255+CV255+CX255+CZ255+DB255</f>
        <v/>
      </c>
      <c r="BW255" s="7" t="inlineStr"/>
      <c r="BX255" s="7" t="inlineStr"/>
      <c r="BY255" s="7" t="inlineStr"/>
      <c r="BZ255" s="7" t="inlineStr"/>
      <c r="CA255" s="7" t="inlineStr"/>
      <c r="CB255" s="7" t="inlineStr"/>
      <c r="CC255" s="7" t="inlineStr"/>
      <c r="CD255" s="7" t="inlineStr"/>
      <c r="CE255" s="7" t="inlineStr"/>
      <c r="CF255" s="7" t="inlineStr"/>
      <c r="CG255" s="7" t="inlineStr"/>
      <c r="CH255" s="7" t="inlineStr"/>
      <c r="CI255" s="7" t="inlineStr"/>
      <c r="CJ255" s="7" t="inlineStr"/>
      <c r="CK255" s="7" t="inlineStr"/>
      <c r="CL255" s="7" t="inlineStr"/>
      <c r="CM255" s="7" t="inlineStr"/>
      <c r="CN255" s="7" t="inlineStr"/>
      <c r="CO255" s="7" t="inlineStr"/>
      <c r="CP255" s="7" t="inlineStr"/>
      <c r="CQ255" s="7" t="inlineStr"/>
      <c r="CR255" s="7" t="inlineStr"/>
      <c r="CS255" s="7" t="inlineStr"/>
      <c r="CT255" s="7" t="inlineStr"/>
      <c r="CU255" s="7" t="inlineStr"/>
      <c r="CV255" s="7" t="inlineStr"/>
      <c r="CW255" s="7" t="inlineStr"/>
      <c r="CX255" s="7" t="inlineStr"/>
      <c r="CY255" s="7" t="inlineStr"/>
      <c r="CZ255" s="7" t="inlineStr"/>
      <c r="DA255" s="7" t="inlineStr"/>
      <c r="DB255" s="7" t="inlineStr"/>
      <c r="DC255" s="7">
        <f>DE255+DG255+DI255+DK255+DM255+DO255+DQ255+DS255+DU255+DW255+DY255+EA255+EC255</f>
        <v/>
      </c>
      <c r="DD255" s="7">
        <f>DF255+DH255+DJ255+DL255+DN255+DP255+DR255+DT255+DV255+DX255+DZ255+EB255+ED255</f>
        <v/>
      </c>
      <c r="DE255" s="7" t="inlineStr"/>
      <c r="DF255" s="7" t="inlineStr"/>
      <c r="DG255" s="7" t="inlineStr"/>
      <c r="DH255" s="7" t="inlineStr"/>
      <c r="DI255" s="7" t="inlineStr"/>
      <c r="DJ255" s="7" t="inlineStr"/>
      <c r="DK255" s="7" t="inlineStr"/>
      <c r="DL255" s="7" t="inlineStr"/>
      <c r="DM255" s="7" t="inlineStr"/>
      <c r="DN255" s="7" t="inlineStr"/>
      <c r="DO255" s="7" t="inlineStr"/>
      <c r="DP255" s="7" t="inlineStr"/>
      <c r="DQ255" s="7" t="inlineStr"/>
      <c r="DR255" s="7" t="inlineStr"/>
      <c r="DS255" s="7" t="inlineStr"/>
      <c r="DT255" s="7" t="inlineStr"/>
      <c r="DU255" s="7" t="inlineStr"/>
      <c r="DV255" s="7" t="inlineStr"/>
      <c r="DW255" s="7" t="inlineStr"/>
      <c r="DX255" s="7" t="inlineStr"/>
      <c r="DY255" s="7" t="inlineStr"/>
      <c r="DZ255" s="7" t="inlineStr"/>
      <c r="EA255" s="7" t="inlineStr"/>
      <c r="EB255" s="7" t="inlineStr"/>
      <c r="EC255" s="7" t="inlineStr"/>
      <c r="ED255" s="7" t="inlineStr"/>
      <c r="EE255" s="7">
        <f>E255+AU255+BK255+BU255+DC255</f>
        <v/>
      </c>
      <c r="EF255" s="7">
        <f>F255+AV255+BL255+BV255+DD255</f>
        <v/>
      </c>
    </row>
    <row r="256" hidden="1" outlineLevel="1">
      <c r="A256" s="5" t="n">
        <v>34</v>
      </c>
      <c r="B256" s="6" t="inlineStr">
        <is>
          <t>Fayz Komil Farm MChJ</t>
        </is>
      </c>
      <c r="C256" s="6" t="inlineStr">
        <is>
          <t>Фергана</t>
        </is>
      </c>
      <c r="D256" s="6" t="inlineStr">
        <is>
          <t>Фергана 1</t>
        </is>
      </c>
      <c r="E256" s="7">
        <f>G256+I256+K256+M256+O256+Q256+S256+U256+W256+Y256+AA256+AC256+AE256+AG256+AI256+AK256+AM256+AO256+AQ256+AS256</f>
        <v/>
      </c>
      <c r="F256" s="7">
        <f>H256+J256+L256+N256+P256+R256+T256+V256+X256+Z256+AB256+AD256+AF256+AH256+AJ256+AL256+AN256+AP256+AR256+AT256</f>
        <v/>
      </c>
      <c r="G256" s="7" t="inlineStr"/>
      <c r="H256" s="7" t="inlineStr"/>
      <c r="I256" s="7" t="inlineStr"/>
      <c r="J256" s="7" t="inlineStr"/>
      <c r="K256" s="7" t="inlineStr"/>
      <c r="L256" s="7" t="inlineStr"/>
      <c r="M256" s="7" t="inlineStr"/>
      <c r="N256" s="7" t="inlineStr"/>
      <c r="O256" s="7" t="inlineStr"/>
      <c r="P256" s="7" t="inlineStr"/>
      <c r="Q256" s="7" t="inlineStr"/>
      <c r="R256" s="7" t="inlineStr"/>
      <c r="S256" s="7" t="inlineStr"/>
      <c r="T256" s="7" t="inlineStr"/>
      <c r="U256" s="7" t="inlineStr"/>
      <c r="V256" s="7" t="inlineStr"/>
      <c r="W256" s="7" t="inlineStr"/>
      <c r="X256" s="7" t="inlineStr"/>
      <c r="Y256" s="7" t="inlineStr"/>
      <c r="Z256" s="7" t="inlineStr"/>
      <c r="AA256" s="7" t="inlineStr"/>
      <c r="AB256" s="7" t="inlineStr"/>
      <c r="AC256" s="7" t="inlineStr"/>
      <c r="AD256" s="7" t="inlineStr"/>
      <c r="AE256" s="7" t="inlineStr"/>
      <c r="AF256" s="7" t="inlineStr"/>
      <c r="AG256" s="7" t="n">
        <v>10</v>
      </c>
      <c r="AH256" s="7" t="n">
        <v>2136480</v>
      </c>
      <c r="AI256" s="7" t="n">
        <v>10</v>
      </c>
      <c r="AJ256" s="7" t="n">
        <v>1632220</v>
      </c>
      <c r="AK256" s="7" t="inlineStr"/>
      <c r="AL256" s="7" t="inlineStr"/>
      <c r="AM256" s="7" t="inlineStr"/>
      <c r="AN256" s="7" t="inlineStr"/>
      <c r="AO256" s="7" t="inlineStr"/>
      <c r="AP256" s="7" t="inlineStr"/>
      <c r="AQ256" s="7" t="inlineStr"/>
      <c r="AR256" s="7" t="inlineStr"/>
      <c r="AS256" s="7" t="inlineStr"/>
      <c r="AT256" s="7" t="inlineStr"/>
      <c r="AU256" s="7">
        <f>AW256+AY256+BA256+BC256+BE256+BG256+BI256</f>
        <v/>
      </c>
      <c r="AV256" s="7">
        <f>AX256+AZ256+BB256+BD256+BF256+BH256+BJ256</f>
        <v/>
      </c>
      <c r="AW256" s="7" t="inlineStr"/>
      <c r="AX256" s="7" t="inlineStr"/>
      <c r="AY256" s="7" t="inlineStr"/>
      <c r="AZ256" s="7" t="inlineStr"/>
      <c r="BA256" s="7" t="inlineStr"/>
      <c r="BB256" s="7" t="inlineStr"/>
      <c r="BC256" s="7" t="inlineStr"/>
      <c r="BD256" s="7" t="inlineStr"/>
      <c r="BE256" s="7" t="inlineStr"/>
      <c r="BF256" s="7" t="inlineStr"/>
      <c r="BG256" s="7" t="inlineStr"/>
      <c r="BH256" s="7" t="inlineStr"/>
      <c r="BI256" s="7" t="inlineStr"/>
      <c r="BJ256" s="7" t="inlineStr"/>
      <c r="BK256" s="7">
        <f>BM256+BO256+BQ256+BS256</f>
        <v/>
      </c>
      <c r="BL256" s="7">
        <f>BN256+BP256+BR256+BT256</f>
        <v/>
      </c>
      <c r="BM256" s="7" t="inlineStr"/>
      <c r="BN256" s="7" t="inlineStr"/>
      <c r="BO256" s="7" t="inlineStr"/>
      <c r="BP256" s="7" t="inlineStr"/>
      <c r="BQ256" s="7" t="inlineStr"/>
      <c r="BR256" s="7" t="inlineStr"/>
      <c r="BS256" s="7" t="inlineStr"/>
      <c r="BT256" s="7" t="inlineStr"/>
      <c r="BU256" s="7">
        <f>BW256+BY256+CA256+CC256+CE256+CG256+CI256+CK256+CM256+CO256+CQ256+CS256+CU256+CW256+CY256+DA256</f>
        <v/>
      </c>
      <c r="BV256" s="7">
        <f>BX256+BZ256+CB256+CD256+CF256+CH256+CJ256+CL256+CN256+CP256+CR256+CT256+CV256+CX256+CZ256+DB256</f>
        <v/>
      </c>
      <c r="BW256" s="7" t="inlineStr"/>
      <c r="BX256" s="7" t="inlineStr"/>
      <c r="BY256" s="7" t="inlineStr"/>
      <c r="BZ256" s="7" t="inlineStr"/>
      <c r="CA256" s="7" t="inlineStr"/>
      <c r="CB256" s="7" t="inlineStr"/>
      <c r="CC256" s="7" t="inlineStr"/>
      <c r="CD256" s="7" t="inlineStr"/>
      <c r="CE256" s="7" t="inlineStr"/>
      <c r="CF256" s="7" t="inlineStr"/>
      <c r="CG256" s="7" t="inlineStr"/>
      <c r="CH256" s="7" t="inlineStr"/>
      <c r="CI256" s="7" t="inlineStr"/>
      <c r="CJ256" s="7" t="inlineStr"/>
      <c r="CK256" s="7" t="inlineStr"/>
      <c r="CL256" s="7" t="inlineStr"/>
      <c r="CM256" s="7" t="inlineStr"/>
      <c r="CN256" s="7" t="inlineStr"/>
      <c r="CO256" s="7" t="inlineStr"/>
      <c r="CP256" s="7" t="inlineStr"/>
      <c r="CQ256" s="7" t="inlineStr"/>
      <c r="CR256" s="7" t="inlineStr"/>
      <c r="CS256" s="7" t="inlineStr"/>
      <c r="CT256" s="7" t="inlineStr"/>
      <c r="CU256" s="7" t="inlineStr"/>
      <c r="CV256" s="7" t="inlineStr"/>
      <c r="CW256" s="7" t="inlineStr"/>
      <c r="CX256" s="7" t="inlineStr"/>
      <c r="CY256" s="7" t="inlineStr"/>
      <c r="CZ256" s="7" t="inlineStr"/>
      <c r="DA256" s="7" t="inlineStr"/>
      <c r="DB256" s="7" t="inlineStr"/>
      <c r="DC256" s="7">
        <f>DE256+DG256+DI256+DK256+DM256+DO256+DQ256+DS256+DU256+DW256+DY256+EA256+EC256</f>
        <v/>
      </c>
      <c r="DD256" s="7">
        <f>DF256+DH256+DJ256+DL256+DN256+DP256+DR256+DT256+DV256+DX256+DZ256+EB256+ED256</f>
        <v/>
      </c>
      <c r="DE256" s="7" t="inlineStr"/>
      <c r="DF256" s="7" t="inlineStr"/>
      <c r="DG256" s="7" t="inlineStr"/>
      <c r="DH256" s="7" t="inlineStr"/>
      <c r="DI256" s="7" t="inlineStr"/>
      <c r="DJ256" s="7" t="inlineStr"/>
      <c r="DK256" s="7" t="inlineStr"/>
      <c r="DL256" s="7" t="inlineStr"/>
      <c r="DM256" s="7" t="inlineStr"/>
      <c r="DN256" s="7" t="inlineStr"/>
      <c r="DO256" s="7" t="inlineStr"/>
      <c r="DP256" s="7" t="inlineStr"/>
      <c r="DQ256" s="7" t="inlineStr"/>
      <c r="DR256" s="7" t="inlineStr"/>
      <c r="DS256" s="7" t="inlineStr"/>
      <c r="DT256" s="7" t="inlineStr"/>
      <c r="DU256" s="7" t="inlineStr"/>
      <c r="DV256" s="7" t="inlineStr"/>
      <c r="DW256" s="7" t="inlineStr"/>
      <c r="DX256" s="7" t="inlineStr"/>
      <c r="DY256" s="7" t="inlineStr"/>
      <c r="DZ256" s="7" t="inlineStr"/>
      <c r="EA256" s="7" t="inlineStr"/>
      <c r="EB256" s="7" t="inlineStr"/>
      <c r="EC256" s="7" t="inlineStr"/>
      <c r="ED256" s="7" t="inlineStr"/>
      <c r="EE256" s="7">
        <f>E256+AU256+BK256+BU256+DC256</f>
        <v/>
      </c>
      <c r="EF256" s="7">
        <f>F256+AV256+BL256+BV256+DD256</f>
        <v/>
      </c>
    </row>
    <row r="257" hidden="1" outlineLevel="1">
      <c r="A257" s="5" t="n">
        <v>35</v>
      </c>
      <c r="B257" s="6" t="inlineStr">
        <is>
          <t>Fayziobod Farm Servis XK</t>
        </is>
      </c>
      <c r="C257" s="6" t="inlineStr">
        <is>
          <t>Фергана</t>
        </is>
      </c>
      <c r="D257" s="6" t="inlineStr">
        <is>
          <t>Фергана 1</t>
        </is>
      </c>
      <c r="E257" s="7">
        <f>G257+I257+K257+M257+O257+Q257+S257+U257+W257+Y257+AA257+AC257+AE257+AG257+AI257+AK257+AM257+AO257+AQ257+AS257</f>
        <v/>
      </c>
      <c r="F257" s="7">
        <f>H257+J257+L257+N257+P257+R257+T257+V257+X257+Z257+AB257+AD257+AF257+AH257+AJ257+AL257+AN257+AP257+AR257+AT257</f>
        <v/>
      </c>
      <c r="G257" s="7" t="n">
        <v>4</v>
      </c>
      <c r="H257" s="7" t="n">
        <v>1665354</v>
      </c>
      <c r="I257" s="7" t="inlineStr"/>
      <c r="J257" s="7" t="inlineStr"/>
      <c r="K257" s="7" t="inlineStr"/>
      <c r="L257" s="7" t="inlineStr"/>
      <c r="M257" s="7" t="n">
        <v>1</v>
      </c>
      <c r="N257" s="7" t="n">
        <v>201937</v>
      </c>
      <c r="O257" s="7" t="inlineStr"/>
      <c r="P257" s="7" t="inlineStr"/>
      <c r="Q257" s="7" t="n">
        <v>10</v>
      </c>
      <c r="R257" s="7" t="n">
        <v>1335803</v>
      </c>
      <c r="S257" s="7" t="inlineStr"/>
      <c r="T257" s="7" t="inlineStr"/>
      <c r="U257" s="7" t="inlineStr"/>
      <c r="V257" s="7" t="inlineStr"/>
      <c r="W257" s="7" t="n">
        <v>8</v>
      </c>
      <c r="X257" s="7" t="n">
        <v>576899</v>
      </c>
      <c r="Y257" s="7" t="inlineStr"/>
      <c r="Z257" s="7" t="inlineStr"/>
      <c r="AA257" s="7" t="inlineStr"/>
      <c r="AB257" s="7" t="inlineStr"/>
      <c r="AC257" s="7" t="inlineStr"/>
      <c r="AD257" s="7" t="inlineStr"/>
      <c r="AE257" s="7" t="inlineStr"/>
      <c r="AF257" s="7" t="inlineStr"/>
      <c r="AG257" s="7" t="n">
        <v>10</v>
      </c>
      <c r="AH257" s="7" t="n">
        <v>32210</v>
      </c>
      <c r="AI257" s="7" t="inlineStr"/>
      <c r="AJ257" s="7" t="inlineStr"/>
      <c r="AK257" s="7" t="inlineStr"/>
      <c r="AL257" s="7" t="inlineStr"/>
      <c r="AM257" s="7" t="inlineStr"/>
      <c r="AN257" s="7" t="inlineStr"/>
      <c r="AO257" s="7" t="inlineStr"/>
      <c r="AP257" s="7" t="inlineStr"/>
      <c r="AQ257" s="7" t="inlineStr"/>
      <c r="AR257" s="7" t="inlineStr"/>
      <c r="AS257" s="7" t="inlineStr"/>
      <c r="AT257" s="7" t="inlineStr"/>
      <c r="AU257" s="7">
        <f>AW257+AY257+BA257+BC257+BE257+BG257+BI257</f>
        <v/>
      </c>
      <c r="AV257" s="7">
        <f>AX257+AZ257+BB257+BD257+BF257+BH257+BJ257</f>
        <v/>
      </c>
      <c r="AW257" s="7" t="inlineStr"/>
      <c r="AX257" s="7" t="inlineStr"/>
      <c r="AY257" s="7" t="inlineStr"/>
      <c r="AZ257" s="7" t="inlineStr"/>
      <c r="BA257" s="7" t="inlineStr"/>
      <c r="BB257" s="7" t="inlineStr"/>
      <c r="BC257" s="7" t="inlineStr"/>
      <c r="BD257" s="7" t="inlineStr"/>
      <c r="BE257" s="7" t="inlineStr"/>
      <c r="BF257" s="7" t="inlineStr"/>
      <c r="BG257" s="7" t="inlineStr"/>
      <c r="BH257" s="7" t="inlineStr"/>
      <c r="BI257" s="7" t="inlineStr"/>
      <c r="BJ257" s="7" t="inlineStr"/>
      <c r="BK257" s="7">
        <f>BM257+BO257+BQ257+BS257</f>
        <v/>
      </c>
      <c r="BL257" s="7">
        <f>BN257+BP257+BR257+BT257</f>
        <v/>
      </c>
      <c r="BM257" s="7" t="inlineStr"/>
      <c r="BN257" s="7" t="inlineStr"/>
      <c r="BO257" s="7" t="inlineStr"/>
      <c r="BP257" s="7" t="inlineStr"/>
      <c r="BQ257" s="7" t="inlineStr"/>
      <c r="BR257" s="7" t="inlineStr"/>
      <c r="BS257" s="7" t="inlineStr"/>
      <c r="BT257" s="7" t="inlineStr"/>
      <c r="BU257" s="7">
        <f>BW257+BY257+CA257+CC257+CE257+CG257+CI257+CK257+CM257+CO257+CQ257+CS257+CU257+CW257+CY257+DA257</f>
        <v/>
      </c>
      <c r="BV257" s="7">
        <f>BX257+BZ257+CB257+CD257+CF257+CH257+CJ257+CL257+CN257+CP257+CR257+CT257+CV257+CX257+CZ257+DB257</f>
        <v/>
      </c>
      <c r="BW257" s="7" t="inlineStr"/>
      <c r="BX257" s="7" t="inlineStr"/>
      <c r="BY257" s="7" t="inlineStr"/>
      <c r="BZ257" s="7" t="inlineStr"/>
      <c r="CA257" s="7" t="inlineStr"/>
      <c r="CB257" s="7" t="inlineStr"/>
      <c r="CC257" s="7" t="inlineStr"/>
      <c r="CD257" s="7" t="inlineStr"/>
      <c r="CE257" s="7" t="inlineStr"/>
      <c r="CF257" s="7" t="inlineStr"/>
      <c r="CG257" s="7" t="inlineStr"/>
      <c r="CH257" s="7" t="inlineStr"/>
      <c r="CI257" s="7" t="inlineStr"/>
      <c r="CJ257" s="7" t="inlineStr"/>
      <c r="CK257" s="7" t="inlineStr"/>
      <c r="CL257" s="7" t="inlineStr"/>
      <c r="CM257" s="7" t="n">
        <v>2</v>
      </c>
      <c r="CN257" s="7" t="n">
        <v>557156</v>
      </c>
      <c r="CO257" s="7" t="inlineStr"/>
      <c r="CP257" s="7" t="inlineStr"/>
      <c r="CQ257" s="7" t="inlineStr"/>
      <c r="CR257" s="7" t="inlineStr"/>
      <c r="CS257" s="7" t="inlineStr"/>
      <c r="CT257" s="7" t="inlineStr"/>
      <c r="CU257" s="7" t="inlineStr"/>
      <c r="CV257" s="7" t="inlineStr"/>
      <c r="CW257" s="7" t="inlineStr"/>
      <c r="CX257" s="7" t="inlineStr"/>
      <c r="CY257" s="7" t="inlineStr"/>
      <c r="CZ257" s="7" t="inlineStr"/>
      <c r="DA257" s="7" t="inlineStr"/>
      <c r="DB257" s="7" t="inlineStr"/>
      <c r="DC257" s="7">
        <f>DE257+DG257+DI257+DK257+DM257+DO257+DQ257+DS257+DU257+DW257+DY257+EA257+EC257</f>
        <v/>
      </c>
      <c r="DD257" s="7">
        <f>DF257+DH257+DJ257+DL257+DN257+DP257+DR257+DT257+DV257+DX257+DZ257+EB257+ED257</f>
        <v/>
      </c>
      <c r="DE257" s="7" t="inlineStr"/>
      <c r="DF257" s="7" t="inlineStr"/>
      <c r="DG257" s="7" t="inlineStr"/>
      <c r="DH257" s="7" t="inlineStr"/>
      <c r="DI257" s="7" t="inlineStr"/>
      <c r="DJ257" s="7" t="inlineStr"/>
      <c r="DK257" s="7" t="inlineStr"/>
      <c r="DL257" s="7" t="inlineStr"/>
      <c r="DM257" s="7" t="inlineStr"/>
      <c r="DN257" s="7" t="inlineStr"/>
      <c r="DO257" s="7" t="inlineStr"/>
      <c r="DP257" s="7" t="inlineStr"/>
      <c r="DQ257" s="7" t="n">
        <v>2</v>
      </c>
      <c r="DR257" s="7" t="n">
        <v>223192</v>
      </c>
      <c r="DS257" s="7" t="n">
        <v>2</v>
      </c>
      <c r="DT257" s="7" t="n">
        <v>921152</v>
      </c>
      <c r="DU257" s="7" t="inlineStr"/>
      <c r="DV257" s="7" t="inlineStr"/>
      <c r="DW257" s="7" t="inlineStr"/>
      <c r="DX257" s="7" t="inlineStr"/>
      <c r="DY257" s="7" t="inlineStr"/>
      <c r="DZ257" s="7" t="inlineStr"/>
      <c r="EA257" s="7" t="inlineStr"/>
      <c r="EB257" s="7" t="inlineStr"/>
      <c r="EC257" s="7" t="inlineStr"/>
      <c r="ED257" s="7" t="inlineStr"/>
      <c r="EE257" s="7">
        <f>E257+AU257+BK257+BU257+DC257</f>
        <v/>
      </c>
      <c r="EF257" s="7">
        <f>F257+AV257+BL257+BV257+DD257</f>
        <v/>
      </c>
    </row>
    <row r="258" hidden="1" outlineLevel="1">
      <c r="A258" s="5" t="n">
        <v>36</v>
      </c>
      <c r="B258" s="6" t="inlineStr">
        <is>
          <t>Fergana Dinastiya Med XK</t>
        </is>
      </c>
      <c r="C258" s="6" t="inlineStr">
        <is>
          <t>Фергана</t>
        </is>
      </c>
      <c r="D258" s="6" t="inlineStr">
        <is>
          <t>Фергана 1</t>
        </is>
      </c>
      <c r="E258" s="7">
        <f>G258+I258+K258+M258+O258+Q258+S258+U258+W258+Y258+AA258+AC258+AE258+AG258+AI258+AK258+AM258+AO258+AQ258+AS258</f>
        <v/>
      </c>
      <c r="F258" s="7">
        <f>H258+J258+L258+N258+P258+R258+T258+V258+X258+Z258+AB258+AD258+AF258+AH258+AJ258+AL258+AN258+AP258+AR258+AT258</f>
        <v/>
      </c>
      <c r="G258" s="7" t="inlineStr"/>
      <c r="H258" s="7" t="inlineStr"/>
      <c r="I258" s="7" t="inlineStr"/>
      <c r="J258" s="7" t="inlineStr"/>
      <c r="K258" s="7" t="inlineStr"/>
      <c r="L258" s="7" t="inlineStr"/>
      <c r="M258" s="7" t="inlineStr"/>
      <c r="N258" s="7" t="inlineStr"/>
      <c r="O258" s="7" t="inlineStr"/>
      <c r="P258" s="7" t="inlineStr"/>
      <c r="Q258" s="7" t="n">
        <v>3</v>
      </c>
      <c r="R258" s="7" t="n">
        <v>429741</v>
      </c>
      <c r="S258" s="7" t="inlineStr"/>
      <c r="T258" s="7" t="inlineStr"/>
      <c r="U258" s="7" t="inlineStr"/>
      <c r="V258" s="7" t="inlineStr"/>
      <c r="W258" s="7" t="inlineStr"/>
      <c r="X258" s="7" t="inlineStr"/>
      <c r="Y258" s="7" t="inlineStr"/>
      <c r="Z258" s="7" t="inlineStr"/>
      <c r="AA258" s="7" t="inlineStr"/>
      <c r="AB258" s="7" t="inlineStr"/>
      <c r="AC258" s="7" t="inlineStr"/>
      <c r="AD258" s="7" t="inlineStr"/>
      <c r="AE258" s="7" t="inlineStr"/>
      <c r="AF258" s="7" t="inlineStr"/>
      <c r="AG258" s="7" t="inlineStr"/>
      <c r="AH258" s="7" t="inlineStr"/>
      <c r="AI258" s="7" t="inlineStr"/>
      <c r="AJ258" s="7" t="inlineStr"/>
      <c r="AK258" s="7" t="inlineStr"/>
      <c r="AL258" s="7" t="inlineStr"/>
      <c r="AM258" s="7" t="inlineStr"/>
      <c r="AN258" s="7" t="inlineStr"/>
      <c r="AO258" s="7" t="inlineStr"/>
      <c r="AP258" s="7" t="inlineStr"/>
      <c r="AQ258" s="7" t="inlineStr"/>
      <c r="AR258" s="7" t="inlineStr"/>
      <c r="AS258" s="7" t="inlineStr"/>
      <c r="AT258" s="7" t="inlineStr"/>
      <c r="AU258" s="7">
        <f>AW258+AY258+BA258+BC258+BE258+BG258+BI258</f>
        <v/>
      </c>
      <c r="AV258" s="7">
        <f>AX258+AZ258+BB258+BD258+BF258+BH258+BJ258</f>
        <v/>
      </c>
      <c r="AW258" s="7" t="inlineStr"/>
      <c r="AX258" s="7" t="inlineStr"/>
      <c r="AY258" s="7" t="inlineStr"/>
      <c r="AZ258" s="7" t="inlineStr"/>
      <c r="BA258" s="7" t="inlineStr"/>
      <c r="BB258" s="7" t="inlineStr"/>
      <c r="BC258" s="7" t="inlineStr"/>
      <c r="BD258" s="7" t="inlineStr"/>
      <c r="BE258" s="7" t="inlineStr"/>
      <c r="BF258" s="7" t="inlineStr"/>
      <c r="BG258" s="7" t="inlineStr"/>
      <c r="BH258" s="7" t="inlineStr"/>
      <c r="BI258" s="7" t="inlineStr"/>
      <c r="BJ258" s="7" t="inlineStr"/>
      <c r="BK258" s="7">
        <f>BM258+BO258+BQ258+BS258</f>
        <v/>
      </c>
      <c r="BL258" s="7">
        <f>BN258+BP258+BR258+BT258</f>
        <v/>
      </c>
      <c r="BM258" s="7" t="inlineStr"/>
      <c r="BN258" s="7" t="inlineStr"/>
      <c r="BO258" s="7" t="inlineStr"/>
      <c r="BP258" s="7" t="inlineStr"/>
      <c r="BQ258" s="7" t="inlineStr"/>
      <c r="BR258" s="7" t="inlineStr"/>
      <c r="BS258" s="7" t="inlineStr"/>
      <c r="BT258" s="7" t="inlineStr"/>
      <c r="BU258" s="7">
        <f>BW258+BY258+CA258+CC258+CE258+CG258+CI258+CK258+CM258+CO258+CQ258+CS258+CU258+CW258+CY258+DA258</f>
        <v/>
      </c>
      <c r="BV258" s="7">
        <f>BX258+BZ258+CB258+CD258+CF258+CH258+CJ258+CL258+CN258+CP258+CR258+CT258+CV258+CX258+CZ258+DB258</f>
        <v/>
      </c>
      <c r="BW258" s="7" t="inlineStr"/>
      <c r="BX258" s="7" t="inlineStr"/>
      <c r="BY258" s="7" t="inlineStr"/>
      <c r="BZ258" s="7" t="inlineStr"/>
      <c r="CA258" s="7" t="inlineStr"/>
      <c r="CB258" s="7" t="inlineStr"/>
      <c r="CC258" s="7" t="inlineStr"/>
      <c r="CD258" s="7" t="inlineStr"/>
      <c r="CE258" s="7" t="inlineStr"/>
      <c r="CF258" s="7" t="inlineStr"/>
      <c r="CG258" s="7" t="inlineStr"/>
      <c r="CH258" s="7" t="inlineStr"/>
      <c r="CI258" s="7" t="inlineStr"/>
      <c r="CJ258" s="7" t="inlineStr"/>
      <c r="CK258" s="7" t="inlineStr"/>
      <c r="CL258" s="7" t="inlineStr"/>
      <c r="CM258" s="7" t="inlineStr"/>
      <c r="CN258" s="7" t="inlineStr"/>
      <c r="CO258" s="7" t="inlineStr"/>
      <c r="CP258" s="7" t="inlineStr"/>
      <c r="CQ258" s="7" t="inlineStr"/>
      <c r="CR258" s="7" t="inlineStr"/>
      <c r="CS258" s="7" t="inlineStr"/>
      <c r="CT258" s="7" t="inlineStr"/>
      <c r="CU258" s="7" t="inlineStr"/>
      <c r="CV258" s="7" t="inlineStr"/>
      <c r="CW258" s="7" t="inlineStr"/>
      <c r="CX258" s="7" t="inlineStr"/>
      <c r="CY258" s="7" t="inlineStr"/>
      <c r="CZ258" s="7" t="inlineStr"/>
      <c r="DA258" s="7" t="inlineStr"/>
      <c r="DB258" s="7" t="inlineStr"/>
      <c r="DC258" s="7">
        <f>DE258+DG258+DI258+DK258+DM258+DO258+DQ258+DS258+DU258+DW258+DY258+EA258+EC258</f>
        <v/>
      </c>
      <c r="DD258" s="7">
        <f>DF258+DH258+DJ258+DL258+DN258+DP258+DR258+DT258+DV258+DX258+DZ258+EB258+ED258</f>
        <v/>
      </c>
      <c r="DE258" s="7" t="inlineStr"/>
      <c r="DF258" s="7" t="inlineStr"/>
      <c r="DG258" s="7" t="inlineStr"/>
      <c r="DH258" s="7" t="inlineStr"/>
      <c r="DI258" s="7" t="inlineStr"/>
      <c r="DJ258" s="7" t="inlineStr"/>
      <c r="DK258" s="7" t="inlineStr"/>
      <c r="DL258" s="7" t="inlineStr"/>
      <c r="DM258" s="7" t="inlineStr"/>
      <c r="DN258" s="7" t="inlineStr"/>
      <c r="DO258" s="7" t="inlineStr"/>
      <c r="DP258" s="7" t="inlineStr"/>
      <c r="DQ258" s="7" t="inlineStr"/>
      <c r="DR258" s="7" t="inlineStr"/>
      <c r="DS258" s="7" t="inlineStr"/>
      <c r="DT258" s="7" t="inlineStr"/>
      <c r="DU258" s="7" t="inlineStr"/>
      <c r="DV258" s="7" t="inlineStr"/>
      <c r="DW258" s="7" t="inlineStr"/>
      <c r="DX258" s="7" t="inlineStr"/>
      <c r="DY258" s="7" t="inlineStr"/>
      <c r="DZ258" s="7" t="inlineStr"/>
      <c r="EA258" s="7" t="inlineStr"/>
      <c r="EB258" s="7" t="inlineStr"/>
      <c r="EC258" s="7" t="inlineStr"/>
      <c r="ED258" s="7" t="inlineStr"/>
      <c r="EE258" s="7">
        <f>E258+AU258+BK258+BU258+DC258</f>
        <v/>
      </c>
      <c r="EF258" s="7">
        <f>F258+AV258+BL258+BV258+DD258</f>
        <v/>
      </c>
    </row>
    <row r="259" hidden="1" outlineLevel="1">
      <c r="A259" s="5" t="n">
        <v>37</v>
      </c>
      <c r="B259" s="6" t="inlineStr">
        <is>
          <t>Ferghana Burj Extra XK</t>
        </is>
      </c>
      <c r="C259" s="6" t="inlineStr">
        <is>
          <t>Фергана</t>
        </is>
      </c>
      <c r="D259" s="6" t="inlineStr">
        <is>
          <t>Фергана 1</t>
        </is>
      </c>
      <c r="E259" s="7">
        <f>G259+I259+K259+M259+O259+Q259+S259+U259+W259+Y259+AA259+AC259+AE259+AG259+AI259+AK259+AM259+AO259+AQ259+AS259</f>
        <v/>
      </c>
      <c r="F259" s="7">
        <f>H259+J259+L259+N259+P259+R259+T259+V259+X259+Z259+AB259+AD259+AF259+AH259+AJ259+AL259+AN259+AP259+AR259+AT259</f>
        <v/>
      </c>
      <c r="G259" s="7" t="n">
        <v>3</v>
      </c>
      <c r="H259" s="7" t="n">
        <v>919155</v>
      </c>
      <c r="I259" s="7" t="inlineStr"/>
      <c r="J259" s="7" t="inlineStr"/>
      <c r="K259" s="7" t="inlineStr"/>
      <c r="L259" s="7" t="inlineStr"/>
      <c r="M259" s="7" t="n">
        <v>2</v>
      </c>
      <c r="N259" s="7" t="n">
        <v>430604</v>
      </c>
      <c r="O259" s="7" t="inlineStr"/>
      <c r="P259" s="7" t="inlineStr"/>
      <c r="Q259" s="7" t="inlineStr"/>
      <c r="R259" s="7" t="inlineStr"/>
      <c r="S259" s="7" t="inlineStr"/>
      <c r="T259" s="7" t="inlineStr"/>
      <c r="U259" s="7" t="inlineStr"/>
      <c r="V259" s="7" t="inlineStr"/>
      <c r="W259" s="7" t="inlineStr"/>
      <c r="X259" s="7" t="inlineStr"/>
      <c r="Y259" s="7" t="inlineStr"/>
      <c r="Z259" s="7" t="inlineStr"/>
      <c r="AA259" s="7" t="inlineStr"/>
      <c r="AB259" s="7" t="inlineStr"/>
      <c r="AC259" s="7" t="inlineStr"/>
      <c r="AD259" s="7" t="inlineStr"/>
      <c r="AE259" s="7" t="inlineStr"/>
      <c r="AF259" s="7" t="inlineStr"/>
      <c r="AG259" s="7" t="inlineStr"/>
      <c r="AH259" s="7" t="inlineStr"/>
      <c r="AI259" s="7" t="inlineStr"/>
      <c r="AJ259" s="7" t="inlineStr"/>
      <c r="AK259" s="7" t="inlineStr"/>
      <c r="AL259" s="7" t="inlineStr"/>
      <c r="AM259" s="7" t="inlineStr"/>
      <c r="AN259" s="7" t="inlineStr"/>
      <c r="AO259" s="7" t="inlineStr"/>
      <c r="AP259" s="7" t="inlineStr"/>
      <c r="AQ259" s="7" t="inlineStr"/>
      <c r="AR259" s="7" t="inlineStr"/>
      <c r="AS259" s="7" t="inlineStr"/>
      <c r="AT259" s="7" t="inlineStr"/>
      <c r="AU259" s="7">
        <f>AW259+AY259+BA259+BC259+BE259+BG259+BI259</f>
        <v/>
      </c>
      <c r="AV259" s="7">
        <f>AX259+AZ259+BB259+BD259+BF259+BH259+BJ259</f>
        <v/>
      </c>
      <c r="AW259" s="7" t="inlineStr"/>
      <c r="AX259" s="7" t="inlineStr"/>
      <c r="AY259" s="7" t="inlineStr"/>
      <c r="AZ259" s="7" t="inlineStr"/>
      <c r="BA259" s="7" t="inlineStr"/>
      <c r="BB259" s="7" t="inlineStr"/>
      <c r="BC259" s="7" t="inlineStr"/>
      <c r="BD259" s="7" t="inlineStr"/>
      <c r="BE259" s="7" t="inlineStr"/>
      <c r="BF259" s="7" t="inlineStr"/>
      <c r="BG259" s="7" t="inlineStr"/>
      <c r="BH259" s="7" t="inlineStr"/>
      <c r="BI259" s="7" t="inlineStr"/>
      <c r="BJ259" s="7" t="inlineStr"/>
      <c r="BK259" s="7">
        <f>BM259+BO259+BQ259+BS259</f>
        <v/>
      </c>
      <c r="BL259" s="7">
        <f>BN259+BP259+BR259+BT259</f>
        <v/>
      </c>
      <c r="BM259" s="7" t="inlineStr"/>
      <c r="BN259" s="7" t="inlineStr"/>
      <c r="BO259" s="7" t="inlineStr"/>
      <c r="BP259" s="7" t="inlineStr"/>
      <c r="BQ259" s="7" t="n">
        <v>10</v>
      </c>
      <c r="BR259" s="7" t="n">
        <v>2804100</v>
      </c>
      <c r="BS259" s="7" t="inlineStr"/>
      <c r="BT259" s="7" t="inlineStr"/>
      <c r="BU259" s="7">
        <f>BW259+BY259+CA259+CC259+CE259+CG259+CI259+CK259+CM259+CO259+CQ259+CS259+CU259+CW259+CY259+DA259</f>
        <v/>
      </c>
      <c r="BV259" s="7">
        <f>BX259+BZ259+CB259+CD259+CF259+CH259+CJ259+CL259+CN259+CP259+CR259+CT259+CV259+CX259+CZ259+DB259</f>
        <v/>
      </c>
      <c r="BW259" s="7" t="inlineStr"/>
      <c r="BX259" s="7" t="inlineStr"/>
      <c r="BY259" s="7" t="inlineStr"/>
      <c r="BZ259" s="7" t="inlineStr"/>
      <c r="CA259" s="7" t="inlineStr"/>
      <c r="CB259" s="7" t="inlineStr"/>
      <c r="CC259" s="7" t="inlineStr"/>
      <c r="CD259" s="7" t="inlineStr"/>
      <c r="CE259" s="7" t="inlineStr"/>
      <c r="CF259" s="7" t="inlineStr"/>
      <c r="CG259" s="7" t="inlineStr"/>
      <c r="CH259" s="7" t="inlineStr"/>
      <c r="CI259" s="7" t="inlineStr"/>
      <c r="CJ259" s="7" t="inlineStr"/>
      <c r="CK259" s="7" t="inlineStr"/>
      <c r="CL259" s="7" t="inlineStr"/>
      <c r="CM259" s="7" t="inlineStr"/>
      <c r="CN259" s="7" t="inlineStr"/>
      <c r="CO259" s="7" t="inlineStr"/>
      <c r="CP259" s="7" t="inlineStr"/>
      <c r="CQ259" s="7" t="inlineStr"/>
      <c r="CR259" s="7" t="inlineStr"/>
      <c r="CS259" s="7" t="inlineStr"/>
      <c r="CT259" s="7" t="inlineStr"/>
      <c r="CU259" s="7" t="inlineStr"/>
      <c r="CV259" s="7" t="inlineStr"/>
      <c r="CW259" s="7" t="inlineStr"/>
      <c r="CX259" s="7" t="inlineStr"/>
      <c r="CY259" s="7" t="inlineStr"/>
      <c r="CZ259" s="7" t="inlineStr"/>
      <c r="DA259" s="7" t="inlineStr"/>
      <c r="DB259" s="7" t="inlineStr"/>
      <c r="DC259" s="7">
        <f>DE259+DG259+DI259+DK259+DM259+DO259+DQ259+DS259+DU259+DW259+DY259+EA259+EC259</f>
        <v/>
      </c>
      <c r="DD259" s="7">
        <f>DF259+DH259+DJ259+DL259+DN259+DP259+DR259+DT259+DV259+DX259+DZ259+EB259+ED259</f>
        <v/>
      </c>
      <c r="DE259" s="7" t="inlineStr"/>
      <c r="DF259" s="7" t="inlineStr"/>
      <c r="DG259" s="7" t="inlineStr"/>
      <c r="DH259" s="7" t="inlineStr"/>
      <c r="DI259" s="7" t="inlineStr"/>
      <c r="DJ259" s="7" t="inlineStr"/>
      <c r="DK259" s="7" t="inlineStr"/>
      <c r="DL259" s="7" t="inlineStr"/>
      <c r="DM259" s="7" t="inlineStr"/>
      <c r="DN259" s="7" t="inlineStr"/>
      <c r="DO259" s="7" t="inlineStr"/>
      <c r="DP259" s="7" t="inlineStr"/>
      <c r="DQ259" s="7" t="inlineStr"/>
      <c r="DR259" s="7" t="inlineStr"/>
      <c r="DS259" s="7" t="inlineStr"/>
      <c r="DT259" s="7" t="inlineStr"/>
      <c r="DU259" s="7" t="n">
        <v>9</v>
      </c>
      <c r="DV259" s="7" t="n">
        <v>2558556</v>
      </c>
      <c r="DW259" s="7" t="n">
        <v>3</v>
      </c>
      <c r="DX259" s="7" t="n">
        <v>288723</v>
      </c>
      <c r="DY259" s="7" t="inlineStr"/>
      <c r="DZ259" s="7" t="inlineStr"/>
      <c r="EA259" s="7" t="inlineStr"/>
      <c r="EB259" s="7" t="inlineStr"/>
      <c r="EC259" s="7" t="inlineStr"/>
      <c r="ED259" s="7" t="inlineStr"/>
      <c r="EE259" s="7">
        <f>E259+AU259+BK259+BU259+DC259</f>
        <v/>
      </c>
      <c r="EF259" s="7">
        <f>F259+AV259+BL259+BV259+DD259</f>
        <v/>
      </c>
    </row>
    <row r="260" hidden="1" outlineLevel="1">
      <c r="A260" s="5" t="n">
        <v>38</v>
      </c>
      <c r="B260" s="6" t="inlineStr">
        <is>
          <t>Filareks-Invest XK</t>
        </is>
      </c>
      <c r="C260" s="6" t="inlineStr">
        <is>
          <t>Фергана</t>
        </is>
      </c>
      <c r="D260" s="6" t="inlineStr">
        <is>
          <t>Фергана 1</t>
        </is>
      </c>
      <c r="E260" s="7">
        <f>G260+I260+K260+M260+O260+Q260+S260+U260+W260+Y260+AA260+AC260+AE260+AG260+AI260+AK260+AM260+AO260+AQ260+AS260</f>
        <v/>
      </c>
      <c r="F260" s="7">
        <f>H260+J260+L260+N260+P260+R260+T260+V260+X260+Z260+AB260+AD260+AF260+AH260+AJ260+AL260+AN260+AP260+AR260+AT260</f>
        <v/>
      </c>
      <c r="G260" s="7" t="inlineStr"/>
      <c r="H260" s="7" t="inlineStr"/>
      <c r="I260" s="7" t="inlineStr"/>
      <c r="J260" s="7" t="inlineStr"/>
      <c r="K260" s="7" t="inlineStr"/>
      <c r="L260" s="7" t="inlineStr"/>
      <c r="M260" s="7" t="inlineStr"/>
      <c r="N260" s="7" t="inlineStr"/>
      <c r="O260" s="7" t="inlineStr"/>
      <c r="P260" s="7" t="inlineStr"/>
      <c r="Q260" s="7" t="n">
        <v>5</v>
      </c>
      <c r="R260" s="7" t="n">
        <v>946985</v>
      </c>
      <c r="S260" s="7" t="inlineStr"/>
      <c r="T260" s="7" t="inlineStr"/>
      <c r="U260" s="7" t="inlineStr"/>
      <c r="V260" s="7" t="inlineStr"/>
      <c r="W260" s="7" t="inlineStr"/>
      <c r="X260" s="7" t="inlineStr"/>
      <c r="Y260" s="7" t="inlineStr"/>
      <c r="Z260" s="7" t="inlineStr"/>
      <c r="AA260" s="7" t="inlineStr"/>
      <c r="AB260" s="7" t="inlineStr"/>
      <c r="AC260" s="7" t="inlineStr"/>
      <c r="AD260" s="7" t="inlineStr"/>
      <c r="AE260" s="7" t="inlineStr"/>
      <c r="AF260" s="7" t="inlineStr"/>
      <c r="AG260" s="7" t="inlineStr"/>
      <c r="AH260" s="7" t="inlineStr"/>
      <c r="AI260" s="7" t="inlineStr"/>
      <c r="AJ260" s="7" t="inlineStr"/>
      <c r="AK260" s="7" t="inlineStr"/>
      <c r="AL260" s="7" t="inlineStr"/>
      <c r="AM260" s="7" t="inlineStr"/>
      <c r="AN260" s="7" t="inlineStr"/>
      <c r="AO260" s="7" t="inlineStr"/>
      <c r="AP260" s="7" t="inlineStr"/>
      <c r="AQ260" s="7" t="inlineStr"/>
      <c r="AR260" s="7" t="inlineStr"/>
      <c r="AS260" s="7" t="inlineStr"/>
      <c r="AT260" s="7" t="inlineStr"/>
      <c r="AU260" s="7">
        <f>AW260+AY260+BA260+BC260+BE260+BG260+BI260</f>
        <v/>
      </c>
      <c r="AV260" s="7">
        <f>AX260+AZ260+BB260+BD260+BF260+BH260+BJ260</f>
        <v/>
      </c>
      <c r="AW260" s="7" t="inlineStr"/>
      <c r="AX260" s="7" t="inlineStr"/>
      <c r="AY260" s="7" t="inlineStr"/>
      <c r="AZ260" s="7" t="inlineStr"/>
      <c r="BA260" s="7" t="inlineStr"/>
      <c r="BB260" s="7" t="inlineStr"/>
      <c r="BC260" s="7" t="inlineStr"/>
      <c r="BD260" s="7" t="inlineStr"/>
      <c r="BE260" s="7" t="inlineStr"/>
      <c r="BF260" s="7" t="inlineStr"/>
      <c r="BG260" s="7" t="inlineStr"/>
      <c r="BH260" s="7" t="inlineStr"/>
      <c r="BI260" s="7" t="inlineStr"/>
      <c r="BJ260" s="7" t="inlineStr"/>
      <c r="BK260" s="7">
        <f>BM260+BO260+BQ260+BS260</f>
        <v/>
      </c>
      <c r="BL260" s="7">
        <f>BN260+BP260+BR260+BT260</f>
        <v/>
      </c>
      <c r="BM260" s="7" t="inlineStr"/>
      <c r="BN260" s="7" t="inlineStr"/>
      <c r="BO260" s="7" t="inlineStr"/>
      <c r="BP260" s="7" t="inlineStr"/>
      <c r="BQ260" s="7" t="inlineStr"/>
      <c r="BR260" s="7" t="inlineStr"/>
      <c r="BS260" s="7" t="inlineStr"/>
      <c r="BT260" s="7" t="inlineStr"/>
      <c r="BU260" s="7">
        <f>BW260+BY260+CA260+CC260+CE260+CG260+CI260+CK260+CM260+CO260+CQ260+CS260+CU260+CW260+CY260+DA260</f>
        <v/>
      </c>
      <c r="BV260" s="7">
        <f>BX260+BZ260+CB260+CD260+CF260+CH260+CJ260+CL260+CN260+CP260+CR260+CT260+CV260+CX260+CZ260+DB260</f>
        <v/>
      </c>
      <c r="BW260" s="7" t="inlineStr"/>
      <c r="BX260" s="7" t="inlineStr"/>
      <c r="BY260" s="7" t="inlineStr"/>
      <c r="BZ260" s="7" t="inlineStr"/>
      <c r="CA260" s="7" t="inlineStr"/>
      <c r="CB260" s="7" t="inlineStr"/>
      <c r="CC260" s="7" t="inlineStr"/>
      <c r="CD260" s="7" t="inlineStr"/>
      <c r="CE260" s="7" t="inlineStr"/>
      <c r="CF260" s="7" t="inlineStr"/>
      <c r="CG260" s="7" t="inlineStr"/>
      <c r="CH260" s="7" t="inlineStr"/>
      <c r="CI260" s="7" t="inlineStr"/>
      <c r="CJ260" s="7" t="inlineStr"/>
      <c r="CK260" s="7" t="inlineStr"/>
      <c r="CL260" s="7" t="inlineStr"/>
      <c r="CM260" s="7" t="n">
        <v>5</v>
      </c>
      <c r="CN260" s="7" t="n">
        <v>2148825</v>
      </c>
      <c r="CO260" s="7" t="inlineStr"/>
      <c r="CP260" s="7" t="inlineStr"/>
      <c r="CQ260" s="7" t="inlineStr"/>
      <c r="CR260" s="7" t="inlineStr"/>
      <c r="CS260" s="7" t="inlineStr"/>
      <c r="CT260" s="7" t="inlineStr"/>
      <c r="CU260" s="7" t="inlineStr"/>
      <c r="CV260" s="7" t="inlineStr"/>
      <c r="CW260" s="7" t="inlineStr"/>
      <c r="CX260" s="7" t="inlineStr"/>
      <c r="CY260" s="7" t="inlineStr"/>
      <c r="CZ260" s="7" t="inlineStr"/>
      <c r="DA260" s="7" t="inlineStr"/>
      <c r="DB260" s="7" t="inlineStr"/>
      <c r="DC260" s="7">
        <f>DE260+DG260+DI260+DK260+DM260+DO260+DQ260+DS260+DU260+DW260+DY260+EA260+EC260</f>
        <v/>
      </c>
      <c r="DD260" s="7">
        <f>DF260+DH260+DJ260+DL260+DN260+DP260+DR260+DT260+DV260+DX260+DZ260+EB260+ED260</f>
        <v/>
      </c>
      <c r="DE260" s="7" t="inlineStr"/>
      <c r="DF260" s="7" t="inlineStr"/>
      <c r="DG260" s="7" t="inlineStr"/>
      <c r="DH260" s="7" t="inlineStr"/>
      <c r="DI260" s="7" t="inlineStr"/>
      <c r="DJ260" s="7" t="inlineStr"/>
      <c r="DK260" s="7" t="inlineStr"/>
      <c r="DL260" s="7" t="inlineStr"/>
      <c r="DM260" s="7" t="inlineStr"/>
      <c r="DN260" s="7" t="inlineStr"/>
      <c r="DO260" s="7" t="inlineStr"/>
      <c r="DP260" s="7" t="inlineStr"/>
      <c r="DQ260" s="7" t="inlineStr"/>
      <c r="DR260" s="7" t="inlineStr"/>
      <c r="DS260" s="7" t="inlineStr"/>
      <c r="DT260" s="7" t="inlineStr"/>
      <c r="DU260" s="7" t="inlineStr"/>
      <c r="DV260" s="7" t="inlineStr"/>
      <c r="DW260" s="7" t="inlineStr"/>
      <c r="DX260" s="7" t="inlineStr"/>
      <c r="DY260" s="7" t="inlineStr"/>
      <c r="DZ260" s="7" t="inlineStr"/>
      <c r="EA260" s="7" t="inlineStr"/>
      <c r="EB260" s="7" t="inlineStr"/>
      <c r="EC260" s="7" t="inlineStr"/>
      <c r="ED260" s="7" t="inlineStr"/>
      <c r="EE260" s="7">
        <f>E260+AU260+BK260+BU260+DC260</f>
        <v/>
      </c>
      <c r="EF260" s="7">
        <f>F260+AV260+BL260+BV260+DD260</f>
        <v/>
      </c>
    </row>
    <row r="261" hidden="1" outlineLevel="1">
      <c r="A261" s="5" t="n">
        <v>39</v>
      </c>
      <c r="B261" s="6" t="inlineStr">
        <is>
          <t>GLYUKOZA BIZNESS MCHJ</t>
        </is>
      </c>
      <c r="C261" s="6" t="inlineStr">
        <is>
          <t>Фергана</t>
        </is>
      </c>
      <c r="D261" s="6" t="inlineStr">
        <is>
          <t>Фергана 2</t>
        </is>
      </c>
      <c r="E261" s="7">
        <f>G261+I261+K261+M261+O261+Q261+S261+U261+W261+Y261+AA261+AC261+AE261+AG261+AI261+AK261+AM261+AO261+AQ261+AS261</f>
        <v/>
      </c>
      <c r="F261" s="7">
        <f>H261+J261+L261+N261+P261+R261+T261+V261+X261+Z261+AB261+AD261+AF261+AH261+AJ261+AL261+AN261+AP261+AR261+AT261</f>
        <v/>
      </c>
      <c r="G261" s="7" t="inlineStr"/>
      <c r="H261" s="7" t="inlineStr"/>
      <c r="I261" s="7" t="inlineStr"/>
      <c r="J261" s="7" t="inlineStr"/>
      <c r="K261" s="7" t="inlineStr"/>
      <c r="L261" s="7" t="inlineStr"/>
      <c r="M261" s="7" t="inlineStr"/>
      <c r="N261" s="7" t="inlineStr"/>
      <c r="O261" s="7" t="inlineStr"/>
      <c r="P261" s="7" t="inlineStr"/>
      <c r="Q261" s="7" t="n">
        <v>5</v>
      </c>
      <c r="R261" s="7" t="n">
        <v>859260</v>
      </c>
      <c r="S261" s="7" t="inlineStr"/>
      <c r="T261" s="7" t="inlineStr"/>
      <c r="U261" s="7" t="inlineStr"/>
      <c r="V261" s="7" t="inlineStr"/>
      <c r="W261" s="7" t="inlineStr"/>
      <c r="X261" s="7" t="inlineStr"/>
      <c r="Y261" s="7" t="inlineStr"/>
      <c r="Z261" s="7" t="inlineStr"/>
      <c r="AA261" s="7" t="inlineStr"/>
      <c r="AB261" s="7" t="inlineStr"/>
      <c r="AC261" s="7" t="inlineStr"/>
      <c r="AD261" s="7" t="inlineStr"/>
      <c r="AE261" s="7" t="inlineStr"/>
      <c r="AF261" s="7" t="inlineStr"/>
      <c r="AG261" s="7" t="inlineStr"/>
      <c r="AH261" s="7" t="inlineStr"/>
      <c r="AI261" s="7" t="inlineStr"/>
      <c r="AJ261" s="7" t="inlineStr"/>
      <c r="AK261" s="7" t="inlineStr"/>
      <c r="AL261" s="7" t="inlineStr"/>
      <c r="AM261" s="7" t="inlineStr"/>
      <c r="AN261" s="7" t="inlineStr"/>
      <c r="AO261" s="7" t="inlineStr"/>
      <c r="AP261" s="7" t="inlineStr"/>
      <c r="AQ261" s="7" t="inlineStr"/>
      <c r="AR261" s="7" t="inlineStr"/>
      <c r="AS261" s="7" t="inlineStr"/>
      <c r="AT261" s="7" t="inlineStr"/>
      <c r="AU261" s="7">
        <f>AW261+AY261+BA261+BC261+BE261+BG261+BI261</f>
        <v/>
      </c>
      <c r="AV261" s="7">
        <f>AX261+AZ261+BB261+BD261+BF261+BH261+BJ261</f>
        <v/>
      </c>
      <c r="AW261" s="7" t="inlineStr"/>
      <c r="AX261" s="7" t="inlineStr"/>
      <c r="AY261" s="7" t="inlineStr"/>
      <c r="AZ261" s="7" t="inlineStr"/>
      <c r="BA261" s="7" t="inlineStr"/>
      <c r="BB261" s="7" t="inlineStr"/>
      <c r="BC261" s="7" t="inlineStr"/>
      <c r="BD261" s="7" t="inlineStr"/>
      <c r="BE261" s="7" t="inlineStr"/>
      <c r="BF261" s="7" t="inlineStr"/>
      <c r="BG261" s="7" t="inlineStr"/>
      <c r="BH261" s="7" t="inlineStr"/>
      <c r="BI261" s="7" t="inlineStr"/>
      <c r="BJ261" s="7" t="inlineStr"/>
      <c r="BK261" s="7">
        <f>BM261+BO261+BQ261+BS261</f>
        <v/>
      </c>
      <c r="BL261" s="7">
        <f>BN261+BP261+BR261+BT261</f>
        <v/>
      </c>
      <c r="BM261" s="7" t="inlineStr"/>
      <c r="BN261" s="7" t="inlineStr"/>
      <c r="BO261" s="7" t="inlineStr"/>
      <c r="BP261" s="7" t="inlineStr"/>
      <c r="BQ261" s="7" t="inlineStr"/>
      <c r="BR261" s="7" t="inlineStr"/>
      <c r="BS261" s="7" t="inlineStr"/>
      <c r="BT261" s="7" t="inlineStr"/>
      <c r="BU261" s="7">
        <f>BW261+BY261+CA261+CC261+CE261+CG261+CI261+CK261+CM261+CO261+CQ261+CS261+CU261+CW261+CY261+DA261</f>
        <v/>
      </c>
      <c r="BV261" s="7">
        <f>BX261+BZ261+CB261+CD261+CF261+CH261+CJ261+CL261+CN261+CP261+CR261+CT261+CV261+CX261+CZ261+DB261</f>
        <v/>
      </c>
      <c r="BW261" s="7" t="inlineStr"/>
      <c r="BX261" s="7" t="inlineStr"/>
      <c r="BY261" s="7" t="inlineStr"/>
      <c r="BZ261" s="7" t="inlineStr"/>
      <c r="CA261" s="7" t="inlineStr"/>
      <c r="CB261" s="7" t="inlineStr"/>
      <c r="CC261" s="7" t="inlineStr"/>
      <c r="CD261" s="7" t="inlineStr"/>
      <c r="CE261" s="7" t="inlineStr"/>
      <c r="CF261" s="7" t="inlineStr"/>
      <c r="CG261" s="7" t="inlineStr"/>
      <c r="CH261" s="7" t="inlineStr"/>
      <c r="CI261" s="7" t="inlineStr"/>
      <c r="CJ261" s="7" t="inlineStr"/>
      <c r="CK261" s="7" t="inlineStr"/>
      <c r="CL261" s="7" t="inlineStr"/>
      <c r="CM261" s="7" t="inlineStr"/>
      <c r="CN261" s="7" t="inlineStr"/>
      <c r="CO261" s="7" t="inlineStr"/>
      <c r="CP261" s="7" t="inlineStr"/>
      <c r="CQ261" s="7" t="inlineStr"/>
      <c r="CR261" s="7" t="inlineStr"/>
      <c r="CS261" s="7" t="inlineStr"/>
      <c r="CT261" s="7" t="inlineStr"/>
      <c r="CU261" s="7" t="inlineStr"/>
      <c r="CV261" s="7" t="inlineStr"/>
      <c r="CW261" s="7" t="inlineStr"/>
      <c r="CX261" s="7" t="inlineStr"/>
      <c r="CY261" s="7" t="inlineStr"/>
      <c r="CZ261" s="7" t="inlineStr"/>
      <c r="DA261" s="7" t="inlineStr"/>
      <c r="DB261" s="7" t="inlineStr"/>
      <c r="DC261" s="7">
        <f>DE261+DG261+DI261+DK261+DM261+DO261+DQ261+DS261+DU261+DW261+DY261+EA261+EC261</f>
        <v/>
      </c>
      <c r="DD261" s="7">
        <f>DF261+DH261+DJ261+DL261+DN261+DP261+DR261+DT261+DV261+DX261+DZ261+EB261+ED261</f>
        <v/>
      </c>
      <c r="DE261" s="7" t="inlineStr"/>
      <c r="DF261" s="7" t="inlineStr"/>
      <c r="DG261" s="7" t="inlineStr"/>
      <c r="DH261" s="7" t="inlineStr"/>
      <c r="DI261" s="7" t="inlineStr"/>
      <c r="DJ261" s="7" t="inlineStr"/>
      <c r="DK261" s="7" t="inlineStr"/>
      <c r="DL261" s="7" t="inlineStr"/>
      <c r="DM261" s="7" t="inlineStr"/>
      <c r="DN261" s="7" t="inlineStr"/>
      <c r="DO261" s="7" t="inlineStr"/>
      <c r="DP261" s="7" t="inlineStr"/>
      <c r="DQ261" s="7" t="inlineStr"/>
      <c r="DR261" s="7" t="inlineStr"/>
      <c r="DS261" s="7" t="inlineStr"/>
      <c r="DT261" s="7" t="inlineStr"/>
      <c r="DU261" s="7" t="inlineStr"/>
      <c r="DV261" s="7" t="inlineStr"/>
      <c r="DW261" s="7" t="inlineStr"/>
      <c r="DX261" s="7" t="inlineStr"/>
      <c r="DY261" s="7" t="inlineStr"/>
      <c r="DZ261" s="7" t="inlineStr"/>
      <c r="EA261" s="7" t="inlineStr"/>
      <c r="EB261" s="7" t="inlineStr"/>
      <c r="EC261" s="7" t="inlineStr"/>
      <c r="ED261" s="7" t="inlineStr"/>
      <c r="EE261" s="7">
        <f>E261+AU261+BK261+BU261+DC261</f>
        <v/>
      </c>
      <c r="EF261" s="7">
        <f>F261+AV261+BL261+BV261+DD261</f>
        <v/>
      </c>
    </row>
    <row r="262" hidden="1" outlineLevel="1">
      <c r="A262" s="5" t="n">
        <v>40</v>
      </c>
      <c r="B262" s="6" t="inlineStr">
        <is>
          <t>Grandpharm Farg'ona MCHJ</t>
        </is>
      </c>
      <c r="C262" s="6" t="inlineStr">
        <is>
          <t>Фергана</t>
        </is>
      </c>
      <c r="D262" s="6" t="inlineStr">
        <is>
          <t>Фергана 1</t>
        </is>
      </c>
      <c r="E262" s="7">
        <f>G262+I262+K262+M262+O262+Q262+S262+U262+W262+Y262+AA262+AC262+AE262+AG262+AI262+AK262+AM262+AO262+AQ262+AS262</f>
        <v/>
      </c>
      <c r="F262" s="7">
        <f>H262+J262+L262+N262+P262+R262+T262+V262+X262+Z262+AB262+AD262+AF262+AH262+AJ262+AL262+AN262+AP262+AR262+AT262</f>
        <v/>
      </c>
      <c r="G262" s="7" t="inlineStr"/>
      <c r="H262" s="7" t="inlineStr"/>
      <c r="I262" s="7" t="inlineStr"/>
      <c r="J262" s="7" t="inlineStr"/>
      <c r="K262" s="7" t="inlineStr"/>
      <c r="L262" s="7" t="inlineStr"/>
      <c r="M262" s="7" t="inlineStr"/>
      <c r="N262" s="7" t="inlineStr"/>
      <c r="O262" s="7" t="inlineStr"/>
      <c r="P262" s="7" t="inlineStr"/>
      <c r="Q262" s="7" t="inlineStr"/>
      <c r="R262" s="7" t="inlineStr"/>
      <c r="S262" s="7" t="inlineStr"/>
      <c r="T262" s="7" t="inlineStr"/>
      <c r="U262" s="7" t="inlineStr"/>
      <c r="V262" s="7" t="inlineStr"/>
      <c r="W262" s="7" t="inlineStr"/>
      <c r="X262" s="7" t="inlineStr"/>
      <c r="Y262" s="7" t="inlineStr"/>
      <c r="Z262" s="7" t="inlineStr"/>
      <c r="AA262" s="7" t="inlineStr"/>
      <c r="AB262" s="7" t="inlineStr"/>
      <c r="AC262" s="7" t="inlineStr"/>
      <c r="AD262" s="7" t="inlineStr"/>
      <c r="AE262" s="7" t="inlineStr"/>
      <c r="AF262" s="7" t="inlineStr"/>
      <c r="AG262" s="7" t="inlineStr"/>
      <c r="AH262" s="7" t="inlineStr"/>
      <c r="AI262" s="7" t="inlineStr"/>
      <c r="AJ262" s="7" t="inlineStr"/>
      <c r="AK262" s="7" t="inlineStr"/>
      <c r="AL262" s="7" t="inlineStr"/>
      <c r="AM262" s="7" t="inlineStr"/>
      <c r="AN262" s="7" t="inlineStr"/>
      <c r="AO262" s="7" t="inlineStr"/>
      <c r="AP262" s="7" t="inlineStr"/>
      <c r="AQ262" s="7" t="inlineStr"/>
      <c r="AR262" s="7" t="inlineStr"/>
      <c r="AS262" s="7" t="inlineStr"/>
      <c r="AT262" s="7" t="inlineStr"/>
      <c r="AU262" s="7">
        <f>AW262+AY262+BA262+BC262+BE262+BG262+BI262</f>
        <v/>
      </c>
      <c r="AV262" s="7">
        <f>AX262+AZ262+BB262+BD262+BF262+BH262+BJ262</f>
        <v/>
      </c>
      <c r="AW262" s="7" t="inlineStr"/>
      <c r="AX262" s="7" t="inlineStr"/>
      <c r="AY262" s="7" t="inlineStr"/>
      <c r="AZ262" s="7" t="inlineStr"/>
      <c r="BA262" s="7" t="inlineStr"/>
      <c r="BB262" s="7" t="inlineStr"/>
      <c r="BC262" s="7" t="inlineStr"/>
      <c r="BD262" s="7" t="inlineStr"/>
      <c r="BE262" s="7" t="inlineStr"/>
      <c r="BF262" s="7" t="inlineStr"/>
      <c r="BG262" s="7" t="inlineStr"/>
      <c r="BH262" s="7" t="inlineStr"/>
      <c r="BI262" s="7" t="inlineStr"/>
      <c r="BJ262" s="7" t="inlineStr"/>
      <c r="BK262" s="7">
        <f>BM262+BO262+BQ262+BS262</f>
        <v/>
      </c>
      <c r="BL262" s="7">
        <f>BN262+BP262+BR262+BT262</f>
        <v/>
      </c>
      <c r="BM262" s="7" t="inlineStr"/>
      <c r="BN262" s="7" t="inlineStr"/>
      <c r="BO262" s="7" t="inlineStr"/>
      <c r="BP262" s="7" t="inlineStr"/>
      <c r="BQ262" s="7" t="inlineStr"/>
      <c r="BR262" s="7" t="inlineStr"/>
      <c r="BS262" s="7" t="inlineStr"/>
      <c r="BT262" s="7" t="inlineStr"/>
      <c r="BU262" s="7">
        <f>BW262+BY262+CA262+CC262+CE262+CG262+CI262+CK262+CM262+CO262+CQ262+CS262+CU262+CW262+CY262+DA262</f>
        <v/>
      </c>
      <c r="BV262" s="7">
        <f>BX262+BZ262+CB262+CD262+CF262+CH262+CJ262+CL262+CN262+CP262+CR262+CT262+CV262+CX262+CZ262+DB262</f>
        <v/>
      </c>
      <c r="BW262" s="7" t="inlineStr"/>
      <c r="BX262" s="7" t="inlineStr"/>
      <c r="BY262" s="7" t="inlineStr"/>
      <c r="BZ262" s="7" t="inlineStr"/>
      <c r="CA262" s="7" t="inlineStr"/>
      <c r="CB262" s="7" t="inlineStr"/>
      <c r="CC262" s="7" t="inlineStr"/>
      <c r="CD262" s="7" t="inlineStr"/>
      <c r="CE262" s="7" t="n">
        <v>1</v>
      </c>
      <c r="CF262" s="7" t="n">
        <v>191514</v>
      </c>
      <c r="CG262" s="7" t="inlineStr"/>
      <c r="CH262" s="7" t="inlineStr"/>
      <c r="CI262" s="7" t="inlineStr"/>
      <c r="CJ262" s="7" t="inlineStr"/>
      <c r="CK262" s="7" t="inlineStr"/>
      <c r="CL262" s="7" t="inlineStr"/>
      <c r="CM262" s="7" t="inlineStr"/>
      <c r="CN262" s="7" t="inlineStr"/>
      <c r="CO262" s="7" t="inlineStr"/>
      <c r="CP262" s="7" t="inlineStr"/>
      <c r="CQ262" s="7" t="inlineStr"/>
      <c r="CR262" s="7" t="inlineStr"/>
      <c r="CS262" s="7" t="inlineStr"/>
      <c r="CT262" s="7" t="inlineStr"/>
      <c r="CU262" s="7" t="inlineStr"/>
      <c r="CV262" s="7" t="inlineStr"/>
      <c r="CW262" s="7" t="inlineStr"/>
      <c r="CX262" s="7" t="inlineStr"/>
      <c r="CY262" s="7" t="inlineStr"/>
      <c r="CZ262" s="7" t="inlineStr"/>
      <c r="DA262" s="7" t="inlineStr"/>
      <c r="DB262" s="7" t="inlineStr"/>
      <c r="DC262" s="7">
        <f>DE262+DG262+DI262+DK262+DM262+DO262+DQ262+DS262+DU262+DW262+DY262+EA262+EC262</f>
        <v/>
      </c>
      <c r="DD262" s="7">
        <f>DF262+DH262+DJ262+DL262+DN262+DP262+DR262+DT262+DV262+DX262+DZ262+EB262+ED262</f>
        <v/>
      </c>
      <c r="DE262" s="7" t="inlineStr"/>
      <c r="DF262" s="7" t="inlineStr"/>
      <c r="DG262" s="7" t="inlineStr"/>
      <c r="DH262" s="7" t="inlineStr"/>
      <c r="DI262" s="7" t="inlineStr"/>
      <c r="DJ262" s="7" t="inlineStr"/>
      <c r="DK262" s="7" t="inlineStr"/>
      <c r="DL262" s="7" t="inlineStr"/>
      <c r="DM262" s="7" t="inlineStr"/>
      <c r="DN262" s="7" t="inlineStr"/>
      <c r="DO262" s="7" t="inlineStr"/>
      <c r="DP262" s="7" t="inlineStr"/>
      <c r="DQ262" s="7" t="inlineStr"/>
      <c r="DR262" s="7" t="inlineStr"/>
      <c r="DS262" s="7" t="inlineStr"/>
      <c r="DT262" s="7" t="inlineStr"/>
      <c r="DU262" s="7" t="inlineStr"/>
      <c r="DV262" s="7" t="inlineStr"/>
      <c r="DW262" s="7" t="inlineStr"/>
      <c r="DX262" s="7" t="inlineStr"/>
      <c r="DY262" s="7" t="inlineStr"/>
      <c r="DZ262" s="7" t="inlineStr"/>
      <c r="EA262" s="7" t="inlineStr"/>
      <c r="EB262" s="7" t="inlineStr"/>
      <c r="EC262" s="7" t="inlineStr"/>
      <c r="ED262" s="7" t="inlineStr"/>
      <c r="EE262" s="7">
        <f>E262+AU262+BK262+BU262+DC262</f>
        <v/>
      </c>
      <c r="EF262" s="7">
        <f>F262+AV262+BL262+BV262+DD262</f>
        <v/>
      </c>
    </row>
    <row r="263" hidden="1" outlineLevel="1">
      <c r="A263" s="5" t="n">
        <v>41</v>
      </c>
      <c r="B263" s="6" t="inlineStr">
        <is>
          <t>Guli Farmed XK</t>
        </is>
      </c>
      <c r="C263" s="6" t="inlineStr">
        <is>
          <t>Фергана</t>
        </is>
      </c>
      <c r="D263" s="6" t="inlineStr">
        <is>
          <t>Фергана 1</t>
        </is>
      </c>
      <c r="E263" s="7">
        <f>G263+I263+K263+M263+O263+Q263+S263+U263+W263+Y263+AA263+AC263+AE263+AG263+AI263+AK263+AM263+AO263+AQ263+AS263</f>
        <v/>
      </c>
      <c r="F263" s="7">
        <f>H263+J263+L263+N263+P263+R263+T263+V263+X263+Z263+AB263+AD263+AF263+AH263+AJ263+AL263+AN263+AP263+AR263+AT263</f>
        <v/>
      </c>
      <c r="G263" s="7" t="inlineStr"/>
      <c r="H263" s="7" t="inlineStr"/>
      <c r="I263" s="7" t="n">
        <v>3</v>
      </c>
      <c r="J263" s="7" t="n">
        <v>1064124</v>
      </c>
      <c r="K263" s="7" t="inlineStr"/>
      <c r="L263" s="7" t="inlineStr"/>
      <c r="M263" s="7" t="inlineStr"/>
      <c r="N263" s="7" t="inlineStr"/>
      <c r="O263" s="7" t="inlineStr"/>
      <c r="P263" s="7" t="inlineStr"/>
      <c r="Q263" s="7" t="inlineStr"/>
      <c r="R263" s="7" t="inlineStr"/>
      <c r="S263" s="7" t="inlineStr"/>
      <c r="T263" s="7" t="inlineStr"/>
      <c r="U263" s="7" t="inlineStr"/>
      <c r="V263" s="7" t="inlineStr"/>
      <c r="W263" s="7" t="inlineStr"/>
      <c r="X263" s="7" t="inlineStr"/>
      <c r="Y263" s="7" t="inlineStr"/>
      <c r="Z263" s="7" t="inlineStr"/>
      <c r="AA263" s="7" t="inlineStr"/>
      <c r="AB263" s="7" t="inlineStr"/>
      <c r="AC263" s="7" t="inlineStr"/>
      <c r="AD263" s="7" t="inlineStr"/>
      <c r="AE263" s="7" t="inlineStr"/>
      <c r="AF263" s="7" t="inlineStr"/>
      <c r="AG263" s="7" t="inlineStr"/>
      <c r="AH263" s="7" t="inlineStr"/>
      <c r="AI263" s="7" t="inlineStr"/>
      <c r="AJ263" s="7" t="inlineStr"/>
      <c r="AK263" s="7" t="inlineStr"/>
      <c r="AL263" s="7" t="inlineStr"/>
      <c r="AM263" s="7" t="inlineStr"/>
      <c r="AN263" s="7" t="inlineStr"/>
      <c r="AO263" s="7" t="inlineStr"/>
      <c r="AP263" s="7" t="inlineStr"/>
      <c r="AQ263" s="7" t="inlineStr"/>
      <c r="AR263" s="7" t="inlineStr"/>
      <c r="AS263" s="7" t="inlineStr"/>
      <c r="AT263" s="7" t="inlineStr"/>
      <c r="AU263" s="7">
        <f>AW263+AY263+BA263+BC263+BE263+BG263+BI263</f>
        <v/>
      </c>
      <c r="AV263" s="7">
        <f>AX263+AZ263+BB263+BD263+BF263+BH263+BJ263</f>
        <v/>
      </c>
      <c r="AW263" s="7" t="inlineStr"/>
      <c r="AX263" s="7" t="inlineStr"/>
      <c r="AY263" s="7" t="inlineStr"/>
      <c r="AZ263" s="7" t="inlineStr"/>
      <c r="BA263" s="7" t="inlineStr"/>
      <c r="BB263" s="7" t="inlineStr"/>
      <c r="BC263" s="7" t="inlineStr"/>
      <c r="BD263" s="7" t="inlineStr"/>
      <c r="BE263" s="7" t="inlineStr"/>
      <c r="BF263" s="7" t="inlineStr"/>
      <c r="BG263" s="7" t="inlineStr"/>
      <c r="BH263" s="7" t="inlineStr"/>
      <c r="BI263" s="7" t="inlineStr"/>
      <c r="BJ263" s="7" t="inlineStr"/>
      <c r="BK263" s="7">
        <f>BM263+BO263+BQ263+BS263</f>
        <v/>
      </c>
      <c r="BL263" s="7">
        <f>BN263+BP263+BR263+BT263</f>
        <v/>
      </c>
      <c r="BM263" s="7" t="inlineStr"/>
      <c r="BN263" s="7" t="inlineStr"/>
      <c r="BO263" s="7" t="inlineStr"/>
      <c r="BP263" s="7" t="inlineStr"/>
      <c r="BQ263" s="7" t="inlineStr"/>
      <c r="BR263" s="7" t="inlineStr"/>
      <c r="BS263" s="7" t="inlineStr"/>
      <c r="BT263" s="7" t="inlineStr"/>
      <c r="BU263" s="7">
        <f>BW263+BY263+CA263+CC263+CE263+CG263+CI263+CK263+CM263+CO263+CQ263+CS263+CU263+CW263+CY263+DA263</f>
        <v/>
      </c>
      <c r="BV263" s="7">
        <f>BX263+BZ263+CB263+CD263+CF263+CH263+CJ263+CL263+CN263+CP263+CR263+CT263+CV263+CX263+CZ263+DB263</f>
        <v/>
      </c>
      <c r="BW263" s="7" t="inlineStr"/>
      <c r="BX263" s="7" t="inlineStr"/>
      <c r="BY263" s="7" t="inlineStr"/>
      <c r="BZ263" s="7" t="inlineStr"/>
      <c r="CA263" s="7" t="inlineStr"/>
      <c r="CB263" s="7" t="inlineStr"/>
      <c r="CC263" s="7" t="inlineStr"/>
      <c r="CD263" s="7" t="inlineStr"/>
      <c r="CE263" s="7" t="inlineStr"/>
      <c r="CF263" s="7" t="inlineStr"/>
      <c r="CG263" s="7" t="inlineStr"/>
      <c r="CH263" s="7" t="inlineStr"/>
      <c r="CI263" s="7" t="inlineStr"/>
      <c r="CJ263" s="7" t="inlineStr"/>
      <c r="CK263" s="7" t="inlineStr"/>
      <c r="CL263" s="7" t="inlineStr"/>
      <c r="CM263" s="7" t="inlineStr"/>
      <c r="CN263" s="7" t="inlineStr"/>
      <c r="CO263" s="7" t="inlineStr"/>
      <c r="CP263" s="7" t="inlineStr"/>
      <c r="CQ263" s="7" t="inlineStr"/>
      <c r="CR263" s="7" t="inlineStr"/>
      <c r="CS263" s="7" t="inlineStr"/>
      <c r="CT263" s="7" t="inlineStr"/>
      <c r="CU263" s="7" t="inlineStr"/>
      <c r="CV263" s="7" t="inlineStr"/>
      <c r="CW263" s="7" t="inlineStr"/>
      <c r="CX263" s="7" t="inlineStr"/>
      <c r="CY263" s="7" t="inlineStr"/>
      <c r="CZ263" s="7" t="inlineStr"/>
      <c r="DA263" s="7" t="inlineStr"/>
      <c r="DB263" s="7" t="inlineStr"/>
      <c r="DC263" s="7">
        <f>DE263+DG263+DI263+DK263+DM263+DO263+DQ263+DS263+DU263+DW263+DY263+EA263+EC263</f>
        <v/>
      </c>
      <c r="DD263" s="7">
        <f>DF263+DH263+DJ263+DL263+DN263+DP263+DR263+DT263+DV263+DX263+DZ263+EB263+ED263</f>
        <v/>
      </c>
      <c r="DE263" s="7" t="inlineStr"/>
      <c r="DF263" s="7" t="inlineStr"/>
      <c r="DG263" s="7" t="inlineStr"/>
      <c r="DH263" s="7" t="inlineStr"/>
      <c r="DI263" s="7" t="inlineStr"/>
      <c r="DJ263" s="7" t="inlineStr"/>
      <c r="DK263" s="7" t="inlineStr"/>
      <c r="DL263" s="7" t="inlineStr"/>
      <c r="DM263" s="7" t="inlineStr"/>
      <c r="DN263" s="7" t="inlineStr"/>
      <c r="DO263" s="7" t="inlineStr"/>
      <c r="DP263" s="7" t="inlineStr"/>
      <c r="DQ263" s="7" t="inlineStr"/>
      <c r="DR263" s="7" t="inlineStr"/>
      <c r="DS263" s="7" t="inlineStr"/>
      <c r="DT263" s="7" t="inlineStr"/>
      <c r="DU263" s="7" t="inlineStr"/>
      <c r="DV263" s="7" t="inlineStr"/>
      <c r="DW263" s="7" t="inlineStr"/>
      <c r="DX263" s="7" t="inlineStr"/>
      <c r="DY263" s="7" t="inlineStr"/>
      <c r="DZ263" s="7" t="inlineStr"/>
      <c r="EA263" s="7" t="inlineStr"/>
      <c r="EB263" s="7" t="inlineStr"/>
      <c r="EC263" s="7" t="inlineStr"/>
      <c r="ED263" s="7" t="inlineStr"/>
      <c r="EE263" s="7">
        <f>E263+AU263+BK263+BU263+DC263</f>
        <v/>
      </c>
      <c r="EF263" s="7">
        <f>F263+AV263+BL263+BV263+DD263</f>
        <v/>
      </c>
    </row>
    <row r="264" hidden="1" outlineLevel="1">
      <c r="A264" s="5" t="n">
        <v>42</v>
      </c>
      <c r="B264" s="6" t="inlineStr">
        <is>
          <t>Gulnar Med Klinika MChJ</t>
        </is>
      </c>
      <c r="C264" s="6" t="inlineStr">
        <is>
          <t>Фергана</t>
        </is>
      </c>
      <c r="D264" s="6" t="inlineStr">
        <is>
          <t>Фергана 1</t>
        </is>
      </c>
      <c r="E264" s="7">
        <f>G264+I264+K264+M264+O264+Q264+S264+U264+W264+Y264+AA264+AC264+AE264+AG264+AI264+AK264+AM264+AO264+AQ264+AS264</f>
        <v/>
      </c>
      <c r="F264" s="7">
        <f>H264+J264+L264+N264+P264+R264+T264+V264+X264+Z264+AB264+AD264+AF264+AH264+AJ264+AL264+AN264+AP264+AR264+AT264</f>
        <v/>
      </c>
      <c r="G264" s="7" t="inlineStr"/>
      <c r="H264" s="7" t="inlineStr"/>
      <c r="I264" s="7" t="inlineStr"/>
      <c r="J264" s="7" t="inlineStr"/>
      <c r="K264" s="7" t="inlineStr"/>
      <c r="L264" s="7" t="inlineStr"/>
      <c r="M264" s="7" t="inlineStr"/>
      <c r="N264" s="7" t="inlineStr"/>
      <c r="O264" s="7" t="inlineStr"/>
      <c r="P264" s="7" t="inlineStr"/>
      <c r="Q264" s="7" t="n">
        <v>2</v>
      </c>
      <c r="R264" s="7" t="n">
        <v>229938</v>
      </c>
      <c r="S264" s="7" t="inlineStr"/>
      <c r="T264" s="7" t="inlineStr"/>
      <c r="U264" s="7" t="inlineStr"/>
      <c r="V264" s="7" t="inlineStr"/>
      <c r="W264" s="7" t="inlineStr"/>
      <c r="X264" s="7" t="inlineStr"/>
      <c r="Y264" s="7" t="inlineStr"/>
      <c r="Z264" s="7" t="inlineStr"/>
      <c r="AA264" s="7" t="inlineStr"/>
      <c r="AB264" s="7" t="inlineStr"/>
      <c r="AC264" s="7" t="inlineStr"/>
      <c r="AD264" s="7" t="inlineStr"/>
      <c r="AE264" s="7" t="inlineStr"/>
      <c r="AF264" s="7" t="inlineStr"/>
      <c r="AG264" s="7" t="inlineStr"/>
      <c r="AH264" s="7" t="inlineStr"/>
      <c r="AI264" s="7" t="inlineStr"/>
      <c r="AJ264" s="7" t="inlineStr"/>
      <c r="AK264" s="7" t="inlineStr"/>
      <c r="AL264" s="7" t="inlineStr"/>
      <c r="AM264" s="7" t="inlineStr"/>
      <c r="AN264" s="7" t="inlineStr"/>
      <c r="AO264" s="7" t="inlineStr"/>
      <c r="AP264" s="7" t="inlineStr"/>
      <c r="AQ264" s="7" t="inlineStr"/>
      <c r="AR264" s="7" t="inlineStr"/>
      <c r="AS264" s="7" t="inlineStr"/>
      <c r="AT264" s="7" t="inlineStr"/>
      <c r="AU264" s="7">
        <f>AW264+AY264+BA264+BC264+BE264+BG264+BI264</f>
        <v/>
      </c>
      <c r="AV264" s="7">
        <f>AX264+AZ264+BB264+BD264+BF264+BH264+BJ264</f>
        <v/>
      </c>
      <c r="AW264" s="7" t="inlineStr"/>
      <c r="AX264" s="7" t="inlineStr"/>
      <c r="AY264" s="7" t="inlineStr"/>
      <c r="AZ264" s="7" t="inlineStr"/>
      <c r="BA264" s="7" t="inlineStr"/>
      <c r="BB264" s="7" t="inlineStr"/>
      <c r="BC264" s="7" t="inlineStr"/>
      <c r="BD264" s="7" t="inlineStr"/>
      <c r="BE264" s="7" t="inlineStr"/>
      <c r="BF264" s="7" t="inlineStr"/>
      <c r="BG264" s="7" t="inlineStr"/>
      <c r="BH264" s="7" t="inlineStr"/>
      <c r="BI264" s="7" t="inlineStr"/>
      <c r="BJ264" s="7" t="inlineStr"/>
      <c r="BK264" s="7">
        <f>BM264+BO264+BQ264+BS264</f>
        <v/>
      </c>
      <c r="BL264" s="7">
        <f>BN264+BP264+BR264+BT264</f>
        <v/>
      </c>
      <c r="BM264" s="7" t="inlineStr"/>
      <c r="BN264" s="7" t="inlineStr"/>
      <c r="BO264" s="7" t="inlineStr"/>
      <c r="BP264" s="7" t="inlineStr"/>
      <c r="BQ264" s="7" t="inlineStr"/>
      <c r="BR264" s="7" t="inlineStr"/>
      <c r="BS264" s="7" t="inlineStr"/>
      <c r="BT264" s="7" t="inlineStr"/>
      <c r="BU264" s="7">
        <f>BW264+BY264+CA264+CC264+CE264+CG264+CI264+CK264+CM264+CO264+CQ264+CS264+CU264+CW264+CY264+DA264</f>
        <v/>
      </c>
      <c r="BV264" s="7">
        <f>BX264+BZ264+CB264+CD264+CF264+CH264+CJ264+CL264+CN264+CP264+CR264+CT264+CV264+CX264+CZ264+DB264</f>
        <v/>
      </c>
      <c r="BW264" s="7" t="inlineStr"/>
      <c r="BX264" s="7" t="inlineStr"/>
      <c r="BY264" s="7" t="inlineStr"/>
      <c r="BZ264" s="7" t="inlineStr"/>
      <c r="CA264" s="7" t="inlineStr"/>
      <c r="CB264" s="7" t="inlineStr"/>
      <c r="CC264" s="7" t="inlineStr"/>
      <c r="CD264" s="7" t="inlineStr"/>
      <c r="CE264" s="7" t="inlineStr"/>
      <c r="CF264" s="7" t="inlineStr"/>
      <c r="CG264" s="7" t="inlineStr"/>
      <c r="CH264" s="7" t="inlineStr"/>
      <c r="CI264" s="7" t="inlineStr"/>
      <c r="CJ264" s="7" t="inlineStr"/>
      <c r="CK264" s="7" t="inlineStr"/>
      <c r="CL264" s="7" t="inlineStr"/>
      <c r="CM264" s="7" t="inlineStr"/>
      <c r="CN264" s="7" t="inlineStr"/>
      <c r="CO264" s="7" t="inlineStr"/>
      <c r="CP264" s="7" t="inlineStr"/>
      <c r="CQ264" s="7" t="inlineStr"/>
      <c r="CR264" s="7" t="inlineStr"/>
      <c r="CS264" s="7" t="inlineStr"/>
      <c r="CT264" s="7" t="inlineStr"/>
      <c r="CU264" s="7" t="inlineStr"/>
      <c r="CV264" s="7" t="inlineStr"/>
      <c r="CW264" s="7" t="inlineStr"/>
      <c r="CX264" s="7" t="inlineStr"/>
      <c r="CY264" s="7" t="inlineStr"/>
      <c r="CZ264" s="7" t="inlineStr"/>
      <c r="DA264" s="7" t="inlineStr"/>
      <c r="DB264" s="7" t="inlineStr"/>
      <c r="DC264" s="7">
        <f>DE264+DG264+DI264+DK264+DM264+DO264+DQ264+DS264+DU264+DW264+DY264+EA264+EC264</f>
        <v/>
      </c>
      <c r="DD264" s="7">
        <f>DF264+DH264+DJ264+DL264+DN264+DP264+DR264+DT264+DV264+DX264+DZ264+EB264+ED264</f>
        <v/>
      </c>
      <c r="DE264" s="7" t="inlineStr"/>
      <c r="DF264" s="7" t="inlineStr"/>
      <c r="DG264" s="7" t="inlineStr"/>
      <c r="DH264" s="7" t="inlineStr"/>
      <c r="DI264" s="7" t="inlineStr"/>
      <c r="DJ264" s="7" t="inlineStr"/>
      <c r="DK264" s="7" t="inlineStr"/>
      <c r="DL264" s="7" t="inlineStr"/>
      <c r="DM264" s="7" t="inlineStr"/>
      <c r="DN264" s="7" t="inlineStr"/>
      <c r="DO264" s="7" t="inlineStr"/>
      <c r="DP264" s="7" t="inlineStr"/>
      <c r="DQ264" s="7" t="inlineStr"/>
      <c r="DR264" s="7" t="inlineStr"/>
      <c r="DS264" s="7" t="inlineStr"/>
      <c r="DT264" s="7" t="inlineStr"/>
      <c r="DU264" s="7" t="inlineStr"/>
      <c r="DV264" s="7" t="inlineStr"/>
      <c r="DW264" s="7" t="inlineStr"/>
      <c r="DX264" s="7" t="inlineStr"/>
      <c r="DY264" s="7" t="inlineStr"/>
      <c r="DZ264" s="7" t="inlineStr"/>
      <c r="EA264" s="7" t="inlineStr"/>
      <c r="EB264" s="7" t="inlineStr"/>
      <c r="EC264" s="7" t="inlineStr"/>
      <c r="ED264" s="7" t="inlineStr"/>
      <c r="EE264" s="7">
        <f>E264+AU264+BK264+BU264+DC264</f>
        <v/>
      </c>
      <c r="EF264" s="7">
        <f>F264+AV264+BL264+BV264+DD264</f>
        <v/>
      </c>
    </row>
    <row r="265" hidden="1" outlineLevel="1">
      <c r="A265" s="5" t="n">
        <v>43</v>
      </c>
      <c r="B265" s="6" t="inlineStr">
        <is>
          <t>Helth Empire MCHJ</t>
        </is>
      </c>
      <c r="C265" s="6" t="inlineStr">
        <is>
          <t>Фергана</t>
        </is>
      </c>
      <c r="D265" s="6" t="inlineStr">
        <is>
          <t>Фергана 2</t>
        </is>
      </c>
      <c r="E265" s="7">
        <f>G265+I265+K265+M265+O265+Q265+S265+U265+W265+Y265+AA265+AC265+AE265+AG265+AI265+AK265+AM265+AO265+AQ265+AS265</f>
        <v/>
      </c>
      <c r="F265" s="7">
        <f>H265+J265+L265+N265+P265+R265+T265+V265+X265+Z265+AB265+AD265+AF265+AH265+AJ265+AL265+AN265+AP265+AR265+AT265</f>
        <v/>
      </c>
      <c r="G265" s="7" t="inlineStr"/>
      <c r="H265" s="7" t="inlineStr"/>
      <c r="I265" s="7" t="inlineStr"/>
      <c r="J265" s="7" t="inlineStr"/>
      <c r="K265" s="7" t="inlineStr"/>
      <c r="L265" s="7" t="inlineStr"/>
      <c r="M265" s="7" t="n">
        <v>3</v>
      </c>
      <c r="N265" s="7" t="n">
        <v>344700</v>
      </c>
      <c r="O265" s="7" t="inlineStr"/>
      <c r="P265" s="7" t="inlineStr"/>
      <c r="Q265" s="7" t="n">
        <v>50</v>
      </c>
      <c r="R265" s="7" t="n">
        <v>8330750</v>
      </c>
      <c r="S265" s="7" t="inlineStr"/>
      <c r="T265" s="7" t="inlineStr"/>
      <c r="U265" s="7" t="inlineStr"/>
      <c r="V265" s="7" t="inlineStr"/>
      <c r="W265" s="7" t="inlineStr"/>
      <c r="X265" s="7" t="inlineStr"/>
      <c r="Y265" s="7" t="inlineStr"/>
      <c r="Z265" s="7" t="inlineStr"/>
      <c r="AA265" s="7" t="inlineStr"/>
      <c r="AB265" s="7" t="inlineStr"/>
      <c r="AC265" s="7" t="inlineStr"/>
      <c r="AD265" s="7" t="inlineStr"/>
      <c r="AE265" s="7" t="inlineStr"/>
      <c r="AF265" s="7" t="inlineStr"/>
      <c r="AG265" s="7" t="inlineStr"/>
      <c r="AH265" s="7" t="inlineStr"/>
      <c r="AI265" s="7" t="inlineStr"/>
      <c r="AJ265" s="7" t="inlineStr"/>
      <c r="AK265" s="7" t="inlineStr"/>
      <c r="AL265" s="7" t="inlineStr"/>
      <c r="AM265" s="7" t="inlineStr"/>
      <c r="AN265" s="7" t="inlineStr"/>
      <c r="AO265" s="7" t="inlineStr"/>
      <c r="AP265" s="7" t="inlineStr"/>
      <c r="AQ265" s="7" t="inlineStr"/>
      <c r="AR265" s="7" t="inlineStr"/>
      <c r="AS265" s="7" t="inlineStr"/>
      <c r="AT265" s="7" t="inlineStr"/>
      <c r="AU265" s="7">
        <f>AW265+AY265+BA265+BC265+BE265+BG265+BI265</f>
        <v/>
      </c>
      <c r="AV265" s="7">
        <f>AX265+AZ265+BB265+BD265+BF265+BH265+BJ265</f>
        <v/>
      </c>
      <c r="AW265" s="7" t="inlineStr"/>
      <c r="AX265" s="7" t="inlineStr"/>
      <c r="AY265" s="7" t="inlineStr"/>
      <c r="AZ265" s="7" t="inlineStr"/>
      <c r="BA265" s="7" t="inlineStr"/>
      <c r="BB265" s="7" t="inlineStr"/>
      <c r="BC265" s="7" t="inlineStr"/>
      <c r="BD265" s="7" t="inlineStr"/>
      <c r="BE265" s="7" t="inlineStr"/>
      <c r="BF265" s="7" t="inlineStr"/>
      <c r="BG265" s="7" t="inlineStr"/>
      <c r="BH265" s="7" t="inlineStr"/>
      <c r="BI265" s="7" t="inlineStr"/>
      <c r="BJ265" s="7" t="inlineStr"/>
      <c r="BK265" s="7">
        <f>BM265+BO265+BQ265+BS265</f>
        <v/>
      </c>
      <c r="BL265" s="7">
        <f>BN265+BP265+BR265+BT265</f>
        <v/>
      </c>
      <c r="BM265" s="7" t="inlineStr"/>
      <c r="BN265" s="7" t="inlineStr"/>
      <c r="BO265" s="7" t="inlineStr"/>
      <c r="BP265" s="7" t="inlineStr"/>
      <c r="BQ265" s="7" t="inlineStr"/>
      <c r="BR265" s="7" t="inlineStr"/>
      <c r="BS265" s="7" t="inlineStr"/>
      <c r="BT265" s="7" t="inlineStr"/>
      <c r="BU265" s="7">
        <f>BW265+BY265+CA265+CC265+CE265+CG265+CI265+CK265+CM265+CO265+CQ265+CS265+CU265+CW265+CY265+DA265</f>
        <v/>
      </c>
      <c r="BV265" s="7">
        <f>BX265+BZ265+CB265+CD265+CF265+CH265+CJ265+CL265+CN265+CP265+CR265+CT265+CV265+CX265+CZ265+DB265</f>
        <v/>
      </c>
      <c r="BW265" s="7" t="inlineStr"/>
      <c r="BX265" s="7" t="inlineStr"/>
      <c r="BY265" s="7" t="inlineStr"/>
      <c r="BZ265" s="7" t="inlineStr"/>
      <c r="CA265" s="7" t="inlineStr"/>
      <c r="CB265" s="7" t="inlineStr"/>
      <c r="CC265" s="7" t="inlineStr"/>
      <c r="CD265" s="7" t="inlineStr"/>
      <c r="CE265" s="7" t="inlineStr"/>
      <c r="CF265" s="7" t="inlineStr"/>
      <c r="CG265" s="7" t="inlineStr"/>
      <c r="CH265" s="7" t="inlineStr"/>
      <c r="CI265" s="7" t="inlineStr"/>
      <c r="CJ265" s="7" t="inlineStr"/>
      <c r="CK265" s="7" t="inlineStr"/>
      <c r="CL265" s="7" t="inlineStr"/>
      <c r="CM265" s="7" t="inlineStr"/>
      <c r="CN265" s="7" t="inlineStr"/>
      <c r="CO265" s="7" t="inlineStr"/>
      <c r="CP265" s="7" t="inlineStr"/>
      <c r="CQ265" s="7" t="inlineStr"/>
      <c r="CR265" s="7" t="inlineStr"/>
      <c r="CS265" s="7" t="inlineStr"/>
      <c r="CT265" s="7" t="inlineStr"/>
      <c r="CU265" s="7" t="inlineStr"/>
      <c r="CV265" s="7" t="inlineStr"/>
      <c r="CW265" s="7" t="inlineStr"/>
      <c r="CX265" s="7" t="inlineStr"/>
      <c r="CY265" s="7" t="inlineStr"/>
      <c r="CZ265" s="7" t="inlineStr"/>
      <c r="DA265" s="7" t="inlineStr"/>
      <c r="DB265" s="7" t="inlineStr"/>
      <c r="DC265" s="7">
        <f>DE265+DG265+DI265+DK265+DM265+DO265+DQ265+DS265+DU265+DW265+DY265+EA265+EC265</f>
        <v/>
      </c>
      <c r="DD265" s="7">
        <f>DF265+DH265+DJ265+DL265+DN265+DP265+DR265+DT265+DV265+DX265+DZ265+EB265+ED265</f>
        <v/>
      </c>
      <c r="DE265" s="7" t="inlineStr"/>
      <c r="DF265" s="7" t="inlineStr"/>
      <c r="DG265" s="7" t="inlineStr"/>
      <c r="DH265" s="7" t="inlineStr"/>
      <c r="DI265" s="7" t="inlineStr"/>
      <c r="DJ265" s="7" t="inlineStr"/>
      <c r="DK265" s="7" t="inlineStr"/>
      <c r="DL265" s="7" t="inlineStr"/>
      <c r="DM265" s="7" t="inlineStr"/>
      <c r="DN265" s="7" t="inlineStr"/>
      <c r="DO265" s="7" t="inlineStr"/>
      <c r="DP265" s="7" t="inlineStr"/>
      <c r="DQ265" s="7" t="inlineStr"/>
      <c r="DR265" s="7" t="inlineStr"/>
      <c r="DS265" s="7" t="inlineStr"/>
      <c r="DT265" s="7" t="inlineStr"/>
      <c r="DU265" s="7" t="inlineStr"/>
      <c r="DV265" s="7" t="inlineStr"/>
      <c r="DW265" s="7" t="inlineStr"/>
      <c r="DX265" s="7" t="inlineStr"/>
      <c r="DY265" s="7" t="n">
        <v>5</v>
      </c>
      <c r="DZ265" s="7" t="n">
        <v>1480500</v>
      </c>
      <c r="EA265" s="7" t="inlineStr"/>
      <c r="EB265" s="7" t="inlineStr"/>
      <c r="EC265" s="7" t="inlineStr"/>
      <c r="ED265" s="7" t="inlineStr"/>
      <c r="EE265" s="7">
        <f>E265+AU265+BK265+BU265+DC265</f>
        <v/>
      </c>
      <c r="EF265" s="7">
        <f>F265+AV265+BL265+BV265+DD265</f>
        <v/>
      </c>
    </row>
    <row r="266" hidden="1" outlineLevel="1">
      <c r="A266" s="5" t="n">
        <v>44</v>
      </c>
      <c r="B266" s="6" t="inlineStr">
        <is>
          <t>Ikromjon Soliev XK</t>
        </is>
      </c>
      <c r="C266" s="6" t="inlineStr">
        <is>
          <t>Фергана</t>
        </is>
      </c>
      <c r="D266" s="6" t="inlineStr">
        <is>
          <t>Фергана 1</t>
        </is>
      </c>
      <c r="E266" s="7">
        <f>G266+I266+K266+M266+O266+Q266+S266+U266+W266+Y266+AA266+AC266+AE266+AG266+AI266+AK266+AM266+AO266+AQ266+AS266</f>
        <v/>
      </c>
      <c r="F266" s="7">
        <f>H266+J266+L266+N266+P266+R266+T266+V266+X266+Z266+AB266+AD266+AF266+AH266+AJ266+AL266+AN266+AP266+AR266+AT266</f>
        <v/>
      </c>
      <c r="G266" s="7" t="inlineStr"/>
      <c r="H266" s="7" t="inlineStr"/>
      <c r="I266" s="7" t="inlineStr"/>
      <c r="J266" s="7" t="inlineStr"/>
      <c r="K266" s="7" t="inlineStr"/>
      <c r="L266" s="7" t="inlineStr"/>
      <c r="M266" s="7" t="inlineStr"/>
      <c r="N266" s="7" t="inlineStr"/>
      <c r="O266" s="7" t="inlineStr"/>
      <c r="P266" s="7" t="inlineStr"/>
      <c r="Q266" s="7" t="n">
        <v>10</v>
      </c>
      <c r="R266" s="7" t="n">
        <v>2130620</v>
      </c>
      <c r="S266" s="7" t="inlineStr"/>
      <c r="T266" s="7" t="inlineStr"/>
      <c r="U266" s="7" t="inlineStr"/>
      <c r="V266" s="7" t="inlineStr"/>
      <c r="W266" s="7" t="inlineStr"/>
      <c r="X266" s="7" t="inlineStr"/>
      <c r="Y266" s="7" t="inlineStr"/>
      <c r="Z266" s="7" t="inlineStr"/>
      <c r="AA266" s="7" t="inlineStr"/>
      <c r="AB266" s="7" t="inlineStr"/>
      <c r="AC266" s="7" t="inlineStr"/>
      <c r="AD266" s="7" t="inlineStr"/>
      <c r="AE266" s="7" t="inlineStr"/>
      <c r="AF266" s="7" t="inlineStr"/>
      <c r="AG266" s="7" t="inlineStr"/>
      <c r="AH266" s="7" t="inlineStr"/>
      <c r="AI266" s="7" t="inlineStr"/>
      <c r="AJ266" s="7" t="inlineStr"/>
      <c r="AK266" s="7" t="inlineStr"/>
      <c r="AL266" s="7" t="inlineStr"/>
      <c r="AM266" s="7" t="inlineStr"/>
      <c r="AN266" s="7" t="inlineStr"/>
      <c r="AO266" s="7" t="inlineStr"/>
      <c r="AP266" s="7" t="inlineStr"/>
      <c r="AQ266" s="7" t="inlineStr"/>
      <c r="AR266" s="7" t="inlineStr"/>
      <c r="AS266" s="7" t="inlineStr"/>
      <c r="AT266" s="7" t="inlineStr"/>
      <c r="AU266" s="7">
        <f>AW266+AY266+BA266+BC266+BE266+BG266+BI266</f>
        <v/>
      </c>
      <c r="AV266" s="7">
        <f>AX266+AZ266+BB266+BD266+BF266+BH266+BJ266</f>
        <v/>
      </c>
      <c r="AW266" s="7" t="inlineStr"/>
      <c r="AX266" s="7" t="inlineStr"/>
      <c r="AY266" s="7" t="inlineStr"/>
      <c r="AZ266" s="7" t="inlineStr"/>
      <c r="BA266" s="7" t="n">
        <v>20</v>
      </c>
      <c r="BB266" s="7" t="n">
        <v>2028840</v>
      </c>
      <c r="BC266" s="7" t="inlineStr"/>
      <c r="BD266" s="7" t="inlineStr"/>
      <c r="BE266" s="7" t="inlineStr"/>
      <c r="BF266" s="7" t="inlineStr"/>
      <c r="BG266" s="7" t="inlineStr"/>
      <c r="BH266" s="7" t="inlineStr"/>
      <c r="BI266" s="7" t="inlineStr"/>
      <c r="BJ266" s="7" t="inlineStr"/>
      <c r="BK266" s="7">
        <f>BM266+BO266+BQ266+BS266</f>
        <v/>
      </c>
      <c r="BL266" s="7">
        <f>BN266+BP266+BR266+BT266</f>
        <v/>
      </c>
      <c r="BM266" s="7" t="inlineStr"/>
      <c r="BN266" s="7" t="inlineStr"/>
      <c r="BO266" s="7" t="n">
        <v>25</v>
      </c>
      <c r="BP266" s="7" t="n">
        <v>5890125</v>
      </c>
      <c r="BQ266" s="7" t="inlineStr"/>
      <c r="BR266" s="7" t="inlineStr"/>
      <c r="BS266" s="7" t="inlineStr"/>
      <c r="BT266" s="7" t="inlineStr"/>
      <c r="BU266" s="7">
        <f>BW266+BY266+CA266+CC266+CE266+CG266+CI266+CK266+CM266+CO266+CQ266+CS266+CU266+CW266+CY266+DA266</f>
        <v/>
      </c>
      <c r="BV266" s="7">
        <f>BX266+BZ266+CB266+CD266+CF266+CH266+CJ266+CL266+CN266+CP266+CR266+CT266+CV266+CX266+CZ266+DB266</f>
        <v/>
      </c>
      <c r="BW266" s="7" t="inlineStr"/>
      <c r="BX266" s="7" t="inlineStr"/>
      <c r="BY266" s="7" t="inlineStr"/>
      <c r="BZ266" s="7" t="inlineStr"/>
      <c r="CA266" s="7" t="inlineStr"/>
      <c r="CB266" s="7" t="inlineStr"/>
      <c r="CC266" s="7" t="inlineStr"/>
      <c r="CD266" s="7" t="inlineStr"/>
      <c r="CE266" s="7" t="inlineStr"/>
      <c r="CF266" s="7" t="inlineStr"/>
      <c r="CG266" s="7" t="inlineStr"/>
      <c r="CH266" s="7" t="inlineStr"/>
      <c r="CI266" s="7" t="inlineStr"/>
      <c r="CJ266" s="7" t="inlineStr"/>
      <c r="CK266" s="7" t="inlineStr"/>
      <c r="CL266" s="7" t="inlineStr"/>
      <c r="CM266" s="7" t="inlineStr"/>
      <c r="CN266" s="7" t="inlineStr"/>
      <c r="CO266" s="7" t="inlineStr"/>
      <c r="CP266" s="7" t="inlineStr"/>
      <c r="CQ266" s="7" t="inlineStr"/>
      <c r="CR266" s="7" t="inlineStr"/>
      <c r="CS266" s="7" t="inlineStr"/>
      <c r="CT266" s="7" t="inlineStr"/>
      <c r="CU266" s="7" t="inlineStr"/>
      <c r="CV266" s="7" t="inlineStr"/>
      <c r="CW266" s="7" t="inlineStr"/>
      <c r="CX266" s="7" t="inlineStr"/>
      <c r="CY266" s="7" t="inlineStr"/>
      <c r="CZ266" s="7" t="inlineStr"/>
      <c r="DA266" s="7" t="inlineStr"/>
      <c r="DB266" s="7" t="inlineStr"/>
      <c r="DC266" s="7">
        <f>DE266+DG266+DI266+DK266+DM266+DO266+DQ266+DS266+DU266+DW266+DY266+EA266+EC266</f>
        <v/>
      </c>
      <c r="DD266" s="7">
        <f>DF266+DH266+DJ266+DL266+DN266+DP266+DR266+DT266+DV266+DX266+DZ266+EB266+ED266</f>
        <v/>
      </c>
      <c r="DE266" s="7" t="inlineStr"/>
      <c r="DF266" s="7" t="inlineStr"/>
      <c r="DG266" s="7" t="inlineStr"/>
      <c r="DH266" s="7" t="inlineStr"/>
      <c r="DI266" s="7" t="inlineStr"/>
      <c r="DJ266" s="7" t="inlineStr"/>
      <c r="DK266" s="7" t="inlineStr"/>
      <c r="DL266" s="7" t="inlineStr"/>
      <c r="DM266" s="7" t="inlineStr"/>
      <c r="DN266" s="7" t="inlineStr"/>
      <c r="DO266" s="7" t="inlineStr"/>
      <c r="DP266" s="7" t="inlineStr"/>
      <c r="DQ266" s="7" t="inlineStr"/>
      <c r="DR266" s="7" t="inlineStr"/>
      <c r="DS266" s="7" t="n">
        <v>20</v>
      </c>
      <c r="DT266" s="7" t="n">
        <v>2233300</v>
      </c>
      <c r="DU266" s="7" t="inlineStr"/>
      <c r="DV266" s="7" t="inlineStr"/>
      <c r="DW266" s="7" t="inlineStr"/>
      <c r="DX266" s="7" t="inlineStr"/>
      <c r="DY266" s="7" t="inlineStr"/>
      <c r="DZ266" s="7" t="inlineStr"/>
      <c r="EA266" s="7" t="inlineStr"/>
      <c r="EB266" s="7" t="inlineStr"/>
      <c r="EC266" s="7" t="inlineStr"/>
      <c r="ED266" s="7" t="inlineStr"/>
      <c r="EE266" s="7">
        <f>E266+AU266+BK266+BU266+DC266</f>
        <v/>
      </c>
      <c r="EF266" s="7">
        <f>F266+AV266+BL266+BV266+DD266</f>
        <v/>
      </c>
    </row>
    <row r="267" hidden="1" outlineLevel="1">
      <c r="A267" s="5" t="n">
        <v>45</v>
      </c>
      <c r="B267" s="6" t="inlineStr">
        <is>
          <t>Imona Kibora XK</t>
        </is>
      </c>
      <c r="C267" s="6" t="inlineStr">
        <is>
          <t>Фергана</t>
        </is>
      </c>
      <c r="D267" s="6" t="inlineStr">
        <is>
          <t>Фергана 1</t>
        </is>
      </c>
      <c r="E267" s="7">
        <f>G267+I267+K267+M267+O267+Q267+S267+U267+W267+Y267+AA267+AC267+AE267+AG267+AI267+AK267+AM267+AO267+AQ267+AS267</f>
        <v/>
      </c>
      <c r="F267" s="7">
        <f>H267+J267+L267+N267+P267+R267+T267+V267+X267+Z267+AB267+AD267+AF267+AH267+AJ267+AL267+AN267+AP267+AR267+AT267</f>
        <v/>
      </c>
      <c r="G267" s="7" t="n">
        <v>5</v>
      </c>
      <c r="H267" s="7" t="n">
        <v>1402357</v>
      </c>
      <c r="I267" s="7" t="inlineStr"/>
      <c r="J267" s="7" t="inlineStr"/>
      <c r="K267" s="7" t="inlineStr"/>
      <c r="L267" s="7" t="inlineStr"/>
      <c r="M267" s="7" t="inlineStr"/>
      <c r="N267" s="7" t="inlineStr"/>
      <c r="O267" s="7" t="inlineStr"/>
      <c r="P267" s="7" t="inlineStr"/>
      <c r="Q267" s="7" t="n">
        <v>10</v>
      </c>
      <c r="R267" s="7" t="n">
        <v>1548445</v>
      </c>
      <c r="S267" s="7" t="inlineStr"/>
      <c r="T267" s="7" t="inlineStr"/>
      <c r="U267" s="7" t="inlineStr"/>
      <c r="V267" s="7" t="inlineStr"/>
      <c r="W267" s="7" t="n">
        <v>15</v>
      </c>
      <c r="X267" s="7" t="n">
        <v>3245435</v>
      </c>
      <c r="Y267" s="7" t="inlineStr"/>
      <c r="Z267" s="7" t="inlineStr"/>
      <c r="AA267" s="7" t="n">
        <v>2</v>
      </c>
      <c r="AB267" s="7" t="n">
        <v>603084</v>
      </c>
      <c r="AC267" s="7" t="n">
        <v>20</v>
      </c>
      <c r="AD267" s="7" t="n">
        <v>6381240</v>
      </c>
      <c r="AE267" s="7" t="n">
        <v>10</v>
      </c>
      <c r="AF267" s="7" t="n">
        <v>2359800</v>
      </c>
      <c r="AG267" s="7" t="inlineStr"/>
      <c r="AH267" s="7" t="inlineStr"/>
      <c r="AI267" s="7" t="inlineStr"/>
      <c r="AJ267" s="7" t="inlineStr"/>
      <c r="AK267" s="7" t="inlineStr"/>
      <c r="AL267" s="7" t="inlineStr"/>
      <c r="AM267" s="7" t="n">
        <v>14</v>
      </c>
      <c r="AN267" s="7" t="n">
        <v>4398506</v>
      </c>
      <c r="AO267" s="7" t="inlineStr"/>
      <c r="AP267" s="7" t="inlineStr"/>
      <c r="AQ267" s="7" t="inlineStr"/>
      <c r="AR267" s="7" t="inlineStr"/>
      <c r="AS267" s="7" t="inlineStr"/>
      <c r="AT267" s="7" t="inlineStr"/>
      <c r="AU267" s="7">
        <f>AW267+AY267+BA267+BC267+BE267+BG267+BI267</f>
        <v/>
      </c>
      <c r="AV267" s="7">
        <f>AX267+AZ267+BB267+BD267+BF267+BH267+BJ267</f>
        <v/>
      </c>
      <c r="AW267" s="7" t="inlineStr"/>
      <c r="AX267" s="7" t="inlineStr"/>
      <c r="AY267" s="7" t="inlineStr"/>
      <c r="AZ267" s="7" t="inlineStr"/>
      <c r="BA267" s="7" t="inlineStr"/>
      <c r="BB267" s="7" t="inlineStr"/>
      <c r="BC267" s="7" t="inlineStr"/>
      <c r="BD267" s="7" t="inlineStr"/>
      <c r="BE267" s="7" t="inlineStr"/>
      <c r="BF267" s="7" t="inlineStr"/>
      <c r="BG267" s="7" t="inlineStr"/>
      <c r="BH267" s="7" t="inlineStr"/>
      <c r="BI267" s="7" t="inlineStr"/>
      <c r="BJ267" s="7" t="inlineStr"/>
      <c r="BK267" s="7">
        <f>BM267+BO267+BQ267+BS267</f>
        <v/>
      </c>
      <c r="BL267" s="7">
        <f>BN267+BP267+BR267+BT267</f>
        <v/>
      </c>
      <c r="BM267" s="7" t="n">
        <v>3</v>
      </c>
      <c r="BN267" s="7" t="n">
        <v>1043784</v>
      </c>
      <c r="BO267" s="7" t="inlineStr"/>
      <c r="BP267" s="7" t="inlineStr"/>
      <c r="BQ267" s="7" t="inlineStr"/>
      <c r="BR267" s="7" t="inlineStr"/>
      <c r="BS267" s="7" t="inlineStr"/>
      <c r="BT267" s="7" t="inlineStr"/>
      <c r="BU267" s="7">
        <f>BW267+BY267+CA267+CC267+CE267+CG267+CI267+CK267+CM267+CO267+CQ267+CS267+CU267+CW267+CY267+DA267</f>
        <v/>
      </c>
      <c r="BV267" s="7">
        <f>BX267+BZ267+CB267+CD267+CF267+CH267+CJ267+CL267+CN267+CP267+CR267+CT267+CV267+CX267+CZ267+DB267</f>
        <v/>
      </c>
      <c r="BW267" s="7" t="inlineStr"/>
      <c r="BX267" s="7" t="inlineStr"/>
      <c r="BY267" s="7" t="inlineStr"/>
      <c r="BZ267" s="7" t="inlineStr"/>
      <c r="CA267" s="7" t="inlineStr"/>
      <c r="CB267" s="7" t="inlineStr"/>
      <c r="CC267" s="7" t="inlineStr"/>
      <c r="CD267" s="7" t="inlineStr"/>
      <c r="CE267" s="7" t="inlineStr"/>
      <c r="CF267" s="7" t="inlineStr"/>
      <c r="CG267" s="7" t="inlineStr"/>
      <c r="CH267" s="7" t="inlineStr"/>
      <c r="CI267" s="7" t="inlineStr"/>
      <c r="CJ267" s="7" t="inlineStr"/>
      <c r="CK267" s="7" t="inlineStr"/>
      <c r="CL267" s="7" t="inlineStr"/>
      <c r="CM267" s="7" t="n">
        <v>11</v>
      </c>
      <c r="CN267" s="7" t="n">
        <v>3065684</v>
      </c>
      <c r="CO267" s="7" t="inlineStr"/>
      <c r="CP267" s="7" t="inlineStr"/>
      <c r="CQ267" s="7" t="inlineStr"/>
      <c r="CR267" s="7" t="inlineStr"/>
      <c r="CS267" s="7" t="inlineStr"/>
      <c r="CT267" s="7" t="inlineStr"/>
      <c r="CU267" s="7" t="inlineStr"/>
      <c r="CV267" s="7" t="inlineStr"/>
      <c r="CW267" s="7" t="inlineStr"/>
      <c r="CX267" s="7" t="inlineStr"/>
      <c r="CY267" s="7" t="inlineStr"/>
      <c r="CZ267" s="7" t="inlineStr"/>
      <c r="DA267" s="7" t="inlineStr"/>
      <c r="DB267" s="7" t="inlineStr"/>
      <c r="DC267" s="7">
        <f>DE267+DG267+DI267+DK267+DM267+DO267+DQ267+DS267+DU267+DW267+DY267+EA267+EC267</f>
        <v/>
      </c>
      <c r="DD267" s="7">
        <f>DF267+DH267+DJ267+DL267+DN267+DP267+DR267+DT267+DV267+DX267+DZ267+EB267+ED267</f>
        <v/>
      </c>
      <c r="DE267" s="7" t="inlineStr"/>
      <c r="DF267" s="7" t="inlineStr"/>
      <c r="DG267" s="7" t="inlineStr"/>
      <c r="DH267" s="7" t="inlineStr"/>
      <c r="DI267" s="7" t="inlineStr"/>
      <c r="DJ267" s="7" t="inlineStr"/>
      <c r="DK267" s="7" t="inlineStr"/>
      <c r="DL267" s="7" t="inlineStr"/>
      <c r="DM267" s="7" t="inlineStr"/>
      <c r="DN267" s="7" t="inlineStr"/>
      <c r="DO267" s="7" t="inlineStr"/>
      <c r="DP267" s="7" t="inlineStr"/>
      <c r="DQ267" s="7" t="n">
        <v>5</v>
      </c>
      <c r="DR267" s="7" t="n">
        <v>1058445</v>
      </c>
      <c r="DS267" s="7" t="inlineStr"/>
      <c r="DT267" s="7" t="inlineStr"/>
      <c r="DU267" s="7" t="n">
        <v>2</v>
      </c>
      <c r="DV267" s="7" t="n">
        <v>844144</v>
      </c>
      <c r="DW267" s="7" t="n">
        <v>2</v>
      </c>
      <c r="DX267" s="7" t="n">
        <v>523710</v>
      </c>
      <c r="DY267" s="7" t="inlineStr"/>
      <c r="DZ267" s="7" t="inlineStr"/>
      <c r="EA267" s="7" t="inlineStr"/>
      <c r="EB267" s="7" t="inlineStr"/>
      <c r="EC267" s="7" t="inlineStr"/>
      <c r="ED267" s="7" t="inlineStr"/>
      <c r="EE267" s="7">
        <f>E267+AU267+BK267+BU267+DC267</f>
        <v/>
      </c>
      <c r="EF267" s="7">
        <f>F267+AV267+BL267+BV267+DD267</f>
        <v/>
      </c>
    </row>
    <row r="268" hidden="1" outlineLevel="1">
      <c r="A268" s="5" t="n">
        <v>46</v>
      </c>
      <c r="B268" s="6" t="inlineStr">
        <is>
          <t>Ishonch Tibbiy Servis MCHJ</t>
        </is>
      </c>
      <c r="C268" s="6" t="inlineStr">
        <is>
          <t>Фергана</t>
        </is>
      </c>
      <c r="D268" s="6" t="inlineStr">
        <is>
          <t>Фергана 1</t>
        </is>
      </c>
      <c r="E268" s="7">
        <f>G268+I268+K268+M268+O268+Q268+S268+U268+W268+Y268+AA268+AC268+AE268+AG268+AI268+AK268+AM268+AO268+AQ268+AS268</f>
        <v/>
      </c>
      <c r="F268" s="7">
        <f>H268+J268+L268+N268+P268+R268+T268+V268+X268+Z268+AB268+AD268+AF268+AH268+AJ268+AL268+AN268+AP268+AR268+AT268</f>
        <v/>
      </c>
      <c r="G268" s="7" t="inlineStr"/>
      <c r="H268" s="7" t="inlineStr"/>
      <c r="I268" s="7" t="inlineStr"/>
      <c r="J268" s="7" t="inlineStr"/>
      <c r="K268" s="7" t="inlineStr"/>
      <c r="L268" s="7" t="inlineStr"/>
      <c r="M268" s="7" t="inlineStr"/>
      <c r="N268" s="7" t="inlineStr"/>
      <c r="O268" s="7" t="inlineStr"/>
      <c r="P268" s="7" t="inlineStr"/>
      <c r="Q268" s="7" t="inlineStr"/>
      <c r="R268" s="7" t="inlineStr"/>
      <c r="S268" s="7" t="inlineStr"/>
      <c r="T268" s="7" t="inlineStr"/>
      <c r="U268" s="7" t="inlineStr"/>
      <c r="V268" s="7" t="inlineStr"/>
      <c r="W268" s="7" t="inlineStr"/>
      <c r="X268" s="7" t="inlineStr"/>
      <c r="Y268" s="7" t="inlineStr"/>
      <c r="Z268" s="7" t="inlineStr"/>
      <c r="AA268" s="7" t="inlineStr"/>
      <c r="AB268" s="7" t="inlineStr"/>
      <c r="AC268" s="7" t="inlineStr"/>
      <c r="AD268" s="7" t="inlineStr"/>
      <c r="AE268" s="7" t="inlineStr"/>
      <c r="AF268" s="7" t="inlineStr"/>
      <c r="AG268" s="7" t="inlineStr"/>
      <c r="AH268" s="7" t="inlineStr"/>
      <c r="AI268" s="7" t="inlineStr"/>
      <c r="AJ268" s="7" t="inlineStr"/>
      <c r="AK268" s="7" t="inlineStr"/>
      <c r="AL268" s="7" t="inlineStr"/>
      <c r="AM268" s="7" t="inlineStr"/>
      <c r="AN268" s="7" t="inlineStr"/>
      <c r="AO268" s="7" t="inlineStr"/>
      <c r="AP268" s="7" t="inlineStr"/>
      <c r="AQ268" s="7" t="inlineStr"/>
      <c r="AR268" s="7" t="inlineStr"/>
      <c r="AS268" s="7" t="inlineStr"/>
      <c r="AT268" s="7" t="inlineStr"/>
      <c r="AU268" s="7">
        <f>AW268+AY268+BA268+BC268+BE268+BG268+BI268</f>
        <v/>
      </c>
      <c r="AV268" s="7">
        <f>AX268+AZ268+BB268+BD268+BF268+BH268+BJ268</f>
        <v/>
      </c>
      <c r="AW268" s="7" t="n">
        <v>1</v>
      </c>
      <c r="AX268" s="7" t="n">
        <v>325422</v>
      </c>
      <c r="AY268" s="7" t="n">
        <v>3</v>
      </c>
      <c r="AZ268" s="7" t="n">
        <v>208725</v>
      </c>
      <c r="BA268" s="7" t="inlineStr"/>
      <c r="BB268" s="7" t="inlineStr"/>
      <c r="BC268" s="7" t="inlineStr"/>
      <c r="BD268" s="7" t="inlineStr"/>
      <c r="BE268" s="7" t="inlineStr"/>
      <c r="BF268" s="7" t="inlineStr"/>
      <c r="BG268" s="7" t="inlineStr"/>
      <c r="BH268" s="7" t="inlineStr"/>
      <c r="BI268" s="7" t="inlineStr"/>
      <c r="BJ268" s="7" t="inlineStr"/>
      <c r="BK268" s="7">
        <f>BM268+BO268+BQ268+BS268</f>
        <v/>
      </c>
      <c r="BL268" s="7">
        <f>BN268+BP268+BR268+BT268</f>
        <v/>
      </c>
      <c r="BM268" s="7" t="inlineStr"/>
      <c r="BN268" s="7" t="inlineStr"/>
      <c r="BO268" s="7" t="inlineStr"/>
      <c r="BP268" s="7" t="inlineStr"/>
      <c r="BQ268" s="7" t="inlineStr"/>
      <c r="BR268" s="7" t="inlineStr"/>
      <c r="BS268" s="7" t="inlineStr"/>
      <c r="BT268" s="7" t="inlineStr"/>
      <c r="BU268" s="7">
        <f>BW268+BY268+CA268+CC268+CE268+CG268+CI268+CK268+CM268+CO268+CQ268+CS268+CU268+CW268+CY268+DA268</f>
        <v/>
      </c>
      <c r="BV268" s="7">
        <f>BX268+BZ268+CB268+CD268+CF268+CH268+CJ268+CL268+CN268+CP268+CR268+CT268+CV268+CX268+CZ268+DB268</f>
        <v/>
      </c>
      <c r="BW268" s="7" t="inlineStr"/>
      <c r="BX268" s="7" t="inlineStr"/>
      <c r="BY268" s="7" t="inlineStr"/>
      <c r="BZ268" s="7" t="inlineStr"/>
      <c r="CA268" s="7" t="inlineStr"/>
      <c r="CB268" s="7" t="inlineStr"/>
      <c r="CC268" s="7" t="inlineStr"/>
      <c r="CD268" s="7" t="inlineStr"/>
      <c r="CE268" s="7" t="inlineStr"/>
      <c r="CF268" s="7" t="inlineStr"/>
      <c r="CG268" s="7" t="inlineStr"/>
      <c r="CH268" s="7" t="inlineStr"/>
      <c r="CI268" s="7" t="inlineStr"/>
      <c r="CJ268" s="7" t="inlineStr"/>
      <c r="CK268" s="7" t="inlineStr"/>
      <c r="CL268" s="7" t="inlineStr"/>
      <c r="CM268" s="7" t="inlineStr"/>
      <c r="CN268" s="7" t="inlineStr"/>
      <c r="CO268" s="7" t="inlineStr"/>
      <c r="CP268" s="7" t="inlineStr"/>
      <c r="CQ268" s="7" t="inlineStr"/>
      <c r="CR268" s="7" t="inlineStr"/>
      <c r="CS268" s="7" t="inlineStr"/>
      <c r="CT268" s="7" t="inlineStr"/>
      <c r="CU268" s="7" t="inlineStr"/>
      <c r="CV268" s="7" t="inlineStr"/>
      <c r="CW268" s="7" t="inlineStr"/>
      <c r="CX268" s="7" t="inlineStr"/>
      <c r="CY268" s="7" t="inlineStr"/>
      <c r="CZ268" s="7" t="inlineStr"/>
      <c r="DA268" s="7" t="inlineStr"/>
      <c r="DB268" s="7" t="inlineStr"/>
      <c r="DC268" s="7">
        <f>DE268+DG268+DI268+DK268+DM268+DO268+DQ268+DS268+DU268+DW268+DY268+EA268+EC268</f>
        <v/>
      </c>
      <c r="DD268" s="7">
        <f>DF268+DH268+DJ268+DL268+DN268+DP268+DR268+DT268+DV268+DX268+DZ268+EB268+ED268</f>
        <v/>
      </c>
      <c r="DE268" s="7" t="inlineStr"/>
      <c r="DF268" s="7" t="inlineStr"/>
      <c r="DG268" s="7" t="inlineStr"/>
      <c r="DH268" s="7" t="inlineStr"/>
      <c r="DI268" s="7" t="inlineStr"/>
      <c r="DJ268" s="7" t="inlineStr"/>
      <c r="DK268" s="7" t="inlineStr"/>
      <c r="DL268" s="7" t="inlineStr"/>
      <c r="DM268" s="7" t="inlineStr"/>
      <c r="DN268" s="7" t="inlineStr"/>
      <c r="DO268" s="7" t="inlineStr"/>
      <c r="DP268" s="7" t="inlineStr"/>
      <c r="DQ268" s="7" t="inlineStr"/>
      <c r="DR268" s="7" t="inlineStr"/>
      <c r="DS268" s="7" t="inlineStr"/>
      <c r="DT268" s="7" t="inlineStr"/>
      <c r="DU268" s="7" t="inlineStr"/>
      <c r="DV268" s="7" t="inlineStr"/>
      <c r="DW268" s="7" t="inlineStr"/>
      <c r="DX268" s="7" t="inlineStr"/>
      <c r="DY268" s="7" t="inlineStr"/>
      <c r="DZ268" s="7" t="inlineStr"/>
      <c r="EA268" s="7" t="inlineStr"/>
      <c r="EB268" s="7" t="inlineStr"/>
      <c r="EC268" s="7" t="inlineStr"/>
      <c r="ED268" s="7" t="inlineStr"/>
      <c r="EE268" s="7">
        <f>E268+AU268+BK268+BU268+DC268</f>
        <v/>
      </c>
      <c r="EF268" s="7">
        <f>F268+AV268+BL268+BV268+DD268</f>
        <v/>
      </c>
    </row>
    <row r="269" hidden="1" outlineLevel="1">
      <c r="A269" s="5" t="n">
        <v>47</v>
      </c>
      <c r="B269" s="6" t="inlineStr">
        <is>
          <t>Islom Farm 707 XK</t>
        </is>
      </c>
      <c r="C269" s="6" t="inlineStr">
        <is>
          <t>Фергана</t>
        </is>
      </c>
      <c r="D269" s="6" t="inlineStr">
        <is>
          <t>Фергана 1</t>
        </is>
      </c>
      <c r="E269" s="7">
        <f>G269+I269+K269+M269+O269+Q269+S269+U269+W269+Y269+AA269+AC269+AE269+AG269+AI269+AK269+AM269+AO269+AQ269+AS269</f>
        <v/>
      </c>
      <c r="F269" s="7">
        <f>H269+J269+L269+N269+P269+R269+T269+V269+X269+Z269+AB269+AD269+AF269+AH269+AJ269+AL269+AN269+AP269+AR269+AT269</f>
        <v/>
      </c>
      <c r="G269" s="7" t="n">
        <v>13</v>
      </c>
      <c r="H269" s="7" t="n">
        <v>5605768</v>
      </c>
      <c r="I269" s="7" t="inlineStr"/>
      <c r="J269" s="7" t="inlineStr"/>
      <c r="K269" s="7" t="inlineStr"/>
      <c r="L269" s="7" t="inlineStr"/>
      <c r="M269" s="7" t="n">
        <v>5</v>
      </c>
      <c r="N269" s="7" t="n">
        <v>1685805</v>
      </c>
      <c r="O269" s="7" t="inlineStr"/>
      <c r="P269" s="7" t="inlineStr"/>
      <c r="Q269" s="7" t="inlineStr"/>
      <c r="R269" s="7" t="inlineStr"/>
      <c r="S269" s="7" t="inlineStr"/>
      <c r="T269" s="7" t="inlineStr"/>
      <c r="U269" s="7" t="inlineStr"/>
      <c r="V269" s="7" t="inlineStr"/>
      <c r="W269" s="7" t="n">
        <v>12</v>
      </c>
      <c r="X269" s="7" t="n">
        <v>1727736</v>
      </c>
      <c r="Y269" s="7" t="inlineStr"/>
      <c r="Z269" s="7" t="inlineStr"/>
      <c r="AA269" s="7" t="inlineStr"/>
      <c r="AB269" s="7" t="inlineStr"/>
      <c r="AC269" s="7" t="n">
        <v>10</v>
      </c>
      <c r="AD269" s="7" t="n">
        <v>2210750</v>
      </c>
      <c r="AE269" s="7" t="n">
        <v>10</v>
      </c>
      <c r="AF269" s="7" t="n">
        <v>2985540</v>
      </c>
      <c r="AG269" s="7" t="n">
        <v>5</v>
      </c>
      <c r="AH269" s="7" t="n">
        <v>913635</v>
      </c>
      <c r="AI269" s="7" t="inlineStr"/>
      <c r="AJ269" s="7" t="inlineStr"/>
      <c r="AK269" s="7" t="inlineStr"/>
      <c r="AL269" s="7" t="inlineStr"/>
      <c r="AM269" s="7" t="inlineStr"/>
      <c r="AN269" s="7" t="inlineStr"/>
      <c r="AO269" s="7" t="inlineStr"/>
      <c r="AP269" s="7" t="inlineStr"/>
      <c r="AQ269" s="7" t="inlineStr"/>
      <c r="AR269" s="7" t="inlineStr"/>
      <c r="AS269" s="7" t="inlineStr"/>
      <c r="AT269" s="7" t="inlineStr"/>
      <c r="AU269" s="7">
        <f>AW269+AY269+BA269+BC269+BE269+BG269+BI269</f>
        <v/>
      </c>
      <c r="AV269" s="7">
        <f>AX269+AZ269+BB269+BD269+BF269+BH269+BJ269</f>
        <v/>
      </c>
      <c r="AW269" s="7" t="inlineStr"/>
      <c r="AX269" s="7" t="inlineStr"/>
      <c r="AY269" s="7" t="inlineStr"/>
      <c r="AZ269" s="7" t="inlineStr"/>
      <c r="BA269" s="7" t="inlineStr"/>
      <c r="BB269" s="7" t="inlineStr"/>
      <c r="BC269" s="7" t="inlineStr"/>
      <c r="BD269" s="7" t="inlineStr"/>
      <c r="BE269" s="7" t="inlineStr"/>
      <c r="BF269" s="7" t="inlineStr"/>
      <c r="BG269" s="7" t="inlineStr"/>
      <c r="BH269" s="7" t="inlineStr"/>
      <c r="BI269" s="7" t="inlineStr"/>
      <c r="BJ269" s="7" t="inlineStr"/>
      <c r="BK269" s="7">
        <f>BM269+BO269+BQ269+BS269</f>
        <v/>
      </c>
      <c r="BL269" s="7">
        <f>BN269+BP269+BR269+BT269</f>
        <v/>
      </c>
      <c r="BM269" s="7" t="n">
        <v>3</v>
      </c>
      <c r="BN269" s="7" t="n">
        <v>352647</v>
      </c>
      <c r="BO269" s="7" t="inlineStr"/>
      <c r="BP269" s="7" t="inlineStr"/>
      <c r="BQ269" s="7" t="inlineStr"/>
      <c r="BR269" s="7" t="inlineStr"/>
      <c r="BS269" s="7" t="inlineStr"/>
      <c r="BT269" s="7" t="inlineStr"/>
      <c r="BU269" s="7">
        <f>BW269+BY269+CA269+CC269+CE269+CG269+CI269+CK269+CM269+CO269+CQ269+CS269+CU269+CW269+CY269+DA269</f>
        <v/>
      </c>
      <c r="BV269" s="7">
        <f>BX269+BZ269+CB269+CD269+CF269+CH269+CJ269+CL269+CN269+CP269+CR269+CT269+CV269+CX269+CZ269+DB269</f>
        <v/>
      </c>
      <c r="BW269" s="7" t="inlineStr"/>
      <c r="BX269" s="7" t="inlineStr"/>
      <c r="BY269" s="7" t="inlineStr"/>
      <c r="BZ269" s="7" t="inlineStr"/>
      <c r="CA269" s="7" t="inlineStr"/>
      <c r="CB269" s="7" t="inlineStr"/>
      <c r="CC269" s="7" t="inlineStr"/>
      <c r="CD269" s="7" t="inlineStr"/>
      <c r="CE269" s="7" t="inlineStr"/>
      <c r="CF269" s="7" t="inlineStr"/>
      <c r="CG269" s="7" t="inlineStr"/>
      <c r="CH269" s="7" t="inlineStr"/>
      <c r="CI269" s="7" t="inlineStr"/>
      <c r="CJ269" s="7" t="inlineStr"/>
      <c r="CK269" s="7" t="inlineStr"/>
      <c r="CL269" s="7" t="inlineStr"/>
      <c r="CM269" s="7" t="n">
        <v>18</v>
      </c>
      <c r="CN269" s="7" t="n">
        <v>3921573</v>
      </c>
      <c r="CO269" s="7" t="inlineStr"/>
      <c r="CP269" s="7" t="inlineStr"/>
      <c r="CQ269" s="7" t="inlineStr"/>
      <c r="CR269" s="7" t="inlineStr"/>
      <c r="CS269" s="7" t="inlineStr"/>
      <c r="CT269" s="7" t="inlineStr"/>
      <c r="CU269" s="7" t="inlineStr"/>
      <c r="CV269" s="7" t="inlineStr"/>
      <c r="CW269" s="7" t="inlineStr"/>
      <c r="CX269" s="7" t="inlineStr"/>
      <c r="CY269" s="7" t="inlineStr"/>
      <c r="CZ269" s="7" t="inlineStr"/>
      <c r="DA269" s="7" t="inlineStr"/>
      <c r="DB269" s="7" t="inlineStr"/>
      <c r="DC269" s="7">
        <f>DE269+DG269+DI269+DK269+DM269+DO269+DQ269+DS269+DU269+DW269+DY269+EA269+EC269</f>
        <v/>
      </c>
      <c r="DD269" s="7">
        <f>DF269+DH269+DJ269+DL269+DN269+DP269+DR269+DT269+DV269+DX269+DZ269+EB269+ED269</f>
        <v/>
      </c>
      <c r="DE269" s="7" t="inlineStr"/>
      <c r="DF269" s="7" t="inlineStr"/>
      <c r="DG269" s="7" t="inlineStr"/>
      <c r="DH269" s="7" t="inlineStr"/>
      <c r="DI269" s="7" t="n">
        <v>8</v>
      </c>
      <c r="DJ269" s="7" t="n">
        <v>2225553</v>
      </c>
      <c r="DK269" s="7" t="inlineStr"/>
      <c r="DL269" s="7" t="inlineStr"/>
      <c r="DM269" s="7" t="inlineStr"/>
      <c r="DN269" s="7" t="inlineStr"/>
      <c r="DO269" s="7" t="inlineStr"/>
      <c r="DP269" s="7" t="inlineStr"/>
      <c r="DQ269" s="7" t="inlineStr"/>
      <c r="DR269" s="7" t="inlineStr"/>
      <c r="DS269" s="7" t="n">
        <v>2</v>
      </c>
      <c r="DT269" s="7" t="n">
        <v>956998</v>
      </c>
      <c r="DU269" s="7" t="inlineStr"/>
      <c r="DV269" s="7" t="inlineStr"/>
      <c r="DW269" s="7" t="inlineStr"/>
      <c r="DX269" s="7" t="inlineStr"/>
      <c r="DY269" s="7" t="inlineStr"/>
      <c r="DZ269" s="7" t="inlineStr"/>
      <c r="EA269" s="7" t="inlineStr"/>
      <c r="EB269" s="7" t="inlineStr"/>
      <c r="EC269" s="7" t="inlineStr"/>
      <c r="ED269" s="7" t="inlineStr"/>
      <c r="EE269" s="7">
        <f>E269+AU269+BK269+BU269+DC269</f>
        <v/>
      </c>
      <c r="EF269" s="7">
        <f>F269+AV269+BL269+BV269+DD269</f>
        <v/>
      </c>
    </row>
    <row r="270" hidden="1" outlineLevel="1">
      <c r="A270" s="5" t="n">
        <v>48</v>
      </c>
      <c r="B270" s="6" t="inlineStr">
        <is>
          <t>Javoxir Farm Lyuks XK</t>
        </is>
      </c>
      <c r="C270" s="6" t="inlineStr">
        <is>
          <t>Фергана</t>
        </is>
      </c>
      <c r="D270" s="6" t="inlineStr">
        <is>
          <t>Фергана 1</t>
        </is>
      </c>
      <c r="E270" s="7">
        <f>G270+I270+K270+M270+O270+Q270+S270+U270+W270+Y270+AA270+AC270+AE270+AG270+AI270+AK270+AM270+AO270+AQ270+AS270</f>
        <v/>
      </c>
      <c r="F270" s="7">
        <f>H270+J270+L270+N270+P270+R270+T270+V270+X270+Z270+AB270+AD270+AF270+AH270+AJ270+AL270+AN270+AP270+AR270+AT270</f>
        <v/>
      </c>
      <c r="G270" s="7" t="n">
        <v>10</v>
      </c>
      <c r="H270" s="7" t="n">
        <v>3769190</v>
      </c>
      <c r="I270" s="7" t="inlineStr"/>
      <c r="J270" s="7" t="inlineStr"/>
      <c r="K270" s="7" t="inlineStr"/>
      <c r="L270" s="7" t="inlineStr"/>
      <c r="M270" s="7" t="inlineStr"/>
      <c r="N270" s="7" t="inlineStr"/>
      <c r="O270" s="7" t="inlineStr"/>
      <c r="P270" s="7" t="inlineStr"/>
      <c r="Q270" s="7" t="inlineStr"/>
      <c r="R270" s="7" t="inlineStr"/>
      <c r="S270" s="7" t="inlineStr"/>
      <c r="T270" s="7" t="inlineStr"/>
      <c r="U270" s="7" t="inlineStr"/>
      <c r="V270" s="7" t="inlineStr"/>
      <c r="W270" s="7" t="inlineStr"/>
      <c r="X270" s="7" t="inlineStr"/>
      <c r="Y270" s="7" t="inlineStr"/>
      <c r="Z270" s="7" t="inlineStr"/>
      <c r="AA270" s="7" t="inlineStr"/>
      <c r="AB270" s="7" t="inlineStr"/>
      <c r="AC270" s="7" t="inlineStr"/>
      <c r="AD270" s="7" t="inlineStr"/>
      <c r="AE270" s="7" t="inlineStr"/>
      <c r="AF270" s="7" t="inlineStr"/>
      <c r="AG270" s="7" t="inlineStr"/>
      <c r="AH270" s="7" t="inlineStr"/>
      <c r="AI270" s="7" t="inlineStr"/>
      <c r="AJ270" s="7" t="inlineStr"/>
      <c r="AK270" s="7" t="inlineStr"/>
      <c r="AL270" s="7" t="inlineStr"/>
      <c r="AM270" s="7" t="inlineStr"/>
      <c r="AN270" s="7" t="inlineStr"/>
      <c r="AO270" s="7" t="inlineStr"/>
      <c r="AP270" s="7" t="inlineStr"/>
      <c r="AQ270" s="7" t="inlineStr"/>
      <c r="AR270" s="7" t="inlineStr"/>
      <c r="AS270" s="7" t="inlineStr"/>
      <c r="AT270" s="7" t="inlineStr"/>
      <c r="AU270" s="7">
        <f>AW270+AY270+BA270+BC270+BE270+BG270+BI270</f>
        <v/>
      </c>
      <c r="AV270" s="7">
        <f>AX270+AZ270+BB270+BD270+BF270+BH270+BJ270</f>
        <v/>
      </c>
      <c r="AW270" s="7" t="inlineStr"/>
      <c r="AX270" s="7" t="inlineStr"/>
      <c r="AY270" s="7" t="inlineStr"/>
      <c r="AZ270" s="7" t="inlineStr"/>
      <c r="BA270" s="7" t="inlineStr"/>
      <c r="BB270" s="7" t="inlineStr"/>
      <c r="BC270" s="7" t="inlineStr"/>
      <c r="BD270" s="7" t="inlineStr"/>
      <c r="BE270" s="7" t="inlineStr"/>
      <c r="BF270" s="7" t="inlineStr"/>
      <c r="BG270" s="7" t="inlineStr"/>
      <c r="BH270" s="7" t="inlineStr"/>
      <c r="BI270" s="7" t="inlineStr"/>
      <c r="BJ270" s="7" t="inlineStr"/>
      <c r="BK270" s="7">
        <f>BM270+BO270+BQ270+BS270</f>
        <v/>
      </c>
      <c r="BL270" s="7">
        <f>BN270+BP270+BR270+BT270</f>
        <v/>
      </c>
      <c r="BM270" s="7" t="inlineStr"/>
      <c r="BN270" s="7" t="inlineStr"/>
      <c r="BO270" s="7" t="inlineStr"/>
      <c r="BP270" s="7" t="inlineStr"/>
      <c r="BQ270" s="7" t="inlineStr"/>
      <c r="BR270" s="7" t="inlineStr"/>
      <c r="BS270" s="7" t="inlineStr"/>
      <c r="BT270" s="7" t="inlineStr"/>
      <c r="BU270" s="7">
        <f>BW270+BY270+CA270+CC270+CE270+CG270+CI270+CK270+CM270+CO270+CQ270+CS270+CU270+CW270+CY270+DA270</f>
        <v/>
      </c>
      <c r="BV270" s="7">
        <f>BX270+BZ270+CB270+CD270+CF270+CH270+CJ270+CL270+CN270+CP270+CR270+CT270+CV270+CX270+CZ270+DB270</f>
        <v/>
      </c>
      <c r="BW270" s="7" t="inlineStr"/>
      <c r="BX270" s="7" t="inlineStr"/>
      <c r="BY270" s="7" t="inlineStr"/>
      <c r="BZ270" s="7" t="inlineStr"/>
      <c r="CA270" s="7" t="inlineStr"/>
      <c r="CB270" s="7" t="inlineStr"/>
      <c r="CC270" s="7" t="inlineStr"/>
      <c r="CD270" s="7" t="inlineStr"/>
      <c r="CE270" s="7" t="inlineStr"/>
      <c r="CF270" s="7" t="inlineStr"/>
      <c r="CG270" s="7" t="inlineStr"/>
      <c r="CH270" s="7" t="inlineStr"/>
      <c r="CI270" s="7" t="inlineStr"/>
      <c r="CJ270" s="7" t="inlineStr"/>
      <c r="CK270" s="7" t="inlineStr"/>
      <c r="CL270" s="7" t="inlineStr"/>
      <c r="CM270" s="7" t="inlineStr"/>
      <c r="CN270" s="7" t="inlineStr"/>
      <c r="CO270" s="7" t="inlineStr"/>
      <c r="CP270" s="7" t="inlineStr"/>
      <c r="CQ270" s="7" t="inlineStr"/>
      <c r="CR270" s="7" t="inlineStr"/>
      <c r="CS270" s="7" t="inlineStr"/>
      <c r="CT270" s="7" t="inlineStr"/>
      <c r="CU270" s="7" t="inlineStr"/>
      <c r="CV270" s="7" t="inlineStr"/>
      <c r="CW270" s="7" t="inlineStr"/>
      <c r="CX270" s="7" t="inlineStr"/>
      <c r="CY270" s="7" t="inlineStr"/>
      <c r="CZ270" s="7" t="inlineStr"/>
      <c r="DA270" s="7" t="inlineStr"/>
      <c r="DB270" s="7" t="inlineStr"/>
      <c r="DC270" s="7">
        <f>DE270+DG270+DI270+DK270+DM270+DO270+DQ270+DS270+DU270+DW270+DY270+EA270+EC270</f>
        <v/>
      </c>
      <c r="DD270" s="7">
        <f>DF270+DH270+DJ270+DL270+DN270+DP270+DR270+DT270+DV270+DX270+DZ270+EB270+ED270</f>
        <v/>
      </c>
      <c r="DE270" s="7" t="inlineStr"/>
      <c r="DF270" s="7" t="inlineStr"/>
      <c r="DG270" s="7" t="inlineStr"/>
      <c r="DH270" s="7" t="inlineStr"/>
      <c r="DI270" s="7" t="inlineStr"/>
      <c r="DJ270" s="7" t="inlineStr"/>
      <c r="DK270" s="7" t="inlineStr"/>
      <c r="DL270" s="7" t="inlineStr"/>
      <c r="DM270" s="7" t="inlineStr"/>
      <c r="DN270" s="7" t="inlineStr"/>
      <c r="DO270" s="7" t="inlineStr"/>
      <c r="DP270" s="7" t="inlineStr"/>
      <c r="DQ270" s="7" t="inlineStr"/>
      <c r="DR270" s="7" t="inlineStr"/>
      <c r="DS270" s="7" t="inlineStr"/>
      <c r="DT270" s="7" t="inlineStr"/>
      <c r="DU270" s="7" t="inlineStr"/>
      <c r="DV270" s="7" t="inlineStr"/>
      <c r="DW270" s="7" t="n">
        <v>4</v>
      </c>
      <c r="DX270" s="7" t="n">
        <v>14156</v>
      </c>
      <c r="DY270" s="7" t="inlineStr"/>
      <c r="DZ270" s="7" t="inlineStr"/>
      <c r="EA270" s="7" t="inlineStr"/>
      <c r="EB270" s="7" t="inlineStr"/>
      <c r="EC270" s="7" t="inlineStr"/>
      <c r="ED270" s="7" t="inlineStr"/>
      <c r="EE270" s="7">
        <f>E270+AU270+BK270+BU270+DC270</f>
        <v/>
      </c>
      <c r="EF270" s="7">
        <f>F270+AV270+BL270+BV270+DD270</f>
        <v/>
      </c>
    </row>
    <row r="271" hidden="1" outlineLevel="1">
      <c r="A271" s="5" t="n">
        <v>49</v>
      </c>
      <c r="B271" s="6" t="inlineStr">
        <is>
          <t>Jidda Pharm MChJ</t>
        </is>
      </c>
      <c r="C271" s="6" t="inlineStr">
        <is>
          <t>Фергана</t>
        </is>
      </c>
      <c r="D271" s="6" t="inlineStr">
        <is>
          <t>Фергана 1</t>
        </is>
      </c>
      <c r="E271" s="7">
        <f>G271+I271+K271+M271+O271+Q271+S271+U271+W271+Y271+AA271+AC271+AE271+AG271+AI271+AK271+AM271+AO271+AQ271+AS271</f>
        <v/>
      </c>
      <c r="F271" s="7">
        <f>H271+J271+L271+N271+P271+R271+T271+V271+X271+Z271+AB271+AD271+AF271+AH271+AJ271+AL271+AN271+AP271+AR271+AT271</f>
        <v/>
      </c>
      <c r="G271" s="7" t="inlineStr"/>
      <c r="H271" s="7" t="inlineStr"/>
      <c r="I271" s="7" t="inlineStr"/>
      <c r="J271" s="7" t="inlineStr"/>
      <c r="K271" s="7" t="inlineStr"/>
      <c r="L271" s="7" t="inlineStr"/>
      <c r="M271" s="7" t="inlineStr"/>
      <c r="N271" s="7" t="inlineStr"/>
      <c r="O271" s="7" t="inlineStr"/>
      <c r="P271" s="7" t="inlineStr"/>
      <c r="Q271" s="7" t="inlineStr"/>
      <c r="R271" s="7" t="inlineStr"/>
      <c r="S271" s="7" t="inlineStr"/>
      <c r="T271" s="7" t="inlineStr"/>
      <c r="U271" s="7" t="inlineStr"/>
      <c r="V271" s="7" t="inlineStr"/>
      <c r="W271" s="7" t="inlineStr"/>
      <c r="X271" s="7" t="inlineStr"/>
      <c r="Y271" s="7" t="inlineStr"/>
      <c r="Z271" s="7" t="inlineStr"/>
      <c r="AA271" s="7" t="inlineStr"/>
      <c r="AB271" s="7" t="inlineStr"/>
      <c r="AC271" s="7" t="inlineStr"/>
      <c r="AD271" s="7" t="inlineStr"/>
      <c r="AE271" s="7" t="inlineStr"/>
      <c r="AF271" s="7" t="inlineStr"/>
      <c r="AG271" s="7" t="inlineStr"/>
      <c r="AH271" s="7" t="inlineStr"/>
      <c r="AI271" s="7" t="inlineStr"/>
      <c r="AJ271" s="7" t="inlineStr"/>
      <c r="AK271" s="7" t="inlineStr"/>
      <c r="AL271" s="7" t="inlineStr"/>
      <c r="AM271" s="7" t="inlineStr"/>
      <c r="AN271" s="7" t="inlineStr"/>
      <c r="AO271" s="7" t="inlineStr"/>
      <c r="AP271" s="7" t="inlineStr"/>
      <c r="AQ271" s="7" t="inlineStr"/>
      <c r="AR271" s="7" t="inlineStr"/>
      <c r="AS271" s="7" t="inlineStr"/>
      <c r="AT271" s="7" t="inlineStr"/>
      <c r="AU271" s="7">
        <f>AW271+AY271+BA271+BC271+BE271+BG271+BI271</f>
        <v/>
      </c>
      <c r="AV271" s="7">
        <f>AX271+AZ271+BB271+BD271+BF271+BH271+BJ271</f>
        <v/>
      </c>
      <c r="AW271" s="7" t="inlineStr"/>
      <c r="AX271" s="7" t="inlineStr"/>
      <c r="AY271" s="7" t="inlineStr"/>
      <c r="AZ271" s="7" t="inlineStr"/>
      <c r="BA271" s="7" t="inlineStr"/>
      <c r="BB271" s="7" t="inlineStr"/>
      <c r="BC271" s="7" t="inlineStr"/>
      <c r="BD271" s="7" t="inlineStr"/>
      <c r="BE271" s="7" t="inlineStr"/>
      <c r="BF271" s="7" t="inlineStr"/>
      <c r="BG271" s="7" t="inlineStr"/>
      <c r="BH271" s="7" t="inlineStr"/>
      <c r="BI271" s="7" t="inlineStr"/>
      <c r="BJ271" s="7" t="inlineStr"/>
      <c r="BK271" s="7">
        <f>BM271+BO271+BQ271+BS271</f>
        <v/>
      </c>
      <c r="BL271" s="7">
        <f>BN271+BP271+BR271+BT271</f>
        <v/>
      </c>
      <c r="BM271" s="7" t="n">
        <v>30</v>
      </c>
      <c r="BN271" s="7" t="n">
        <v>219300</v>
      </c>
      <c r="BO271" s="7" t="inlineStr"/>
      <c r="BP271" s="7" t="inlineStr"/>
      <c r="BQ271" s="7" t="n">
        <v>5</v>
      </c>
      <c r="BR271" s="7" t="n">
        <v>887020</v>
      </c>
      <c r="BS271" s="7" t="inlineStr"/>
      <c r="BT271" s="7" t="inlineStr"/>
      <c r="BU271" s="7">
        <f>BW271+BY271+CA271+CC271+CE271+CG271+CI271+CK271+CM271+CO271+CQ271+CS271+CU271+CW271+CY271+DA271</f>
        <v/>
      </c>
      <c r="BV271" s="7">
        <f>BX271+BZ271+CB271+CD271+CF271+CH271+CJ271+CL271+CN271+CP271+CR271+CT271+CV271+CX271+CZ271+DB271</f>
        <v/>
      </c>
      <c r="BW271" s="7" t="inlineStr"/>
      <c r="BX271" s="7" t="inlineStr"/>
      <c r="BY271" s="7" t="inlineStr"/>
      <c r="BZ271" s="7" t="inlineStr"/>
      <c r="CA271" s="7" t="inlineStr"/>
      <c r="CB271" s="7" t="inlineStr"/>
      <c r="CC271" s="7" t="inlineStr"/>
      <c r="CD271" s="7" t="inlineStr"/>
      <c r="CE271" s="7" t="inlineStr"/>
      <c r="CF271" s="7" t="inlineStr"/>
      <c r="CG271" s="7" t="inlineStr"/>
      <c r="CH271" s="7" t="inlineStr"/>
      <c r="CI271" s="7" t="inlineStr"/>
      <c r="CJ271" s="7" t="inlineStr"/>
      <c r="CK271" s="7" t="inlineStr"/>
      <c r="CL271" s="7" t="inlineStr"/>
      <c r="CM271" s="7" t="inlineStr"/>
      <c r="CN271" s="7" t="inlineStr"/>
      <c r="CO271" s="7" t="inlineStr"/>
      <c r="CP271" s="7" t="inlineStr"/>
      <c r="CQ271" s="7" t="inlineStr"/>
      <c r="CR271" s="7" t="inlineStr"/>
      <c r="CS271" s="7" t="inlineStr"/>
      <c r="CT271" s="7" t="inlineStr"/>
      <c r="CU271" s="7" t="inlineStr"/>
      <c r="CV271" s="7" t="inlineStr"/>
      <c r="CW271" s="7" t="inlineStr"/>
      <c r="CX271" s="7" t="inlineStr"/>
      <c r="CY271" s="7" t="inlineStr"/>
      <c r="CZ271" s="7" t="inlineStr"/>
      <c r="DA271" s="7" t="inlineStr"/>
      <c r="DB271" s="7" t="inlineStr"/>
      <c r="DC271" s="7">
        <f>DE271+DG271+DI271+DK271+DM271+DO271+DQ271+DS271+DU271+DW271+DY271+EA271+EC271</f>
        <v/>
      </c>
      <c r="DD271" s="7">
        <f>DF271+DH271+DJ271+DL271+DN271+DP271+DR271+DT271+DV271+DX271+DZ271+EB271+ED271</f>
        <v/>
      </c>
      <c r="DE271" s="7" t="inlineStr"/>
      <c r="DF271" s="7" t="inlineStr"/>
      <c r="DG271" s="7" t="inlineStr"/>
      <c r="DH271" s="7" t="inlineStr"/>
      <c r="DI271" s="7" t="inlineStr"/>
      <c r="DJ271" s="7" t="inlineStr"/>
      <c r="DK271" s="7" t="inlineStr"/>
      <c r="DL271" s="7" t="inlineStr"/>
      <c r="DM271" s="7" t="inlineStr"/>
      <c r="DN271" s="7" t="inlineStr"/>
      <c r="DO271" s="7" t="inlineStr"/>
      <c r="DP271" s="7" t="inlineStr"/>
      <c r="DQ271" s="7" t="n">
        <v>10</v>
      </c>
      <c r="DR271" s="7" t="n">
        <v>1411080</v>
      </c>
      <c r="DS271" s="7" t="inlineStr"/>
      <c r="DT271" s="7" t="inlineStr"/>
      <c r="DU271" s="7" t="inlineStr"/>
      <c r="DV271" s="7" t="inlineStr"/>
      <c r="DW271" s="7" t="n">
        <v>2</v>
      </c>
      <c r="DX271" s="7" t="n">
        <v>586136</v>
      </c>
      <c r="DY271" s="7" t="inlineStr"/>
      <c r="DZ271" s="7" t="inlineStr"/>
      <c r="EA271" s="7" t="inlineStr"/>
      <c r="EB271" s="7" t="inlineStr"/>
      <c r="EC271" s="7" t="inlineStr"/>
      <c r="ED271" s="7" t="inlineStr"/>
      <c r="EE271" s="7">
        <f>E271+AU271+BK271+BU271+DC271</f>
        <v/>
      </c>
      <c r="EF271" s="7">
        <f>F271+AV271+BL271+BV271+DD271</f>
        <v/>
      </c>
    </row>
    <row r="272" hidden="1" outlineLevel="1">
      <c r="A272" s="5" t="n">
        <v>50</v>
      </c>
      <c r="B272" s="6" t="inlineStr">
        <is>
          <t>Jovidon Med Farm MCHJ</t>
        </is>
      </c>
      <c r="C272" s="6" t="inlineStr">
        <is>
          <t>Фергана</t>
        </is>
      </c>
      <c r="D272" s="6" t="inlineStr">
        <is>
          <t>Фергана 1</t>
        </is>
      </c>
      <c r="E272" s="7">
        <f>G272+I272+K272+M272+O272+Q272+S272+U272+W272+Y272+AA272+AC272+AE272+AG272+AI272+AK272+AM272+AO272+AQ272+AS272</f>
        <v/>
      </c>
      <c r="F272" s="7">
        <f>H272+J272+L272+N272+P272+R272+T272+V272+X272+Z272+AB272+AD272+AF272+AH272+AJ272+AL272+AN272+AP272+AR272+AT272</f>
        <v/>
      </c>
      <c r="G272" s="7" t="inlineStr"/>
      <c r="H272" s="7" t="inlineStr"/>
      <c r="I272" s="7" t="inlineStr"/>
      <c r="J272" s="7" t="inlineStr"/>
      <c r="K272" s="7" t="inlineStr"/>
      <c r="L272" s="7" t="inlineStr"/>
      <c r="M272" s="7" t="inlineStr"/>
      <c r="N272" s="7" t="inlineStr"/>
      <c r="O272" s="7" t="inlineStr"/>
      <c r="P272" s="7" t="inlineStr"/>
      <c r="Q272" s="7" t="inlineStr"/>
      <c r="R272" s="7" t="inlineStr"/>
      <c r="S272" s="7" t="inlineStr"/>
      <c r="T272" s="7" t="inlineStr"/>
      <c r="U272" s="7" t="inlineStr"/>
      <c r="V272" s="7" t="inlineStr"/>
      <c r="W272" s="7" t="inlineStr"/>
      <c r="X272" s="7" t="inlineStr"/>
      <c r="Y272" s="7" t="inlineStr"/>
      <c r="Z272" s="7" t="inlineStr"/>
      <c r="AA272" s="7" t="inlineStr"/>
      <c r="AB272" s="7" t="inlineStr"/>
      <c r="AC272" s="7" t="inlineStr"/>
      <c r="AD272" s="7" t="inlineStr"/>
      <c r="AE272" s="7" t="inlineStr"/>
      <c r="AF272" s="7" t="inlineStr"/>
      <c r="AG272" s="7" t="inlineStr"/>
      <c r="AH272" s="7" t="inlineStr"/>
      <c r="AI272" s="7" t="inlineStr"/>
      <c r="AJ272" s="7" t="inlineStr"/>
      <c r="AK272" s="7" t="inlineStr"/>
      <c r="AL272" s="7" t="inlineStr"/>
      <c r="AM272" s="7" t="inlineStr"/>
      <c r="AN272" s="7" t="inlineStr"/>
      <c r="AO272" s="7" t="inlineStr"/>
      <c r="AP272" s="7" t="inlineStr"/>
      <c r="AQ272" s="7" t="inlineStr"/>
      <c r="AR272" s="7" t="inlineStr"/>
      <c r="AS272" s="7" t="inlineStr"/>
      <c r="AT272" s="7" t="inlineStr"/>
      <c r="AU272" s="7">
        <f>AW272+AY272+BA272+BC272+BE272+BG272+BI272</f>
        <v/>
      </c>
      <c r="AV272" s="7">
        <f>AX272+AZ272+BB272+BD272+BF272+BH272+BJ272</f>
        <v/>
      </c>
      <c r="AW272" s="7" t="inlineStr"/>
      <c r="AX272" s="7" t="inlineStr"/>
      <c r="AY272" s="7" t="inlineStr"/>
      <c r="AZ272" s="7" t="inlineStr"/>
      <c r="BA272" s="7" t="inlineStr"/>
      <c r="BB272" s="7" t="inlineStr"/>
      <c r="BC272" s="7" t="inlineStr"/>
      <c r="BD272" s="7" t="inlineStr"/>
      <c r="BE272" s="7" t="inlineStr"/>
      <c r="BF272" s="7" t="inlineStr"/>
      <c r="BG272" s="7" t="inlineStr"/>
      <c r="BH272" s="7" t="inlineStr"/>
      <c r="BI272" s="7" t="inlineStr"/>
      <c r="BJ272" s="7" t="inlineStr"/>
      <c r="BK272" s="7">
        <f>BM272+BO272+BQ272+BS272</f>
        <v/>
      </c>
      <c r="BL272" s="7">
        <f>BN272+BP272+BR272+BT272</f>
        <v/>
      </c>
      <c r="BM272" s="7" t="inlineStr"/>
      <c r="BN272" s="7" t="inlineStr"/>
      <c r="BO272" s="7" t="inlineStr"/>
      <c r="BP272" s="7" t="inlineStr"/>
      <c r="BQ272" s="7" t="inlineStr"/>
      <c r="BR272" s="7" t="inlineStr"/>
      <c r="BS272" s="7" t="inlineStr"/>
      <c r="BT272" s="7" t="inlineStr"/>
      <c r="BU272" s="7">
        <f>BW272+BY272+CA272+CC272+CE272+CG272+CI272+CK272+CM272+CO272+CQ272+CS272+CU272+CW272+CY272+DA272</f>
        <v/>
      </c>
      <c r="BV272" s="7">
        <f>BX272+BZ272+CB272+CD272+CF272+CH272+CJ272+CL272+CN272+CP272+CR272+CT272+CV272+CX272+CZ272+DB272</f>
        <v/>
      </c>
      <c r="BW272" s="7" t="inlineStr"/>
      <c r="BX272" s="7" t="inlineStr"/>
      <c r="BY272" s="7" t="inlineStr"/>
      <c r="BZ272" s="7" t="inlineStr"/>
      <c r="CA272" s="7" t="inlineStr"/>
      <c r="CB272" s="7" t="inlineStr"/>
      <c r="CC272" s="7" t="inlineStr"/>
      <c r="CD272" s="7" t="inlineStr"/>
      <c r="CE272" s="7" t="inlineStr"/>
      <c r="CF272" s="7" t="inlineStr"/>
      <c r="CG272" s="7" t="inlineStr"/>
      <c r="CH272" s="7" t="inlineStr"/>
      <c r="CI272" s="7" t="inlineStr"/>
      <c r="CJ272" s="7" t="inlineStr"/>
      <c r="CK272" s="7" t="inlineStr"/>
      <c r="CL272" s="7" t="inlineStr"/>
      <c r="CM272" s="7" t="inlineStr"/>
      <c r="CN272" s="7" t="inlineStr"/>
      <c r="CO272" s="7" t="inlineStr"/>
      <c r="CP272" s="7" t="inlineStr"/>
      <c r="CQ272" s="7" t="inlineStr"/>
      <c r="CR272" s="7" t="inlineStr"/>
      <c r="CS272" s="7" t="inlineStr"/>
      <c r="CT272" s="7" t="inlineStr"/>
      <c r="CU272" s="7" t="inlineStr"/>
      <c r="CV272" s="7" t="inlineStr"/>
      <c r="CW272" s="7" t="inlineStr"/>
      <c r="CX272" s="7" t="inlineStr"/>
      <c r="CY272" s="7" t="inlineStr"/>
      <c r="CZ272" s="7" t="inlineStr"/>
      <c r="DA272" s="7" t="inlineStr"/>
      <c r="DB272" s="7" t="inlineStr"/>
      <c r="DC272" s="7">
        <f>DE272+DG272+DI272+DK272+DM272+DO272+DQ272+DS272+DU272+DW272+DY272+EA272+EC272</f>
        <v/>
      </c>
      <c r="DD272" s="7">
        <f>DF272+DH272+DJ272+DL272+DN272+DP272+DR272+DT272+DV272+DX272+DZ272+EB272+ED272</f>
        <v/>
      </c>
      <c r="DE272" s="7" t="inlineStr"/>
      <c r="DF272" s="7" t="inlineStr"/>
      <c r="DG272" s="7" t="inlineStr"/>
      <c r="DH272" s="7" t="inlineStr"/>
      <c r="DI272" s="7" t="inlineStr"/>
      <c r="DJ272" s="7" t="inlineStr"/>
      <c r="DK272" s="7" t="inlineStr"/>
      <c r="DL272" s="7" t="inlineStr"/>
      <c r="DM272" s="7" t="inlineStr"/>
      <c r="DN272" s="7" t="inlineStr"/>
      <c r="DO272" s="7" t="inlineStr"/>
      <c r="DP272" s="7" t="inlineStr"/>
      <c r="DQ272" s="7" t="inlineStr"/>
      <c r="DR272" s="7" t="inlineStr"/>
      <c r="DS272" s="7" t="inlineStr"/>
      <c r="DT272" s="7" t="inlineStr"/>
      <c r="DU272" s="7" t="inlineStr"/>
      <c r="DV272" s="7" t="inlineStr"/>
      <c r="DW272" s="7" t="inlineStr"/>
      <c r="DX272" s="7" t="inlineStr"/>
      <c r="DY272" s="7" t="n">
        <v>5</v>
      </c>
      <c r="DZ272" s="7" t="n">
        <v>1331695</v>
      </c>
      <c r="EA272" s="7" t="n">
        <v>3</v>
      </c>
      <c r="EB272" s="7" t="n">
        <v>284877</v>
      </c>
      <c r="EC272" s="7" t="inlineStr"/>
      <c r="ED272" s="7" t="inlineStr"/>
      <c r="EE272" s="7">
        <f>E272+AU272+BK272+BU272+DC272</f>
        <v/>
      </c>
      <c r="EF272" s="7">
        <f>F272+AV272+BL272+BV272+DD272</f>
        <v/>
      </c>
    </row>
    <row r="273" hidden="1" outlineLevel="1">
      <c r="A273" s="5" t="n">
        <v>51</v>
      </c>
      <c r="B273" s="6" t="inlineStr">
        <is>
          <t>Kamoliddin Farm Shifo Mchj</t>
        </is>
      </c>
      <c r="C273" s="6" t="inlineStr">
        <is>
          <t>Фергана</t>
        </is>
      </c>
      <c r="D273" s="6" t="inlineStr">
        <is>
          <t>Фергана 1</t>
        </is>
      </c>
      <c r="E273" s="7">
        <f>G273+I273+K273+M273+O273+Q273+S273+U273+W273+Y273+AA273+AC273+AE273+AG273+AI273+AK273+AM273+AO273+AQ273+AS273</f>
        <v/>
      </c>
      <c r="F273" s="7">
        <f>H273+J273+L273+N273+P273+R273+T273+V273+X273+Z273+AB273+AD273+AF273+AH273+AJ273+AL273+AN273+AP273+AR273+AT273</f>
        <v/>
      </c>
      <c r="G273" s="7" t="inlineStr"/>
      <c r="H273" s="7" t="inlineStr"/>
      <c r="I273" s="7" t="inlineStr"/>
      <c r="J273" s="7" t="inlineStr"/>
      <c r="K273" s="7" t="n">
        <v>2</v>
      </c>
      <c r="L273" s="7" t="n">
        <v>245832</v>
      </c>
      <c r="M273" s="7" t="inlineStr"/>
      <c r="N273" s="7" t="inlineStr"/>
      <c r="O273" s="7" t="inlineStr"/>
      <c r="P273" s="7" t="inlineStr"/>
      <c r="Q273" s="7" t="inlineStr"/>
      <c r="R273" s="7" t="inlineStr"/>
      <c r="S273" s="7" t="inlineStr"/>
      <c r="T273" s="7" t="inlineStr"/>
      <c r="U273" s="7" t="inlineStr"/>
      <c r="V273" s="7" t="inlineStr"/>
      <c r="W273" s="7" t="inlineStr"/>
      <c r="X273" s="7" t="inlineStr"/>
      <c r="Y273" s="7" t="inlineStr"/>
      <c r="Z273" s="7" t="inlineStr"/>
      <c r="AA273" s="7" t="inlineStr"/>
      <c r="AB273" s="7" t="inlineStr"/>
      <c r="AC273" s="7" t="inlineStr"/>
      <c r="AD273" s="7" t="inlineStr"/>
      <c r="AE273" s="7" t="inlineStr"/>
      <c r="AF273" s="7" t="inlineStr"/>
      <c r="AG273" s="7" t="inlineStr"/>
      <c r="AH273" s="7" t="inlineStr"/>
      <c r="AI273" s="7" t="inlineStr"/>
      <c r="AJ273" s="7" t="inlineStr"/>
      <c r="AK273" s="7" t="inlineStr"/>
      <c r="AL273" s="7" t="inlineStr"/>
      <c r="AM273" s="7" t="inlineStr"/>
      <c r="AN273" s="7" t="inlineStr"/>
      <c r="AO273" s="7" t="inlineStr"/>
      <c r="AP273" s="7" t="inlineStr"/>
      <c r="AQ273" s="7" t="inlineStr"/>
      <c r="AR273" s="7" t="inlineStr"/>
      <c r="AS273" s="7" t="inlineStr"/>
      <c r="AT273" s="7" t="inlineStr"/>
      <c r="AU273" s="7">
        <f>AW273+AY273+BA273+BC273+BE273+BG273+BI273</f>
        <v/>
      </c>
      <c r="AV273" s="7">
        <f>AX273+AZ273+BB273+BD273+BF273+BH273+BJ273</f>
        <v/>
      </c>
      <c r="AW273" s="7" t="inlineStr"/>
      <c r="AX273" s="7" t="inlineStr"/>
      <c r="AY273" s="7" t="inlineStr"/>
      <c r="AZ273" s="7" t="inlineStr"/>
      <c r="BA273" s="7" t="inlineStr"/>
      <c r="BB273" s="7" t="inlineStr"/>
      <c r="BC273" s="7" t="inlineStr"/>
      <c r="BD273" s="7" t="inlineStr"/>
      <c r="BE273" s="7" t="inlineStr"/>
      <c r="BF273" s="7" t="inlineStr"/>
      <c r="BG273" s="7" t="inlineStr"/>
      <c r="BH273" s="7" t="inlineStr"/>
      <c r="BI273" s="7" t="inlineStr"/>
      <c r="BJ273" s="7" t="inlineStr"/>
      <c r="BK273" s="7">
        <f>BM273+BO273+BQ273+BS273</f>
        <v/>
      </c>
      <c r="BL273" s="7">
        <f>BN273+BP273+BR273+BT273</f>
        <v/>
      </c>
      <c r="BM273" s="7" t="inlineStr"/>
      <c r="BN273" s="7" t="inlineStr"/>
      <c r="BO273" s="7" t="inlineStr"/>
      <c r="BP273" s="7" t="inlineStr"/>
      <c r="BQ273" s="7" t="inlineStr"/>
      <c r="BR273" s="7" t="inlineStr"/>
      <c r="BS273" s="7" t="inlineStr"/>
      <c r="BT273" s="7" t="inlineStr"/>
      <c r="BU273" s="7">
        <f>BW273+BY273+CA273+CC273+CE273+CG273+CI273+CK273+CM273+CO273+CQ273+CS273+CU273+CW273+CY273+DA273</f>
        <v/>
      </c>
      <c r="BV273" s="7">
        <f>BX273+BZ273+CB273+CD273+CF273+CH273+CJ273+CL273+CN273+CP273+CR273+CT273+CV273+CX273+CZ273+DB273</f>
        <v/>
      </c>
      <c r="BW273" s="7" t="inlineStr"/>
      <c r="BX273" s="7" t="inlineStr"/>
      <c r="BY273" s="7" t="inlineStr"/>
      <c r="BZ273" s="7" t="inlineStr"/>
      <c r="CA273" s="7" t="inlineStr"/>
      <c r="CB273" s="7" t="inlineStr"/>
      <c r="CC273" s="7" t="inlineStr"/>
      <c r="CD273" s="7" t="inlineStr"/>
      <c r="CE273" s="7" t="inlineStr"/>
      <c r="CF273" s="7" t="inlineStr"/>
      <c r="CG273" s="7" t="inlineStr"/>
      <c r="CH273" s="7" t="inlineStr"/>
      <c r="CI273" s="7" t="inlineStr"/>
      <c r="CJ273" s="7" t="inlineStr"/>
      <c r="CK273" s="7" t="inlineStr"/>
      <c r="CL273" s="7" t="inlineStr"/>
      <c r="CM273" s="7" t="inlineStr"/>
      <c r="CN273" s="7" t="inlineStr"/>
      <c r="CO273" s="7" t="inlineStr"/>
      <c r="CP273" s="7" t="inlineStr"/>
      <c r="CQ273" s="7" t="inlineStr"/>
      <c r="CR273" s="7" t="inlineStr"/>
      <c r="CS273" s="7" t="inlineStr"/>
      <c r="CT273" s="7" t="inlineStr"/>
      <c r="CU273" s="7" t="inlineStr"/>
      <c r="CV273" s="7" t="inlineStr"/>
      <c r="CW273" s="7" t="inlineStr"/>
      <c r="CX273" s="7" t="inlineStr"/>
      <c r="CY273" s="7" t="inlineStr"/>
      <c r="CZ273" s="7" t="inlineStr"/>
      <c r="DA273" s="7" t="inlineStr"/>
      <c r="DB273" s="7" t="inlineStr"/>
      <c r="DC273" s="7">
        <f>DE273+DG273+DI273+DK273+DM273+DO273+DQ273+DS273+DU273+DW273+DY273+EA273+EC273</f>
        <v/>
      </c>
      <c r="DD273" s="7">
        <f>DF273+DH273+DJ273+DL273+DN273+DP273+DR273+DT273+DV273+DX273+DZ273+EB273+ED273</f>
        <v/>
      </c>
      <c r="DE273" s="7" t="inlineStr"/>
      <c r="DF273" s="7" t="inlineStr"/>
      <c r="DG273" s="7" t="inlineStr"/>
      <c r="DH273" s="7" t="inlineStr"/>
      <c r="DI273" s="7" t="inlineStr"/>
      <c r="DJ273" s="7" t="inlineStr"/>
      <c r="DK273" s="7" t="inlineStr"/>
      <c r="DL273" s="7" t="inlineStr"/>
      <c r="DM273" s="7" t="inlineStr"/>
      <c r="DN273" s="7" t="inlineStr"/>
      <c r="DO273" s="7" t="inlineStr"/>
      <c r="DP273" s="7" t="inlineStr"/>
      <c r="DQ273" s="7" t="inlineStr"/>
      <c r="DR273" s="7" t="inlineStr"/>
      <c r="DS273" s="7" t="inlineStr"/>
      <c r="DT273" s="7" t="inlineStr"/>
      <c r="DU273" s="7" t="inlineStr"/>
      <c r="DV273" s="7" t="inlineStr"/>
      <c r="DW273" s="7" t="n">
        <v>2</v>
      </c>
      <c r="DX273" s="7" t="n">
        <v>387020</v>
      </c>
      <c r="DY273" s="7" t="inlineStr"/>
      <c r="DZ273" s="7" t="inlineStr"/>
      <c r="EA273" s="7" t="inlineStr"/>
      <c r="EB273" s="7" t="inlineStr"/>
      <c r="EC273" s="7" t="inlineStr"/>
      <c r="ED273" s="7" t="inlineStr"/>
      <c r="EE273" s="7">
        <f>E273+AU273+BK273+BU273+DC273</f>
        <v/>
      </c>
      <c r="EF273" s="7">
        <f>F273+AV273+BL273+BV273+DD273</f>
        <v/>
      </c>
    </row>
    <row r="274" hidden="1" outlineLevel="1">
      <c r="A274" s="5" t="n">
        <v>52</v>
      </c>
      <c r="B274" s="6" t="inlineStr">
        <is>
          <t>Katrina Mega Medic XKD</t>
        </is>
      </c>
      <c r="C274" s="6" t="inlineStr">
        <is>
          <t>Фергана</t>
        </is>
      </c>
      <c r="D274" s="6" t="inlineStr">
        <is>
          <t>Фергана 1</t>
        </is>
      </c>
      <c r="E274" s="7">
        <f>G274+I274+K274+M274+O274+Q274+S274+U274+W274+Y274+AA274+AC274+AE274+AG274+AI274+AK274+AM274+AO274+AQ274+AS274</f>
        <v/>
      </c>
      <c r="F274" s="7">
        <f>H274+J274+L274+N274+P274+R274+T274+V274+X274+Z274+AB274+AD274+AF274+AH274+AJ274+AL274+AN274+AP274+AR274+AT274</f>
        <v/>
      </c>
      <c r="G274" s="7" t="n">
        <v>5</v>
      </c>
      <c r="H274" s="7" t="n">
        <v>780604</v>
      </c>
      <c r="I274" s="7" t="inlineStr"/>
      <c r="J274" s="7" t="inlineStr"/>
      <c r="K274" s="7" t="inlineStr"/>
      <c r="L274" s="7" t="inlineStr"/>
      <c r="M274" s="7" t="n">
        <v>4</v>
      </c>
      <c r="N274" s="7" t="n">
        <v>658366</v>
      </c>
      <c r="O274" s="7" t="inlineStr"/>
      <c r="P274" s="7" t="inlineStr"/>
      <c r="Q274" s="7" t="n">
        <v>7</v>
      </c>
      <c r="R274" s="7" t="n">
        <v>2553549</v>
      </c>
      <c r="S274" s="7" t="inlineStr"/>
      <c r="T274" s="7" t="inlineStr"/>
      <c r="U274" s="7" t="inlineStr"/>
      <c r="V274" s="7" t="inlineStr"/>
      <c r="W274" s="7" t="inlineStr"/>
      <c r="X274" s="7" t="inlineStr"/>
      <c r="Y274" s="7" t="inlineStr"/>
      <c r="Z274" s="7" t="inlineStr"/>
      <c r="AA274" s="7" t="inlineStr"/>
      <c r="AB274" s="7" t="inlineStr"/>
      <c r="AC274" s="7" t="inlineStr"/>
      <c r="AD274" s="7" t="inlineStr"/>
      <c r="AE274" s="7" t="inlineStr"/>
      <c r="AF274" s="7" t="inlineStr"/>
      <c r="AG274" s="7" t="inlineStr"/>
      <c r="AH274" s="7" t="inlineStr"/>
      <c r="AI274" s="7" t="inlineStr"/>
      <c r="AJ274" s="7" t="inlineStr"/>
      <c r="AK274" s="7" t="inlineStr"/>
      <c r="AL274" s="7" t="inlineStr"/>
      <c r="AM274" s="7" t="n">
        <v>40</v>
      </c>
      <c r="AN274" s="7" t="n">
        <v>4939780</v>
      </c>
      <c r="AO274" s="7" t="inlineStr"/>
      <c r="AP274" s="7" t="inlineStr"/>
      <c r="AQ274" s="7" t="inlineStr"/>
      <c r="AR274" s="7" t="inlineStr"/>
      <c r="AS274" s="7" t="inlineStr"/>
      <c r="AT274" s="7" t="inlineStr"/>
      <c r="AU274" s="7">
        <f>AW274+AY274+BA274+BC274+BE274+BG274+BI274</f>
        <v/>
      </c>
      <c r="AV274" s="7">
        <f>AX274+AZ274+BB274+BD274+BF274+BH274+BJ274</f>
        <v/>
      </c>
      <c r="AW274" s="7" t="inlineStr"/>
      <c r="AX274" s="7" t="inlineStr"/>
      <c r="AY274" s="7" t="inlineStr"/>
      <c r="AZ274" s="7" t="inlineStr"/>
      <c r="BA274" s="7" t="inlineStr"/>
      <c r="BB274" s="7" t="inlineStr"/>
      <c r="BC274" s="7" t="inlineStr"/>
      <c r="BD274" s="7" t="inlineStr"/>
      <c r="BE274" s="7" t="inlineStr"/>
      <c r="BF274" s="7" t="inlineStr"/>
      <c r="BG274" s="7" t="inlineStr"/>
      <c r="BH274" s="7" t="inlineStr"/>
      <c r="BI274" s="7" t="inlineStr"/>
      <c r="BJ274" s="7" t="inlineStr"/>
      <c r="BK274" s="7">
        <f>BM274+BO274+BQ274+BS274</f>
        <v/>
      </c>
      <c r="BL274" s="7">
        <f>BN274+BP274+BR274+BT274</f>
        <v/>
      </c>
      <c r="BM274" s="7" t="inlineStr"/>
      <c r="BN274" s="7" t="inlineStr"/>
      <c r="BO274" s="7" t="inlineStr"/>
      <c r="BP274" s="7" t="inlineStr"/>
      <c r="BQ274" s="7" t="inlineStr"/>
      <c r="BR274" s="7" t="inlineStr"/>
      <c r="BS274" s="7" t="inlineStr"/>
      <c r="BT274" s="7" t="inlineStr"/>
      <c r="BU274" s="7">
        <f>BW274+BY274+CA274+CC274+CE274+CG274+CI274+CK274+CM274+CO274+CQ274+CS274+CU274+CW274+CY274+DA274</f>
        <v/>
      </c>
      <c r="BV274" s="7">
        <f>BX274+BZ274+CB274+CD274+CF274+CH274+CJ274+CL274+CN274+CP274+CR274+CT274+CV274+CX274+CZ274+DB274</f>
        <v/>
      </c>
      <c r="BW274" s="7" t="inlineStr"/>
      <c r="BX274" s="7" t="inlineStr"/>
      <c r="BY274" s="7" t="inlineStr"/>
      <c r="BZ274" s="7" t="inlineStr"/>
      <c r="CA274" s="7" t="inlineStr"/>
      <c r="CB274" s="7" t="inlineStr"/>
      <c r="CC274" s="7" t="inlineStr"/>
      <c r="CD274" s="7" t="inlineStr"/>
      <c r="CE274" s="7" t="inlineStr"/>
      <c r="CF274" s="7" t="inlineStr"/>
      <c r="CG274" s="7" t="inlineStr"/>
      <c r="CH274" s="7" t="inlineStr"/>
      <c r="CI274" s="7" t="inlineStr"/>
      <c r="CJ274" s="7" t="inlineStr"/>
      <c r="CK274" s="7" t="inlineStr"/>
      <c r="CL274" s="7" t="inlineStr"/>
      <c r="CM274" s="7" t="n">
        <v>2</v>
      </c>
      <c r="CN274" s="7" t="n">
        <v>519056</v>
      </c>
      <c r="CO274" s="7" t="inlineStr"/>
      <c r="CP274" s="7" t="inlineStr"/>
      <c r="CQ274" s="7" t="inlineStr"/>
      <c r="CR274" s="7" t="inlineStr"/>
      <c r="CS274" s="7" t="inlineStr"/>
      <c r="CT274" s="7" t="inlineStr"/>
      <c r="CU274" s="7" t="inlineStr"/>
      <c r="CV274" s="7" t="inlineStr"/>
      <c r="CW274" s="7" t="inlineStr"/>
      <c r="CX274" s="7" t="inlineStr"/>
      <c r="CY274" s="7" t="inlineStr"/>
      <c r="CZ274" s="7" t="inlineStr"/>
      <c r="DA274" s="7" t="inlineStr"/>
      <c r="DB274" s="7" t="inlineStr"/>
      <c r="DC274" s="7">
        <f>DE274+DG274+DI274+DK274+DM274+DO274+DQ274+DS274+DU274+DW274+DY274+EA274+EC274</f>
        <v/>
      </c>
      <c r="DD274" s="7">
        <f>DF274+DH274+DJ274+DL274+DN274+DP274+DR274+DT274+DV274+DX274+DZ274+EB274+ED274</f>
        <v/>
      </c>
      <c r="DE274" s="7" t="inlineStr"/>
      <c r="DF274" s="7" t="inlineStr"/>
      <c r="DG274" s="7" t="inlineStr"/>
      <c r="DH274" s="7" t="inlineStr"/>
      <c r="DI274" s="7" t="inlineStr"/>
      <c r="DJ274" s="7" t="inlineStr"/>
      <c r="DK274" s="7" t="inlineStr"/>
      <c r="DL274" s="7" t="inlineStr"/>
      <c r="DM274" s="7" t="inlineStr"/>
      <c r="DN274" s="7" t="inlineStr"/>
      <c r="DO274" s="7" t="inlineStr"/>
      <c r="DP274" s="7" t="inlineStr"/>
      <c r="DQ274" s="7" t="n">
        <v>1</v>
      </c>
      <c r="DR274" s="7" t="n">
        <v>361322</v>
      </c>
      <c r="DS274" s="7" t="n">
        <v>2</v>
      </c>
      <c r="DT274" s="7" t="n">
        <v>556500</v>
      </c>
      <c r="DU274" s="7" t="inlineStr"/>
      <c r="DV274" s="7" t="inlineStr"/>
      <c r="DW274" s="7" t="inlineStr"/>
      <c r="DX274" s="7" t="inlineStr"/>
      <c r="DY274" s="7" t="inlineStr"/>
      <c r="DZ274" s="7" t="inlineStr"/>
      <c r="EA274" s="7" t="inlineStr"/>
      <c r="EB274" s="7" t="inlineStr"/>
      <c r="EC274" s="7" t="inlineStr"/>
      <c r="ED274" s="7" t="inlineStr"/>
      <c r="EE274" s="7">
        <f>E274+AU274+BK274+BU274+DC274</f>
        <v/>
      </c>
      <c r="EF274" s="7">
        <f>F274+AV274+BL274+BV274+DD274</f>
        <v/>
      </c>
    </row>
    <row r="275" hidden="1" outlineLevel="1">
      <c r="A275" s="5" t="n">
        <v>53</v>
      </c>
      <c r="B275" s="6" t="inlineStr">
        <is>
          <t>Ko'xinur XK</t>
        </is>
      </c>
      <c r="C275" s="6" t="inlineStr">
        <is>
          <t>Фергана</t>
        </is>
      </c>
      <c r="D275" s="6" t="inlineStr">
        <is>
          <t>Фергана 1</t>
        </is>
      </c>
      <c r="E275" s="7">
        <f>G275+I275+K275+M275+O275+Q275+S275+U275+W275+Y275+AA275+AC275+AE275+AG275+AI275+AK275+AM275+AO275+AQ275+AS275</f>
        <v/>
      </c>
      <c r="F275" s="7">
        <f>H275+J275+L275+N275+P275+R275+T275+V275+X275+Z275+AB275+AD275+AF275+AH275+AJ275+AL275+AN275+AP275+AR275+AT275</f>
        <v/>
      </c>
      <c r="G275" s="7" t="inlineStr"/>
      <c r="H275" s="7" t="inlineStr"/>
      <c r="I275" s="7" t="inlineStr"/>
      <c r="J275" s="7" t="inlineStr"/>
      <c r="K275" s="7" t="inlineStr"/>
      <c r="L275" s="7" t="inlineStr"/>
      <c r="M275" s="7" t="inlineStr"/>
      <c r="N275" s="7" t="inlineStr"/>
      <c r="O275" s="7" t="inlineStr"/>
      <c r="P275" s="7" t="inlineStr"/>
      <c r="Q275" s="7" t="n">
        <v>25</v>
      </c>
      <c r="R275" s="7" t="n">
        <v>5641310</v>
      </c>
      <c r="S275" s="7" t="inlineStr"/>
      <c r="T275" s="7" t="inlineStr"/>
      <c r="U275" s="7" t="inlineStr"/>
      <c r="V275" s="7" t="inlineStr"/>
      <c r="W275" s="7" t="n">
        <v>5</v>
      </c>
      <c r="X275" s="7" t="n">
        <v>1913120</v>
      </c>
      <c r="Y275" s="7" t="inlineStr"/>
      <c r="Z275" s="7" t="inlineStr"/>
      <c r="AA275" s="7" t="inlineStr"/>
      <c r="AB275" s="7" t="inlineStr"/>
      <c r="AC275" s="7" t="n">
        <v>10</v>
      </c>
      <c r="AD275" s="7" t="n">
        <v>1097430</v>
      </c>
      <c r="AE275" s="7" t="inlineStr"/>
      <c r="AF275" s="7" t="inlineStr"/>
      <c r="AG275" s="7" t="inlineStr"/>
      <c r="AH275" s="7" t="inlineStr"/>
      <c r="AI275" s="7" t="inlineStr"/>
      <c r="AJ275" s="7" t="inlineStr"/>
      <c r="AK275" s="7" t="inlineStr"/>
      <c r="AL275" s="7" t="inlineStr"/>
      <c r="AM275" s="7" t="inlineStr"/>
      <c r="AN275" s="7" t="inlineStr"/>
      <c r="AO275" s="7" t="inlineStr"/>
      <c r="AP275" s="7" t="inlineStr"/>
      <c r="AQ275" s="7" t="inlineStr"/>
      <c r="AR275" s="7" t="inlineStr"/>
      <c r="AS275" s="7" t="inlineStr"/>
      <c r="AT275" s="7" t="inlineStr"/>
      <c r="AU275" s="7">
        <f>AW275+AY275+BA275+BC275+BE275+BG275+BI275</f>
        <v/>
      </c>
      <c r="AV275" s="7">
        <f>AX275+AZ275+BB275+BD275+BF275+BH275+BJ275</f>
        <v/>
      </c>
      <c r="AW275" s="7" t="inlineStr"/>
      <c r="AX275" s="7" t="inlineStr"/>
      <c r="AY275" s="7" t="inlineStr"/>
      <c r="AZ275" s="7" t="inlineStr"/>
      <c r="BA275" s="7" t="inlineStr"/>
      <c r="BB275" s="7" t="inlineStr"/>
      <c r="BC275" s="7" t="inlineStr"/>
      <c r="BD275" s="7" t="inlineStr"/>
      <c r="BE275" s="7" t="inlineStr"/>
      <c r="BF275" s="7" t="inlineStr"/>
      <c r="BG275" s="7" t="inlineStr"/>
      <c r="BH275" s="7" t="inlineStr"/>
      <c r="BI275" s="7" t="inlineStr"/>
      <c r="BJ275" s="7" t="inlineStr"/>
      <c r="BK275" s="7">
        <f>BM275+BO275+BQ275+BS275</f>
        <v/>
      </c>
      <c r="BL275" s="7">
        <f>BN275+BP275+BR275+BT275</f>
        <v/>
      </c>
      <c r="BM275" s="7" t="inlineStr"/>
      <c r="BN275" s="7" t="inlineStr"/>
      <c r="BO275" s="7" t="inlineStr"/>
      <c r="BP275" s="7" t="inlineStr"/>
      <c r="BQ275" s="7" t="inlineStr"/>
      <c r="BR275" s="7" t="inlineStr"/>
      <c r="BS275" s="7" t="inlineStr"/>
      <c r="BT275" s="7" t="inlineStr"/>
      <c r="BU275" s="7">
        <f>BW275+BY275+CA275+CC275+CE275+CG275+CI275+CK275+CM275+CO275+CQ275+CS275+CU275+CW275+CY275+DA275</f>
        <v/>
      </c>
      <c r="BV275" s="7">
        <f>BX275+BZ275+CB275+CD275+CF275+CH275+CJ275+CL275+CN275+CP275+CR275+CT275+CV275+CX275+CZ275+DB275</f>
        <v/>
      </c>
      <c r="BW275" s="7" t="inlineStr"/>
      <c r="BX275" s="7" t="inlineStr"/>
      <c r="BY275" s="7" t="inlineStr"/>
      <c r="BZ275" s="7" t="inlineStr"/>
      <c r="CA275" s="7" t="inlineStr"/>
      <c r="CB275" s="7" t="inlineStr"/>
      <c r="CC275" s="7" t="inlineStr"/>
      <c r="CD275" s="7" t="inlineStr"/>
      <c r="CE275" s="7" t="inlineStr"/>
      <c r="CF275" s="7" t="inlineStr"/>
      <c r="CG275" s="7" t="inlineStr"/>
      <c r="CH275" s="7" t="inlineStr"/>
      <c r="CI275" s="7" t="inlineStr"/>
      <c r="CJ275" s="7" t="inlineStr"/>
      <c r="CK275" s="7" t="inlineStr"/>
      <c r="CL275" s="7" t="inlineStr"/>
      <c r="CM275" s="7" t="n">
        <v>5</v>
      </c>
      <c r="CN275" s="7" t="n">
        <v>599335</v>
      </c>
      <c r="CO275" s="7" t="inlineStr"/>
      <c r="CP275" s="7" t="inlineStr"/>
      <c r="CQ275" s="7" t="inlineStr"/>
      <c r="CR275" s="7" t="inlineStr"/>
      <c r="CS275" s="7" t="inlineStr"/>
      <c r="CT275" s="7" t="inlineStr"/>
      <c r="CU275" s="7" t="inlineStr"/>
      <c r="CV275" s="7" t="inlineStr"/>
      <c r="CW275" s="7" t="inlineStr"/>
      <c r="CX275" s="7" t="inlineStr"/>
      <c r="CY275" s="7" t="inlineStr"/>
      <c r="CZ275" s="7" t="inlineStr"/>
      <c r="DA275" s="7" t="inlineStr"/>
      <c r="DB275" s="7" t="inlineStr"/>
      <c r="DC275" s="7">
        <f>DE275+DG275+DI275+DK275+DM275+DO275+DQ275+DS275+DU275+DW275+DY275+EA275+EC275</f>
        <v/>
      </c>
      <c r="DD275" s="7">
        <f>DF275+DH275+DJ275+DL275+DN275+DP275+DR275+DT275+DV275+DX275+DZ275+EB275+ED275</f>
        <v/>
      </c>
      <c r="DE275" s="7" t="inlineStr"/>
      <c r="DF275" s="7" t="inlineStr"/>
      <c r="DG275" s="7" t="inlineStr"/>
      <c r="DH275" s="7" t="inlineStr"/>
      <c r="DI275" s="7" t="inlineStr"/>
      <c r="DJ275" s="7" t="inlineStr"/>
      <c r="DK275" s="7" t="inlineStr"/>
      <c r="DL275" s="7" t="inlineStr"/>
      <c r="DM275" s="7" t="inlineStr"/>
      <c r="DN275" s="7" t="inlineStr"/>
      <c r="DO275" s="7" t="inlineStr"/>
      <c r="DP275" s="7" t="inlineStr"/>
      <c r="DQ275" s="7" t="n">
        <v>7</v>
      </c>
      <c r="DR275" s="7" t="n">
        <v>1679760</v>
      </c>
      <c r="DS275" s="7" t="inlineStr"/>
      <c r="DT275" s="7" t="inlineStr"/>
      <c r="DU275" s="7" t="inlineStr"/>
      <c r="DV275" s="7" t="inlineStr"/>
      <c r="DW275" s="7" t="inlineStr"/>
      <c r="DX275" s="7" t="inlineStr"/>
      <c r="DY275" s="7" t="inlineStr"/>
      <c r="DZ275" s="7" t="inlineStr"/>
      <c r="EA275" s="7" t="inlineStr"/>
      <c r="EB275" s="7" t="inlineStr"/>
      <c r="EC275" s="7" t="inlineStr"/>
      <c r="ED275" s="7" t="inlineStr"/>
      <c r="EE275" s="7">
        <f>E275+AU275+BK275+BU275+DC275</f>
        <v/>
      </c>
      <c r="EF275" s="7">
        <f>F275+AV275+BL275+BV275+DD275</f>
        <v/>
      </c>
    </row>
    <row r="276" hidden="1" outlineLevel="1">
      <c r="A276" s="5" t="n">
        <v>54</v>
      </c>
      <c r="B276" s="6" t="inlineStr">
        <is>
          <t>MDS L Venera KTXF</t>
        </is>
      </c>
      <c r="C276" s="6" t="inlineStr">
        <is>
          <t>Фергана</t>
        </is>
      </c>
      <c r="D276" s="6" t="inlineStr">
        <is>
          <t>Фергана 1</t>
        </is>
      </c>
      <c r="E276" s="7">
        <f>G276+I276+K276+M276+O276+Q276+S276+U276+W276+Y276+AA276+AC276+AE276+AG276+AI276+AK276+AM276+AO276+AQ276+AS276</f>
        <v/>
      </c>
      <c r="F276" s="7">
        <f>H276+J276+L276+N276+P276+R276+T276+V276+X276+Z276+AB276+AD276+AF276+AH276+AJ276+AL276+AN276+AP276+AR276+AT276</f>
        <v/>
      </c>
      <c r="G276" s="7" t="inlineStr"/>
      <c r="H276" s="7" t="inlineStr"/>
      <c r="I276" s="7" t="inlineStr"/>
      <c r="J276" s="7" t="inlineStr"/>
      <c r="K276" s="7" t="inlineStr"/>
      <c r="L276" s="7" t="inlineStr"/>
      <c r="M276" s="7" t="inlineStr"/>
      <c r="N276" s="7" t="inlineStr"/>
      <c r="O276" s="7" t="inlineStr"/>
      <c r="P276" s="7" t="inlineStr"/>
      <c r="Q276" s="7" t="inlineStr"/>
      <c r="R276" s="7" t="inlineStr"/>
      <c r="S276" s="7" t="inlineStr"/>
      <c r="T276" s="7" t="inlineStr"/>
      <c r="U276" s="7" t="inlineStr"/>
      <c r="V276" s="7" t="inlineStr"/>
      <c r="W276" s="7" t="inlineStr"/>
      <c r="X276" s="7" t="inlineStr"/>
      <c r="Y276" s="7" t="inlineStr"/>
      <c r="Z276" s="7" t="inlineStr"/>
      <c r="AA276" s="7" t="inlineStr"/>
      <c r="AB276" s="7" t="inlineStr"/>
      <c r="AC276" s="7" t="inlineStr"/>
      <c r="AD276" s="7" t="inlineStr"/>
      <c r="AE276" s="7" t="inlineStr"/>
      <c r="AF276" s="7" t="inlineStr"/>
      <c r="AG276" s="7" t="inlineStr"/>
      <c r="AH276" s="7" t="inlineStr"/>
      <c r="AI276" s="7" t="inlineStr"/>
      <c r="AJ276" s="7" t="inlineStr"/>
      <c r="AK276" s="7" t="inlineStr"/>
      <c r="AL276" s="7" t="inlineStr"/>
      <c r="AM276" s="7" t="inlineStr"/>
      <c r="AN276" s="7" t="inlineStr"/>
      <c r="AO276" s="7" t="inlineStr"/>
      <c r="AP276" s="7" t="inlineStr"/>
      <c r="AQ276" s="7" t="inlineStr"/>
      <c r="AR276" s="7" t="inlineStr"/>
      <c r="AS276" s="7" t="inlineStr"/>
      <c r="AT276" s="7" t="inlineStr"/>
      <c r="AU276" s="7">
        <f>AW276+AY276+BA276+BC276+BE276+BG276+BI276</f>
        <v/>
      </c>
      <c r="AV276" s="7">
        <f>AX276+AZ276+BB276+BD276+BF276+BH276+BJ276</f>
        <v/>
      </c>
      <c r="AW276" s="7" t="inlineStr"/>
      <c r="AX276" s="7" t="inlineStr"/>
      <c r="AY276" s="7" t="inlineStr"/>
      <c r="AZ276" s="7" t="inlineStr"/>
      <c r="BA276" s="7" t="inlineStr"/>
      <c r="BB276" s="7" t="inlineStr"/>
      <c r="BC276" s="7" t="inlineStr"/>
      <c r="BD276" s="7" t="inlineStr"/>
      <c r="BE276" s="7" t="inlineStr"/>
      <c r="BF276" s="7" t="inlineStr"/>
      <c r="BG276" s="7" t="inlineStr"/>
      <c r="BH276" s="7" t="inlineStr"/>
      <c r="BI276" s="7" t="inlineStr"/>
      <c r="BJ276" s="7" t="inlineStr"/>
      <c r="BK276" s="7">
        <f>BM276+BO276+BQ276+BS276</f>
        <v/>
      </c>
      <c r="BL276" s="7">
        <f>BN276+BP276+BR276+BT276</f>
        <v/>
      </c>
      <c r="BM276" s="7" t="n">
        <v>2</v>
      </c>
      <c r="BN276" s="7" t="n">
        <v>804434</v>
      </c>
      <c r="BO276" s="7" t="inlineStr"/>
      <c r="BP276" s="7" t="inlineStr"/>
      <c r="BQ276" s="7" t="inlineStr"/>
      <c r="BR276" s="7" t="inlineStr"/>
      <c r="BS276" s="7" t="inlineStr"/>
      <c r="BT276" s="7" t="inlineStr"/>
      <c r="BU276" s="7">
        <f>BW276+BY276+CA276+CC276+CE276+CG276+CI276+CK276+CM276+CO276+CQ276+CS276+CU276+CW276+CY276+DA276</f>
        <v/>
      </c>
      <c r="BV276" s="7">
        <f>BX276+BZ276+CB276+CD276+CF276+CH276+CJ276+CL276+CN276+CP276+CR276+CT276+CV276+CX276+CZ276+DB276</f>
        <v/>
      </c>
      <c r="BW276" s="7" t="inlineStr"/>
      <c r="BX276" s="7" t="inlineStr"/>
      <c r="BY276" s="7" t="inlineStr"/>
      <c r="BZ276" s="7" t="inlineStr"/>
      <c r="CA276" s="7" t="inlineStr"/>
      <c r="CB276" s="7" t="inlineStr"/>
      <c r="CC276" s="7" t="inlineStr"/>
      <c r="CD276" s="7" t="inlineStr"/>
      <c r="CE276" s="7" t="inlineStr"/>
      <c r="CF276" s="7" t="inlineStr"/>
      <c r="CG276" s="7" t="inlineStr"/>
      <c r="CH276" s="7" t="inlineStr"/>
      <c r="CI276" s="7" t="inlineStr"/>
      <c r="CJ276" s="7" t="inlineStr"/>
      <c r="CK276" s="7" t="inlineStr"/>
      <c r="CL276" s="7" t="inlineStr"/>
      <c r="CM276" s="7" t="inlineStr"/>
      <c r="CN276" s="7" t="inlineStr"/>
      <c r="CO276" s="7" t="inlineStr"/>
      <c r="CP276" s="7" t="inlineStr"/>
      <c r="CQ276" s="7" t="inlineStr"/>
      <c r="CR276" s="7" t="inlineStr"/>
      <c r="CS276" s="7" t="inlineStr"/>
      <c r="CT276" s="7" t="inlineStr"/>
      <c r="CU276" s="7" t="inlineStr"/>
      <c r="CV276" s="7" t="inlineStr"/>
      <c r="CW276" s="7" t="inlineStr"/>
      <c r="CX276" s="7" t="inlineStr"/>
      <c r="CY276" s="7" t="inlineStr"/>
      <c r="CZ276" s="7" t="inlineStr"/>
      <c r="DA276" s="7" t="inlineStr"/>
      <c r="DB276" s="7" t="inlineStr"/>
      <c r="DC276" s="7">
        <f>DE276+DG276+DI276+DK276+DM276+DO276+DQ276+DS276+DU276+DW276+DY276+EA276+EC276</f>
        <v/>
      </c>
      <c r="DD276" s="7">
        <f>DF276+DH276+DJ276+DL276+DN276+DP276+DR276+DT276+DV276+DX276+DZ276+EB276+ED276</f>
        <v/>
      </c>
      <c r="DE276" s="7" t="inlineStr"/>
      <c r="DF276" s="7" t="inlineStr"/>
      <c r="DG276" s="7" t="inlineStr"/>
      <c r="DH276" s="7" t="inlineStr"/>
      <c r="DI276" s="7" t="inlineStr"/>
      <c r="DJ276" s="7" t="inlineStr"/>
      <c r="DK276" s="7" t="inlineStr"/>
      <c r="DL276" s="7" t="inlineStr"/>
      <c r="DM276" s="7" t="inlineStr"/>
      <c r="DN276" s="7" t="inlineStr"/>
      <c r="DO276" s="7" t="inlineStr"/>
      <c r="DP276" s="7" t="inlineStr"/>
      <c r="DQ276" s="7" t="inlineStr"/>
      <c r="DR276" s="7" t="inlineStr"/>
      <c r="DS276" s="7" t="inlineStr"/>
      <c r="DT276" s="7" t="inlineStr"/>
      <c r="DU276" s="7" t="inlineStr"/>
      <c r="DV276" s="7" t="inlineStr"/>
      <c r="DW276" s="7" t="inlineStr"/>
      <c r="DX276" s="7" t="inlineStr"/>
      <c r="DY276" s="7" t="inlineStr"/>
      <c r="DZ276" s="7" t="inlineStr"/>
      <c r="EA276" s="7" t="inlineStr"/>
      <c r="EB276" s="7" t="inlineStr"/>
      <c r="EC276" s="7" t="inlineStr"/>
      <c r="ED276" s="7" t="inlineStr"/>
      <c r="EE276" s="7">
        <f>E276+AU276+BK276+BU276+DC276</f>
        <v/>
      </c>
      <c r="EF276" s="7">
        <f>F276+AV276+BL276+BV276+DD276</f>
        <v/>
      </c>
    </row>
    <row r="277" hidden="1" outlineLevel="1">
      <c r="A277" s="5" t="n">
        <v>55</v>
      </c>
      <c r="B277" s="6" t="inlineStr">
        <is>
          <t>Maftuna Farm Oltiarik XK</t>
        </is>
      </c>
      <c r="C277" s="6" t="inlineStr">
        <is>
          <t>Фергана</t>
        </is>
      </c>
      <c r="D277" s="6" t="inlineStr">
        <is>
          <t>Фергана 1</t>
        </is>
      </c>
      <c r="E277" s="7">
        <f>G277+I277+K277+M277+O277+Q277+S277+U277+W277+Y277+AA277+AC277+AE277+AG277+AI277+AK277+AM277+AO277+AQ277+AS277</f>
        <v/>
      </c>
      <c r="F277" s="7">
        <f>H277+J277+L277+N277+P277+R277+T277+V277+X277+Z277+AB277+AD277+AF277+AH277+AJ277+AL277+AN277+AP277+AR277+AT277</f>
        <v/>
      </c>
      <c r="G277" s="7" t="inlineStr"/>
      <c r="H277" s="7" t="inlineStr"/>
      <c r="I277" s="7" t="n">
        <v>2</v>
      </c>
      <c r="J277" s="7" t="n">
        <v>873052</v>
      </c>
      <c r="K277" s="7" t="inlineStr"/>
      <c r="L277" s="7" t="inlineStr"/>
      <c r="M277" s="7" t="inlineStr"/>
      <c r="N277" s="7" t="inlineStr"/>
      <c r="O277" s="7" t="inlineStr"/>
      <c r="P277" s="7" t="inlineStr"/>
      <c r="Q277" s="7" t="inlineStr"/>
      <c r="R277" s="7" t="inlineStr"/>
      <c r="S277" s="7" t="inlineStr"/>
      <c r="T277" s="7" t="inlineStr"/>
      <c r="U277" s="7" t="inlineStr"/>
      <c r="V277" s="7" t="inlineStr"/>
      <c r="W277" s="7" t="inlineStr"/>
      <c r="X277" s="7" t="inlineStr"/>
      <c r="Y277" s="7" t="inlineStr"/>
      <c r="Z277" s="7" t="inlineStr"/>
      <c r="AA277" s="7" t="inlineStr"/>
      <c r="AB277" s="7" t="inlineStr"/>
      <c r="AC277" s="7" t="inlineStr"/>
      <c r="AD277" s="7" t="inlineStr"/>
      <c r="AE277" s="7" t="inlineStr"/>
      <c r="AF277" s="7" t="inlineStr"/>
      <c r="AG277" s="7" t="inlineStr"/>
      <c r="AH277" s="7" t="inlineStr"/>
      <c r="AI277" s="7" t="inlineStr"/>
      <c r="AJ277" s="7" t="inlineStr"/>
      <c r="AK277" s="7" t="inlineStr"/>
      <c r="AL277" s="7" t="inlineStr"/>
      <c r="AM277" s="7" t="inlineStr"/>
      <c r="AN277" s="7" t="inlineStr"/>
      <c r="AO277" s="7" t="inlineStr"/>
      <c r="AP277" s="7" t="inlineStr"/>
      <c r="AQ277" s="7" t="inlineStr"/>
      <c r="AR277" s="7" t="inlineStr"/>
      <c r="AS277" s="7" t="inlineStr"/>
      <c r="AT277" s="7" t="inlineStr"/>
      <c r="AU277" s="7">
        <f>AW277+AY277+BA277+BC277+BE277+BG277+BI277</f>
        <v/>
      </c>
      <c r="AV277" s="7">
        <f>AX277+AZ277+BB277+BD277+BF277+BH277+BJ277</f>
        <v/>
      </c>
      <c r="AW277" s="7" t="inlineStr"/>
      <c r="AX277" s="7" t="inlineStr"/>
      <c r="AY277" s="7" t="inlineStr"/>
      <c r="AZ277" s="7" t="inlineStr"/>
      <c r="BA277" s="7" t="inlineStr"/>
      <c r="BB277" s="7" t="inlineStr"/>
      <c r="BC277" s="7" t="inlineStr"/>
      <c r="BD277" s="7" t="inlineStr"/>
      <c r="BE277" s="7" t="inlineStr"/>
      <c r="BF277" s="7" t="inlineStr"/>
      <c r="BG277" s="7" t="inlineStr"/>
      <c r="BH277" s="7" t="inlineStr"/>
      <c r="BI277" s="7" t="inlineStr"/>
      <c r="BJ277" s="7" t="inlineStr"/>
      <c r="BK277" s="7">
        <f>BM277+BO277+BQ277+BS277</f>
        <v/>
      </c>
      <c r="BL277" s="7">
        <f>BN277+BP277+BR277+BT277</f>
        <v/>
      </c>
      <c r="BM277" s="7" t="inlineStr"/>
      <c r="BN277" s="7" t="inlineStr"/>
      <c r="BO277" s="7" t="inlineStr"/>
      <c r="BP277" s="7" t="inlineStr"/>
      <c r="BQ277" s="7" t="inlineStr"/>
      <c r="BR277" s="7" t="inlineStr"/>
      <c r="BS277" s="7" t="inlineStr"/>
      <c r="BT277" s="7" t="inlineStr"/>
      <c r="BU277" s="7">
        <f>BW277+BY277+CA277+CC277+CE277+CG277+CI277+CK277+CM277+CO277+CQ277+CS277+CU277+CW277+CY277+DA277</f>
        <v/>
      </c>
      <c r="BV277" s="7">
        <f>BX277+BZ277+CB277+CD277+CF277+CH277+CJ277+CL277+CN277+CP277+CR277+CT277+CV277+CX277+CZ277+DB277</f>
        <v/>
      </c>
      <c r="BW277" s="7" t="inlineStr"/>
      <c r="BX277" s="7" t="inlineStr"/>
      <c r="BY277" s="7" t="inlineStr"/>
      <c r="BZ277" s="7" t="inlineStr"/>
      <c r="CA277" s="7" t="inlineStr"/>
      <c r="CB277" s="7" t="inlineStr"/>
      <c r="CC277" s="7" t="inlineStr"/>
      <c r="CD277" s="7" t="inlineStr"/>
      <c r="CE277" s="7" t="inlineStr"/>
      <c r="CF277" s="7" t="inlineStr"/>
      <c r="CG277" s="7" t="inlineStr"/>
      <c r="CH277" s="7" t="inlineStr"/>
      <c r="CI277" s="7" t="inlineStr"/>
      <c r="CJ277" s="7" t="inlineStr"/>
      <c r="CK277" s="7" t="inlineStr"/>
      <c r="CL277" s="7" t="inlineStr"/>
      <c r="CM277" s="7" t="inlineStr"/>
      <c r="CN277" s="7" t="inlineStr"/>
      <c r="CO277" s="7" t="inlineStr"/>
      <c r="CP277" s="7" t="inlineStr"/>
      <c r="CQ277" s="7" t="inlineStr"/>
      <c r="CR277" s="7" t="inlineStr"/>
      <c r="CS277" s="7" t="inlineStr"/>
      <c r="CT277" s="7" t="inlineStr"/>
      <c r="CU277" s="7" t="inlineStr"/>
      <c r="CV277" s="7" t="inlineStr"/>
      <c r="CW277" s="7" t="inlineStr"/>
      <c r="CX277" s="7" t="inlineStr"/>
      <c r="CY277" s="7" t="inlineStr"/>
      <c r="CZ277" s="7" t="inlineStr"/>
      <c r="DA277" s="7" t="inlineStr"/>
      <c r="DB277" s="7" t="inlineStr"/>
      <c r="DC277" s="7">
        <f>DE277+DG277+DI277+DK277+DM277+DO277+DQ277+DS277+DU277+DW277+DY277+EA277+EC277</f>
        <v/>
      </c>
      <c r="DD277" s="7">
        <f>DF277+DH277+DJ277+DL277+DN277+DP277+DR277+DT277+DV277+DX277+DZ277+EB277+ED277</f>
        <v/>
      </c>
      <c r="DE277" s="7" t="inlineStr"/>
      <c r="DF277" s="7" t="inlineStr"/>
      <c r="DG277" s="7" t="inlineStr"/>
      <c r="DH277" s="7" t="inlineStr"/>
      <c r="DI277" s="7" t="inlineStr"/>
      <c r="DJ277" s="7" t="inlineStr"/>
      <c r="DK277" s="7" t="inlineStr"/>
      <c r="DL277" s="7" t="inlineStr"/>
      <c r="DM277" s="7" t="inlineStr"/>
      <c r="DN277" s="7" t="inlineStr"/>
      <c r="DO277" s="7" t="inlineStr"/>
      <c r="DP277" s="7" t="inlineStr"/>
      <c r="DQ277" s="7" t="inlineStr"/>
      <c r="DR277" s="7" t="inlineStr"/>
      <c r="DS277" s="7" t="inlineStr"/>
      <c r="DT277" s="7" t="inlineStr"/>
      <c r="DU277" s="7" t="inlineStr"/>
      <c r="DV277" s="7" t="inlineStr"/>
      <c r="DW277" s="7" t="inlineStr"/>
      <c r="DX277" s="7" t="inlineStr"/>
      <c r="DY277" s="7" t="inlineStr"/>
      <c r="DZ277" s="7" t="inlineStr"/>
      <c r="EA277" s="7" t="inlineStr"/>
      <c r="EB277" s="7" t="inlineStr"/>
      <c r="EC277" s="7" t="inlineStr"/>
      <c r="ED277" s="7" t="inlineStr"/>
      <c r="EE277" s="7">
        <f>E277+AU277+BK277+BU277+DC277</f>
        <v/>
      </c>
      <c r="EF277" s="7">
        <f>F277+AV277+BL277+BV277+DD277</f>
        <v/>
      </c>
    </row>
    <row r="278" hidden="1" outlineLevel="1">
      <c r="A278" s="5" t="n">
        <v>56</v>
      </c>
      <c r="B278" s="6" t="inlineStr">
        <is>
          <t>Maftuna Farm Servis MCHJ</t>
        </is>
      </c>
      <c r="C278" s="6" t="inlineStr">
        <is>
          <t>Фергана</t>
        </is>
      </c>
      <c r="D278" s="6" t="inlineStr">
        <is>
          <t>Фергана 1</t>
        </is>
      </c>
      <c r="E278" s="7">
        <f>G278+I278+K278+M278+O278+Q278+S278+U278+W278+Y278+AA278+AC278+AE278+AG278+AI278+AK278+AM278+AO278+AQ278+AS278</f>
        <v/>
      </c>
      <c r="F278" s="7">
        <f>H278+J278+L278+N278+P278+R278+T278+V278+X278+Z278+AB278+AD278+AF278+AH278+AJ278+AL278+AN278+AP278+AR278+AT278</f>
        <v/>
      </c>
      <c r="G278" s="7" t="inlineStr"/>
      <c r="H278" s="7" t="inlineStr"/>
      <c r="I278" s="7" t="inlineStr"/>
      <c r="J278" s="7" t="inlineStr"/>
      <c r="K278" s="7" t="inlineStr"/>
      <c r="L278" s="7" t="inlineStr"/>
      <c r="M278" s="7" t="inlineStr"/>
      <c r="N278" s="7" t="inlineStr"/>
      <c r="O278" s="7" t="inlineStr"/>
      <c r="P278" s="7" t="inlineStr"/>
      <c r="Q278" s="7" t="n">
        <v>20</v>
      </c>
      <c r="R278" s="7" t="n">
        <v>4049840</v>
      </c>
      <c r="S278" s="7" t="inlineStr"/>
      <c r="T278" s="7" t="inlineStr"/>
      <c r="U278" s="7" t="inlineStr"/>
      <c r="V278" s="7" t="inlineStr"/>
      <c r="W278" s="7" t="inlineStr"/>
      <c r="X278" s="7" t="inlineStr"/>
      <c r="Y278" s="7" t="inlineStr"/>
      <c r="Z278" s="7" t="inlineStr"/>
      <c r="AA278" s="7" t="inlineStr"/>
      <c r="AB278" s="7" t="inlineStr"/>
      <c r="AC278" s="7" t="inlineStr"/>
      <c r="AD278" s="7" t="inlineStr"/>
      <c r="AE278" s="7" t="inlineStr"/>
      <c r="AF278" s="7" t="inlineStr"/>
      <c r="AG278" s="7" t="inlineStr"/>
      <c r="AH278" s="7" t="inlineStr"/>
      <c r="AI278" s="7" t="inlineStr"/>
      <c r="AJ278" s="7" t="inlineStr"/>
      <c r="AK278" s="7" t="inlineStr"/>
      <c r="AL278" s="7" t="inlineStr"/>
      <c r="AM278" s="7" t="inlineStr"/>
      <c r="AN278" s="7" t="inlineStr"/>
      <c r="AO278" s="7" t="inlineStr"/>
      <c r="AP278" s="7" t="inlineStr"/>
      <c r="AQ278" s="7" t="inlineStr"/>
      <c r="AR278" s="7" t="inlineStr"/>
      <c r="AS278" s="7" t="inlineStr"/>
      <c r="AT278" s="7" t="inlineStr"/>
      <c r="AU278" s="7">
        <f>AW278+AY278+BA278+BC278+BE278+BG278+BI278</f>
        <v/>
      </c>
      <c r="AV278" s="7">
        <f>AX278+AZ278+BB278+BD278+BF278+BH278+BJ278</f>
        <v/>
      </c>
      <c r="AW278" s="7" t="inlineStr"/>
      <c r="AX278" s="7" t="inlineStr"/>
      <c r="AY278" s="7" t="inlineStr"/>
      <c r="AZ278" s="7" t="inlineStr"/>
      <c r="BA278" s="7" t="inlineStr"/>
      <c r="BB278" s="7" t="inlineStr"/>
      <c r="BC278" s="7" t="inlineStr"/>
      <c r="BD278" s="7" t="inlineStr"/>
      <c r="BE278" s="7" t="inlineStr"/>
      <c r="BF278" s="7" t="inlineStr"/>
      <c r="BG278" s="7" t="inlineStr"/>
      <c r="BH278" s="7" t="inlineStr"/>
      <c r="BI278" s="7" t="inlineStr"/>
      <c r="BJ278" s="7" t="inlineStr"/>
      <c r="BK278" s="7">
        <f>BM278+BO278+BQ278+BS278</f>
        <v/>
      </c>
      <c r="BL278" s="7">
        <f>BN278+BP278+BR278+BT278</f>
        <v/>
      </c>
      <c r="BM278" s="7" t="inlineStr"/>
      <c r="BN278" s="7" t="inlineStr"/>
      <c r="BO278" s="7" t="inlineStr"/>
      <c r="BP278" s="7" t="inlineStr"/>
      <c r="BQ278" s="7" t="inlineStr"/>
      <c r="BR278" s="7" t="inlineStr"/>
      <c r="BS278" s="7" t="inlineStr"/>
      <c r="BT278" s="7" t="inlineStr"/>
      <c r="BU278" s="7">
        <f>BW278+BY278+CA278+CC278+CE278+CG278+CI278+CK278+CM278+CO278+CQ278+CS278+CU278+CW278+CY278+DA278</f>
        <v/>
      </c>
      <c r="BV278" s="7">
        <f>BX278+BZ278+CB278+CD278+CF278+CH278+CJ278+CL278+CN278+CP278+CR278+CT278+CV278+CX278+CZ278+DB278</f>
        <v/>
      </c>
      <c r="BW278" s="7" t="inlineStr"/>
      <c r="BX278" s="7" t="inlineStr"/>
      <c r="BY278" s="7" t="inlineStr"/>
      <c r="BZ278" s="7" t="inlineStr"/>
      <c r="CA278" s="7" t="inlineStr"/>
      <c r="CB278" s="7" t="inlineStr"/>
      <c r="CC278" s="7" t="inlineStr"/>
      <c r="CD278" s="7" t="inlineStr"/>
      <c r="CE278" s="7" t="inlineStr"/>
      <c r="CF278" s="7" t="inlineStr"/>
      <c r="CG278" s="7" t="inlineStr"/>
      <c r="CH278" s="7" t="inlineStr"/>
      <c r="CI278" s="7" t="inlineStr"/>
      <c r="CJ278" s="7" t="inlineStr"/>
      <c r="CK278" s="7" t="inlineStr"/>
      <c r="CL278" s="7" t="inlineStr"/>
      <c r="CM278" s="7" t="n">
        <v>5</v>
      </c>
      <c r="CN278" s="7" t="n">
        <v>2375785</v>
      </c>
      <c r="CO278" s="7" t="inlineStr"/>
      <c r="CP278" s="7" t="inlineStr"/>
      <c r="CQ278" s="7" t="inlineStr"/>
      <c r="CR278" s="7" t="inlineStr"/>
      <c r="CS278" s="7" t="inlineStr"/>
      <c r="CT278" s="7" t="inlineStr"/>
      <c r="CU278" s="7" t="inlineStr"/>
      <c r="CV278" s="7" t="inlineStr"/>
      <c r="CW278" s="7" t="inlineStr"/>
      <c r="CX278" s="7" t="inlineStr"/>
      <c r="CY278" s="7" t="inlineStr"/>
      <c r="CZ278" s="7" t="inlineStr"/>
      <c r="DA278" s="7" t="inlineStr"/>
      <c r="DB278" s="7" t="inlineStr"/>
      <c r="DC278" s="7">
        <f>DE278+DG278+DI278+DK278+DM278+DO278+DQ278+DS278+DU278+DW278+DY278+EA278+EC278</f>
        <v/>
      </c>
      <c r="DD278" s="7">
        <f>DF278+DH278+DJ278+DL278+DN278+DP278+DR278+DT278+DV278+DX278+DZ278+EB278+ED278</f>
        <v/>
      </c>
      <c r="DE278" s="7" t="inlineStr"/>
      <c r="DF278" s="7" t="inlineStr"/>
      <c r="DG278" s="7" t="inlineStr"/>
      <c r="DH278" s="7" t="inlineStr"/>
      <c r="DI278" s="7" t="inlineStr"/>
      <c r="DJ278" s="7" t="inlineStr"/>
      <c r="DK278" s="7" t="inlineStr"/>
      <c r="DL278" s="7" t="inlineStr"/>
      <c r="DM278" s="7" t="inlineStr"/>
      <c r="DN278" s="7" t="inlineStr"/>
      <c r="DO278" s="7" t="inlineStr"/>
      <c r="DP278" s="7" t="inlineStr"/>
      <c r="DQ278" s="7" t="inlineStr"/>
      <c r="DR278" s="7" t="inlineStr"/>
      <c r="DS278" s="7" t="inlineStr"/>
      <c r="DT278" s="7" t="inlineStr"/>
      <c r="DU278" s="7" t="inlineStr"/>
      <c r="DV278" s="7" t="inlineStr"/>
      <c r="DW278" s="7" t="inlineStr"/>
      <c r="DX278" s="7" t="inlineStr"/>
      <c r="DY278" s="7" t="inlineStr"/>
      <c r="DZ278" s="7" t="inlineStr"/>
      <c r="EA278" s="7" t="inlineStr"/>
      <c r="EB278" s="7" t="inlineStr"/>
      <c r="EC278" s="7" t="inlineStr"/>
      <c r="ED278" s="7" t="inlineStr"/>
      <c r="EE278" s="7">
        <f>E278+AU278+BK278+BU278+DC278</f>
        <v/>
      </c>
      <c r="EF278" s="7">
        <f>F278+AV278+BL278+BV278+DD278</f>
        <v/>
      </c>
    </row>
    <row r="279" hidden="1" outlineLevel="1">
      <c r="A279" s="5" t="n">
        <v>57</v>
      </c>
      <c r="B279" s="6" t="inlineStr">
        <is>
          <t>Malxam XK (Yozyovon)</t>
        </is>
      </c>
      <c r="C279" s="6" t="inlineStr">
        <is>
          <t>Фергана</t>
        </is>
      </c>
      <c r="D279" s="6" t="inlineStr">
        <is>
          <t>Фергана 1</t>
        </is>
      </c>
      <c r="E279" s="7">
        <f>G279+I279+K279+M279+O279+Q279+S279+U279+W279+Y279+AA279+AC279+AE279+AG279+AI279+AK279+AM279+AO279+AQ279+AS279</f>
        <v/>
      </c>
      <c r="F279" s="7">
        <f>H279+J279+L279+N279+P279+R279+T279+V279+X279+Z279+AB279+AD279+AF279+AH279+AJ279+AL279+AN279+AP279+AR279+AT279</f>
        <v/>
      </c>
      <c r="G279" s="7" t="inlineStr"/>
      <c r="H279" s="7" t="inlineStr"/>
      <c r="I279" s="7" t="inlineStr"/>
      <c r="J279" s="7" t="inlineStr"/>
      <c r="K279" s="7" t="inlineStr"/>
      <c r="L279" s="7" t="inlineStr"/>
      <c r="M279" s="7" t="inlineStr"/>
      <c r="N279" s="7" t="inlineStr"/>
      <c r="O279" s="7" t="inlineStr"/>
      <c r="P279" s="7" t="inlineStr"/>
      <c r="Q279" s="7" t="n">
        <v>10</v>
      </c>
      <c r="R279" s="7" t="n">
        <v>1290680</v>
      </c>
      <c r="S279" s="7" t="inlineStr"/>
      <c r="T279" s="7" t="inlineStr"/>
      <c r="U279" s="7" t="inlineStr"/>
      <c r="V279" s="7" t="inlineStr"/>
      <c r="W279" s="7" t="inlineStr"/>
      <c r="X279" s="7" t="inlineStr"/>
      <c r="Y279" s="7" t="inlineStr"/>
      <c r="Z279" s="7" t="inlineStr"/>
      <c r="AA279" s="7" t="inlineStr"/>
      <c r="AB279" s="7" t="inlineStr"/>
      <c r="AC279" s="7" t="inlineStr"/>
      <c r="AD279" s="7" t="inlineStr"/>
      <c r="AE279" s="7" t="inlineStr"/>
      <c r="AF279" s="7" t="inlineStr"/>
      <c r="AG279" s="7" t="inlineStr"/>
      <c r="AH279" s="7" t="inlineStr"/>
      <c r="AI279" s="7" t="inlineStr"/>
      <c r="AJ279" s="7" t="inlineStr"/>
      <c r="AK279" s="7" t="inlineStr"/>
      <c r="AL279" s="7" t="inlineStr"/>
      <c r="AM279" s="7" t="inlineStr"/>
      <c r="AN279" s="7" t="inlineStr"/>
      <c r="AO279" s="7" t="inlineStr"/>
      <c r="AP279" s="7" t="inlineStr"/>
      <c r="AQ279" s="7" t="inlineStr"/>
      <c r="AR279" s="7" t="inlineStr"/>
      <c r="AS279" s="7" t="inlineStr"/>
      <c r="AT279" s="7" t="inlineStr"/>
      <c r="AU279" s="7">
        <f>AW279+AY279+BA279+BC279+BE279+BG279+BI279</f>
        <v/>
      </c>
      <c r="AV279" s="7">
        <f>AX279+AZ279+BB279+BD279+BF279+BH279+BJ279</f>
        <v/>
      </c>
      <c r="AW279" s="7" t="inlineStr"/>
      <c r="AX279" s="7" t="inlineStr"/>
      <c r="AY279" s="7" t="inlineStr"/>
      <c r="AZ279" s="7" t="inlineStr"/>
      <c r="BA279" s="7" t="inlineStr"/>
      <c r="BB279" s="7" t="inlineStr"/>
      <c r="BC279" s="7" t="inlineStr"/>
      <c r="BD279" s="7" t="inlineStr"/>
      <c r="BE279" s="7" t="inlineStr"/>
      <c r="BF279" s="7" t="inlineStr"/>
      <c r="BG279" s="7" t="inlineStr"/>
      <c r="BH279" s="7" t="inlineStr"/>
      <c r="BI279" s="7" t="inlineStr"/>
      <c r="BJ279" s="7" t="inlineStr"/>
      <c r="BK279" s="7">
        <f>BM279+BO279+BQ279+BS279</f>
        <v/>
      </c>
      <c r="BL279" s="7">
        <f>BN279+BP279+BR279+BT279</f>
        <v/>
      </c>
      <c r="BM279" s="7" t="inlineStr"/>
      <c r="BN279" s="7" t="inlineStr"/>
      <c r="BO279" s="7" t="inlineStr"/>
      <c r="BP279" s="7" t="inlineStr"/>
      <c r="BQ279" s="7" t="inlineStr"/>
      <c r="BR279" s="7" t="inlineStr"/>
      <c r="BS279" s="7" t="inlineStr"/>
      <c r="BT279" s="7" t="inlineStr"/>
      <c r="BU279" s="7">
        <f>BW279+BY279+CA279+CC279+CE279+CG279+CI279+CK279+CM279+CO279+CQ279+CS279+CU279+CW279+CY279+DA279</f>
        <v/>
      </c>
      <c r="BV279" s="7">
        <f>BX279+BZ279+CB279+CD279+CF279+CH279+CJ279+CL279+CN279+CP279+CR279+CT279+CV279+CX279+CZ279+DB279</f>
        <v/>
      </c>
      <c r="BW279" s="7" t="inlineStr"/>
      <c r="BX279" s="7" t="inlineStr"/>
      <c r="BY279" s="7" t="inlineStr"/>
      <c r="BZ279" s="7" t="inlineStr"/>
      <c r="CA279" s="7" t="inlineStr"/>
      <c r="CB279" s="7" t="inlineStr"/>
      <c r="CC279" s="7" t="inlineStr"/>
      <c r="CD279" s="7" t="inlineStr"/>
      <c r="CE279" s="7" t="inlineStr"/>
      <c r="CF279" s="7" t="inlineStr"/>
      <c r="CG279" s="7" t="inlineStr"/>
      <c r="CH279" s="7" t="inlineStr"/>
      <c r="CI279" s="7" t="inlineStr"/>
      <c r="CJ279" s="7" t="inlineStr"/>
      <c r="CK279" s="7" t="inlineStr"/>
      <c r="CL279" s="7" t="inlineStr"/>
      <c r="CM279" s="7" t="inlineStr"/>
      <c r="CN279" s="7" t="inlineStr"/>
      <c r="CO279" s="7" t="inlineStr"/>
      <c r="CP279" s="7" t="inlineStr"/>
      <c r="CQ279" s="7" t="inlineStr"/>
      <c r="CR279" s="7" t="inlineStr"/>
      <c r="CS279" s="7" t="inlineStr"/>
      <c r="CT279" s="7" t="inlineStr"/>
      <c r="CU279" s="7" t="inlineStr"/>
      <c r="CV279" s="7" t="inlineStr"/>
      <c r="CW279" s="7" t="inlineStr"/>
      <c r="CX279" s="7" t="inlineStr"/>
      <c r="CY279" s="7" t="inlineStr"/>
      <c r="CZ279" s="7" t="inlineStr"/>
      <c r="DA279" s="7" t="inlineStr"/>
      <c r="DB279" s="7" t="inlineStr"/>
      <c r="DC279" s="7">
        <f>DE279+DG279+DI279+DK279+DM279+DO279+DQ279+DS279+DU279+DW279+DY279+EA279+EC279</f>
        <v/>
      </c>
      <c r="DD279" s="7">
        <f>DF279+DH279+DJ279+DL279+DN279+DP279+DR279+DT279+DV279+DX279+DZ279+EB279+ED279</f>
        <v/>
      </c>
      <c r="DE279" s="7" t="inlineStr"/>
      <c r="DF279" s="7" t="inlineStr"/>
      <c r="DG279" s="7" t="inlineStr"/>
      <c r="DH279" s="7" t="inlineStr"/>
      <c r="DI279" s="7" t="inlineStr"/>
      <c r="DJ279" s="7" t="inlineStr"/>
      <c r="DK279" s="7" t="inlineStr"/>
      <c r="DL279" s="7" t="inlineStr"/>
      <c r="DM279" s="7" t="inlineStr"/>
      <c r="DN279" s="7" t="inlineStr"/>
      <c r="DO279" s="7" t="inlineStr"/>
      <c r="DP279" s="7" t="inlineStr"/>
      <c r="DQ279" s="7" t="inlineStr"/>
      <c r="DR279" s="7" t="inlineStr"/>
      <c r="DS279" s="7" t="inlineStr"/>
      <c r="DT279" s="7" t="inlineStr"/>
      <c r="DU279" s="7" t="inlineStr"/>
      <c r="DV279" s="7" t="inlineStr"/>
      <c r="DW279" s="7" t="inlineStr"/>
      <c r="DX279" s="7" t="inlineStr"/>
      <c r="DY279" s="7" t="inlineStr"/>
      <c r="DZ279" s="7" t="inlineStr"/>
      <c r="EA279" s="7" t="inlineStr"/>
      <c r="EB279" s="7" t="inlineStr"/>
      <c r="EC279" s="7" t="inlineStr"/>
      <c r="ED279" s="7" t="inlineStr"/>
      <c r="EE279" s="7">
        <f>E279+AU279+BK279+BU279+DC279</f>
        <v/>
      </c>
      <c r="EF279" s="7">
        <f>F279+AV279+BL279+BV279+DD279</f>
        <v/>
      </c>
    </row>
    <row r="280" hidden="1" outlineLevel="1">
      <c r="A280" s="5" t="n">
        <v>58</v>
      </c>
      <c r="B280" s="6" t="inlineStr">
        <is>
          <t>Mavluda Ziyo Farm XK</t>
        </is>
      </c>
      <c r="C280" s="6" t="inlineStr">
        <is>
          <t>Фергана</t>
        </is>
      </c>
      <c r="D280" s="6" t="inlineStr">
        <is>
          <t>Фергана 3</t>
        </is>
      </c>
      <c r="E280" s="7">
        <f>G280+I280+K280+M280+O280+Q280+S280+U280+W280+Y280+AA280+AC280+AE280+AG280+AI280+AK280+AM280+AO280+AQ280+AS280</f>
        <v/>
      </c>
      <c r="F280" s="7">
        <f>H280+J280+L280+N280+P280+R280+T280+V280+X280+Z280+AB280+AD280+AF280+AH280+AJ280+AL280+AN280+AP280+AR280+AT280</f>
        <v/>
      </c>
      <c r="G280" s="7" t="inlineStr"/>
      <c r="H280" s="7" t="inlineStr"/>
      <c r="I280" s="7" t="n">
        <v>4</v>
      </c>
      <c r="J280" s="7" t="n">
        <v>1251642</v>
      </c>
      <c r="K280" s="7" t="n">
        <v>2</v>
      </c>
      <c r="L280" s="7" t="n">
        <v>244386</v>
      </c>
      <c r="M280" s="7" t="inlineStr"/>
      <c r="N280" s="7" t="inlineStr"/>
      <c r="O280" s="7" t="inlineStr"/>
      <c r="P280" s="7" t="inlineStr"/>
      <c r="Q280" s="7" t="inlineStr"/>
      <c r="R280" s="7" t="inlineStr"/>
      <c r="S280" s="7" t="inlineStr"/>
      <c r="T280" s="7" t="inlineStr"/>
      <c r="U280" s="7" t="inlineStr"/>
      <c r="V280" s="7" t="inlineStr"/>
      <c r="W280" s="7" t="n">
        <v>5</v>
      </c>
      <c r="X280" s="7" t="n">
        <v>302840</v>
      </c>
      <c r="Y280" s="7" t="inlineStr"/>
      <c r="Z280" s="7" t="inlineStr"/>
      <c r="AA280" s="7" t="inlineStr"/>
      <c r="AB280" s="7" t="inlineStr"/>
      <c r="AC280" s="7" t="n">
        <v>15</v>
      </c>
      <c r="AD280" s="7" t="n">
        <v>3078470</v>
      </c>
      <c r="AE280" s="7" t="inlineStr"/>
      <c r="AF280" s="7" t="inlineStr"/>
      <c r="AG280" s="7" t="inlineStr"/>
      <c r="AH280" s="7" t="inlineStr"/>
      <c r="AI280" s="7" t="inlineStr"/>
      <c r="AJ280" s="7" t="inlineStr"/>
      <c r="AK280" s="7" t="inlineStr"/>
      <c r="AL280" s="7" t="inlineStr"/>
      <c r="AM280" s="7" t="inlineStr"/>
      <c r="AN280" s="7" t="inlineStr"/>
      <c r="AO280" s="7" t="inlineStr"/>
      <c r="AP280" s="7" t="inlineStr"/>
      <c r="AQ280" s="7" t="inlineStr"/>
      <c r="AR280" s="7" t="inlineStr"/>
      <c r="AS280" s="7" t="inlineStr"/>
      <c r="AT280" s="7" t="inlineStr"/>
      <c r="AU280" s="7">
        <f>AW280+AY280+BA280+BC280+BE280+BG280+BI280</f>
        <v/>
      </c>
      <c r="AV280" s="7">
        <f>AX280+AZ280+BB280+BD280+BF280+BH280+BJ280</f>
        <v/>
      </c>
      <c r="AW280" s="7" t="inlineStr"/>
      <c r="AX280" s="7" t="inlineStr"/>
      <c r="AY280" s="7" t="inlineStr"/>
      <c r="AZ280" s="7" t="inlineStr"/>
      <c r="BA280" s="7" t="inlineStr"/>
      <c r="BB280" s="7" t="inlineStr"/>
      <c r="BC280" s="7" t="inlineStr"/>
      <c r="BD280" s="7" t="inlineStr"/>
      <c r="BE280" s="7" t="inlineStr"/>
      <c r="BF280" s="7" t="inlineStr"/>
      <c r="BG280" s="7" t="inlineStr"/>
      <c r="BH280" s="7" t="inlineStr"/>
      <c r="BI280" s="7" t="inlineStr"/>
      <c r="BJ280" s="7" t="inlineStr"/>
      <c r="BK280" s="7">
        <f>BM280+BO280+BQ280+BS280</f>
        <v/>
      </c>
      <c r="BL280" s="7">
        <f>BN280+BP280+BR280+BT280</f>
        <v/>
      </c>
      <c r="BM280" s="7" t="inlineStr"/>
      <c r="BN280" s="7" t="inlineStr"/>
      <c r="BO280" s="7" t="inlineStr"/>
      <c r="BP280" s="7" t="inlineStr"/>
      <c r="BQ280" s="7" t="inlineStr"/>
      <c r="BR280" s="7" t="inlineStr"/>
      <c r="BS280" s="7" t="inlineStr"/>
      <c r="BT280" s="7" t="inlineStr"/>
      <c r="BU280" s="7">
        <f>BW280+BY280+CA280+CC280+CE280+CG280+CI280+CK280+CM280+CO280+CQ280+CS280+CU280+CW280+CY280+DA280</f>
        <v/>
      </c>
      <c r="BV280" s="7">
        <f>BX280+BZ280+CB280+CD280+CF280+CH280+CJ280+CL280+CN280+CP280+CR280+CT280+CV280+CX280+CZ280+DB280</f>
        <v/>
      </c>
      <c r="BW280" s="7" t="inlineStr"/>
      <c r="BX280" s="7" t="inlineStr"/>
      <c r="BY280" s="7" t="inlineStr"/>
      <c r="BZ280" s="7" t="inlineStr"/>
      <c r="CA280" s="7" t="inlineStr"/>
      <c r="CB280" s="7" t="inlineStr"/>
      <c r="CC280" s="7" t="inlineStr"/>
      <c r="CD280" s="7" t="inlineStr"/>
      <c r="CE280" s="7" t="inlineStr"/>
      <c r="CF280" s="7" t="inlineStr"/>
      <c r="CG280" s="7" t="inlineStr"/>
      <c r="CH280" s="7" t="inlineStr"/>
      <c r="CI280" s="7" t="inlineStr"/>
      <c r="CJ280" s="7" t="inlineStr"/>
      <c r="CK280" s="7" t="inlineStr"/>
      <c r="CL280" s="7" t="inlineStr"/>
      <c r="CM280" s="7" t="inlineStr"/>
      <c r="CN280" s="7" t="inlineStr"/>
      <c r="CO280" s="7" t="inlineStr"/>
      <c r="CP280" s="7" t="inlineStr"/>
      <c r="CQ280" s="7" t="inlineStr"/>
      <c r="CR280" s="7" t="inlineStr"/>
      <c r="CS280" s="7" t="inlineStr"/>
      <c r="CT280" s="7" t="inlineStr"/>
      <c r="CU280" s="7" t="inlineStr"/>
      <c r="CV280" s="7" t="inlineStr"/>
      <c r="CW280" s="7" t="inlineStr"/>
      <c r="CX280" s="7" t="inlineStr"/>
      <c r="CY280" s="7" t="inlineStr"/>
      <c r="CZ280" s="7" t="inlineStr"/>
      <c r="DA280" s="7" t="inlineStr"/>
      <c r="DB280" s="7" t="inlineStr"/>
      <c r="DC280" s="7">
        <f>DE280+DG280+DI280+DK280+DM280+DO280+DQ280+DS280+DU280+DW280+DY280+EA280+EC280</f>
        <v/>
      </c>
      <c r="DD280" s="7">
        <f>DF280+DH280+DJ280+DL280+DN280+DP280+DR280+DT280+DV280+DX280+DZ280+EB280+ED280</f>
        <v/>
      </c>
      <c r="DE280" s="7" t="inlineStr"/>
      <c r="DF280" s="7" t="inlineStr"/>
      <c r="DG280" s="7" t="inlineStr"/>
      <c r="DH280" s="7" t="inlineStr"/>
      <c r="DI280" s="7" t="inlineStr"/>
      <c r="DJ280" s="7" t="inlineStr"/>
      <c r="DK280" s="7" t="inlineStr"/>
      <c r="DL280" s="7" t="inlineStr"/>
      <c r="DM280" s="7" t="inlineStr"/>
      <c r="DN280" s="7" t="inlineStr"/>
      <c r="DO280" s="7" t="inlineStr"/>
      <c r="DP280" s="7" t="inlineStr"/>
      <c r="DQ280" s="7" t="inlineStr"/>
      <c r="DR280" s="7" t="inlineStr"/>
      <c r="DS280" s="7" t="n">
        <v>3</v>
      </c>
      <c r="DT280" s="7" t="n">
        <v>600645</v>
      </c>
      <c r="DU280" s="7" t="inlineStr"/>
      <c r="DV280" s="7" t="inlineStr"/>
      <c r="DW280" s="7" t="inlineStr"/>
      <c r="DX280" s="7" t="inlineStr"/>
      <c r="DY280" s="7" t="inlineStr"/>
      <c r="DZ280" s="7" t="inlineStr"/>
      <c r="EA280" s="7" t="inlineStr"/>
      <c r="EB280" s="7" t="inlineStr"/>
      <c r="EC280" s="7" t="inlineStr"/>
      <c r="ED280" s="7" t="inlineStr"/>
      <c r="EE280" s="7">
        <f>E280+AU280+BK280+BU280+DC280</f>
        <v/>
      </c>
      <c r="EF280" s="7">
        <f>F280+AV280+BL280+BV280+DD280</f>
        <v/>
      </c>
    </row>
    <row r="281" hidden="1" outlineLevel="1">
      <c r="A281" s="5" t="n">
        <v>59</v>
      </c>
      <c r="B281" s="6" t="inlineStr">
        <is>
          <t>Med Farm Servis Farg'ona XK</t>
        </is>
      </c>
      <c r="C281" s="6" t="inlineStr">
        <is>
          <t>Фергана</t>
        </is>
      </c>
      <c r="D281" s="6" t="inlineStr">
        <is>
          <t>Фергана 1</t>
        </is>
      </c>
      <c r="E281" s="7">
        <f>G281+I281+K281+M281+O281+Q281+S281+U281+W281+Y281+AA281+AC281+AE281+AG281+AI281+AK281+AM281+AO281+AQ281+AS281</f>
        <v/>
      </c>
      <c r="F281" s="7">
        <f>H281+J281+L281+N281+P281+R281+T281+V281+X281+Z281+AB281+AD281+AF281+AH281+AJ281+AL281+AN281+AP281+AR281+AT281</f>
        <v/>
      </c>
      <c r="G281" s="7" t="inlineStr"/>
      <c r="H281" s="7" t="inlineStr"/>
      <c r="I281" s="7" t="inlineStr"/>
      <c r="J281" s="7" t="inlineStr"/>
      <c r="K281" s="7" t="inlineStr"/>
      <c r="L281" s="7" t="inlineStr"/>
      <c r="M281" s="7" t="n">
        <v>4</v>
      </c>
      <c r="N281" s="7" t="n">
        <v>1874680</v>
      </c>
      <c r="O281" s="7" t="inlineStr"/>
      <c r="P281" s="7" t="inlineStr"/>
      <c r="Q281" s="7" t="inlineStr"/>
      <c r="R281" s="7" t="inlineStr"/>
      <c r="S281" s="7" t="inlineStr"/>
      <c r="T281" s="7" t="inlineStr"/>
      <c r="U281" s="7" t="inlineStr"/>
      <c r="V281" s="7" t="inlineStr"/>
      <c r="W281" s="7" t="inlineStr"/>
      <c r="X281" s="7" t="inlineStr"/>
      <c r="Y281" s="7" t="inlineStr"/>
      <c r="Z281" s="7" t="inlineStr"/>
      <c r="AA281" s="7" t="inlineStr"/>
      <c r="AB281" s="7" t="inlineStr"/>
      <c r="AC281" s="7" t="inlineStr"/>
      <c r="AD281" s="7" t="inlineStr"/>
      <c r="AE281" s="7" t="inlineStr"/>
      <c r="AF281" s="7" t="inlineStr"/>
      <c r="AG281" s="7" t="inlineStr"/>
      <c r="AH281" s="7" t="inlineStr"/>
      <c r="AI281" s="7" t="inlineStr"/>
      <c r="AJ281" s="7" t="inlineStr"/>
      <c r="AK281" s="7" t="inlineStr"/>
      <c r="AL281" s="7" t="inlineStr"/>
      <c r="AM281" s="7" t="inlineStr"/>
      <c r="AN281" s="7" t="inlineStr"/>
      <c r="AO281" s="7" t="inlineStr"/>
      <c r="AP281" s="7" t="inlineStr"/>
      <c r="AQ281" s="7" t="inlineStr"/>
      <c r="AR281" s="7" t="inlineStr"/>
      <c r="AS281" s="7" t="inlineStr"/>
      <c r="AT281" s="7" t="inlineStr"/>
      <c r="AU281" s="7">
        <f>AW281+AY281+BA281+BC281+BE281+BG281+BI281</f>
        <v/>
      </c>
      <c r="AV281" s="7">
        <f>AX281+AZ281+BB281+BD281+BF281+BH281+BJ281</f>
        <v/>
      </c>
      <c r="AW281" s="7" t="inlineStr"/>
      <c r="AX281" s="7" t="inlineStr"/>
      <c r="AY281" s="7" t="inlineStr"/>
      <c r="AZ281" s="7" t="inlineStr"/>
      <c r="BA281" s="7" t="inlineStr"/>
      <c r="BB281" s="7" t="inlineStr"/>
      <c r="BC281" s="7" t="inlineStr"/>
      <c r="BD281" s="7" t="inlineStr"/>
      <c r="BE281" s="7" t="inlineStr"/>
      <c r="BF281" s="7" t="inlineStr"/>
      <c r="BG281" s="7" t="inlineStr"/>
      <c r="BH281" s="7" t="inlineStr"/>
      <c r="BI281" s="7" t="inlineStr"/>
      <c r="BJ281" s="7" t="inlineStr"/>
      <c r="BK281" s="7">
        <f>BM281+BO281+BQ281+BS281</f>
        <v/>
      </c>
      <c r="BL281" s="7">
        <f>BN281+BP281+BR281+BT281</f>
        <v/>
      </c>
      <c r="BM281" s="7" t="inlineStr"/>
      <c r="BN281" s="7" t="inlineStr"/>
      <c r="BO281" s="7" t="inlineStr"/>
      <c r="BP281" s="7" t="inlineStr"/>
      <c r="BQ281" s="7" t="inlineStr"/>
      <c r="BR281" s="7" t="inlineStr"/>
      <c r="BS281" s="7" t="inlineStr"/>
      <c r="BT281" s="7" t="inlineStr"/>
      <c r="BU281" s="7">
        <f>BW281+BY281+CA281+CC281+CE281+CG281+CI281+CK281+CM281+CO281+CQ281+CS281+CU281+CW281+CY281+DA281</f>
        <v/>
      </c>
      <c r="BV281" s="7">
        <f>BX281+BZ281+CB281+CD281+CF281+CH281+CJ281+CL281+CN281+CP281+CR281+CT281+CV281+CX281+CZ281+DB281</f>
        <v/>
      </c>
      <c r="BW281" s="7" t="inlineStr"/>
      <c r="BX281" s="7" t="inlineStr"/>
      <c r="BY281" s="7" t="inlineStr"/>
      <c r="BZ281" s="7" t="inlineStr"/>
      <c r="CA281" s="7" t="inlineStr"/>
      <c r="CB281" s="7" t="inlineStr"/>
      <c r="CC281" s="7" t="inlineStr"/>
      <c r="CD281" s="7" t="inlineStr"/>
      <c r="CE281" s="7" t="inlineStr"/>
      <c r="CF281" s="7" t="inlineStr"/>
      <c r="CG281" s="7" t="inlineStr"/>
      <c r="CH281" s="7" t="inlineStr"/>
      <c r="CI281" s="7" t="inlineStr"/>
      <c r="CJ281" s="7" t="inlineStr"/>
      <c r="CK281" s="7" t="inlineStr"/>
      <c r="CL281" s="7" t="inlineStr"/>
      <c r="CM281" s="7" t="inlineStr"/>
      <c r="CN281" s="7" t="inlineStr"/>
      <c r="CO281" s="7" t="inlineStr"/>
      <c r="CP281" s="7" t="inlineStr"/>
      <c r="CQ281" s="7" t="inlineStr"/>
      <c r="CR281" s="7" t="inlineStr"/>
      <c r="CS281" s="7" t="inlineStr"/>
      <c r="CT281" s="7" t="inlineStr"/>
      <c r="CU281" s="7" t="inlineStr"/>
      <c r="CV281" s="7" t="inlineStr"/>
      <c r="CW281" s="7" t="inlineStr"/>
      <c r="CX281" s="7" t="inlineStr"/>
      <c r="CY281" s="7" t="inlineStr"/>
      <c r="CZ281" s="7" t="inlineStr"/>
      <c r="DA281" s="7" t="inlineStr"/>
      <c r="DB281" s="7" t="inlineStr"/>
      <c r="DC281" s="7">
        <f>DE281+DG281+DI281+DK281+DM281+DO281+DQ281+DS281+DU281+DW281+DY281+EA281+EC281</f>
        <v/>
      </c>
      <c r="DD281" s="7">
        <f>DF281+DH281+DJ281+DL281+DN281+DP281+DR281+DT281+DV281+DX281+DZ281+EB281+ED281</f>
        <v/>
      </c>
      <c r="DE281" s="7" t="inlineStr"/>
      <c r="DF281" s="7" t="inlineStr"/>
      <c r="DG281" s="7" t="inlineStr"/>
      <c r="DH281" s="7" t="inlineStr"/>
      <c r="DI281" s="7" t="inlineStr"/>
      <c r="DJ281" s="7" t="inlineStr"/>
      <c r="DK281" s="7" t="inlineStr"/>
      <c r="DL281" s="7" t="inlineStr"/>
      <c r="DM281" s="7" t="inlineStr"/>
      <c r="DN281" s="7" t="inlineStr"/>
      <c r="DO281" s="7" t="inlineStr"/>
      <c r="DP281" s="7" t="inlineStr"/>
      <c r="DQ281" s="7" t="inlineStr"/>
      <c r="DR281" s="7" t="inlineStr"/>
      <c r="DS281" s="7" t="inlineStr"/>
      <c r="DT281" s="7" t="inlineStr"/>
      <c r="DU281" s="7" t="inlineStr"/>
      <c r="DV281" s="7" t="inlineStr"/>
      <c r="DW281" s="7" t="inlineStr"/>
      <c r="DX281" s="7" t="inlineStr"/>
      <c r="DY281" s="7" t="inlineStr"/>
      <c r="DZ281" s="7" t="inlineStr"/>
      <c r="EA281" s="7" t="inlineStr"/>
      <c r="EB281" s="7" t="inlineStr"/>
      <c r="EC281" s="7" t="inlineStr"/>
      <c r="ED281" s="7" t="inlineStr"/>
      <c r="EE281" s="7">
        <f>E281+AU281+BK281+BU281+DC281</f>
        <v/>
      </c>
      <c r="EF281" s="7">
        <f>F281+AV281+BL281+BV281+DD281</f>
        <v/>
      </c>
    </row>
    <row r="282" hidden="1" outlineLevel="1">
      <c r="A282" s="5" t="n">
        <v>60</v>
      </c>
      <c r="B282" s="6" t="inlineStr">
        <is>
          <t>Med Profel MCHJ</t>
        </is>
      </c>
      <c r="C282" s="6" t="inlineStr">
        <is>
          <t>Фергана</t>
        </is>
      </c>
      <c r="D282" s="6" t="inlineStr">
        <is>
          <t>Фергана 1</t>
        </is>
      </c>
      <c r="E282" s="7">
        <f>G282+I282+K282+M282+O282+Q282+S282+U282+W282+Y282+AA282+AC282+AE282+AG282+AI282+AK282+AM282+AO282+AQ282+AS282</f>
        <v/>
      </c>
      <c r="F282" s="7">
        <f>H282+J282+L282+N282+P282+R282+T282+V282+X282+Z282+AB282+AD282+AF282+AH282+AJ282+AL282+AN282+AP282+AR282+AT282</f>
        <v/>
      </c>
      <c r="G282" s="7" t="inlineStr"/>
      <c r="H282" s="7" t="inlineStr"/>
      <c r="I282" s="7" t="inlineStr"/>
      <c r="J282" s="7" t="inlineStr"/>
      <c r="K282" s="7" t="inlineStr"/>
      <c r="L282" s="7" t="inlineStr"/>
      <c r="M282" s="7" t="inlineStr"/>
      <c r="N282" s="7" t="inlineStr"/>
      <c r="O282" s="7" t="inlineStr"/>
      <c r="P282" s="7" t="inlineStr"/>
      <c r="Q282" s="7" t="inlineStr"/>
      <c r="R282" s="7" t="inlineStr"/>
      <c r="S282" s="7" t="inlineStr"/>
      <c r="T282" s="7" t="inlineStr"/>
      <c r="U282" s="7" t="inlineStr"/>
      <c r="V282" s="7" t="inlineStr"/>
      <c r="W282" s="7" t="n">
        <v>2</v>
      </c>
      <c r="X282" s="7" t="n">
        <v>740176</v>
      </c>
      <c r="Y282" s="7" t="inlineStr"/>
      <c r="Z282" s="7" t="inlineStr"/>
      <c r="AA282" s="7" t="inlineStr"/>
      <c r="AB282" s="7" t="inlineStr"/>
      <c r="AC282" s="7" t="n">
        <v>5</v>
      </c>
      <c r="AD282" s="7" t="n">
        <v>556760</v>
      </c>
      <c r="AE282" s="7" t="inlineStr"/>
      <c r="AF282" s="7" t="inlineStr"/>
      <c r="AG282" s="7" t="inlineStr"/>
      <c r="AH282" s="7" t="inlineStr"/>
      <c r="AI282" s="7" t="inlineStr"/>
      <c r="AJ282" s="7" t="inlineStr"/>
      <c r="AK282" s="7" t="inlineStr"/>
      <c r="AL282" s="7" t="inlineStr"/>
      <c r="AM282" s="7" t="inlineStr"/>
      <c r="AN282" s="7" t="inlineStr"/>
      <c r="AO282" s="7" t="inlineStr"/>
      <c r="AP282" s="7" t="inlineStr"/>
      <c r="AQ282" s="7" t="inlineStr"/>
      <c r="AR282" s="7" t="inlineStr"/>
      <c r="AS282" s="7" t="inlineStr"/>
      <c r="AT282" s="7" t="inlineStr"/>
      <c r="AU282" s="7">
        <f>AW282+AY282+BA282+BC282+BE282+BG282+BI282</f>
        <v/>
      </c>
      <c r="AV282" s="7">
        <f>AX282+AZ282+BB282+BD282+BF282+BH282+BJ282</f>
        <v/>
      </c>
      <c r="AW282" s="7" t="inlineStr"/>
      <c r="AX282" s="7" t="inlineStr"/>
      <c r="AY282" s="7" t="inlineStr"/>
      <c r="AZ282" s="7" t="inlineStr"/>
      <c r="BA282" s="7" t="inlineStr"/>
      <c r="BB282" s="7" t="inlineStr"/>
      <c r="BC282" s="7" t="inlineStr"/>
      <c r="BD282" s="7" t="inlineStr"/>
      <c r="BE282" s="7" t="inlineStr"/>
      <c r="BF282" s="7" t="inlineStr"/>
      <c r="BG282" s="7" t="inlineStr"/>
      <c r="BH282" s="7" t="inlineStr"/>
      <c r="BI282" s="7" t="inlineStr"/>
      <c r="BJ282" s="7" t="inlineStr"/>
      <c r="BK282" s="7">
        <f>BM282+BO282+BQ282+BS282</f>
        <v/>
      </c>
      <c r="BL282" s="7">
        <f>BN282+BP282+BR282+BT282</f>
        <v/>
      </c>
      <c r="BM282" s="7" t="inlineStr"/>
      <c r="BN282" s="7" t="inlineStr"/>
      <c r="BO282" s="7" t="inlineStr"/>
      <c r="BP282" s="7" t="inlineStr"/>
      <c r="BQ282" s="7" t="inlineStr"/>
      <c r="BR282" s="7" t="inlineStr"/>
      <c r="BS282" s="7" t="inlineStr"/>
      <c r="BT282" s="7" t="inlineStr"/>
      <c r="BU282" s="7">
        <f>BW282+BY282+CA282+CC282+CE282+CG282+CI282+CK282+CM282+CO282+CQ282+CS282+CU282+CW282+CY282+DA282</f>
        <v/>
      </c>
      <c r="BV282" s="7">
        <f>BX282+BZ282+CB282+CD282+CF282+CH282+CJ282+CL282+CN282+CP282+CR282+CT282+CV282+CX282+CZ282+DB282</f>
        <v/>
      </c>
      <c r="BW282" s="7" t="inlineStr"/>
      <c r="BX282" s="7" t="inlineStr"/>
      <c r="BY282" s="7" t="inlineStr"/>
      <c r="BZ282" s="7" t="inlineStr"/>
      <c r="CA282" s="7" t="inlineStr"/>
      <c r="CB282" s="7" t="inlineStr"/>
      <c r="CC282" s="7" t="inlineStr"/>
      <c r="CD282" s="7" t="inlineStr"/>
      <c r="CE282" s="7" t="inlineStr"/>
      <c r="CF282" s="7" t="inlineStr"/>
      <c r="CG282" s="7" t="inlineStr"/>
      <c r="CH282" s="7" t="inlineStr"/>
      <c r="CI282" s="7" t="inlineStr"/>
      <c r="CJ282" s="7" t="inlineStr"/>
      <c r="CK282" s="7" t="inlineStr"/>
      <c r="CL282" s="7" t="inlineStr"/>
      <c r="CM282" s="7" t="inlineStr"/>
      <c r="CN282" s="7" t="inlineStr"/>
      <c r="CO282" s="7" t="inlineStr"/>
      <c r="CP282" s="7" t="inlineStr"/>
      <c r="CQ282" s="7" t="inlineStr"/>
      <c r="CR282" s="7" t="inlineStr"/>
      <c r="CS282" s="7" t="inlineStr"/>
      <c r="CT282" s="7" t="inlineStr"/>
      <c r="CU282" s="7" t="inlineStr"/>
      <c r="CV282" s="7" t="inlineStr"/>
      <c r="CW282" s="7" t="inlineStr"/>
      <c r="CX282" s="7" t="inlineStr"/>
      <c r="CY282" s="7" t="inlineStr"/>
      <c r="CZ282" s="7" t="inlineStr"/>
      <c r="DA282" s="7" t="inlineStr"/>
      <c r="DB282" s="7" t="inlineStr"/>
      <c r="DC282" s="7">
        <f>DE282+DG282+DI282+DK282+DM282+DO282+DQ282+DS282+DU282+DW282+DY282+EA282+EC282</f>
        <v/>
      </c>
      <c r="DD282" s="7">
        <f>DF282+DH282+DJ282+DL282+DN282+DP282+DR282+DT282+DV282+DX282+DZ282+EB282+ED282</f>
        <v/>
      </c>
      <c r="DE282" s="7" t="inlineStr"/>
      <c r="DF282" s="7" t="inlineStr"/>
      <c r="DG282" s="7" t="inlineStr"/>
      <c r="DH282" s="7" t="inlineStr"/>
      <c r="DI282" s="7" t="inlineStr"/>
      <c r="DJ282" s="7" t="inlineStr"/>
      <c r="DK282" s="7" t="inlineStr"/>
      <c r="DL282" s="7" t="inlineStr"/>
      <c r="DM282" s="7" t="inlineStr"/>
      <c r="DN282" s="7" t="inlineStr"/>
      <c r="DO282" s="7" t="inlineStr"/>
      <c r="DP282" s="7" t="inlineStr"/>
      <c r="DQ282" s="7" t="inlineStr"/>
      <c r="DR282" s="7" t="inlineStr"/>
      <c r="DS282" s="7" t="inlineStr"/>
      <c r="DT282" s="7" t="inlineStr"/>
      <c r="DU282" s="7" t="inlineStr"/>
      <c r="DV282" s="7" t="inlineStr"/>
      <c r="DW282" s="7" t="inlineStr"/>
      <c r="DX282" s="7" t="inlineStr"/>
      <c r="DY282" s="7" t="inlineStr"/>
      <c r="DZ282" s="7" t="inlineStr"/>
      <c r="EA282" s="7" t="inlineStr"/>
      <c r="EB282" s="7" t="inlineStr"/>
      <c r="EC282" s="7" t="inlineStr"/>
      <c r="ED282" s="7" t="inlineStr"/>
      <c r="EE282" s="7">
        <f>E282+AU282+BK282+BU282+DC282</f>
        <v/>
      </c>
      <c r="EF282" s="7">
        <f>F282+AV282+BL282+BV282+DD282</f>
        <v/>
      </c>
    </row>
    <row r="283" hidden="1" outlineLevel="1">
      <c r="A283" s="5" t="n">
        <v>61</v>
      </c>
      <c r="B283" s="6" t="inlineStr">
        <is>
          <t>Merkaba Farm MCHJ</t>
        </is>
      </c>
      <c r="C283" s="6" t="inlineStr">
        <is>
          <t>Фергана</t>
        </is>
      </c>
      <c r="D283" s="6" t="inlineStr">
        <is>
          <t>Фергана 1</t>
        </is>
      </c>
      <c r="E283" s="7">
        <f>G283+I283+K283+M283+O283+Q283+S283+U283+W283+Y283+AA283+AC283+AE283+AG283+AI283+AK283+AM283+AO283+AQ283+AS283</f>
        <v/>
      </c>
      <c r="F283" s="7">
        <f>H283+J283+L283+N283+P283+R283+T283+V283+X283+Z283+AB283+AD283+AF283+AH283+AJ283+AL283+AN283+AP283+AR283+AT283</f>
        <v/>
      </c>
      <c r="G283" s="7" t="inlineStr"/>
      <c r="H283" s="7" t="inlineStr"/>
      <c r="I283" s="7" t="inlineStr"/>
      <c r="J283" s="7" t="inlineStr"/>
      <c r="K283" s="7" t="inlineStr"/>
      <c r="L283" s="7" t="inlineStr"/>
      <c r="M283" s="7" t="inlineStr"/>
      <c r="N283" s="7" t="inlineStr"/>
      <c r="O283" s="7" t="inlineStr"/>
      <c r="P283" s="7" t="inlineStr"/>
      <c r="Q283" s="7" t="n">
        <v>5</v>
      </c>
      <c r="R283" s="7" t="n">
        <v>1327001</v>
      </c>
      <c r="S283" s="7" t="inlineStr"/>
      <c r="T283" s="7" t="inlineStr"/>
      <c r="U283" s="7" t="inlineStr"/>
      <c r="V283" s="7" t="inlineStr"/>
      <c r="W283" s="7" t="inlineStr"/>
      <c r="X283" s="7" t="inlineStr"/>
      <c r="Y283" s="7" t="inlineStr"/>
      <c r="Z283" s="7" t="inlineStr"/>
      <c r="AA283" s="7" t="inlineStr"/>
      <c r="AB283" s="7" t="inlineStr"/>
      <c r="AC283" s="7" t="inlineStr"/>
      <c r="AD283" s="7" t="inlineStr"/>
      <c r="AE283" s="7" t="inlineStr"/>
      <c r="AF283" s="7" t="inlineStr"/>
      <c r="AG283" s="7" t="inlineStr"/>
      <c r="AH283" s="7" t="inlineStr"/>
      <c r="AI283" s="7" t="inlineStr"/>
      <c r="AJ283" s="7" t="inlineStr"/>
      <c r="AK283" s="7" t="inlineStr"/>
      <c r="AL283" s="7" t="inlineStr"/>
      <c r="AM283" s="7" t="inlineStr"/>
      <c r="AN283" s="7" t="inlineStr"/>
      <c r="AO283" s="7" t="inlineStr"/>
      <c r="AP283" s="7" t="inlineStr"/>
      <c r="AQ283" s="7" t="inlineStr"/>
      <c r="AR283" s="7" t="inlineStr"/>
      <c r="AS283" s="7" t="inlineStr"/>
      <c r="AT283" s="7" t="inlineStr"/>
      <c r="AU283" s="7">
        <f>AW283+AY283+BA283+BC283+BE283+BG283+BI283</f>
        <v/>
      </c>
      <c r="AV283" s="7">
        <f>AX283+AZ283+BB283+BD283+BF283+BH283+BJ283</f>
        <v/>
      </c>
      <c r="AW283" s="7" t="inlineStr"/>
      <c r="AX283" s="7" t="inlineStr"/>
      <c r="AY283" s="7" t="inlineStr"/>
      <c r="AZ283" s="7" t="inlineStr"/>
      <c r="BA283" s="7" t="inlineStr"/>
      <c r="BB283" s="7" t="inlineStr"/>
      <c r="BC283" s="7" t="inlineStr"/>
      <c r="BD283" s="7" t="inlineStr"/>
      <c r="BE283" s="7" t="inlineStr"/>
      <c r="BF283" s="7" t="inlineStr"/>
      <c r="BG283" s="7" t="inlineStr"/>
      <c r="BH283" s="7" t="inlineStr"/>
      <c r="BI283" s="7" t="inlineStr"/>
      <c r="BJ283" s="7" t="inlineStr"/>
      <c r="BK283" s="7">
        <f>BM283+BO283+BQ283+BS283</f>
        <v/>
      </c>
      <c r="BL283" s="7">
        <f>BN283+BP283+BR283+BT283</f>
        <v/>
      </c>
      <c r="BM283" s="7" t="inlineStr"/>
      <c r="BN283" s="7" t="inlineStr"/>
      <c r="BO283" s="7" t="inlineStr"/>
      <c r="BP283" s="7" t="inlineStr"/>
      <c r="BQ283" s="7" t="inlineStr"/>
      <c r="BR283" s="7" t="inlineStr"/>
      <c r="BS283" s="7" t="inlineStr"/>
      <c r="BT283" s="7" t="inlineStr"/>
      <c r="BU283" s="7">
        <f>BW283+BY283+CA283+CC283+CE283+CG283+CI283+CK283+CM283+CO283+CQ283+CS283+CU283+CW283+CY283+DA283</f>
        <v/>
      </c>
      <c r="BV283" s="7">
        <f>BX283+BZ283+CB283+CD283+CF283+CH283+CJ283+CL283+CN283+CP283+CR283+CT283+CV283+CX283+CZ283+DB283</f>
        <v/>
      </c>
      <c r="BW283" s="7" t="inlineStr"/>
      <c r="BX283" s="7" t="inlineStr"/>
      <c r="BY283" s="7" t="inlineStr"/>
      <c r="BZ283" s="7" t="inlineStr"/>
      <c r="CA283" s="7" t="inlineStr"/>
      <c r="CB283" s="7" t="inlineStr"/>
      <c r="CC283" s="7" t="inlineStr"/>
      <c r="CD283" s="7" t="inlineStr"/>
      <c r="CE283" s="7" t="inlineStr"/>
      <c r="CF283" s="7" t="inlineStr"/>
      <c r="CG283" s="7" t="inlineStr"/>
      <c r="CH283" s="7" t="inlineStr"/>
      <c r="CI283" s="7" t="inlineStr"/>
      <c r="CJ283" s="7" t="inlineStr"/>
      <c r="CK283" s="7" t="inlineStr"/>
      <c r="CL283" s="7" t="inlineStr"/>
      <c r="CM283" s="7" t="inlineStr"/>
      <c r="CN283" s="7" t="inlineStr"/>
      <c r="CO283" s="7" t="inlineStr"/>
      <c r="CP283" s="7" t="inlineStr"/>
      <c r="CQ283" s="7" t="inlineStr"/>
      <c r="CR283" s="7" t="inlineStr"/>
      <c r="CS283" s="7" t="inlineStr"/>
      <c r="CT283" s="7" t="inlineStr"/>
      <c r="CU283" s="7" t="inlineStr"/>
      <c r="CV283" s="7" t="inlineStr"/>
      <c r="CW283" s="7" t="inlineStr"/>
      <c r="CX283" s="7" t="inlineStr"/>
      <c r="CY283" s="7" t="inlineStr"/>
      <c r="CZ283" s="7" t="inlineStr"/>
      <c r="DA283" s="7" t="inlineStr"/>
      <c r="DB283" s="7" t="inlineStr"/>
      <c r="DC283" s="7">
        <f>DE283+DG283+DI283+DK283+DM283+DO283+DQ283+DS283+DU283+DW283+DY283+EA283+EC283</f>
        <v/>
      </c>
      <c r="DD283" s="7">
        <f>DF283+DH283+DJ283+DL283+DN283+DP283+DR283+DT283+DV283+DX283+DZ283+EB283+ED283</f>
        <v/>
      </c>
      <c r="DE283" s="7" t="inlineStr"/>
      <c r="DF283" s="7" t="inlineStr"/>
      <c r="DG283" s="7" t="inlineStr"/>
      <c r="DH283" s="7" t="inlineStr"/>
      <c r="DI283" s="7" t="inlineStr"/>
      <c r="DJ283" s="7" t="inlineStr"/>
      <c r="DK283" s="7" t="inlineStr"/>
      <c r="DL283" s="7" t="inlineStr"/>
      <c r="DM283" s="7" t="inlineStr"/>
      <c r="DN283" s="7" t="inlineStr"/>
      <c r="DO283" s="7" t="inlineStr"/>
      <c r="DP283" s="7" t="inlineStr"/>
      <c r="DQ283" s="7" t="inlineStr"/>
      <c r="DR283" s="7" t="inlineStr"/>
      <c r="DS283" s="7" t="inlineStr"/>
      <c r="DT283" s="7" t="inlineStr"/>
      <c r="DU283" s="7" t="inlineStr"/>
      <c r="DV283" s="7" t="inlineStr"/>
      <c r="DW283" s="7" t="inlineStr"/>
      <c r="DX283" s="7" t="inlineStr"/>
      <c r="DY283" s="7" t="inlineStr"/>
      <c r="DZ283" s="7" t="inlineStr"/>
      <c r="EA283" s="7" t="inlineStr"/>
      <c r="EB283" s="7" t="inlineStr"/>
      <c r="EC283" s="7" t="inlineStr"/>
      <c r="ED283" s="7" t="inlineStr"/>
      <c r="EE283" s="7">
        <f>E283+AU283+BK283+BU283+DC283</f>
        <v/>
      </c>
      <c r="EF283" s="7">
        <f>F283+AV283+BL283+BV283+DD283</f>
        <v/>
      </c>
    </row>
    <row r="284" hidden="1" outlineLevel="1">
      <c r="A284" s="5" t="n">
        <v>62</v>
      </c>
      <c r="B284" s="6" t="inlineStr">
        <is>
          <t>Mindon Ishonch Farm XK</t>
        </is>
      </c>
      <c r="C284" s="6" t="inlineStr">
        <is>
          <t>Фергана</t>
        </is>
      </c>
      <c r="D284" s="6" t="inlineStr">
        <is>
          <t>Фергана 1</t>
        </is>
      </c>
      <c r="E284" s="7">
        <f>G284+I284+K284+M284+O284+Q284+S284+U284+W284+Y284+AA284+AC284+AE284+AG284+AI284+AK284+AM284+AO284+AQ284+AS284</f>
        <v/>
      </c>
      <c r="F284" s="7">
        <f>H284+J284+L284+N284+P284+R284+T284+V284+X284+Z284+AB284+AD284+AF284+AH284+AJ284+AL284+AN284+AP284+AR284+AT284</f>
        <v/>
      </c>
      <c r="G284" s="7" t="inlineStr"/>
      <c r="H284" s="7" t="inlineStr"/>
      <c r="I284" s="7" t="inlineStr"/>
      <c r="J284" s="7" t="inlineStr"/>
      <c r="K284" s="7" t="inlineStr"/>
      <c r="L284" s="7" t="inlineStr"/>
      <c r="M284" s="7" t="inlineStr"/>
      <c r="N284" s="7" t="inlineStr"/>
      <c r="O284" s="7" t="inlineStr"/>
      <c r="P284" s="7" t="inlineStr"/>
      <c r="Q284" s="7" t="inlineStr"/>
      <c r="R284" s="7" t="inlineStr"/>
      <c r="S284" s="7" t="inlineStr"/>
      <c r="T284" s="7" t="inlineStr"/>
      <c r="U284" s="7" t="inlineStr"/>
      <c r="V284" s="7" t="inlineStr"/>
      <c r="W284" s="7" t="n">
        <v>6</v>
      </c>
      <c r="X284" s="7" t="n">
        <v>2296716</v>
      </c>
      <c r="Y284" s="7" t="inlineStr"/>
      <c r="Z284" s="7" t="inlineStr"/>
      <c r="AA284" s="7" t="inlineStr"/>
      <c r="AB284" s="7" t="inlineStr"/>
      <c r="AC284" s="7" t="inlineStr"/>
      <c r="AD284" s="7" t="inlineStr"/>
      <c r="AE284" s="7" t="n">
        <v>5</v>
      </c>
      <c r="AF284" s="7" t="n">
        <v>61140</v>
      </c>
      <c r="AG284" s="7" t="n">
        <v>5</v>
      </c>
      <c r="AH284" s="7" t="n">
        <v>872825</v>
      </c>
      <c r="AI284" s="7" t="n">
        <v>5</v>
      </c>
      <c r="AJ284" s="7" t="n">
        <v>2251115</v>
      </c>
      <c r="AK284" s="7" t="inlineStr"/>
      <c r="AL284" s="7" t="inlineStr"/>
      <c r="AM284" s="7" t="inlineStr"/>
      <c r="AN284" s="7" t="inlineStr"/>
      <c r="AO284" s="7" t="inlineStr"/>
      <c r="AP284" s="7" t="inlineStr"/>
      <c r="AQ284" s="7" t="inlineStr"/>
      <c r="AR284" s="7" t="inlineStr"/>
      <c r="AS284" s="7" t="inlineStr"/>
      <c r="AT284" s="7" t="inlineStr"/>
      <c r="AU284" s="7">
        <f>AW284+AY284+BA284+BC284+BE284+BG284+BI284</f>
        <v/>
      </c>
      <c r="AV284" s="7">
        <f>AX284+AZ284+BB284+BD284+BF284+BH284+BJ284</f>
        <v/>
      </c>
      <c r="AW284" s="7" t="inlineStr"/>
      <c r="AX284" s="7" t="inlineStr"/>
      <c r="AY284" s="7" t="inlineStr"/>
      <c r="AZ284" s="7" t="inlineStr"/>
      <c r="BA284" s="7" t="inlineStr"/>
      <c r="BB284" s="7" t="inlineStr"/>
      <c r="BC284" s="7" t="inlineStr"/>
      <c r="BD284" s="7" t="inlineStr"/>
      <c r="BE284" s="7" t="inlineStr"/>
      <c r="BF284" s="7" t="inlineStr"/>
      <c r="BG284" s="7" t="inlineStr"/>
      <c r="BH284" s="7" t="inlineStr"/>
      <c r="BI284" s="7" t="inlineStr"/>
      <c r="BJ284" s="7" t="inlineStr"/>
      <c r="BK284" s="7">
        <f>BM284+BO284+BQ284+BS284</f>
        <v/>
      </c>
      <c r="BL284" s="7">
        <f>BN284+BP284+BR284+BT284</f>
        <v/>
      </c>
      <c r="BM284" s="7" t="inlineStr"/>
      <c r="BN284" s="7" t="inlineStr"/>
      <c r="BO284" s="7" t="inlineStr"/>
      <c r="BP284" s="7" t="inlineStr"/>
      <c r="BQ284" s="7" t="inlineStr"/>
      <c r="BR284" s="7" t="inlineStr"/>
      <c r="BS284" s="7" t="inlineStr"/>
      <c r="BT284" s="7" t="inlineStr"/>
      <c r="BU284" s="7">
        <f>BW284+BY284+CA284+CC284+CE284+CG284+CI284+CK284+CM284+CO284+CQ284+CS284+CU284+CW284+CY284+DA284</f>
        <v/>
      </c>
      <c r="BV284" s="7">
        <f>BX284+BZ284+CB284+CD284+CF284+CH284+CJ284+CL284+CN284+CP284+CR284+CT284+CV284+CX284+CZ284+DB284</f>
        <v/>
      </c>
      <c r="BW284" s="7" t="inlineStr"/>
      <c r="BX284" s="7" t="inlineStr"/>
      <c r="BY284" s="7" t="inlineStr"/>
      <c r="BZ284" s="7" t="inlineStr"/>
      <c r="CA284" s="7" t="inlineStr"/>
      <c r="CB284" s="7" t="inlineStr"/>
      <c r="CC284" s="7" t="inlineStr"/>
      <c r="CD284" s="7" t="inlineStr"/>
      <c r="CE284" s="7" t="inlineStr"/>
      <c r="CF284" s="7" t="inlineStr"/>
      <c r="CG284" s="7" t="inlineStr"/>
      <c r="CH284" s="7" t="inlineStr"/>
      <c r="CI284" s="7" t="inlineStr"/>
      <c r="CJ284" s="7" t="inlineStr"/>
      <c r="CK284" s="7" t="inlineStr"/>
      <c r="CL284" s="7" t="inlineStr"/>
      <c r="CM284" s="7" t="inlineStr"/>
      <c r="CN284" s="7" t="inlineStr"/>
      <c r="CO284" s="7" t="inlineStr"/>
      <c r="CP284" s="7" t="inlineStr"/>
      <c r="CQ284" s="7" t="inlineStr"/>
      <c r="CR284" s="7" t="inlineStr"/>
      <c r="CS284" s="7" t="inlineStr"/>
      <c r="CT284" s="7" t="inlineStr"/>
      <c r="CU284" s="7" t="inlineStr"/>
      <c r="CV284" s="7" t="inlineStr"/>
      <c r="CW284" s="7" t="inlineStr"/>
      <c r="CX284" s="7" t="inlineStr"/>
      <c r="CY284" s="7" t="inlineStr"/>
      <c r="CZ284" s="7" t="inlineStr"/>
      <c r="DA284" s="7" t="inlineStr"/>
      <c r="DB284" s="7" t="inlineStr"/>
      <c r="DC284" s="7">
        <f>DE284+DG284+DI284+DK284+DM284+DO284+DQ284+DS284+DU284+DW284+DY284+EA284+EC284</f>
        <v/>
      </c>
      <c r="DD284" s="7">
        <f>DF284+DH284+DJ284+DL284+DN284+DP284+DR284+DT284+DV284+DX284+DZ284+EB284+ED284</f>
        <v/>
      </c>
      <c r="DE284" s="7" t="inlineStr"/>
      <c r="DF284" s="7" t="inlineStr"/>
      <c r="DG284" s="7" t="inlineStr"/>
      <c r="DH284" s="7" t="inlineStr"/>
      <c r="DI284" s="7" t="inlineStr"/>
      <c r="DJ284" s="7" t="inlineStr"/>
      <c r="DK284" s="7" t="inlineStr"/>
      <c r="DL284" s="7" t="inlineStr"/>
      <c r="DM284" s="7" t="inlineStr"/>
      <c r="DN284" s="7" t="inlineStr"/>
      <c r="DO284" s="7" t="inlineStr"/>
      <c r="DP284" s="7" t="inlineStr"/>
      <c r="DQ284" s="7" t="inlineStr"/>
      <c r="DR284" s="7" t="inlineStr"/>
      <c r="DS284" s="7" t="inlineStr"/>
      <c r="DT284" s="7" t="inlineStr"/>
      <c r="DU284" s="7" t="inlineStr"/>
      <c r="DV284" s="7" t="inlineStr"/>
      <c r="DW284" s="7" t="inlineStr"/>
      <c r="DX284" s="7" t="inlineStr"/>
      <c r="DY284" s="7" t="inlineStr"/>
      <c r="DZ284" s="7" t="inlineStr"/>
      <c r="EA284" s="7" t="inlineStr"/>
      <c r="EB284" s="7" t="inlineStr"/>
      <c r="EC284" s="7" t="inlineStr"/>
      <c r="ED284" s="7" t="inlineStr"/>
      <c r="EE284" s="7">
        <f>E284+AU284+BK284+BU284+DC284</f>
        <v/>
      </c>
      <c r="EF284" s="7">
        <f>F284+AV284+BL284+BV284+DD284</f>
        <v/>
      </c>
    </row>
    <row r="285" hidden="1" outlineLevel="1">
      <c r="A285" s="5" t="n">
        <v>63</v>
      </c>
      <c r="B285" s="6" t="inlineStr">
        <is>
          <t>Mirzo Inter Farm KTXK</t>
        </is>
      </c>
      <c r="C285" s="6" t="inlineStr">
        <is>
          <t>Фергана</t>
        </is>
      </c>
      <c r="D285" s="6" t="inlineStr">
        <is>
          <t>Фергана 1</t>
        </is>
      </c>
      <c r="E285" s="7">
        <f>G285+I285+K285+M285+O285+Q285+S285+U285+W285+Y285+AA285+AC285+AE285+AG285+AI285+AK285+AM285+AO285+AQ285+AS285</f>
        <v/>
      </c>
      <c r="F285" s="7">
        <f>H285+J285+L285+N285+P285+R285+T285+V285+X285+Z285+AB285+AD285+AF285+AH285+AJ285+AL285+AN285+AP285+AR285+AT285</f>
        <v/>
      </c>
      <c r="G285" s="7" t="inlineStr"/>
      <c r="H285" s="7" t="inlineStr"/>
      <c r="I285" s="7" t="inlineStr"/>
      <c r="J285" s="7" t="inlineStr"/>
      <c r="K285" s="7" t="inlineStr"/>
      <c r="L285" s="7" t="inlineStr"/>
      <c r="M285" s="7" t="inlineStr"/>
      <c r="N285" s="7" t="inlineStr"/>
      <c r="O285" s="7" t="inlineStr"/>
      <c r="P285" s="7" t="inlineStr"/>
      <c r="Q285" s="7" t="inlineStr"/>
      <c r="R285" s="7" t="inlineStr"/>
      <c r="S285" s="7" t="inlineStr"/>
      <c r="T285" s="7" t="inlineStr"/>
      <c r="U285" s="7" t="inlineStr"/>
      <c r="V285" s="7" t="inlineStr"/>
      <c r="W285" s="7" t="inlineStr"/>
      <c r="X285" s="7" t="inlineStr"/>
      <c r="Y285" s="7" t="inlineStr"/>
      <c r="Z285" s="7" t="inlineStr"/>
      <c r="AA285" s="7" t="inlineStr"/>
      <c r="AB285" s="7" t="inlineStr"/>
      <c r="AC285" s="7" t="inlineStr"/>
      <c r="AD285" s="7" t="inlineStr"/>
      <c r="AE285" s="7" t="inlineStr"/>
      <c r="AF285" s="7" t="inlineStr"/>
      <c r="AG285" s="7" t="inlineStr"/>
      <c r="AH285" s="7" t="inlineStr"/>
      <c r="AI285" s="7" t="inlineStr"/>
      <c r="AJ285" s="7" t="inlineStr"/>
      <c r="AK285" s="7" t="inlineStr"/>
      <c r="AL285" s="7" t="inlineStr"/>
      <c r="AM285" s="7" t="inlineStr"/>
      <c r="AN285" s="7" t="inlineStr"/>
      <c r="AO285" s="7" t="inlineStr"/>
      <c r="AP285" s="7" t="inlineStr"/>
      <c r="AQ285" s="7" t="inlineStr"/>
      <c r="AR285" s="7" t="inlineStr"/>
      <c r="AS285" s="7" t="inlineStr"/>
      <c r="AT285" s="7" t="inlineStr"/>
      <c r="AU285" s="7">
        <f>AW285+AY285+BA285+BC285+BE285+BG285+BI285</f>
        <v/>
      </c>
      <c r="AV285" s="7">
        <f>AX285+AZ285+BB285+BD285+BF285+BH285+BJ285</f>
        <v/>
      </c>
      <c r="AW285" s="7" t="inlineStr"/>
      <c r="AX285" s="7" t="inlineStr"/>
      <c r="AY285" s="7" t="inlineStr"/>
      <c r="AZ285" s="7" t="inlineStr"/>
      <c r="BA285" s="7" t="inlineStr"/>
      <c r="BB285" s="7" t="inlineStr"/>
      <c r="BC285" s="7" t="inlineStr"/>
      <c r="BD285" s="7" t="inlineStr"/>
      <c r="BE285" s="7" t="inlineStr"/>
      <c r="BF285" s="7" t="inlineStr"/>
      <c r="BG285" s="7" t="inlineStr"/>
      <c r="BH285" s="7" t="inlineStr"/>
      <c r="BI285" s="7" t="inlineStr"/>
      <c r="BJ285" s="7" t="inlineStr"/>
      <c r="BK285" s="7">
        <f>BM285+BO285+BQ285+BS285</f>
        <v/>
      </c>
      <c r="BL285" s="7">
        <f>BN285+BP285+BR285+BT285</f>
        <v/>
      </c>
      <c r="BM285" s="7" t="inlineStr"/>
      <c r="BN285" s="7" t="inlineStr"/>
      <c r="BO285" s="7" t="inlineStr"/>
      <c r="BP285" s="7" t="inlineStr"/>
      <c r="BQ285" s="7" t="inlineStr"/>
      <c r="BR285" s="7" t="inlineStr"/>
      <c r="BS285" s="7" t="inlineStr"/>
      <c r="BT285" s="7" t="inlineStr"/>
      <c r="BU285" s="7">
        <f>BW285+BY285+CA285+CC285+CE285+CG285+CI285+CK285+CM285+CO285+CQ285+CS285+CU285+CW285+CY285+DA285</f>
        <v/>
      </c>
      <c r="BV285" s="7">
        <f>BX285+BZ285+CB285+CD285+CF285+CH285+CJ285+CL285+CN285+CP285+CR285+CT285+CV285+CX285+CZ285+DB285</f>
        <v/>
      </c>
      <c r="BW285" s="7" t="inlineStr"/>
      <c r="BX285" s="7" t="inlineStr"/>
      <c r="BY285" s="7" t="n">
        <v>55</v>
      </c>
      <c r="BZ285" s="7" t="n">
        <v>16725505</v>
      </c>
      <c r="CA285" s="7" t="inlineStr"/>
      <c r="CB285" s="7" t="inlineStr"/>
      <c r="CC285" s="7" t="inlineStr"/>
      <c r="CD285" s="7" t="inlineStr"/>
      <c r="CE285" s="7" t="inlineStr"/>
      <c r="CF285" s="7" t="inlineStr"/>
      <c r="CG285" s="7" t="inlineStr"/>
      <c r="CH285" s="7" t="inlineStr"/>
      <c r="CI285" s="7" t="inlineStr"/>
      <c r="CJ285" s="7" t="inlineStr"/>
      <c r="CK285" s="7" t="inlineStr"/>
      <c r="CL285" s="7" t="inlineStr"/>
      <c r="CM285" s="7" t="inlineStr"/>
      <c r="CN285" s="7" t="inlineStr"/>
      <c r="CO285" s="7" t="inlineStr"/>
      <c r="CP285" s="7" t="inlineStr"/>
      <c r="CQ285" s="7" t="inlineStr"/>
      <c r="CR285" s="7" t="inlineStr"/>
      <c r="CS285" s="7" t="inlineStr"/>
      <c r="CT285" s="7" t="inlineStr"/>
      <c r="CU285" s="7" t="inlineStr"/>
      <c r="CV285" s="7" t="inlineStr"/>
      <c r="CW285" s="7" t="inlineStr"/>
      <c r="CX285" s="7" t="inlineStr"/>
      <c r="CY285" s="7" t="inlineStr"/>
      <c r="CZ285" s="7" t="inlineStr"/>
      <c r="DA285" s="7" t="inlineStr"/>
      <c r="DB285" s="7" t="inlineStr"/>
      <c r="DC285" s="7">
        <f>DE285+DG285+DI285+DK285+DM285+DO285+DQ285+DS285+DU285+DW285+DY285+EA285+EC285</f>
        <v/>
      </c>
      <c r="DD285" s="7">
        <f>DF285+DH285+DJ285+DL285+DN285+DP285+DR285+DT285+DV285+DX285+DZ285+EB285+ED285</f>
        <v/>
      </c>
      <c r="DE285" s="7" t="inlineStr"/>
      <c r="DF285" s="7" t="inlineStr"/>
      <c r="DG285" s="7" t="inlineStr"/>
      <c r="DH285" s="7" t="inlineStr"/>
      <c r="DI285" s="7" t="inlineStr"/>
      <c r="DJ285" s="7" t="inlineStr"/>
      <c r="DK285" s="7" t="inlineStr"/>
      <c r="DL285" s="7" t="inlineStr"/>
      <c r="DM285" s="7" t="inlineStr"/>
      <c r="DN285" s="7" t="inlineStr"/>
      <c r="DO285" s="7" t="inlineStr"/>
      <c r="DP285" s="7" t="inlineStr"/>
      <c r="DQ285" s="7" t="n">
        <v>6</v>
      </c>
      <c r="DR285" s="7" t="n">
        <v>2779980</v>
      </c>
      <c r="DS285" s="7" t="inlineStr"/>
      <c r="DT285" s="7" t="inlineStr"/>
      <c r="DU285" s="7" t="inlineStr"/>
      <c r="DV285" s="7" t="inlineStr"/>
      <c r="DW285" s="7" t="inlineStr"/>
      <c r="DX285" s="7" t="inlineStr"/>
      <c r="DY285" s="7" t="inlineStr"/>
      <c r="DZ285" s="7" t="inlineStr"/>
      <c r="EA285" s="7" t="inlineStr"/>
      <c r="EB285" s="7" t="inlineStr"/>
      <c r="EC285" s="7" t="inlineStr"/>
      <c r="ED285" s="7" t="inlineStr"/>
      <c r="EE285" s="7">
        <f>E285+AU285+BK285+BU285+DC285</f>
        <v/>
      </c>
      <c r="EF285" s="7">
        <f>F285+AV285+BL285+BV285+DD285</f>
        <v/>
      </c>
    </row>
    <row r="286" hidden="1" outlineLevel="1">
      <c r="A286" s="5" t="n">
        <v>64</v>
      </c>
      <c r="B286" s="6" t="inlineStr">
        <is>
          <t>Multi Farm 2022 MChJ</t>
        </is>
      </c>
      <c r="C286" s="6" t="inlineStr">
        <is>
          <t>Фергана</t>
        </is>
      </c>
      <c r="D286" s="6" t="inlineStr">
        <is>
          <t>Фергана 1</t>
        </is>
      </c>
      <c r="E286" s="7">
        <f>G286+I286+K286+M286+O286+Q286+S286+U286+W286+Y286+AA286+AC286+AE286+AG286+AI286+AK286+AM286+AO286+AQ286+AS286</f>
        <v/>
      </c>
      <c r="F286" s="7">
        <f>H286+J286+L286+N286+P286+R286+T286+V286+X286+Z286+AB286+AD286+AF286+AH286+AJ286+AL286+AN286+AP286+AR286+AT286</f>
        <v/>
      </c>
      <c r="G286" s="7" t="inlineStr"/>
      <c r="H286" s="7" t="inlineStr"/>
      <c r="I286" s="7" t="inlineStr"/>
      <c r="J286" s="7" t="inlineStr"/>
      <c r="K286" s="7" t="inlineStr"/>
      <c r="L286" s="7" t="inlineStr"/>
      <c r="M286" s="7" t="n">
        <v>5</v>
      </c>
      <c r="N286" s="7" t="n">
        <v>23490</v>
      </c>
      <c r="O286" s="7" t="inlineStr"/>
      <c r="P286" s="7" t="inlineStr"/>
      <c r="Q286" s="7" t="n">
        <v>7</v>
      </c>
      <c r="R286" s="7" t="n">
        <v>2546036</v>
      </c>
      <c r="S286" s="7" t="inlineStr"/>
      <c r="T286" s="7" t="inlineStr"/>
      <c r="U286" s="7" t="inlineStr"/>
      <c r="V286" s="7" t="inlineStr"/>
      <c r="W286" s="7" t="n">
        <v>4</v>
      </c>
      <c r="X286" s="7" t="n">
        <v>591844</v>
      </c>
      <c r="Y286" s="7" t="inlineStr"/>
      <c r="Z286" s="7" t="inlineStr"/>
      <c r="AA286" s="7" t="inlineStr"/>
      <c r="AB286" s="7" t="inlineStr"/>
      <c r="AC286" s="7" t="n">
        <v>15</v>
      </c>
      <c r="AD286" s="7" t="n">
        <v>2136555</v>
      </c>
      <c r="AE286" s="7" t="inlineStr"/>
      <c r="AF286" s="7" t="inlineStr"/>
      <c r="AG286" s="7" t="inlineStr"/>
      <c r="AH286" s="7" t="inlineStr"/>
      <c r="AI286" s="7" t="inlineStr"/>
      <c r="AJ286" s="7" t="inlineStr"/>
      <c r="AK286" s="7" t="inlineStr"/>
      <c r="AL286" s="7" t="inlineStr"/>
      <c r="AM286" s="7" t="inlineStr"/>
      <c r="AN286" s="7" t="inlineStr"/>
      <c r="AO286" s="7" t="inlineStr"/>
      <c r="AP286" s="7" t="inlineStr"/>
      <c r="AQ286" s="7" t="inlineStr"/>
      <c r="AR286" s="7" t="inlineStr"/>
      <c r="AS286" s="7" t="inlineStr"/>
      <c r="AT286" s="7" t="inlineStr"/>
      <c r="AU286" s="7">
        <f>AW286+AY286+BA286+BC286+BE286+BG286+BI286</f>
        <v/>
      </c>
      <c r="AV286" s="7">
        <f>AX286+AZ286+BB286+BD286+BF286+BH286+BJ286</f>
        <v/>
      </c>
      <c r="AW286" s="7" t="inlineStr"/>
      <c r="AX286" s="7" t="inlineStr"/>
      <c r="AY286" s="7" t="inlineStr"/>
      <c r="AZ286" s="7" t="inlineStr"/>
      <c r="BA286" s="7" t="inlineStr"/>
      <c r="BB286" s="7" t="inlineStr"/>
      <c r="BC286" s="7" t="inlineStr"/>
      <c r="BD286" s="7" t="inlineStr"/>
      <c r="BE286" s="7" t="inlineStr"/>
      <c r="BF286" s="7" t="inlineStr"/>
      <c r="BG286" s="7" t="inlineStr"/>
      <c r="BH286" s="7" t="inlineStr"/>
      <c r="BI286" s="7" t="inlineStr"/>
      <c r="BJ286" s="7" t="inlineStr"/>
      <c r="BK286" s="7">
        <f>BM286+BO286+BQ286+BS286</f>
        <v/>
      </c>
      <c r="BL286" s="7">
        <f>BN286+BP286+BR286+BT286</f>
        <v/>
      </c>
      <c r="BM286" s="7" t="inlineStr"/>
      <c r="BN286" s="7" t="inlineStr"/>
      <c r="BO286" s="7" t="inlineStr"/>
      <c r="BP286" s="7" t="inlineStr"/>
      <c r="BQ286" s="7" t="inlineStr"/>
      <c r="BR286" s="7" t="inlineStr"/>
      <c r="BS286" s="7" t="inlineStr"/>
      <c r="BT286" s="7" t="inlineStr"/>
      <c r="BU286" s="7">
        <f>BW286+BY286+CA286+CC286+CE286+CG286+CI286+CK286+CM286+CO286+CQ286+CS286+CU286+CW286+CY286+DA286</f>
        <v/>
      </c>
      <c r="BV286" s="7">
        <f>BX286+BZ286+CB286+CD286+CF286+CH286+CJ286+CL286+CN286+CP286+CR286+CT286+CV286+CX286+CZ286+DB286</f>
        <v/>
      </c>
      <c r="BW286" s="7" t="inlineStr"/>
      <c r="BX286" s="7" t="inlineStr"/>
      <c r="BY286" s="7" t="inlineStr"/>
      <c r="BZ286" s="7" t="inlineStr"/>
      <c r="CA286" s="7" t="inlineStr"/>
      <c r="CB286" s="7" t="inlineStr"/>
      <c r="CC286" s="7" t="inlineStr"/>
      <c r="CD286" s="7" t="inlineStr"/>
      <c r="CE286" s="7" t="inlineStr"/>
      <c r="CF286" s="7" t="inlineStr"/>
      <c r="CG286" s="7" t="inlineStr"/>
      <c r="CH286" s="7" t="inlineStr"/>
      <c r="CI286" s="7" t="inlineStr"/>
      <c r="CJ286" s="7" t="inlineStr"/>
      <c r="CK286" s="7" t="inlineStr"/>
      <c r="CL286" s="7" t="inlineStr"/>
      <c r="CM286" s="7" t="inlineStr"/>
      <c r="CN286" s="7" t="inlineStr"/>
      <c r="CO286" s="7" t="inlineStr"/>
      <c r="CP286" s="7" t="inlineStr"/>
      <c r="CQ286" s="7" t="inlineStr"/>
      <c r="CR286" s="7" t="inlineStr"/>
      <c r="CS286" s="7" t="inlineStr"/>
      <c r="CT286" s="7" t="inlineStr"/>
      <c r="CU286" s="7" t="inlineStr"/>
      <c r="CV286" s="7" t="inlineStr"/>
      <c r="CW286" s="7" t="inlineStr"/>
      <c r="CX286" s="7" t="inlineStr"/>
      <c r="CY286" s="7" t="inlineStr"/>
      <c r="CZ286" s="7" t="inlineStr"/>
      <c r="DA286" s="7" t="inlineStr"/>
      <c r="DB286" s="7" t="inlineStr"/>
      <c r="DC286" s="7">
        <f>DE286+DG286+DI286+DK286+DM286+DO286+DQ286+DS286+DU286+DW286+DY286+EA286+EC286</f>
        <v/>
      </c>
      <c r="DD286" s="7">
        <f>DF286+DH286+DJ286+DL286+DN286+DP286+DR286+DT286+DV286+DX286+DZ286+EB286+ED286</f>
        <v/>
      </c>
      <c r="DE286" s="7" t="inlineStr"/>
      <c r="DF286" s="7" t="inlineStr"/>
      <c r="DG286" s="7" t="inlineStr"/>
      <c r="DH286" s="7" t="inlineStr"/>
      <c r="DI286" s="7" t="inlineStr"/>
      <c r="DJ286" s="7" t="inlineStr"/>
      <c r="DK286" s="7" t="inlineStr"/>
      <c r="DL286" s="7" t="inlineStr"/>
      <c r="DM286" s="7" t="inlineStr"/>
      <c r="DN286" s="7" t="inlineStr"/>
      <c r="DO286" s="7" t="inlineStr"/>
      <c r="DP286" s="7" t="inlineStr"/>
      <c r="DQ286" s="7" t="inlineStr"/>
      <c r="DR286" s="7" t="inlineStr"/>
      <c r="DS286" s="7" t="n">
        <v>5</v>
      </c>
      <c r="DT286" s="7" t="n">
        <v>135940</v>
      </c>
      <c r="DU286" s="7" t="inlineStr"/>
      <c r="DV286" s="7" t="inlineStr"/>
      <c r="DW286" s="7" t="inlineStr"/>
      <c r="DX286" s="7" t="inlineStr"/>
      <c r="DY286" s="7" t="inlineStr"/>
      <c r="DZ286" s="7" t="inlineStr"/>
      <c r="EA286" s="7" t="inlineStr"/>
      <c r="EB286" s="7" t="inlineStr"/>
      <c r="EC286" s="7" t="inlineStr"/>
      <c r="ED286" s="7" t="inlineStr"/>
      <c r="EE286" s="7">
        <f>E286+AU286+BK286+BU286+DC286</f>
        <v/>
      </c>
      <c r="EF286" s="7">
        <f>F286+AV286+BL286+BV286+DD286</f>
        <v/>
      </c>
    </row>
    <row r="287" hidden="1" outlineLevel="1">
      <c r="A287" s="5" t="n">
        <v>65</v>
      </c>
      <c r="B287" s="6" t="inlineStr">
        <is>
          <t>Multi Shifo Farm 2024 MChJ</t>
        </is>
      </c>
      <c r="C287" s="6" t="inlineStr">
        <is>
          <t>Фергана</t>
        </is>
      </c>
      <c r="D287" s="6" t="inlineStr">
        <is>
          <t>Фергана 3</t>
        </is>
      </c>
      <c r="E287" s="7">
        <f>G287+I287+K287+M287+O287+Q287+S287+U287+W287+Y287+AA287+AC287+AE287+AG287+AI287+AK287+AM287+AO287+AQ287+AS287</f>
        <v/>
      </c>
      <c r="F287" s="7">
        <f>H287+J287+L287+N287+P287+R287+T287+V287+X287+Z287+AB287+AD287+AF287+AH287+AJ287+AL287+AN287+AP287+AR287+AT287</f>
        <v/>
      </c>
      <c r="G287" s="7" t="n">
        <v>2</v>
      </c>
      <c r="H287" s="7" t="n">
        <v>961518</v>
      </c>
      <c r="I287" s="7" t="inlineStr"/>
      <c r="J287" s="7" t="inlineStr"/>
      <c r="K287" s="7" t="inlineStr"/>
      <c r="L287" s="7" t="inlineStr"/>
      <c r="M287" s="7" t="inlineStr"/>
      <c r="N287" s="7" t="inlineStr"/>
      <c r="O287" s="7" t="inlineStr"/>
      <c r="P287" s="7" t="inlineStr"/>
      <c r="Q287" s="7" t="inlineStr"/>
      <c r="R287" s="7" t="inlineStr"/>
      <c r="S287" s="7" t="inlineStr"/>
      <c r="T287" s="7" t="inlineStr"/>
      <c r="U287" s="7" t="inlineStr"/>
      <c r="V287" s="7" t="inlineStr"/>
      <c r="W287" s="7" t="inlineStr"/>
      <c r="X287" s="7" t="inlineStr"/>
      <c r="Y287" s="7" t="inlineStr"/>
      <c r="Z287" s="7" t="inlineStr"/>
      <c r="AA287" s="7" t="inlineStr"/>
      <c r="AB287" s="7" t="inlineStr"/>
      <c r="AC287" s="7" t="n">
        <v>10</v>
      </c>
      <c r="AD287" s="7" t="n">
        <v>61460</v>
      </c>
      <c r="AE287" s="7" t="n">
        <v>10</v>
      </c>
      <c r="AF287" s="7" t="n">
        <v>3569260</v>
      </c>
      <c r="AG287" s="7" t="inlineStr"/>
      <c r="AH287" s="7" t="inlineStr"/>
      <c r="AI287" s="7" t="inlineStr"/>
      <c r="AJ287" s="7" t="inlineStr"/>
      <c r="AK287" s="7" t="inlineStr"/>
      <c r="AL287" s="7" t="inlineStr"/>
      <c r="AM287" s="7" t="inlineStr"/>
      <c r="AN287" s="7" t="inlineStr"/>
      <c r="AO287" s="7" t="inlineStr"/>
      <c r="AP287" s="7" t="inlineStr"/>
      <c r="AQ287" s="7" t="inlineStr"/>
      <c r="AR287" s="7" t="inlineStr"/>
      <c r="AS287" s="7" t="inlineStr"/>
      <c r="AT287" s="7" t="inlineStr"/>
      <c r="AU287" s="7">
        <f>AW287+AY287+BA287+BC287+BE287+BG287+BI287</f>
        <v/>
      </c>
      <c r="AV287" s="7">
        <f>AX287+AZ287+BB287+BD287+BF287+BH287+BJ287</f>
        <v/>
      </c>
      <c r="AW287" s="7" t="inlineStr"/>
      <c r="AX287" s="7" t="inlineStr"/>
      <c r="AY287" s="7" t="inlineStr"/>
      <c r="AZ287" s="7" t="inlineStr"/>
      <c r="BA287" s="7" t="inlineStr"/>
      <c r="BB287" s="7" t="inlineStr"/>
      <c r="BC287" s="7" t="inlineStr"/>
      <c r="BD287" s="7" t="inlineStr"/>
      <c r="BE287" s="7" t="inlineStr"/>
      <c r="BF287" s="7" t="inlineStr"/>
      <c r="BG287" s="7" t="inlineStr"/>
      <c r="BH287" s="7" t="inlineStr"/>
      <c r="BI287" s="7" t="inlineStr"/>
      <c r="BJ287" s="7" t="inlineStr"/>
      <c r="BK287" s="7">
        <f>BM287+BO287+BQ287+BS287</f>
        <v/>
      </c>
      <c r="BL287" s="7">
        <f>BN287+BP287+BR287+BT287</f>
        <v/>
      </c>
      <c r="BM287" s="7" t="inlineStr"/>
      <c r="BN287" s="7" t="inlineStr"/>
      <c r="BO287" s="7" t="inlineStr"/>
      <c r="BP287" s="7" t="inlineStr"/>
      <c r="BQ287" s="7" t="inlineStr"/>
      <c r="BR287" s="7" t="inlineStr"/>
      <c r="BS287" s="7" t="inlineStr"/>
      <c r="BT287" s="7" t="inlineStr"/>
      <c r="BU287" s="7">
        <f>BW287+BY287+CA287+CC287+CE287+CG287+CI287+CK287+CM287+CO287+CQ287+CS287+CU287+CW287+CY287+DA287</f>
        <v/>
      </c>
      <c r="BV287" s="7">
        <f>BX287+BZ287+CB287+CD287+CF287+CH287+CJ287+CL287+CN287+CP287+CR287+CT287+CV287+CX287+CZ287+DB287</f>
        <v/>
      </c>
      <c r="BW287" s="7" t="inlineStr"/>
      <c r="BX287" s="7" t="inlineStr"/>
      <c r="BY287" s="7" t="inlineStr"/>
      <c r="BZ287" s="7" t="inlineStr"/>
      <c r="CA287" s="7" t="inlineStr"/>
      <c r="CB287" s="7" t="inlineStr"/>
      <c r="CC287" s="7" t="inlineStr"/>
      <c r="CD287" s="7" t="inlineStr"/>
      <c r="CE287" s="7" t="inlineStr"/>
      <c r="CF287" s="7" t="inlineStr"/>
      <c r="CG287" s="7" t="inlineStr"/>
      <c r="CH287" s="7" t="inlineStr"/>
      <c r="CI287" s="7" t="inlineStr"/>
      <c r="CJ287" s="7" t="inlineStr"/>
      <c r="CK287" s="7" t="inlineStr"/>
      <c r="CL287" s="7" t="inlineStr"/>
      <c r="CM287" s="7" t="inlineStr"/>
      <c r="CN287" s="7" t="inlineStr"/>
      <c r="CO287" s="7" t="inlineStr"/>
      <c r="CP287" s="7" t="inlineStr"/>
      <c r="CQ287" s="7" t="inlineStr"/>
      <c r="CR287" s="7" t="inlineStr"/>
      <c r="CS287" s="7" t="inlineStr"/>
      <c r="CT287" s="7" t="inlineStr"/>
      <c r="CU287" s="7" t="inlineStr"/>
      <c r="CV287" s="7" t="inlineStr"/>
      <c r="CW287" s="7" t="inlineStr"/>
      <c r="CX287" s="7" t="inlineStr"/>
      <c r="CY287" s="7" t="inlineStr"/>
      <c r="CZ287" s="7" t="inlineStr"/>
      <c r="DA287" s="7" t="inlineStr"/>
      <c r="DB287" s="7" t="inlineStr"/>
      <c r="DC287" s="7">
        <f>DE287+DG287+DI287+DK287+DM287+DO287+DQ287+DS287+DU287+DW287+DY287+EA287+EC287</f>
        <v/>
      </c>
      <c r="DD287" s="7">
        <f>DF287+DH287+DJ287+DL287+DN287+DP287+DR287+DT287+DV287+DX287+DZ287+EB287+ED287</f>
        <v/>
      </c>
      <c r="DE287" s="7" t="inlineStr"/>
      <c r="DF287" s="7" t="inlineStr"/>
      <c r="DG287" s="7" t="inlineStr"/>
      <c r="DH287" s="7" t="inlineStr"/>
      <c r="DI287" s="7" t="inlineStr"/>
      <c r="DJ287" s="7" t="inlineStr"/>
      <c r="DK287" s="7" t="inlineStr"/>
      <c r="DL287" s="7" t="inlineStr"/>
      <c r="DM287" s="7" t="inlineStr"/>
      <c r="DN287" s="7" t="inlineStr"/>
      <c r="DO287" s="7" t="inlineStr"/>
      <c r="DP287" s="7" t="inlineStr"/>
      <c r="DQ287" s="7" t="inlineStr"/>
      <c r="DR287" s="7" t="inlineStr"/>
      <c r="DS287" s="7" t="inlineStr"/>
      <c r="DT287" s="7" t="inlineStr"/>
      <c r="DU287" s="7" t="inlineStr"/>
      <c r="DV287" s="7" t="inlineStr"/>
      <c r="DW287" s="7" t="inlineStr"/>
      <c r="DX287" s="7" t="inlineStr"/>
      <c r="DY287" s="7" t="inlineStr"/>
      <c r="DZ287" s="7" t="inlineStr"/>
      <c r="EA287" s="7" t="inlineStr"/>
      <c r="EB287" s="7" t="inlineStr"/>
      <c r="EC287" s="7" t="inlineStr"/>
      <c r="ED287" s="7" t="inlineStr"/>
      <c r="EE287" s="7">
        <f>E287+AU287+BK287+BU287+DC287</f>
        <v/>
      </c>
      <c r="EF287" s="7">
        <f>F287+AV287+BL287+BV287+DD287</f>
        <v/>
      </c>
    </row>
    <row r="288" hidden="1" outlineLevel="1">
      <c r="A288" s="5" t="n">
        <v>66</v>
      </c>
      <c r="B288" s="6" t="inlineStr">
        <is>
          <t>NUR SHIFO PHARM XK</t>
        </is>
      </c>
      <c r="C288" s="6" t="inlineStr">
        <is>
          <t>Фергана</t>
        </is>
      </c>
      <c r="D288" s="6" t="inlineStr">
        <is>
          <t>Фергана 1</t>
        </is>
      </c>
      <c r="E288" s="7">
        <f>G288+I288+K288+M288+O288+Q288+S288+U288+W288+Y288+AA288+AC288+AE288+AG288+AI288+AK288+AM288+AO288+AQ288+AS288</f>
        <v/>
      </c>
      <c r="F288" s="7">
        <f>H288+J288+L288+N288+P288+R288+T288+V288+X288+Z288+AB288+AD288+AF288+AH288+AJ288+AL288+AN288+AP288+AR288+AT288</f>
        <v/>
      </c>
      <c r="G288" s="7" t="inlineStr"/>
      <c r="H288" s="7" t="inlineStr"/>
      <c r="I288" s="7" t="inlineStr"/>
      <c r="J288" s="7" t="inlineStr"/>
      <c r="K288" s="7" t="inlineStr"/>
      <c r="L288" s="7" t="inlineStr"/>
      <c r="M288" s="7" t="inlineStr"/>
      <c r="N288" s="7" t="inlineStr"/>
      <c r="O288" s="7" t="n">
        <v>3</v>
      </c>
      <c r="P288" s="7" t="n">
        <v>303213</v>
      </c>
      <c r="Q288" s="7" t="inlineStr"/>
      <c r="R288" s="7" t="inlineStr"/>
      <c r="S288" s="7" t="inlineStr"/>
      <c r="T288" s="7" t="inlineStr"/>
      <c r="U288" s="7" t="inlineStr"/>
      <c r="V288" s="7" t="inlineStr"/>
      <c r="W288" s="7" t="inlineStr"/>
      <c r="X288" s="7" t="inlineStr"/>
      <c r="Y288" s="7" t="inlineStr"/>
      <c r="Z288" s="7" t="inlineStr"/>
      <c r="AA288" s="7" t="inlineStr"/>
      <c r="AB288" s="7" t="inlineStr"/>
      <c r="AC288" s="7" t="inlineStr"/>
      <c r="AD288" s="7" t="inlineStr"/>
      <c r="AE288" s="7" t="inlineStr"/>
      <c r="AF288" s="7" t="inlineStr"/>
      <c r="AG288" s="7" t="n">
        <v>2</v>
      </c>
      <c r="AH288" s="7" t="n">
        <v>403556</v>
      </c>
      <c r="AI288" s="7" t="inlineStr"/>
      <c r="AJ288" s="7" t="inlineStr"/>
      <c r="AK288" s="7" t="inlineStr"/>
      <c r="AL288" s="7" t="inlineStr"/>
      <c r="AM288" s="7" t="inlineStr"/>
      <c r="AN288" s="7" t="inlineStr"/>
      <c r="AO288" s="7" t="inlineStr"/>
      <c r="AP288" s="7" t="inlineStr"/>
      <c r="AQ288" s="7" t="inlineStr"/>
      <c r="AR288" s="7" t="inlineStr"/>
      <c r="AS288" s="7" t="inlineStr"/>
      <c r="AT288" s="7" t="inlineStr"/>
      <c r="AU288" s="7">
        <f>AW288+AY288+BA288+BC288+BE288+BG288+BI288</f>
        <v/>
      </c>
      <c r="AV288" s="7">
        <f>AX288+AZ288+BB288+BD288+BF288+BH288+BJ288</f>
        <v/>
      </c>
      <c r="AW288" s="7" t="inlineStr"/>
      <c r="AX288" s="7" t="inlineStr"/>
      <c r="AY288" s="7" t="inlineStr"/>
      <c r="AZ288" s="7" t="inlineStr"/>
      <c r="BA288" s="7" t="inlineStr"/>
      <c r="BB288" s="7" t="inlineStr"/>
      <c r="BC288" s="7" t="inlineStr"/>
      <c r="BD288" s="7" t="inlineStr"/>
      <c r="BE288" s="7" t="inlineStr"/>
      <c r="BF288" s="7" t="inlineStr"/>
      <c r="BG288" s="7" t="inlineStr"/>
      <c r="BH288" s="7" t="inlineStr"/>
      <c r="BI288" s="7" t="inlineStr"/>
      <c r="BJ288" s="7" t="inlineStr"/>
      <c r="BK288" s="7">
        <f>BM288+BO288+BQ288+BS288</f>
        <v/>
      </c>
      <c r="BL288" s="7">
        <f>BN288+BP288+BR288+BT288</f>
        <v/>
      </c>
      <c r="BM288" s="7" t="inlineStr"/>
      <c r="BN288" s="7" t="inlineStr"/>
      <c r="BO288" s="7" t="n">
        <v>5</v>
      </c>
      <c r="BP288" s="7" t="n">
        <v>1147945</v>
      </c>
      <c r="BQ288" s="7" t="inlineStr"/>
      <c r="BR288" s="7" t="inlineStr"/>
      <c r="BS288" s="7" t="inlineStr"/>
      <c r="BT288" s="7" t="inlineStr"/>
      <c r="BU288" s="7">
        <f>BW288+BY288+CA288+CC288+CE288+CG288+CI288+CK288+CM288+CO288+CQ288+CS288+CU288+CW288+CY288+DA288</f>
        <v/>
      </c>
      <c r="BV288" s="7">
        <f>BX288+BZ288+CB288+CD288+CF288+CH288+CJ288+CL288+CN288+CP288+CR288+CT288+CV288+CX288+CZ288+DB288</f>
        <v/>
      </c>
      <c r="BW288" s="7" t="inlineStr"/>
      <c r="BX288" s="7" t="inlineStr"/>
      <c r="BY288" s="7" t="n">
        <v>15</v>
      </c>
      <c r="BZ288" s="7" t="n">
        <v>2342640</v>
      </c>
      <c r="CA288" s="7" t="inlineStr"/>
      <c r="CB288" s="7" t="inlineStr"/>
      <c r="CC288" s="7" t="inlineStr"/>
      <c r="CD288" s="7" t="inlineStr"/>
      <c r="CE288" s="7" t="inlineStr"/>
      <c r="CF288" s="7" t="inlineStr"/>
      <c r="CG288" s="7" t="inlineStr"/>
      <c r="CH288" s="7" t="inlineStr"/>
      <c r="CI288" s="7" t="inlineStr"/>
      <c r="CJ288" s="7" t="inlineStr"/>
      <c r="CK288" s="7" t="inlineStr"/>
      <c r="CL288" s="7" t="inlineStr"/>
      <c r="CM288" s="7" t="inlineStr"/>
      <c r="CN288" s="7" t="inlineStr"/>
      <c r="CO288" s="7" t="inlineStr"/>
      <c r="CP288" s="7" t="inlineStr"/>
      <c r="CQ288" s="7" t="inlineStr"/>
      <c r="CR288" s="7" t="inlineStr"/>
      <c r="CS288" s="7" t="inlineStr"/>
      <c r="CT288" s="7" t="inlineStr"/>
      <c r="CU288" s="7" t="inlineStr"/>
      <c r="CV288" s="7" t="inlineStr"/>
      <c r="CW288" s="7" t="inlineStr"/>
      <c r="CX288" s="7" t="inlineStr"/>
      <c r="CY288" s="7" t="inlineStr"/>
      <c r="CZ288" s="7" t="inlineStr"/>
      <c r="DA288" s="7" t="inlineStr"/>
      <c r="DB288" s="7" t="inlineStr"/>
      <c r="DC288" s="7">
        <f>DE288+DG288+DI288+DK288+DM288+DO288+DQ288+DS288+DU288+DW288+DY288+EA288+EC288</f>
        <v/>
      </c>
      <c r="DD288" s="7">
        <f>DF288+DH288+DJ288+DL288+DN288+DP288+DR288+DT288+DV288+DX288+DZ288+EB288+ED288</f>
        <v/>
      </c>
      <c r="DE288" s="7" t="inlineStr"/>
      <c r="DF288" s="7" t="inlineStr"/>
      <c r="DG288" s="7" t="inlineStr"/>
      <c r="DH288" s="7" t="inlineStr"/>
      <c r="DI288" s="7" t="inlineStr"/>
      <c r="DJ288" s="7" t="inlineStr"/>
      <c r="DK288" s="7" t="inlineStr"/>
      <c r="DL288" s="7" t="inlineStr"/>
      <c r="DM288" s="7" t="inlineStr"/>
      <c r="DN288" s="7" t="inlineStr"/>
      <c r="DO288" s="7" t="inlineStr"/>
      <c r="DP288" s="7" t="inlineStr"/>
      <c r="DQ288" s="7" t="inlineStr"/>
      <c r="DR288" s="7" t="inlineStr"/>
      <c r="DS288" s="7" t="inlineStr"/>
      <c r="DT288" s="7" t="inlineStr"/>
      <c r="DU288" s="7" t="inlineStr"/>
      <c r="DV288" s="7" t="inlineStr"/>
      <c r="DW288" s="7" t="inlineStr"/>
      <c r="DX288" s="7" t="inlineStr"/>
      <c r="DY288" s="7" t="inlineStr"/>
      <c r="DZ288" s="7" t="inlineStr"/>
      <c r="EA288" s="7" t="inlineStr"/>
      <c r="EB288" s="7" t="inlineStr"/>
      <c r="EC288" s="7" t="inlineStr"/>
      <c r="ED288" s="7" t="inlineStr"/>
      <c r="EE288" s="7">
        <f>E288+AU288+BK288+BU288+DC288</f>
        <v/>
      </c>
      <c r="EF288" s="7">
        <f>F288+AV288+BL288+BV288+DD288</f>
        <v/>
      </c>
    </row>
    <row r="289" hidden="1" outlineLevel="1">
      <c r="A289" s="5" t="n">
        <v>67</v>
      </c>
      <c r="B289" s="6" t="inlineStr">
        <is>
          <t>Najibulloh Pharm Medical MCHJ</t>
        </is>
      </c>
      <c r="C289" s="6" t="inlineStr">
        <is>
          <t>Фергана</t>
        </is>
      </c>
      <c r="D289" s="6" t="inlineStr">
        <is>
          <t>Фергана 2</t>
        </is>
      </c>
      <c r="E289" s="7">
        <f>G289+I289+K289+M289+O289+Q289+S289+U289+W289+Y289+AA289+AC289+AE289+AG289+AI289+AK289+AM289+AO289+AQ289+AS289</f>
        <v/>
      </c>
      <c r="F289" s="7">
        <f>H289+J289+L289+N289+P289+R289+T289+V289+X289+Z289+AB289+AD289+AF289+AH289+AJ289+AL289+AN289+AP289+AR289+AT289</f>
        <v/>
      </c>
      <c r="G289" s="7" t="n">
        <v>1</v>
      </c>
      <c r="H289" s="7" t="n">
        <v>252134</v>
      </c>
      <c r="I289" s="7" t="n">
        <v>2</v>
      </c>
      <c r="J289" s="7" t="n">
        <v>797430</v>
      </c>
      <c r="K289" s="7" t="inlineStr"/>
      <c r="L289" s="7" t="inlineStr"/>
      <c r="M289" s="7" t="inlineStr"/>
      <c r="N289" s="7" t="inlineStr"/>
      <c r="O289" s="7" t="inlineStr"/>
      <c r="P289" s="7" t="inlineStr"/>
      <c r="Q289" s="7" t="inlineStr"/>
      <c r="R289" s="7" t="inlineStr"/>
      <c r="S289" s="7" t="inlineStr"/>
      <c r="T289" s="7" t="inlineStr"/>
      <c r="U289" s="7" t="inlineStr"/>
      <c r="V289" s="7" t="inlineStr"/>
      <c r="W289" s="7" t="inlineStr"/>
      <c r="X289" s="7" t="inlineStr"/>
      <c r="Y289" s="7" t="inlineStr"/>
      <c r="Z289" s="7" t="inlineStr"/>
      <c r="AA289" s="7" t="inlineStr"/>
      <c r="AB289" s="7" t="inlineStr"/>
      <c r="AC289" s="7" t="inlineStr"/>
      <c r="AD289" s="7" t="inlineStr"/>
      <c r="AE289" s="7" t="inlineStr"/>
      <c r="AF289" s="7" t="inlineStr"/>
      <c r="AG289" s="7" t="inlineStr"/>
      <c r="AH289" s="7" t="inlineStr"/>
      <c r="AI289" s="7" t="inlineStr"/>
      <c r="AJ289" s="7" t="inlineStr"/>
      <c r="AK289" s="7" t="inlineStr"/>
      <c r="AL289" s="7" t="inlineStr"/>
      <c r="AM289" s="7" t="inlineStr"/>
      <c r="AN289" s="7" t="inlineStr"/>
      <c r="AO289" s="7" t="inlineStr"/>
      <c r="AP289" s="7" t="inlineStr"/>
      <c r="AQ289" s="7" t="inlineStr"/>
      <c r="AR289" s="7" t="inlineStr"/>
      <c r="AS289" s="7" t="inlineStr"/>
      <c r="AT289" s="7" t="inlineStr"/>
      <c r="AU289" s="7">
        <f>AW289+AY289+BA289+BC289+BE289+BG289+BI289</f>
        <v/>
      </c>
      <c r="AV289" s="7">
        <f>AX289+AZ289+BB289+BD289+BF289+BH289+BJ289</f>
        <v/>
      </c>
      <c r="AW289" s="7" t="inlineStr"/>
      <c r="AX289" s="7" t="inlineStr"/>
      <c r="AY289" s="7" t="inlineStr"/>
      <c r="AZ289" s="7" t="inlineStr"/>
      <c r="BA289" s="7" t="inlineStr"/>
      <c r="BB289" s="7" t="inlineStr"/>
      <c r="BC289" s="7" t="inlineStr"/>
      <c r="BD289" s="7" t="inlineStr"/>
      <c r="BE289" s="7" t="inlineStr"/>
      <c r="BF289" s="7" t="inlineStr"/>
      <c r="BG289" s="7" t="inlineStr"/>
      <c r="BH289" s="7" t="inlineStr"/>
      <c r="BI289" s="7" t="inlineStr"/>
      <c r="BJ289" s="7" t="inlineStr"/>
      <c r="BK289" s="7">
        <f>BM289+BO289+BQ289+BS289</f>
        <v/>
      </c>
      <c r="BL289" s="7">
        <f>BN289+BP289+BR289+BT289</f>
        <v/>
      </c>
      <c r="BM289" s="7" t="inlineStr"/>
      <c r="BN289" s="7" t="inlineStr"/>
      <c r="BO289" s="7" t="inlineStr"/>
      <c r="BP289" s="7" t="inlineStr"/>
      <c r="BQ289" s="7" t="inlineStr"/>
      <c r="BR289" s="7" t="inlineStr"/>
      <c r="BS289" s="7" t="inlineStr"/>
      <c r="BT289" s="7" t="inlineStr"/>
      <c r="BU289" s="7">
        <f>BW289+BY289+CA289+CC289+CE289+CG289+CI289+CK289+CM289+CO289+CQ289+CS289+CU289+CW289+CY289+DA289</f>
        <v/>
      </c>
      <c r="BV289" s="7">
        <f>BX289+BZ289+CB289+CD289+CF289+CH289+CJ289+CL289+CN289+CP289+CR289+CT289+CV289+CX289+CZ289+DB289</f>
        <v/>
      </c>
      <c r="BW289" s="7" t="inlineStr"/>
      <c r="BX289" s="7" t="inlineStr"/>
      <c r="BY289" s="7" t="n">
        <v>5</v>
      </c>
      <c r="BZ289" s="7" t="n">
        <v>689410</v>
      </c>
      <c r="CA289" s="7" t="inlineStr"/>
      <c r="CB289" s="7" t="inlineStr"/>
      <c r="CC289" s="7" t="inlineStr"/>
      <c r="CD289" s="7" t="inlineStr"/>
      <c r="CE289" s="7" t="inlineStr"/>
      <c r="CF289" s="7" t="inlineStr"/>
      <c r="CG289" s="7" t="inlineStr"/>
      <c r="CH289" s="7" t="inlineStr"/>
      <c r="CI289" s="7" t="inlineStr"/>
      <c r="CJ289" s="7" t="inlineStr"/>
      <c r="CK289" s="7" t="inlineStr"/>
      <c r="CL289" s="7" t="inlineStr"/>
      <c r="CM289" s="7" t="n">
        <v>1</v>
      </c>
      <c r="CN289" s="7" t="n">
        <v>106501</v>
      </c>
      <c r="CO289" s="7" t="inlineStr"/>
      <c r="CP289" s="7" t="inlineStr"/>
      <c r="CQ289" s="7" t="inlineStr"/>
      <c r="CR289" s="7" t="inlineStr"/>
      <c r="CS289" s="7" t="inlineStr"/>
      <c r="CT289" s="7" t="inlineStr"/>
      <c r="CU289" s="7" t="inlineStr"/>
      <c r="CV289" s="7" t="inlineStr"/>
      <c r="CW289" s="7" t="inlineStr"/>
      <c r="CX289" s="7" t="inlineStr"/>
      <c r="CY289" s="7" t="inlineStr"/>
      <c r="CZ289" s="7" t="inlineStr"/>
      <c r="DA289" s="7" t="inlineStr"/>
      <c r="DB289" s="7" t="inlineStr"/>
      <c r="DC289" s="7">
        <f>DE289+DG289+DI289+DK289+DM289+DO289+DQ289+DS289+DU289+DW289+DY289+EA289+EC289</f>
        <v/>
      </c>
      <c r="DD289" s="7">
        <f>DF289+DH289+DJ289+DL289+DN289+DP289+DR289+DT289+DV289+DX289+DZ289+EB289+ED289</f>
        <v/>
      </c>
      <c r="DE289" s="7" t="inlineStr"/>
      <c r="DF289" s="7" t="inlineStr"/>
      <c r="DG289" s="7" t="inlineStr"/>
      <c r="DH289" s="7" t="inlineStr"/>
      <c r="DI289" s="7" t="inlineStr"/>
      <c r="DJ289" s="7" t="inlineStr"/>
      <c r="DK289" s="7" t="inlineStr"/>
      <c r="DL289" s="7" t="inlineStr"/>
      <c r="DM289" s="7" t="inlineStr"/>
      <c r="DN289" s="7" t="inlineStr"/>
      <c r="DO289" s="7" t="inlineStr"/>
      <c r="DP289" s="7" t="inlineStr"/>
      <c r="DQ289" s="7" t="inlineStr"/>
      <c r="DR289" s="7" t="inlineStr"/>
      <c r="DS289" s="7" t="inlineStr"/>
      <c r="DT289" s="7" t="inlineStr"/>
      <c r="DU289" s="7" t="inlineStr"/>
      <c r="DV289" s="7" t="inlineStr"/>
      <c r="DW289" s="7" t="inlineStr"/>
      <c r="DX289" s="7" t="inlineStr"/>
      <c r="DY289" s="7" t="inlineStr"/>
      <c r="DZ289" s="7" t="inlineStr"/>
      <c r="EA289" s="7" t="inlineStr"/>
      <c r="EB289" s="7" t="inlineStr"/>
      <c r="EC289" s="7" t="inlineStr"/>
      <c r="ED289" s="7" t="inlineStr"/>
      <c r="EE289" s="7">
        <f>E289+AU289+BK289+BU289+DC289</f>
        <v/>
      </c>
      <c r="EF289" s="7">
        <f>F289+AV289+BL289+BV289+DD289</f>
        <v/>
      </c>
    </row>
    <row r="290" hidden="1" outlineLevel="1">
      <c r="A290" s="5" t="n">
        <v>68</v>
      </c>
      <c r="B290" s="6" t="inlineStr">
        <is>
          <t>Nur-Shod Farm MCHJ</t>
        </is>
      </c>
      <c r="C290" s="6" t="inlineStr">
        <is>
          <t>Фергана</t>
        </is>
      </c>
      <c r="D290" s="6" t="inlineStr">
        <is>
          <t>Фергана 1</t>
        </is>
      </c>
      <c r="E290" s="7">
        <f>G290+I290+K290+M290+O290+Q290+S290+U290+W290+Y290+AA290+AC290+AE290+AG290+AI290+AK290+AM290+AO290+AQ290+AS290</f>
        <v/>
      </c>
      <c r="F290" s="7">
        <f>H290+J290+L290+N290+P290+R290+T290+V290+X290+Z290+AB290+AD290+AF290+AH290+AJ290+AL290+AN290+AP290+AR290+AT290</f>
        <v/>
      </c>
      <c r="G290" s="7" t="inlineStr"/>
      <c r="H290" s="7" t="inlineStr"/>
      <c r="I290" s="7" t="inlineStr"/>
      <c r="J290" s="7" t="inlineStr"/>
      <c r="K290" s="7" t="inlineStr"/>
      <c r="L290" s="7" t="inlineStr"/>
      <c r="M290" s="7" t="inlineStr"/>
      <c r="N290" s="7" t="inlineStr"/>
      <c r="O290" s="7" t="inlineStr"/>
      <c r="P290" s="7" t="inlineStr"/>
      <c r="Q290" s="7" t="inlineStr"/>
      <c r="R290" s="7" t="inlineStr"/>
      <c r="S290" s="7" t="inlineStr"/>
      <c r="T290" s="7" t="inlineStr"/>
      <c r="U290" s="7" t="inlineStr"/>
      <c r="V290" s="7" t="inlineStr"/>
      <c r="W290" s="7" t="inlineStr"/>
      <c r="X290" s="7" t="inlineStr"/>
      <c r="Y290" s="7" t="inlineStr"/>
      <c r="Z290" s="7" t="inlineStr"/>
      <c r="AA290" s="7" t="inlineStr"/>
      <c r="AB290" s="7" t="inlineStr"/>
      <c r="AC290" s="7" t="inlineStr"/>
      <c r="AD290" s="7" t="inlineStr"/>
      <c r="AE290" s="7" t="inlineStr"/>
      <c r="AF290" s="7" t="inlineStr"/>
      <c r="AG290" s="7" t="inlineStr"/>
      <c r="AH290" s="7" t="inlineStr"/>
      <c r="AI290" s="7" t="inlineStr"/>
      <c r="AJ290" s="7" t="inlineStr"/>
      <c r="AK290" s="7" t="inlineStr"/>
      <c r="AL290" s="7" t="inlineStr"/>
      <c r="AM290" s="7" t="inlineStr"/>
      <c r="AN290" s="7" t="inlineStr"/>
      <c r="AO290" s="7" t="inlineStr"/>
      <c r="AP290" s="7" t="inlineStr"/>
      <c r="AQ290" s="7" t="inlineStr"/>
      <c r="AR290" s="7" t="inlineStr"/>
      <c r="AS290" s="7" t="inlineStr"/>
      <c r="AT290" s="7" t="inlineStr"/>
      <c r="AU290" s="7">
        <f>AW290+AY290+BA290+BC290+BE290+BG290+BI290</f>
        <v/>
      </c>
      <c r="AV290" s="7">
        <f>AX290+AZ290+BB290+BD290+BF290+BH290+BJ290</f>
        <v/>
      </c>
      <c r="AW290" s="7" t="inlineStr"/>
      <c r="AX290" s="7" t="inlineStr"/>
      <c r="AY290" s="7" t="inlineStr"/>
      <c r="AZ290" s="7" t="inlineStr"/>
      <c r="BA290" s="7" t="n">
        <v>10</v>
      </c>
      <c r="BB290" s="7" t="n">
        <v>3226950</v>
      </c>
      <c r="BC290" s="7" t="inlineStr"/>
      <c r="BD290" s="7" t="inlineStr"/>
      <c r="BE290" s="7" t="inlineStr"/>
      <c r="BF290" s="7" t="inlineStr"/>
      <c r="BG290" s="7" t="inlineStr"/>
      <c r="BH290" s="7" t="inlineStr"/>
      <c r="BI290" s="7" t="inlineStr"/>
      <c r="BJ290" s="7" t="inlineStr"/>
      <c r="BK290" s="7">
        <f>BM290+BO290+BQ290+BS290</f>
        <v/>
      </c>
      <c r="BL290" s="7">
        <f>BN290+BP290+BR290+BT290</f>
        <v/>
      </c>
      <c r="BM290" s="7" t="inlineStr"/>
      <c r="BN290" s="7" t="inlineStr"/>
      <c r="BO290" s="7" t="inlineStr"/>
      <c r="BP290" s="7" t="inlineStr"/>
      <c r="BQ290" s="7" t="inlineStr"/>
      <c r="BR290" s="7" t="inlineStr"/>
      <c r="BS290" s="7" t="inlineStr"/>
      <c r="BT290" s="7" t="inlineStr"/>
      <c r="BU290" s="7">
        <f>BW290+BY290+CA290+CC290+CE290+CG290+CI290+CK290+CM290+CO290+CQ290+CS290+CU290+CW290+CY290+DA290</f>
        <v/>
      </c>
      <c r="BV290" s="7">
        <f>BX290+BZ290+CB290+CD290+CF290+CH290+CJ290+CL290+CN290+CP290+CR290+CT290+CV290+CX290+CZ290+DB290</f>
        <v/>
      </c>
      <c r="BW290" s="7" t="inlineStr"/>
      <c r="BX290" s="7" t="inlineStr"/>
      <c r="BY290" s="7" t="inlineStr"/>
      <c r="BZ290" s="7" t="inlineStr"/>
      <c r="CA290" s="7" t="inlineStr"/>
      <c r="CB290" s="7" t="inlineStr"/>
      <c r="CC290" s="7" t="inlineStr"/>
      <c r="CD290" s="7" t="inlineStr"/>
      <c r="CE290" s="7" t="inlineStr"/>
      <c r="CF290" s="7" t="inlineStr"/>
      <c r="CG290" s="7" t="inlineStr"/>
      <c r="CH290" s="7" t="inlineStr"/>
      <c r="CI290" s="7" t="inlineStr"/>
      <c r="CJ290" s="7" t="inlineStr"/>
      <c r="CK290" s="7" t="inlineStr"/>
      <c r="CL290" s="7" t="inlineStr"/>
      <c r="CM290" s="7" t="n">
        <v>5</v>
      </c>
      <c r="CN290" s="7" t="n">
        <v>1127845</v>
      </c>
      <c r="CO290" s="7" t="inlineStr"/>
      <c r="CP290" s="7" t="inlineStr"/>
      <c r="CQ290" s="7" t="inlineStr"/>
      <c r="CR290" s="7" t="inlineStr"/>
      <c r="CS290" s="7" t="inlineStr"/>
      <c r="CT290" s="7" t="inlineStr"/>
      <c r="CU290" s="7" t="inlineStr"/>
      <c r="CV290" s="7" t="inlineStr"/>
      <c r="CW290" s="7" t="inlineStr"/>
      <c r="CX290" s="7" t="inlineStr"/>
      <c r="CY290" s="7" t="inlineStr"/>
      <c r="CZ290" s="7" t="inlineStr"/>
      <c r="DA290" s="7" t="inlineStr"/>
      <c r="DB290" s="7" t="inlineStr"/>
      <c r="DC290" s="7">
        <f>DE290+DG290+DI290+DK290+DM290+DO290+DQ290+DS290+DU290+DW290+DY290+EA290+EC290</f>
        <v/>
      </c>
      <c r="DD290" s="7">
        <f>DF290+DH290+DJ290+DL290+DN290+DP290+DR290+DT290+DV290+DX290+DZ290+EB290+ED290</f>
        <v/>
      </c>
      <c r="DE290" s="7" t="inlineStr"/>
      <c r="DF290" s="7" t="inlineStr"/>
      <c r="DG290" s="7" t="inlineStr"/>
      <c r="DH290" s="7" t="inlineStr"/>
      <c r="DI290" s="7" t="inlineStr"/>
      <c r="DJ290" s="7" t="inlineStr"/>
      <c r="DK290" s="7" t="inlineStr"/>
      <c r="DL290" s="7" t="inlineStr"/>
      <c r="DM290" s="7" t="inlineStr"/>
      <c r="DN290" s="7" t="inlineStr"/>
      <c r="DO290" s="7" t="inlineStr"/>
      <c r="DP290" s="7" t="inlineStr"/>
      <c r="DQ290" s="7" t="inlineStr"/>
      <c r="DR290" s="7" t="inlineStr"/>
      <c r="DS290" s="7" t="inlineStr"/>
      <c r="DT290" s="7" t="inlineStr"/>
      <c r="DU290" s="7" t="inlineStr"/>
      <c r="DV290" s="7" t="inlineStr"/>
      <c r="DW290" s="7" t="inlineStr"/>
      <c r="DX290" s="7" t="inlineStr"/>
      <c r="DY290" s="7" t="inlineStr"/>
      <c r="DZ290" s="7" t="inlineStr"/>
      <c r="EA290" s="7" t="inlineStr"/>
      <c r="EB290" s="7" t="inlineStr"/>
      <c r="EC290" s="7" t="inlineStr"/>
      <c r="ED290" s="7" t="inlineStr"/>
      <c r="EE290" s="7">
        <f>E290+AU290+BK290+BU290+DC290</f>
        <v/>
      </c>
      <c r="EF290" s="7">
        <f>F290+AV290+BL290+BV290+DD290</f>
        <v/>
      </c>
    </row>
    <row r="291" hidden="1" outlineLevel="1">
      <c r="A291" s="5" t="n">
        <v>69</v>
      </c>
      <c r="B291" s="6" t="inlineStr">
        <is>
          <t>Nuriya Med Farm 22 MCHJ</t>
        </is>
      </c>
      <c r="C291" s="6" t="inlineStr">
        <is>
          <t>Фергана</t>
        </is>
      </c>
      <c r="D291" s="6" t="inlineStr">
        <is>
          <t>Фергана 1</t>
        </is>
      </c>
      <c r="E291" s="7">
        <f>G291+I291+K291+M291+O291+Q291+S291+U291+W291+Y291+AA291+AC291+AE291+AG291+AI291+AK291+AM291+AO291+AQ291+AS291</f>
        <v/>
      </c>
      <c r="F291" s="7">
        <f>H291+J291+L291+N291+P291+R291+T291+V291+X291+Z291+AB291+AD291+AF291+AH291+AJ291+AL291+AN291+AP291+AR291+AT291</f>
        <v/>
      </c>
      <c r="G291" s="7" t="inlineStr"/>
      <c r="H291" s="7" t="inlineStr"/>
      <c r="I291" s="7" t="inlineStr"/>
      <c r="J291" s="7" t="inlineStr"/>
      <c r="K291" s="7" t="inlineStr"/>
      <c r="L291" s="7" t="inlineStr"/>
      <c r="M291" s="7" t="inlineStr"/>
      <c r="N291" s="7" t="inlineStr"/>
      <c r="O291" s="7" t="inlineStr"/>
      <c r="P291" s="7" t="inlineStr"/>
      <c r="Q291" s="7" t="n">
        <v>6</v>
      </c>
      <c r="R291" s="7" t="n">
        <v>2454702</v>
      </c>
      <c r="S291" s="7" t="inlineStr"/>
      <c r="T291" s="7" t="inlineStr"/>
      <c r="U291" s="7" t="inlineStr"/>
      <c r="V291" s="7" t="inlineStr"/>
      <c r="W291" s="7" t="inlineStr"/>
      <c r="X291" s="7" t="inlineStr"/>
      <c r="Y291" s="7" t="inlineStr"/>
      <c r="Z291" s="7" t="inlineStr"/>
      <c r="AA291" s="7" t="inlineStr"/>
      <c r="AB291" s="7" t="inlineStr"/>
      <c r="AC291" s="7" t="inlineStr"/>
      <c r="AD291" s="7" t="inlineStr"/>
      <c r="AE291" s="7" t="inlineStr"/>
      <c r="AF291" s="7" t="inlineStr"/>
      <c r="AG291" s="7" t="inlineStr"/>
      <c r="AH291" s="7" t="inlineStr"/>
      <c r="AI291" s="7" t="inlineStr"/>
      <c r="AJ291" s="7" t="inlineStr"/>
      <c r="AK291" s="7" t="inlineStr"/>
      <c r="AL291" s="7" t="inlineStr"/>
      <c r="AM291" s="7" t="inlineStr"/>
      <c r="AN291" s="7" t="inlineStr"/>
      <c r="AO291" s="7" t="inlineStr"/>
      <c r="AP291" s="7" t="inlineStr"/>
      <c r="AQ291" s="7" t="inlineStr"/>
      <c r="AR291" s="7" t="inlineStr"/>
      <c r="AS291" s="7" t="inlineStr"/>
      <c r="AT291" s="7" t="inlineStr"/>
      <c r="AU291" s="7">
        <f>AW291+AY291+BA291+BC291+BE291+BG291+BI291</f>
        <v/>
      </c>
      <c r="AV291" s="7">
        <f>AX291+AZ291+BB291+BD291+BF291+BH291+BJ291</f>
        <v/>
      </c>
      <c r="AW291" s="7" t="inlineStr"/>
      <c r="AX291" s="7" t="inlineStr"/>
      <c r="AY291" s="7" t="inlineStr"/>
      <c r="AZ291" s="7" t="inlineStr"/>
      <c r="BA291" s="7" t="inlineStr"/>
      <c r="BB291" s="7" t="inlineStr"/>
      <c r="BC291" s="7" t="inlineStr"/>
      <c r="BD291" s="7" t="inlineStr"/>
      <c r="BE291" s="7" t="inlineStr"/>
      <c r="BF291" s="7" t="inlineStr"/>
      <c r="BG291" s="7" t="inlineStr"/>
      <c r="BH291" s="7" t="inlineStr"/>
      <c r="BI291" s="7" t="inlineStr"/>
      <c r="BJ291" s="7" t="inlineStr"/>
      <c r="BK291" s="7">
        <f>BM291+BO291+BQ291+BS291</f>
        <v/>
      </c>
      <c r="BL291" s="7">
        <f>BN291+BP291+BR291+BT291</f>
        <v/>
      </c>
      <c r="BM291" s="7" t="inlineStr"/>
      <c r="BN291" s="7" t="inlineStr"/>
      <c r="BO291" s="7" t="inlineStr"/>
      <c r="BP291" s="7" t="inlineStr"/>
      <c r="BQ291" s="7" t="inlineStr"/>
      <c r="BR291" s="7" t="inlineStr"/>
      <c r="BS291" s="7" t="inlineStr"/>
      <c r="BT291" s="7" t="inlineStr"/>
      <c r="BU291" s="7">
        <f>BW291+BY291+CA291+CC291+CE291+CG291+CI291+CK291+CM291+CO291+CQ291+CS291+CU291+CW291+CY291+DA291</f>
        <v/>
      </c>
      <c r="BV291" s="7">
        <f>BX291+BZ291+CB291+CD291+CF291+CH291+CJ291+CL291+CN291+CP291+CR291+CT291+CV291+CX291+CZ291+DB291</f>
        <v/>
      </c>
      <c r="BW291" s="7" t="inlineStr"/>
      <c r="BX291" s="7" t="inlineStr"/>
      <c r="BY291" s="7" t="inlineStr"/>
      <c r="BZ291" s="7" t="inlineStr"/>
      <c r="CA291" s="7" t="inlineStr"/>
      <c r="CB291" s="7" t="inlineStr"/>
      <c r="CC291" s="7" t="inlineStr"/>
      <c r="CD291" s="7" t="inlineStr"/>
      <c r="CE291" s="7" t="inlineStr"/>
      <c r="CF291" s="7" t="inlineStr"/>
      <c r="CG291" s="7" t="inlineStr"/>
      <c r="CH291" s="7" t="inlineStr"/>
      <c r="CI291" s="7" t="inlineStr"/>
      <c r="CJ291" s="7" t="inlineStr"/>
      <c r="CK291" s="7" t="inlineStr"/>
      <c r="CL291" s="7" t="inlineStr"/>
      <c r="CM291" s="7" t="inlineStr"/>
      <c r="CN291" s="7" t="inlineStr"/>
      <c r="CO291" s="7" t="inlineStr"/>
      <c r="CP291" s="7" t="inlineStr"/>
      <c r="CQ291" s="7" t="inlineStr"/>
      <c r="CR291" s="7" t="inlineStr"/>
      <c r="CS291" s="7" t="inlineStr"/>
      <c r="CT291" s="7" t="inlineStr"/>
      <c r="CU291" s="7" t="inlineStr"/>
      <c r="CV291" s="7" t="inlineStr"/>
      <c r="CW291" s="7" t="inlineStr"/>
      <c r="CX291" s="7" t="inlineStr"/>
      <c r="CY291" s="7" t="inlineStr"/>
      <c r="CZ291" s="7" t="inlineStr"/>
      <c r="DA291" s="7" t="inlineStr"/>
      <c r="DB291" s="7" t="inlineStr"/>
      <c r="DC291" s="7">
        <f>DE291+DG291+DI291+DK291+DM291+DO291+DQ291+DS291+DU291+DW291+DY291+EA291+EC291</f>
        <v/>
      </c>
      <c r="DD291" s="7">
        <f>DF291+DH291+DJ291+DL291+DN291+DP291+DR291+DT291+DV291+DX291+DZ291+EB291+ED291</f>
        <v/>
      </c>
      <c r="DE291" s="7" t="inlineStr"/>
      <c r="DF291" s="7" t="inlineStr"/>
      <c r="DG291" s="7" t="inlineStr"/>
      <c r="DH291" s="7" t="inlineStr"/>
      <c r="DI291" s="7" t="inlineStr"/>
      <c r="DJ291" s="7" t="inlineStr"/>
      <c r="DK291" s="7" t="inlineStr"/>
      <c r="DL291" s="7" t="inlineStr"/>
      <c r="DM291" s="7" t="inlineStr"/>
      <c r="DN291" s="7" t="inlineStr"/>
      <c r="DO291" s="7" t="inlineStr"/>
      <c r="DP291" s="7" t="inlineStr"/>
      <c r="DQ291" s="7" t="inlineStr"/>
      <c r="DR291" s="7" t="inlineStr"/>
      <c r="DS291" s="7" t="inlineStr"/>
      <c r="DT291" s="7" t="inlineStr"/>
      <c r="DU291" s="7" t="inlineStr"/>
      <c r="DV291" s="7" t="inlineStr"/>
      <c r="DW291" s="7" t="n">
        <v>1</v>
      </c>
      <c r="DX291" s="7" t="n">
        <v>449055</v>
      </c>
      <c r="DY291" s="7" t="inlineStr"/>
      <c r="DZ291" s="7" t="inlineStr"/>
      <c r="EA291" s="7" t="inlineStr"/>
      <c r="EB291" s="7" t="inlineStr"/>
      <c r="EC291" s="7" t="inlineStr"/>
      <c r="ED291" s="7" t="inlineStr"/>
      <c r="EE291" s="7">
        <f>E291+AU291+BK291+BU291+DC291</f>
        <v/>
      </c>
      <c r="EF291" s="7">
        <f>F291+AV291+BL291+BV291+DD291</f>
        <v/>
      </c>
    </row>
    <row r="292" hidden="1" outlineLevel="1">
      <c r="A292" s="5" t="n">
        <v>70</v>
      </c>
      <c r="B292" s="6" t="inlineStr">
        <is>
          <t>O'ktam XICHSF</t>
        </is>
      </c>
      <c r="C292" s="6" t="inlineStr">
        <is>
          <t>Фергана</t>
        </is>
      </c>
      <c r="D292" s="6" t="inlineStr">
        <is>
          <t>Фергана 1</t>
        </is>
      </c>
      <c r="E292" s="7">
        <f>G292+I292+K292+M292+O292+Q292+S292+U292+W292+Y292+AA292+AC292+AE292+AG292+AI292+AK292+AM292+AO292+AQ292+AS292</f>
        <v/>
      </c>
      <c r="F292" s="7">
        <f>H292+J292+L292+N292+P292+R292+T292+V292+X292+Z292+AB292+AD292+AF292+AH292+AJ292+AL292+AN292+AP292+AR292+AT292</f>
        <v/>
      </c>
      <c r="G292" s="7" t="n">
        <v>30</v>
      </c>
      <c r="H292" s="7" t="n">
        <v>11200020</v>
      </c>
      <c r="I292" s="7" t="inlineStr"/>
      <c r="J292" s="7" t="inlineStr"/>
      <c r="K292" s="7" t="inlineStr"/>
      <c r="L292" s="7" t="inlineStr"/>
      <c r="M292" s="7" t="inlineStr"/>
      <c r="N292" s="7" t="inlineStr"/>
      <c r="O292" s="7" t="inlineStr"/>
      <c r="P292" s="7" t="inlineStr"/>
      <c r="Q292" s="7" t="n">
        <v>20</v>
      </c>
      <c r="R292" s="7" t="n">
        <v>5595740</v>
      </c>
      <c r="S292" s="7" t="inlineStr"/>
      <c r="T292" s="7" t="inlineStr"/>
      <c r="U292" s="7" t="inlineStr"/>
      <c r="V292" s="7" t="inlineStr"/>
      <c r="W292" s="7" t="n">
        <v>96</v>
      </c>
      <c r="X292" s="7" t="n">
        <v>29766336</v>
      </c>
      <c r="Y292" s="7" t="inlineStr"/>
      <c r="Z292" s="7" t="inlineStr"/>
      <c r="AA292" s="7" t="inlineStr"/>
      <c r="AB292" s="7" t="inlineStr"/>
      <c r="AC292" s="7" t="inlineStr"/>
      <c r="AD292" s="7" t="inlineStr"/>
      <c r="AE292" s="7" t="n">
        <v>20</v>
      </c>
      <c r="AF292" s="7" t="n">
        <v>4549560</v>
      </c>
      <c r="AG292" s="7" t="inlineStr"/>
      <c r="AH292" s="7" t="inlineStr"/>
      <c r="AI292" s="7" t="inlineStr"/>
      <c r="AJ292" s="7" t="inlineStr"/>
      <c r="AK292" s="7" t="inlineStr"/>
      <c r="AL292" s="7" t="inlineStr"/>
      <c r="AM292" s="7" t="inlineStr"/>
      <c r="AN292" s="7" t="inlineStr"/>
      <c r="AO292" s="7" t="inlineStr"/>
      <c r="AP292" s="7" t="inlineStr"/>
      <c r="AQ292" s="7" t="inlineStr"/>
      <c r="AR292" s="7" t="inlineStr"/>
      <c r="AS292" s="7" t="inlineStr"/>
      <c r="AT292" s="7" t="inlineStr"/>
      <c r="AU292" s="7">
        <f>AW292+AY292+BA292+BC292+BE292+BG292+BI292</f>
        <v/>
      </c>
      <c r="AV292" s="7">
        <f>AX292+AZ292+BB292+BD292+BF292+BH292+BJ292</f>
        <v/>
      </c>
      <c r="AW292" s="7" t="inlineStr"/>
      <c r="AX292" s="7" t="inlineStr"/>
      <c r="AY292" s="7" t="inlineStr"/>
      <c r="AZ292" s="7" t="inlineStr"/>
      <c r="BA292" s="7" t="inlineStr"/>
      <c r="BB292" s="7" t="inlineStr"/>
      <c r="BC292" s="7" t="inlineStr"/>
      <c r="BD292" s="7" t="inlineStr"/>
      <c r="BE292" s="7" t="inlineStr"/>
      <c r="BF292" s="7" t="inlineStr"/>
      <c r="BG292" s="7" t="inlineStr"/>
      <c r="BH292" s="7" t="inlineStr"/>
      <c r="BI292" s="7" t="inlineStr"/>
      <c r="BJ292" s="7" t="inlineStr"/>
      <c r="BK292" s="7">
        <f>BM292+BO292+BQ292+BS292</f>
        <v/>
      </c>
      <c r="BL292" s="7">
        <f>BN292+BP292+BR292+BT292</f>
        <v/>
      </c>
      <c r="BM292" s="7" t="inlineStr"/>
      <c r="BN292" s="7" t="inlineStr"/>
      <c r="BO292" s="7" t="inlineStr"/>
      <c r="BP292" s="7" t="inlineStr"/>
      <c r="BQ292" s="7" t="inlineStr"/>
      <c r="BR292" s="7" t="inlineStr"/>
      <c r="BS292" s="7" t="inlineStr"/>
      <c r="BT292" s="7" t="inlineStr"/>
      <c r="BU292" s="7">
        <f>BW292+BY292+CA292+CC292+CE292+CG292+CI292+CK292+CM292+CO292+CQ292+CS292+CU292+CW292+CY292+DA292</f>
        <v/>
      </c>
      <c r="BV292" s="7">
        <f>BX292+BZ292+CB292+CD292+CF292+CH292+CJ292+CL292+CN292+CP292+CR292+CT292+CV292+CX292+CZ292+DB292</f>
        <v/>
      </c>
      <c r="BW292" s="7" t="inlineStr"/>
      <c r="BX292" s="7" t="inlineStr"/>
      <c r="BY292" s="7" t="inlineStr"/>
      <c r="BZ292" s="7" t="inlineStr"/>
      <c r="CA292" s="7" t="inlineStr"/>
      <c r="CB292" s="7" t="inlineStr"/>
      <c r="CC292" s="7" t="inlineStr"/>
      <c r="CD292" s="7" t="inlineStr"/>
      <c r="CE292" s="7" t="inlineStr"/>
      <c r="CF292" s="7" t="inlineStr"/>
      <c r="CG292" s="7" t="inlineStr"/>
      <c r="CH292" s="7" t="inlineStr"/>
      <c r="CI292" s="7" t="inlineStr"/>
      <c r="CJ292" s="7" t="inlineStr"/>
      <c r="CK292" s="7" t="inlineStr"/>
      <c r="CL292" s="7" t="inlineStr"/>
      <c r="CM292" s="7" t="inlineStr"/>
      <c r="CN292" s="7" t="inlineStr"/>
      <c r="CO292" s="7" t="inlineStr"/>
      <c r="CP292" s="7" t="inlineStr"/>
      <c r="CQ292" s="7" t="inlineStr"/>
      <c r="CR292" s="7" t="inlineStr"/>
      <c r="CS292" s="7" t="inlineStr"/>
      <c r="CT292" s="7" t="inlineStr"/>
      <c r="CU292" s="7" t="inlineStr"/>
      <c r="CV292" s="7" t="inlineStr"/>
      <c r="CW292" s="7" t="inlineStr"/>
      <c r="CX292" s="7" t="inlineStr"/>
      <c r="CY292" s="7" t="inlineStr"/>
      <c r="CZ292" s="7" t="inlineStr"/>
      <c r="DA292" s="7" t="inlineStr"/>
      <c r="DB292" s="7" t="inlineStr"/>
      <c r="DC292" s="7">
        <f>DE292+DG292+DI292+DK292+DM292+DO292+DQ292+DS292+DU292+DW292+DY292+EA292+EC292</f>
        <v/>
      </c>
      <c r="DD292" s="7">
        <f>DF292+DH292+DJ292+DL292+DN292+DP292+DR292+DT292+DV292+DX292+DZ292+EB292+ED292</f>
        <v/>
      </c>
      <c r="DE292" s="7" t="inlineStr"/>
      <c r="DF292" s="7" t="inlineStr"/>
      <c r="DG292" s="7" t="inlineStr"/>
      <c r="DH292" s="7" t="inlineStr"/>
      <c r="DI292" s="7" t="inlineStr"/>
      <c r="DJ292" s="7" t="inlineStr"/>
      <c r="DK292" s="7" t="inlineStr"/>
      <c r="DL292" s="7" t="inlineStr"/>
      <c r="DM292" s="7" t="inlineStr"/>
      <c r="DN292" s="7" t="inlineStr"/>
      <c r="DO292" s="7" t="inlineStr"/>
      <c r="DP292" s="7" t="inlineStr"/>
      <c r="DQ292" s="7" t="inlineStr"/>
      <c r="DR292" s="7" t="inlineStr"/>
      <c r="DS292" s="7" t="n">
        <v>20</v>
      </c>
      <c r="DT292" s="7" t="n">
        <v>9789620</v>
      </c>
      <c r="DU292" s="7" t="inlineStr"/>
      <c r="DV292" s="7" t="inlineStr"/>
      <c r="DW292" s="7" t="inlineStr"/>
      <c r="DX292" s="7" t="inlineStr"/>
      <c r="DY292" s="7" t="inlineStr"/>
      <c r="DZ292" s="7" t="inlineStr"/>
      <c r="EA292" s="7" t="inlineStr"/>
      <c r="EB292" s="7" t="inlineStr"/>
      <c r="EC292" s="7" t="inlineStr"/>
      <c r="ED292" s="7" t="inlineStr"/>
      <c r="EE292" s="7">
        <f>E292+AU292+BK292+BU292+DC292</f>
        <v/>
      </c>
      <c r="EF292" s="7">
        <f>F292+AV292+BL292+BV292+DD292</f>
        <v/>
      </c>
    </row>
    <row r="293" hidden="1" outlineLevel="1">
      <c r="A293" s="5" t="n">
        <v>71</v>
      </c>
      <c r="B293" s="6" t="inlineStr">
        <is>
          <t>Obidjon Farm XK</t>
        </is>
      </c>
      <c r="C293" s="6" t="inlineStr">
        <is>
          <t>Фергана</t>
        </is>
      </c>
      <c r="D293" s="6" t="inlineStr">
        <is>
          <t>Фергана 1</t>
        </is>
      </c>
      <c r="E293" s="7">
        <f>G293+I293+K293+M293+O293+Q293+S293+U293+W293+Y293+AA293+AC293+AE293+AG293+AI293+AK293+AM293+AO293+AQ293+AS293</f>
        <v/>
      </c>
      <c r="F293" s="7">
        <f>H293+J293+L293+N293+P293+R293+T293+V293+X293+Z293+AB293+AD293+AF293+AH293+AJ293+AL293+AN293+AP293+AR293+AT293</f>
        <v/>
      </c>
      <c r="G293" s="7" t="n">
        <v>5</v>
      </c>
      <c r="H293" s="7" t="n">
        <v>1981385</v>
      </c>
      <c r="I293" s="7" t="inlineStr"/>
      <c r="J293" s="7" t="inlineStr"/>
      <c r="K293" s="7" t="inlineStr"/>
      <c r="L293" s="7" t="inlineStr"/>
      <c r="M293" s="7" t="inlineStr"/>
      <c r="N293" s="7" t="inlineStr"/>
      <c r="O293" s="7" t="n">
        <v>4</v>
      </c>
      <c r="P293" s="7" t="n">
        <v>1518380</v>
      </c>
      <c r="Q293" s="7" t="n">
        <v>7</v>
      </c>
      <c r="R293" s="7" t="n">
        <v>2680009</v>
      </c>
      <c r="S293" s="7" t="inlineStr"/>
      <c r="T293" s="7" t="inlineStr"/>
      <c r="U293" s="7" t="inlineStr"/>
      <c r="V293" s="7" t="inlineStr"/>
      <c r="W293" s="7" t="inlineStr"/>
      <c r="X293" s="7" t="inlineStr"/>
      <c r="Y293" s="7" t="inlineStr"/>
      <c r="Z293" s="7" t="inlineStr"/>
      <c r="AA293" s="7" t="inlineStr"/>
      <c r="AB293" s="7" t="inlineStr"/>
      <c r="AC293" s="7" t="inlineStr"/>
      <c r="AD293" s="7" t="inlineStr"/>
      <c r="AE293" s="7" t="inlineStr"/>
      <c r="AF293" s="7" t="inlineStr"/>
      <c r="AG293" s="7" t="inlineStr"/>
      <c r="AH293" s="7" t="inlineStr"/>
      <c r="AI293" s="7" t="inlineStr"/>
      <c r="AJ293" s="7" t="inlineStr"/>
      <c r="AK293" s="7" t="inlineStr"/>
      <c r="AL293" s="7" t="inlineStr"/>
      <c r="AM293" s="7" t="inlineStr"/>
      <c r="AN293" s="7" t="inlineStr"/>
      <c r="AO293" s="7" t="n">
        <v>72</v>
      </c>
      <c r="AP293" s="7" t="n">
        <v>35639208</v>
      </c>
      <c r="AQ293" s="7" t="inlineStr"/>
      <c r="AR293" s="7" t="inlineStr"/>
      <c r="AS293" s="7" t="inlineStr"/>
      <c r="AT293" s="7" t="inlineStr"/>
      <c r="AU293" s="7">
        <f>AW293+AY293+BA293+BC293+BE293+BG293+BI293</f>
        <v/>
      </c>
      <c r="AV293" s="7">
        <f>AX293+AZ293+BB293+BD293+BF293+BH293+BJ293</f>
        <v/>
      </c>
      <c r="AW293" s="7" t="inlineStr"/>
      <c r="AX293" s="7" t="inlineStr"/>
      <c r="AY293" s="7" t="inlineStr"/>
      <c r="AZ293" s="7" t="inlineStr"/>
      <c r="BA293" s="7" t="inlineStr"/>
      <c r="BB293" s="7" t="inlineStr"/>
      <c r="BC293" s="7" t="inlineStr"/>
      <c r="BD293" s="7" t="inlineStr"/>
      <c r="BE293" s="7" t="inlineStr"/>
      <c r="BF293" s="7" t="inlineStr"/>
      <c r="BG293" s="7" t="inlineStr"/>
      <c r="BH293" s="7" t="inlineStr"/>
      <c r="BI293" s="7" t="inlineStr"/>
      <c r="BJ293" s="7" t="inlineStr"/>
      <c r="BK293" s="7">
        <f>BM293+BO293+BQ293+BS293</f>
        <v/>
      </c>
      <c r="BL293" s="7">
        <f>BN293+BP293+BR293+BT293</f>
        <v/>
      </c>
      <c r="BM293" s="7" t="inlineStr"/>
      <c r="BN293" s="7" t="inlineStr"/>
      <c r="BO293" s="7" t="inlineStr"/>
      <c r="BP293" s="7" t="inlineStr"/>
      <c r="BQ293" s="7" t="inlineStr"/>
      <c r="BR293" s="7" t="inlineStr"/>
      <c r="BS293" s="7" t="inlineStr"/>
      <c r="BT293" s="7" t="inlineStr"/>
      <c r="BU293" s="7">
        <f>BW293+BY293+CA293+CC293+CE293+CG293+CI293+CK293+CM293+CO293+CQ293+CS293+CU293+CW293+CY293+DA293</f>
        <v/>
      </c>
      <c r="BV293" s="7">
        <f>BX293+BZ293+CB293+CD293+CF293+CH293+CJ293+CL293+CN293+CP293+CR293+CT293+CV293+CX293+CZ293+DB293</f>
        <v/>
      </c>
      <c r="BW293" s="7" t="inlineStr"/>
      <c r="BX293" s="7" t="inlineStr"/>
      <c r="BY293" s="7" t="inlineStr"/>
      <c r="BZ293" s="7" t="inlineStr"/>
      <c r="CA293" s="7" t="inlineStr"/>
      <c r="CB293" s="7" t="inlineStr"/>
      <c r="CC293" s="7" t="inlineStr"/>
      <c r="CD293" s="7" t="inlineStr"/>
      <c r="CE293" s="7" t="inlineStr"/>
      <c r="CF293" s="7" t="inlineStr"/>
      <c r="CG293" s="7" t="inlineStr"/>
      <c r="CH293" s="7" t="inlineStr"/>
      <c r="CI293" s="7" t="inlineStr"/>
      <c r="CJ293" s="7" t="inlineStr"/>
      <c r="CK293" s="7" t="inlineStr"/>
      <c r="CL293" s="7" t="inlineStr"/>
      <c r="CM293" s="7" t="n">
        <v>4</v>
      </c>
      <c r="CN293" s="7" t="n">
        <v>1143358</v>
      </c>
      <c r="CO293" s="7" t="inlineStr"/>
      <c r="CP293" s="7" t="inlineStr"/>
      <c r="CQ293" s="7" t="inlineStr"/>
      <c r="CR293" s="7" t="inlineStr"/>
      <c r="CS293" s="7" t="inlineStr"/>
      <c r="CT293" s="7" t="inlineStr"/>
      <c r="CU293" s="7" t="inlineStr"/>
      <c r="CV293" s="7" t="inlineStr"/>
      <c r="CW293" s="7" t="inlineStr"/>
      <c r="CX293" s="7" t="inlineStr"/>
      <c r="CY293" s="7" t="inlineStr"/>
      <c r="CZ293" s="7" t="inlineStr"/>
      <c r="DA293" s="7" t="inlineStr"/>
      <c r="DB293" s="7" t="inlineStr"/>
      <c r="DC293" s="7">
        <f>DE293+DG293+DI293+DK293+DM293+DO293+DQ293+DS293+DU293+DW293+DY293+EA293+EC293</f>
        <v/>
      </c>
      <c r="DD293" s="7">
        <f>DF293+DH293+DJ293+DL293+DN293+DP293+DR293+DT293+DV293+DX293+DZ293+EB293+ED293</f>
        <v/>
      </c>
      <c r="DE293" s="7" t="inlineStr"/>
      <c r="DF293" s="7" t="inlineStr"/>
      <c r="DG293" s="7" t="inlineStr"/>
      <c r="DH293" s="7" t="inlineStr"/>
      <c r="DI293" s="7" t="inlineStr"/>
      <c r="DJ293" s="7" t="inlineStr"/>
      <c r="DK293" s="7" t="inlineStr"/>
      <c r="DL293" s="7" t="inlineStr"/>
      <c r="DM293" s="7" t="inlineStr"/>
      <c r="DN293" s="7" t="inlineStr"/>
      <c r="DO293" s="7" t="inlineStr"/>
      <c r="DP293" s="7" t="inlineStr"/>
      <c r="DQ293" s="7" t="n">
        <v>2</v>
      </c>
      <c r="DR293" s="7" t="n">
        <v>383648</v>
      </c>
      <c r="DS293" s="7" t="inlineStr"/>
      <c r="DT293" s="7" t="inlineStr"/>
      <c r="DU293" s="7" t="inlineStr"/>
      <c r="DV293" s="7" t="inlineStr"/>
      <c r="DW293" s="7" t="inlineStr"/>
      <c r="DX293" s="7" t="inlineStr"/>
      <c r="DY293" s="7" t="inlineStr"/>
      <c r="DZ293" s="7" t="inlineStr"/>
      <c r="EA293" s="7" t="inlineStr"/>
      <c r="EB293" s="7" t="inlineStr"/>
      <c r="EC293" s="7" t="inlineStr"/>
      <c r="ED293" s="7" t="inlineStr"/>
      <c r="EE293" s="7">
        <f>E293+AU293+BK293+BU293+DC293</f>
        <v/>
      </c>
      <c r="EF293" s="7">
        <f>F293+AV293+BL293+BV293+DD293</f>
        <v/>
      </c>
    </row>
    <row r="294" hidden="1" outlineLevel="1">
      <c r="A294" s="5" t="n">
        <v>72</v>
      </c>
      <c r="B294" s="6" t="inlineStr">
        <is>
          <t>Oftagel Farm MCHJ</t>
        </is>
      </c>
      <c r="C294" s="6" t="inlineStr">
        <is>
          <t>Фергана</t>
        </is>
      </c>
      <c r="D294" s="6" t="inlineStr">
        <is>
          <t>Фергана 2</t>
        </is>
      </c>
      <c r="E294" s="7">
        <f>G294+I294+K294+M294+O294+Q294+S294+U294+W294+Y294+AA294+AC294+AE294+AG294+AI294+AK294+AM294+AO294+AQ294+AS294</f>
        <v/>
      </c>
      <c r="F294" s="7">
        <f>H294+J294+L294+N294+P294+R294+T294+V294+X294+Z294+AB294+AD294+AF294+AH294+AJ294+AL294+AN294+AP294+AR294+AT294</f>
        <v/>
      </c>
      <c r="G294" s="7" t="inlineStr"/>
      <c r="H294" s="7" t="inlineStr"/>
      <c r="I294" s="7" t="inlineStr"/>
      <c r="J294" s="7" t="inlineStr"/>
      <c r="K294" s="7" t="inlineStr"/>
      <c r="L294" s="7" t="inlineStr"/>
      <c r="M294" s="7" t="inlineStr"/>
      <c r="N294" s="7" t="inlineStr"/>
      <c r="O294" s="7" t="inlineStr"/>
      <c r="P294" s="7" t="inlineStr"/>
      <c r="Q294" s="7" t="inlineStr"/>
      <c r="R294" s="7" t="inlineStr"/>
      <c r="S294" s="7" t="inlineStr"/>
      <c r="T294" s="7" t="inlineStr"/>
      <c r="U294" s="7" t="inlineStr"/>
      <c r="V294" s="7" t="inlineStr"/>
      <c r="W294" s="7" t="inlineStr"/>
      <c r="X294" s="7" t="inlineStr"/>
      <c r="Y294" s="7" t="inlineStr"/>
      <c r="Z294" s="7" t="inlineStr"/>
      <c r="AA294" s="7" t="inlineStr"/>
      <c r="AB294" s="7" t="inlineStr"/>
      <c r="AC294" s="7" t="inlineStr"/>
      <c r="AD294" s="7" t="inlineStr"/>
      <c r="AE294" s="7" t="inlineStr"/>
      <c r="AF294" s="7" t="inlineStr"/>
      <c r="AG294" s="7" t="inlineStr"/>
      <c r="AH294" s="7" t="inlineStr"/>
      <c r="AI294" s="7" t="inlineStr"/>
      <c r="AJ294" s="7" t="inlineStr"/>
      <c r="AK294" s="7" t="inlineStr"/>
      <c r="AL294" s="7" t="inlineStr"/>
      <c r="AM294" s="7" t="inlineStr"/>
      <c r="AN294" s="7" t="inlineStr"/>
      <c r="AO294" s="7" t="inlineStr"/>
      <c r="AP294" s="7" t="inlineStr"/>
      <c r="AQ294" s="7" t="inlineStr"/>
      <c r="AR294" s="7" t="inlineStr"/>
      <c r="AS294" s="7" t="inlineStr"/>
      <c r="AT294" s="7" t="inlineStr"/>
      <c r="AU294" s="7">
        <f>AW294+AY294+BA294+BC294+BE294+BG294+BI294</f>
        <v/>
      </c>
      <c r="AV294" s="7">
        <f>AX294+AZ294+BB294+BD294+BF294+BH294+BJ294</f>
        <v/>
      </c>
      <c r="AW294" s="7" t="inlineStr"/>
      <c r="AX294" s="7" t="inlineStr"/>
      <c r="AY294" s="7" t="inlineStr"/>
      <c r="AZ294" s="7" t="inlineStr"/>
      <c r="BA294" s="7" t="inlineStr"/>
      <c r="BB294" s="7" t="inlineStr"/>
      <c r="BC294" s="7" t="inlineStr"/>
      <c r="BD294" s="7" t="inlineStr"/>
      <c r="BE294" s="7" t="inlineStr"/>
      <c r="BF294" s="7" t="inlineStr"/>
      <c r="BG294" s="7" t="inlineStr"/>
      <c r="BH294" s="7" t="inlineStr"/>
      <c r="BI294" s="7" t="inlineStr"/>
      <c r="BJ294" s="7" t="inlineStr"/>
      <c r="BK294" s="7">
        <f>BM294+BO294+BQ294+BS294</f>
        <v/>
      </c>
      <c r="BL294" s="7">
        <f>BN294+BP294+BR294+BT294</f>
        <v/>
      </c>
      <c r="BM294" s="7" t="inlineStr"/>
      <c r="BN294" s="7" t="inlineStr"/>
      <c r="BO294" s="7" t="inlineStr"/>
      <c r="BP294" s="7" t="inlineStr"/>
      <c r="BQ294" s="7" t="inlineStr"/>
      <c r="BR294" s="7" t="inlineStr"/>
      <c r="BS294" s="7" t="inlineStr"/>
      <c r="BT294" s="7" t="inlineStr"/>
      <c r="BU294" s="7">
        <f>BW294+BY294+CA294+CC294+CE294+CG294+CI294+CK294+CM294+CO294+CQ294+CS294+CU294+CW294+CY294+DA294</f>
        <v/>
      </c>
      <c r="BV294" s="7">
        <f>BX294+BZ294+CB294+CD294+CF294+CH294+CJ294+CL294+CN294+CP294+CR294+CT294+CV294+CX294+CZ294+DB294</f>
        <v/>
      </c>
      <c r="BW294" s="7" t="inlineStr"/>
      <c r="BX294" s="7" t="inlineStr"/>
      <c r="BY294" s="7" t="inlineStr"/>
      <c r="BZ294" s="7" t="inlineStr"/>
      <c r="CA294" s="7" t="inlineStr"/>
      <c r="CB294" s="7" t="inlineStr"/>
      <c r="CC294" s="7" t="inlineStr"/>
      <c r="CD294" s="7" t="inlineStr"/>
      <c r="CE294" s="7" t="inlineStr"/>
      <c r="CF294" s="7" t="inlineStr"/>
      <c r="CG294" s="7" t="inlineStr"/>
      <c r="CH294" s="7" t="inlineStr"/>
      <c r="CI294" s="7" t="inlineStr"/>
      <c r="CJ294" s="7" t="inlineStr"/>
      <c r="CK294" s="7" t="inlineStr"/>
      <c r="CL294" s="7" t="inlineStr"/>
      <c r="CM294" s="7" t="n">
        <v>2</v>
      </c>
      <c r="CN294" s="7" t="n">
        <v>149392</v>
      </c>
      <c r="CO294" s="7" t="inlineStr"/>
      <c r="CP294" s="7" t="inlineStr"/>
      <c r="CQ294" s="7" t="inlineStr"/>
      <c r="CR294" s="7" t="inlineStr"/>
      <c r="CS294" s="7" t="inlineStr"/>
      <c r="CT294" s="7" t="inlineStr"/>
      <c r="CU294" s="7" t="inlineStr"/>
      <c r="CV294" s="7" t="inlineStr"/>
      <c r="CW294" s="7" t="inlineStr"/>
      <c r="CX294" s="7" t="inlineStr"/>
      <c r="CY294" s="7" t="inlineStr"/>
      <c r="CZ294" s="7" t="inlineStr"/>
      <c r="DA294" s="7" t="inlineStr"/>
      <c r="DB294" s="7" t="inlineStr"/>
      <c r="DC294" s="7">
        <f>DE294+DG294+DI294+DK294+DM294+DO294+DQ294+DS294+DU294+DW294+DY294+EA294+EC294</f>
        <v/>
      </c>
      <c r="DD294" s="7">
        <f>DF294+DH294+DJ294+DL294+DN294+DP294+DR294+DT294+DV294+DX294+DZ294+EB294+ED294</f>
        <v/>
      </c>
      <c r="DE294" s="7" t="inlineStr"/>
      <c r="DF294" s="7" t="inlineStr"/>
      <c r="DG294" s="7" t="inlineStr"/>
      <c r="DH294" s="7" t="inlineStr"/>
      <c r="DI294" s="7" t="inlineStr"/>
      <c r="DJ294" s="7" t="inlineStr"/>
      <c r="DK294" s="7" t="inlineStr"/>
      <c r="DL294" s="7" t="inlineStr"/>
      <c r="DM294" s="7" t="inlineStr"/>
      <c r="DN294" s="7" t="inlineStr"/>
      <c r="DO294" s="7" t="inlineStr"/>
      <c r="DP294" s="7" t="inlineStr"/>
      <c r="DQ294" s="7" t="inlineStr"/>
      <c r="DR294" s="7" t="inlineStr"/>
      <c r="DS294" s="7" t="inlineStr"/>
      <c r="DT294" s="7" t="inlineStr"/>
      <c r="DU294" s="7" t="inlineStr"/>
      <c r="DV294" s="7" t="inlineStr"/>
      <c r="DW294" s="7" t="inlineStr"/>
      <c r="DX294" s="7" t="inlineStr"/>
      <c r="DY294" s="7" t="inlineStr"/>
      <c r="DZ294" s="7" t="inlineStr"/>
      <c r="EA294" s="7" t="inlineStr"/>
      <c r="EB294" s="7" t="inlineStr"/>
      <c r="EC294" s="7" t="inlineStr"/>
      <c r="ED294" s="7" t="inlineStr"/>
      <c r="EE294" s="7">
        <f>E294+AU294+BK294+BU294+DC294</f>
        <v/>
      </c>
      <c r="EF294" s="7">
        <f>F294+AV294+BL294+BV294+DD294</f>
        <v/>
      </c>
    </row>
    <row r="295" hidden="1" outlineLevel="1">
      <c r="A295" s="5" t="n">
        <v>73</v>
      </c>
      <c r="B295" s="6" t="inlineStr">
        <is>
          <t>Ogox Zafar XK</t>
        </is>
      </c>
      <c r="C295" s="6" t="inlineStr">
        <is>
          <t>Фергана</t>
        </is>
      </c>
      <c r="D295" s="6" t="inlineStr">
        <is>
          <t>Фергана 1</t>
        </is>
      </c>
      <c r="E295" s="7">
        <f>G295+I295+K295+M295+O295+Q295+S295+U295+W295+Y295+AA295+AC295+AE295+AG295+AI295+AK295+AM295+AO295+AQ295+AS295</f>
        <v/>
      </c>
      <c r="F295" s="7">
        <f>H295+J295+L295+N295+P295+R295+T295+V295+X295+Z295+AB295+AD295+AF295+AH295+AJ295+AL295+AN295+AP295+AR295+AT295</f>
        <v/>
      </c>
      <c r="G295" s="7" t="n">
        <v>4</v>
      </c>
      <c r="H295" s="7" t="n">
        <v>1236768</v>
      </c>
      <c r="I295" s="7" t="n">
        <v>10</v>
      </c>
      <c r="J295" s="7" t="n">
        <v>17850</v>
      </c>
      <c r="K295" s="7" t="n">
        <v>10</v>
      </c>
      <c r="L295" s="7" t="n">
        <v>4079540</v>
      </c>
      <c r="M295" s="7" t="inlineStr"/>
      <c r="N295" s="7" t="inlineStr"/>
      <c r="O295" s="7" t="inlineStr"/>
      <c r="P295" s="7" t="inlineStr"/>
      <c r="Q295" s="7" t="n">
        <v>10</v>
      </c>
      <c r="R295" s="7" t="n">
        <v>581350</v>
      </c>
      <c r="S295" s="7" t="inlineStr"/>
      <c r="T295" s="7" t="inlineStr"/>
      <c r="U295" s="7" t="inlineStr"/>
      <c r="V295" s="7" t="inlineStr"/>
      <c r="W295" s="7" t="inlineStr"/>
      <c r="X295" s="7" t="inlineStr"/>
      <c r="Y295" s="7" t="inlineStr"/>
      <c r="Z295" s="7" t="inlineStr"/>
      <c r="AA295" s="7" t="inlineStr"/>
      <c r="AB295" s="7" t="inlineStr"/>
      <c r="AC295" s="7" t="inlineStr"/>
      <c r="AD295" s="7" t="inlineStr"/>
      <c r="AE295" s="7" t="inlineStr"/>
      <c r="AF295" s="7" t="inlineStr"/>
      <c r="AG295" s="7" t="inlineStr"/>
      <c r="AH295" s="7" t="inlineStr"/>
      <c r="AI295" s="7" t="inlineStr"/>
      <c r="AJ295" s="7" t="inlineStr"/>
      <c r="AK295" s="7" t="inlineStr"/>
      <c r="AL295" s="7" t="inlineStr"/>
      <c r="AM295" s="7" t="inlineStr"/>
      <c r="AN295" s="7" t="inlineStr"/>
      <c r="AO295" s="7" t="inlineStr"/>
      <c r="AP295" s="7" t="inlineStr"/>
      <c r="AQ295" s="7" t="inlineStr"/>
      <c r="AR295" s="7" t="inlineStr"/>
      <c r="AS295" s="7" t="inlineStr"/>
      <c r="AT295" s="7" t="inlineStr"/>
      <c r="AU295" s="7">
        <f>AW295+AY295+BA295+BC295+BE295+BG295+BI295</f>
        <v/>
      </c>
      <c r="AV295" s="7">
        <f>AX295+AZ295+BB295+BD295+BF295+BH295+BJ295</f>
        <v/>
      </c>
      <c r="AW295" s="7" t="inlineStr"/>
      <c r="AX295" s="7" t="inlineStr"/>
      <c r="AY295" s="7" t="inlineStr"/>
      <c r="AZ295" s="7" t="inlineStr"/>
      <c r="BA295" s="7" t="inlineStr"/>
      <c r="BB295" s="7" t="inlineStr"/>
      <c r="BC295" s="7" t="inlineStr"/>
      <c r="BD295" s="7" t="inlineStr"/>
      <c r="BE295" s="7" t="inlineStr"/>
      <c r="BF295" s="7" t="inlineStr"/>
      <c r="BG295" s="7" t="inlineStr"/>
      <c r="BH295" s="7" t="inlineStr"/>
      <c r="BI295" s="7" t="inlineStr"/>
      <c r="BJ295" s="7" t="inlineStr"/>
      <c r="BK295" s="7">
        <f>BM295+BO295+BQ295+BS295</f>
        <v/>
      </c>
      <c r="BL295" s="7">
        <f>BN295+BP295+BR295+BT295</f>
        <v/>
      </c>
      <c r="BM295" s="7" t="inlineStr"/>
      <c r="BN295" s="7" t="inlineStr"/>
      <c r="BO295" s="7" t="inlineStr"/>
      <c r="BP295" s="7" t="inlineStr"/>
      <c r="BQ295" s="7" t="inlineStr"/>
      <c r="BR295" s="7" t="inlineStr"/>
      <c r="BS295" s="7" t="inlineStr"/>
      <c r="BT295" s="7" t="inlineStr"/>
      <c r="BU295" s="7">
        <f>BW295+BY295+CA295+CC295+CE295+CG295+CI295+CK295+CM295+CO295+CQ295+CS295+CU295+CW295+CY295+DA295</f>
        <v/>
      </c>
      <c r="BV295" s="7">
        <f>BX295+BZ295+CB295+CD295+CF295+CH295+CJ295+CL295+CN295+CP295+CR295+CT295+CV295+CX295+CZ295+DB295</f>
        <v/>
      </c>
      <c r="BW295" s="7" t="inlineStr"/>
      <c r="BX295" s="7" t="inlineStr"/>
      <c r="BY295" s="7" t="inlineStr"/>
      <c r="BZ295" s="7" t="inlineStr"/>
      <c r="CA295" s="7" t="inlineStr"/>
      <c r="CB295" s="7" t="inlineStr"/>
      <c r="CC295" s="7" t="inlineStr"/>
      <c r="CD295" s="7" t="inlineStr"/>
      <c r="CE295" s="7" t="inlineStr"/>
      <c r="CF295" s="7" t="inlineStr"/>
      <c r="CG295" s="7" t="inlineStr"/>
      <c r="CH295" s="7" t="inlineStr"/>
      <c r="CI295" s="7" t="inlineStr"/>
      <c r="CJ295" s="7" t="inlineStr"/>
      <c r="CK295" s="7" t="inlineStr"/>
      <c r="CL295" s="7" t="inlineStr"/>
      <c r="CM295" s="7" t="inlineStr"/>
      <c r="CN295" s="7" t="inlineStr"/>
      <c r="CO295" s="7" t="inlineStr"/>
      <c r="CP295" s="7" t="inlineStr"/>
      <c r="CQ295" s="7" t="inlineStr"/>
      <c r="CR295" s="7" t="inlineStr"/>
      <c r="CS295" s="7" t="inlineStr"/>
      <c r="CT295" s="7" t="inlineStr"/>
      <c r="CU295" s="7" t="inlineStr"/>
      <c r="CV295" s="7" t="inlineStr"/>
      <c r="CW295" s="7" t="inlineStr"/>
      <c r="CX295" s="7" t="inlineStr"/>
      <c r="CY295" s="7" t="inlineStr"/>
      <c r="CZ295" s="7" t="inlineStr"/>
      <c r="DA295" s="7" t="inlineStr"/>
      <c r="DB295" s="7" t="inlineStr"/>
      <c r="DC295" s="7">
        <f>DE295+DG295+DI295+DK295+DM295+DO295+DQ295+DS295+DU295+DW295+DY295+EA295+EC295</f>
        <v/>
      </c>
      <c r="DD295" s="7">
        <f>DF295+DH295+DJ295+DL295+DN295+DP295+DR295+DT295+DV295+DX295+DZ295+EB295+ED295</f>
        <v/>
      </c>
      <c r="DE295" s="7" t="inlineStr"/>
      <c r="DF295" s="7" t="inlineStr"/>
      <c r="DG295" s="7" t="inlineStr"/>
      <c r="DH295" s="7" t="inlineStr"/>
      <c r="DI295" s="7" t="inlineStr"/>
      <c r="DJ295" s="7" t="inlineStr"/>
      <c r="DK295" s="7" t="inlineStr"/>
      <c r="DL295" s="7" t="inlineStr"/>
      <c r="DM295" s="7" t="inlineStr"/>
      <c r="DN295" s="7" t="inlineStr"/>
      <c r="DO295" s="7" t="inlineStr"/>
      <c r="DP295" s="7" t="inlineStr"/>
      <c r="DQ295" s="7" t="inlineStr"/>
      <c r="DR295" s="7" t="inlineStr"/>
      <c r="DS295" s="7" t="inlineStr"/>
      <c r="DT295" s="7" t="inlineStr"/>
      <c r="DU295" s="7" t="inlineStr"/>
      <c r="DV295" s="7" t="inlineStr"/>
      <c r="DW295" s="7" t="inlineStr"/>
      <c r="DX295" s="7" t="inlineStr"/>
      <c r="DY295" s="7" t="inlineStr"/>
      <c r="DZ295" s="7" t="inlineStr"/>
      <c r="EA295" s="7" t="inlineStr"/>
      <c r="EB295" s="7" t="inlineStr"/>
      <c r="EC295" s="7" t="inlineStr"/>
      <c r="ED295" s="7" t="inlineStr"/>
      <c r="EE295" s="7">
        <f>E295+AU295+BK295+BU295+DC295</f>
        <v/>
      </c>
      <c r="EF295" s="7">
        <f>F295+AV295+BL295+BV295+DD295</f>
        <v/>
      </c>
    </row>
    <row r="296" hidden="1" outlineLevel="1">
      <c r="A296" s="5" t="n">
        <v>74</v>
      </c>
      <c r="B296" s="6" t="inlineStr">
        <is>
          <t>Oilaviy Pharm Xk</t>
        </is>
      </c>
      <c r="C296" s="6" t="inlineStr">
        <is>
          <t>Фергана</t>
        </is>
      </c>
      <c r="D296" s="6" t="inlineStr">
        <is>
          <t>Фергана 1</t>
        </is>
      </c>
      <c r="E296" s="7">
        <f>G296+I296+K296+M296+O296+Q296+S296+U296+W296+Y296+AA296+AC296+AE296+AG296+AI296+AK296+AM296+AO296+AQ296+AS296</f>
        <v/>
      </c>
      <c r="F296" s="7">
        <f>H296+J296+L296+N296+P296+R296+T296+V296+X296+Z296+AB296+AD296+AF296+AH296+AJ296+AL296+AN296+AP296+AR296+AT296</f>
        <v/>
      </c>
      <c r="G296" s="7" t="inlineStr"/>
      <c r="H296" s="7" t="inlineStr"/>
      <c r="I296" s="7" t="inlineStr"/>
      <c r="J296" s="7" t="inlineStr"/>
      <c r="K296" s="7" t="inlineStr"/>
      <c r="L296" s="7" t="inlineStr"/>
      <c r="M296" s="7" t="n">
        <v>10</v>
      </c>
      <c r="N296" s="7" t="n">
        <v>3900120</v>
      </c>
      <c r="O296" s="7" t="inlineStr"/>
      <c r="P296" s="7" t="inlineStr"/>
      <c r="Q296" s="7" t="inlineStr"/>
      <c r="R296" s="7" t="inlineStr"/>
      <c r="S296" s="7" t="inlineStr"/>
      <c r="T296" s="7" t="inlineStr"/>
      <c r="U296" s="7" t="inlineStr"/>
      <c r="V296" s="7" t="inlineStr"/>
      <c r="W296" s="7" t="n">
        <v>4</v>
      </c>
      <c r="X296" s="7" t="n">
        <v>1930212</v>
      </c>
      <c r="Y296" s="7" t="inlineStr"/>
      <c r="Z296" s="7" t="inlineStr"/>
      <c r="AA296" s="7" t="inlineStr"/>
      <c r="AB296" s="7" t="inlineStr"/>
      <c r="AC296" s="7" t="n">
        <v>5</v>
      </c>
      <c r="AD296" s="7" t="n">
        <v>406620</v>
      </c>
      <c r="AE296" s="7" t="inlineStr"/>
      <c r="AF296" s="7" t="inlineStr"/>
      <c r="AG296" s="7" t="n">
        <v>5</v>
      </c>
      <c r="AH296" s="7" t="n">
        <v>49010</v>
      </c>
      <c r="AI296" s="7" t="inlineStr"/>
      <c r="AJ296" s="7" t="inlineStr"/>
      <c r="AK296" s="7" t="inlineStr"/>
      <c r="AL296" s="7" t="inlineStr"/>
      <c r="AM296" s="7" t="inlineStr"/>
      <c r="AN296" s="7" t="inlineStr"/>
      <c r="AO296" s="7" t="inlineStr"/>
      <c r="AP296" s="7" t="inlineStr"/>
      <c r="AQ296" s="7" t="inlineStr"/>
      <c r="AR296" s="7" t="inlineStr"/>
      <c r="AS296" s="7" t="inlineStr"/>
      <c r="AT296" s="7" t="inlineStr"/>
      <c r="AU296" s="7">
        <f>AW296+AY296+BA296+BC296+BE296+BG296+BI296</f>
        <v/>
      </c>
      <c r="AV296" s="7">
        <f>AX296+AZ296+BB296+BD296+BF296+BH296+BJ296</f>
        <v/>
      </c>
      <c r="AW296" s="7" t="inlineStr"/>
      <c r="AX296" s="7" t="inlineStr"/>
      <c r="AY296" s="7" t="inlineStr"/>
      <c r="AZ296" s="7" t="inlineStr"/>
      <c r="BA296" s="7" t="inlineStr"/>
      <c r="BB296" s="7" t="inlineStr"/>
      <c r="BC296" s="7" t="inlineStr"/>
      <c r="BD296" s="7" t="inlineStr"/>
      <c r="BE296" s="7" t="inlineStr"/>
      <c r="BF296" s="7" t="inlineStr"/>
      <c r="BG296" s="7" t="inlineStr"/>
      <c r="BH296" s="7" t="inlineStr"/>
      <c r="BI296" s="7" t="inlineStr"/>
      <c r="BJ296" s="7" t="inlineStr"/>
      <c r="BK296" s="7">
        <f>BM296+BO296+BQ296+BS296</f>
        <v/>
      </c>
      <c r="BL296" s="7">
        <f>BN296+BP296+BR296+BT296</f>
        <v/>
      </c>
      <c r="BM296" s="7" t="inlineStr"/>
      <c r="BN296" s="7" t="inlineStr"/>
      <c r="BO296" s="7" t="inlineStr"/>
      <c r="BP296" s="7" t="inlineStr"/>
      <c r="BQ296" s="7" t="inlineStr"/>
      <c r="BR296" s="7" t="inlineStr"/>
      <c r="BS296" s="7" t="inlineStr"/>
      <c r="BT296" s="7" t="inlineStr"/>
      <c r="BU296" s="7">
        <f>BW296+BY296+CA296+CC296+CE296+CG296+CI296+CK296+CM296+CO296+CQ296+CS296+CU296+CW296+CY296+DA296</f>
        <v/>
      </c>
      <c r="BV296" s="7">
        <f>BX296+BZ296+CB296+CD296+CF296+CH296+CJ296+CL296+CN296+CP296+CR296+CT296+CV296+CX296+CZ296+DB296</f>
        <v/>
      </c>
      <c r="BW296" s="7" t="inlineStr"/>
      <c r="BX296" s="7" t="inlineStr"/>
      <c r="BY296" s="7" t="inlineStr"/>
      <c r="BZ296" s="7" t="inlineStr"/>
      <c r="CA296" s="7" t="inlineStr"/>
      <c r="CB296" s="7" t="inlineStr"/>
      <c r="CC296" s="7" t="inlineStr"/>
      <c r="CD296" s="7" t="inlineStr"/>
      <c r="CE296" s="7" t="inlineStr"/>
      <c r="CF296" s="7" t="inlineStr"/>
      <c r="CG296" s="7" t="inlineStr"/>
      <c r="CH296" s="7" t="inlineStr"/>
      <c r="CI296" s="7" t="inlineStr"/>
      <c r="CJ296" s="7" t="inlineStr"/>
      <c r="CK296" s="7" t="inlineStr"/>
      <c r="CL296" s="7" t="inlineStr"/>
      <c r="CM296" s="7" t="inlineStr"/>
      <c r="CN296" s="7" t="inlineStr"/>
      <c r="CO296" s="7" t="inlineStr"/>
      <c r="CP296" s="7" t="inlineStr"/>
      <c r="CQ296" s="7" t="inlineStr"/>
      <c r="CR296" s="7" t="inlineStr"/>
      <c r="CS296" s="7" t="inlineStr"/>
      <c r="CT296" s="7" t="inlineStr"/>
      <c r="CU296" s="7" t="inlineStr"/>
      <c r="CV296" s="7" t="inlineStr"/>
      <c r="CW296" s="7" t="inlineStr"/>
      <c r="CX296" s="7" t="inlineStr"/>
      <c r="CY296" s="7" t="inlineStr"/>
      <c r="CZ296" s="7" t="inlineStr"/>
      <c r="DA296" s="7" t="inlineStr"/>
      <c r="DB296" s="7" t="inlineStr"/>
      <c r="DC296" s="7">
        <f>DE296+DG296+DI296+DK296+DM296+DO296+DQ296+DS296+DU296+DW296+DY296+EA296+EC296</f>
        <v/>
      </c>
      <c r="DD296" s="7">
        <f>DF296+DH296+DJ296+DL296+DN296+DP296+DR296+DT296+DV296+DX296+DZ296+EB296+ED296</f>
        <v/>
      </c>
      <c r="DE296" s="7" t="inlineStr"/>
      <c r="DF296" s="7" t="inlineStr"/>
      <c r="DG296" s="7" t="inlineStr"/>
      <c r="DH296" s="7" t="inlineStr"/>
      <c r="DI296" s="7" t="inlineStr"/>
      <c r="DJ296" s="7" t="inlineStr"/>
      <c r="DK296" s="7" t="inlineStr"/>
      <c r="DL296" s="7" t="inlineStr"/>
      <c r="DM296" s="7" t="inlineStr"/>
      <c r="DN296" s="7" t="inlineStr"/>
      <c r="DO296" s="7" t="inlineStr"/>
      <c r="DP296" s="7" t="inlineStr"/>
      <c r="DQ296" s="7" t="inlineStr"/>
      <c r="DR296" s="7" t="inlineStr"/>
      <c r="DS296" s="7" t="inlineStr"/>
      <c r="DT296" s="7" t="inlineStr"/>
      <c r="DU296" s="7" t="inlineStr"/>
      <c r="DV296" s="7" t="inlineStr"/>
      <c r="DW296" s="7" t="inlineStr"/>
      <c r="DX296" s="7" t="inlineStr"/>
      <c r="DY296" s="7" t="inlineStr"/>
      <c r="DZ296" s="7" t="inlineStr"/>
      <c r="EA296" s="7" t="inlineStr"/>
      <c r="EB296" s="7" t="inlineStr"/>
      <c r="EC296" s="7" t="inlineStr"/>
      <c r="ED296" s="7" t="inlineStr"/>
      <c r="EE296" s="7">
        <f>E296+AU296+BK296+BU296+DC296</f>
        <v/>
      </c>
      <c r="EF296" s="7">
        <f>F296+AV296+BL296+BV296+DD296</f>
        <v/>
      </c>
    </row>
    <row r="297" hidden="1" outlineLevel="1">
      <c r="A297" s="5" t="n">
        <v>75</v>
      </c>
      <c r="B297" s="6" t="inlineStr">
        <is>
          <t>Oltiarik Osiyo Farm XK</t>
        </is>
      </c>
      <c r="C297" s="6" t="inlineStr">
        <is>
          <t>Фергана</t>
        </is>
      </c>
      <c r="D297" s="6" t="inlineStr">
        <is>
          <t>Фергана 1</t>
        </is>
      </c>
      <c r="E297" s="7">
        <f>G297+I297+K297+M297+O297+Q297+S297+U297+W297+Y297+AA297+AC297+AE297+AG297+AI297+AK297+AM297+AO297+AQ297+AS297</f>
        <v/>
      </c>
      <c r="F297" s="7">
        <f>H297+J297+L297+N297+P297+R297+T297+V297+X297+Z297+AB297+AD297+AF297+AH297+AJ297+AL297+AN297+AP297+AR297+AT297</f>
        <v/>
      </c>
      <c r="G297" s="7" t="inlineStr"/>
      <c r="H297" s="7" t="inlineStr"/>
      <c r="I297" s="7" t="inlineStr"/>
      <c r="J297" s="7" t="inlineStr"/>
      <c r="K297" s="7" t="inlineStr"/>
      <c r="L297" s="7" t="inlineStr"/>
      <c r="M297" s="7" t="inlineStr"/>
      <c r="N297" s="7" t="inlineStr"/>
      <c r="O297" s="7" t="inlineStr"/>
      <c r="P297" s="7" t="inlineStr"/>
      <c r="Q297" s="7" t="inlineStr"/>
      <c r="R297" s="7" t="inlineStr"/>
      <c r="S297" s="7" t="inlineStr"/>
      <c r="T297" s="7" t="inlineStr"/>
      <c r="U297" s="7" t="inlineStr"/>
      <c r="V297" s="7" t="inlineStr"/>
      <c r="W297" s="7" t="inlineStr"/>
      <c r="X297" s="7" t="inlineStr"/>
      <c r="Y297" s="7" t="inlineStr"/>
      <c r="Z297" s="7" t="inlineStr"/>
      <c r="AA297" s="7" t="inlineStr"/>
      <c r="AB297" s="7" t="inlineStr"/>
      <c r="AC297" s="7" t="inlineStr"/>
      <c r="AD297" s="7" t="inlineStr"/>
      <c r="AE297" s="7" t="inlineStr"/>
      <c r="AF297" s="7" t="inlineStr"/>
      <c r="AG297" s="7" t="inlineStr"/>
      <c r="AH297" s="7" t="inlineStr"/>
      <c r="AI297" s="7" t="inlineStr"/>
      <c r="AJ297" s="7" t="inlineStr"/>
      <c r="AK297" s="7" t="inlineStr"/>
      <c r="AL297" s="7" t="inlineStr"/>
      <c r="AM297" s="7" t="inlineStr"/>
      <c r="AN297" s="7" t="inlineStr"/>
      <c r="AO297" s="7" t="inlineStr"/>
      <c r="AP297" s="7" t="inlineStr"/>
      <c r="AQ297" s="7" t="inlineStr"/>
      <c r="AR297" s="7" t="inlineStr"/>
      <c r="AS297" s="7" t="inlineStr"/>
      <c r="AT297" s="7" t="inlineStr"/>
      <c r="AU297" s="7">
        <f>AW297+AY297+BA297+BC297+BE297+BG297+BI297</f>
        <v/>
      </c>
      <c r="AV297" s="7">
        <f>AX297+AZ297+BB297+BD297+BF297+BH297+BJ297</f>
        <v/>
      </c>
      <c r="AW297" s="7" t="inlineStr"/>
      <c r="AX297" s="7" t="inlineStr"/>
      <c r="AY297" s="7" t="inlineStr"/>
      <c r="AZ297" s="7" t="inlineStr"/>
      <c r="BA297" s="7" t="inlineStr"/>
      <c r="BB297" s="7" t="inlineStr"/>
      <c r="BC297" s="7" t="inlineStr"/>
      <c r="BD297" s="7" t="inlineStr"/>
      <c r="BE297" s="7" t="inlineStr"/>
      <c r="BF297" s="7" t="inlineStr"/>
      <c r="BG297" s="7" t="inlineStr"/>
      <c r="BH297" s="7" t="inlineStr"/>
      <c r="BI297" s="7" t="inlineStr"/>
      <c r="BJ297" s="7" t="inlineStr"/>
      <c r="BK297" s="7">
        <f>BM297+BO297+BQ297+BS297</f>
        <v/>
      </c>
      <c r="BL297" s="7">
        <f>BN297+BP297+BR297+BT297</f>
        <v/>
      </c>
      <c r="BM297" s="7" t="inlineStr"/>
      <c r="BN297" s="7" t="inlineStr"/>
      <c r="BO297" s="7" t="inlineStr"/>
      <c r="BP297" s="7" t="inlineStr"/>
      <c r="BQ297" s="7" t="inlineStr"/>
      <c r="BR297" s="7" t="inlineStr"/>
      <c r="BS297" s="7" t="inlineStr"/>
      <c r="BT297" s="7" t="inlineStr"/>
      <c r="BU297" s="7">
        <f>BW297+BY297+CA297+CC297+CE297+CG297+CI297+CK297+CM297+CO297+CQ297+CS297+CU297+CW297+CY297+DA297</f>
        <v/>
      </c>
      <c r="BV297" s="7">
        <f>BX297+BZ297+CB297+CD297+CF297+CH297+CJ297+CL297+CN297+CP297+CR297+CT297+CV297+CX297+CZ297+DB297</f>
        <v/>
      </c>
      <c r="BW297" s="7" t="inlineStr"/>
      <c r="BX297" s="7" t="inlineStr"/>
      <c r="BY297" s="7" t="n">
        <v>30</v>
      </c>
      <c r="BZ297" s="7" t="n">
        <v>8210910</v>
      </c>
      <c r="CA297" s="7" t="inlineStr"/>
      <c r="CB297" s="7" t="inlineStr"/>
      <c r="CC297" s="7" t="inlineStr"/>
      <c r="CD297" s="7" t="inlineStr"/>
      <c r="CE297" s="7" t="inlineStr"/>
      <c r="CF297" s="7" t="inlineStr"/>
      <c r="CG297" s="7" t="inlineStr"/>
      <c r="CH297" s="7" t="inlineStr"/>
      <c r="CI297" s="7" t="inlineStr"/>
      <c r="CJ297" s="7" t="inlineStr"/>
      <c r="CK297" s="7" t="inlineStr"/>
      <c r="CL297" s="7" t="inlineStr"/>
      <c r="CM297" s="7" t="inlineStr"/>
      <c r="CN297" s="7" t="inlineStr"/>
      <c r="CO297" s="7" t="inlineStr"/>
      <c r="CP297" s="7" t="inlineStr"/>
      <c r="CQ297" s="7" t="inlineStr"/>
      <c r="CR297" s="7" t="inlineStr"/>
      <c r="CS297" s="7" t="inlineStr"/>
      <c r="CT297" s="7" t="inlineStr"/>
      <c r="CU297" s="7" t="inlineStr"/>
      <c r="CV297" s="7" t="inlineStr"/>
      <c r="CW297" s="7" t="inlineStr"/>
      <c r="CX297" s="7" t="inlineStr"/>
      <c r="CY297" s="7" t="inlineStr"/>
      <c r="CZ297" s="7" t="inlineStr"/>
      <c r="DA297" s="7" t="inlineStr"/>
      <c r="DB297" s="7" t="inlineStr"/>
      <c r="DC297" s="7">
        <f>DE297+DG297+DI297+DK297+DM297+DO297+DQ297+DS297+DU297+DW297+DY297+EA297+EC297</f>
        <v/>
      </c>
      <c r="DD297" s="7">
        <f>DF297+DH297+DJ297+DL297+DN297+DP297+DR297+DT297+DV297+DX297+DZ297+EB297+ED297</f>
        <v/>
      </c>
      <c r="DE297" s="7" t="inlineStr"/>
      <c r="DF297" s="7" t="inlineStr"/>
      <c r="DG297" s="7" t="inlineStr"/>
      <c r="DH297" s="7" t="inlineStr"/>
      <c r="DI297" s="7" t="inlineStr"/>
      <c r="DJ297" s="7" t="inlineStr"/>
      <c r="DK297" s="7" t="inlineStr"/>
      <c r="DL297" s="7" t="inlineStr"/>
      <c r="DM297" s="7" t="inlineStr"/>
      <c r="DN297" s="7" t="inlineStr"/>
      <c r="DO297" s="7" t="inlineStr"/>
      <c r="DP297" s="7" t="inlineStr"/>
      <c r="DQ297" s="7" t="inlineStr"/>
      <c r="DR297" s="7" t="inlineStr"/>
      <c r="DS297" s="7" t="inlineStr"/>
      <c r="DT297" s="7" t="inlineStr"/>
      <c r="DU297" s="7" t="inlineStr"/>
      <c r="DV297" s="7" t="inlineStr"/>
      <c r="DW297" s="7" t="inlineStr"/>
      <c r="DX297" s="7" t="inlineStr"/>
      <c r="DY297" s="7" t="inlineStr"/>
      <c r="DZ297" s="7" t="inlineStr"/>
      <c r="EA297" s="7" t="inlineStr"/>
      <c r="EB297" s="7" t="inlineStr"/>
      <c r="EC297" s="7" t="inlineStr"/>
      <c r="ED297" s="7" t="inlineStr"/>
      <c r="EE297" s="7">
        <f>E297+AU297+BK297+BU297+DC297</f>
        <v/>
      </c>
      <c r="EF297" s="7">
        <f>F297+AV297+BL297+BV297+DD297</f>
        <v/>
      </c>
    </row>
    <row r="298" hidden="1" outlineLevel="1">
      <c r="A298" s="5" t="n">
        <v>76</v>
      </c>
      <c r="B298" s="6" t="inlineStr">
        <is>
          <t>Oqbilol Shifobaxsh Tabobati XK</t>
        </is>
      </c>
      <c r="C298" s="6" t="inlineStr">
        <is>
          <t>Фергана</t>
        </is>
      </c>
      <c r="D298" s="6" t="inlineStr">
        <is>
          <t>Фергана 1</t>
        </is>
      </c>
      <c r="E298" s="7">
        <f>G298+I298+K298+M298+O298+Q298+S298+U298+W298+Y298+AA298+AC298+AE298+AG298+AI298+AK298+AM298+AO298+AQ298+AS298</f>
        <v/>
      </c>
      <c r="F298" s="7">
        <f>H298+J298+L298+N298+P298+R298+T298+V298+X298+Z298+AB298+AD298+AF298+AH298+AJ298+AL298+AN298+AP298+AR298+AT298</f>
        <v/>
      </c>
      <c r="G298" s="7" t="n">
        <v>3</v>
      </c>
      <c r="H298" s="7" t="n">
        <v>234090</v>
      </c>
      <c r="I298" s="7" t="inlineStr"/>
      <c r="J298" s="7" t="inlineStr"/>
      <c r="K298" s="7" t="inlineStr"/>
      <c r="L298" s="7" t="inlineStr"/>
      <c r="M298" s="7" t="n">
        <v>3</v>
      </c>
      <c r="N298" s="7" t="n">
        <v>928656</v>
      </c>
      <c r="O298" s="7" t="inlineStr"/>
      <c r="P298" s="7" t="inlineStr"/>
      <c r="Q298" s="7" t="inlineStr"/>
      <c r="R298" s="7" t="inlineStr"/>
      <c r="S298" s="7" t="inlineStr"/>
      <c r="T298" s="7" t="inlineStr"/>
      <c r="U298" s="7" t="inlineStr"/>
      <c r="V298" s="7" t="inlineStr"/>
      <c r="W298" s="7" t="inlineStr"/>
      <c r="X298" s="7" t="inlineStr"/>
      <c r="Y298" s="7" t="inlineStr"/>
      <c r="Z298" s="7" t="inlineStr"/>
      <c r="AA298" s="7" t="inlineStr"/>
      <c r="AB298" s="7" t="inlineStr"/>
      <c r="AC298" s="7" t="inlineStr"/>
      <c r="AD298" s="7" t="inlineStr"/>
      <c r="AE298" s="7" t="inlineStr"/>
      <c r="AF298" s="7" t="inlineStr"/>
      <c r="AG298" s="7" t="inlineStr"/>
      <c r="AH298" s="7" t="inlineStr"/>
      <c r="AI298" s="7" t="inlineStr"/>
      <c r="AJ298" s="7" t="inlineStr"/>
      <c r="AK298" s="7" t="inlineStr"/>
      <c r="AL298" s="7" t="inlineStr"/>
      <c r="AM298" s="7" t="inlineStr"/>
      <c r="AN298" s="7" t="inlineStr"/>
      <c r="AO298" s="7" t="inlineStr"/>
      <c r="AP298" s="7" t="inlineStr"/>
      <c r="AQ298" s="7" t="inlineStr"/>
      <c r="AR298" s="7" t="inlineStr"/>
      <c r="AS298" s="7" t="inlineStr"/>
      <c r="AT298" s="7" t="inlineStr"/>
      <c r="AU298" s="7">
        <f>AW298+AY298+BA298+BC298+BE298+BG298+BI298</f>
        <v/>
      </c>
      <c r="AV298" s="7">
        <f>AX298+AZ298+BB298+BD298+BF298+BH298+BJ298</f>
        <v/>
      </c>
      <c r="AW298" s="7" t="inlineStr"/>
      <c r="AX298" s="7" t="inlineStr"/>
      <c r="AY298" s="7" t="inlineStr"/>
      <c r="AZ298" s="7" t="inlineStr"/>
      <c r="BA298" s="7" t="inlineStr"/>
      <c r="BB298" s="7" t="inlineStr"/>
      <c r="BC298" s="7" t="inlineStr"/>
      <c r="BD298" s="7" t="inlineStr"/>
      <c r="BE298" s="7" t="inlineStr"/>
      <c r="BF298" s="7" t="inlineStr"/>
      <c r="BG298" s="7" t="inlineStr"/>
      <c r="BH298" s="7" t="inlineStr"/>
      <c r="BI298" s="7" t="inlineStr"/>
      <c r="BJ298" s="7" t="inlineStr"/>
      <c r="BK298" s="7">
        <f>BM298+BO298+BQ298+BS298</f>
        <v/>
      </c>
      <c r="BL298" s="7">
        <f>BN298+BP298+BR298+BT298</f>
        <v/>
      </c>
      <c r="BM298" s="7" t="inlineStr"/>
      <c r="BN298" s="7" t="inlineStr"/>
      <c r="BO298" s="7" t="inlineStr"/>
      <c r="BP298" s="7" t="inlineStr"/>
      <c r="BQ298" s="7" t="inlineStr"/>
      <c r="BR298" s="7" t="inlineStr"/>
      <c r="BS298" s="7" t="inlineStr"/>
      <c r="BT298" s="7" t="inlineStr"/>
      <c r="BU298" s="7">
        <f>BW298+BY298+CA298+CC298+CE298+CG298+CI298+CK298+CM298+CO298+CQ298+CS298+CU298+CW298+CY298+DA298</f>
        <v/>
      </c>
      <c r="BV298" s="7">
        <f>BX298+BZ298+CB298+CD298+CF298+CH298+CJ298+CL298+CN298+CP298+CR298+CT298+CV298+CX298+CZ298+DB298</f>
        <v/>
      </c>
      <c r="BW298" s="7" t="inlineStr"/>
      <c r="BX298" s="7" t="inlineStr"/>
      <c r="BY298" s="7" t="inlineStr"/>
      <c r="BZ298" s="7" t="inlineStr"/>
      <c r="CA298" s="7" t="inlineStr"/>
      <c r="CB298" s="7" t="inlineStr"/>
      <c r="CC298" s="7" t="inlineStr"/>
      <c r="CD298" s="7" t="inlineStr"/>
      <c r="CE298" s="7" t="inlineStr"/>
      <c r="CF298" s="7" t="inlineStr"/>
      <c r="CG298" s="7" t="inlineStr"/>
      <c r="CH298" s="7" t="inlineStr"/>
      <c r="CI298" s="7" t="inlineStr"/>
      <c r="CJ298" s="7" t="inlineStr"/>
      <c r="CK298" s="7" t="inlineStr"/>
      <c r="CL298" s="7" t="inlineStr"/>
      <c r="CM298" s="7" t="inlineStr"/>
      <c r="CN298" s="7" t="inlineStr"/>
      <c r="CO298" s="7" t="inlineStr"/>
      <c r="CP298" s="7" t="inlineStr"/>
      <c r="CQ298" s="7" t="inlineStr"/>
      <c r="CR298" s="7" t="inlineStr"/>
      <c r="CS298" s="7" t="inlineStr"/>
      <c r="CT298" s="7" t="inlineStr"/>
      <c r="CU298" s="7" t="inlineStr"/>
      <c r="CV298" s="7" t="inlineStr"/>
      <c r="CW298" s="7" t="inlineStr"/>
      <c r="CX298" s="7" t="inlineStr"/>
      <c r="CY298" s="7" t="inlineStr"/>
      <c r="CZ298" s="7" t="inlineStr"/>
      <c r="DA298" s="7" t="inlineStr"/>
      <c r="DB298" s="7" t="inlineStr"/>
      <c r="DC298" s="7">
        <f>DE298+DG298+DI298+DK298+DM298+DO298+DQ298+DS298+DU298+DW298+DY298+EA298+EC298</f>
        <v/>
      </c>
      <c r="DD298" s="7">
        <f>DF298+DH298+DJ298+DL298+DN298+DP298+DR298+DT298+DV298+DX298+DZ298+EB298+ED298</f>
        <v/>
      </c>
      <c r="DE298" s="7" t="inlineStr"/>
      <c r="DF298" s="7" t="inlineStr"/>
      <c r="DG298" s="7" t="inlineStr"/>
      <c r="DH298" s="7" t="inlineStr"/>
      <c r="DI298" s="7" t="inlineStr"/>
      <c r="DJ298" s="7" t="inlineStr"/>
      <c r="DK298" s="7" t="inlineStr"/>
      <c r="DL298" s="7" t="inlineStr"/>
      <c r="DM298" s="7" t="inlineStr"/>
      <c r="DN298" s="7" t="inlineStr"/>
      <c r="DO298" s="7" t="inlineStr"/>
      <c r="DP298" s="7" t="inlineStr"/>
      <c r="DQ298" s="7" t="inlineStr"/>
      <c r="DR298" s="7" t="inlineStr"/>
      <c r="DS298" s="7" t="inlineStr"/>
      <c r="DT298" s="7" t="inlineStr"/>
      <c r="DU298" s="7" t="inlineStr"/>
      <c r="DV298" s="7" t="inlineStr"/>
      <c r="DW298" s="7" t="inlineStr"/>
      <c r="DX298" s="7" t="inlineStr"/>
      <c r="DY298" s="7" t="inlineStr"/>
      <c r="DZ298" s="7" t="inlineStr"/>
      <c r="EA298" s="7" t="inlineStr"/>
      <c r="EB298" s="7" t="inlineStr"/>
      <c r="EC298" s="7" t="inlineStr"/>
      <c r="ED298" s="7" t="inlineStr"/>
      <c r="EE298" s="7">
        <f>E298+AU298+BK298+BU298+DC298</f>
        <v/>
      </c>
      <c r="EF298" s="7">
        <f>F298+AV298+BL298+BV298+DD298</f>
        <v/>
      </c>
    </row>
    <row r="299" hidden="1" outlineLevel="1">
      <c r="A299" s="5" t="n">
        <v>77</v>
      </c>
      <c r="B299" s="6" t="inlineStr">
        <is>
          <t>Orxideya Medical MChJ</t>
        </is>
      </c>
      <c r="C299" s="6" t="inlineStr">
        <is>
          <t>Фергана</t>
        </is>
      </c>
      <c r="D299" s="6" t="inlineStr">
        <is>
          <t>Фергана 1</t>
        </is>
      </c>
      <c r="E299" s="7">
        <f>G299+I299+K299+M299+O299+Q299+S299+U299+W299+Y299+AA299+AC299+AE299+AG299+AI299+AK299+AM299+AO299+AQ299+AS299</f>
        <v/>
      </c>
      <c r="F299" s="7">
        <f>H299+J299+L299+N299+P299+R299+T299+V299+X299+Z299+AB299+AD299+AF299+AH299+AJ299+AL299+AN299+AP299+AR299+AT299</f>
        <v/>
      </c>
      <c r="G299" s="7" t="inlineStr"/>
      <c r="H299" s="7" t="inlineStr"/>
      <c r="I299" s="7" t="inlineStr"/>
      <c r="J299" s="7" t="inlineStr"/>
      <c r="K299" s="7" t="inlineStr"/>
      <c r="L299" s="7" t="inlineStr"/>
      <c r="M299" s="7" t="inlineStr"/>
      <c r="N299" s="7" t="inlineStr"/>
      <c r="O299" s="7" t="inlineStr"/>
      <c r="P299" s="7" t="inlineStr"/>
      <c r="Q299" s="7" t="inlineStr"/>
      <c r="R299" s="7" t="inlineStr"/>
      <c r="S299" s="7" t="inlineStr"/>
      <c r="T299" s="7" t="inlineStr"/>
      <c r="U299" s="7" t="inlineStr"/>
      <c r="V299" s="7" t="inlineStr"/>
      <c r="W299" s="7" t="inlineStr"/>
      <c r="X299" s="7" t="inlineStr"/>
      <c r="Y299" s="7" t="inlineStr"/>
      <c r="Z299" s="7" t="inlineStr"/>
      <c r="AA299" s="7" t="inlineStr"/>
      <c r="AB299" s="7" t="inlineStr"/>
      <c r="AC299" s="7" t="inlineStr"/>
      <c r="AD299" s="7" t="inlineStr"/>
      <c r="AE299" s="7" t="inlineStr"/>
      <c r="AF299" s="7" t="inlineStr"/>
      <c r="AG299" s="7" t="inlineStr"/>
      <c r="AH299" s="7" t="inlineStr"/>
      <c r="AI299" s="7" t="inlineStr"/>
      <c r="AJ299" s="7" t="inlineStr"/>
      <c r="AK299" s="7" t="inlineStr"/>
      <c r="AL299" s="7" t="inlineStr"/>
      <c r="AM299" s="7" t="inlineStr"/>
      <c r="AN299" s="7" t="inlineStr"/>
      <c r="AO299" s="7" t="inlineStr"/>
      <c r="AP299" s="7" t="inlineStr"/>
      <c r="AQ299" s="7" t="inlineStr"/>
      <c r="AR299" s="7" t="inlineStr"/>
      <c r="AS299" s="7" t="inlineStr"/>
      <c r="AT299" s="7" t="inlineStr"/>
      <c r="AU299" s="7">
        <f>AW299+AY299+BA299+BC299+BE299+BG299+BI299</f>
        <v/>
      </c>
      <c r="AV299" s="7">
        <f>AX299+AZ299+BB299+BD299+BF299+BH299+BJ299</f>
        <v/>
      </c>
      <c r="AW299" s="7" t="inlineStr"/>
      <c r="AX299" s="7" t="inlineStr"/>
      <c r="AY299" s="7" t="inlineStr"/>
      <c r="AZ299" s="7" t="inlineStr"/>
      <c r="BA299" s="7" t="inlineStr"/>
      <c r="BB299" s="7" t="inlineStr"/>
      <c r="BC299" s="7" t="inlineStr"/>
      <c r="BD299" s="7" t="inlineStr"/>
      <c r="BE299" s="7" t="inlineStr"/>
      <c r="BF299" s="7" t="inlineStr"/>
      <c r="BG299" s="7" t="n">
        <v>20</v>
      </c>
      <c r="BH299" s="7" t="n">
        <v>7680460</v>
      </c>
      <c r="BI299" s="7" t="inlineStr"/>
      <c r="BJ299" s="7" t="inlineStr"/>
      <c r="BK299" s="7">
        <f>BM299+BO299+BQ299+BS299</f>
        <v/>
      </c>
      <c r="BL299" s="7">
        <f>BN299+BP299+BR299+BT299</f>
        <v/>
      </c>
      <c r="BM299" s="7" t="n">
        <v>20</v>
      </c>
      <c r="BN299" s="7" t="n">
        <v>3998700</v>
      </c>
      <c r="BO299" s="7" t="inlineStr"/>
      <c r="BP299" s="7" t="inlineStr"/>
      <c r="BQ299" s="7" t="n">
        <v>30</v>
      </c>
      <c r="BR299" s="7" t="n">
        <v>14652840</v>
      </c>
      <c r="BS299" s="7" t="inlineStr"/>
      <c r="BT299" s="7" t="inlineStr"/>
      <c r="BU299" s="7">
        <f>BW299+BY299+CA299+CC299+CE299+CG299+CI299+CK299+CM299+CO299+CQ299+CS299+CU299+CW299+CY299+DA299</f>
        <v/>
      </c>
      <c r="BV299" s="7">
        <f>BX299+BZ299+CB299+CD299+CF299+CH299+CJ299+CL299+CN299+CP299+CR299+CT299+CV299+CX299+CZ299+DB299</f>
        <v/>
      </c>
      <c r="BW299" s="7" t="inlineStr"/>
      <c r="BX299" s="7" t="inlineStr"/>
      <c r="BY299" s="7" t="inlineStr"/>
      <c r="BZ299" s="7" t="inlineStr"/>
      <c r="CA299" s="7" t="inlineStr"/>
      <c r="CB299" s="7" t="inlineStr"/>
      <c r="CC299" s="7" t="inlineStr"/>
      <c r="CD299" s="7" t="inlineStr"/>
      <c r="CE299" s="7" t="inlineStr"/>
      <c r="CF299" s="7" t="inlineStr"/>
      <c r="CG299" s="7" t="inlineStr"/>
      <c r="CH299" s="7" t="inlineStr"/>
      <c r="CI299" s="7" t="inlineStr"/>
      <c r="CJ299" s="7" t="inlineStr"/>
      <c r="CK299" s="7" t="inlineStr"/>
      <c r="CL299" s="7" t="inlineStr"/>
      <c r="CM299" s="7" t="inlineStr"/>
      <c r="CN299" s="7" t="inlineStr"/>
      <c r="CO299" s="7" t="inlineStr"/>
      <c r="CP299" s="7" t="inlineStr"/>
      <c r="CQ299" s="7" t="inlineStr"/>
      <c r="CR299" s="7" t="inlineStr"/>
      <c r="CS299" s="7" t="inlineStr"/>
      <c r="CT299" s="7" t="inlineStr"/>
      <c r="CU299" s="7" t="inlineStr"/>
      <c r="CV299" s="7" t="inlineStr"/>
      <c r="CW299" s="7" t="inlineStr"/>
      <c r="CX299" s="7" t="inlineStr"/>
      <c r="CY299" s="7" t="inlineStr"/>
      <c r="CZ299" s="7" t="inlineStr"/>
      <c r="DA299" s="7" t="inlineStr"/>
      <c r="DB299" s="7" t="inlineStr"/>
      <c r="DC299" s="7">
        <f>DE299+DG299+DI299+DK299+DM299+DO299+DQ299+DS299+DU299+DW299+DY299+EA299+EC299</f>
        <v/>
      </c>
      <c r="DD299" s="7">
        <f>DF299+DH299+DJ299+DL299+DN299+DP299+DR299+DT299+DV299+DX299+DZ299+EB299+ED299</f>
        <v/>
      </c>
      <c r="DE299" s="7" t="inlineStr"/>
      <c r="DF299" s="7" t="inlineStr"/>
      <c r="DG299" s="7" t="inlineStr"/>
      <c r="DH299" s="7" t="inlineStr"/>
      <c r="DI299" s="7" t="inlineStr"/>
      <c r="DJ299" s="7" t="inlineStr"/>
      <c r="DK299" s="7" t="inlineStr"/>
      <c r="DL299" s="7" t="inlineStr"/>
      <c r="DM299" s="7" t="inlineStr"/>
      <c r="DN299" s="7" t="inlineStr"/>
      <c r="DO299" s="7" t="inlineStr"/>
      <c r="DP299" s="7" t="inlineStr"/>
      <c r="DQ299" s="7" t="inlineStr"/>
      <c r="DR299" s="7" t="inlineStr"/>
      <c r="DS299" s="7" t="inlineStr"/>
      <c r="DT299" s="7" t="inlineStr"/>
      <c r="DU299" s="7" t="inlineStr"/>
      <c r="DV299" s="7" t="inlineStr"/>
      <c r="DW299" s="7" t="inlineStr"/>
      <c r="DX299" s="7" t="inlineStr"/>
      <c r="DY299" s="7" t="inlineStr"/>
      <c r="DZ299" s="7" t="inlineStr"/>
      <c r="EA299" s="7" t="inlineStr"/>
      <c r="EB299" s="7" t="inlineStr"/>
      <c r="EC299" s="7" t="inlineStr"/>
      <c r="ED299" s="7" t="inlineStr"/>
      <c r="EE299" s="7">
        <f>E299+AU299+BK299+BU299+DC299</f>
        <v/>
      </c>
      <c r="EF299" s="7">
        <f>F299+AV299+BL299+BV299+DD299</f>
        <v/>
      </c>
    </row>
    <row r="300" hidden="1" outlineLevel="1">
      <c r="A300" s="5" t="n">
        <v>78</v>
      </c>
      <c r="B300" s="6" t="inlineStr">
        <is>
          <t>Orzui Mansurjon XK</t>
        </is>
      </c>
      <c r="C300" s="6" t="inlineStr">
        <is>
          <t>Фергана</t>
        </is>
      </c>
      <c r="D300" s="6" t="inlineStr">
        <is>
          <t>Фергана 1</t>
        </is>
      </c>
      <c r="E300" s="7">
        <f>G300+I300+K300+M300+O300+Q300+S300+U300+W300+Y300+AA300+AC300+AE300+AG300+AI300+AK300+AM300+AO300+AQ300+AS300</f>
        <v/>
      </c>
      <c r="F300" s="7">
        <f>H300+J300+L300+N300+P300+R300+T300+V300+X300+Z300+AB300+AD300+AF300+AH300+AJ300+AL300+AN300+AP300+AR300+AT300</f>
        <v/>
      </c>
      <c r="G300" s="7" t="n">
        <v>5</v>
      </c>
      <c r="H300" s="7" t="n">
        <v>1581550</v>
      </c>
      <c r="I300" s="7" t="inlineStr"/>
      <c r="J300" s="7" t="inlineStr"/>
      <c r="K300" s="7" t="inlineStr"/>
      <c r="L300" s="7" t="inlineStr"/>
      <c r="M300" s="7" t="n">
        <v>3</v>
      </c>
      <c r="N300" s="7" t="n">
        <v>1388253</v>
      </c>
      <c r="O300" s="7" t="inlineStr"/>
      <c r="P300" s="7" t="inlineStr"/>
      <c r="Q300" s="7" t="inlineStr"/>
      <c r="R300" s="7" t="inlineStr"/>
      <c r="S300" s="7" t="inlineStr"/>
      <c r="T300" s="7" t="inlineStr"/>
      <c r="U300" s="7" t="inlineStr"/>
      <c r="V300" s="7" t="inlineStr"/>
      <c r="W300" s="7" t="n">
        <v>2</v>
      </c>
      <c r="X300" s="7" t="n">
        <v>351812</v>
      </c>
      <c r="Y300" s="7" t="inlineStr"/>
      <c r="Z300" s="7" t="inlineStr"/>
      <c r="AA300" s="7" t="inlineStr"/>
      <c r="AB300" s="7" t="inlineStr"/>
      <c r="AC300" s="7" t="inlineStr"/>
      <c r="AD300" s="7" t="inlineStr"/>
      <c r="AE300" s="7" t="inlineStr"/>
      <c r="AF300" s="7" t="inlineStr"/>
      <c r="AG300" s="7" t="n">
        <v>5</v>
      </c>
      <c r="AH300" s="7" t="n">
        <v>1997075</v>
      </c>
      <c r="AI300" s="7" t="inlineStr"/>
      <c r="AJ300" s="7" t="inlineStr"/>
      <c r="AK300" s="7" t="inlineStr"/>
      <c r="AL300" s="7" t="inlineStr"/>
      <c r="AM300" s="7" t="inlineStr"/>
      <c r="AN300" s="7" t="inlineStr"/>
      <c r="AO300" s="7" t="inlineStr"/>
      <c r="AP300" s="7" t="inlineStr"/>
      <c r="AQ300" s="7" t="inlineStr"/>
      <c r="AR300" s="7" t="inlineStr"/>
      <c r="AS300" s="7" t="inlineStr"/>
      <c r="AT300" s="7" t="inlineStr"/>
      <c r="AU300" s="7">
        <f>AW300+AY300+BA300+BC300+BE300+BG300+BI300</f>
        <v/>
      </c>
      <c r="AV300" s="7">
        <f>AX300+AZ300+BB300+BD300+BF300+BH300+BJ300</f>
        <v/>
      </c>
      <c r="AW300" s="7" t="inlineStr"/>
      <c r="AX300" s="7" t="inlineStr"/>
      <c r="AY300" s="7" t="inlineStr"/>
      <c r="AZ300" s="7" t="inlineStr"/>
      <c r="BA300" s="7" t="inlineStr"/>
      <c r="BB300" s="7" t="inlineStr"/>
      <c r="BC300" s="7" t="inlineStr"/>
      <c r="BD300" s="7" t="inlineStr"/>
      <c r="BE300" s="7" t="inlineStr"/>
      <c r="BF300" s="7" t="inlineStr"/>
      <c r="BG300" s="7" t="inlineStr"/>
      <c r="BH300" s="7" t="inlineStr"/>
      <c r="BI300" s="7" t="inlineStr"/>
      <c r="BJ300" s="7" t="inlineStr"/>
      <c r="BK300" s="7">
        <f>BM300+BO300+BQ300+BS300</f>
        <v/>
      </c>
      <c r="BL300" s="7">
        <f>BN300+BP300+BR300+BT300</f>
        <v/>
      </c>
      <c r="BM300" s="7" t="inlineStr"/>
      <c r="BN300" s="7" t="inlineStr"/>
      <c r="BO300" s="7" t="inlineStr"/>
      <c r="BP300" s="7" t="inlineStr"/>
      <c r="BQ300" s="7" t="inlineStr"/>
      <c r="BR300" s="7" t="inlineStr"/>
      <c r="BS300" s="7" t="inlineStr"/>
      <c r="BT300" s="7" t="inlineStr"/>
      <c r="BU300" s="7">
        <f>BW300+BY300+CA300+CC300+CE300+CG300+CI300+CK300+CM300+CO300+CQ300+CS300+CU300+CW300+CY300+DA300</f>
        <v/>
      </c>
      <c r="BV300" s="7">
        <f>BX300+BZ300+CB300+CD300+CF300+CH300+CJ300+CL300+CN300+CP300+CR300+CT300+CV300+CX300+CZ300+DB300</f>
        <v/>
      </c>
      <c r="BW300" s="7" t="inlineStr"/>
      <c r="BX300" s="7" t="inlineStr"/>
      <c r="BY300" s="7" t="inlineStr"/>
      <c r="BZ300" s="7" t="inlineStr"/>
      <c r="CA300" s="7" t="inlineStr"/>
      <c r="CB300" s="7" t="inlineStr"/>
      <c r="CC300" s="7" t="inlineStr"/>
      <c r="CD300" s="7" t="inlineStr"/>
      <c r="CE300" s="7" t="inlineStr"/>
      <c r="CF300" s="7" t="inlineStr"/>
      <c r="CG300" s="7" t="inlineStr"/>
      <c r="CH300" s="7" t="inlineStr"/>
      <c r="CI300" s="7" t="inlineStr"/>
      <c r="CJ300" s="7" t="inlineStr"/>
      <c r="CK300" s="7" t="inlineStr"/>
      <c r="CL300" s="7" t="inlineStr"/>
      <c r="CM300" s="7" t="inlineStr"/>
      <c r="CN300" s="7" t="inlineStr"/>
      <c r="CO300" s="7" t="inlineStr"/>
      <c r="CP300" s="7" t="inlineStr"/>
      <c r="CQ300" s="7" t="inlineStr"/>
      <c r="CR300" s="7" t="inlineStr"/>
      <c r="CS300" s="7" t="inlineStr"/>
      <c r="CT300" s="7" t="inlineStr"/>
      <c r="CU300" s="7" t="inlineStr"/>
      <c r="CV300" s="7" t="inlineStr"/>
      <c r="CW300" s="7" t="inlineStr"/>
      <c r="CX300" s="7" t="inlineStr"/>
      <c r="CY300" s="7" t="inlineStr"/>
      <c r="CZ300" s="7" t="inlineStr"/>
      <c r="DA300" s="7" t="inlineStr"/>
      <c r="DB300" s="7" t="inlineStr"/>
      <c r="DC300" s="7">
        <f>DE300+DG300+DI300+DK300+DM300+DO300+DQ300+DS300+DU300+DW300+DY300+EA300+EC300</f>
        <v/>
      </c>
      <c r="DD300" s="7">
        <f>DF300+DH300+DJ300+DL300+DN300+DP300+DR300+DT300+DV300+DX300+DZ300+EB300+ED300</f>
        <v/>
      </c>
      <c r="DE300" s="7" t="inlineStr"/>
      <c r="DF300" s="7" t="inlineStr"/>
      <c r="DG300" s="7" t="inlineStr"/>
      <c r="DH300" s="7" t="inlineStr"/>
      <c r="DI300" s="7" t="inlineStr"/>
      <c r="DJ300" s="7" t="inlineStr"/>
      <c r="DK300" s="7" t="inlineStr"/>
      <c r="DL300" s="7" t="inlineStr"/>
      <c r="DM300" s="7" t="inlineStr"/>
      <c r="DN300" s="7" t="inlineStr"/>
      <c r="DO300" s="7" t="inlineStr"/>
      <c r="DP300" s="7" t="inlineStr"/>
      <c r="DQ300" s="7" t="n">
        <v>2</v>
      </c>
      <c r="DR300" s="7" t="n">
        <v>525838</v>
      </c>
      <c r="DS300" s="7" t="inlineStr"/>
      <c r="DT300" s="7" t="inlineStr"/>
      <c r="DU300" s="7" t="inlineStr"/>
      <c r="DV300" s="7" t="inlineStr"/>
      <c r="DW300" s="7" t="inlineStr"/>
      <c r="DX300" s="7" t="inlineStr"/>
      <c r="DY300" s="7" t="inlineStr"/>
      <c r="DZ300" s="7" t="inlineStr"/>
      <c r="EA300" s="7" t="inlineStr"/>
      <c r="EB300" s="7" t="inlineStr"/>
      <c r="EC300" s="7" t="inlineStr"/>
      <c r="ED300" s="7" t="inlineStr"/>
      <c r="EE300" s="7">
        <f>E300+AU300+BK300+BU300+DC300</f>
        <v/>
      </c>
      <c r="EF300" s="7">
        <f>F300+AV300+BL300+BV300+DD300</f>
        <v/>
      </c>
    </row>
    <row r="301" hidden="1" outlineLevel="1">
      <c r="A301" s="5" t="n">
        <v>79</v>
      </c>
      <c r="B301" s="6" t="inlineStr">
        <is>
          <t>PHARM GATE GROUP MChJ</t>
        </is>
      </c>
      <c r="C301" s="6" t="inlineStr">
        <is>
          <t>Фергана</t>
        </is>
      </c>
      <c r="D301" s="6" t="inlineStr">
        <is>
          <t>Фергана 1</t>
        </is>
      </c>
      <c r="E301" s="7">
        <f>G301+I301+K301+M301+O301+Q301+S301+U301+W301+Y301+AA301+AC301+AE301+AG301+AI301+AK301+AM301+AO301+AQ301+AS301</f>
        <v/>
      </c>
      <c r="F301" s="7">
        <f>H301+J301+L301+N301+P301+R301+T301+V301+X301+Z301+AB301+AD301+AF301+AH301+AJ301+AL301+AN301+AP301+AR301+AT301</f>
        <v/>
      </c>
      <c r="G301" s="7" t="inlineStr"/>
      <c r="H301" s="7" t="inlineStr"/>
      <c r="I301" s="7" t="inlineStr"/>
      <c r="J301" s="7" t="inlineStr"/>
      <c r="K301" s="7" t="inlineStr"/>
      <c r="L301" s="7" t="inlineStr"/>
      <c r="M301" s="7" t="inlineStr"/>
      <c r="N301" s="7" t="inlineStr"/>
      <c r="O301" s="7" t="inlineStr"/>
      <c r="P301" s="7" t="inlineStr"/>
      <c r="Q301" s="7" t="inlineStr"/>
      <c r="R301" s="7" t="inlineStr"/>
      <c r="S301" s="7" t="inlineStr"/>
      <c r="T301" s="7" t="inlineStr"/>
      <c r="U301" s="7" t="inlineStr"/>
      <c r="V301" s="7" t="inlineStr"/>
      <c r="W301" s="7" t="inlineStr"/>
      <c r="X301" s="7" t="inlineStr"/>
      <c r="Y301" s="7" t="inlineStr"/>
      <c r="Z301" s="7" t="inlineStr"/>
      <c r="AA301" s="7" t="inlineStr"/>
      <c r="AB301" s="7" t="inlineStr"/>
      <c r="AC301" s="7" t="inlineStr"/>
      <c r="AD301" s="7" t="inlineStr"/>
      <c r="AE301" s="7" t="inlineStr"/>
      <c r="AF301" s="7" t="inlineStr"/>
      <c r="AG301" s="7" t="inlineStr"/>
      <c r="AH301" s="7" t="inlineStr"/>
      <c r="AI301" s="7" t="inlineStr"/>
      <c r="AJ301" s="7" t="inlineStr"/>
      <c r="AK301" s="7" t="inlineStr"/>
      <c r="AL301" s="7" t="inlineStr"/>
      <c r="AM301" s="7" t="inlineStr"/>
      <c r="AN301" s="7" t="inlineStr"/>
      <c r="AO301" s="7" t="inlineStr"/>
      <c r="AP301" s="7" t="inlineStr"/>
      <c r="AQ301" s="7" t="inlineStr"/>
      <c r="AR301" s="7" t="inlineStr"/>
      <c r="AS301" s="7" t="inlineStr"/>
      <c r="AT301" s="7" t="inlineStr"/>
      <c r="AU301" s="7">
        <f>AW301+AY301+BA301+BC301+BE301+BG301+BI301</f>
        <v/>
      </c>
      <c r="AV301" s="7">
        <f>AX301+AZ301+BB301+BD301+BF301+BH301+BJ301</f>
        <v/>
      </c>
      <c r="AW301" s="7" t="inlineStr"/>
      <c r="AX301" s="7" t="inlineStr"/>
      <c r="AY301" s="7" t="inlineStr"/>
      <c r="AZ301" s="7" t="inlineStr"/>
      <c r="BA301" s="7" t="inlineStr"/>
      <c r="BB301" s="7" t="inlineStr"/>
      <c r="BC301" s="7" t="inlineStr"/>
      <c r="BD301" s="7" t="inlineStr"/>
      <c r="BE301" s="7" t="inlineStr"/>
      <c r="BF301" s="7" t="inlineStr"/>
      <c r="BG301" s="7" t="inlineStr"/>
      <c r="BH301" s="7" t="inlineStr"/>
      <c r="BI301" s="7" t="inlineStr"/>
      <c r="BJ301" s="7" t="inlineStr"/>
      <c r="BK301" s="7">
        <f>BM301+BO301+BQ301+BS301</f>
        <v/>
      </c>
      <c r="BL301" s="7">
        <f>BN301+BP301+BR301+BT301</f>
        <v/>
      </c>
      <c r="BM301" s="7" t="inlineStr"/>
      <c r="BN301" s="7" t="inlineStr"/>
      <c r="BO301" s="7" t="n">
        <v>431</v>
      </c>
      <c r="BP301" s="7" t="n">
        <v>1146460</v>
      </c>
      <c r="BQ301" s="7" t="inlineStr"/>
      <c r="BR301" s="7" t="inlineStr"/>
      <c r="BS301" s="7" t="inlineStr"/>
      <c r="BT301" s="7" t="inlineStr"/>
      <c r="BU301" s="7">
        <f>BW301+BY301+CA301+CC301+CE301+CG301+CI301+CK301+CM301+CO301+CQ301+CS301+CU301+CW301+CY301+DA301</f>
        <v/>
      </c>
      <c r="BV301" s="7">
        <f>BX301+BZ301+CB301+CD301+CF301+CH301+CJ301+CL301+CN301+CP301+CR301+CT301+CV301+CX301+CZ301+DB301</f>
        <v/>
      </c>
      <c r="BW301" s="7" t="inlineStr"/>
      <c r="BX301" s="7" t="inlineStr"/>
      <c r="BY301" s="7" t="n">
        <v>500</v>
      </c>
      <c r="BZ301" s="7" t="n">
        <v>130049000</v>
      </c>
      <c r="CA301" s="7" t="inlineStr"/>
      <c r="CB301" s="7" t="inlineStr"/>
      <c r="CC301" s="7" t="inlineStr"/>
      <c r="CD301" s="7" t="inlineStr"/>
      <c r="CE301" s="7" t="inlineStr"/>
      <c r="CF301" s="7" t="inlineStr"/>
      <c r="CG301" s="7" t="inlineStr"/>
      <c r="CH301" s="7" t="inlineStr"/>
      <c r="CI301" s="7" t="inlineStr"/>
      <c r="CJ301" s="7" t="inlineStr"/>
      <c r="CK301" s="7" t="inlineStr"/>
      <c r="CL301" s="7" t="inlineStr"/>
      <c r="CM301" s="7" t="inlineStr"/>
      <c r="CN301" s="7" t="inlineStr"/>
      <c r="CO301" s="7" t="inlineStr"/>
      <c r="CP301" s="7" t="inlineStr"/>
      <c r="CQ301" s="7" t="inlineStr"/>
      <c r="CR301" s="7" t="inlineStr"/>
      <c r="CS301" s="7" t="inlineStr"/>
      <c r="CT301" s="7" t="inlineStr"/>
      <c r="CU301" s="7" t="inlineStr"/>
      <c r="CV301" s="7" t="inlineStr"/>
      <c r="CW301" s="7" t="inlineStr"/>
      <c r="CX301" s="7" t="inlineStr"/>
      <c r="CY301" s="7" t="inlineStr"/>
      <c r="CZ301" s="7" t="inlineStr"/>
      <c r="DA301" s="7" t="inlineStr"/>
      <c r="DB301" s="7" t="inlineStr"/>
      <c r="DC301" s="7">
        <f>DE301+DG301+DI301+DK301+DM301+DO301+DQ301+DS301+DU301+DW301+DY301+EA301+EC301</f>
        <v/>
      </c>
      <c r="DD301" s="7">
        <f>DF301+DH301+DJ301+DL301+DN301+DP301+DR301+DT301+DV301+DX301+DZ301+EB301+ED301</f>
        <v/>
      </c>
      <c r="DE301" s="7" t="inlineStr"/>
      <c r="DF301" s="7" t="inlineStr"/>
      <c r="DG301" s="7" t="inlineStr"/>
      <c r="DH301" s="7" t="inlineStr"/>
      <c r="DI301" s="7" t="inlineStr"/>
      <c r="DJ301" s="7" t="inlineStr"/>
      <c r="DK301" s="7" t="inlineStr"/>
      <c r="DL301" s="7" t="inlineStr"/>
      <c r="DM301" s="7" t="inlineStr"/>
      <c r="DN301" s="7" t="inlineStr"/>
      <c r="DO301" s="7" t="inlineStr"/>
      <c r="DP301" s="7" t="inlineStr"/>
      <c r="DQ301" s="7" t="inlineStr"/>
      <c r="DR301" s="7" t="inlineStr"/>
      <c r="DS301" s="7" t="inlineStr"/>
      <c r="DT301" s="7" t="inlineStr"/>
      <c r="DU301" s="7" t="inlineStr"/>
      <c r="DV301" s="7" t="inlineStr"/>
      <c r="DW301" s="7" t="inlineStr"/>
      <c r="DX301" s="7" t="inlineStr"/>
      <c r="DY301" s="7" t="inlineStr"/>
      <c r="DZ301" s="7" t="inlineStr"/>
      <c r="EA301" s="7" t="inlineStr"/>
      <c r="EB301" s="7" t="inlineStr"/>
      <c r="EC301" s="7" t="inlineStr"/>
      <c r="ED301" s="7" t="inlineStr"/>
      <c r="EE301" s="7">
        <f>E301+AU301+BK301+BU301+DC301</f>
        <v/>
      </c>
      <c r="EF301" s="7">
        <f>F301+AV301+BL301+BV301+DD301</f>
        <v/>
      </c>
    </row>
    <row r="302" hidden="1" outlineLevel="1">
      <c r="A302" s="5" t="n">
        <v>80</v>
      </c>
      <c r="B302" s="6" t="inlineStr">
        <is>
          <t>Pharma-Coss 777 MChJ</t>
        </is>
      </c>
      <c r="C302" s="6" t="inlineStr">
        <is>
          <t>Фергана</t>
        </is>
      </c>
      <c r="D302" s="6" t="inlineStr">
        <is>
          <t>Фергана 1</t>
        </is>
      </c>
      <c r="E302" s="7">
        <f>G302+I302+K302+M302+O302+Q302+S302+U302+W302+Y302+AA302+AC302+AE302+AG302+AI302+AK302+AM302+AO302+AQ302+AS302</f>
        <v/>
      </c>
      <c r="F302" s="7">
        <f>H302+J302+L302+N302+P302+R302+T302+V302+X302+Z302+AB302+AD302+AF302+AH302+AJ302+AL302+AN302+AP302+AR302+AT302</f>
        <v/>
      </c>
      <c r="G302" s="7" t="inlineStr"/>
      <c r="H302" s="7" t="inlineStr"/>
      <c r="I302" s="7" t="inlineStr"/>
      <c r="J302" s="7" t="inlineStr"/>
      <c r="K302" s="7" t="n">
        <v>102</v>
      </c>
      <c r="L302" s="7" t="n">
        <v>8111350</v>
      </c>
      <c r="M302" s="7" t="n">
        <v>5</v>
      </c>
      <c r="N302" s="7" t="n">
        <v>964315</v>
      </c>
      <c r="O302" s="7" t="inlineStr"/>
      <c r="P302" s="7" t="inlineStr"/>
      <c r="Q302" s="7" t="inlineStr"/>
      <c r="R302" s="7" t="inlineStr"/>
      <c r="S302" s="7" t="inlineStr"/>
      <c r="T302" s="7" t="inlineStr"/>
      <c r="U302" s="7" t="inlineStr"/>
      <c r="V302" s="7" t="inlineStr"/>
      <c r="W302" s="7" t="inlineStr"/>
      <c r="X302" s="7" t="inlineStr"/>
      <c r="Y302" s="7" t="inlineStr"/>
      <c r="Z302" s="7" t="inlineStr"/>
      <c r="AA302" s="7" t="inlineStr"/>
      <c r="AB302" s="7" t="inlineStr"/>
      <c r="AC302" s="7" t="n">
        <v>20</v>
      </c>
      <c r="AD302" s="7" t="n">
        <v>6352080</v>
      </c>
      <c r="AE302" s="7" t="inlineStr"/>
      <c r="AF302" s="7" t="inlineStr"/>
      <c r="AG302" s="7" t="inlineStr"/>
      <c r="AH302" s="7" t="inlineStr"/>
      <c r="AI302" s="7" t="inlineStr"/>
      <c r="AJ302" s="7" t="inlineStr"/>
      <c r="AK302" s="7" t="inlineStr"/>
      <c r="AL302" s="7" t="inlineStr"/>
      <c r="AM302" s="7" t="inlineStr"/>
      <c r="AN302" s="7" t="inlineStr"/>
      <c r="AO302" s="7" t="inlineStr"/>
      <c r="AP302" s="7" t="inlineStr"/>
      <c r="AQ302" s="7" t="inlineStr"/>
      <c r="AR302" s="7" t="inlineStr"/>
      <c r="AS302" s="7" t="inlineStr"/>
      <c r="AT302" s="7" t="inlineStr"/>
      <c r="AU302" s="7">
        <f>AW302+AY302+BA302+BC302+BE302+BG302+BI302</f>
        <v/>
      </c>
      <c r="AV302" s="7">
        <f>AX302+AZ302+BB302+BD302+BF302+BH302+BJ302</f>
        <v/>
      </c>
      <c r="AW302" s="7" t="inlineStr"/>
      <c r="AX302" s="7" t="inlineStr"/>
      <c r="AY302" s="7" t="inlineStr"/>
      <c r="AZ302" s="7" t="inlineStr"/>
      <c r="BA302" s="7" t="inlineStr"/>
      <c r="BB302" s="7" t="inlineStr"/>
      <c r="BC302" s="7" t="inlineStr"/>
      <c r="BD302" s="7" t="inlineStr"/>
      <c r="BE302" s="7" t="inlineStr"/>
      <c r="BF302" s="7" t="inlineStr"/>
      <c r="BG302" s="7" t="inlineStr"/>
      <c r="BH302" s="7" t="inlineStr"/>
      <c r="BI302" s="7" t="inlineStr"/>
      <c r="BJ302" s="7" t="inlineStr"/>
      <c r="BK302" s="7">
        <f>BM302+BO302+BQ302+BS302</f>
        <v/>
      </c>
      <c r="BL302" s="7">
        <f>BN302+BP302+BR302+BT302</f>
        <v/>
      </c>
      <c r="BM302" s="7" t="inlineStr"/>
      <c r="BN302" s="7" t="inlineStr"/>
      <c r="BO302" s="7" t="inlineStr"/>
      <c r="BP302" s="7" t="inlineStr"/>
      <c r="BQ302" s="7" t="inlineStr"/>
      <c r="BR302" s="7" t="inlineStr"/>
      <c r="BS302" s="7" t="inlineStr"/>
      <c r="BT302" s="7" t="inlineStr"/>
      <c r="BU302" s="7">
        <f>BW302+BY302+CA302+CC302+CE302+CG302+CI302+CK302+CM302+CO302+CQ302+CS302+CU302+CW302+CY302+DA302</f>
        <v/>
      </c>
      <c r="BV302" s="7">
        <f>BX302+BZ302+CB302+CD302+CF302+CH302+CJ302+CL302+CN302+CP302+CR302+CT302+CV302+CX302+CZ302+DB302</f>
        <v/>
      </c>
      <c r="BW302" s="7" t="inlineStr"/>
      <c r="BX302" s="7" t="inlineStr"/>
      <c r="BY302" s="7" t="inlineStr"/>
      <c r="BZ302" s="7" t="inlineStr"/>
      <c r="CA302" s="7" t="inlineStr"/>
      <c r="CB302" s="7" t="inlineStr"/>
      <c r="CC302" s="7" t="inlineStr"/>
      <c r="CD302" s="7" t="inlineStr"/>
      <c r="CE302" s="7" t="inlineStr"/>
      <c r="CF302" s="7" t="inlineStr"/>
      <c r="CG302" s="7" t="inlineStr"/>
      <c r="CH302" s="7" t="inlineStr"/>
      <c r="CI302" s="7" t="inlineStr"/>
      <c r="CJ302" s="7" t="inlineStr"/>
      <c r="CK302" s="7" t="inlineStr"/>
      <c r="CL302" s="7" t="inlineStr"/>
      <c r="CM302" s="7" t="n">
        <v>5</v>
      </c>
      <c r="CN302" s="7" t="n">
        <v>1086665</v>
      </c>
      <c r="CO302" s="7" t="inlineStr"/>
      <c r="CP302" s="7" t="inlineStr"/>
      <c r="CQ302" s="7" t="inlineStr"/>
      <c r="CR302" s="7" t="inlineStr"/>
      <c r="CS302" s="7" t="inlineStr"/>
      <c r="CT302" s="7" t="inlineStr"/>
      <c r="CU302" s="7" t="inlineStr"/>
      <c r="CV302" s="7" t="inlineStr"/>
      <c r="CW302" s="7" t="inlineStr"/>
      <c r="CX302" s="7" t="inlineStr"/>
      <c r="CY302" s="7" t="inlineStr"/>
      <c r="CZ302" s="7" t="inlineStr"/>
      <c r="DA302" s="7" t="inlineStr"/>
      <c r="DB302" s="7" t="inlineStr"/>
      <c r="DC302" s="7">
        <f>DE302+DG302+DI302+DK302+DM302+DO302+DQ302+DS302+DU302+DW302+DY302+EA302+EC302</f>
        <v/>
      </c>
      <c r="DD302" s="7">
        <f>DF302+DH302+DJ302+DL302+DN302+DP302+DR302+DT302+DV302+DX302+DZ302+EB302+ED302</f>
        <v/>
      </c>
      <c r="DE302" s="7" t="inlineStr"/>
      <c r="DF302" s="7" t="inlineStr"/>
      <c r="DG302" s="7" t="inlineStr"/>
      <c r="DH302" s="7" t="inlineStr"/>
      <c r="DI302" s="7" t="inlineStr"/>
      <c r="DJ302" s="7" t="inlineStr"/>
      <c r="DK302" s="7" t="inlineStr"/>
      <c r="DL302" s="7" t="inlineStr"/>
      <c r="DM302" s="7" t="inlineStr"/>
      <c r="DN302" s="7" t="inlineStr"/>
      <c r="DO302" s="7" t="inlineStr"/>
      <c r="DP302" s="7" t="inlineStr"/>
      <c r="DQ302" s="7" t="inlineStr"/>
      <c r="DR302" s="7" t="inlineStr"/>
      <c r="DS302" s="7" t="inlineStr"/>
      <c r="DT302" s="7" t="inlineStr"/>
      <c r="DU302" s="7" t="inlineStr"/>
      <c r="DV302" s="7" t="inlineStr"/>
      <c r="DW302" s="7" t="n">
        <v>2</v>
      </c>
      <c r="DX302" s="7" t="n">
        <v>950674</v>
      </c>
      <c r="DY302" s="7" t="inlineStr"/>
      <c r="DZ302" s="7" t="inlineStr"/>
      <c r="EA302" s="7" t="inlineStr"/>
      <c r="EB302" s="7" t="inlineStr"/>
      <c r="EC302" s="7" t="inlineStr"/>
      <c r="ED302" s="7" t="inlineStr"/>
      <c r="EE302" s="7">
        <f>E302+AU302+BK302+BU302+DC302</f>
        <v/>
      </c>
      <c r="EF302" s="7">
        <f>F302+AV302+BL302+BV302+DD302</f>
        <v/>
      </c>
    </row>
    <row r="303" hidden="1" outlineLevel="1">
      <c r="A303" s="5" t="n">
        <v>81</v>
      </c>
      <c r="B303" s="6" t="inlineStr">
        <is>
          <t>Qubbo Nihol Pharm XK</t>
        </is>
      </c>
      <c r="C303" s="6" t="inlineStr">
        <is>
          <t>Фергана</t>
        </is>
      </c>
      <c r="D303" s="6" t="inlineStr">
        <is>
          <t>Фергана 1</t>
        </is>
      </c>
      <c r="E303" s="7">
        <f>G303+I303+K303+M303+O303+Q303+S303+U303+W303+Y303+AA303+AC303+AE303+AG303+AI303+AK303+AM303+AO303+AQ303+AS303</f>
        <v/>
      </c>
      <c r="F303" s="7">
        <f>H303+J303+L303+N303+P303+R303+T303+V303+X303+Z303+AB303+AD303+AF303+AH303+AJ303+AL303+AN303+AP303+AR303+AT303</f>
        <v/>
      </c>
      <c r="G303" s="7" t="n">
        <v>2</v>
      </c>
      <c r="H303" s="7" t="n">
        <v>151012</v>
      </c>
      <c r="I303" s="7" t="inlineStr"/>
      <c r="J303" s="7" t="inlineStr"/>
      <c r="K303" s="7" t="inlineStr"/>
      <c r="L303" s="7" t="inlineStr"/>
      <c r="M303" s="7" t="inlineStr"/>
      <c r="N303" s="7" t="inlineStr"/>
      <c r="O303" s="7" t="inlineStr"/>
      <c r="P303" s="7" t="inlineStr"/>
      <c r="Q303" s="7" t="inlineStr"/>
      <c r="R303" s="7" t="inlineStr"/>
      <c r="S303" s="7" t="inlineStr"/>
      <c r="T303" s="7" t="inlineStr"/>
      <c r="U303" s="7" t="inlineStr"/>
      <c r="V303" s="7" t="inlineStr"/>
      <c r="W303" s="7" t="inlineStr"/>
      <c r="X303" s="7" t="inlineStr"/>
      <c r="Y303" s="7" t="inlineStr"/>
      <c r="Z303" s="7" t="inlineStr"/>
      <c r="AA303" s="7" t="inlineStr"/>
      <c r="AB303" s="7" t="inlineStr"/>
      <c r="AC303" s="7" t="inlineStr"/>
      <c r="AD303" s="7" t="inlineStr"/>
      <c r="AE303" s="7" t="inlineStr"/>
      <c r="AF303" s="7" t="inlineStr"/>
      <c r="AG303" s="7" t="inlineStr"/>
      <c r="AH303" s="7" t="inlineStr"/>
      <c r="AI303" s="7" t="inlineStr"/>
      <c r="AJ303" s="7" t="inlineStr"/>
      <c r="AK303" s="7" t="inlineStr"/>
      <c r="AL303" s="7" t="inlineStr"/>
      <c r="AM303" s="7" t="inlineStr"/>
      <c r="AN303" s="7" t="inlineStr"/>
      <c r="AO303" s="7" t="inlineStr"/>
      <c r="AP303" s="7" t="inlineStr"/>
      <c r="AQ303" s="7" t="inlineStr"/>
      <c r="AR303" s="7" t="inlineStr"/>
      <c r="AS303" s="7" t="inlineStr"/>
      <c r="AT303" s="7" t="inlineStr"/>
      <c r="AU303" s="7">
        <f>AW303+AY303+BA303+BC303+BE303+BG303+BI303</f>
        <v/>
      </c>
      <c r="AV303" s="7">
        <f>AX303+AZ303+BB303+BD303+BF303+BH303+BJ303</f>
        <v/>
      </c>
      <c r="AW303" s="7" t="inlineStr"/>
      <c r="AX303" s="7" t="inlineStr"/>
      <c r="AY303" s="7" t="inlineStr"/>
      <c r="AZ303" s="7" t="inlineStr"/>
      <c r="BA303" s="7" t="inlineStr"/>
      <c r="BB303" s="7" t="inlineStr"/>
      <c r="BC303" s="7" t="inlineStr"/>
      <c r="BD303" s="7" t="inlineStr"/>
      <c r="BE303" s="7" t="inlineStr"/>
      <c r="BF303" s="7" t="inlineStr"/>
      <c r="BG303" s="7" t="inlineStr"/>
      <c r="BH303" s="7" t="inlineStr"/>
      <c r="BI303" s="7" t="inlineStr"/>
      <c r="BJ303" s="7" t="inlineStr"/>
      <c r="BK303" s="7">
        <f>BM303+BO303+BQ303+BS303</f>
        <v/>
      </c>
      <c r="BL303" s="7">
        <f>BN303+BP303+BR303+BT303</f>
        <v/>
      </c>
      <c r="BM303" s="7" t="inlineStr"/>
      <c r="BN303" s="7" t="inlineStr"/>
      <c r="BO303" s="7" t="inlineStr"/>
      <c r="BP303" s="7" t="inlineStr"/>
      <c r="BQ303" s="7" t="inlineStr"/>
      <c r="BR303" s="7" t="inlineStr"/>
      <c r="BS303" s="7" t="inlineStr"/>
      <c r="BT303" s="7" t="inlineStr"/>
      <c r="BU303" s="7">
        <f>BW303+BY303+CA303+CC303+CE303+CG303+CI303+CK303+CM303+CO303+CQ303+CS303+CU303+CW303+CY303+DA303</f>
        <v/>
      </c>
      <c r="BV303" s="7">
        <f>BX303+BZ303+CB303+CD303+CF303+CH303+CJ303+CL303+CN303+CP303+CR303+CT303+CV303+CX303+CZ303+DB303</f>
        <v/>
      </c>
      <c r="BW303" s="7" t="inlineStr"/>
      <c r="BX303" s="7" t="inlineStr"/>
      <c r="BY303" s="7" t="inlineStr"/>
      <c r="BZ303" s="7" t="inlineStr"/>
      <c r="CA303" s="7" t="inlineStr"/>
      <c r="CB303" s="7" t="inlineStr"/>
      <c r="CC303" s="7" t="inlineStr"/>
      <c r="CD303" s="7" t="inlineStr"/>
      <c r="CE303" s="7" t="inlineStr"/>
      <c r="CF303" s="7" t="inlineStr"/>
      <c r="CG303" s="7" t="inlineStr"/>
      <c r="CH303" s="7" t="inlineStr"/>
      <c r="CI303" s="7" t="inlineStr"/>
      <c r="CJ303" s="7" t="inlineStr"/>
      <c r="CK303" s="7" t="inlineStr"/>
      <c r="CL303" s="7" t="inlineStr"/>
      <c r="CM303" s="7" t="inlineStr"/>
      <c r="CN303" s="7" t="inlineStr"/>
      <c r="CO303" s="7" t="inlineStr"/>
      <c r="CP303" s="7" t="inlineStr"/>
      <c r="CQ303" s="7" t="inlineStr"/>
      <c r="CR303" s="7" t="inlineStr"/>
      <c r="CS303" s="7" t="inlineStr"/>
      <c r="CT303" s="7" t="inlineStr"/>
      <c r="CU303" s="7" t="inlineStr"/>
      <c r="CV303" s="7" t="inlineStr"/>
      <c r="CW303" s="7" t="inlineStr"/>
      <c r="CX303" s="7" t="inlineStr"/>
      <c r="CY303" s="7" t="inlineStr"/>
      <c r="CZ303" s="7" t="inlineStr"/>
      <c r="DA303" s="7" t="inlineStr"/>
      <c r="DB303" s="7" t="inlineStr"/>
      <c r="DC303" s="7">
        <f>DE303+DG303+DI303+DK303+DM303+DO303+DQ303+DS303+DU303+DW303+DY303+EA303+EC303</f>
        <v/>
      </c>
      <c r="DD303" s="7">
        <f>DF303+DH303+DJ303+DL303+DN303+DP303+DR303+DT303+DV303+DX303+DZ303+EB303+ED303</f>
        <v/>
      </c>
      <c r="DE303" s="7" t="inlineStr"/>
      <c r="DF303" s="7" t="inlineStr"/>
      <c r="DG303" s="7" t="inlineStr"/>
      <c r="DH303" s="7" t="inlineStr"/>
      <c r="DI303" s="7" t="inlineStr"/>
      <c r="DJ303" s="7" t="inlineStr"/>
      <c r="DK303" s="7" t="inlineStr"/>
      <c r="DL303" s="7" t="inlineStr"/>
      <c r="DM303" s="7" t="inlineStr"/>
      <c r="DN303" s="7" t="inlineStr"/>
      <c r="DO303" s="7" t="inlineStr"/>
      <c r="DP303" s="7" t="inlineStr"/>
      <c r="DQ303" s="7" t="inlineStr"/>
      <c r="DR303" s="7" t="inlineStr"/>
      <c r="DS303" s="7" t="inlineStr"/>
      <c r="DT303" s="7" t="inlineStr"/>
      <c r="DU303" s="7" t="inlineStr"/>
      <c r="DV303" s="7" t="inlineStr"/>
      <c r="DW303" s="7" t="inlineStr"/>
      <c r="DX303" s="7" t="inlineStr"/>
      <c r="DY303" s="7" t="inlineStr"/>
      <c r="DZ303" s="7" t="inlineStr"/>
      <c r="EA303" s="7" t="inlineStr"/>
      <c r="EB303" s="7" t="inlineStr"/>
      <c r="EC303" s="7" t="inlineStr"/>
      <c r="ED303" s="7" t="inlineStr"/>
      <c r="EE303" s="7">
        <f>E303+AU303+BK303+BU303+DC303</f>
        <v/>
      </c>
      <c r="EF303" s="7">
        <f>F303+AV303+BL303+BV303+DD303</f>
        <v/>
      </c>
    </row>
    <row r="304" hidden="1" outlineLevel="1">
      <c r="A304" s="5" t="n">
        <v>82</v>
      </c>
      <c r="B304" s="6" t="inlineStr">
        <is>
          <t>Quvasoy Al Xalim XK</t>
        </is>
      </c>
      <c r="C304" s="6" t="inlineStr">
        <is>
          <t>Фергана</t>
        </is>
      </c>
      <c r="D304" s="6" t="inlineStr">
        <is>
          <t>Фергана 1</t>
        </is>
      </c>
      <c r="E304" s="7">
        <f>G304+I304+K304+M304+O304+Q304+S304+U304+W304+Y304+AA304+AC304+AE304+AG304+AI304+AK304+AM304+AO304+AQ304+AS304</f>
        <v/>
      </c>
      <c r="F304" s="7">
        <f>H304+J304+L304+N304+P304+R304+T304+V304+X304+Z304+AB304+AD304+AF304+AH304+AJ304+AL304+AN304+AP304+AR304+AT304</f>
        <v/>
      </c>
      <c r="G304" s="7" t="inlineStr"/>
      <c r="H304" s="7" t="inlineStr"/>
      <c r="I304" s="7" t="inlineStr"/>
      <c r="J304" s="7" t="inlineStr"/>
      <c r="K304" s="7" t="inlineStr"/>
      <c r="L304" s="7" t="inlineStr"/>
      <c r="M304" s="7" t="inlineStr"/>
      <c r="N304" s="7" t="inlineStr"/>
      <c r="O304" s="7" t="inlineStr"/>
      <c r="P304" s="7" t="inlineStr"/>
      <c r="Q304" s="7" t="n">
        <v>10</v>
      </c>
      <c r="R304" s="7" t="n">
        <v>4647920</v>
      </c>
      <c r="S304" s="7" t="inlineStr"/>
      <c r="T304" s="7" t="inlineStr"/>
      <c r="U304" s="7" t="inlineStr"/>
      <c r="V304" s="7" t="inlineStr"/>
      <c r="W304" s="7" t="inlineStr"/>
      <c r="X304" s="7" t="inlineStr"/>
      <c r="Y304" s="7" t="inlineStr"/>
      <c r="Z304" s="7" t="inlineStr"/>
      <c r="AA304" s="7" t="inlineStr"/>
      <c r="AB304" s="7" t="inlineStr"/>
      <c r="AC304" s="7" t="inlineStr"/>
      <c r="AD304" s="7" t="inlineStr"/>
      <c r="AE304" s="7" t="inlineStr"/>
      <c r="AF304" s="7" t="inlineStr"/>
      <c r="AG304" s="7" t="inlineStr"/>
      <c r="AH304" s="7" t="inlineStr"/>
      <c r="AI304" s="7" t="inlineStr"/>
      <c r="AJ304" s="7" t="inlineStr"/>
      <c r="AK304" s="7" t="inlineStr"/>
      <c r="AL304" s="7" t="inlineStr"/>
      <c r="AM304" s="7" t="inlineStr"/>
      <c r="AN304" s="7" t="inlineStr"/>
      <c r="AO304" s="7" t="inlineStr"/>
      <c r="AP304" s="7" t="inlineStr"/>
      <c r="AQ304" s="7" t="inlineStr"/>
      <c r="AR304" s="7" t="inlineStr"/>
      <c r="AS304" s="7" t="inlineStr"/>
      <c r="AT304" s="7" t="inlineStr"/>
      <c r="AU304" s="7">
        <f>AW304+AY304+BA304+BC304+BE304+BG304+BI304</f>
        <v/>
      </c>
      <c r="AV304" s="7">
        <f>AX304+AZ304+BB304+BD304+BF304+BH304+BJ304</f>
        <v/>
      </c>
      <c r="AW304" s="7" t="inlineStr"/>
      <c r="AX304" s="7" t="inlineStr"/>
      <c r="AY304" s="7" t="inlineStr"/>
      <c r="AZ304" s="7" t="inlineStr"/>
      <c r="BA304" s="7" t="inlineStr"/>
      <c r="BB304" s="7" t="inlineStr"/>
      <c r="BC304" s="7" t="inlineStr"/>
      <c r="BD304" s="7" t="inlineStr"/>
      <c r="BE304" s="7" t="inlineStr"/>
      <c r="BF304" s="7" t="inlineStr"/>
      <c r="BG304" s="7" t="inlineStr"/>
      <c r="BH304" s="7" t="inlineStr"/>
      <c r="BI304" s="7" t="inlineStr"/>
      <c r="BJ304" s="7" t="inlineStr"/>
      <c r="BK304" s="7">
        <f>BM304+BO304+BQ304+BS304</f>
        <v/>
      </c>
      <c r="BL304" s="7">
        <f>BN304+BP304+BR304+BT304</f>
        <v/>
      </c>
      <c r="BM304" s="7" t="inlineStr"/>
      <c r="BN304" s="7" t="inlineStr"/>
      <c r="BO304" s="7" t="inlineStr"/>
      <c r="BP304" s="7" t="inlineStr"/>
      <c r="BQ304" s="7" t="inlineStr"/>
      <c r="BR304" s="7" t="inlineStr"/>
      <c r="BS304" s="7" t="inlineStr"/>
      <c r="BT304" s="7" t="inlineStr"/>
      <c r="BU304" s="7">
        <f>BW304+BY304+CA304+CC304+CE304+CG304+CI304+CK304+CM304+CO304+CQ304+CS304+CU304+CW304+CY304+DA304</f>
        <v/>
      </c>
      <c r="BV304" s="7">
        <f>BX304+BZ304+CB304+CD304+CF304+CH304+CJ304+CL304+CN304+CP304+CR304+CT304+CV304+CX304+CZ304+DB304</f>
        <v/>
      </c>
      <c r="BW304" s="7" t="inlineStr"/>
      <c r="BX304" s="7" t="inlineStr"/>
      <c r="BY304" s="7" t="n">
        <v>20</v>
      </c>
      <c r="BZ304" s="7" t="n">
        <v>4071910</v>
      </c>
      <c r="CA304" s="7" t="inlineStr"/>
      <c r="CB304" s="7" t="inlineStr"/>
      <c r="CC304" s="7" t="inlineStr"/>
      <c r="CD304" s="7" t="inlineStr"/>
      <c r="CE304" s="7" t="inlineStr"/>
      <c r="CF304" s="7" t="inlineStr"/>
      <c r="CG304" s="7" t="inlineStr"/>
      <c r="CH304" s="7" t="inlineStr"/>
      <c r="CI304" s="7" t="inlineStr"/>
      <c r="CJ304" s="7" t="inlineStr"/>
      <c r="CK304" s="7" t="inlineStr"/>
      <c r="CL304" s="7" t="inlineStr"/>
      <c r="CM304" s="7" t="inlineStr"/>
      <c r="CN304" s="7" t="inlineStr"/>
      <c r="CO304" s="7" t="inlineStr"/>
      <c r="CP304" s="7" t="inlineStr"/>
      <c r="CQ304" s="7" t="inlineStr"/>
      <c r="CR304" s="7" t="inlineStr"/>
      <c r="CS304" s="7" t="inlineStr"/>
      <c r="CT304" s="7" t="inlineStr"/>
      <c r="CU304" s="7" t="inlineStr"/>
      <c r="CV304" s="7" t="inlineStr"/>
      <c r="CW304" s="7" t="inlineStr"/>
      <c r="CX304" s="7" t="inlineStr"/>
      <c r="CY304" s="7" t="inlineStr"/>
      <c r="CZ304" s="7" t="inlineStr"/>
      <c r="DA304" s="7" t="inlineStr"/>
      <c r="DB304" s="7" t="inlineStr"/>
      <c r="DC304" s="7">
        <f>DE304+DG304+DI304+DK304+DM304+DO304+DQ304+DS304+DU304+DW304+DY304+EA304+EC304</f>
        <v/>
      </c>
      <c r="DD304" s="7">
        <f>DF304+DH304+DJ304+DL304+DN304+DP304+DR304+DT304+DV304+DX304+DZ304+EB304+ED304</f>
        <v/>
      </c>
      <c r="DE304" s="7" t="inlineStr"/>
      <c r="DF304" s="7" t="inlineStr"/>
      <c r="DG304" s="7" t="inlineStr"/>
      <c r="DH304" s="7" t="inlineStr"/>
      <c r="DI304" s="7" t="inlineStr"/>
      <c r="DJ304" s="7" t="inlineStr"/>
      <c r="DK304" s="7" t="inlineStr"/>
      <c r="DL304" s="7" t="inlineStr"/>
      <c r="DM304" s="7" t="inlineStr"/>
      <c r="DN304" s="7" t="inlineStr"/>
      <c r="DO304" s="7" t="inlineStr"/>
      <c r="DP304" s="7" t="inlineStr"/>
      <c r="DQ304" s="7" t="inlineStr"/>
      <c r="DR304" s="7" t="inlineStr"/>
      <c r="DS304" s="7" t="inlineStr"/>
      <c r="DT304" s="7" t="inlineStr"/>
      <c r="DU304" s="7" t="inlineStr"/>
      <c r="DV304" s="7" t="inlineStr"/>
      <c r="DW304" s="7" t="inlineStr"/>
      <c r="DX304" s="7" t="inlineStr"/>
      <c r="DY304" s="7" t="inlineStr"/>
      <c r="DZ304" s="7" t="inlineStr"/>
      <c r="EA304" s="7" t="inlineStr"/>
      <c r="EB304" s="7" t="inlineStr"/>
      <c r="EC304" s="7" t="inlineStr"/>
      <c r="ED304" s="7" t="inlineStr"/>
      <c r="EE304" s="7">
        <f>E304+AU304+BK304+BU304+DC304</f>
        <v/>
      </c>
      <c r="EF304" s="7">
        <f>F304+AV304+BL304+BV304+DD304</f>
        <v/>
      </c>
    </row>
    <row r="305" hidden="1" outlineLevel="1">
      <c r="A305" s="5" t="n">
        <v>83</v>
      </c>
      <c r="B305" s="6" t="inlineStr">
        <is>
          <t>Quvasoy Kudaybergenova Maysara</t>
        </is>
      </c>
      <c r="C305" s="6" t="inlineStr">
        <is>
          <t>Фергана</t>
        </is>
      </c>
      <c r="D305" s="6" t="inlineStr">
        <is>
          <t>Фергана 1</t>
        </is>
      </c>
      <c r="E305" s="7">
        <f>G305+I305+K305+M305+O305+Q305+S305+U305+W305+Y305+AA305+AC305+AE305+AG305+AI305+AK305+AM305+AO305+AQ305+AS305</f>
        <v/>
      </c>
      <c r="F305" s="7">
        <f>H305+J305+L305+N305+P305+R305+T305+V305+X305+Z305+AB305+AD305+AF305+AH305+AJ305+AL305+AN305+AP305+AR305+AT305</f>
        <v/>
      </c>
      <c r="G305" s="7" t="inlineStr"/>
      <c r="H305" s="7" t="inlineStr"/>
      <c r="I305" s="7" t="inlineStr"/>
      <c r="J305" s="7" t="inlineStr"/>
      <c r="K305" s="7" t="inlineStr"/>
      <c r="L305" s="7" t="inlineStr"/>
      <c r="M305" s="7" t="inlineStr"/>
      <c r="N305" s="7" t="inlineStr"/>
      <c r="O305" s="7" t="inlineStr"/>
      <c r="P305" s="7" t="inlineStr"/>
      <c r="Q305" s="7" t="n">
        <v>2</v>
      </c>
      <c r="R305" s="7" t="n">
        <v>894392</v>
      </c>
      <c r="S305" s="7" t="inlineStr"/>
      <c r="T305" s="7" t="inlineStr"/>
      <c r="U305" s="7" t="inlineStr"/>
      <c r="V305" s="7" t="inlineStr"/>
      <c r="W305" s="7" t="n">
        <v>48</v>
      </c>
      <c r="X305" s="7" t="n">
        <v>2665056</v>
      </c>
      <c r="Y305" s="7" t="inlineStr"/>
      <c r="Z305" s="7" t="inlineStr"/>
      <c r="AA305" s="7" t="inlineStr"/>
      <c r="AB305" s="7" t="inlineStr"/>
      <c r="AC305" s="7" t="inlineStr"/>
      <c r="AD305" s="7" t="inlineStr"/>
      <c r="AE305" s="7" t="inlineStr"/>
      <c r="AF305" s="7" t="inlineStr"/>
      <c r="AG305" s="7" t="inlineStr"/>
      <c r="AH305" s="7" t="inlineStr"/>
      <c r="AI305" s="7" t="inlineStr"/>
      <c r="AJ305" s="7" t="inlineStr"/>
      <c r="AK305" s="7" t="inlineStr"/>
      <c r="AL305" s="7" t="inlineStr"/>
      <c r="AM305" s="7" t="inlineStr"/>
      <c r="AN305" s="7" t="inlineStr"/>
      <c r="AO305" s="7" t="inlineStr"/>
      <c r="AP305" s="7" t="inlineStr"/>
      <c r="AQ305" s="7" t="inlineStr"/>
      <c r="AR305" s="7" t="inlineStr"/>
      <c r="AS305" s="7" t="inlineStr"/>
      <c r="AT305" s="7" t="inlineStr"/>
      <c r="AU305" s="7">
        <f>AW305+AY305+BA305+BC305+BE305+BG305+BI305</f>
        <v/>
      </c>
      <c r="AV305" s="7">
        <f>AX305+AZ305+BB305+BD305+BF305+BH305+BJ305</f>
        <v/>
      </c>
      <c r="AW305" s="7" t="inlineStr"/>
      <c r="AX305" s="7" t="inlineStr"/>
      <c r="AY305" s="7" t="inlineStr"/>
      <c r="AZ305" s="7" t="inlineStr"/>
      <c r="BA305" s="7" t="inlineStr"/>
      <c r="BB305" s="7" t="inlineStr"/>
      <c r="BC305" s="7" t="inlineStr"/>
      <c r="BD305" s="7" t="inlineStr"/>
      <c r="BE305" s="7" t="inlineStr"/>
      <c r="BF305" s="7" t="inlineStr"/>
      <c r="BG305" s="7" t="inlineStr"/>
      <c r="BH305" s="7" t="inlineStr"/>
      <c r="BI305" s="7" t="inlineStr"/>
      <c r="BJ305" s="7" t="inlineStr"/>
      <c r="BK305" s="7">
        <f>BM305+BO305+BQ305+BS305</f>
        <v/>
      </c>
      <c r="BL305" s="7">
        <f>BN305+BP305+BR305+BT305</f>
        <v/>
      </c>
      <c r="BM305" s="7" t="inlineStr"/>
      <c r="BN305" s="7" t="inlineStr"/>
      <c r="BO305" s="7" t="inlineStr"/>
      <c r="BP305" s="7" t="inlineStr"/>
      <c r="BQ305" s="7" t="inlineStr"/>
      <c r="BR305" s="7" t="inlineStr"/>
      <c r="BS305" s="7" t="inlineStr"/>
      <c r="BT305" s="7" t="inlineStr"/>
      <c r="BU305" s="7">
        <f>BW305+BY305+CA305+CC305+CE305+CG305+CI305+CK305+CM305+CO305+CQ305+CS305+CU305+CW305+CY305+DA305</f>
        <v/>
      </c>
      <c r="BV305" s="7">
        <f>BX305+BZ305+CB305+CD305+CF305+CH305+CJ305+CL305+CN305+CP305+CR305+CT305+CV305+CX305+CZ305+DB305</f>
        <v/>
      </c>
      <c r="BW305" s="7" t="inlineStr"/>
      <c r="BX305" s="7" t="inlineStr"/>
      <c r="BY305" s="7" t="inlineStr"/>
      <c r="BZ305" s="7" t="inlineStr"/>
      <c r="CA305" s="7" t="inlineStr"/>
      <c r="CB305" s="7" t="inlineStr"/>
      <c r="CC305" s="7" t="inlineStr"/>
      <c r="CD305" s="7" t="inlineStr"/>
      <c r="CE305" s="7" t="inlineStr"/>
      <c r="CF305" s="7" t="inlineStr"/>
      <c r="CG305" s="7" t="inlineStr"/>
      <c r="CH305" s="7" t="inlineStr"/>
      <c r="CI305" s="7" t="inlineStr"/>
      <c r="CJ305" s="7" t="inlineStr"/>
      <c r="CK305" s="7" t="inlineStr"/>
      <c r="CL305" s="7" t="inlineStr"/>
      <c r="CM305" s="7" t="inlineStr"/>
      <c r="CN305" s="7" t="inlineStr"/>
      <c r="CO305" s="7" t="inlineStr"/>
      <c r="CP305" s="7" t="inlineStr"/>
      <c r="CQ305" s="7" t="inlineStr"/>
      <c r="CR305" s="7" t="inlineStr"/>
      <c r="CS305" s="7" t="inlineStr"/>
      <c r="CT305" s="7" t="inlineStr"/>
      <c r="CU305" s="7" t="inlineStr"/>
      <c r="CV305" s="7" t="inlineStr"/>
      <c r="CW305" s="7" t="inlineStr"/>
      <c r="CX305" s="7" t="inlineStr"/>
      <c r="CY305" s="7" t="inlineStr"/>
      <c r="CZ305" s="7" t="inlineStr"/>
      <c r="DA305" s="7" t="inlineStr"/>
      <c r="DB305" s="7" t="inlineStr"/>
      <c r="DC305" s="7">
        <f>DE305+DG305+DI305+DK305+DM305+DO305+DQ305+DS305+DU305+DW305+DY305+EA305+EC305</f>
        <v/>
      </c>
      <c r="DD305" s="7">
        <f>DF305+DH305+DJ305+DL305+DN305+DP305+DR305+DT305+DV305+DX305+DZ305+EB305+ED305</f>
        <v/>
      </c>
      <c r="DE305" s="7" t="inlineStr"/>
      <c r="DF305" s="7" t="inlineStr"/>
      <c r="DG305" s="7" t="inlineStr"/>
      <c r="DH305" s="7" t="inlineStr"/>
      <c r="DI305" s="7" t="inlineStr"/>
      <c r="DJ305" s="7" t="inlineStr"/>
      <c r="DK305" s="7" t="inlineStr"/>
      <c r="DL305" s="7" t="inlineStr"/>
      <c r="DM305" s="7" t="inlineStr"/>
      <c r="DN305" s="7" t="inlineStr"/>
      <c r="DO305" s="7" t="inlineStr"/>
      <c r="DP305" s="7" t="inlineStr"/>
      <c r="DQ305" s="7" t="n">
        <v>1</v>
      </c>
      <c r="DR305" s="7" t="n">
        <v>317909</v>
      </c>
      <c r="DS305" s="7" t="inlineStr"/>
      <c r="DT305" s="7" t="inlineStr"/>
      <c r="DU305" s="7" t="inlineStr"/>
      <c r="DV305" s="7" t="inlineStr"/>
      <c r="DW305" s="7" t="inlineStr"/>
      <c r="DX305" s="7" t="inlineStr"/>
      <c r="DY305" s="7" t="inlineStr"/>
      <c r="DZ305" s="7" t="inlineStr"/>
      <c r="EA305" s="7" t="inlineStr"/>
      <c r="EB305" s="7" t="inlineStr"/>
      <c r="EC305" s="7" t="inlineStr"/>
      <c r="ED305" s="7" t="inlineStr"/>
      <c r="EE305" s="7">
        <f>E305+AU305+BK305+BU305+DC305</f>
        <v/>
      </c>
      <c r="EF305" s="7">
        <f>F305+AV305+BL305+BV305+DD305</f>
        <v/>
      </c>
    </row>
    <row r="306" hidden="1" outlineLevel="1">
      <c r="A306" s="5" t="n">
        <v>84</v>
      </c>
      <c r="B306" s="6" t="inlineStr">
        <is>
          <t>Rasuljon Muxtorjon MCHJ</t>
        </is>
      </c>
      <c r="C306" s="6" t="inlineStr">
        <is>
          <t>Фергана</t>
        </is>
      </c>
      <c r="D306" s="6" t="inlineStr">
        <is>
          <t>Фергана 1</t>
        </is>
      </c>
      <c r="E306" s="7">
        <f>G306+I306+K306+M306+O306+Q306+S306+U306+W306+Y306+AA306+AC306+AE306+AG306+AI306+AK306+AM306+AO306+AQ306+AS306</f>
        <v/>
      </c>
      <c r="F306" s="7">
        <f>H306+J306+L306+N306+P306+R306+T306+V306+X306+Z306+AB306+AD306+AF306+AH306+AJ306+AL306+AN306+AP306+AR306+AT306</f>
        <v/>
      </c>
      <c r="G306" s="7" t="n">
        <v>4</v>
      </c>
      <c r="H306" s="7" t="n">
        <v>915924</v>
      </c>
      <c r="I306" s="7" t="inlineStr"/>
      <c r="J306" s="7" t="inlineStr"/>
      <c r="K306" s="7" t="inlineStr"/>
      <c r="L306" s="7" t="inlineStr"/>
      <c r="M306" s="7" t="n">
        <v>5</v>
      </c>
      <c r="N306" s="7" t="n">
        <v>1470800</v>
      </c>
      <c r="O306" s="7" t="n">
        <v>2</v>
      </c>
      <c r="P306" s="7" t="n">
        <v>405416</v>
      </c>
      <c r="Q306" s="7" t="n">
        <v>20</v>
      </c>
      <c r="R306" s="7" t="n">
        <v>7294860</v>
      </c>
      <c r="S306" s="7" t="inlineStr"/>
      <c r="T306" s="7" t="inlineStr"/>
      <c r="U306" s="7" t="inlineStr"/>
      <c r="V306" s="7" t="inlineStr"/>
      <c r="W306" s="7" t="inlineStr"/>
      <c r="X306" s="7" t="inlineStr"/>
      <c r="Y306" s="7" t="inlineStr"/>
      <c r="Z306" s="7" t="inlineStr"/>
      <c r="AA306" s="7" t="inlineStr"/>
      <c r="AB306" s="7" t="inlineStr"/>
      <c r="AC306" s="7" t="inlineStr"/>
      <c r="AD306" s="7" t="inlineStr"/>
      <c r="AE306" s="7" t="inlineStr"/>
      <c r="AF306" s="7" t="inlineStr"/>
      <c r="AG306" s="7" t="inlineStr"/>
      <c r="AH306" s="7" t="inlineStr"/>
      <c r="AI306" s="7" t="inlineStr"/>
      <c r="AJ306" s="7" t="inlineStr"/>
      <c r="AK306" s="7" t="n">
        <v>20</v>
      </c>
      <c r="AL306" s="7" t="n">
        <v>9922400</v>
      </c>
      <c r="AM306" s="7" t="inlineStr"/>
      <c r="AN306" s="7" t="inlineStr"/>
      <c r="AO306" s="7" t="inlineStr"/>
      <c r="AP306" s="7" t="inlineStr"/>
      <c r="AQ306" s="7" t="inlineStr"/>
      <c r="AR306" s="7" t="inlineStr"/>
      <c r="AS306" s="7" t="inlineStr"/>
      <c r="AT306" s="7" t="inlineStr"/>
      <c r="AU306" s="7">
        <f>AW306+AY306+BA306+BC306+BE306+BG306+BI306</f>
        <v/>
      </c>
      <c r="AV306" s="7">
        <f>AX306+AZ306+BB306+BD306+BF306+BH306+BJ306</f>
        <v/>
      </c>
      <c r="AW306" s="7" t="inlineStr"/>
      <c r="AX306" s="7" t="inlineStr"/>
      <c r="AY306" s="7" t="inlineStr"/>
      <c r="AZ306" s="7" t="inlineStr"/>
      <c r="BA306" s="7" t="inlineStr"/>
      <c r="BB306" s="7" t="inlineStr"/>
      <c r="BC306" s="7" t="inlineStr"/>
      <c r="BD306" s="7" t="inlineStr"/>
      <c r="BE306" s="7" t="inlineStr"/>
      <c r="BF306" s="7" t="inlineStr"/>
      <c r="BG306" s="7" t="inlineStr"/>
      <c r="BH306" s="7" t="inlineStr"/>
      <c r="BI306" s="7" t="inlineStr"/>
      <c r="BJ306" s="7" t="inlineStr"/>
      <c r="BK306" s="7">
        <f>BM306+BO306+BQ306+BS306</f>
        <v/>
      </c>
      <c r="BL306" s="7">
        <f>BN306+BP306+BR306+BT306</f>
        <v/>
      </c>
      <c r="BM306" s="7" t="inlineStr"/>
      <c r="BN306" s="7" t="inlineStr"/>
      <c r="BO306" s="7" t="inlineStr"/>
      <c r="BP306" s="7" t="inlineStr"/>
      <c r="BQ306" s="7" t="inlineStr"/>
      <c r="BR306" s="7" t="inlineStr"/>
      <c r="BS306" s="7" t="inlineStr"/>
      <c r="BT306" s="7" t="inlineStr"/>
      <c r="BU306" s="7">
        <f>BW306+BY306+CA306+CC306+CE306+CG306+CI306+CK306+CM306+CO306+CQ306+CS306+CU306+CW306+CY306+DA306</f>
        <v/>
      </c>
      <c r="BV306" s="7">
        <f>BX306+BZ306+CB306+CD306+CF306+CH306+CJ306+CL306+CN306+CP306+CR306+CT306+CV306+CX306+CZ306+DB306</f>
        <v/>
      </c>
      <c r="BW306" s="7" t="inlineStr"/>
      <c r="BX306" s="7" t="inlineStr"/>
      <c r="BY306" s="7" t="inlineStr"/>
      <c r="BZ306" s="7" t="inlineStr"/>
      <c r="CA306" s="7" t="inlineStr"/>
      <c r="CB306" s="7" t="inlineStr"/>
      <c r="CC306" s="7" t="inlineStr"/>
      <c r="CD306" s="7" t="inlineStr"/>
      <c r="CE306" s="7" t="inlineStr"/>
      <c r="CF306" s="7" t="inlineStr"/>
      <c r="CG306" s="7" t="inlineStr"/>
      <c r="CH306" s="7" t="inlineStr"/>
      <c r="CI306" s="7" t="inlineStr"/>
      <c r="CJ306" s="7" t="inlineStr"/>
      <c r="CK306" s="7" t="inlineStr"/>
      <c r="CL306" s="7" t="inlineStr"/>
      <c r="CM306" s="7" t="n">
        <v>3</v>
      </c>
      <c r="CN306" s="7" t="n">
        <v>486633</v>
      </c>
      <c r="CO306" s="7" t="inlineStr"/>
      <c r="CP306" s="7" t="inlineStr"/>
      <c r="CQ306" s="7" t="inlineStr"/>
      <c r="CR306" s="7" t="inlineStr"/>
      <c r="CS306" s="7" t="inlineStr"/>
      <c r="CT306" s="7" t="inlineStr"/>
      <c r="CU306" s="7" t="inlineStr"/>
      <c r="CV306" s="7" t="inlineStr"/>
      <c r="CW306" s="7" t="inlineStr"/>
      <c r="CX306" s="7" t="inlineStr"/>
      <c r="CY306" s="7" t="inlineStr"/>
      <c r="CZ306" s="7" t="inlineStr"/>
      <c r="DA306" s="7" t="inlineStr"/>
      <c r="DB306" s="7" t="inlineStr"/>
      <c r="DC306" s="7">
        <f>DE306+DG306+DI306+DK306+DM306+DO306+DQ306+DS306+DU306+DW306+DY306+EA306+EC306</f>
        <v/>
      </c>
      <c r="DD306" s="7">
        <f>DF306+DH306+DJ306+DL306+DN306+DP306+DR306+DT306+DV306+DX306+DZ306+EB306+ED306</f>
        <v/>
      </c>
      <c r="DE306" s="7" t="inlineStr"/>
      <c r="DF306" s="7" t="inlineStr"/>
      <c r="DG306" s="7" t="inlineStr"/>
      <c r="DH306" s="7" t="inlineStr"/>
      <c r="DI306" s="7" t="inlineStr"/>
      <c r="DJ306" s="7" t="inlineStr"/>
      <c r="DK306" s="7" t="inlineStr"/>
      <c r="DL306" s="7" t="inlineStr"/>
      <c r="DM306" s="7" t="inlineStr"/>
      <c r="DN306" s="7" t="inlineStr"/>
      <c r="DO306" s="7" t="inlineStr"/>
      <c r="DP306" s="7" t="inlineStr"/>
      <c r="DQ306" s="7" t="n">
        <v>2</v>
      </c>
      <c r="DR306" s="7" t="n">
        <v>292870</v>
      </c>
      <c r="DS306" s="7" t="inlineStr"/>
      <c r="DT306" s="7" t="inlineStr"/>
      <c r="DU306" s="7" t="inlineStr"/>
      <c r="DV306" s="7" t="inlineStr"/>
      <c r="DW306" s="7" t="inlineStr"/>
      <c r="DX306" s="7" t="inlineStr"/>
      <c r="DY306" s="7" t="inlineStr"/>
      <c r="DZ306" s="7" t="inlineStr"/>
      <c r="EA306" s="7" t="inlineStr"/>
      <c r="EB306" s="7" t="inlineStr"/>
      <c r="EC306" s="7" t="inlineStr"/>
      <c r="ED306" s="7" t="inlineStr"/>
      <c r="EE306" s="7">
        <f>E306+AU306+BK306+BU306+DC306</f>
        <v/>
      </c>
      <c r="EF306" s="7">
        <f>F306+AV306+BL306+BV306+DD306</f>
        <v/>
      </c>
    </row>
    <row r="307" hidden="1" outlineLevel="1">
      <c r="A307" s="5" t="n">
        <v>85</v>
      </c>
      <c r="B307" s="6" t="inlineStr">
        <is>
          <t>Ravon Kelajak Farm XK</t>
        </is>
      </c>
      <c r="C307" s="6" t="inlineStr">
        <is>
          <t>Фергана</t>
        </is>
      </c>
      <c r="D307" s="6" t="inlineStr">
        <is>
          <t>Фергана 1</t>
        </is>
      </c>
      <c r="E307" s="7">
        <f>G307+I307+K307+M307+O307+Q307+S307+U307+W307+Y307+AA307+AC307+AE307+AG307+AI307+AK307+AM307+AO307+AQ307+AS307</f>
        <v/>
      </c>
      <c r="F307" s="7">
        <f>H307+J307+L307+N307+P307+R307+T307+V307+X307+Z307+AB307+AD307+AF307+AH307+AJ307+AL307+AN307+AP307+AR307+AT307</f>
        <v/>
      </c>
      <c r="G307" s="7" t="inlineStr"/>
      <c r="H307" s="7" t="inlineStr"/>
      <c r="I307" s="7" t="inlineStr"/>
      <c r="J307" s="7" t="inlineStr"/>
      <c r="K307" s="7" t="inlineStr"/>
      <c r="L307" s="7" t="inlineStr"/>
      <c r="M307" s="7" t="n">
        <v>5</v>
      </c>
      <c r="N307" s="7" t="n">
        <v>672652</v>
      </c>
      <c r="O307" s="7" t="inlineStr"/>
      <c r="P307" s="7" t="inlineStr"/>
      <c r="Q307" s="7" t="n">
        <v>126</v>
      </c>
      <c r="R307" s="7" t="n">
        <v>32008255</v>
      </c>
      <c r="S307" s="7" t="inlineStr"/>
      <c r="T307" s="7" t="inlineStr"/>
      <c r="U307" s="7" t="inlineStr"/>
      <c r="V307" s="7" t="inlineStr"/>
      <c r="W307" s="7" t="n">
        <v>10</v>
      </c>
      <c r="X307" s="7" t="n">
        <v>3873500</v>
      </c>
      <c r="Y307" s="7" t="inlineStr"/>
      <c r="Z307" s="7" t="inlineStr"/>
      <c r="AA307" s="7" t="inlineStr"/>
      <c r="AB307" s="7" t="inlineStr"/>
      <c r="AC307" s="7" t="n">
        <v>15</v>
      </c>
      <c r="AD307" s="7" t="n">
        <v>5084485</v>
      </c>
      <c r="AE307" s="7" t="inlineStr"/>
      <c r="AF307" s="7" t="inlineStr"/>
      <c r="AG307" s="7" t="n">
        <v>5</v>
      </c>
      <c r="AH307" s="7" t="n">
        <v>1438695</v>
      </c>
      <c r="AI307" s="7" t="inlineStr"/>
      <c r="AJ307" s="7" t="inlineStr"/>
      <c r="AK307" s="7" t="inlineStr"/>
      <c r="AL307" s="7" t="inlineStr"/>
      <c r="AM307" s="7" t="inlineStr"/>
      <c r="AN307" s="7" t="inlineStr"/>
      <c r="AO307" s="7" t="inlineStr"/>
      <c r="AP307" s="7" t="inlineStr"/>
      <c r="AQ307" s="7" t="inlineStr"/>
      <c r="AR307" s="7" t="inlineStr"/>
      <c r="AS307" s="7" t="inlineStr"/>
      <c r="AT307" s="7" t="inlineStr"/>
      <c r="AU307" s="7">
        <f>AW307+AY307+BA307+BC307+BE307+BG307+BI307</f>
        <v/>
      </c>
      <c r="AV307" s="7">
        <f>AX307+AZ307+BB307+BD307+BF307+BH307+BJ307</f>
        <v/>
      </c>
      <c r="AW307" s="7" t="inlineStr"/>
      <c r="AX307" s="7" t="inlineStr"/>
      <c r="AY307" s="7" t="inlineStr"/>
      <c r="AZ307" s="7" t="inlineStr"/>
      <c r="BA307" s="7" t="inlineStr"/>
      <c r="BB307" s="7" t="inlineStr"/>
      <c r="BC307" s="7" t="inlineStr"/>
      <c r="BD307" s="7" t="inlineStr"/>
      <c r="BE307" s="7" t="inlineStr"/>
      <c r="BF307" s="7" t="inlineStr"/>
      <c r="BG307" s="7" t="inlineStr"/>
      <c r="BH307" s="7" t="inlineStr"/>
      <c r="BI307" s="7" t="inlineStr"/>
      <c r="BJ307" s="7" t="inlineStr"/>
      <c r="BK307" s="7">
        <f>BM307+BO307+BQ307+BS307</f>
        <v/>
      </c>
      <c r="BL307" s="7">
        <f>BN307+BP307+BR307+BT307</f>
        <v/>
      </c>
      <c r="BM307" s="7" t="inlineStr"/>
      <c r="BN307" s="7" t="inlineStr"/>
      <c r="BO307" s="7" t="inlineStr"/>
      <c r="BP307" s="7" t="inlineStr"/>
      <c r="BQ307" s="7" t="inlineStr"/>
      <c r="BR307" s="7" t="inlineStr"/>
      <c r="BS307" s="7" t="inlineStr"/>
      <c r="BT307" s="7" t="inlineStr"/>
      <c r="BU307" s="7">
        <f>BW307+BY307+CA307+CC307+CE307+CG307+CI307+CK307+CM307+CO307+CQ307+CS307+CU307+CW307+CY307+DA307</f>
        <v/>
      </c>
      <c r="BV307" s="7">
        <f>BX307+BZ307+CB307+CD307+CF307+CH307+CJ307+CL307+CN307+CP307+CR307+CT307+CV307+CX307+CZ307+DB307</f>
        <v/>
      </c>
      <c r="BW307" s="7" t="inlineStr"/>
      <c r="BX307" s="7" t="inlineStr"/>
      <c r="BY307" s="7" t="inlineStr"/>
      <c r="BZ307" s="7" t="inlineStr"/>
      <c r="CA307" s="7" t="inlineStr"/>
      <c r="CB307" s="7" t="inlineStr"/>
      <c r="CC307" s="7" t="inlineStr"/>
      <c r="CD307" s="7" t="inlineStr"/>
      <c r="CE307" s="7" t="inlineStr"/>
      <c r="CF307" s="7" t="inlineStr"/>
      <c r="CG307" s="7" t="inlineStr"/>
      <c r="CH307" s="7" t="inlineStr"/>
      <c r="CI307" s="7" t="inlineStr"/>
      <c r="CJ307" s="7" t="inlineStr"/>
      <c r="CK307" s="7" t="inlineStr"/>
      <c r="CL307" s="7" t="inlineStr"/>
      <c r="CM307" s="7" t="n">
        <v>5</v>
      </c>
      <c r="CN307" s="7" t="n">
        <v>200530</v>
      </c>
      <c r="CO307" s="7" t="inlineStr"/>
      <c r="CP307" s="7" t="inlineStr"/>
      <c r="CQ307" s="7" t="inlineStr"/>
      <c r="CR307" s="7" t="inlineStr"/>
      <c r="CS307" s="7" t="inlineStr"/>
      <c r="CT307" s="7" t="inlineStr"/>
      <c r="CU307" s="7" t="inlineStr"/>
      <c r="CV307" s="7" t="inlineStr"/>
      <c r="CW307" s="7" t="inlineStr"/>
      <c r="CX307" s="7" t="inlineStr"/>
      <c r="CY307" s="7" t="inlineStr"/>
      <c r="CZ307" s="7" t="inlineStr"/>
      <c r="DA307" s="7" t="inlineStr"/>
      <c r="DB307" s="7" t="inlineStr"/>
      <c r="DC307" s="7">
        <f>DE307+DG307+DI307+DK307+DM307+DO307+DQ307+DS307+DU307+DW307+DY307+EA307+EC307</f>
        <v/>
      </c>
      <c r="DD307" s="7">
        <f>DF307+DH307+DJ307+DL307+DN307+DP307+DR307+DT307+DV307+DX307+DZ307+EB307+ED307</f>
        <v/>
      </c>
      <c r="DE307" s="7" t="inlineStr"/>
      <c r="DF307" s="7" t="inlineStr"/>
      <c r="DG307" s="7" t="inlineStr"/>
      <c r="DH307" s="7" t="inlineStr"/>
      <c r="DI307" s="7" t="inlineStr"/>
      <c r="DJ307" s="7" t="inlineStr"/>
      <c r="DK307" s="7" t="inlineStr"/>
      <c r="DL307" s="7" t="inlineStr"/>
      <c r="DM307" s="7" t="inlineStr"/>
      <c r="DN307" s="7" t="inlineStr"/>
      <c r="DO307" s="7" t="inlineStr"/>
      <c r="DP307" s="7" t="inlineStr"/>
      <c r="DQ307" s="7" t="n">
        <v>5</v>
      </c>
      <c r="DR307" s="7" t="n">
        <v>1164602</v>
      </c>
      <c r="DS307" s="7" t="n">
        <v>8</v>
      </c>
      <c r="DT307" s="7" t="n">
        <v>1409156</v>
      </c>
      <c r="DU307" s="7" t="inlineStr"/>
      <c r="DV307" s="7" t="inlineStr"/>
      <c r="DW307" s="7" t="n">
        <v>2</v>
      </c>
      <c r="DX307" s="7" t="n">
        <v>68464</v>
      </c>
      <c r="DY307" s="7" t="n">
        <v>10</v>
      </c>
      <c r="DZ307" s="7" t="n">
        <v>3089955</v>
      </c>
      <c r="EA307" s="7" t="inlineStr"/>
      <c r="EB307" s="7" t="inlineStr"/>
      <c r="EC307" s="7" t="inlineStr"/>
      <c r="ED307" s="7" t="inlineStr"/>
      <c r="EE307" s="7">
        <f>E307+AU307+BK307+BU307+DC307</f>
        <v/>
      </c>
      <c r="EF307" s="7">
        <f>F307+AV307+BL307+BV307+DD307</f>
        <v/>
      </c>
    </row>
    <row r="308" hidden="1" outlineLevel="1">
      <c r="A308" s="5" t="n">
        <v>86</v>
      </c>
      <c r="B308" s="6" t="inlineStr">
        <is>
          <t>Rizgar-Farm MCHJ</t>
        </is>
      </c>
      <c r="C308" s="6" t="inlineStr">
        <is>
          <t>Фергана</t>
        </is>
      </c>
      <c r="D308" s="6" t="inlineStr">
        <is>
          <t>Фергана 3</t>
        </is>
      </c>
      <c r="E308" s="7">
        <f>G308+I308+K308+M308+O308+Q308+S308+U308+W308+Y308+AA308+AC308+AE308+AG308+AI308+AK308+AM308+AO308+AQ308+AS308</f>
        <v/>
      </c>
      <c r="F308" s="7">
        <f>H308+J308+L308+N308+P308+R308+T308+V308+X308+Z308+AB308+AD308+AF308+AH308+AJ308+AL308+AN308+AP308+AR308+AT308</f>
        <v/>
      </c>
      <c r="G308" s="7" t="n">
        <v>15</v>
      </c>
      <c r="H308" s="7" t="n">
        <v>2506200</v>
      </c>
      <c r="I308" s="7" t="inlineStr"/>
      <c r="J308" s="7" t="inlineStr"/>
      <c r="K308" s="7" t="inlineStr"/>
      <c r="L308" s="7" t="inlineStr"/>
      <c r="M308" s="7" t="n">
        <v>34</v>
      </c>
      <c r="N308" s="7" t="n">
        <v>5036306</v>
      </c>
      <c r="O308" s="7" t="inlineStr"/>
      <c r="P308" s="7" t="inlineStr"/>
      <c r="Q308" s="7" t="n">
        <v>110</v>
      </c>
      <c r="R308" s="7" t="n">
        <v>19750370</v>
      </c>
      <c r="S308" s="7" t="inlineStr"/>
      <c r="T308" s="7" t="inlineStr"/>
      <c r="U308" s="7" t="inlineStr"/>
      <c r="V308" s="7" t="inlineStr"/>
      <c r="W308" s="7" t="inlineStr"/>
      <c r="X308" s="7" t="inlineStr"/>
      <c r="Y308" s="7" t="inlineStr"/>
      <c r="Z308" s="7" t="inlineStr"/>
      <c r="AA308" s="7" t="inlineStr"/>
      <c r="AB308" s="7" t="inlineStr"/>
      <c r="AC308" s="7" t="inlineStr"/>
      <c r="AD308" s="7" t="inlineStr"/>
      <c r="AE308" s="7" t="inlineStr"/>
      <c r="AF308" s="7" t="inlineStr"/>
      <c r="AG308" s="7" t="inlineStr"/>
      <c r="AH308" s="7" t="inlineStr"/>
      <c r="AI308" s="7" t="inlineStr"/>
      <c r="AJ308" s="7" t="inlineStr"/>
      <c r="AK308" s="7" t="n">
        <v>20</v>
      </c>
      <c r="AL308" s="7" t="n">
        <v>9747780</v>
      </c>
      <c r="AM308" s="7" t="inlineStr"/>
      <c r="AN308" s="7" t="inlineStr"/>
      <c r="AO308" s="7" t="inlineStr"/>
      <c r="AP308" s="7" t="inlineStr"/>
      <c r="AQ308" s="7" t="inlineStr"/>
      <c r="AR308" s="7" t="inlineStr"/>
      <c r="AS308" s="7" t="inlineStr"/>
      <c r="AT308" s="7" t="inlineStr"/>
      <c r="AU308" s="7">
        <f>AW308+AY308+BA308+BC308+BE308+BG308+BI308</f>
        <v/>
      </c>
      <c r="AV308" s="7">
        <f>AX308+AZ308+BB308+BD308+BF308+BH308+BJ308</f>
        <v/>
      </c>
      <c r="AW308" s="7" t="inlineStr"/>
      <c r="AX308" s="7" t="inlineStr"/>
      <c r="AY308" s="7" t="inlineStr"/>
      <c r="AZ308" s="7" t="inlineStr"/>
      <c r="BA308" s="7" t="inlineStr"/>
      <c r="BB308" s="7" t="inlineStr"/>
      <c r="BC308" s="7" t="inlineStr"/>
      <c r="BD308" s="7" t="inlineStr"/>
      <c r="BE308" s="7" t="inlineStr"/>
      <c r="BF308" s="7" t="inlineStr"/>
      <c r="BG308" s="7" t="inlineStr"/>
      <c r="BH308" s="7" t="inlineStr"/>
      <c r="BI308" s="7" t="inlineStr"/>
      <c r="BJ308" s="7" t="inlineStr"/>
      <c r="BK308" s="7">
        <f>BM308+BO308+BQ308+BS308</f>
        <v/>
      </c>
      <c r="BL308" s="7">
        <f>BN308+BP308+BR308+BT308</f>
        <v/>
      </c>
      <c r="BM308" s="7" t="inlineStr"/>
      <c r="BN308" s="7" t="inlineStr"/>
      <c r="BO308" s="7" t="inlineStr"/>
      <c r="BP308" s="7" t="inlineStr"/>
      <c r="BQ308" s="7" t="inlineStr"/>
      <c r="BR308" s="7" t="inlineStr"/>
      <c r="BS308" s="7" t="inlineStr"/>
      <c r="BT308" s="7" t="inlineStr"/>
      <c r="BU308" s="7">
        <f>BW308+BY308+CA308+CC308+CE308+CG308+CI308+CK308+CM308+CO308+CQ308+CS308+CU308+CW308+CY308+DA308</f>
        <v/>
      </c>
      <c r="BV308" s="7">
        <f>BX308+BZ308+CB308+CD308+CF308+CH308+CJ308+CL308+CN308+CP308+CR308+CT308+CV308+CX308+CZ308+DB308</f>
        <v/>
      </c>
      <c r="BW308" s="7" t="inlineStr"/>
      <c r="BX308" s="7" t="inlineStr"/>
      <c r="BY308" s="7" t="inlineStr"/>
      <c r="BZ308" s="7" t="inlineStr"/>
      <c r="CA308" s="7" t="inlineStr"/>
      <c r="CB308" s="7" t="inlineStr"/>
      <c r="CC308" s="7" t="inlineStr"/>
      <c r="CD308" s="7" t="inlineStr"/>
      <c r="CE308" s="7" t="inlineStr"/>
      <c r="CF308" s="7" t="inlineStr"/>
      <c r="CG308" s="7" t="inlineStr"/>
      <c r="CH308" s="7" t="inlineStr"/>
      <c r="CI308" s="7" t="inlineStr"/>
      <c r="CJ308" s="7" t="inlineStr"/>
      <c r="CK308" s="7" t="inlineStr"/>
      <c r="CL308" s="7" t="inlineStr"/>
      <c r="CM308" s="7" t="n">
        <v>10</v>
      </c>
      <c r="CN308" s="7" t="n">
        <v>12340</v>
      </c>
      <c r="CO308" s="7" t="inlineStr"/>
      <c r="CP308" s="7" t="inlineStr"/>
      <c r="CQ308" s="7" t="inlineStr"/>
      <c r="CR308" s="7" t="inlineStr"/>
      <c r="CS308" s="7" t="inlineStr"/>
      <c r="CT308" s="7" t="inlineStr"/>
      <c r="CU308" s="7" t="inlineStr"/>
      <c r="CV308" s="7" t="inlineStr"/>
      <c r="CW308" s="7" t="inlineStr"/>
      <c r="CX308" s="7" t="inlineStr"/>
      <c r="CY308" s="7" t="inlineStr"/>
      <c r="CZ308" s="7" t="inlineStr"/>
      <c r="DA308" s="7" t="inlineStr"/>
      <c r="DB308" s="7" t="inlineStr"/>
      <c r="DC308" s="7">
        <f>DE308+DG308+DI308+DK308+DM308+DO308+DQ308+DS308+DU308+DW308+DY308+EA308+EC308</f>
        <v/>
      </c>
      <c r="DD308" s="7">
        <f>DF308+DH308+DJ308+DL308+DN308+DP308+DR308+DT308+DV308+DX308+DZ308+EB308+ED308</f>
        <v/>
      </c>
      <c r="DE308" s="7" t="inlineStr"/>
      <c r="DF308" s="7" t="inlineStr"/>
      <c r="DG308" s="7" t="inlineStr"/>
      <c r="DH308" s="7" t="inlineStr"/>
      <c r="DI308" s="7" t="inlineStr"/>
      <c r="DJ308" s="7" t="inlineStr"/>
      <c r="DK308" s="7" t="inlineStr"/>
      <c r="DL308" s="7" t="inlineStr"/>
      <c r="DM308" s="7" t="inlineStr"/>
      <c r="DN308" s="7" t="inlineStr"/>
      <c r="DO308" s="7" t="inlineStr"/>
      <c r="DP308" s="7" t="inlineStr"/>
      <c r="DQ308" s="7" t="inlineStr"/>
      <c r="DR308" s="7" t="inlineStr"/>
      <c r="DS308" s="7" t="inlineStr"/>
      <c r="DT308" s="7" t="inlineStr"/>
      <c r="DU308" s="7" t="inlineStr"/>
      <c r="DV308" s="7" t="inlineStr"/>
      <c r="DW308" s="7" t="inlineStr"/>
      <c r="DX308" s="7" t="inlineStr"/>
      <c r="DY308" s="7" t="inlineStr"/>
      <c r="DZ308" s="7" t="inlineStr"/>
      <c r="EA308" s="7" t="inlineStr"/>
      <c r="EB308" s="7" t="inlineStr"/>
      <c r="EC308" s="7" t="inlineStr"/>
      <c r="ED308" s="7" t="inlineStr"/>
      <c r="EE308" s="7">
        <f>E308+AU308+BK308+BU308+DC308</f>
        <v/>
      </c>
      <c r="EF308" s="7">
        <f>F308+AV308+BL308+BV308+DD308</f>
        <v/>
      </c>
    </row>
    <row r="309" hidden="1" outlineLevel="1">
      <c r="A309" s="5" t="n">
        <v>87</v>
      </c>
      <c r="B309" s="6" t="inlineStr">
        <is>
          <t>SAIDA FARM MEDSERVIS MChJ</t>
        </is>
      </c>
      <c r="C309" s="6" t="inlineStr">
        <is>
          <t>Фергана</t>
        </is>
      </c>
      <c r="D309" s="6" t="inlineStr">
        <is>
          <t>Фергана 1</t>
        </is>
      </c>
      <c r="E309" s="7">
        <f>G309+I309+K309+M309+O309+Q309+S309+U309+W309+Y309+AA309+AC309+AE309+AG309+AI309+AK309+AM309+AO309+AQ309+AS309</f>
        <v/>
      </c>
      <c r="F309" s="7">
        <f>H309+J309+L309+N309+P309+R309+T309+V309+X309+Z309+AB309+AD309+AF309+AH309+AJ309+AL309+AN309+AP309+AR309+AT309</f>
        <v/>
      </c>
      <c r="G309" s="7" t="n">
        <v>100</v>
      </c>
      <c r="H309" s="7" t="n">
        <v>21627400</v>
      </c>
      <c r="I309" s="7" t="n">
        <v>10</v>
      </c>
      <c r="J309" s="7" t="n">
        <v>4423060</v>
      </c>
      <c r="K309" s="7" t="n">
        <v>10</v>
      </c>
      <c r="L309" s="7" t="n">
        <v>835790</v>
      </c>
      <c r="M309" s="7" t="inlineStr"/>
      <c r="N309" s="7" t="inlineStr"/>
      <c r="O309" s="7" t="inlineStr"/>
      <c r="P309" s="7" t="inlineStr"/>
      <c r="Q309" s="7" t="inlineStr"/>
      <c r="R309" s="7" t="inlineStr"/>
      <c r="S309" s="7" t="inlineStr"/>
      <c r="T309" s="7" t="inlineStr"/>
      <c r="U309" s="7" t="inlineStr"/>
      <c r="V309" s="7" t="inlineStr"/>
      <c r="W309" s="7" t="inlineStr"/>
      <c r="X309" s="7" t="inlineStr"/>
      <c r="Y309" s="7" t="inlineStr"/>
      <c r="Z309" s="7" t="inlineStr"/>
      <c r="AA309" s="7" t="inlineStr"/>
      <c r="AB309" s="7" t="inlineStr"/>
      <c r="AC309" s="7" t="n">
        <v>50</v>
      </c>
      <c r="AD309" s="7" t="n">
        <v>532200</v>
      </c>
      <c r="AE309" s="7" t="inlineStr"/>
      <c r="AF309" s="7" t="inlineStr"/>
      <c r="AG309" s="7" t="inlineStr"/>
      <c r="AH309" s="7" t="inlineStr"/>
      <c r="AI309" s="7" t="inlineStr"/>
      <c r="AJ309" s="7" t="inlineStr"/>
      <c r="AK309" s="7" t="inlineStr"/>
      <c r="AL309" s="7" t="inlineStr"/>
      <c r="AM309" s="7" t="inlineStr"/>
      <c r="AN309" s="7" t="inlineStr"/>
      <c r="AO309" s="7" t="inlineStr"/>
      <c r="AP309" s="7" t="inlineStr"/>
      <c r="AQ309" s="7" t="inlineStr"/>
      <c r="AR309" s="7" t="inlineStr"/>
      <c r="AS309" s="7" t="inlineStr"/>
      <c r="AT309" s="7" t="inlineStr"/>
      <c r="AU309" s="7">
        <f>AW309+AY309+BA309+BC309+BE309+BG309+BI309</f>
        <v/>
      </c>
      <c r="AV309" s="7">
        <f>AX309+AZ309+BB309+BD309+BF309+BH309+BJ309</f>
        <v/>
      </c>
      <c r="AW309" s="7" t="inlineStr"/>
      <c r="AX309" s="7" t="inlineStr"/>
      <c r="AY309" s="7" t="inlineStr"/>
      <c r="AZ309" s="7" t="inlineStr"/>
      <c r="BA309" s="7" t="inlineStr"/>
      <c r="BB309" s="7" t="inlineStr"/>
      <c r="BC309" s="7" t="inlineStr"/>
      <c r="BD309" s="7" t="inlineStr"/>
      <c r="BE309" s="7" t="inlineStr"/>
      <c r="BF309" s="7" t="inlineStr"/>
      <c r="BG309" s="7" t="inlineStr"/>
      <c r="BH309" s="7" t="inlineStr"/>
      <c r="BI309" s="7" t="inlineStr"/>
      <c r="BJ309" s="7" t="inlineStr"/>
      <c r="BK309" s="7">
        <f>BM309+BO309+BQ309+BS309</f>
        <v/>
      </c>
      <c r="BL309" s="7">
        <f>BN309+BP309+BR309+BT309</f>
        <v/>
      </c>
      <c r="BM309" s="7" t="inlineStr"/>
      <c r="BN309" s="7" t="inlineStr"/>
      <c r="BO309" s="7" t="inlineStr"/>
      <c r="BP309" s="7" t="inlineStr"/>
      <c r="BQ309" s="7" t="inlineStr"/>
      <c r="BR309" s="7" t="inlineStr"/>
      <c r="BS309" s="7" t="inlineStr"/>
      <c r="BT309" s="7" t="inlineStr"/>
      <c r="BU309" s="7">
        <f>BW309+BY309+CA309+CC309+CE309+CG309+CI309+CK309+CM309+CO309+CQ309+CS309+CU309+CW309+CY309+DA309</f>
        <v/>
      </c>
      <c r="BV309" s="7">
        <f>BX309+BZ309+CB309+CD309+CF309+CH309+CJ309+CL309+CN309+CP309+CR309+CT309+CV309+CX309+CZ309+DB309</f>
        <v/>
      </c>
      <c r="BW309" s="7" t="inlineStr"/>
      <c r="BX309" s="7" t="inlineStr"/>
      <c r="BY309" s="7" t="inlineStr"/>
      <c r="BZ309" s="7" t="inlineStr"/>
      <c r="CA309" s="7" t="inlineStr"/>
      <c r="CB309" s="7" t="inlineStr"/>
      <c r="CC309" s="7" t="inlineStr"/>
      <c r="CD309" s="7" t="inlineStr"/>
      <c r="CE309" s="7" t="inlineStr"/>
      <c r="CF309" s="7" t="inlineStr"/>
      <c r="CG309" s="7" t="inlineStr"/>
      <c r="CH309" s="7" t="inlineStr"/>
      <c r="CI309" s="7" t="inlineStr"/>
      <c r="CJ309" s="7" t="inlineStr"/>
      <c r="CK309" s="7" t="inlineStr"/>
      <c r="CL309" s="7" t="inlineStr"/>
      <c r="CM309" s="7" t="inlineStr"/>
      <c r="CN309" s="7" t="inlineStr"/>
      <c r="CO309" s="7" t="inlineStr"/>
      <c r="CP309" s="7" t="inlineStr"/>
      <c r="CQ309" s="7" t="inlineStr"/>
      <c r="CR309" s="7" t="inlineStr"/>
      <c r="CS309" s="7" t="inlineStr"/>
      <c r="CT309" s="7" t="inlineStr"/>
      <c r="CU309" s="7" t="inlineStr"/>
      <c r="CV309" s="7" t="inlineStr"/>
      <c r="CW309" s="7" t="inlineStr"/>
      <c r="CX309" s="7" t="inlineStr"/>
      <c r="CY309" s="7" t="inlineStr"/>
      <c r="CZ309" s="7" t="inlineStr"/>
      <c r="DA309" s="7" t="inlineStr"/>
      <c r="DB309" s="7" t="inlineStr"/>
      <c r="DC309" s="7">
        <f>DE309+DG309+DI309+DK309+DM309+DO309+DQ309+DS309+DU309+DW309+DY309+EA309+EC309</f>
        <v/>
      </c>
      <c r="DD309" s="7">
        <f>DF309+DH309+DJ309+DL309+DN309+DP309+DR309+DT309+DV309+DX309+DZ309+EB309+ED309</f>
        <v/>
      </c>
      <c r="DE309" s="7" t="inlineStr"/>
      <c r="DF309" s="7" t="inlineStr"/>
      <c r="DG309" s="7" t="inlineStr"/>
      <c r="DH309" s="7" t="inlineStr"/>
      <c r="DI309" s="7" t="inlineStr"/>
      <c r="DJ309" s="7" t="inlineStr"/>
      <c r="DK309" s="7" t="inlineStr"/>
      <c r="DL309" s="7" t="inlineStr"/>
      <c r="DM309" s="7" t="inlineStr"/>
      <c r="DN309" s="7" t="inlineStr"/>
      <c r="DO309" s="7" t="inlineStr"/>
      <c r="DP309" s="7" t="inlineStr"/>
      <c r="DQ309" s="7" t="inlineStr"/>
      <c r="DR309" s="7" t="inlineStr"/>
      <c r="DS309" s="7" t="inlineStr"/>
      <c r="DT309" s="7" t="inlineStr"/>
      <c r="DU309" s="7" t="inlineStr"/>
      <c r="DV309" s="7" t="inlineStr"/>
      <c r="DW309" s="7" t="inlineStr"/>
      <c r="DX309" s="7" t="inlineStr"/>
      <c r="DY309" s="7" t="inlineStr"/>
      <c r="DZ309" s="7" t="inlineStr"/>
      <c r="EA309" s="7" t="inlineStr"/>
      <c r="EB309" s="7" t="inlineStr"/>
      <c r="EC309" s="7" t="inlineStr"/>
      <c r="ED309" s="7" t="inlineStr"/>
      <c r="EE309" s="7">
        <f>E309+AU309+BK309+BU309+DC309</f>
        <v/>
      </c>
      <c r="EF309" s="7">
        <f>F309+AV309+BL309+BV309+DD309</f>
        <v/>
      </c>
    </row>
    <row r="310" hidden="1" outlineLevel="1">
      <c r="A310" s="5" t="n">
        <v>88</v>
      </c>
      <c r="B310" s="6" t="inlineStr">
        <is>
          <t>Sadaf Farm Farg'ona XK</t>
        </is>
      </c>
      <c r="C310" s="6" t="inlineStr">
        <is>
          <t>Фергана</t>
        </is>
      </c>
      <c r="D310" s="6" t="inlineStr">
        <is>
          <t>Фергана 1</t>
        </is>
      </c>
      <c r="E310" s="7">
        <f>G310+I310+K310+M310+O310+Q310+S310+U310+W310+Y310+AA310+AC310+AE310+AG310+AI310+AK310+AM310+AO310+AQ310+AS310</f>
        <v/>
      </c>
      <c r="F310" s="7">
        <f>H310+J310+L310+N310+P310+R310+T310+V310+X310+Z310+AB310+AD310+AF310+AH310+AJ310+AL310+AN310+AP310+AR310+AT310</f>
        <v/>
      </c>
      <c r="G310" s="7" t="inlineStr"/>
      <c r="H310" s="7" t="inlineStr"/>
      <c r="I310" s="7" t="inlineStr"/>
      <c r="J310" s="7" t="inlineStr"/>
      <c r="K310" s="7" t="inlineStr"/>
      <c r="L310" s="7" t="inlineStr"/>
      <c r="M310" s="7" t="inlineStr"/>
      <c r="N310" s="7" t="inlineStr"/>
      <c r="O310" s="7" t="inlineStr"/>
      <c r="P310" s="7" t="inlineStr"/>
      <c r="Q310" s="7" t="n">
        <v>3</v>
      </c>
      <c r="R310" s="7" t="n">
        <v>853368</v>
      </c>
      <c r="S310" s="7" t="inlineStr"/>
      <c r="T310" s="7" t="inlineStr"/>
      <c r="U310" s="7" t="inlineStr"/>
      <c r="V310" s="7" t="inlineStr"/>
      <c r="W310" s="7" t="n">
        <v>3</v>
      </c>
      <c r="X310" s="7" t="n">
        <v>1149582</v>
      </c>
      <c r="Y310" s="7" t="inlineStr"/>
      <c r="Z310" s="7" t="inlineStr"/>
      <c r="AA310" s="7" t="inlineStr"/>
      <c r="AB310" s="7" t="inlineStr"/>
      <c r="AC310" s="7" t="n">
        <v>4</v>
      </c>
      <c r="AD310" s="7" t="n">
        <v>140164</v>
      </c>
      <c r="AE310" s="7" t="n">
        <v>2</v>
      </c>
      <c r="AF310" s="7" t="n">
        <v>830860</v>
      </c>
      <c r="AG310" s="7" t="inlineStr"/>
      <c r="AH310" s="7" t="inlineStr"/>
      <c r="AI310" s="7" t="inlineStr"/>
      <c r="AJ310" s="7" t="inlineStr"/>
      <c r="AK310" s="7" t="inlineStr"/>
      <c r="AL310" s="7" t="inlineStr"/>
      <c r="AM310" s="7" t="inlineStr"/>
      <c r="AN310" s="7" t="inlineStr"/>
      <c r="AO310" s="7" t="inlineStr"/>
      <c r="AP310" s="7" t="inlineStr"/>
      <c r="AQ310" s="7" t="inlineStr"/>
      <c r="AR310" s="7" t="inlineStr"/>
      <c r="AS310" s="7" t="inlineStr"/>
      <c r="AT310" s="7" t="inlineStr"/>
      <c r="AU310" s="7">
        <f>AW310+AY310+BA310+BC310+BE310+BG310+BI310</f>
        <v/>
      </c>
      <c r="AV310" s="7">
        <f>AX310+AZ310+BB310+BD310+BF310+BH310+BJ310</f>
        <v/>
      </c>
      <c r="AW310" s="7" t="inlineStr"/>
      <c r="AX310" s="7" t="inlineStr"/>
      <c r="AY310" s="7" t="inlineStr"/>
      <c r="AZ310" s="7" t="inlineStr"/>
      <c r="BA310" s="7" t="inlineStr"/>
      <c r="BB310" s="7" t="inlineStr"/>
      <c r="BC310" s="7" t="inlineStr"/>
      <c r="BD310" s="7" t="inlineStr"/>
      <c r="BE310" s="7" t="inlineStr"/>
      <c r="BF310" s="7" t="inlineStr"/>
      <c r="BG310" s="7" t="inlineStr"/>
      <c r="BH310" s="7" t="inlineStr"/>
      <c r="BI310" s="7" t="inlineStr"/>
      <c r="BJ310" s="7" t="inlineStr"/>
      <c r="BK310" s="7">
        <f>BM310+BO310+BQ310+BS310</f>
        <v/>
      </c>
      <c r="BL310" s="7">
        <f>BN310+BP310+BR310+BT310</f>
        <v/>
      </c>
      <c r="BM310" s="7" t="inlineStr"/>
      <c r="BN310" s="7" t="inlineStr"/>
      <c r="BO310" s="7" t="inlineStr"/>
      <c r="BP310" s="7" t="inlineStr"/>
      <c r="BQ310" s="7" t="inlineStr"/>
      <c r="BR310" s="7" t="inlineStr"/>
      <c r="BS310" s="7" t="inlineStr"/>
      <c r="BT310" s="7" t="inlineStr"/>
      <c r="BU310" s="7">
        <f>BW310+BY310+CA310+CC310+CE310+CG310+CI310+CK310+CM310+CO310+CQ310+CS310+CU310+CW310+CY310+DA310</f>
        <v/>
      </c>
      <c r="BV310" s="7">
        <f>BX310+BZ310+CB310+CD310+CF310+CH310+CJ310+CL310+CN310+CP310+CR310+CT310+CV310+CX310+CZ310+DB310</f>
        <v/>
      </c>
      <c r="BW310" s="7" t="inlineStr"/>
      <c r="BX310" s="7" t="inlineStr"/>
      <c r="BY310" s="7" t="inlineStr"/>
      <c r="BZ310" s="7" t="inlineStr"/>
      <c r="CA310" s="7" t="inlineStr"/>
      <c r="CB310" s="7" t="inlineStr"/>
      <c r="CC310" s="7" t="inlineStr"/>
      <c r="CD310" s="7" t="inlineStr"/>
      <c r="CE310" s="7" t="inlineStr"/>
      <c r="CF310" s="7" t="inlineStr"/>
      <c r="CG310" s="7" t="inlineStr"/>
      <c r="CH310" s="7" t="inlineStr"/>
      <c r="CI310" s="7" t="inlineStr"/>
      <c r="CJ310" s="7" t="inlineStr"/>
      <c r="CK310" s="7" t="inlineStr"/>
      <c r="CL310" s="7" t="inlineStr"/>
      <c r="CM310" s="7" t="inlineStr"/>
      <c r="CN310" s="7" t="inlineStr"/>
      <c r="CO310" s="7" t="inlineStr"/>
      <c r="CP310" s="7" t="inlineStr"/>
      <c r="CQ310" s="7" t="inlineStr"/>
      <c r="CR310" s="7" t="inlineStr"/>
      <c r="CS310" s="7" t="inlineStr"/>
      <c r="CT310" s="7" t="inlineStr"/>
      <c r="CU310" s="7" t="inlineStr"/>
      <c r="CV310" s="7" t="inlineStr"/>
      <c r="CW310" s="7" t="inlineStr"/>
      <c r="CX310" s="7" t="inlineStr"/>
      <c r="CY310" s="7" t="inlineStr"/>
      <c r="CZ310" s="7" t="inlineStr"/>
      <c r="DA310" s="7" t="inlineStr"/>
      <c r="DB310" s="7" t="inlineStr"/>
      <c r="DC310" s="7">
        <f>DE310+DG310+DI310+DK310+DM310+DO310+DQ310+DS310+DU310+DW310+DY310+EA310+EC310</f>
        <v/>
      </c>
      <c r="DD310" s="7">
        <f>DF310+DH310+DJ310+DL310+DN310+DP310+DR310+DT310+DV310+DX310+DZ310+EB310+ED310</f>
        <v/>
      </c>
      <c r="DE310" s="7" t="inlineStr"/>
      <c r="DF310" s="7" t="inlineStr"/>
      <c r="DG310" s="7" t="inlineStr"/>
      <c r="DH310" s="7" t="inlineStr"/>
      <c r="DI310" s="7" t="inlineStr"/>
      <c r="DJ310" s="7" t="inlineStr"/>
      <c r="DK310" s="7" t="inlineStr"/>
      <c r="DL310" s="7" t="inlineStr"/>
      <c r="DM310" s="7" t="inlineStr"/>
      <c r="DN310" s="7" t="inlineStr"/>
      <c r="DO310" s="7" t="inlineStr"/>
      <c r="DP310" s="7" t="inlineStr"/>
      <c r="DQ310" s="7" t="inlineStr"/>
      <c r="DR310" s="7" t="inlineStr"/>
      <c r="DS310" s="7" t="inlineStr"/>
      <c r="DT310" s="7" t="inlineStr"/>
      <c r="DU310" s="7" t="inlineStr"/>
      <c r="DV310" s="7" t="inlineStr"/>
      <c r="DW310" s="7" t="inlineStr"/>
      <c r="DX310" s="7" t="inlineStr"/>
      <c r="DY310" s="7" t="inlineStr"/>
      <c r="DZ310" s="7" t="inlineStr"/>
      <c r="EA310" s="7" t="inlineStr"/>
      <c r="EB310" s="7" t="inlineStr"/>
      <c r="EC310" s="7" t="inlineStr"/>
      <c r="ED310" s="7" t="inlineStr"/>
      <c r="EE310" s="7">
        <f>E310+AU310+BK310+BU310+DC310</f>
        <v/>
      </c>
      <c r="EF310" s="7">
        <f>F310+AV310+BL310+BV310+DD310</f>
        <v/>
      </c>
    </row>
    <row r="311" hidden="1" outlineLevel="1">
      <c r="A311" s="5" t="n">
        <v>89</v>
      </c>
      <c r="B311" s="6" t="inlineStr">
        <is>
          <t>Sanjar Sardor Plyus XK</t>
        </is>
      </c>
      <c r="C311" s="6" t="inlineStr">
        <is>
          <t>Фергана</t>
        </is>
      </c>
      <c r="D311" s="6" t="inlineStr">
        <is>
          <t>Фергана 1</t>
        </is>
      </c>
      <c r="E311" s="7">
        <f>G311+I311+K311+M311+O311+Q311+S311+U311+W311+Y311+AA311+AC311+AE311+AG311+AI311+AK311+AM311+AO311+AQ311+AS311</f>
        <v/>
      </c>
      <c r="F311" s="7">
        <f>H311+J311+L311+N311+P311+R311+T311+V311+X311+Z311+AB311+AD311+AF311+AH311+AJ311+AL311+AN311+AP311+AR311+AT311</f>
        <v/>
      </c>
      <c r="G311" s="7" t="inlineStr"/>
      <c r="H311" s="7" t="inlineStr"/>
      <c r="I311" s="7" t="inlineStr"/>
      <c r="J311" s="7" t="inlineStr"/>
      <c r="K311" s="7" t="inlineStr"/>
      <c r="L311" s="7" t="inlineStr"/>
      <c r="M311" s="7" t="inlineStr"/>
      <c r="N311" s="7" t="inlineStr"/>
      <c r="O311" s="7" t="inlineStr"/>
      <c r="P311" s="7" t="inlineStr"/>
      <c r="Q311" s="7" t="inlineStr"/>
      <c r="R311" s="7" t="inlineStr"/>
      <c r="S311" s="7" t="inlineStr"/>
      <c r="T311" s="7" t="inlineStr"/>
      <c r="U311" s="7" t="inlineStr"/>
      <c r="V311" s="7" t="inlineStr"/>
      <c r="W311" s="7" t="n">
        <v>2</v>
      </c>
      <c r="X311" s="7" t="n">
        <v>737702</v>
      </c>
      <c r="Y311" s="7" t="inlineStr"/>
      <c r="Z311" s="7" t="inlineStr"/>
      <c r="AA311" s="7" t="inlineStr"/>
      <c r="AB311" s="7" t="inlineStr"/>
      <c r="AC311" s="7" t="inlineStr"/>
      <c r="AD311" s="7" t="inlineStr"/>
      <c r="AE311" s="7" t="inlineStr"/>
      <c r="AF311" s="7" t="inlineStr"/>
      <c r="AG311" s="7" t="n">
        <v>2</v>
      </c>
      <c r="AH311" s="7" t="n">
        <v>953682</v>
      </c>
      <c r="AI311" s="7" t="n">
        <v>2</v>
      </c>
      <c r="AJ311" s="7" t="n">
        <v>185542</v>
      </c>
      <c r="AK311" s="7" t="inlineStr"/>
      <c r="AL311" s="7" t="inlineStr"/>
      <c r="AM311" s="7" t="inlineStr"/>
      <c r="AN311" s="7" t="inlineStr"/>
      <c r="AO311" s="7" t="inlineStr"/>
      <c r="AP311" s="7" t="inlineStr"/>
      <c r="AQ311" s="7" t="inlineStr"/>
      <c r="AR311" s="7" t="inlineStr"/>
      <c r="AS311" s="7" t="inlineStr"/>
      <c r="AT311" s="7" t="inlineStr"/>
      <c r="AU311" s="7">
        <f>AW311+AY311+BA311+BC311+BE311+BG311+BI311</f>
        <v/>
      </c>
      <c r="AV311" s="7">
        <f>AX311+AZ311+BB311+BD311+BF311+BH311+BJ311</f>
        <v/>
      </c>
      <c r="AW311" s="7" t="inlineStr"/>
      <c r="AX311" s="7" t="inlineStr"/>
      <c r="AY311" s="7" t="inlineStr"/>
      <c r="AZ311" s="7" t="inlineStr"/>
      <c r="BA311" s="7" t="inlineStr"/>
      <c r="BB311" s="7" t="inlineStr"/>
      <c r="BC311" s="7" t="inlineStr"/>
      <c r="BD311" s="7" t="inlineStr"/>
      <c r="BE311" s="7" t="inlineStr"/>
      <c r="BF311" s="7" t="inlineStr"/>
      <c r="BG311" s="7" t="inlineStr"/>
      <c r="BH311" s="7" t="inlineStr"/>
      <c r="BI311" s="7" t="inlineStr"/>
      <c r="BJ311" s="7" t="inlineStr"/>
      <c r="BK311" s="7">
        <f>BM311+BO311+BQ311+BS311</f>
        <v/>
      </c>
      <c r="BL311" s="7">
        <f>BN311+BP311+BR311+BT311</f>
        <v/>
      </c>
      <c r="BM311" s="7" t="inlineStr"/>
      <c r="BN311" s="7" t="inlineStr"/>
      <c r="BO311" s="7" t="inlineStr"/>
      <c r="BP311" s="7" t="inlineStr"/>
      <c r="BQ311" s="7" t="inlineStr"/>
      <c r="BR311" s="7" t="inlineStr"/>
      <c r="BS311" s="7" t="inlineStr"/>
      <c r="BT311" s="7" t="inlineStr"/>
      <c r="BU311" s="7">
        <f>BW311+BY311+CA311+CC311+CE311+CG311+CI311+CK311+CM311+CO311+CQ311+CS311+CU311+CW311+CY311+DA311</f>
        <v/>
      </c>
      <c r="BV311" s="7">
        <f>BX311+BZ311+CB311+CD311+CF311+CH311+CJ311+CL311+CN311+CP311+CR311+CT311+CV311+CX311+CZ311+DB311</f>
        <v/>
      </c>
      <c r="BW311" s="7" t="inlineStr"/>
      <c r="BX311" s="7" t="inlineStr"/>
      <c r="BY311" s="7" t="inlineStr"/>
      <c r="BZ311" s="7" t="inlineStr"/>
      <c r="CA311" s="7" t="inlineStr"/>
      <c r="CB311" s="7" t="inlineStr"/>
      <c r="CC311" s="7" t="inlineStr"/>
      <c r="CD311" s="7" t="inlineStr"/>
      <c r="CE311" s="7" t="inlineStr"/>
      <c r="CF311" s="7" t="inlineStr"/>
      <c r="CG311" s="7" t="inlineStr"/>
      <c r="CH311" s="7" t="inlineStr"/>
      <c r="CI311" s="7" t="inlineStr"/>
      <c r="CJ311" s="7" t="inlineStr"/>
      <c r="CK311" s="7" t="inlineStr"/>
      <c r="CL311" s="7" t="inlineStr"/>
      <c r="CM311" s="7" t="inlineStr"/>
      <c r="CN311" s="7" t="inlineStr"/>
      <c r="CO311" s="7" t="inlineStr"/>
      <c r="CP311" s="7" t="inlineStr"/>
      <c r="CQ311" s="7" t="inlineStr"/>
      <c r="CR311" s="7" t="inlineStr"/>
      <c r="CS311" s="7" t="inlineStr"/>
      <c r="CT311" s="7" t="inlineStr"/>
      <c r="CU311" s="7" t="inlineStr"/>
      <c r="CV311" s="7" t="inlineStr"/>
      <c r="CW311" s="7" t="inlineStr"/>
      <c r="CX311" s="7" t="inlineStr"/>
      <c r="CY311" s="7" t="inlineStr"/>
      <c r="CZ311" s="7" t="inlineStr"/>
      <c r="DA311" s="7" t="inlineStr"/>
      <c r="DB311" s="7" t="inlineStr"/>
      <c r="DC311" s="7">
        <f>DE311+DG311+DI311+DK311+DM311+DO311+DQ311+DS311+DU311+DW311+DY311+EA311+EC311</f>
        <v/>
      </c>
      <c r="DD311" s="7">
        <f>DF311+DH311+DJ311+DL311+DN311+DP311+DR311+DT311+DV311+DX311+DZ311+EB311+ED311</f>
        <v/>
      </c>
      <c r="DE311" s="7" t="inlineStr"/>
      <c r="DF311" s="7" t="inlineStr"/>
      <c r="DG311" s="7" t="inlineStr"/>
      <c r="DH311" s="7" t="inlineStr"/>
      <c r="DI311" s="7" t="inlineStr"/>
      <c r="DJ311" s="7" t="inlineStr"/>
      <c r="DK311" s="7" t="inlineStr"/>
      <c r="DL311" s="7" t="inlineStr"/>
      <c r="DM311" s="7" t="inlineStr"/>
      <c r="DN311" s="7" t="inlineStr"/>
      <c r="DO311" s="7" t="inlineStr"/>
      <c r="DP311" s="7" t="inlineStr"/>
      <c r="DQ311" s="7" t="inlineStr"/>
      <c r="DR311" s="7" t="inlineStr"/>
      <c r="DS311" s="7" t="inlineStr"/>
      <c r="DT311" s="7" t="inlineStr"/>
      <c r="DU311" s="7" t="inlineStr"/>
      <c r="DV311" s="7" t="inlineStr"/>
      <c r="DW311" s="7" t="inlineStr"/>
      <c r="DX311" s="7" t="inlineStr"/>
      <c r="DY311" s="7" t="inlineStr"/>
      <c r="DZ311" s="7" t="inlineStr"/>
      <c r="EA311" s="7" t="inlineStr"/>
      <c r="EB311" s="7" t="inlineStr"/>
      <c r="EC311" s="7" t="inlineStr"/>
      <c r="ED311" s="7" t="inlineStr"/>
      <c r="EE311" s="7">
        <f>E311+AU311+BK311+BU311+DC311</f>
        <v/>
      </c>
      <c r="EF311" s="7">
        <f>F311+AV311+BL311+BV311+DD311</f>
        <v/>
      </c>
    </row>
    <row r="312" hidden="1" outlineLevel="1">
      <c r="A312" s="5" t="n">
        <v>90</v>
      </c>
      <c r="B312" s="6" t="inlineStr">
        <is>
          <t>Sarvar XK</t>
        </is>
      </c>
      <c r="C312" s="6" t="inlineStr">
        <is>
          <t>Фергана</t>
        </is>
      </c>
      <c r="D312" s="6" t="inlineStr">
        <is>
          <t>Фергана 1</t>
        </is>
      </c>
      <c r="E312" s="7">
        <f>G312+I312+K312+M312+O312+Q312+S312+U312+W312+Y312+AA312+AC312+AE312+AG312+AI312+AK312+AM312+AO312+AQ312+AS312</f>
        <v/>
      </c>
      <c r="F312" s="7">
        <f>H312+J312+L312+N312+P312+R312+T312+V312+X312+Z312+AB312+AD312+AF312+AH312+AJ312+AL312+AN312+AP312+AR312+AT312</f>
        <v/>
      </c>
      <c r="G312" s="7" t="n">
        <v>10</v>
      </c>
      <c r="H312" s="7" t="n">
        <v>3749675</v>
      </c>
      <c r="I312" s="7" t="inlineStr"/>
      <c r="J312" s="7" t="inlineStr"/>
      <c r="K312" s="7" t="inlineStr"/>
      <c r="L312" s="7" t="inlineStr"/>
      <c r="M312" s="7" t="n">
        <v>10</v>
      </c>
      <c r="N312" s="7" t="n">
        <v>1487720</v>
      </c>
      <c r="O312" s="7" t="inlineStr"/>
      <c r="P312" s="7" t="inlineStr"/>
      <c r="Q312" s="7" t="inlineStr"/>
      <c r="R312" s="7" t="inlineStr"/>
      <c r="S312" s="7" t="inlineStr"/>
      <c r="T312" s="7" t="inlineStr"/>
      <c r="U312" s="7" t="inlineStr"/>
      <c r="V312" s="7" t="inlineStr"/>
      <c r="W312" s="7" t="inlineStr"/>
      <c r="X312" s="7" t="inlineStr"/>
      <c r="Y312" s="7" t="inlineStr"/>
      <c r="Z312" s="7" t="inlineStr"/>
      <c r="AA312" s="7" t="inlineStr"/>
      <c r="AB312" s="7" t="inlineStr"/>
      <c r="AC312" s="7" t="inlineStr"/>
      <c r="AD312" s="7" t="inlineStr"/>
      <c r="AE312" s="7" t="inlineStr"/>
      <c r="AF312" s="7" t="inlineStr"/>
      <c r="AG312" s="7" t="inlineStr"/>
      <c r="AH312" s="7" t="inlineStr"/>
      <c r="AI312" s="7" t="inlineStr"/>
      <c r="AJ312" s="7" t="inlineStr"/>
      <c r="AK312" s="7" t="inlineStr"/>
      <c r="AL312" s="7" t="inlineStr"/>
      <c r="AM312" s="7" t="inlineStr"/>
      <c r="AN312" s="7" t="inlineStr"/>
      <c r="AO312" s="7" t="inlineStr"/>
      <c r="AP312" s="7" t="inlineStr"/>
      <c r="AQ312" s="7" t="inlineStr"/>
      <c r="AR312" s="7" t="inlineStr"/>
      <c r="AS312" s="7" t="inlineStr"/>
      <c r="AT312" s="7" t="inlineStr"/>
      <c r="AU312" s="7">
        <f>AW312+AY312+BA312+BC312+BE312+BG312+BI312</f>
        <v/>
      </c>
      <c r="AV312" s="7">
        <f>AX312+AZ312+BB312+BD312+BF312+BH312+BJ312</f>
        <v/>
      </c>
      <c r="AW312" s="7" t="inlineStr"/>
      <c r="AX312" s="7" t="inlineStr"/>
      <c r="AY312" s="7" t="inlineStr"/>
      <c r="AZ312" s="7" t="inlineStr"/>
      <c r="BA312" s="7" t="n">
        <v>6</v>
      </c>
      <c r="BB312" s="7" t="n">
        <v>1534362</v>
      </c>
      <c r="BC312" s="7" t="inlineStr"/>
      <c r="BD312" s="7" t="inlineStr"/>
      <c r="BE312" s="7" t="inlineStr"/>
      <c r="BF312" s="7" t="inlineStr"/>
      <c r="BG312" s="7" t="inlineStr"/>
      <c r="BH312" s="7" t="inlineStr"/>
      <c r="BI312" s="7" t="inlineStr"/>
      <c r="BJ312" s="7" t="inlineStr"/>
      <c r="BK312" s="7">
        <f>BM312+BO312+BQ312+BS312</f>
        <v/>
      </c>
      <c r="BL312" s="7">
        <f>BN312+BP312+BR312+BT312</f>
        <v/>
      </c>
      <c r="BM312" s="7" t="inlineStr"/>
      <c r="BN312" s="7" t="inlineStr"/>
      <c r="BO312" s="7" t="inlineStr"/>
      <c r="BP312" s="7" t="inlineStr"/>
      <c r="BQ312" s="7" t="inlineStr"/>
      <c r="BR312" s="7" t="inlineStr"/>
      <c r="BS312" s="7" t="inlineStr"/>
      <c r="BT312" s="7" t="inlineStr"/>
      <c r="BU312" s="7">
        <f>BW312+BY312+CA312+CC312+CE312+CG312+CI312+CK312+CM312+CO312+CQ312+CS312+CU312+CW312+CY312+DA312</f>
        <v/>
      </c>
      <c r="BV312" s="7">
        <f>BX312+BZ312+CB312+CD312+CF312+CH312+CJ312+CL312+CN312+CP312+CR312+CT312+CV312+CX312+CZ312+DB312</f>
        <v/>
      </c>
      <c r="BW312" s="7" t="inlineStr"/>
      <c r="BX312" s="7" t="inlineStr"/>
      <c r="BY312" s="7" t="inlineStr"/>
      <c r="BZ312" s="7" t="inlineStr"/>
      <c r="CA312" s="7" t="inlineStr"/>
      <c r="CB312" s="7" t="inlineStr"/>
      <c r="CC312" s="7" t="inlineStr"/>
      <c r="CD312" s="7" t="inlineStr"/>
      <c r="CE312" s="7" t="inlineStr"/>
      <c r="CF312" s="7" t="inlineStr"/>
      <c r="CG312" s="7" t="inlineStr"/>
      <c r="CH312" s="7" t="inlineStr"/>
      <c r="CI312" s="7" t="inlineStr"/>
      <c r="CJ312" s="7" t="inlineStr"/>
      <c r="CK312" s="7" t="inlineStr"/>
      <c r="CL312" s="7" t="inlineStr"/>
      <c r="CM312" s="7" t="n">
        <v>4</v>
      </c>
      <c r="CN312" s="7" t="n">
        <v>570216</v>
      </c>
      <c r="CO312" s="7" t="inlineStr"/>
      <c r="CP312" s="7" t="inlineStr"/>
      <c r="CQ312" s="7" t="inlineStr"/>
      <c r="CR312" s="7" t="inlineStr"/>
      <c r="CS312" s="7" t="inlineStr"/>
      <c r="CT312" s="7" t="inlineStr"/>
      <c r="CU312" s="7" t="inlineStr"/>
      <c r="CV312" s="7" t="inlineStr"/>
      <c r="CW312" s="7" t="inlineStr"/>
      <c r="CX312" s="7" t="inlineStr"/>
      <c r="CY312" s="7" t="inlineStr"/>
      <c r="CZ312" s="7" t="inlineStr"/>
      <c r="DA312" s="7" t="inlineStr"/>
      <c r="DB312" s="7" t="inlineStr"/>
      <c r="DC312" s="7">
        <f>DE312+DG312+DI312+DK312+DM312+DO312+DQ312+DS312+DU312+DW312+DY312+EA312+EC312</f>
        <v/>
      </c>
      <c r="DD312" s="7">
        <f>DF312+DH312+DJ312+DL312+DN312+DP312+DR312+DT312+DV312+DX312+DZ312+EB312+ED312</f>
        <v/>
      </c>
      <c r="DE312" s="7" t="inlineStr"/>
      <c r="DF312" s="7" t="inlineStr"/>
      <c r="DG312" s="7" t="inlineStr"/>
      <c r="DH312" s="7" t="inlineStr"/>
      <c r="DI312" s="7" t="inlineStr"/>
      <c r="DJ312" s="7" t="inlineStr"/>
      <c r="DK312" s="7" t="inlineStr"/>
      <c r="DL312" s="7" t="inlineStr"/>
      <c r="DM312" s="7" t="inlineStr"/>
      <c r="DN312" s="7" t="inlineStr"/>
      <c r="DO312" s="7" t="inlineStr"/>
      <c r="DP312" s="7" t="inlineStr"/>
      <c r="DQ312" s="7" t="inlineStr"/>
      <c r="DR312" s="7" t="inlineStr"/>
      <c r="DS312" s="7" t="inlineStr"/>
      <c r="DT312" s="7" t="inlineStr"/>
      <c r="DU312" s="7" t="inlineStr"/>
      <c r="DV312" s="7" t="inlineStr"/>
      <c r="DW312" s="7" t="n">
        <v>4</v>
      </c>
      <c r="DX312" s="7" t="n">
        <v>807896</v>
      </c>
      <c r="DY312" s="7" t="inlineStr"/>
      <c r="DZ312" s="7" t="inlineStr"/>
      <c r="EA312" s="7" t="inlineStr"/>
      <c r="EB312" s="7" t="inlineStr"/>
      <c r="EC312" s="7" t="inlineStr"/>
      <c r="ED312" s="7" t="inlineStr"/>
      <c r="EE312" s="7">
        <f>E312+AU312+BK312+BU312+DC312</f>
        <v/>
      </c>
      <c r="EF312" s="7">
        <f>F312+AV312+BL312+BV312+DD312</f>
        <v/>
      </c>
    </row>
    <row r="313" hidden="1" outlineLevel="1">
      <c r="A313" s="5" t="n">
        <v>91</v>
      </c>
      <c r="B313" s="6" t="inlineStr">
        <is>
          <t>Sayyoraxon Med Farm MCHJ</t>
        </is>
      </c>
      <c r="C313" s="6" t="inlineStr">
        <is>
          <t>Фергана</t>
        </is>
      </c>
      <c r="D313" s="6" t="inlineStr">
        <is>
          <t>Фергана 1</t>
        </is>
      </c>
      <c r="E313" s="7">
        <f>G313+I313+K313+M313+O313+Q313+S313+U313+W313+Y313+AA313+AC313+AE313+AG313+AI313+AK313+AM313+AO313+AQ313+AS313</f>
        <v/>
      </c>
      <c r="F313" s="7">
        <f>H313+J313+L313+N313+P313+R313+T313+V313+X313+Z313+AB313+AD313+AF313+AH313+AJ313+AL313+AN313+AP313+AR313+AT313</f>
        <v/>
      </c>
      <c r="G313" s="7" t="n">
        <v>2</v>
      </c>
      <c r="H313" s="7" t="n">
        <v>487278</v>
      </c>
      <c r="I313" s="7" t="inlineStr"/>
      <c r="J313" s="7" t="inlineStr"/>
      <c r="K313" s="7" t="inlineStr"/>
      <c r="L313" s="7" t="inlineStr"/>
      <c r="M313" s="7" t="n">
        <v>3</v>
      </c>
      <c r="N313" s="7" t="n">
        <v>602211</v>
      </c>
      <c r="O313" s="7" t="inlineStr"/>
      <c r="P313" s="7" t="inlineStr"/>
      <c r="Q313" s="7" t="inlineStr"/>
      <c r="R313" s="7" t="inlineStr"/>
      <c r="S313" s="7" t="inlineStr"/>
      <c r="T313" s="7" t="inlineStr"/>
      <c r="U313" s="7" t="inlineStr"/>
      <c r="V313" s="7" t="inlineStr"/>
      <c r="W313" s="7" t="inlineStr"/>
      <c r="X313" s="7" t="inlineStr"/>
      <c r="Y313" s="7" t="inlineStr"/>
      <c r="Z313" s="7" t="inlineStr"/>
      <c r="AA313" s="7" t="inlineStr"/>
      <c r="AB313" s="7" t="inlineStr"/>
      <c r="AC313" s="7" t="inlineStr"/>
      <c r="AD313" s="7" t="inlineStr"/>
      <c r="AE313" s="7" t="inlineStr"/>
      <c r="AF313" s="7" t="inlineStr"/>
      <c r="AG313" s="7" t="inlineStr"/>
      <c r="AH313" s="7" t="inlineStr"/>
      <c r="AI313" s="7" t="inlineStr"/>
      <c r="AJ313" s="7" t="inlineStr"/>
      <c r="AK313" s="7" t="inlineStr"/>
      <c r="AL313" s="7" t="inlineStr"/>
      <c r="AM313" s="7" t="inlineStr"/>
      <c r="AN313" s="7" t="inlineStr"/>
      <c r="AO313" s="7" t="inlineStr"/>
      <c r="AP313" s="7" t="inlineStr"/>
      <c r="AQ313" s="7" t="inlineStr"/>
      <c r="AR313" s="7" t="inlineStr"/>
      <c r="AS313" s="7" t="inlineStr"/>
      <c r="AT313" s="7" t="inlineStr"/>
      <c r="AU313" s="7">
        <f>AW313+AY313+BA313+BC313+BE313+BG313+BI313</f>
        <v/>
      </c>
      <c r="AV313" s="7">
        <f>AX313+AZ313+BB313+BD313+BF313+BH313+BJ313</f>
        <v/>
      </c>
      <c r="AW313" s="7" t="inlineStr"/>
      <c r="AX313" s="7" t="inlineStr"/>
      <c r="AY313" s="7" t="inlineStr"/>
      <c r="AZ313" s="7" t="inlineStr"/>
      <c r="BA313" s="7" t="inlineStr"/>
      <c r="BB313" s="7" t="inlineStr"/>
      <c r="BC313" s="7" t="inlineStr"/>
      <c r="BD313" s="7" t="inlineStr"/>
      <c r="BE313" s="7" t="inlineStr"/>
      <c r="BF313" s="7" t="inlineStr"/>
      <c r="BG313" s="7" t="inlineStr"/>
      <c r="BH313" s="7" t="inlineStr"/>
      <c r="BI313" s="7" t="inlineStr"/>
      <c r="BJ313" s="7" t="inlineStr"/>
      <c r="BK313" s="7">
        <f>BM313+BO313+BQ313+BS313</f>
        <v/>
      </c>
      <c r="BL313" s="7">
        <f>BN313+BP313+BR313+BT313</f>
        <v/>
      </c>
      <c r="BM313" s="7" t="n">
        <v>1</v>
      </c>
      <c r="BN313" s="7" t="n">
        <v>337826</v>
      </c>
      <c r="BO313" s="7" t="inlineStr"/>
      <c r="BP313" s="7" t="inlineStr"/>
      <c r="BQ313" s="7" t="inlineStr"/>
      <c r="BR313" s="7" t="inlineStr"/>
      <c r="BS313" s="7" t="inlineStr"/>
      <c r="BT313" s="7" t="inlineStr"/>
      <c r="BU313" s="7">
        <f>BW313+BY313+CA313+CC313+CE313+CG313+CI313+CK313+CM313+CO313+CQ313+CS313+CU313+CW313+CY313+DA313</f>
        <v/>
      </c>
      <c r="BV313" s="7">
        <f>BX313+BZ313+CB313+CD313+CF313+CH313+CJ313+CL313+CN313+CP313+CR313+CT313+CV313+CX313+CZ313+DB313</f>
        <v/>
      </c>
      <c r="BW313" s="7" t="inlineStr"/>
      <c r="BX313" s="7" t="inlineStr"/>
      <c r="BY313" s="7" t="inlineStr"/>
      <c r="BZ313" s="7" t="inlineStr"/>
      <c r="CA313" s="7" t="inlineStr"/>
      <c r="CB313" s="7" t="inlineStr"/>
      <c r="CC313" s="7" t="inlineStr"/>
      <c r="CD313" s="7" t="inlineStr"/>
      <c r="CE313" s="7" t="inlineStr"/>
      <c r="CF313" s="7" t="inlineStr"/>
      <c r="CG313" s="7" t="inlineStr"/>
      <c r="CH313" s="7" t="inlineStr"/>
      <c r="CI313" s="7" t="inlineStr"/>
      <c r="CJ313" s="7" t="inlineStr"/>
      <c r="CK313" s="7" t="inlineStr"/>
      <c r="CL313" s="7" t="inlineStr"/>
      <c r="CM313" s="7" t="inlineStr"/>
      <c r="CN313" s="7" t="inlineStr"/>
      <c r="CO313" s="7" t="inlineStr"/>
      <c r="CP313" s="7" t="inlineStr"/>
      <c r="CQ313" s="7" t="inlineStr"/>
      <c r="CR313" s="7" t="inlineStr"/>
      <c r="CS313" s="7" t="inlineStr"/>
      <c r="CT313" s="7" t="inlineStr"/>
      <c r="CU313" s="7" t="inlineStr"/>
      <c r="CV313" s="7" t="inlineStr"/>
      <c r="CW313" s="7" t="inlineStr"/>
      <c r="CX313" s="7" t="inlineStr"/>
      <c r="CY313" s="7" t="inlineStr"/>
      <c r="CZ313" s="7" t="inlineStr"/>
      <c r="DA313" s="7" t="inlineStr"/>
      <c r="DB313" s="7" t="inlineStr"/>
      <c r="DC313" s="7">
        <f>DE313+DG313+DI313+DK313+DM313+DO313+DQ313+DS313+DU313+DW313+DY313+EA313+EC313</f>
        <v/>
      </c>
      <c r="DD313" s="7">
        <f>DF313+DH313+DJ313+DL313+DN313+DP313+DR313+DT313+DV313+DX313+DZ313+EB313+ED313</f>
        <v/>
      </c>
      <c r="DE313" s="7" t="inlineStr"/>
      <c r="DF313" s="7" t="inlineStr"/>
      <c r="DG313" s="7" t="inlineStr"/>
      <c r="DH313" s="7" t="inlineStr"/>
      <c r="DI313" s="7" t="inlineStr"/>
      <c r="DJ313" s="7" t="inlineStr"/>
      <c r="DK313" s="7" t="inlineStr"/>
      <c r="DL313" s="7" t="inlineStr"/>
      <c r="DM313" s="7" t="inlineStr"/>
      <c r="DN313" s="7" t="inlineStr"/>
      <c r="DO313" s="7" t="inlineStr"/>
      <c r="DP313" s="7" t="inlineStr"/>
      <c r="DQ313" s="7" t="inlineStr"/>
      <c r="DR313" s="7" t="inlineStr"/>
      <c r="DS313" s="7" t="n">
        <v>3</v>
      </c>
      <c r="DT313" s="7" t="n">
        <v>920175</v>
      </c>
      <c r="DU313" s="7" t="n">
        <v>5</v>
      </c>
      <c r="DV313" s="7" t="n">
        <v>748865</v>
      </c>
      <c r="DW313" s="7" t="n">
        <v>5</v>
      </c>
      <c r="DX313" s="7" t="n">
        <v>1958505</v>
      </c>
      <c r="DY313" s="7" t="inlineStr"/>
      <c r="DZ313" s="7" t="inlineStr"/>
      <c r="EA313" s="7" t="inlineStr"/>
      <c r="EB313" s="7" t="inlineStr"/>
      <c r="EC313" s="7" t="inlineStr"/>
      <c r="ED313" s="7" t="inlineStr"/>
      <c r="EE313" s="7">
        <f>E313+AU313+BK313+BU313+DC313</f>
        <v/>
      </c>
      <c r="EF313" s="7">
        <f>F313+AV313+BL313+BV313+DD313</f>
        <v/>
      </c>
    </row>
    <row r="314" hidden="1" outlineLevel="1">
      <c r="A314" s="5" t="n">
        <v>92</v>
      </c>
      <c r="B314" s="6" t="inlineStr">
        <is>
          <t>Shaxinabonu Tabobati XK</t>
        </is>
      </c>
      <c r="C314" s="6" t="inlineStr">
        <is>
          <t>Фергана</t>
        </is>
      </c>
      <c r="D314" s="6" t="inlineStr">
        <is>
          <t>Фергана 1</t>
        </is>
      </c>
      <c r="E314" s="7">
        <f>G314+I314+K314+M314+O314+Q314+S314+U314+W314+Y314+AA314+AC314+AE314+AG314+AI314+AK314+AM314+AO314+AQ314+AS314</f>
        <v/>
      </c>
      <c r="F314" s="7">
        <f>H314+J314+L314+N314+P314+R314+T314+V314+X314+Z314+AB314+AD314+AF314+AH314+AJ314+AL314+AN314+AP314+AR314+AT314</f>
        <v/>
      </c>
      <c r="G314" s="7" t="inlineStr"/>
      <c r="H314" s="7" t="inlineStr"/>
      <c r="I314" s="7" t="inlineStr"/>
      <c r="J314" s="7" t="inlineStr"/>
      <c r="K314" s="7" t="inlineStr"/>
      <c r="L314" s="7" t="inlineStr"/>
      <c r="M314" s="7" t="n">
        <v>3</v>
      </c>
      <c r="N314" s="7" t="n">
        <v>658989</v>
      </c>
      <c r="O314" s="7" t="inlineStr"/>
      <c r="P314" s="7" t="inlineStr"/>
      <c r="Q314" s="7" t="inlineStr"/>
      <c r="R314" s="7" t="inlineStr"/>
      <c r="S314" s="7" t="inlineStr"/>
      <c r="T314" s="7" t="inlineStr"/>
      <c r="U314" s="7" t="inlineStr"/>
      <c r="V314" s="7" t="inlineStr"/>
      <c r="W314" s="7" t="inlineStr"/>
      <c r="X314" s="7" t="inlineStr"/>
      <c r="Y314" s="7" t="inlineStr"/>
      <c r="Z314" s="7" t="inlineStr"/>
      <c r="AA314" s="7" t="inlineStr"/>
      <c r="AB314" s="7" t="inlineStr"/>
      <c r="AC314" s="7" t="inlineStr"/>
      <c r="AD314" s="7" t="inlineStr"/>
      <c r="AE314" s="7" t="inlineStr"/>
      <c r="AF314" s="7" t="inlineStr"/>
      <c r="AG314" s="7" t="inlineStr"/>
      <c r="AH314" s="7" t="inlineStr"/>
      <c r="AI314" s="7" t="inlineStr"/>
      <c r="AJ314" s="7" t="inlineStr"/>
      <c r="AK314" s="7" t="inlineStr"/>
      <c r="AL314" s="7" t="inlineStr"/>
      <c r="AM314" s="7" t="inlineStr"/>
      <c r="AN314" s="7" t="inlineStr"/>
      <c r="AO314" s="7" t="inlineStr"/>
      <c r="AP314" s="7" t="inlineStr"/>
      <c r="AQ314" s="7" t="inlineStr"/>
      <c r="AR314" s="7" t="inlineStr"/>
      <c r="AS314" s="7" t="inlineStr"/>
      <c r="AT314" s="7" t="inlineStr"/>
      <c r="AU314" s="7">
        <f>AW314+AY314+BA314+BC314+BE314+BG314+BI314</f>
        <v/>
      </c>
      <c r="AV314" s="7">
        <f>AX314+AZ314+BB314+BD314+BF314+BH314+BJ314</f>
        <v/>
      </c>
      <c r="AW314" s="7" t="inlineStr"/>
      <c r="AX314" s="7" t="inlineStr"/>
      <c r="AY314" s="7" t="inlineStr"/>
      <c r="AZ314" s="7" t="inlineStr"/>
      <c r="BA314" s="7" t="inlineStr"/>
      <c r="BB314" s="7" t="inlineStr"/>
      <c r="BC314" s="7" t="inlineStr"/>
      <c r="BD314" s="7" t="inlineStr"/>
      <c r="BE314" s="7" t="inlineStr"/>
      <c r="BF314" s="7" t="inlineStr"/>
      <c r="BG314" s="7" t="inlineStr"/>
      <c r="BH314" s="7" t="inlineStr"/>
      <c r="BI314" s="7" t="inlineStr"/>
      <c r="BJ314" s="7" t="inlineStr"/>
      <c r="BK314" s="7">
        <f>BM314+BO314+BQ314+BS314</f>
        <v/>
      </c>
      <c r="BL314" s="7">
        <f>BN314+BP314+BR314+BT314</f>
        <v/>
      </c>
      <c r="BM314" s="7" t="inlineStr"/>
      <c r="BN314" s="7" t="inlineStr"/>
      <c r="BO314" s="7" t="inlineStr"/>
      <c r="BP314" s="7" t="inlineStr"/>
      <c r="BQ314" s="7" t="inlineStr"/>
      <c r="BR314" s="7" t="inlineStr"/>
      <c r="BS314" s="7" t="inlineStr"/>
      <c r="BT314" s="7" t="inlineStr"/>
      <c r="BU314" s="7">
        <f>BW314+BY314+CA314+CC314+CE314+CG314+CI314+CK314+CM314+CO314+CQ314+CS314+CU314+CW314+CY314+DA314</f>
        <v/>
      </c>
      <c r="BV314" s="7">
        <f>BX314+BZ314+CB314+CD314+CF314+CH314+CJ314+CL314+CN314+CP314+CR314+CT314+CV314+CX314+CZ314+DB314</f>
        <v/>
      </c>
      <c r="BW314" s="7" t="inlineStr"/>
      <c r="BX314" s="7" t="inlineStr"/>
      <c r="BY314" s="7" t="inlineStr"/>
      <c r="BZ314" s="7" t="inlineStr"/>
      <c r="CA314" s="7" t="inlineStr"/>
      <c r="CB314" s="7" t="inlineStr"/>
      <c r="CC314" s="7" t="inlineStr"/>
      <c r="CD314" s="7" t="inlineStr"/>
      <c r="CE314" s="7" t="inlineStr"/>
      <c r="CF314" s="7" t="inlineStr"/>
      <c r="CG314" s="7" t="inlineStr"/>
      <c r="CH314" s="7" t="inlineStr"/>
      <c r="CI314" s="7" t="inlineStr"/>
      <c r="CJ314" s="7" t="inlineStr"/>
      <c r="CK314" s="7" t="inlineStr"/>
      <c r="CL314" s="7" t="inlineStr"/>
      <c r="CM314" s="7" t="inlineStr"/>
      <c r="CN314" s="7" t="inlineStr"/>
      <c r="CO314" s="7" t="inlineStr"/>
      <c r="CP314" s="7" t="inlineStr"/>
      <c r="CQ314" s="7" t="inlineStr"/>
      <c r="CR314" s="7" t="inlineStr"/>
      <c r="CS314" s="7" t="inlineStr"/>
      <c r="CT314" s="7" t="inlineStr"/>
      <c r="CU314" s="7" t="inlineStr"/>
      <c r="CV314" s="7" t="inlineStr"/>
      <c r="CW314" s="7" t="inlineStr"/>
      <c r="CX314" s="7" t="inlineStr"/>
      <c r="CY314" s="7" t="inlineStr"/>
      <c r="CZ314" s="7" t="inlineStr"/>
      <c r="DA314" s="7" t="inlineStr"/>
      <c r="DB314" s="7" t="inlineStr"/>
      <c r="DC314" s="7">
        <f>DE314+DG314+DI314+DK314+DM314+DO314+DQ314+DS314+DU314+DW314+DY314+EA314+EC314</f>
        <v/>
      </c>
      <c r="DD314" s="7">
        <f>DF314+DH314+DJ314+DL314+DN314+DP314+DR314+DT314+DV314+DX314+DZ314+EB314+ED314</f>
        <v/>
      </c>
      <c r="DE314" s="7" t="inlineStr"/>
      <c r="DF314" s="7" t="inlineStr"/>
      <c r="DG314" s="7" t="inlineStr"/>
      <c r="DH314" s="7" t="inlineStr"/>
      <c r="DI314" s="7" t="inlineStr"/>
      <c r="DJ314" s="7" t="inlineStr"/>
      <c r="DK314" s="7" t="inlineStr"/>
      <c r="DL314" s="7" t="inlineStr"/>
      <c r="DM314" s="7" t="inlineStr"/>
      <c r="DN314" s="7" t="inlineStr"/>
      <c r="DO314" s="7" t="inlineStr"/>
      <c r="DP314" s="7" t="inlineStr"/>
      <c r="DQ314" s="7" t="inlineStr"/>
      <c r="DR314" s="7" t="inlineStr"/>
      <c r="DS314" s="7" t="inlineStr"/>
      <c r="DT314" s="7" t="inlineStr"/>
      <c r="DU314" s="7" t="inlineStr"/>
      <c r="DV314" s="7" t="inlineStr"/>
      <c r="DW314" s="7" t="inlineStr"/>
      <c r="DX314" s="7" t="inlineStr"/>
      <c r="DY314" s="7" t="inlineStr"/>
      <c r="DZ314" s="7" t="inlineStr"/>
      <c r="EA314" s="7" t="inlineStr"/>
      <c r="EB314" s="7" t="inlineStr"/>
      <c r="EC314" s="7" t="inlineStr"/>
      <c r="ED314" s="7" t="inlineStr"/>
      <c r="EE314" s="7">
        <f>E314+AU314+BK314+BU314+DC314</f>
        <v/>
      </c>
      <c r="EF314" s="7">
        <f>F314+AV314+BL314+BV314+DD314</f>
        <v/>
      </c>
    </row>
    <row r="315" hidden="1" outlineLevel="1">
      <c r="A315" s="5" t="n">
        <v>93</v>
      </c>
      <c r="B315" s="6" t="inlineStr">
        <is>
          <t>Sherxon Farm Group 17 MChJ</t>
        </is>
      </c>
      <c r="C315" s="6" t="inlineStr">
        <is>
          <t>Фергана</t>
        </is>
      </c>
      <c r="D315" s="6" t="inlineStr">
        <is>
          <t>Фергана 1</t>
        </is>
      </c>
      <c r="E315" s="7">
        <f>G315+I315+K315+M315+O315+Q315+S315+U315+W315+Y315+AA315+AC315+AE315+AG315+AI315+AK315+AM315+AO315+AQ315+AS315</f>
        <v/>
      </c>
      <c r="F315" s="7">
        <f>H315+J315+L315+N315+P315+R315+T315+V315+X315+Z315+AB315+AD315+AF315+AH315+AJ315+AL315+AN315+AP315+AR315+AT315</f>
        <v/>
      </c>
      <c r="G315" s="7" t="inlineStr"/>
      <c r="H315" s="7" t="inlineStr"/>
      <c r="I315" s="7" t="inlineStr"/>
      <c r="J315" s="7" t="inlineStr"/>
      <c r="K315" s="7" t="inlineStr"/>
      <c r="L315" s="7" t="inlineStr"/>
      <c r="M315" s="7" t="inlineStr"/>
      <c r="N315" s="7" t="inlineStr"/>
      <c r="O315" s="7" t="inlineStr"/>
      <c r="P315" s="7" t="inlineStr"/>
      <c r="Q315" s="7" t="inlineStr"/>
      <c r="R315" s="7" t="inlineStr"/>
      <c r="S315" s="7" t="inlineStr"/>
      <c r="T315" s="7" t="inlineStr"/>
      <c r="U315" s="7" t="inlineStr"/>
      <c r="V315" s="7" t="inlineStr"/>
      <c r="W315" s="7" t="inlineStr"/>
      <c r="X315" s="7" t="inlineStr"/>
      <c r="Y315" s="7" t="inlineStr"/>
      <c r="Z315" s="7" t="inlineStr"/>
      <c r="AA315" s="7" t="inlineStr"/>
      <c r="AB315" s="7" t="inlineStr"/>
      <c r="AC315" s="7" t="inlineStr"/>
      <c r="AD315" s="7" t="inlineStr"/>
      <c r="AE315" s="7" t="inlineStr"/>
      <c r="AF315" s="7" t="inlineStr"/>
      <c r="AG315" s="7" t="inlineStr"/>
      <c r="AH315" s="7" t="inlineStr"/>
      <c r="AI315" s="7" t="inlineStr"/>
      <c r="AJ315" s="7" t="inlineStr"/>
      <c r="AK315" s="7" t="inlineStr"/>
      <c r="AL315" s="7" t="inlineStr"/>
      <c r="AM315" s="7" t="inlineStr"/>
      <c r="AN315" s="7" t="inlineStr"/>
      <c r="AO315" s="7" t="inlineStr"/>
      <c r="AP315" s="7" t="inlineStr"/>
      <c r="AQ315" s="7" t="inlineStr"/>
      <c r="AR315" s="7" t="inlineStr"/>
      <c r="AS315" s="7" t="inlineStr"/>
      <c r="AT315" s="7" t="inlineStr"/>
      <c r="AU315" s="7">
        <f>AW315+AY315+BA315+BC315+BE315+BG315+BI315</f>
        <v/>
      </c>
      <c r="AV315" s="7">
        <f>AX315+AZ315+BB315+BD315+BF315+BH315+BJ315</f>
        <v/>
      </c>
      <c r="AW315" s="7" t="inlineStr"/>
      <c r="AX315" s="7" t="inlineStr"/>
      <c r="AY315" s="7" t="inlineStr"/>
      <c r="AZ315" s="7" t="inlineStr"/>
      <c r="BA315" s="7" t="inlineStr"/>
      <c r="BB315" s="7" t="inlineStr"/>
      <c r="BC315" s="7" t="inlineStr"/>
      <c r="BD315" s="7" t="inlineStr"/>
      <c r="BE315" s="7" t="inlineStr"/>
      <c r="BF315" s="7" t="inlineStr"/>
      <c r="BG315" s="7" t="inlineStr"/>
      <c r="BH315" s="7" t="inlineStr"/>
      <c r="BI315" s="7" t="inlineStr"/>
      <c r="BJ315" s="7" t="inlineStr"/>
      <c r="BK315" s="7">
        <f>BM315+BO315+BQ315+BS315</f>
        <v/>
      </c>
      <c r="BL315" s="7">
        <f>BN315+BP315+BR315+BT315</f>
        <v/>
      </c>
      <c r="BM315" s="7" t="inlineStr"/>
      <c r="BN315" s="7" t="inlineStr"/>
      <c r="BO315" s="7" t="inlineStr"/>
      <c r="BP315" s="7" t="inlineStr"/>
      <c r="BQ315" s="7" t="inlineStr"/>
      <c r="BR315" s="7" t="inlineStr"/>
      <c r="BS315" s="7" t="inlineStr"/>
      <c r="BT315" s="7" t="inlineStr"/>
      <c r="BU315" s="7">
        <f>BW315+BY315+CA315+CC315+CE315+CG315+CI315+CK315+CM315+CO315+CQ315+CS315+CU315+CW315+CY315+DA315</f>
        <v/>
      </c>
      <c r="BV315" s="7">
        <f>BX315+BZ315+CB315+CD315+CF315+CH315+CJ315+CL315+CN315+CP315+CR315+CT315+CV315+CX315+CZ315+DB315</f>
        <v/>
      </c>
      <c r="BW315" s="7" t="inlineStr"/>
      <c r="BX315" s="7" t="inlineStr"/>
      <c r="BY315" s="7" t="n">
        <v>10</v>
      </c>
      <c r="BZ315" s="7" t="n">
        <v>2502160</v>
      </c>
      <c r="CA315" s="7" t="inlineStr"/>
      <c r="CB315" s="7" t="inlineStr"/>
      <c r="CC315" s="7" t="inlineStr"/>
      <c r="CD315" s="7" t="inlineStr"/>
      <c r="CE315" s="7" t="inlineStr"/>
      <c r="CF315" s="7" t="inlineStr"/>
      <c r="CG315" s="7" t="inlineStr"/>
      <c r="CH315" s="7" t="inlineStr"/>
      <c r="CI315" s="7" t="inlineStr"/>
      <c r="CJ315" s="7" t="inlineStr"/>
      <c r="CK315" s="7" t="inlineStr"/>
      <c r="CL315" s="7" t="inlineStr"/>
      <c r="CM315" s="7" t="inlineStr"/>
      <c r="CN315" s="7" t="inlineStr"/>
      <c r="CO315" s="7" t="inlineStr"/>
      <c r="CP315" s="7" t="inlineStr"/>
      <c r="CQ315" s="7" t="inlineStr"/>
      <c r="CR315" s="7" t="inlineStr"/>
      <c r="CS315" s="7" t="inlineStr"/>
      <c r="CT315" s="7" t="inlineStr"/>
      <c r="CU315" s="7" t="inlineStr"/>
      <c r="CV315" s="7" t="inlineStr"/>
      <c r="CW315" s="7" t="inlineStr"/>
      <c r="CX315" s="7" t="inlineStr"/>
      <c r="CY315" s="7" t="inlineStr"/>
      <c r="CZ315" s="7" t="inlineStr"/>
      <c r="DA315" s="7" t="inlineStr"/>
      <c r="DB315" s="7" t="inlineStr"/>
      <c r="DC315" s="7">
        <f>DE315+DG315+DI315+DK315+DM315+DO315+DQ315+DS315+DU315+DW315+DY315+EA315+EC315</f>
        <v/>
      </c>
      <c r="DD315" s="7">
        <f>DF315+DH315+DJ315+DL315+DN315+DP315+DR315+DT315+DV315+DX315+DZ315+EB315+ED315</f>
        <v/>
      </c>
      <c r="DE315" s="7" t="inlineStr"/>
      <c r="DF315" s="7" t="inlineStr"/>
      <c r="DG315" s="7" t="inlineStr"/>
      <c r="DH315" s="7" t="inlineStr"/>
      <c r="DI315" s="7" t="inlineStr"/>
      <c r="DJ315" s="7" t="inlineStr"/>
      <c r="DK315" s="7" t="inlineStr"/>
      <c r="DL315" s="7" t="inlineStr"/>
      <c r="DM315" s="7" t="inlineStr"/>
      <c r="DN315" s="7" t="inlineStr"/>
      <c r="DO315" s="7" t="inlineStr"/>
      <c r="DP315" s="7" t="inlineStr"/>
      <c r="DQ315" s="7" t="inlineStr"/>
      <c r="DR315" s="7" t="inlineStr"/>
      <c r="DS315" s="7" t="inlineStr"/>
      <c r="DT315" s="7" t="inlineStr"/>
      <c r="DU315" s="7" t="inlineStr"/>
      <c r="DV315" s="7" t="inlineStr"/>
      <c r="DW315" s="7" t="inlineStr"/>
      <c r="DX315" s="7" t="inlineStr"/>
      <c r="DY315" s="7" t="inlineStr"/>
      <c r="DZ315" s="7" t="inlineStr"/>
      <c r="EA315" s="7" t="inlineStr"/>
      <c r="EB315" s="7" t="inlineStr"/>
      <c r="EC315" s="7" t="inlineStr"/>
      <c r="ED315" s="7" t="inlineStr"/>
      <c r="EE315" s="7">
        <f>E315+AU315+BK315+BU315+DC315</f>
        <v/>
      </c>
      <c r="EF315" s="7">
        <f>F315+AV315+BL315+BV315+DD315</f>
        <v/>
      </c>
    </row>
    <row r="316" hidden="1" outlineLevel="1">
      <c r="A316" s="5" t="n">
        <v>94</v>
      </c>
      <c r="B316" s="6" t="inlineStr">
        <is>
          <t>Shifo Davroni Dodobek XK</t>
        </is>
      </c>
      <c r="C316" s="6" t="inlineStr">
        <is>
          <t>Фергана</t>
        </is>
      </c>
      <c r="D316" s="6" t="inlineStr">
        <is>
          <t>Фергана 1</t>
        </is>
      </c>
      <c r="E316" s="7">
        <f>G316+I316+K316+M316+O316+Q316+S316+U316+W316+Y316+AA316+AC316+AE316+AG316+AI316+AK316+AM316+AO316+AQ316+AS316</f>
        <v/>
      </c>
      <c r="F316" s="7">
        <f>H316+J316+L316+N316+P316+R316+T316+V316+X316+Z316+AB316+AD316+AF316+AH316+AJ316+AL316+AN316+AP316+AR316+AT316</f>
        <v/>
      </c>
      <c r="G316" s="7" t="inlineStr"/>
      <c r="H316" s="7" t="inlineStr"/>
      <c r="I316" s="7" t="inlineStr"/>
      <c r="J316" s="7" t="inlineStr"/>
      <c r="K316" s="7" t="inlineStr"/>
      <c r="L316" s="7" t="inlineStr"/>
      <c r="M316" s="7" t="inlineStr"/>
      <c r="N316" s="7" t="inlineStr"/>
      <c r="O316" s="7" t="inlineStr"/>
      <c r="P316" s="7" t="inlineStr"/>
      <c r="Q316" s="7" t="n">
        <v>3</v>
      </c>
      <c r="R316" s="7" t="n">
        <v>952089</v>
      </c>
      <c r="S316" s="7" t="inlineStr"/>
      <c r="T316" s="7" t="inlineStr"/>
      <c r="U316" s="7" t="inlineStr"/>
      <c r="V316" s="7" t="inlineStr"/>
      <c r="W316" s="7" t="inlineStr"/>
      <c r="X316" s="7" t="inlineStr"/>
      <c r="Y316" s="7" t="inlineStr"/>
      <c r="Z316" s="7" t="inlineStr"/>
      <c r="AA316" s="7" t="inlineStr"/>
      <c r="AB316" s="7" t="inlineStr"/>
      <c r="AC316" s="7" t="inlineStr"/>
      <c r="AD316" s="7" t="inlineStr"/>
      <c r="AE316" s="7" t="inlineStr"/>
      <c r="AF316" s="7" t="inlineStr"/>
      <c r="AG316" s="7" t="inlineStr"/>
      <c r="AH316" s="7" t="inlineStr"/>
      <c r="AI316" s="7" t="inlineStr"/>
      <c r="AJ316" s="7" t="inlineStr"/>
      <c r="AK316" s="7" t="inlineStr"/>
      <c r="AL316" s="7" t="inlineStr"/>
      <c r="AM316" s="7" t="inlineStr"/>
      <c r="AN316" s="7" t="inlineStr"/>
      <c r="AO316" s="7" t="inlineStr"/>
      <c r="AP316" s="7" t="inlineStr"/>
      <c r="AQ316" s="7" t="inlineStr"/>
      <c r="AR316" s="7" t="inlineStr"/>
      <c r="AS316" s="7" t="inlineStr"/>
      <c r="AT316" s="7" t="inlineStr"/>
      <c r="AU316" s="7">
        <f>AW316+AY316+BA316+BC316+BE316+BG316+BI316</f>
        <v/>
      </c>
      <c r="AV316" s="7">
        <f>AX316+AZ316+BB316+BD316+BF316+BH316+BJ316</f>
        <v/>
      </c>
      <c r="AW316" s="7" t="inlineStr"/>
      <c r="AX316" s="7" t="inlineStr"/>
      <c r="AY316" s="7" t="inlineStr"/>
      <c r="AZ316" s="7" t="inlineStr"/>
      <c r="BA316" s="7" t="inlineStr"/>
      <c r="BB316" s="7" t="inlineStr"/>
      <c r="BC316" s="7" t="inlineStr"/>
      <c r="BD316" s="7" t="inlineStr"/>
      <c r="BE316" s="7" t="inlineStr"/>
      <c r="BF316" s="7" t="inlineStr"/>
      <c r="BG316" s="7" t="inlineStr"/>
      <c r="BH316" s="7" t="inlineStr"/>
      <c r="BI316" s="7" t="inlineStr"/>
      <c r="BJ316" s="7" t="inlineStr"/>
      <c r="BK316" s="7">
        <f>BM316+BO316+BQ316+BS316</f>
        <v/>
      </c>
      <c r="BL316" s="7">
        <f>BN316+BP316+BR316+BT316</f>
        <v/>
      </c>
      <c r="BM316" s="7" t="inlineStr"/>
      <c r="BN316" s="7" t="inlineStr"/>
      <c r="BO316" s="7" t="inlineStr"/>
      <c r="BP316" s="7" t="inlineStr"/>
      <c r="BQ316" s="7" t="inlineStr"/>
      <c r="BR316" s="7" t="inlineStr"/>
      <c r="BS316" s="7" t="inlineStr"/>
      <c r="BT316" s="7" t="inlineStr"/>
      <c r="BU316" s="7">
        <f>BW316+BY316+CA316+CC316+CE316+CG316+CI316+CK316+CM316+CO316+CQ316+CS316+CU316+CW316+CY316+DA316</f>
        <v/>
      </c>
      <c r="BV316" s="7">
        <f>BX316+BZ316+CB316+CD316+CF316+CH316+CJ316+CL316+CN316+CP316+CR316+CT316+CV316+CX316+CZ316+DB316</f>
        <v/>
      </c>
      <c r="BW316" s="7" t="inlineStr"/>
      <c r="BX316" s="7" t="inlineStr"/>
      <c r="BY316" s="7" t="inlineStr"/>
      <c r="BZ316" s="7" t="inlineStr"/>
      <c r="CA316" s="7" t="inlineStr"/>
      <c r="CB316" s="7" t="inlineStr"/>
      <c r="CC316" s="7" t="inlineStr"/>
      <c r="CD316" s="7" t="inlineStr"/>
      <c r="CE316" s="7" t="inlineStr"/>
      <c r="CF316" s="7" t="inlineStr"/>
      <c r="CG316" s="7" t="inlineStr"/>
      <c r="CH316" s="7" t="inlineStr"/>
      <c r="CI316" s="7" t="inlineStr"/>
      <c r="CJ316" s="7" t="inlineStr"/>
      <c r="CK316" s="7" t="inlineStr"/>
      <c r="CL316" s="7" t="inlineStr"/>
      <c r="CM316" s="7" t="inlineStr"/>
      <c r="CN316" s="7" t="inlineStr"/>
      <c r="CO316" s="7" t="inlineStr"/>
      <c r="CP316" s="7" t="inlineStr"/>
      <c r="CQ316" s="7" t="inlineStr"/>
      <c r="CR316" s="7" t="inlineStr"/>
      <c r="CS316" s="7" t="inlineStr"/>
      <c r="CT316" s="7" t="inlineStr"/>
      <c r="CU316" s="7" t="inlineStr"/>
      <c r="CV316" s="7" t="inlineStr"/>
      <c r="CW316" s="7" t="inlineStr"/>
      <c r="CX316" s="7" t="inlineStr"/>
      <c r="CY316" s="7" t="inlineStr"/>
      <c r="CZ316" s="7" t="inlineStr"/>
      <c r="DA316" s="7" t="inlineStr"/>
      <c r="DB316" s="7" t="inlineStr"/>
      <c r="DC316" s="7">
        <f>DE316+DG316+DI316+DK316+DM316+DO316+DQ316+DS316+DU316+DW316+DY316+EA316+EC316</f>
        <v/>
      </c>
      <c r="DD316" s="7">
        <f>DF316+DH316+DJ316+DL316+DN316+DP316+DR316+DT316+DV316+DX316+DZ316+EB316+ED316</f>
        <v/>
      </c>
      <c r="DE316" s="7" t="inlineStr"/>
      <c r="DF316" s="7" t="inlineStr"/>
      <c r="DG316" s="7" t="inlineStr"/>
      <c r="DH316" s="7" t="inlineStr"/>
      <c r="DI316" s="7" t="inlineStr"/>
      <c r="DJ316" s="7" t="inlineStr"/>
      <c r="DK316" s="7" t="inlineStr"/>
      <c r="DL316" s="7" t="inlineStr"/>
      <c r="DM316" s="7" t="inlineStr"/>
      <c r="DN316" s="7" t="inlineStr"/>
      <c r="DO316" s="7" t="inlineStr"/>
      <c r="DP316" s="7" t="inlineStr"/>
      <c r="DQ316" s="7" t="inlineStr"/>
      <c r="DR316" s="7" t="inlineStr"/>
      <c r="DS316" s="7" t="inlineStr"/>
      <c r="DT316" s="7" t="inlineStr"/>
      <c r="DU316" s="7" t="inlineStr"/>
      <c r="DV316" s="7" t="inlineStr"/>
      <c r="DW316" s="7" t="inlineStr"/>
      <c r="DX316" s="7" t="inlineStr"/>
      <c r="DY316" s="7" t="inlineStr"/>
      <c r="DZ316" s="7" t="inlineStr"/>
      <c r="EA316" s="7" t="inlineStr"/>
      <c r="EB316" s="7" t="inlineStr"/>
      <c r="EC316" s="7" t="inlineStr"/>
      <c r="ED316" s="7" t="inlineStr"/>
      <c r="EE316" s="7">
        <f>E316+AU316+BK316+BU316+DC316</f>
        <v/>
      </c>
      <c r="EF316" s="7">
        <f>F316+AV316+BL316+BV316+DD316</f>
        <v/>
      </c>
    </row>
    <row r="317" hidden="1" outlineLevel="1">
      <c r="A317" s="5" t="n">
        <v>95</v>
      </c>
      <c r="B317" s="6" t="inlineStr">
        <is>
          <t>Shifo-A XK</t>
        </is>
      </c>
      <c r="C317" s="6" t="inlineStr">
        <is>
          <t>Фергана</t>
        </is>
      </c>
      <c r="D317" s="6" t="inlineStr">
        <is>
          <t>Фергана 1</t>
        </is>
      </c>
      <c r="E317" s="7">
        <f>G317+I317+K317+M317+O317+Q317+S317+U317+W317+Y317+AA317+AC317+AE317+AG317+AI317+AK317+AM317+AO317+AQ317+AS317</f>
        <v/>
      </c>
      <c r="F317" s="7">
        <f>H317+J317+L317+N317+P317+R317+T317+V317+X317+Z317+AB317+AD317+AF317+AH317+AJ317+AL317+AN317+AP317+AR317+AT317</f>
        <v/>
      </c>
      <c r="G317" s="7" t="inlineStr"/>
      <c r="H317" s="7" t="inlineStr"/>
      <c r="I317" s="7" t="n">
        <v>1</v>
      </c>
      <c r="J317" s="7" t="n">
        <v>228840</v>
      </c>
      <c r="K317" s="7" t="n">
        <v>1</v>
      </c>
      <c r="L317" s="7" t="n">
        <v>13804</v>
      </c>
      <c r="M317" s="7" t="inlineStr"/>
      <c r="N317" s="7" t="inlineStr"/>
      <c r="O317" s="7" t="inlineStr"/>
      <c r="P317" s="7" t="inlineStr"/>
      <c r="Q317" s="7" t="inlineStr"/>
      <c r="R317" s="7" t="inlineStr"/>
      <c r="S317" s="7" t="inlineStr"/>
      <c r="T317" s="7" t="inlineStr"/>
      <c r="U317" s="7" t="inlineStr"/>
      <c r="V317" s="7" t="inlineStr"/>
      <c r="W317" s="7" t="n">
        <v>16</v>
      </c>
      <c r="X317" s="7" t="n">
        <v>2171290</v>
      </c>
      <c r="Y317" s="7" t="inlineStr"/>
      <c r="Z317" s="7" t="inlineStr"/>
      <c r="AA317" s="7" t="inlineStr"/>
      <c r="AB317" s="7" t="inlineStr"/>
      <c r="AC317" s="7" t="n">
        <v>8</v>
      </c>
      <c r="AD317" s="7" t="n">
        <v>1641574</v>
      </c>
      <c r="AE317" s="7" t="n">
        <v>8</v>
      </c>
      <c r="AF317" s="7" t="n">
        <v>1040494</v>
      </c>
      <c r="AG317" s="7" t="n">
        <v>2</v>
      </c>
      <c r="AH317" s="7" t="n">
        <v>410824</v>
      </c>
      <c r="AI317" s="7" t="n">
        <v>2</v>
      </c>
      <c r="AJ317" s="7" t="n">
        <v>96822</v>
      </c>
      <c r="AK317" s="7" t="inlineStr"/>
      <c r="AL317" s="7" t="inlineStr"/>
      <c r="AM317" s="7" t="inlineStr"/>
      <c r="AN317" s="7" t="inlineStr"/>
      <c r="AO317" s="7" t="inlineStr"/>
      <c r="AP317" s="7" t="inlineStr"/>
      <c r="AQ317" s="7" t="n">
        <v>10</v>
      </c>
      <c r="AR317" s="7" t="n">
        <v>3938050</v>
      </c>
      <c r="AS317" s="7" t="inlineStr"/>
      <c r="AT317" s="7" t="inlineStr"/>
      <c r="AU317" s="7">
        <f>AW317+AY317+BA317+BC317+BE317+BG317+BI317</f>
        <v/>
      </c>
      <c r="AV317" s="7">
        <f>AX317+AZ317+BB317+BD317+BF317+BH317+BJ317</f>
        <v/>
      </c>
      <c r="AW317" s="7" t="inlineStr"/>
      <c r="AX317" s="7" t="inlineStr"/>
      <c r="AY317" s="7" t="inlineStr"/>
      <c r="AZ317" s="7" t="inlineStr"/>
      <c r="BA317" s="7" t="inlineStr"/>
      <c r="BB317" s="7" t="inlineStr"/>
      <c r="BC317" s="7" t="inlineStr"/>
      <c r="BD317" s="7" t="inlineStr"/>
      <c r="BE317" s="7" t="inlineStr"/>
      <c r="BF317" s="7" t="inlineStr"/>
      <c r="BG317" s="7" t="inlineStr"/>
      <c r="BH317" s="7" t="inlineStr"/>
      <c r="BI317" s="7" t="inlineStr"/>
      <c r="BJ317" s="7" t="inlineStr"/>
      <c r="BK317" s="7">
        <f>BM317+BO317+BQ317+BS317</f>
        <v/>
      </c>
      <c r="BL317" s="7">
        <f>BN317+BP317+BR317+BT317</f>
        <v/>
      </c>
      <c r="BM317" s="7" t="inlineStr"/>
      <c r="BN317" s="7" t="inlineStr"/>
      <c r="BO317" s="7" t="inlineStr"/>
      <c r="BP317" s="7" t="inlineStr"/>
      <c r="BQ317" s="7" t="inlineStr"/>
      <c r="BR317" s="7" t="inlineStr"/>
      <c r="BS317" s="7" t="inlineStr"/>
      <c r="BT317" s="7" t="inlineStr"/>
      <c r="BU317" s="7">
        <f>BW317+BY317+CA317+CC317+CE317+CG317+CI317+CK317+CM317+CO317+CQ317+CS317+CU317+CW317+CY317+DA317</f>
        <v/>
      </c>
      <c r="BV317" s="7">
        <f>BX317+BZ317+CB317+CD317+CF317+CH317+CJ317+CL317+CN317+CP317+CR317+CT317+CV317+CX317+CZ317+DB317</f>
        <v/>
      </c>
      <c r="BW317" s="7" t="inlineStr"/>
      <c r="BX317" s="7" t="inlineStr"/>
      <c r="BY317" s="7" t="inlineStr"/>
      <c r="BZ317" s="7" t="inlineStr"/>
      <c r="CA317" s="7" t="inlineStr"/>
      <c r="CB317" s="7" t="inlineStr"/>
      <c r="CC317" s="7" t="inlineStr"/>
      <c r="CD317" s="7" t="inlineStr"/>
      <c r="CE317" s="7" t="inlineStr"/>
      <c r="CF317" s="7" t="inlineStr"/>
      <c r="CG317" s="7" t="inlineStr"/>
      <c r="CH317" s="7" t="inlineStr"/>
      <c r="CI317" s="7" t="inlineStr"/>
      <c r="CJ317" s="7" t="inlineStr"/>
      <c r="CK317" s="7" t="inlineStr"/>
      <c r="CL317" s="7" t="inlineStr"/>
      <c r="CM317" s="7" t="inlineStr"/>
      <c r="CN317" s="7" t="inlineStr"/>
      <c r="CO317" s="7" t="inlineStr"/>
      <c r="CP317" s="7" t="inlineStr"/>
      <c r="CQ317" s="7" t="inlineStr"/>
      <c r="CR317" s="7" t="inlineStr"/>
      <c r="CS317" s="7" t="inlineStr"/>
      <c r="CT317" s="7" t="inlineStr"/>
      <c r="CU317" s="7" t="inlineStr"/>
      <c r="CV317" s="7" t="inlineStr"/>
      <c r="CW317" s="7" t="inlineStr"/>
      <c r="CX317" s="7" t="inlineStr"/>
      <c r="CY317" s="7" t="inlineStr"/>
      <c r="CZ317" s="7" t="inlineStr"/>
      <c r="DA317" s="7" t="inlineStr"/>
      <c r="DB317" s="7" t="inlineStr"/>
      <c r="DC317" s="7">
        <f>DE317+DG317+DI317+DK317+DM317+DO317+DQ317+DS317+DU317+DW317+DY317+EA317+EC317</f>
        <v/>
      </c>
      <c r="DD317" s="7">
        <f>DF317+DH317+DJ317+DL317+DN317+DP317+DR317+DT317+DV317+DX317+DZ317+EB317+ED317</f>
        <v/>
      </c>
      <c r="DE317" s="7" t="inlineStr"/>
      <c r="DF317" s="7" t="inlineStr"/>
      <c r="DG317" s="7" t="inlineStr"/>
      <c r="DH317" s="7" t="inlineStr"/>
      <c r="DI317" s="7" t="n">
        <v>2</v>
      </c>
      <c r="DJ317" s="7" t="n">
        <v>48466</v>
      </c>
      <c r="DK317" s="7" t="inlineStr"/>
      <c r="DL317" s="7" t="inlineStr"/>
      <c r="DM317" s="7" t="inlineStr"/>
      <c r="DN317" s="7" t="inlineStr"/>
      <c r="DO317" s="7" t="n">
        <v>2</v>
      </c>
      <c r="DP317" s="7" t="n">
        <v>515956</v>
      </c>
      <c r="DQ317" s="7" t="inlineStr"/>
      <c r="DR317" s="7" t="inlineStr"/>
      <c r="DS317" s="7" t="inlineStr"/>
      <c r="DT317" s="7" t="inlineStr"/>
      <c r="DU317" s="7" t="inlineStr"/>
      <c r="DV317" s="7" t="inlineStr"/>
      <c r="DW317" s="7" t="inlineStr"/>
      <c r="DX317" s="7" t="inlineStr"/>
      <c r="DY317" s="7" t="inlineStr"/>
      <c r="DZ317" s="7" t="inlineStr"/>
      <c r="EA317" s="7" t="inlineStr"/>
      <c r="EB317" s="7" t="inlineStr"/>
      <c r="EC317" s="7" t="inlineStr"/>
      <c r="ED317" s="7" t="inlineStr"/>
      <c r="EE317" s="7">
        <f>E317+AU317+BK317+BU317+DC317</f>
        <v/>
      </c>
      <c r="EF317" s="7">
        <f>F317+AV317+BL317+BV317+DD317</f>
        <v/>
      </c>
    </row>
    <row r="318" hidden="1" outlineLevel="1">
      <c r="A318" s="5" t="n">
        <v>96</v>
      </c>
      <c r="B318" s="6" t="inlineStr">
        <is>
          <t>Shirina Best Farm MCHJ</t>
        </is>
      </c>
      <c r="C318" s="6" t="inlineStr">
        <is>
          <t>Фергана</t>
        </is>
      </c>
      <c r="D318" s="6" t="inlineStr">
        <is>
          <t>Фергана 1</t>
        </is>
      </c>
      <c r="E318" s="7">
        <f>G318+I318+K318+M318+O318+Q318+S318+U318+W318+Y318+AA318+AC318+AE318+AG318+AI318+AK318+AM318+AO318+AQ318+AS318</f>
        <v/>
      </c>
      <c r="F318" s="7">
        <f>H318+J318+L318+N318+P318+R318+T318+V318+X318+Z318+AB318+AD318+AF318+AH318+AJ318+AL318+AN318+AP318+AR318+AT318</f>
        <v/>
      </c>
      <c r="G318" s="7" t="n">
        <v>2</v>
      </c>
      <c r="H318" s="7" t="n">
        <v>131588</v>
      </c>
      <c r="I318" s="7" t="n">
        <v>2</v>
      </c>
      <c r="J318" s="7" t="n">
        <v>288268</v>
      </c>
      <c r="K318" s="7" t="inlineStr"/>
      <c r="L318" s="7" t="inlineStr"/>
      <c r="M318" s="7" t="inlineStr"/>
      <c r="N318" s="7" t="inlineStr"/>
      <c r="O318" s="7" t="inlineStr"/>
      <c r="P318" s="7" t="inlineStr"/>
      <c r="Q318" s="7" t="n">
        <v>5</v>
      </c>
      <c r="R318" s="7" t="n">
        <v>2339820</v>
      </c>
      <c r="S318" s="7" t="inlineStr"/>
      <c r="T318" s="7" t="inlineStr"/>
      <c r="U318" s="7" t="inlineStr"/>
      <c r="V318" s="7" t="inlineStr"/>
      <c r="W318" s="7" t="inlineStr"/>
      <c r="X318" s="7" t="inlineStr"/>
      <c r="Y318" s="7" t="inlineStr"/>
      <c r="Z318" s="7" t="inlineStr"/>
      <c r="AA318" s="7" t="inlineStr"/>
      <c r="AB318" s="7" t="inlineStr"/>
      <c r="AC318" s="7" t="inlineStr"/>
      <c r="AD318" s="7" t="inlineStr"/>
      <c r="AE318" s="7" t="inlineStr"/>
      <c r="AF318" s="7" t="inlineStr"/>
      <c r="AG318" s="7" t="inlineStr"/>
      <c r="AH318" s="7" t="inlineStr"/>
      <c r="AI318" s="7" t="inlineStr"/>
      <c r="AJ318" s="7" t="inlineStr"/>
      <c r="AK318" s="7" t="inlineStr"/>
      <c r="AL318" s="7" t="inlineStr"/>
      <c r="AM318" s="7" t="inlineStr"/>
      <c r="AN318" s="7" t="inlineStr"/>
      <c r="AO318" s="7" t="inlineStr"/>
      <c r="AP318" s="7" t="inlineStr"/>
      <c r="AQ318" s="7" t="inlineStr"/>
      <c r="AR318" s="7" t="inlineStr"/>
      <c r="AS318" s="7" t="inlineStr"/>
      <c r="AT318" s="7" t="inlineStr"/>
      <c r="AU318" s="7">
        <f>AW318+AY318+BA318+BC318+BE318+BG318+BI318</f>
        <v/>
      </c>
      <c r="AV318" s="7">
        <f>AX318+AZ318+BB318+BD318+BF318+BH318+BJ318</f>
        <v/>
      </c>
      <c r="AW318" s="7" t="inlineStr"/>
      <c r="AX318" s="7" t="inlineStr"/>
      <c r="AY318" s="7" t="inlineStr"/>
      <c r="AZ318" s="7" t="inlineStr"/>
      <c r="BA318" s="7" t="inlineStr"/>
      <c r="BB318" s="7" t="inlineStr"/>
      <c r="BC318" s="7" t="inlineStr"/>
      <c r="BD318" s="7" t="inlineStr"/>
      <c r="BE318" s="7" t="inlineStr"/>
      <c r="BF318" s="7" t="inlineStr"/>
      <c r="BG318" s="7" t="inlineStr"/>
      <c r="BH318" s="7" t="inlineStr"/>
      <c r="BI318" s="7" t="inlineStr"/>
      <c r="BJ318" s="7" t="inlineStr"/>
      <c r="BK318" s="7">
        <f>BM318+BO318+BQ318+BS318</f>
        <v/>
      </c>
      <c r="BL318" s="7">
        <f>BN318+BP318+BR318+BT318</f>
        <v/>
      </c>
      <c r="BM318" s="7" t="inlineStr"/>
      <c r="BN318" s="7" t="inlineStr"/>
      <c r="BO318" s="7" t="inlineStr"/>
      <c r="BP318" s="7" t="inlineStr"/>
      <c r="BQ318" s="7" t="inlineStr"/>
      <c r="BR318" s="7" t="inlineStr"/>
      <c r="BS318" s="7" t="inlineStr"/>
      <c r="BT318" s="7" t="inlineStr"/>
      <c r="BU318" s="7">
        <f>BW318+BY318+CA318+CC318+CE318+CG318+CI318+CK318+CM318+CO318+CQ318+CS318+CU318+CW318+CY318+DA318</f>
        <v/>
      </c>
      <c r="BV318" s="7">
        <f>BX318+BZ318+CB318+CD318+CF318+CH318+CJ318+CL318+CN318+CP318+CR318+CT318+CV318+CX318+CZ318+DB318</f>
        <v/>
      </c>
      <c r="BW318" s="7" t="inlineStr"/>
      <c r="BX318" s="7" t="inlineStr"/>
      <c r="BY318" s="7" t="inlineStr"/>
      <c r="BZ318" s="7" t="inlineStr"/>
      <c r="CA318" s="7" t="inlineStr"/>
      <c r="CB318" s="7" t="inlineStr"/>
      <c r="CC318" s="7" t="inlineStr"/>
      <c r="CD318" s="7" t="inlineStr"/>
      <c r="CE318" s="7" t="inlineStr"/>
      <c r="CF318" s="7" t="inlineStr"/>
      <c r="CG318" s="7" t="inlineStr"/>
      <c r="CH318" s="7" t="inlineStr"/>
      <c r="CI318" s="7" t="inlineStr"/>
      <c r="CJ318" s="7" t="inlineStr"/>
      <c r="CK318" s="7" t="inlineStr"/>
      <c r="CL318" s="7" t="inlineStr"/>
      <c r="CM318" s="7" t="inlineStr"/>
      <c r="CN318" s="7" t="inlineStr"/>
      <c r="CO318" s="7" t="inlineStr"/>
      <c r="CP318" s="7" t="inlineStr"/>
      <c r="CQ318" s="7" t="inlineStr"/>
      <c r="CR318" s="7" t="inlineStr"/>
      <c r="CS318" s="7" t="inlineStr"/>
      <c r="CT318" s="7" t="inlineStr"/>
      <c r="CU318" s="7" t="inlineStr"/>
      <c r="CV318" s="7" t="inlineStr"/>
      <c r="CW318" s="7" t="inlineStr"/>
      <c r="CX318" s="7" t="inlineStr"/>
      <c r="CY318" s="7" t="inlineStr"/>
      <c r="CZ318" s="7" t="inlineStr"/>
      <c r="DA318" s="7" t="inlineStr"/>
      <c r="DB318" s="7" t="inlineStr"/>
      <c r="DC318" s="7">
        <f>DE318+DG318+DI318+DK318+DM318+DO318+DQ318+DS318+DU318+DW318+DY318+EA318+EC318</f>
        <v/>
      </c>
      <c r="DD318" s="7">
        <f>DF318+DH318+DJ318+DL318+DN318+DP318+DR318+DT318+DV318+DX318+DZ318+EB318+ED318</f>
        <v/>
      </c>
      <c r="DE318" s="7" t="inlineStr"/>
      <c r="DF318" s="7" t="inlineStr"/>
      <c r="DG318" s="7" t="inlineStr"/>
      <c r="DH318" s="7" t="inlineStr"/>
      <c r="DI318" s="7" t="n">
        <v>3</v>
      </c>
      <c r="DJ318" s="7" t="n">
        <v>1229397</v>
      </c>
      <c r="DK318" s="7" t="inlineStr"/>
      <c r="DL318" s="7" t="inlineStr"/>
      <c r="DM318" s="7" t="inlineStr"/>
      <c r="DN318" s="7" t="inlineStr"/>
      <c r="DO318" s="7" t="inlineStr"/>
      <c r="DP318" s="7" t="inlineStr"/>
      <c r="DQ318" s="7" t="n">
        <v>10</v>
      </c>
      <c r="DR318" s="7" t="n">
        <v>4766770</v>
      </c>
      <c r="DS318" s="7" t="inlineStr"/>
      <c r="DT318" s="7" t="inlineStr"/>
      <c r="DU318" s="7" t="inlineStr"/>
      <c r="DV318" s="7" t="inlineStr"/>
      <c r="DW318" s="7" t="inlineStr"/>
      <c r="DX318" s="7" t="inlineStr"/>
      <c r="DY318" s="7" t="inlineStr"/>
      <c r="DZ318" s="7" t="inlineStr"/>
      <c r="EA318" s="7" t="inlineStr"/>
      <c r="EB318" s="7" t="inlineStr"/>
      <c r="EC318" s="7" t="inlineStr"/>
      <c r="ED318" s="7" t="inlineStr"/>
      <c r="EE318" s="7">
        <f>E318+AU318+BK318+BU318+DC318</f>
        <v/>
      </c>
      <c r="EF318" s="7">
        <f>F318+AV318+BL318+BV318+DD318</f>
        <v/>
      </c>
    </row>
    <row r="319" hidden="1" outlineLevel="1">
      <c r="A319" s="5" t="n">
        <v>97</v>
      </c>
      <c r="B319" s="6" t="inlineStr">
        <is>
          <t>Shox Bobur Farm XK</t>
        </is>
      </c>
      <c r="C319" s="6" t="inlineStr">
        <is>
          <t>Фергана</t>
        </is>
      </c>
      <c r="D319" s="6" t="inlineStr">
        <is>
          <t>Фергана 1</t>
        </is>
      </c>
      <c r="E319" s="7">
        <f>G319+I319+K319+M319+O319+Q319+S319+U319+W319+Y319+AA319+AC319+AE319+AG319+AI319+AK319+AM319+AO319+AQ319+AS319</f>
        <v/>
      </c>
      <c r="F319" s="7">
        <f>H319+J319+L319+N319+P319+R319+T319+V319+X319+Z319+AB319+AD319+AF319+AH319+AJ319+AL319+AN319+AP319+AR319+AT319</f>
        <v/>
      </c>
      <c r="G319" s="7" t="n">
        <v>2</v>
      </c>
      <c r="H319" s="7" t="n">
        <v>924655</v>
      </c>
      <c r="I319" s="7" t="inlineStr"/>
      <c r="J319" s="7" t="inlineStr"/>
      <c r="K319" s="7" t="inlineStr"/>
      <c r="L319" s="7" t="inlineStr"/>
      <c r="M319" s="7" t="inlineStr"/>
      <c r="N319" s="7" t="inlineStr"/>
      <c r="O319" s="7" t="n">
        <v>2</v>
      </c>
      <c r="P319" s="7" t="n">
        <v>376010</v>
      </c>
      <c r="Q319" s="7" t="n">
        <v>5</v>
      </c>
      <c r="R319" s="7" t="n">
        <v>626940</v>
      </c>
      <c r="S319" s="7" t="inlineStr"/>
      <c r="T319" s="7" t="inlineStr"/>
      <c r="U319" s="7" t="inlineStr"/>
      <c r="V319" s="7" t="inlineStr"/>
      <c r="W319" s="7" t="n">
        <v>3</v>
      </c>
      <c r="X319" s="7" t="n">
        <v>478345</v>
      </c>
      <c r="Y319" s="7" t="inlineStr"/>
      <c r="Z319" s="7" t="inlineStr"/>
      <c r="AA319" s="7" t="inlineStr"/>
      <c r="AB319" s="7" t="inlineStr"/>
      <c r="AC319" s="7" t="n">
        <v>7</v>
      </c>
      <c r="AD319" s="7" t="n">
        <v>1228306</v>
      </c>
      <c r="AE319" s="7" t="inlineStr"/>
      <c r="AF319" s="7" t="inlineStr"/>
      <c r="AG319" s="7" t="inlineStr"/>
      <c r="AH319" s="7" t="inlineStr"/>
      <c r="AI319" s="7" t="n">
        <v>3</v>
      </c>
      <c r="AJ319" s="7" t="n">
        <v>238302</v>
      </c>
      <c r="AK319" s="7" t="inlineStr"/>
      <c r="AL319" s="7" t="inlineStr"/>
      <c r="AM319" s="7" t="inlineStr"/>
      <c r="AN319" s="7" t="inlineStr"/>
      <c r="AO319" s="7" t="inlineStr"/>
      <c r="AP319" s="7" t="inlineStr"/>
      <c r="AQ319" s="7" t="inlineStr"/>
      <c r="AR319" s="7" t="inlineStr"/>
      <c r="AS319" s="7" t="inlineStr"/>
      <c r="AT319" s="7" t="inlineStr"/>
      <c r="AU319" s="7">
        <f>AW319+AY319+BA319+BC319+BE319+BG319+BI319</f>
        <v/>
      </c>
      <c r="AV319" s="7">
        <f>AX319+AZ319+BB319+BD319+BF319+BH319+BJ319</f>
        <v/>
      </c>
      <c r="AW319" s="7" t="inlineStr"/>
      <c r="AX319" s="7" t="inlineStr"/>
      <c r="AY319" s="7" t="inlineStr"/>
      <c r="AZ319" s="7" t="inlineStr"/>
      <c r="BA319" s="7" t="inlineStr"/>
      <c r="BB319" s="7" t="inlineStr"/>
      <c r="BC319" s="7" t="inlineStr"/>
      <c r="BD319" s="7" t="inlineStr"/>
      <c r="BE319" s="7" t="inlineStr"/>
      <c r="BF319" s="7" t="inlineStr"/>
      <c r="BG319" s="7" t="inlineStr"/>
      <c r="BH319" s="7" t="inlineStr"/>
      <c r="BI319" s="7" t="inlineStr"/>
      <c r="BJ319" s="7" t="inlineStr"/>
      <c r="BK319" s="7">
        <f>BM319+BO319+BQ319+BS319</f>
        <v/>
      </c>
      <c r="BL319" s="7">
        <f>BN319+BP319+BR319+BT319</f>
        <v/>
      </c>
      <c r="BM319" s="7" t="inlineStr"/>
      <c r="BN319" s="7" t="inlineStr"/>
      <c r="BO319" s="7" t="n">
        <v>50</v>
      </c>
      <c r="BP319" s="7" t="n">
        <v>8483500</v>
      </c>
      <c r="BQ319" s="7" t="inlineStr"/>
      <c r="BR319" s="7" t="inlineStr"/>
      <c r="BS319" s="7" t="inlineStr"/>
      <c r="BT319" s="7" t="inlineStr"/>
      <c r="BU319" s="7">
        <f>BW319+BY319+CA319+CC319+CE319+CG319+CI319+CK319+CM319+CO319+CQ319+CS319+CU319+CW319+CY319+DA319</f>
        <v/>
      </c>
      <c r="BV319" s="7">
        <f>BX319+BZ319+CB319+CD319+CF319+CH319+CJ319+CL319+CN319+CP319+CR319+CT319+CV319+CX319+CZ319+DB319</f>
        <v/>
      </c>
      <c r="BW319" s="7" t="inlineStr"/>
      <c r="BX319" s="7" t="inlineStr"/>
      <c r="BY319" s="7" t="inlineStr"/>
      <c r="BZ319" s="7" t="inlineStr"/>
      <c r="CA319" s="7" t="inlineStr"/>
      <c r="CB319" s="7" t="inlineStr"/>
      <c r="CC319" s="7" t="inlineStr"/>
      <c r="CD319" s="7" t="inlineStr"/>
      <c r="CE319" s="7" t="n">
        <v>1</v>
      </c>
      <c r="CF319" s="7" t="n">
        <v>322074</v>
      </c>
      <c r="CG319" s="7" t="inlineStr"/>
      <c r="CH319" s="7" t="inlineStr"/>
      <c r="CI319" s="7" t="inlineStr"/>
      <c r="CJ319" s="7" t="inlineStr"/>
      <c r="CK319" s="7" t="inlineStr"/>
      <c r="CL319" s="7" t="inlineStr"/>
      <c r="CM319" s="7" t="n">
        <v>13</v>
      </c>
      <c r="CN319" s="7" t="n">
        <v>3298237</v>
      </c>
      <c r="CO319" s="7" t="inlineStr"/>
      <c r="CP319" s="7" t="inlineStr"/>
      <c r="CQ319" s="7" t="inlineStr"/>
      <c r="CR319" s="7" t="inlineStr"/>
      <c r="CS319" s="7" t="inlineStr"/>
      <c r="CT319" s="7" t="inlineStr"/>
      <c r="CU319" s="7" t="inlineStr"/>
      <c r="CV319" s="7" t="inlineStr"/>
      <c r="CW319" s="7" t="inlineStr"/>
      <c r="CX319" s="7" t="inlineStr"/>
      <c r="CY319" s="7" t="inlineStr"/>
      <c r="CZ319" s="7" t="inlineStr"/>
      <c r="DA319" s="7" t="inlineStr"/>
      <c r="DB319" s="7" t="inlineStr"/>
      <c r="DC319" s="7">
        <f>DE319+DG319+DI319+DK319+DM319+DO319+DQ319+DS319+DU319+DW319+DY319+EA319+EC319</f>
        <v/>
      </c>
      <c r="DD319" s="7">
        <f>DF319+DH319+DJ319+DL319+DN319+DP319+DR319+DT319+DV319+DX319+DZ319+EB319+ED319</f>
        <v/>
      </c>
      <c r="DE319" s="7" t="inlineStr"/>
      <c r="DF319" s="7" t="inlineStr"/>
      <c r="DG319" s="7" t="inlineStr"/>
      <c r="DH319" s="7" t="inlineStr"/>
      <c r="DI319" s="7" t="inlineStr"/>
      <c r="DJ319" s="7" t="inlineStr"/>
      <c r="DK319" s="7" t="inlineStr"/>
      <c r="DL319" s="7" t="inlineStr"/>
      <c r="DM319" s="7" t="inlineStr"/>
      <c r="DN319" s="7" t="inlineStr"/>
      <c r="DO319" s="7" t="inlineStr"/>
      <c r="DP319" s="7" t="inlineStr"/>
      <c r="DQ319" s="7" t="n">
        <v>1</v>
      </c>
      <c r="DR319" s="7" t="n">
        <v>342200</v>
      </c>
      <c r="DS319" s="7" t="n">
        <v>3</v>
      </c>
      <c r="DT319" s="7" t="n">
        <v>528288</v>
      </c>
      <c r="DU319" s="7" t="inlineStr"/>
      <c r="DV319" s="7" t="inlineStr"/>
      <c r="DW319" s="7" t="n">
        <v>4</v>
      </c>
      <c r="DX319" s="7" t="n">
        <v>986796</v>
      </c>
      <c r="DY319" s="7" t="inlineStr"/>
      <c r="DZ319" s="7" t="inlineStr"/>
      <c r="EA319" s="7" t="inlineStr"/>
      <c r="EB319" s="7" t="inlineStr"/>
      <c r="EC319" s="7" t="inlineStr"/>
      <c r="ED319" s="7" t="inlineStr"/>
      <c r="EE319" s="7">
        <f>E319+AU319+BK319+BU319+DC319</f>
        <v/>
      </c>
      <c r="EF319" s="7">
        <f>F319+AV319+BL319+BV319+DD319</f>
        <v/>
      </c>
    </row>
    <row r="320" hidden="1" outlineLevel="1">
      <c r="A320" s="5" t="n">
        <v>98</v>
      </c>
      <c r="B320" s="6" t="inlineStr">
        <is>
          <t>Shuxrat XK</t>
        </is>
      </c>
      <c r="C320" s="6" t="inlineStr">
        <is>
          <t>Фергана</t>
        </is>
      </c>
      <c r="D320" s="6" t="inlineStr">
        <is>
          <t>Фергана 1</t>
        </is>
      </c>
      <c r="E320" s="7">
        <f>G320+I320+K320+M320+O320+Q320+S320+U320+W320+Y320+AA320+AC320+AE320+AG320+AI320+AK320+AM320+AO320+AQ320+AS320</f>
        <v/>
      </c>
      <c r="F320" s="7">
        <f>H320+J320+L320+N320+P320+R320+T320+V320+X320+Z320+AB320+AD320+AF320+AH320+AJ320+AL320+AN320+AP320+AR320+AT320</f>
        <v/>
      </c>
      <c r="G320" s="7" t="inlineStr"/>
      <c r="H320" s="7" t="inlineStr"/>
      <c r="I320" s="7" t="n">
        <v>10</v>
      </c>
      <c r="J320" s="7" t="n">
        <v>45810</v>
      </c>
      <c r="K320" s="7" t="inlineStr"/>
      <c r="L320" s="7" t="inlineStr"/>
      <c r="M320" s="7" t="inlineStr"/>
      <c r="N320" s="7" t="inlineStr"/>
      <c r="O320" s="7" t="inlineStr"/>
      <c r="P320" s="7" t="inlineStr"/>
      <c r="Q320" s="7" t="inlineStr"/>
      <c r="R320" s="7" t="inlineStr"/>
      <c r="S320" s="7" t="inlineStr"/>
      <c r="T320" s="7" t="inlineStr"/>
      <c r="U320" s="7" t="inlineStr"/>
      <c r="V320" s="7" t="inlineStr"/>
      <c r="W320" s="7" t="inlineStr"/>
      <c r="X320" s="7" t="inlineStr"/>
      <c r="Y320" s="7" t="inlineStr"/>
      <c r="Z320" s="7" t="inlineStr"/>
      <c r="AA320" s="7" t="inlineStr"/>
      <c r="AB320" s="7" t="inlineStr"/>
      <c r="AC320" s="7" t="inlineStr"/>
      <c r="AD320" s="7" t="inlineStr"/>
      <c r="AE320" s="7" t="inlineStr"/>
      <c r="AF320" s="7" t="inlineStr"/>
      <c r="AG320" s="7" t="inlineStr"/>
      <c r="AH320" s="7" t="inlineStr"/>
      <c r="AI320" s="7" t="inlineStr"/>
      <c r="AJ320" s="7" t="inlineStr"/>
      <c r="AK320" s="7" t="inlineStr"/>
      <c r="AL320" s="7" t="inlineStr"/>
      <c r="AM320" s="7" t="inlineStr"/>
      <c r="AN320" s="7" t="inlineStr"/>
      <c r="AO320" s="7" t="inlineStr"/>
      <c r="AP320" s="7" t="inlineStr"/>
      <c r="AQ320" s="7" t="inlineStr"/>
      <c r="AR320" s="7" t="inlineStr"/>
      <c r="AS320" s="7" t="inlineStr"/>
      <c r="AT320" s="7" t="inlineStr"/>
      <c r="AU320" s="7">
        <f>AW320+AY320+BA320+BC320+BE320+BG320+BI320</f>
        <v/>
      </c>
      <c r="AV320" s="7">
        <f>AX320+AZ320+BB320+BD320+BF320+BH320+BJ320</f>
        <v/>
      </c>
      <c r="AW320" s="7" t="inlineStr"/>
      <c r="AX320" s="7" t="inlineStr"/>
      <c r="AY320" s="7" t="inlineStr"/>
      <c r="AZ320" s="7" t="inlineStr"/>
      <c r="BA320" s="7" t="inlineStr"/>
      <c r="BB320" s="7" t="inlineStr"/>
      <c r="BC320" s="7" t="inlineStr"/>
      <c r="BD320" s="7" t="inlineStr"/>
      <c r="BE320" s="7" t="inlineStr"/>
      <c r="BF320" s="7" t="inlineStr"/>
      <c r="BG320" s="7" t="inlineStr"/>
      <c r="BH320" s="7" t="inlineStr"/>
      <c r="BI320" s="7" t="inlineStr"/>
      <c r="BJ320" s="7" t="inlineStr"/>
      <c r="BK320" s="7">
        <f>BM320+BO320+BQ320+BS320</f>
        <v/>
      </c>
      <c r="BL320" s="7">
        <f>BN320+BP320+BR320+BT320</f>
        <v/>
      </c>
      <c r="BM320" s="7" t="inlineStr"/>
      <c r="BN320" s="7" t="inlineStr"/>
      <c r="BO320" s="7" t="inlineStr"/>
      <c r="BP320" s="7" t="inlineStr"/>
      <c r="BQ320" s="7" t="inlineStr"/>
      <c r="BR320" s="7" t="inlineStr"/>
      <c r="BS320" s="7" t="inlineStr"/>
      <c r="BT320" s="7" t="inlineStr"/>
      <c r="BU320" s="7">
        <f>BW320+BY320+CA320+CC320+CE320+CG320+CI320+CK320+CM320+CO320+CQ320+CS320+CU320+CW320+CY320+DA320</f>
        <v/>
      </c>
      <c r="BV320" s="7">
        <f>BX320+BZ320+CB320+CD320+CF320+CH320+CJ320+CL320+CN320+CP320+CR320+CT320+CV320+CX320+CZ320+DB320</f>
        <v/>
      </c>
      <c r="BW320" s="7" t="inlineStr"/>
      <c r="BX320" s="7" t="inlineStr"/>
      <c r="BY320" s="7" t="inlineStr"/>
      <c r="BZ320" s="7" t="inlineStr"/>
      <c r="CA320" s="7" t="inlineStr"/>
      <c r="CB320" s="7" t="inlineStr"/>
      <c r="CC320" s="7" t="inlineStr"/>
      <c r="CD320" s="7" t="inlineStr"/>
      <c r="CE320" s="7" t="inlineStr"/>
      <c r="CF320" s="7" t="inlineStr"/>
      <c r="CG320" s="7" t="inlineStr"/>
      <c r="CH320" s="7" t="inlineStr"/>
      <c r="CI320" s="7" t="inlineStr"/>
      <c r="CJ320" s="7" t="inlineStr"/>
      <c r="CK320" s="7" t="inlineStr"/>
      <c r="CL320" s="7" t="inlineStr"/>
      <c r="CM320" s="7" t="inlineStr"/>
      <c r="CN320" s="7" t="inlineStr"/>
      <c r="CO320" s="7" t="inlineStr"/>
      <c r="CP320" s="7" t="inlineStr"/>
      <c r="CQ320" s="7" t="inlineStr"/>
      <c r="CR320" s="7" t="inlineStr"/>
      <c r="CS320" s="7" t="inlineStr"/>
      <c r="CT320" s="7" t="inlineStr"/>
      <c r="CU320" s="7" t="inlineStr"/>
      <c r="CV320" s="7" t="inlineStr"/>
      <c r="CW320" s="7" t="inlineStr"/>
      <c r="CX320" s="7" t="inlineStr"/>
      <c r="CY320" s="7" t="inlineStr"/>
      <c r="CZ320" s="7" t="inlineStr"/>
      <c r="DA320" s="7" t="inlineStr"/>
      <c r="DB320" s="7" t="inlineStr"/>
      <c r="DC320" s="7">
        <f>DE320+DG320+DI320+DK320+DM320+DO320+DQ320+DS320+DU320+DW320+DY320+EA320+EC320</f>
        <v/>
      </c>
      <c r="DD320" s="7">
        <f>DF320+DH320+DJ320+DL320+DN320+DP320+DR320+DT320+DV320+DX320+DZ320+EB320+ED320</f>
        <v/>
      </c>
      <c r="DE320" s="7" t="inlineStr"/>
      <c r="DF320" s="7" t="inlineStr"/>
      <c r="DG320" s="7" t="inlineStr"/>
      <c r="DH320" s="7" t="inlineStr"/>
      <c r="DI320" s="7" t="inlineStr"/>
      <c r="DJ320" s="7" t="inlineStr"/>
      <c r="DK320" s="7" t="inlineStr"/>
      <c r="DL320" s="7" t="inlineStr"/>
      <c r="DM320" s="7" t="inlineStr"/>
      <c r="DN320" s="7" t="inlineStr"/>
      <c r="DO320" s="7" t="inlineStr"/>
      <c r="DP320" s="7" t="inlineStr"/>
      <c r="DQ320" s="7" t="inlineStr"/>
      <c r="DR320" s="7" t="inlineStr"/>
      <c r="DS320" s="7" t="inlineStr"/>
      <c r="DT320" s="7" t="inlineStr"/>
      <c r="DU320" s="7" t="inlineStr"/>
      <c r="DV320" s="7" t="inlineStr"/>
      <c r="DW320" s="7" t="inlineStr"/>
      <c r="DX320" s="7" t="inlineStr"/>
      <c r="DY320" s="7" t="inlineStr"/>
      <c r="DZ320" s="7" t="inlineStr"/>
      <c r="EA320" s="7" t="inlineStr"/>
      <c r="EB320" s="7" t="inlineStr"/>
      <c r="EC320" s="7" t="inlineStr"/>
      <c r="ED320" s="7" t="inlineStr"/>
      <c r="EE320" s="7">
        <f>E320+AU320+BK320+BU320+DC320</f>
        <v/>
      </c>
      <c r="EF320" s="7">
        <f>F320+AV320+BL320+BV320+DD320</f>
        <v/>
      </c>
    </row>
    <row r="321" hidden="1" outlineLevel="1">
      <c r="A321" s="5" t="n">
        <v>99</v>
      </c>
      <c r="B321" s="6" t="inlineStr">
        <is>
          <t>Sino XK</t>
        </is>
      </c>
      <c r="C321" s="6" t="inlineStr">
        <is>
          <t>Фергана</t>
        </is>
      </c>
      <c r="D321" s="6" t="inlineStr">
        <is>
          <t>Фергана 1</t>
        </is>
      </c>
      <c r="E321" s="7">
        <f>G321+I321+K321+M321+O321+Q321+S321+U321+W321+Y321+AA321+AC321+AE321+AG321+AI321+AK321+AM321+AO321+AQ321+AS321</f>
        <v/>
      </c>
      <c r="F321" s="7">
        <f>H321+J321+L321+N321+P321+R321+T321+V321+X321+Z321+AB321+AD321+AF321+AH321+AJ321+AL321+AN321+AP321+AR321+AT321</f>
        <v/>
      </c>
      <c r="G321" s="7" t="n">
        <v>5</v>
      </c>
      <c r="H321" s="7" t="n">
        <v>1738210</v>
      </c>
      <c r="I321" s="7" t="inlineStr"/>
      <c r="J321" s="7" t="inlineStr"/>
      <c r="K321" s="7" t="inlineStr"/>
      <c r="L321" s="7" t="inlineStr"/>
      <c r="M321" s="7" t="n">
        <v>5</v>
      </c>
      <c r="N321" s="7" t="n">
        <v>1679565</v>
      </c>
      <c r="O321" s="7" t="inlineStr"/>
      <c r="P321" s="7" t="inlineStr"/>
      <c r="Q321" s="7" t="inlineStr"/>
      <c r="R321" s="7" t="inlineStr"/>
      <c r="S321" s="7" t="inlineStr"/>
      <c r="T321" s="7" t="inlineStr"/>
      <c r="U321" s="7" t="inlineStr"/>
      <c r="V321" s="7" t="inlineStr"/>
      <c r="W321" s="7" t="inlineStr"/>
      <c r="X321" s="7" t="inlineStr"/>
      <c r="Y321" s="7" t="inlineStr"/>
      <c r="Z321" s="7" t="inlineStr"/>
      <c r="AA321" s="7" t="inlineStr"/>
      <c r="AB321" s="7" t="inlineStr"/>
      <c r="AC321" s="7" t="inlineStr"/>
      <c r="AD321" s="7" t="inlineStr"/>
      <c r="AE321" s="7" t="inlineStr"/>
      <c r="AF321" s="7" t="inlineStr"/>
      <c r="AG321" s="7" t="inlineStr"/>
      <c r="AH321" s="7" t="inlineStr"/>
      <c r="AI321" s="7" t="inlineStr"/>
      <c r="AJ321" s="7" t="inlineStr"/>
      <c r="AK321" s="7" t="inlineStr"/>
      <c r="AL321" s="7" t="inlineStr"/>
      <c r="AM321" s="7" t="inlineStr"/>
      <c r="AN321" s="7" t="inlineStr"/>
      <c r="AO321" s="7" t="inlineStr"/>
      <c r="AP321" s="7" t="inlineStr"/>
      <c r="AQ321" s="7" t="inlineStr"/>
      <c r="AR321" s="7" t="inlineStr"/>
      <c r="AS321" s="7" t="inlineStr"/>
      <c r="AT321" s="7" t="inlineStr"/>
      <c r="AU321" s="7">
        <f>AW321+AY321+BA321+BC321+BE321+BG321+BI321</f>
        <v/>
      </c>
      <c r="AV321" s="7">
        <f>AX321+AZ321+BB321+BD321+BF321+BH321+BJ321</f>
        <v/>
      </c>
      <c r="AW321" s="7" t="inlineStr"/>
      <c r="AX321" s="7" t="inlineStr"/>
      <c r="AY321" s="7" t="inlineStr"/>
      <c r="AZ321" s="7" t="inlineStr"/>
      <c r="BA321" s="7" t="inlineStr"/>
      <c r="BB321" s="7" t="inlineStr"/>
      <c r="BC321" s="7" t="inlineStr"/>
      <c r="BD321" s="7" t="inlineStr"/>
      <c r="BE321" s="7" t="inlineStr"/>
      <c r="BF321" s="7" t="inlineStr"/>
      <c r="BG321" s="7" t="inlineStr"/>
      <c r="BH321" s="7" t="inlineStr"/>
      <c r="BI321" s="7" t="inlineStr"/>
      <c r="BJ321" s="7" t="inlineStr"/>
      <c r="BK321" s="7">
        <f>BM321+BO321+BQ321+BS321</f>
        <v/>
      </c>
      <c r="BL321" s="7">
        <f>BN321+BP321+BR321+BT321</f>
        <v/>
      </c>
      <c r="BM321" s="7" t="inlineStr"/>
      <c r="BN321" s="7" t="inlineStr"/>
      <c r="BO321" s="7" t="inlineStr"/>
      <c r="BP321" s="7" t="inlineStr"/>
      <c r="BQ321" s="7" t="inlineStr"/>
      <c r="BR321" s="7" t="inlineStr"/>
      <c r="BS321" s="7" t="inlineStr"/>
      <c r="BT321" s="7" t="inlineStr"/>
      <c r="BU321" s="7">
        <f>BW321+BY321+CA321+CC321+CE321+CG321+CI321+CK321+CM321+CO321+CQ321+CS321+CU321+CW321+CY321+DA321</f>
        <v/>
      </c>
      <c r="BV321" s="7">
        <f>BX321+BZ321+CB321+CD321+CF321+CH321+CJ321+CL321+CN321+CP321+CR321+CT321+CV321+CX321+CZ321+DB321</f>
        <v/>
      </c>
      <c r="BW321" s="7" t="inlineStr"/>
      <c r="BX321" s="7" t="inlineStr"/>
      <c r="BY321" s="7" t="inlineStr"/>
      <c r="BZ321" s="7" t="inlineStr"/>
      <c r="CA321" s="7" t="inlineStr"/>
      <c r="CB321" s="7" t="inlineStr"/>
      <c r="CC321" s="7" t="inlineStr"/>
      <c r="CD321" s="7" t="inlineStr"/>
      <c r="CE321" s="7" t="inlineStr"/>
      <c r="CF321" s="7" t="inlineStr"/>
      <c r="CG321" s="7" t="inlineStr"/>
      <c r="CH321" s="7" t="inlineStr"/>
      <c r="CI321" s="7" t="inlineStr"/>
      <c r="CJ321" s="7" t="inlineStr"/>
      <c r="CK321" s="7" t="inlineStr"/>
      <c r="CL321" s="7" t="inlineStr"/>
      <c r="CM321" s="7" t="n">
        <v>5</v>
      </c>
      <c r="CN321" s="7" t="n">
        <v>1076450</v>
      </c>
      <c r="CO321" s="7" t="inlineStr"/>
      <c r="CP321" s="7" t="inlineStr"/>
      <c r="CQ321" s="7" t="inlineStr"/>
      <c r="CR321" s="7" t="inlineStr"/>
      <c r="CS321" s="7" t="inlineStr"/>
      <c r="CT321" s="7" t="inlineStr"/>
      <c r="CU321" s="7" t="inlineStr"/>
      <c r="CV321" s="7" t="inlineStr"/>
      <c r="CW321" s="7" t="inlineStr"/>
      <c r="CX321" s="7" t="inlineStr"/>
      <c r="CY321" s="7" t="inlineStr"/>
      <c r="CZ321" s="7" t="inlineStr"/>
      <c r="DA321" s="7" t="inlineStr"/>
      <c r="DB321" s="7" t="inlineStr"/>
      <c r="DC321" s="7">
        <f>DE321+DG321+DI321+DK321+DM321+DO321+DQ321+DS321+DU321+DW321+DY321+EA321+EC321</f>
        <v/>
      </c>
      <c r="DD321" s="7">
        <f>DF321+DH321+DJ321+DL321+DN321+DP321+DR321+DT321+DV321+DX321+DZ321+EB321+ED321</f>
        <v/>
      </c>
      <c r="DE321" s="7" t="inlineStr"/>
      <c r="DF321" s="7" t="inlineStr"/>
      <c r="DG321" s="7" t="inlineStr"/>
      <c r="DH321" s="7" t="inlineStr"/>
      <c r="DI321" s="7" t="inlineStr"/>
      <c r="DJ321" s="7" t="inlineStr"/>
      <c r="DK321" s="7" t="inlineStr"/>
      <c r="DL321" s="7" t="inlineStr"/>
      <c r="DM321" s="7" t="inlineStr"/>
      <c r="DN321" s="7" t="inlineStr"/>
      <c r="DO321" s="7" t="inlineStr"/>
      <c r="DP321" s="7" t="inlineStr"/>
      <c r="DQ321" s="7" t="inlineStr"/>
      <c r="DR321" s="7" t="inlineStr"/>
      <c r="DS321" s="7" t="inlineStr"/>
      <c r="DT321" s="7" t="inlineStr"/>
      <c r="DU321" s="7" t="inlineStr"/>
      <c r="DV321" s="7" t="inlineStr"/>
      <c r="DW321" s="7" t="inlineStr"/>
      <c r="DX321" s="7" t="inlineStr"/>
      <c r="DY321" s="7" t="inlineStr"/>
      <c r="DZ321" s="7" t="inlineStr"/>
      <c r="EA321" s="7" t="inlineStr"/>
      <c r="EB321" s="7" t="inlineStr"/>
      <c r="EC321" s="7" t="inlineStr"/>
      <c r="ED321" s="7" t="inlineStr"/>
      <c r="EE321" s="7">
        <f>E321+AU321+BK321+BU321+DC321</f>
        <v/>
      </c>
      <c r="EF321" s="7">
        <f>F321+AV321+BL321+BV321+DD321</f>
        <v/>
      </c>
    </row>
    <row r="322" hidden="1" outlineLevel="1">
      <c r="A322" s="5" t="n">
        <v>100</v>
      </c>
      <c r="B322" s="6" t="inlineStr">
        <is>
          <t>Soglom Xayot Sari XK</t>
        </is>
      </c>
      <c r="C322" s="6" t="inlineStr">
        <is>
          <t>Фергана</t>
        </is>
      </c>
      <c r="D322" s="6" t="inlineStr">
        <is>
          <t>Фергана 1</t>
        </is>
      </c>
      <c r="E322" s="7">
        <f>G322+I322+K322+M322+O322+Q322+S322+U322+W322+Y322+AA322+AC322+AE322+AG322+AI322+AK322+AM322+AO322+AQ322+AS322</f>
        <v/>
      </c>
      <c r="F322" s="7">
        <f>H322+J322+L322+N322+P322+R322+T322+V322+X322+Z322+AB322+AD322+AF322+AH322+AJ322+AL322+AN322+AP322+AR322+AT322</f>
        <v/>
      </c>
      <c r="G322" s="7" t="inlineStr"/>
      <c r="H322" s="7" t="inlineStr"/>
      <c r="I322" s="7" t="inlineStr"/>
      <c r="J322" s="7" t="inlineStr"/>
      <c r="K322" s="7" t="n">
        <v>2</v>
      </c>
      <c r="L322" s="7" t="n">
        <v>966232</v>
      </c>
      <c r="M322" s="7" t="n">
        <v>4</v>
      </c>
      <c r="N322" s="7" t="n">
        <v>1887816</v>
      </c>
      <c r="O322" s="7" t="n">
        <v>2</v>
      </c>
      <c r="P322" s="7" t="n">
        <v>801544</v>
      </c>
      <c r="Q322" s="7" t="inlineStr"/>
      <c r="R322" s="7" t="inlineStr"/>
      <c r="S322" s="7" t="inlineStr"/>
      <c r="T322" s="7" t="inlineStr"/>
      <c r="U322" s="7" t="inlineStr"/>
      <c r="V322" s="7" t="inlineStr"/>
      <c r="W322" s="7" t="n">
        <v>28</v>
      </c>
      <c r="X322" s="7" t="n">
        <v>4329528</v>
      </c>
      <c r="Y322" s="7" t="inlineStr"/>
      <c r="Z322" s="7" t="inlineStr"/>
      <c r="AA322" s="7" t="inlineStr"/>
      <c r="AB322" s="7" t="inlineStr"/>
      <c r="AC322" s="7" t="n">
        <v>76</v>
      </c>
      <c r="AD322" s="7" t="n">
        <v>18212532</v>
      </c>
      <c r="AE322" s="7" t="n">
        <v>5</v>
      </c>
      <c r="AF322" s="7" t="n">
        <v>2080025</v>
      </c>
      <c r="AG322" s="7" t="inlineStr"/>
      <c r="AH322" s="7" t="inlineStr"/>
      <c r="AI322" s="7" t="inlineStr"/>
      <c r="AJ322" s="7" t="inlineStr"/>
      <c r="AK322" s="7" t="inlineStr"/>
      <c r="AL322" s="7" t="inlineStr"/>
      <c r="AM322" s="7" t="inlineStr"/>
      <c r="AN322" s="7" t="inlineStr"/>
      <c r="AO322" s="7" t="inlineStr"/>
      <c r="AP322" s="7" t="inlineStr"/>
      <c r="AQ322" s="7" t="inlineStr"/>
      <c r="AR322" s="7" t="inlineStr"/>
      <c r="AS322" s="7" t="inlineStr"/>
      <c r="AT322" s="7" t="inlineStr"/>
      <c r="AU322" s="7">
        <f>AW322+AY322+BA322+BC322+BE322+BG322+BI322</f>
        <v/>
      </c>
      <c r="AV322" s="7">
        <f>AX322+AZ322+BB322+BD322+BF322+BH322+BJ322</f>
        <v/>
      </c>
      <c r="AW322" s="7" t="inlineStr"/>
      <c r="AX322" s="7" t="inlineStr"/>
      <c r="AY322" s="7" t="inlineStr"/>
      <c r="AZ322" s="7" t="inlineStr"/>
      <c r="BA322" s="7" t="inlineStr"/>
      <c r="BB322" s="7" t="inlineStr"/>
      <c r="BC322" s="7" t="inlineStr"/>
      <c r="BD322" s="7" t="inlineStr"/>
      <c r="BE322" s="7" t="inlineStr"/>
      <c r="BF322" s="7" t="inlineStr"/>
      <c r="BG322" s="7" t="n">
        <v>46</v>
      </c>
      <c r="BH322" s="7" t="n">
        <v>6627086</v>
      </c>
      <c r="BI322" s="7" t="inlineStr"/>
      <c r="BJ322" s="7" t="inlineStr"/>
      <c r="BK322" s="7">
        <f>BM322+BO322+BQ322+BS322</f>
        <v/>
      </c>
      <c r="BL322" s="7">
        <f>BN322+BP322+BR322+BT322</f>
        <v/>
      </c>
      <c r="BM322" s="7" t="n">
        <v>2</v>
      </c>
      <c r="BN322" s="7" t="n">
        <v>389994</v>
      </c>
      <c r="BO322" s="7" t="inlineStr"/>
      <c r="BP322" s="7" t="inlineStr"/>
      <c r="BQ322" s="7" t="inlineStr"/>
      <c r="BR322" s="7" t="inlineStr"/>
      <c r="BS322" s="7" t="inlineStr"/>
      <c r="BT322" s="7" t="inlineStr"/>
      <c r="BU322" s="7">
        <f>BW322+BY322+CA322+CC322+CE322+CG322+CI322+CK322+CM322+CO322+CQ322+CS322+CU322+CW322+CY322+DA322</f>
        <v/>
      </c>
      <c r="BV322" s="7">
        <f>BX322+BZ322+CB322+CD322+CF322+CH322+CJ322+CL322+CN322+CP322+CR322+CT322+CV322+CX322+CZ322+DB322</f>
        <v/>
      </c>
      <c r="BW322" s="7" t="inlineStr"/>
      <c r="BX322" s="7" t="inlineStr"/>
      <c r="BY322" s="7" t="inlineStr"/>
      <c r="BZ322" s="7" t="inlineStr"/>
      <c r="CA322" s="7" t="inlineStr"/>
      <c r="CB322" s="7" t="inlineStr"/>
      <c r="CC322" s="7" t="inlineStr"/>
      <c r="CD322" s="7" t="inlineStr"/>
      <c r="CE322" s="7" t="inlineStr"/>
      <c r="CF322" s="7" t="inlineStr"/>
      <c r="CG322" s="7" t="inlineStr"/>
      <c r="CH322" s="7" t="inlineStr"/>
      <c r="CI322" s="7" t="inlineStr"/>
      <c r="CJ322" s="7" t="inlineStr"/>
      <c r="CK322" s="7" t="inlineStr"/>
      <c r="CL322" s="7" t="inlineStr"/>
      <c r="CM322" s="7" t="inlineStr"/>
      <c r="CN322" s="7" t="inlineStr"/>
      <c r="CO322" s="7" t="inlineStr"/>
      <c r="CP322" s="7" t="inlineStr"/>
      <c r="CQ322" s="7" t="inlineStr"/>
      <c r="CR322" s="7" t="inlineStr"/>
      <c r="CS322" s="7" t="inlineStr"/>
      <c r="CT322" s="7" t="inlineStr"/>
      <c r="CU322" s="7" t="inlineStr"/>
      <c r="CV322" s="7" t="inlineStr"/>
      <c r="CW322" s="7" t="inlineStr"/>
      <c r="CX322" s="7" t="inlineStr"/>
      <c r="CY322" s="7" t="inlineStr"/>
      <c r="CZ322" s="7" t="inlineStr"/>
      <c r="DA322" s="7" t="inlineStr"/>
      <c r="DB322" s="7" t="inlineStr"/>
      <c r="DC322" s="7">
        <f>DE322+DG322+DI322+DK322+DM322+DO322+DQ322+DS322+DU322+DW322+DY322+EA322+EC322</f>
        <v/>
      </c>
      <c r="DD322" s="7">
        <f>DF322+DH322+DJ322+DL322+DN322+DP322+DR322+DT322+DV322+DX322+DZ322+EB322+ED322</f>
        <v/>
      </c>
      <c r="DE322" s="7" t="inlineStr"/>
      <c r="DF322" s="7" t="inlineStr"/>
      <c r="DG322" s="7" t="inlineStr"/>
      <c r="DH322" s="7" t="inlineStr"/>
      <c r="DI322" s="7" t="inlineStr"/>
      <c r="DJ322" s="7" t="inlineStr"/>
      <c r="DK322" s="7" t="inlineStr"/>
      <c r="DL322" s="7" t="inlineStr"/>
      <c r="DM322" s="7" t="inlineStr"/>
      <c r="DN322" s="7" t="inlineStr"/>
      <c r="DO322" s="7" t="inlineStr"/>
      <c r="DP322" s="7" t="inlineStr"/>
      <c r="DQ322" s="7" t="n">
        <v>2</v>
      </c>
      <c r="DR322" s="7" t="n">
        <v>110408</v>
      </c>
      <c r="DS322" s="7" t="inlineStr"/>
      <c r="DT322" s="7" t="inlineStr"/>
      <c r="DU322" s="7" t="inlineStr"/>
      <c r="DV322" s="7" t="inlineStr"/>
      <c r="DW322" s="7" t="n">
        <v>4</v>
      </c>
      <c r="DX322" s="7" t="n">
        <v>1168036</v>
      </c>
      <c r="DY322" s="7" t="inlineStr"/>
      <c r="DZ322" s="7" t="inlineStr"/>
      <c r="EA322" s="7" t="inlineStr"/>
      <c r="EB322" s="7" t="inlineStr"/>
      <c r="EC322" s="7" t="inlineStr"/>
      <c r="ED322" s="7" t="inlineStr"/>
      <c r="EE322" s="7">
        <f>E322+AU322+BK322+BU322+DC322</f>
        <v/>
      </c>
      <c r="EF322" s="7">
        <f>F322+AV322+BL322+BV322+DD322</f>
        <v/>
      </c>
    </row>
    <row r="323" hidden="1" outlineLevel="1">
      <c r="A323" s="5" t="n">
        <v>101</v>
      </c>
      <c r="B323" s="6" t="inlineStr">
        <is>
          <t>TERMOMETR FARMED MCHJ</t>
        </is>
      </c>
      <c r="C323" s="6" t="inlineStr">
        <is>
          <t>Фергана</t>
        </is>
      </c>
      <c r="D323" s="6" t="inlineStr">
        <is>
          <t>Фергана 1</t>
        </is>
      </c>
      <c r="E323" s="7">
        <f>G323+I323+K323+M323+O323+Q323+S323+U323+W323+Y323+AA323+AC323+AE323+AG323+AI323+AK323+AM323+AO323+AQ323+AS323</f>
        <v/>
      </c>
      <c r="F323" s="7">
        <f>H323+J323+L323+N323+P323+R323+T323+V323+X323+Z323+AB323+AD323+AF323+AH323+AJ323+AL323+AN323+AP323+AR323+AT323</f>
        <v/>
      </c>
      <c r="G323" s="7" t="inlineStr"/>
      <c r="H323" s="7" t="inlineStr"/>
      <c r="I323" s="7" t="inlineStr"/>
      <c r="J323" s="7" t="inlineStr"/>
      <c r="K323" s="7" t="inlineStr"/>
      <c r="L323" s="7" t="inlineStr"/>
      <c r="M323" s="7" t="n">
        <v>5</v>
      </c>
      <c r="N323" s="7" t="n">
        <v>1809948</v>
      </c>
      <c r="O323" s="7" t="n">
        <v>2</v>
      </c>
      <c r="P323" s="7" t="n">
        <v>446998</v>
      </c>
      <c r="Q323" s="7" t="n">
        <v>21</v>
      </c>
      <c r="R323" s="7" t="n">
        <v>5762180</v>
      </c>
      <c r="S323" s="7" t="inlineStr"/>
      <c r="T323" s="7" t="inlineStr"/>
      <c r="U323" s="7" t="inlineStr"/>
      <c r="V323" s="7" t="inlineStr"/>
      <c r="W323" s="7" t="inlineStr"/>
      <c r="X323" s="7" t="inlineStr"/>
      <c r="Y323" s="7" t="inlineStr"/>
      <c r="Z323" s="7" t="inlineStr"/>
      <c r="AA323" s="7" t="inlineStr"/>
      <c r="AB323" s="7" t="inlineStr"/>
      <c r="AC323" s="7" t="inlineStr"/>
      <c r="AD323" s="7" t="inlineStr"/>
      <c r="AE323" s="7" t="inlineStr"/>
      <c r="AF323" s="7" t="inlineStr"/>
      <c r="AG323" s="7" t="inlineStr"/>
      <c r="AH323" s="7" t="inlineStr"/>
      <c r="AI323" s="7" t="inlineStr"/>
      <c r="AJ323" s="7" t="inlineStr"/>
      <c r="AK323" s="7" t="inlineStr"/>
      <c r="AL323" s="7" t="inlineStr"/>
      <c r="AM323" s="7" t="inlineStr"/>
      <c r="AN323" s="7" t="inlineStr"/>
      <c r="AO323" s="7" t="inlineStr"/>
      <c r="AP323" s="7" t="inlineStr"/>
      <c r="AQ323" s="7" t="inlineStr"/>
      <c r="AR323" s="7" t="inlineStr"/>
      <c r="AS323" s="7" t="inlineStr"/>
      <c r="AT323" s="7" t="inlineStr"/>
      <c r="AU323" s="7">
        <f>AW323+AY323+BA323+BC323+BE323+BG323+BI323</f>
        <v/>
      </c>
      <c r="AV323" s="7">
        <f>AX323+AZ323+BB323+BD323+BF323+BH323+BJ323</f>
        <v/>
      </c>
      <c r="AW323" s="7" t="inlineStr"/>
      <c r="AX323" s="7" t="inlineStr"/>
      <c r="AY323" s="7" t="inlineStr"/>
      <c r="AZ323" s="7" t="inlineStr"/>
      <c r="BA323" s="7" t="inlineStr"/>
      <c r="BB323" s="7" t="inlineStr"/>
      <c r="BC323" s="7" t="inlineStr"/>
      <c r="BD323" s="7" t="inlineStr"/>
      <c r="BE323" s="7" t="inlineStr"/>
      <c r="BF323" s="7" t="inlineStr"/>
      <c r="BG323" s="7" t="inlineStr"/>
      <c r="BH323" s="7" t="inlineStr"/>
      <c r="BI323" s="7" t="inlineStr"/>
      <c r="BJ323" s="7" t="inlineStr"/>
      <c r="BK323" s="7">
        <f>BM323+BO323+BQ323+BS323</f>
        <v/>
      </c>
      <c r="BL323" s="7">
        <f>BN323+BP323+BR323+BT323</f>
        <v/>
      </c>
      <c r="BM323" s="7" t="inlineStr"/>
      <c r="BN323" s="7" t="inlineStr"/>
      <c r="BO323" s="7" t="inlineStr"/>
      <c r="BP323" s="7" t="inlineStr"/>
      <c r="BQ323" s="7" t="inlineStr"/>
      <c r="BR323" s="7" t="inlineStr"/>
      <c r="BS323" s="7" t="inlineStr"/>
      <c r="BT323" s="7" t="inlineStr"/>
      <c r="BU323" s="7">
        <f>BW323+BY323+CA323+CC323+CE323+CG323+CI323+CK323+CM323+CO323+CQ323+CS323+CU323+CW323+CY323+DA323</f>
        <v/>
      </c>
      <c r="BV323" s="7">
        <f>BX323+BZ323+CB323+CD323+CF323+CH323+CJ323+CL323+CN323+CP323+CR323+CT323+CV323+CX323+CZ323+DB323</f>
        <v/>
      </c>
      <c r="BW323" s="7" t="inlineStr"/>
      <c r="BX323" s="7" t="inlineStr"/>
      <c r="BY323" s="7" t="inlineStr"/>
      <c r="BZ323" s="7" t="inlineStr"/>
      <c r="CA323" s="7" t="inlineStr"/>
      <c r="CB323" s="7" t="inlineStr"/>
      <c r="CC323" s="7" t="inlineStr"/>
      <c r="CD323" s="7" t="inlineStr"/>
      <c r="CE323" s="7" t="inlineStr"/>
      <c r="CF323" s="7" t="inlineStr"/>
      <c r="CG323" s="7" t="inlineStr"/>
      <c r="CH323" s="7" t="inlineStr"/>
      <c r="CI323" s="7" t="inlineStr"/>
      <c r="CJ323" s="7" t="inlineStr"/>
      <c r="CK323" s="7" t="inlineStr"/>
      <c r="CL323" s="7" t="inlineStr"/>
      <c r="CM323" s="7" t="inlineStr"/>
      <c r="CN323" s="7" t="inlineStr"/>
      <c r="CO323" s="7" t="inlineStr"/>
      <c r="CP323" s="7" t="inlineStr"/>
      <c r="CQ323" s="7" t="inlineStr"/>
      <c r="CR323" s="7" t="inlineStr"/>
      <c r="CS323" s="7" t="inlineStr"/>
      <c r="CT323" s="7" t="inlineStr"/>
      <c r="CU323" s="7" t="inlineStr"/>
      <c r="CV323" s="7" t="inlineStr"/>
      <c r="CW323" s="7" t="inlineStr"/>
      <c r="CX323" s="7" t="inlineStr"/>
      <c r="CY323" s="7" t="inlineStr"/>
      <c r="CZ323" s="7" t="inlineStr"/>
      <c r="DA323" s="7" t="inlineStr"/>
      <c r="DB323" s="7" t="inlineStr"/>
      <c r="DC323" s="7">
        <f>DE323+DG323+DI323+DK323+DM323+DO323+DQ323+DS323+DU323+DW323+DY323+EA323+EC323</f>
        <v/>
      </c>
      <c r="DD323" s="7">
        <f>DF323+DH323+DJ323+DL323+DN323+DP323+DR323+DT323+DV323+DX323+DZ323+EB323+ED323</f>
        <v/>
      </c>
      <c r="DE323" s="7" t="inlineStr"/>
      <c r="DF323" s="7" t="inlineStr"/>
      <c r="DG323" s="7" t="inlineStr"/>
      <c r="DH323" s="7" t="inlineStr"/>
      <c r="DI323" s="7" t="inlineStr"/>
      <c r="DJ323" s="7" t="inlineStr"/>
      <c r="DK323" s="7" t="inlineStr"/>
      <c r="DL323" s="7" t="inlineStr"/>
      <c r="DM323" s="7" t="inlineStr"/>
      <c r="DN323" s="7" t="inlineStr"/>
      <c r="DO323" s="7" t="inlineStr"/>
      <c r="DP323" s="7" t="inlineStr"/>
      <c r="DQ323" s="7" t="inlineStr"/>
      <c r="DR323" s="7" t="inlineStr"/>
      <c r="DS323" s="7" t="n">
        <v>2</v>
      </c>
      <c r="DT323" s="7" t="n">
        <v>841454</v>
      </c>
      <c r="DU323" s="7" t="inlineStr"/>
      <c r="DV323" s="7" t="inlineStr"/>
      <c r="DW323" s="7" t="n">
        <v>2</v>
      </c>
      <c r="DX323" s="7" t="n">
        <v>179822</v>
      </c>
      <c r="DY323" s="7" t="inlineStr"/>
      <c r="DZ323" s="7" t="inlineStr"/>
      <c r="EA323" s="7" t="inlineStr"/>
      <c r="EB323" s="7" t="inlineStr"/>
      <c r="EC323" s="7" t="inlineStr"/>
      <c r="ED323" s="7" t="inlineStr"/>
      <c r="EE323" s="7">
        <f>E323+AU323+BK323+BU323+DC323</f>
        <v/>
      </c>
      <c r="EF323" s="7">
        <f>F323+AV323+BL323+BV323+DD323</f>
        <v/>
      </c>
    </row>
    <row r="324" hidden="1" outlineLevel="1">
      <c r="A324" s="5" t="n">
        <v>102</v>
      </c>
      <c r="B324" s="6" t="inlineStr">
        <is>
          <t>TOSHLOQ UNIVERSAL TRADE MChJ</t>
        </is>
      </c>
      <c r="C324" s="6" t="inlineStr">
        <is>
          <t>Фергана</t>
        </is>
      </c>
      <c r="D324" s="6" t="inlineStr">
        <is>
          <t>Фергана 1</t>
        </is>
      </c>
      <c r="E324" s="7">
        <f>G324+I324+K324+M324+O324+Q324+S324+U324+W324+Y324+AA324+AC324+AE324+AG324+AI324+AK324+AM324+AO324+AQ324+AS324</f>
        <v/>
      </c>
      <c r="F324" s="7">
        <f>H324+J324+L324+N324+P324+R324+T324+V324+X324+Z324+AB324+AD324+AF324+AH324+AJ324+AL324+AN324+AP324+AR324+AT324</f>
        <v/>
      </c>
      <c r="G324" s="7" t="inlineStr"/>
      <c r="H324" s="7" t="inlineStr"/>
      <c r="I324" s="7" t="n">
        <v>2</v>
      </c>
      <c r="J324" s="7" t="n">
        <v>357086</v>
      </c>
      <c r="K324" s="7" t="inlineStr"/>
      <c r="L324" s="7" t="inlineStr"/>
      <c r="M324" s="7" t="inlineStr"/>
      <c r="N324" s="7" t="inlineStr"/>
      <c r="O324" s="7" t="inlineStr"/>
      <c r="P324" s="7" t="inlineStr"/>
      <c r="Q324" s="7" t="inlineStr"/>
      <c r="R324" s="7" t="inlineStr"/>
      <c r="S324" s="7" t="inlineStr"/>
      <c r="T324" s="7" t="inlineStr"/>
      <c r="U324" s="7" t="inlineStr"/>
      <c r="V324" s="7" t="inlineStr"/>
      <c r="W324" s="7" t="inlineStr"/>
      <c r="X324" s="7" t="inlineStr"/>
      <c r="Y324" s="7" t="inlineStr"/>
      <c r="Z324" s="7" t="inlineStr"/>
      <c r="AA324" s="7" t="inlineStr"/>
      <c r="AB324" s="7" t="inlineStr"/>
      <c r="AC324" s="7" t="inlineStr"/>
      <c r="AD324" s="7" t="inlineStr"/>
      <c r="AE324" s="7" t="inlineStr"/>
      <c r="AF324" s="7" t="inlineStr"/>
      <c r="AG324" s="7" t="inlineStr"/>
      <c r="AH324" s="7" t="inlineStr"/>
      <c r="AI324" s="7" t="inlineStr"/>
      <c r="AJ324" s="7" t="inlineStr"/>
      <c r="AK324" s="7" t="inlineStr"/>
      <c r="AL324" s="7" t="inlineStr"/>
      <c r="AM324" s="7" t="inlineStr"/>
      <c r="AN324" s="7" t="inlineStr"/>
      <c r="AO324" s="7" t="inlineStr"/>
      <c r="AP324" s="7" t="inlineStr"/>
      <c r="AQ324" s="7" t="inlineStr"/>
      <c r="AR324" s="7" t="inlineStr"/>
      <c r="AS324" s="7" t="inlineStr"/>
      <c r="AT324" s="7" t="inlineStr"/>
      <c r="AU324" s="7">
        <f>AW324+AY324+BA324+BC324+BE324+BG324+BI324</f>
        <v/>
      </c>
      <c r="AV324" s="7">
        <f>AX324+AZ324+BB324+BD324+BF324+BH324+BJ324</f>
        <v/>
      </c>
      <c r="AW324" s="7" t="inlineStr"/>
      <c r="AX324" s="7" t="inlineStr"/>
      <c r="AY324" s="7" t="inlineStr"/>
      <c r="AZ324" s="7" t="inlineStr"/>
      <c r="BA324" s="7" t="inlineStr"/>
      <c r="BB324" s="7" t="inlineStr"/>
      <c r="BC324" s="7" t="inlineStr"/>
      <c r="BD324" s="7" t="inlineStr"/>
      <c r="BE324" s="7" t="inlineStr"/>
      <c r="BF324" s="7" t="inlineStr"/>
      <c r="BG324" s="7" t="inlineStr"/>
      <c r="BH324" s="7" t="inlineStr"/>
      <c r="BI324" s="7" t="inlineStr"/>
      <c r="BJ324" s="7" t="inlineStr"/>
      <c r="BK324" s="7">
        <f>BM324+BO324+BQ324+BS324</f>
        <v/>
      </c>
      <c r="BL324" s="7">
        <f>BN324+BP324+BR324+BT324</f>
        <v/>
      </c>
      <c r="BM324" s="7" t="inlineStr"/>
      <c r="BN324" s="7" t="inlineStr"/>
      <c r="BO324" s="7" t="inlineStr"/>
      <c r="BP324" s="7" t="inlineStr"/>
      <c r="BQ324" s="7" t="n">
        <v>10</v>
      </c>
      <c r="BR324" s="7" t="n">
        <v>2706880</v>
      </c>
      <c r="BS324" s="7" t="inlineStr"/>
      <c r="BT324" s="7" t="inlineStr"/>
      <c r="BU324" s="7">
        <f>BW324+BY324+CA324+CC324+CE324+CG324+CI324+CK324+CM324+CO324+CQ324+CS324+CU324+CW324+CY324+DA324</f>
        <v/>
      </c>
      <c r="BV324" s="7">
        <f>BX324+BZ324+CB324+CD324+CF324+CH324+CJ324+CL324+CN324+CP324+CR324+CT324+CV324+CX324+CZ324+DB324</f>
        <v/>
      </c>
      <c r="BW324" s="7" t="inlineStr"/>
      <c r="BX324" s="7" t="inlineStr"/>
      <c r="BY324" s="7" t="n">
        <v>20</v>
      </c>
      <c r="BZ324" s="7" t="n">
        <v>9193260</v>
      </c>
      <c r="CA324" s="7" t="inlineStr"/>
      <c r="CB324" s="7" t="inlineStr"/>
      <c r="CC324" s="7" t="inlineStr"/>
      <c r="CD324" s="7" t="inlineStr"/>
      <c r="CE324" s="7" t="inlineStr"/>
      <c r="CF324" s="7" t="inlineStr"/>
      <c r="CG324" s="7" t="inlineStr"/>
      <c r="CH324" s="7" t="inlineStr"/>
      <c r="CI324" s="7" t="inlineStr"/>
      <c r="CJ324" s="7" t="inlineStr"/>
      <c r="CK324" s="7" t="inlineStr"/>
      <c r="CL324" s="7" t="inlineStr"/>
      <c r="CM324" s="7" t="inlineStr"/>
      <c r="CN324" s="7" t="inlineStr"/>
      <c r="CO324" s="7" t="inlineStr"/>
      <c r="CP324" s="7" t="inlineStr"/>
      <c r="CQ324" s="7" t="inlineStr"/>
      <c r="CR324" s="7" t="inlineStr"/>
      <c r="CS324" s="7" t="inlineStr"/>
      <c r="CT324" s="7" t="inlineStr"/>
      <c r="CU324" s="7" t="inlineStr"/>
      <c r="CV324" s="7" t="inlineStr"/>
      <c r="CW324" s="7" t="inlineStr"/>
      <c r="CX324" s="7" t="inlineStr"/>
      <c r="CY324" s="7" t="inlineStr"/>
      <c r="CZ324" s="7" t="inlineStr"/>
      <c r="DA324" s="7" t="inlineStr"/>
      <c r="DB324" s="7" t="inlineStr"/>
      <c r="DC324" s="7">
        <f>DE324+DG324+DI324+DK324+DM324+DO324+DQ324+DS324+DU324+DW324+DY324+EA324+EC324</f>
        <v/>
      </c>
      <c r="DD324" s="7">
        <f>DF324+DH324+DJ324+DL324+DN324+DP324+DR324+DT324+DV324+DX324+DZ324+EB324+ED324</f>
        <v/>
      </c>
      <c r="DE324" s="7" t="inlineStr"/>
      <c r="DF324" s="7" t="inlineStr"/>
      <c r="DG324" s="7" t="inlineStr"/>
      <c r="DH324" s="7" t="inlineStr"/>
      <c r="DI324" s="7" t="inlineStr"/>
      <c r="DJ324" s="7" t="inlineStr"/>
      <c r="DK324" s="7" t="inlineStr"/>
      <c r="DL324" s="7" t="inlineStr"/>
      <c r="DM324" s="7" t="inlineStr"/>
      <c r="DN324" s="7" t="inlineStr"/>
      <c r="DO324" s="7" t="inlineStr"/>
      <c r="DP324" s="7" t="inlineStr"/>
      <c r="DQ324" s="7" t="inlineStr"/>
      <c r="DR324" s="7" t="inlineStr"/>
      <c r="DS324" s="7" t="inlineStr"/>
      <c r="DT324" s="7" t="inlineStr"/>
      <c r="DU324" s="7" t="n">
        <v>5</v>
      </c>
      <c r="DV324" s="7" t="n">
        <v>1755960</v>
      </c>
      <c r="DW324" s="7" t="inlineStr"/>
      <c r="DX324" s="7" t="inlineStr"/>
      <c r="DY324" s="7" t="inlineStr"/>
      <c r="DZ324" s="7" t="inlineStr"/>
      <c r="EA324" s="7" t="inlineStr"/>
      <c r="EB324" s="7" t="inlineStr"/>
      <c r="EC324" s="7" t="inlineStr"/>
      <c r="ED324" s="7" t="inlineStr"/>
      <c r="EE324" s="7">
        <f>E324+AU324+BK324+BU324+DC324</f>
        <v/>
      </c>
      <c r="EF324" s="7">
        <f>F324+AV324+BL324+BV324+DD324</f>
        <v/>
      </c>
    </row>
    <row r="325" hidden="1" outlineLevel="1">
      <c r="A325" s="5" t="n">
        <v>103</v>
      </c>
      <c r="B325" s="6" t="inlineStr">
        <is>
          <t>Time Met Farm MCHJ</t>
        </is>
      </c>
      <c r="C325" s="6" t="inlineStr">
        <is>
          <t>Фергана</t>
        </is>
      </c>
      <c r="D325" s="6" t="inlineStr">
        <is>
          <t>Фергана 2</t>
        </is>
      </c>
      <c r="E325" s="7">
        <f>G325+I325+K325+M325+O325+Q325+S325+U325+W325+Y325+AA325+AC325+AE325+AG325+AI325+AK325+AM325+AO325+AQ325+AS325</f>
        <v/>
      </c>
      <c r="F325" s="7">
        <f>H325+J325+L325+N325+P325+R325+T325+V325+X325+Z325+AB325+AD325+AF325+AH325+AJ325+AL325+AN325+AP325+AR325+AT325</f>
        <v/>
      </c>
      <c r="G325" s="7" t="n">
        <v>3</v>
      </c>
      <c r="H325" s="7" t="n">
        <v>599859</v>
      </c>
      <c r="I325" s="7" t="n">
        <v>1</v>
      </c>
      <c r="J325" s="7" t="n">
        <v>59251</v>
      </c>
      <c r="K325" s="7" t="inlineStr"/>
      <c r="L325" s="7" t="inlineStr"/>
      <c r="M325" s="7" t="inlineStr"/>
      <c r="N325" s="7" t="inlineStr"/>
      <c r="O325" s="7" t="inlineStr"/>
      <c r="P325" s="7" t="inlineStr"/>
      <c r="Q325" s="7" t="inlineStr"/>
      <c r="R325" s="7" t="inlineStr"/>
      <c r="S325" s="7" t="inlineStr"/>
      <c r="T325" s="7" t="inlineStr"/>
      <c r="U325" s="7" t="inlineStr"/>
      <c r="V325" s="7" t="inlineStr"/>
      <c r="W325" s="7" t="inlineStr"/>
      <c r="X325" s="7" t="inlineStr"/>
      <c r="Y325" s="7" t="inlineStr"/>
      <c r="Z325" s="7" t="inlineStr"/>
      <c r="AA325" s="7" t="inlineStr"/>
      <c r="AB325" s="7" t="inlineStr"/>
      <c r="AC325" s="7" t="inlineStr"/>
      <c r="AD325" s="7" t="inlineStr"/>
      <c r="AE325" s="7" t="inlineStr"/>
      <c r="AF325" s="7" t="inlineStr"/>
      <c r="AG325" s="7" t="inlineStr"/>
      <c r="AH325" s="7" t="inlineStr"/>
      <c r="AI325" s="7" t="inlineStr"/>
      <c r="AJ325" s="7" t="inlineStr"/>
      <c r="AK325" s="7" t="inlineStr"/>
      <c r="AL325" s="7" t="inlineStr"/>
      <c r="AM325" s="7" t="inlineStr"/>
      <c r="AN325" s="7" t="inlineStr"/>
      <c r="AO325" s="7" t="inlineStr"/>
      <c r="AP325" s="7" t="inlineStr"/>
      <c r="AQ325" s="7" t="inlineStr"/>
      <c r="AR325" s="7" t="inlineStr"/>
      <c r="AS325" s="7" t="inlineStr"/>
      <c r="AT325" s="7" t="inlineStr"/>
      <c r="AU325" s="7">
        <f>AW325+AY325+BA325+BC325+BE325+BG325+BI325</f>
        <v/>
      </c>
      <c r="AV325" s="7">
        <f>AX325+AZ325+BB325+BD325+BF325+BH325+BJ325</f>
        <v/>
      </c>
      <c r="AW325" s="7" t="inlineStr"/>
      <c r="AX325" s="7" t="inlineStr"/>
      <c r="AY325" s="7" t="inlineStr"/>
      <c r="AZ325" s="7" t="inlineStr"/>
      <c r="BA325" s="7" t="inlineStr"/>
      <c r="BB325" s="7" t="inlineStr"/>
      <c r="BC325" s="7" t="inlineStr"/>
      <c r="BD325" s="7" t="inlineStr"/>
      <c r="BE325" s="7" t="inlineStr"/>
      <c r="BF325" s="7" t="inlineStr"/>
      <c r="BG325" s="7" t="inlineStr"/>
      <c r="BH325" s="7" t="inlineStr"/>
      <c r="BI325" s="7" t="inlineStr"/>
      <c r="BJ325" s="7" t="inlineStr"/>
      <c r="BK325" s="7">
        <f>BM325+BO325+BQ325+BS325</f>
        <v/>
      </c>
      <c r="BL325" s="7">
        <f>BN325+BP325+BR325+BT325</f>
        <v/>
      </c>
      <c r="BM325" s="7" t="n">
        <v>2</v>
      </c>
      <c r="BN325" s="7" t="n">
        <v>51326</v>
      </c>
      <c r="BO325" s="7" t="inlineStr"/>
      <c r="BP325" s="7" t="inlineStr"/>
      <c r="BQ325" s="7" t="inlineStr"/>
      <c r="BR325" s="7" t="inlineStr"/>
      <c r="BS325" s="7" t="inlineStr"/>
      <c r="BT325" s="7" t="inlineStr"/>
      <c r="BU325" s="7">
        <f>BW325+BY325+CA325+CC325+CE325+CG325+CI325+CK325+CM325+CO325+CQ325+CS325+CU325+CW325+CY325+DA325</f>
        <v/>
      </c>
      <c r="BV325" s="7">
        <f>BX325+BZ325+CB325+CD325+CF325+CH325+CJ325+CL325+CN325+CP325+CR325+CT325+CV325+CX325+CZ325+DB325</f>
        <v/>
      </c>
      <c r="BW325" s="7" t="inlineStr"/>
      <c r="BX325" s="7" t="inlineStr"/>
      <c r="BY325" s="7" t="inlineStr"/>
      <c r="BZ325" s="7" t="inlineStr"/>
      <c r="CA325" s="7" t="inlineStr"/>
      <c r="CB325" s="7" t="inlineStr"/>
      <c r="CC325" s="7" t="inlineStr"/>
      <c r="CD325" s="7" t="inlineStr"/>
      <c r="CE325" s="7" t="inlineStr"/>
      <c r="CF325" s="7" t="inlineStr"/>
      <c r="CG325" s="7" t="inlineStr"/>
      <c r="CH325" s="7" t="inlineStr"/>
      <c r="CI325" s="7" t="inlineStr"/>
      <c r="CJ325" s="7" t="inlineStr"/>
      <c r="CK325" s="7" t="inlineStr"/>
      <c r="CL325" s="7" t="inlineStr"/>
      <c r="CM325" s="7" t="n">
        <v>2</v>
      </c>
      <c r="CN325" s="7" t="n">
        <v>853232</v>
      </c>
      <c r="CO325" s="7" t="inlineStr"/>
      <c r="CP325" s="7" t="inlineStr"/>
      <c r="CQ325" s="7" t="inlineStr"/>
      <c r="CR325" s="7" t="inlineStr"/>
      <c r="CS325" s="7" t="inlineStr"/>
      <c r="CT325" s="7" t="inlineStr"/>
      <c r="CU325" s="7" t="inlineStr"/>
      <c r="CV325" s="7" t="inlineStr"/>
      <c r="CW325" s="7" t="inlineStr"/>
      <c r="CX325" s="7" t="inlineStr"/>
      <c r="CY325" s="7" t="inlineStr"/>
      <c r="CZ325" s="7" t="inlineStr"/>
      <c r="DA325" s="7" t="inlineStr"/>
      <c r="DB325" s="7" t="inlineStr"/>
      <c r="DC325" s="7">
        <f>DE325+DG325+DI325+DK325+DM325+DO325+DQ325+DS325+DU325+DW325+DY325+EA325+EC325</f>
        <v/>
      </c>
      <c r="DD325" s="7">
        <f>DF325+DH325+DJ325+DL325+DN325+DP325+DR325+DT325+DV325+DX325+DZ325+EB325+ED325</f>
        <v/>
      </c>
      <c r="DE325" s="7" t="inlineStr"/>
      <c r="DF325" s="7" t="inlineStr"/>
      <c r="DG325" s="7" t="inlineStr"/>
      <c r="DH325" s="7" t="inlineStr"/>
      <c r="DI325" s="7" t="n">
        <v>1</v>
      </c>
      <c r="DJ325" s="7" t="n">
        <v>60465</v>
      </c>
      <c r="DK325" s="7" t="inlineStr"/>
      <c r="DL325" s="7" t="inlineStr"/>
      <c r="DM325" s="7" t="inlineStr"/>
      <c r="DN325" s="7" t="inlineStr"/>
      <c r="DO325" s="7" t="inlineStr"/>
      <c r="DP325" s="7" t="inlineStr"/>
      <c r="DQ325" s="7" t="inlineStr"/>
      <c r="DR325" s="7" t="inlineStr"/>
      <c r="DS325" s="7" t="inlineStr"/>
      <c r="DT325" s="7" t="inlineStr"/>
      <c r="DU325" s="7" t="inlineStr"/>
      <c r="DV325" s="7" t="inlineStr"/>
      <c r="DW325" s="7" t="n">
        <v>3</v>
      </c>
      <c r="DX325" s="7" t="n">
        <v>213465</v>
      </c>
      <c r="DY325" s="7" t="inlineStr"/>
      <c r="DZ325" s="7" t="inlineStr"/>
      <c r="EA325" s="7" t="inlineStr"/>
      <c r="EB325" s="7" t="inlineStr"/>
      <c r="EC325" s="7" t="inlineStr"/>
      <c r="ED325" s="7" t="inlineStr"/>
      <c r="EE325" s="7">
        <f>E325+AU325+BK325+BU325+DC325</f>
        <v/>
      </c>
      <c r="EF325" s="7">
        <f>F325+AV325+BL325+BV325+DD325</f>
        <v/>
      </c>
    </row>
    <row r="326" hidden="1" outlineLevel="1">
      <c r="A326" s="5" t="n">
        <v>104</v>
      </c>
      <c r="B326" s="6" t="inlineStr">
        <is>
          <t>To'linoy Farm G'ayrat MCHJ</t>
        </is>
      </c>
      <c r="C326" s="6" t="inlineStr">
        <is>
          <t>Фергана</t>
        </is>
      </c>
      <c r="D326" s="6" t="inlineStr">
        <is>
          <t>Фергана 1</t>
        </is>
      </c>
      <c r="E326" s="7">
        <f>G326+I326+K326+M326+O326+Q326+S326+U326+W326+Y326+AA326+AC326+AE326+AG326+AI326+AK326+AM326+AO326+AQ326+AS326</f>
        <v/>
      </c>
      <c r="F326" s="7">
        <f>H326+J326+L326+N326+P326+R326+T326+V326+X326+Z326+AB326+AD326+AF326+AH326+AJ326+AL326+AN326+AP326+AR326+AT326</f>
        <v/>
      </c>
      <c r="G326" s="7" t="inlineStr"/>
      <c r="H326" s="7" t="inlineStr"/>
      <c r="I326" s="7" t="inlineStr"/>
      <c r="J326" s="7" t="inlineStr"/>
      <c r="K326" s="7" t="inlineStr"/>
      <c r="L326" s="7" t="inlineStr"/>
      <c r="M326" s="7" t="inlineStr"/>
      <c r="N326" s="7" t="inlineStr"/>
      <c r="O326" s="7" t="inlineStr"/>
      <c r="P326" s="7" t="inlineStr"/>
      <c r="Q326" s="7" t="n">
        <v>7</v>
      </c>
      <c r="R326" s="7" t="n">
        <v>1795353</v>
      </c>
      <c r="S326" s="7" t="inlineStr"/>
      <c r="T326" s="7" t="inlineStr"/>
      <c r="U326" s="7" t="inlineStr"/>
      <c r="V326" s="7" t="inlineStr"/>
      <c r="W326" s="7" t="inlineStr"/>
      <c r="X326" s="7" t="inlineStr"/>
      <c r="Y326" s="7" t="inlineStr"/>
      <c r="Z326" s="7" t="inlineStr"/>
      <c r="AA326" s="7" t="inlineStr"/>
      <c r="AB326" s="7" t="inlineStr"/>
      <c r="AC326" s="7" t="inlineStr"/>
      <c r="AD326" s="7" t="inlineStr"/>
      <c r="AE326" s="7" t="inlineStr"/>
      <c r="AF326" s="7" t="inlineStr"/>
      <c r="AG326" s="7" t="inlineStr"/>
      <c r="AH326" s="7" t="inlineStr"/>
      <c r="AI326" s="7" t="inlineStr"/>
      <c r="AJ326" s="7" t="inlineStr"/>
      <c r="AK326" s="7" t="inlineStr"/>
      <c r="AL326" s="7" t="inlineStr"/>
      <c r="AM326" s="7" t="inlineStr"/>
      <c r="AN326" s="7" t="inlineStr"/>
      <c r="AO326" s="7" t="inlineStr"/>
      <c r="AP326" s="7" t="inlineStr"/>
      <c r="AQ326" s="7" t="inlineStr"/>
      <c r="AR326" s="7" t="inlineStr"/>
      <c r="AS326" s="7" t="inlineStr"/>
      <c r="AT326" s="7" t="inlineStr"/>
      <c r="AU326" s="7">
        <f>AW326+AY326+BA326+BC326+BE326+BG326+BI326</f>
        <v/>
      </c>
      <c r="AV326" s="7">
        <f>AX326+AZ326+BB326+BD326+BF326+BH326+BJ326</f>
        <v/>
      </c>
      <c r="AW326" s="7" t="inlineStr"/>
      <c r="AX326" s="7" t="inlineStr"/>
      <c r="AY326" s="7" t="inlineStr"/>
      <c r="AZ326" s="7" t="inlineStr"/>
      <c r="BA326" s="7" t="inlineStr"/>
      <c r="BB326" s="7" t="inlineStr"/>
      <c r="BC326" s="7" t="inlineStr"/>
      <c r="BD326" s="7" t="inlineStr"/>
      <c r="BE326" s="7" t="inlineStr"/>
      <c r="BF326" s="7" t="inlineStr"/>
      <c r="BG326" s="7" t="inlineStr"/>
      <c r="BH326" s="7" t="inlineStr"/>
      <c r="BI326" s="7" t="inlineStr"/>
      <c r="BJ326" s="7" t="inlineStr"/>
      <c r="BK326" s="7">
        <f>BM326+BO326+BQ326+BS326</f>
        <v/>
      </c>
      <c r="BL326" s="7">
        <f>BN326+BP326+BR326+BT326</f>
        <v/>
      </c>
      <c r="BM326" s="7" t="inlineStr"/>
      <c r="BN326" s="7" t="inlineStr"/>
      <c r="BO326" s="7" t="inlineStr"/>
      <c r="BP326" s="7" t="inlineStr"/>
      <c r="BQ326" s="7" t="inlineStr"/>
      <c r="BR326" s="7" t="inlineStr"/>
      <c r="BS326" s="7" t="inlineStr"/>
      <c r="BT326" s="7" t="inlineStr"/>
      <c r="BU326" s="7">
        <f>BW326+BY326+CA326+CC326+CE326+CG326+CI326+CK326+CM326+CO326+CQ326+CS326+CU326+CW326+CY326+DA326</f>
        <v/>
      </c>
      <c r="BV326" s="7">
        <f>BX326+BZ326+CB326+CD326+CF326+CH326+CJ326+CL326+CN326+CP326+CR326+CT326+CV326+CX326+CZ326+DB326</f>
        <v/>
      </c>
      <c r="BW326" s="7" t="inlineStr"/>
      <c r="BX326" s="7" t="inlineStr"/>
      <c r="BY326" s="7" t="inlineStr"/>
      <c r="BZ326" s="7" t="inlineStr"/>
      <c r="CA326" s="7" t="inlineStr"/>
      <c r="CB326" s="7" t="inlineStr"/>
      <c r="CC326" s="7" t="inlineStr"/>
      <c r="CD326" s="7" t="inlineStr"/>
      <c r="CE326" s="7" t="inlineStr"/>
      <c r="CF326" s="7" t="inlineStr"/>
      <c r="CG326" s="7" t="inlineStr"/>
      <c r="CH326" s="7" t="inlineStr"/>
      <c r="CI326" s="7" t="inlineStr"/>
      <c r="CJ326" s="7" t="inlineStr"/>
      <c r="CK326" s="7" t="inlineStr"/>
      <c r="CL326" s="7" t="inlineStr"/>
      <c r="CM326" s="7" t="inlineStr"/>
      <c r="CN326" s="7" t="inlineStr"/>
      <c r="CO326" s="7" t="inlineStr"/>
      <c r="CP326" s="7" t="inlineStr"/>
      <c r="CQ326" s="7" t="inlineStr"/>
      <c r="CR326" s="7" t="inlineStr"/>
      <c r="CS326" s="7" t="inlineStr"/>
      <c r="CT326" s="7" t="inlineStr"/>
      <c r="CU326" s="7" t="inlineStr"/>
      <c r="CV326" s="7" t="inlineStr"/>
      <c r="CW326" s="7" t="inlineStr"/>
      <c r="CX326" s="7" t="inlineStr"/>
      <c r="CY326" s="7" t="inlineStr"/>
      <c r="CZ326" s="7" t="inlineStr"/>
      <c r="DA326" s="7" t="inlineStr"/>
      <c r="DB326" s="7" t="inlineStr"/>
      <c r="DC326" s="7">
        <f>DE326+DG326+DI326+DK326+DM326+DO326+DQ326+DS326+DU326+DW326+DY326+EA326+EC326</f>
        <v/>
      </c>
      <c r="DD326" s="7">
        <f>DF326+DH326+DJ326+DL326+DN326+DP326+DR326+DT326+DV326+DX326+DZ326+EB326+ED326</f>
        <v/>
      </c>
      <c r="DE326" s="7" t="inlineStr"/>
      <c r="DF326" s="7" t="inlineStr"/>
      <c r="DG326" s="7" t="inlineStr"/>
      <c r="DH326" s="7" t="inlineStr"/>
      <c r="DI326" s="7" t="inlineStr"/>
      <c r="DJ326" s="7" t="inlineStr"/>
      <c r="DK326" s="7" t="inlineStr"/>
      <c r="DL326" s="7" t="inlineStr"/>
      <c r="DM326" s="7" t="inlineStr"/>
      <c r="DN326" s="7" t="inlineStr"/>
      <c r="DO326" s="7" t="inlineStr"/>
      <c r="DP326" s="7" t="inlineStr"/>
      <c r="DQ326" s="7" t="inlineStr"/>
      <c r="DR326" s="7" t="inlineStr"/>
      <c r="DS326" s="7" t="inlineStr"/>
      <c r="DT326" s="7" t="inlineStr"/>
      <c r="DU326" s="7" t="inlineStr"/>
      <c r="DV326" s="7" t="inlineStr"/>
      <c r="DW326" s="7" t="inlineStr"/>
      <c r="DX326" s="7" t="inlineStr"/>
      <c r="DY326" s="7" t="inlineStr"/>
      <c r="DZ326" s="7" t="inlineStr"/>
      <c r="EA326" s="7" t="inlineStr"/>
      <c r="EB326" s="7" t="inlineStr"/>
      <c r="EC326" s="7" t="inlineStr"/>
      <c r="ED326" s="7" t="inlineStr"/>
      <c r="EE326" s="7">
        <f>E326+AU326+BK326+BU326+DC326</f>
        <v/>
      </c>
      <c r="EF326" s="7">
        <f>F326+AV326+BL326+BV326+DD326</f>
        <v/>
      </c>
    </row>
    <row r="327" hidden="1" outlineLevel="1">
      <c r="A327" s="5" t="n">
        <v>105</v>
      </c>
      <c r="B327" s="6" t="inlineStr">
        <is>
          <t>Toshlok Trans Servis MCHJ</t>
        </is>
      </c>
      <c r="C327" s="6" t="inlineStr">
        <is>
          <t>Фергана</t>
        </is>
      </c>
      <c r="D327" s="6" t="inlineStr">
        <is>
          <t>Фергана 1</t>
        </is>
      </c>
      <c r="E327" s="7">
        <f>G327+I327+K327+M327+O327+Q327+S327+U327+W327+Y327+AA327+AC327+AE327+AG327+AI327+AK327+AM327+AO327+AQ327+AS327</f>
        <v/>
      </c>
      <c r="F327" s="7">
        <f>H327+J327+L327+N327+P327+R327+T327+V327+X327+Z327+AB327+AD327+AF327+AH327+AJ327+AL327+AN327+AP327+AR327+AT327</f>
        <v/>
      </c>
      <c r="G327" s="7" t="inlineStr"/>
      <c r="H327" s="7" t="inlineStr"/>
      <c r="I327" s="7" t="inlineStr"/>
      <c r="J327" s="7" t="inlineStr"/>
      <c r="K327" s="7" t="inlineStr"/>
      <c r="L327" s="7" t="inlineStr"/>
      <c r="M327" s="7" t="inlineStr"/>
      <c r="N327" s="7" t="inlineStr"/>
      <c r="O327" s="7" t="inlineStr"/>
      <c r="P327" s="7" t="inlineStr"/>
      <c r="Q327" s="7" t="inlineStr"/>
      <c r="R327" s="7" t="inlineStr"/>
      <c r="S327" s="7" t="inlineStr"/>
      <c r="T327" s="7" t="inlineStr"/>
      <c r="U327" s="7" t="inlineStr"/>
      <c r="V327" s="7" t="inlineStr"/>
      <c r="W327" s="7" t="inlineStr"/>
      <c r="X327" s="7" t="inlineStr"/>
      <c r="Y327" s="7" t="inlineStr"/>
      <c r="Z327" s="7" t="inlineStr"/>
      <c r="AA327" s="7" t="inlineStr"/>
      <c r="AB327" s="7" t="inlineStr"/>
      <c r="AC327" s="7" t="inlineStr"/>
      <c r="AD327" s="7" t="inlineStr"/>
      <c r="AE327" s="7" t="inlineStr"/>
      <c r="AF327" s="7" t="inlineStr"/>
      <c r="AG327" s="7" t="inlineStr"/>
      <c r="AH327" s="7" t="inlineStr"/>
      <c r="AI327" s="7" t="inlineStr"/>
      <c r="AJ327" s="7" t="inlineStr"/>
      <c r="AK327" s="7" t="inlineStr"/>
      <c r="AL327" s="7" t="inlineStr"/>
      <c r="AM327" s="7" t="inlineStr"/>
      <c r="AN327" s="7" t="inlineStr"/>
      <c r="AO327" s="7" t="inlineStr"/>
      <c r="AP327" s="7" t="inlineStr"/>
      <c r="AQ327" s="7" t="inlineStr"/>
      <c r="AR327" s="7" t="inlineStr"/>
      <c r="AS327" s="7" t="inlineStr"/>
      <c r="AT327" s="7" t="inlineStr"/>
      <c r="AU327" s="7">
        <f>AW327+AY327+BA327+BC327+BE327+BG327+BI327</f>
        <v/>
      </c>
      <c r="AV327" s="7">
        <f>AX327+AZ327+BB327+BD327+BF327+BH327+BJ327</f>
        <v/>
      </c>
      <c r="AW327" s="7" t="inlineStr"/>
      <c r="AX327" s="7" t="inlineStr"/>
      <c r="AY327" s="7" t="inlineStr"/>
      <c r="AZ327" s="7" t="inlineStr"/>
      <c r="BA327" s="7" t="inlineStr"/>
      <c r="BB327" s="7" t="inlineStr"/>
      <c r="BC327" s="7" t="inlineStr"/>
      <c r="BD327" s="7" t="inlineStr"/>
      <c r="BE327" s="7" t="inlineStr"/>
      <c r="BF327" s="7" t="inlineStr"/>
      <c r="BG327" s="7" t="inlineStr"/>
      <c r="BH327" s="7" t="inlineStr"/>
      <c r="BI327" s="7" t="inlineStr"/>
      <c r="BJ327" s="7" t="inlineStr"/>
      <c r="BK327" s="7">
        <f>BM327+BO327+BQ327+BS327</f>
        <v/>
      </c>
      <c r="BL327" s="7">
        <f>BN327+BP327+BR327+BT327</f>
        <v/>
      </c>
      <c r="BM327" s="7" t="inlineStr"/>
      <c r="BN327" s="7" t="inlineStr"/>
      <c r="BO327" s="7" t="inlineStr"/>
      <c r="BP327" s="7" t="inlineStr"/>
      <c r="BQ327" s="7" t="inlineStr"/>
      <c r="BR327" s="7" t="inlineStr"/>
      <c r="BS327" s="7" t="inlineStr"/>
      <c r="BT327" s="7" t="inlineStr"/>
      <c r="BU327" s="7">
        <f>BW327+BY327+CA327+CC327+CE327+CG327+CI327+CK327+CM327+CO327+CQ327+CS327+CU327+CW327+CY327+DA327</f>
        <v/>
      </c>
      <c r="BV327" s="7">
        <f>BX327+BZ327+CB327+CD327+CF327+CH327+CJ327+CL327+CN327+CP327+CR327+CT327+CV327+CX327+CZ327+DB327</f>
        <v/>
      </c>
      <c r="BW327" s="7" t="inlineStr"/>
      <c r="BX327" s="7" t="inlineStr"/>
      <c r="BY327" s="7" t="inlineStr"/>
      <c r="BZ327" s="7" t="inlineStr"/>
      <c r="CA327" s="7" t="inlineStr"/>
      <c r="CB327" s="7" t="inlineStr"/>
      <c r="CC327" s="7" t="inlineStr"/>
      <c r="CD327" s="7" t="inlineStr"/>
      <c r="CE327" s="7" t="inlineStr"/>
      <c r="CF327" s="7" t="inlineStr"/>
      <c r="CG327" s="7" t="inlineStr"/>
      <c r="CH327" s="7" t="inlineStr"/>
      <c r="CI327" s="7" t="inlineStr"/>
      <c r="CJ327" s="7" t="inlineStr"/>
      <c r="CK327" s="7" t="inlineStr"/>
      <c r="CL327" s="7" t="inlineStr"/>
      <c r="CM327" s="7" t="n">
        <v>2</v>
      </c>
      <c r="CN327" s="7" t="n">
        <v>758280</v>
      </c>
      <c r="CO327" s="7" t="inlineStr"/>
      <c r="CP327" s="7" t="inlineStr"/>
      <c r="CQ327" s="7" t="inlineStr"/>
      <c r="CR327" s="7" t="inlineStr"/>
      <c r="CS327" s="7" t="inlineStr"/>
      <c r="CT327" s="7" t="inlineStr"/>
      <c r="CU327" s="7" t="inlineStr"/>
      <c r="CV327" s="7" t="inlineStr"/>
      <c r="CW327" s="7" t="inlineStr"/>
      <c r="CX327" s="7" t="inlineStr"/>
      <c r="CY327" s="7" t="inlineStr"/>
      <c r="CZ327" s="7" t="inlineStr"/>
      <c r="DA327" s="7" t="inlineStr"/>
      <c r="DB327" s="7" t="inlineStr"/>
      <c r="DC327" s="7">
        <f>DE327+DG327+DI327+DK327+DM327+DO327+DQ327+DS327+DU327+DW327+DY327+EA327+EC327</f>
        <v/>
      </c>
      <c r="DD327" s="7">
        <f>DF327+DH327+DJ327+DL327+DN327+DP327+DR327+DT327+DV327+DX327+DZ327+EB327+ED327</f>
        <v/>
      </c>
      <c r="DE327" s="7" t="inlineStr"/>
      <c r="DF327" s="7" t="inlineStr"/>
      <c r="DG327" s="7" t="inlineStr"/>
      <c r="DH327" s="7" t="inlineStr"/>
      <c r="DI327" s="7" t="inlineStr"/>
      <c r="DJ327" s="7" t="inlineStr"/>
      <c r="DK327" s="7" t="inlineStr"/>
      <c r="DL327" s="7" t="inlineStr"/>
      <c r="DM327" s="7" t="inlineStr"/>
      <c r="DN327" s="7" t="inlineStr"/>
      <c r="DO327" s="7" t="inlineStr"/>
      <c r="DP327" s="7" t="inlineStr"/>
      <c r="DQ327" s="7" t="inlineStr"/>
      <c r="DR327" s="7" t="inlineStr"/>
      <c r="DS327" s="7" t="inlineStr"/>
      <c r="DT327" s="7" t="inlineStr"/>
      <c r="DU327" s="7" t="inlineStr"/>
      <c r="DV327" s="7" t="inlineStr"/>
      <c r="DW327" s="7" t="inlineStr"/>
      <c r="DX327" s="7" t="inlineStr"/>
      <c r="DY327" s="7" t="inlineStr"/>
      <c r="DZ327" s="7" t="inlineStr"/>
      <c r="EA327" s="7" t="inlineStr"/>
      <c r="EB327" s="7" t="inlineStr"/>
      <c r="EC327" s="7" t="inlineStr"/>
      <c r="ED327" s="7" t="inlineStr"/>
      <c r="EE327" s="7">
        <f>E327+AU327+BK327+BU327+DC327</f>
        <v/>
      </c>
      <c r="EF327" s="7">
        <f>F327+AV327+BL327+BV327+DD327</f>
        <v/>
      </c>
    </row>
    <row r="328" hidden="1" outlineLevel="1">
      <c r="A328" s="5" t="n">
        <v>106</v>
      </c>
      <c r="B328" s="6" t="inlineStr">
        <is>
          <t>Toxirbek-2001 XK</t>
        </is>
      </c>
      <c r="C328" s="6" t="inlineStr">
        <is>
          <t>Фергана</t>
        </is>
      </c>
      <c r="D328" s="6" t="inlineStr">
        <is>
          <t>Фергана 1</t>
        </is>
      </c>
      <c r="E328" s="7">
        <f>G328+I328+K328+M328+O328+Q328+S328+U328+W328+Y328+AA328+AC328+AE328+AG328+AI328+AK328+AM328+AO328+AQ328+AS328</f>
        <v/>
      </c>
      <c r="F328" s="7">
        <f>H328+J328+L328+N328+P328+R328+T328+V328+X328+Z328+AB328+AD328+AF328+AH328+AJ328+AL328+AN328+AP328+AR328+AT328</f>
        <v/>
      </c>
      <c r="G328" s="7" t="inlineStr"/>
      <c r="H328" s="7" t="inlineStr"/>
      <c r="I328" s="7" t="n">
        <v>2</v>
      </c>
      <c r="J328" s="7" t="n">
        <v>938292</v>
      </c>
      <c r="K328" s="7" t="inlineStr"/>
      <c r="L328" s="7" t="inlineStr"/>
      <c r="M328" s="7" t="inlineStr"/>
      <c r="N328" s="7" t="inlineStr"/>
      <c r="O328" s="7" t="inlineStr"/>
      <c r="P328" s="7" t="inlineStr"/>
      <c r="Q328" s="7" t="inlineStr"/>
      <c r="R328" s="7" t="inlineStr"/>
      <c r="S328" s="7" t="inlineStr"/>
      <c r="T328" s="7" t="inlineStr"/>
      <c r="U328" s="7" t="inlineStr"/>
      <c r="V328" s="7" t="inlineStr"/>
      <c r="W328" s="7" t="inlineStr"/>
      <c r="X328" s="7" t="inlineStr"/>
      <c r="Y328" s="7" t="inlineStr"/>
      <c r="Z328" s="7" t="inlineStr"/>
      <c r="AA328" s="7" t="inlineStr"/>
      <c r="AB328" s="7" t="inlineStr"/>
      <c r="AC328" s="7" t="inlineStr"/>
      <c r="AD328" s="7" t="inlineStr"/>
      <c r="AE328" s="7" t="inlineStr"/>
      <c r="AF328" s="7" t="inlineStr"/>
      <c r="AG328" s="7" t="inlineStr"/>
      <c r="AH328" s="7" t="inlineStr"/>
      <c r="AI328" s="7" t="inlineStr"/>
      <c r="AJ328" s="7" t="inlineStr"/>
      <c r="AK328" s="7" t="inlineStr"/>
      <c r="AL328" s="7" t="inlineStr"/>
      <c r="AM328" s="7" t="inlineStr"/>
      <c r="AN328" s="7" t="inlineStr"/>
      <c r="AO328" s="7" t="inlineStr"/>
      <c r="AP328" s="7" t="inlineStr"/>
      <c r="AQ328" s="7" t="inlineStr"/>
      <c r="AR328" s="7" t="inlineStr"/>
      <c r="AS328" s="7" t="inlineStr"/>
      <c r="AT328" s="7" t="inlineStr"/>
      <c r="AU328" s="7">
        <f>AW328+AY328+BA328+BC328+BE328+BG328+BI328</f>
        <v/>
      </c>
      <c r="AV328" s="7">
        <f>AX328+AZ328+BB328+BD328+BF328+BH328+BJ328</f>
        <v/>
      </c>
      <c r="AW328" s="7" t="inlineStr"/>
      <c r="AX328" s="7" t="inlineStr"/>
      <c r="AY328" s="7" t="inlineStr"/>
      <c r="AZ328" s="7" t="inlineStr"/>
      <c r="BA328" s="7" t="inlineStr"/>
      <c r="BB328" s="7" t="inlineStr"/>
      <c r="BC328" s="7" t="inlineStr"/>
      <c r="BD328" s="7" t="inlineStr"/>
      <c r="BE328" s="7" t="inlineStr"/>
      <c r="BF328" s="7" t="inlineStr"/>
      <c r="BG328" s="7" t="inlineStr"/>
      <c r="BH328" s="7" t="inlineStr"/>
      <c r="BI328" s="7" t="inlineStr"/>
      <c r="BJ328" s="7" t="inlineStr"/>
      <c r="BK328" s="7">
        <f>BM328+BO328+BQ328+BS328</f>
        <v/>
      </c>
      <c r="BL328" s="7">
        <f>BN328+BP328+BR328+BT328</f>
        <v/>
      </c>
      <c r="BM328" s="7" t="inlineStr"/>
      <c r="BN328" s="7" t="inlineStr"/>
      <c r="BO328" s="7" t="inlineStr"/>
      <c r="BP328" s="7" t="inlineStr"/>
      <c r="BQ328" s="7" t="inlineStr"/>
      <c r="BR328" s="7" t="inlineStr"/>
      <c r="BS328" s="7" t="inlineStr"/>
      <c r="BT328" s="7" t="inlineStr"/>
      <c r="BU328" s="7">
        <f>BW328+BY328+CA328+CC328+CE328+CG328+CI328+CK328+CM328+CO328+CQ328+CS328+CU328+CW328+CY328+DA328</f>
        <v/>
      </c>
      <c r="BV328" s="7">
        <f>BX328+BZ328+CB328+CD328+CF328+CH328+CJ328+CL328+CN328+CP328+CR328+CT328+CV328+CX328+CZ328+DB328</f>
        <v/>
      </c>
      <c r="BW328" s="7" t="inlineStr"/>
      <c r="BX328" s="7" t="inlineStr"/>
      <c r="BY328" s="7" t="inlineStr"/>
      <c r="BZ328" s="7" t="inlineStr"/>
      <c r="CA328" s="7" t="inlineStr"/>
      <c r="CB328" s="7" t="inlineStr"/>
      <c r="CC328" s="7" t="inlineStr"/>
      <c r="CD328" s="7" t="inlineStr"/>
      <c r="CE328" s="7" t="inlineStr"/>
      <c r="CF328" s="7" t="inlineStr"/>
      <c r="CG328" s="7" t="inlineStr"/>
      <c r="CH328" s="7" t="inlineStr"/>
      <c r="CI328" s="7" t="inlineStr"/>
      <c r="CJ328" s="7" t="inlineStr"/>
      <c r="CK328" s="7" t="inlineStr"/>
      <c r="CL328" s="7" t="inlineStr"/>
      <c r="CM328" s="7" t="inlineStr"/>
      <c r="CN328" s="7" t="inlineStr"/>
      <c r="CO328" s="7" t="inlineStr"/>
      <c r="CP328" s="7" t="inlineStr"/>
      <c r="CQ328" s="7" t="inlineStr"/>
      <c r="CR328" s="7" t="inlineStr"/>
      <c r="CS328" s="7" t="inlineStr"/>
      <c r="CT328" s="7" t="inlineStr"/>
      <c r="CU328" s="7" t="inlineStr"/>
      <c r="CV328" s="7" t="inlineStr"/>
      <c r="CW328" s="7" t="inlineStr"/>
      <c r="CX328" s="7" t="inlineStr"/>
      <c r="CY328" s="7" t="inlineStr"/>
      <c r="CZ328" s="7" t="inlineStr"/>
      <c r="DA328" s="7" t="inlineStr"/>
      <c r="DB328" s="7" t="inlineStr"/>
      <c r="DC328" s="7">
        <f>DE328+DG328+DI328+DK328+DM328+DO328+DQ328+DS328+DU328+DW328+DY328+EA328+EC328</f>
        <v/>
      </c>
      <c r="DD328" s="7">
        <f>DF328+DH328+DJ328+DL328+DN328+DP328+DR328+DT328+DV328+DX328+DZ328+EB328+ED328</f>
        <v/>
      </c>
      <c r="DE328" s="7" t="inlineStr"/>
      <c r="DF328" s="7" t="inlineStr"/>
      <c r="DG328" s="7" t="inlineStr"/>
      <c r="DH328" s="7" t="inlineStr"/>
      <c r="DI328" s="7" t="inlineStr"/>
      <c r="DJ328" s="7" t="inlineStr"/>
      <c r="DK328" s="7" t="inlineStr"/>
      <c r="DL328" s="7" t="inlineStr"/>
      <c r="DM328" s="7" t="inlineStr"/>
      <c r="DN328" s="7" t="inlineStr"/>
      <c r="DO328" s="7" t="inlineStr"/>
      <c r="DP328" s="7" t="inlineStr"/>
      <c r="DQ328" s="7" t="n">
        <v>5</v>
      </c>
      <c r="DR328" s="7" t="n">
        <v>228250</v>
      </c>
      <c r="DS328" s="7" t="inlineStr"/>
      <c r="DT328" s="7" t="inlineStr"/>
      <c r="DU328" s="7" t="n">
        <v>5</v>
      </c>
      <c r="DV328" s="7" t="n">
        <v>1848339</v>
      </c>
      <c r="DW328" s="7" t="inlineStr"/>
      <c r="DX328" s="7" t="inlineStr"/>
      <c r="DY328" s="7" t="inlineStr"/>
      <c r="DZ328" s="7" t="inlineStr"/>
      <c r="EA328" s="7" t="inlineStr"/>
      <c r="EB328" s="7" t="inlineStr"/>
      <c r="EC328" s="7" t="inlineStr"/>
      <c r="ED328" s="7" t="inlineStr"/>
      <c r="EE328" s="7">
        <f>E328+AU328+BK328+BU328+DC328</f>
        <v/>
      </c>
      <c r="EF328" s="7">
        <f>F328+AV328+BL328+BV328+DD328</f>
        <v/>
      </c>
    </row>
    <row r="329" hidden="1" outlineLevel="1">
      <c r="A329" s="5" t="n">
        <v>107</v>
      </c>
      <c r="B329" s="6" t="inlineStr">
        <is>
          <t>Turon Pharm Industry MCHJ</t>
        </is>
      </c>
      <c r="C329" s="6" t="inlineStr">
        <is>
          <t>Фергана</t>
        </is>
      </c>
      <c r="D329" s="6" t="inlineStr">
        <is>
          <t>Фергана 1</t>
        </is>
      </c>
      <c r="E329" s="7">
        <f>G329+I329+K329+M329+O329+Q329+S329+U329+W329+Y329+AA329+AC329+AE329+AG329+AI329+AK329+AM329+AO329+AQ329+AS329</f>
        <v/>
      </c>
      <c r="F329" s="7">
        <f>H329+J329+L329+N329+P329+R329+T329+V329+X329+Z329+AB329+AD329+AF329+AH329+AJ329+AL329+AN329+AP329+AR329+AT329</f>
        <v/>
      </c>
      <c r="G329" s="7" t="n">
        <v>100</v>
      </c>
      <c r="H329" s="7" t="n">
        <v>16614600</v>
      </c>
      <c r="I329" s="7" t="inlineStr"/>
      <c r="J329" s="7" t="inlineStr"/>
      <c r="K329" s="7" t="inlineStr"/>
      <c r="L329" s="7" t="inlineStr"/>
      <c r="M329" s="7" t="n">
        <v>320</v>
      </c>
      <c r="N329" s="7" t="n">
        <v>98562560</v>
      </c>
      <c r="O329" s="7" t="inlineStr"/>
      <c r="P329" s="7" t="inlineStr"/>
      <c r="Q329" s="7" t="n">
        <v>1000</v>
      </c>
      <c r="R329" s="7" t="n">
        <v>337750000</v>
      </c>
      <c r="S329" s="7" t="inlineStr"/>
      <c r="T329" s="7" t="inlineStr"/>
      <c r="U329" s="7" t="inlineStr"/>
      <c r="V329" s="7" t="inlineStr"/>
      <c r="W329" s="7" t="n">
        <v>30</v>
      </c>
      <c r="X329" s="7" t="n">
        <v>3801840</v>
      </c>
      <c r="Y329" s="7" t="inlineStr"/>
      <c r="Z329" s="7" t="inlineStr"/>
      <c r="AA329" s="7" t="inlineStr"/>
      <c r="AB329" s="7" t="inlineStr"/>
      <c r="AC329" s="7" t="n">
        <v>20</v>
      </c>
      <c r="AD329" s="7" t="n">
        <v>292580</v>
      </c>
      <c r="AE329" s="7" t="n">
        <v>20</v>
      </c>
      <c r="AF329" s="7" t="n">
        <v>4248780</v>
      </c>
      <c r="AG329" s="7" t="n">
        <v>10</v>
      </c>
      <c r="AH329" s="7" t="n">
        <v>241740</v>
      </c>
      <c r="AI329" s="7" t="n">
        <v>10</v>
      </c>
      <c r="AJ329" s="7" t="n">
        <v>1416190</v>
      </c>
      <c r="AK329" s="7" t="inlineStr"/>
      <c r="AL329" s="7" t="inlineStr"/>
      <c r="AM329" s="7" t="inlineStr"/>
      <c r="AN329" s="7" t="inlineStr"/>
      <c r="AO329" s="7" t="inlineStr"/>
      <c r="AP329" s="7" t="inlineStr"/>
      <c r="AQ329" s="7" t="inlineStr"/>
      <c r="AR329" s="7" t="inlineStr"/>
      <c r="AS329" s="7" t="inlineStr"/>
      <c r="AT329" s="7" t="inlineStr"/>
      <c r="AU329" s="7">
        <f>AW329+AY329+BA329+BC329+BE329+BG329+BI329</f>
        <v/>
      </c>
      <c r="AV329" s="7">
        <f>AX329+AZ329+BB329+BD329+BF329+BH329+BJ329</f>
        <v/>
      </c>
      <c r="AW329" s="7" t="inlineStr"/>
      <c r="AX329" s="7" t="inlineStr"/>
      <c r="AY329" s="7" t="inlineStr"/>
      <c r="AZ329" s="7" t="inlineStr"/>
      <c r="BA329" s="7" t="inlineStr"/>
      <c r="BB329" s="7" t="inlineStr"/>
      <c r="BC329" s="7" t="inlineStr"/>
      <c r="BD329" s="7" t="inlineStr"/>
      <c r="BE329" s="7" t="inlineStr"/>
      <c r="BF329" s="7" t="inlineStr"/>
      <c r="BG329" s="7" t="inlineStr"/>
      <c r="BH329" s="7" t="inlineStr"/>
      <c r="BI329" s="7" t="inlineStr"/>
      <c r="BJ329" s="7" t="inlineStr"/>
      <c r="BK329" s="7">
        <f>BM329+BO329+BQ329+BS329</f>
        <v/>
      </c>
      <c r="BL329" s="7">
        <f>BN329+BP329+BR329+BT329</f>
        <v/>
      </c>
      <c r="BM329" s="7" t="inlineStr"/>
      <c r="BN329" s="7" t="inlineStr"/>
      <c r="BO329" s="7" t="inlineStr"/>
      <c r="BP329" s="7" t="inlineStr"/>
      <c r="BQ329" s="7" t="inlineStr"/>
      <c r="BR329" s="7" t="inlineStr"/>
      <c r="BS329" s="7" t="inlineStr"/>
      <c r="BT329" s="7" t="inlineStr"/>
      <c r="BU329" s="7">
        <f>BW329+BY329+CA329+CC329+CE329+CG329+CI329+CK329+CM329+CO329+CQ329+CS329+CU329+CW329+CY329+DA329</f>
        <v/>
      </c>
      <c r="BV329" s="7">
        <f>BX329+BZ329+CB329+CD329+CF329+CH329+CJ329+CL329+CN329+CP329+CR329+CT329+CV329+CX329+CZ329+DB329</f>
        <v/>
      </c>
      <c r="BW329" s="7" t="inlineStr"/>
      <c r="BX329" s="7" t="inlineStr"/>
      <c r="BY329" s="7" t="inlineStr"/>
      <c r="BZ329" s="7" t="inlineStr"/>
      <c r="CA329" s="7" t="inlineStr"/>
      <c r="CB329" s="7" t="inlineStr"/>
      <c r="CC329" s="7" t="inlineStr"/>
      <c r="CD329" s="7" t="inlineStr"/>
      <c r="CE329" s="7" t="inlineStr"/>
      <c r="CF329" s="7" t="inlineStr"/>
      <c r="CG329" s="7" t="inlineStr"/>
      <c r="CH329" s="7" t="inlineStr"/>
      <c r="CI329" s="7" t="inlineStr"/>
      <c r="CJ329" s="7" t="inlineStr"/>
      <c r="CK329" s="7" t="inlineStr"/>
      <c r="CL329" s="7" t="inlineStr"/>
      <c r="CM329" s="7" t="inlineStr"/>
      <c r="CN329" s="7" t="inlineStr"/>
      <c r="CO329" s="7" t="inlineStr"/>
      <c r="CP329" s="7" t="inlineStr"/>
      <c r="CQ329" s="7" t="inlineStr"/>
      <c r="CR329" s="7" t="inlineStr"/>
      <c r="CS329" s="7" t="inlineStr"/>
      <c r="CT329" s="7" t="inlineStr"/>
      <c r="CU329" s="7" t="inlineStr"/>
      <c r="CV329" s="7" t="inlineStr"/>
      <c r="CW329" s="7" t="inlineStr"/>
      <c r="CX329" s="7" t="inlineStr"/>
      <c r="CY329" s="7" t="inlineStr"/>
      <c r="CZ329" s="7" t="inlineStr"/>
      <c r="DA329" s="7" t="inlineStr"/>
      <c r="DB329" s="7" t="inlineStr"/>
      <c r="DC329" s="7">
        <f>DE329+DG329+DI329+DK329+DM329+DO329+DQ329+DS329+DU329+DW329+DY329+EA329+EC329</f>
        <v/>
      </c>
      <c r="DD329" s="7">
        <f>DF329+DH329+DJ329+DL329+DN329+DP329+DR329+DT329+DV329+DX329+DZ329+EB329+ED329</f>
        <v/>
      </c>
      <c r="DE329" s="7" t="inlineStr"/>
      <c r="DF329" s="7" t="inlineStr"/>
      <c r="DG329" s="7" t="inlineStr"/>
      <c r="DH329" s="7" t="inlineStr"/>
      <c r="DI329" s="7" t="inlineStr"/>
      <c r="DJ329" s="7" t="inlineStr"/>
      <c r="DK329" s="7" t="inlineStr"/>
      <c r="DL329" s="7" t="inlineStr"/>
      <c r="DM329" s="7" t="inlineStr"/>
      <c r="DN329" s="7" t="inlineStr"/>
      <c r="DO329" s="7" t="inlineStr"/>
      <c r="DP329" s="7" t="inlineStr"/>
      <c r="DQ329" s="7" t="inlineStr"/>
      <c r="DR329" s="7" t="inlineStr"/>
      <c r="DS329" s="7" t="n">
        <v>20</v>
      </c>
      <c r="DT329" s="7" t="n">
        <v>7009240</v>
      </c>
      <c r="DU329" s="7" t="n">
        <v>20</v>
      </c>
      <c r="DV329" s="7" t="n">
        <v>2712280</v>
      </c>
      <c r="DW329" s="7" t="inlineStr"/>
      <c r="DX329" s="7" t="inlineStr"/>
      <c r="DY329" s="7" t="n">
        <v>1</v>
      </c>
      <c r="DZ329" s="7" t="n">
        <v>424159</v>
      </c>
      <c r="EA329" s="7" t="n">
        <v>1</v>
      </c>
      <c r="EB329" s="7" t="n">
        <v>191221</v>
      </c>
      <c r="EC329" s="7" t="inlineStr"/>
      <c r="ED329" s="7" t="inlineStr"/>
      <c r="EE329" s="7">
        <f>E329+AU329+BK329+BU329+DC329</f>
        <v/>
      </c>
      <c r="EF329" s="7">
        <f>F329+AV329+BL329+BV329+DD329</f>
        <v/>
      </c>
    </row>
    <row r="330" hidden="1" outlineLevel="1">
      <c r="A330" s="5" t="n">
        <v>108</v>
      </c>
      <c r="B330" s="6" t="inlineStr">
        <is>
          <t>ULUGBEK ZIYNATILLA XK</t>
        </is>
      </c>
      <c r="C330" s="6" t="inlineStr">
        <is>
          <t>Фергана</t>
        </is>
      </c>
      <c r="D330" s="6" t="inlineStr">
        <is>
          <t>Фергана 1</t>
        </is>
      </c>
      <c r="E330" s="7">
        <f>G330+I330+K330+M330+O330+Q330+S330+U330+W330+Y330+AA330+AC330+AE330+AG330+AI330+AK330+AM330+AO330+AQ330+AS330</f>
        <v/>
      </c>
      <c r="F330" s="7">
        <f>H330+J330+L330+N330+P330+R330+T330+V330+X330+Z330+AB330+AD330+AF330+AH330+AJ330+AL330+AN330+AP330+AR330+AT330</f>
        <v/>
      </c>
      <c r="G330" s="7" t="inlineStr"/>
      <c r="H330" s="7" t="inlineStr"/>
      <c r="I330" s="7" t="inlineStr"/>
      <c r="J330" s="7" t="inlineStr"/>
      <c r="K330" s="7" t="inlineStr"/>
      <c r="L330" s="7" t="inlineStr"/>
      <c r="M330" s="7" t="inlineStr"/>
      <c r="N330" s="7" t="inlineStr"/>
      <c r="O330" s="7" t="inlineStr"/>
      <c r="P330" s="7" t="inlineStr"/>
      <c r="Q330" s="7" t="inlineStr"/>
      <c r="R330" s="7" t="inlineStr"/>
      <c r="S330" s="7" t="inlineStr"/>
      <c r="T330" s="7" t="inlineStr"/>
      <c r="U330" s="7" t="inlineStr"/>
      <c r="V330" s="7" t="inlineStr"/>
      <c r="W330" s="7" t="inlineStr"/>
      <c r="X330" s="7" t="inlineStr"/>
      <c r="Y330" s="7" t="inlineStr"/>
      <c r="Z330" s="7" t="inlineStr"/>
      <c r="AA330" s="7" t="inlineStr"/>
      <c r="AB330" s="7" t="inlineStr"/>
      <c r="AC330" s="7" t="inlineStr"/>
      <c r="AD330" s="7" t="inlineStr"/>
      <c r="AE330" s="7" t="inlineStr"/>
      <c r="AF330" s="7" t="inlineStr"/>
      <c r="AG330" s="7" t="inlineStr"/>
      <c r="AH330" s="7" t="inlineStr"/>
      <c r="AI330" s="7" t="inlineStr"/>
      <c r="AJ330" s="7" t="inlineStr"/>
      <c r="AK330" s="7" t="inlineStr"/>
      <c r="AL330" s="7" t="inlineStr"/>
      <c r="AM330" s="7" t="inlineStr"/>
      <c r="AN330" s="7" t="inlineStr"/>
      <c r="AO330" s="7" t="inlineStr"/>
      <c r="AP330" s="7" t="inlineStr"/>
      <c r="AQ330" s="7" t="inlineStr"/>
      <c r="AR330" s="7" t="inlineStr"/>
      <c r="AS330" s="7" t="inlineStr"/>
      <c r="AT330" s="7" t="inlineStr"/>
      <c r="AU330" s="7">
        <f>AW330+AY330+BA330+BC330+BE330+BG330+BI330</f>
        <v/>
      </c>
      <c r="AV330" s="7">
        <f>AX330+AZ330+BB330+BD330+BF330+BH330+BJ330</f>
        <v/>
      </c>
      <c r="AW330" s="7" t="inlineStr"/>
      <c r="AX330" s="7" t="inlineStr"/>
      <c r="AY330" s="7" t="inlineStr"/>
      <c r="AZ330" s="7" t="inlineStr"/>
      <c r="BA330" s="7" t="inlineStr"/>
      <c r="BB330" s="7" t="inlineStr"/>
      <c r="BC330" s="7" t="inlineStr"/>
      <c r="BD330" s="7" t="inlineStr"/>
      <c r="BE330" s="7" t="inlineStr"/>
      <c r="BF330" s="7" t="inlineStr"/>
      <c r="BG330" s="7" t="inlineStr"/>
      <c r="BH330" s="7" t="inlineStr"/>
      <c r="BI330" s="7" t="inlineStr"/>
      <c r="BJ330" s="7" t="inlineStr"/>
      <c r="BK330" s="7">
        <f>BM330+BO330+BQ330+BS330</f>
        <v/>
      </c>
      <c r="BL330" s="7">
        <f>BN330+BP330+BR330+BT330</f>
        <v/>
      </c>
      <c r="BM330" s="7" t="inlineStr"/>
      <c r="BN330" s="7" t="inlineStr"/>
      <c r="BO330" s="7" t="inlineStr"/>
      <c r="BP330" s="7" t="inlineStr"/>
      <c r="BQ330" s="7" t="inlineStr"/>
      <c r="BR330" s="7" t="inlineStr"/>
      <c r="BS330" s="7" t="inlineStr"/>
      <c r="BT330" s="7" t="inlineStr"/>
      <c r="BU330" s="7">
        <f>BW330+BY330+CA330+CC330+CE330+CG330+CI330+CK330+CM330+CO330+CQ330+CS330+CU330+CW330+CY330+DA330</f>
        <v/>
      </c>
      <c r="BV330" s="7">
        <f>BX330+BZ330+CB330+CD330+CF330+CH330+CJ330+CL330+CN330+CP330+CR330+CT330+CV330+CX330+CZ330+DB330</f>
        <v/>
      </c>
      <c r="BW330" s="7" t="inlineStr"/>
      <c r="BX330" s="7" t="inlineStr"/>
      <c r="BY330" s="7" t="inlineStr"/>
      <c r="BZ330" s="7" t="inlineStr"/>
      <c r="CA330" s="7" t="inlineStr"/>
      <c r="CB330" s="7" t="inlineStr"/>
      <c r="CC330" s="7" t="inlineStr"/>
      <c r="CD330" s="7" t="inlineStr"/>
      <c r="CE330" s="7" t="inlineStr"/>
      <c r="CF330" s="7" t="inlineStr"/>
      <c r="CG330" s="7" t="inlineStr"/>
      <c r="CH330" s="7" t="inlineStr"/>
      <c r="CI330" s="7" t="inlineStr"/>
      <c r="CJ330" s="7" t="inlineStr"/>
      <c r="CK330" s="7" t="inlineStr"/>
      <c r="CL330" s="7" t="inlineStr"/>
      <c r="CM330" s="7" t="n">
        <v>3</v>
      </c>
      <c r="CN330" s="7" t="n">
        <v>173835</v>
      </c>
      <c r="CO330" s="7" t="inlineStr"/>
      <c r="CP330" s="7" t="inlineStr"/>
      <c r="CQ330" s="7" t="inlineStr"/>
      <c r="CR330" s="7" t="inlineStr"/>
      <c r="CS330" s="7" t="inlineStr"/>
      <c r="CT330" s="7" t="inlineStr"/>
      <c r="CU330" s="7" t="inlineStr"/>
      <c r="CV330" s="7" t="inlineStr"/>
      <c r="CW330" s="7" t="inlineStr"/>
      <c r="CX330" s="7" t="inlineStr"/>
      <c r="CY330" s="7" t="inlineStr"/>
      <c r="CZ330" s="7" t="inlineStr"/>
      <c r="DA330" s="7" t="inlineStr"/>
      <c r="DB330" s="7" t="inlineStr"/>
      <c r="DC330" s="7">
        <f>DE330+DG330+DI330+DK330+DM330+DO330+DQ330+DS330+DU330+DW330+DY330+EA330+EC330</f>
        <v/>
      </c>
      <c r="DD330" s="7">
        <f>DF330+DH330+DJ330+DL330+DN330+DP330+DR330+DT330+DV330+DX330+DZ330+EB330+ED330</f>
        <v/>
      </c>
      <c r="DE330" s="7" t="inlineStr"/>
      <c r="DF330" s="7" t="inlineStr"/>
      <c r="DG330" s="7" t="inlineStr"/>
      <c r="DH330" s="7" t="inlineStr"/>
      <c r="DI330" s="7" t="inlineStr"/>
      <c r="DJ330" s="7" t="inlineStr"/>
      <c r="DK330" s="7" t="inlineStr"/>
      <c r="DL330" s="7" t="inlineStr"/>
      <c r="DM330" s="7" t="inlineStr"/>
      <c r="DN330" s="7" t="inlineStr"/>
      <c r="DO330" s="7" t="inlineStr"/>
      <c r="DP330" s="7" t="inlineStr"/>
      <c r="DQ330" s="7" t="inlineStr"/>
      <c r="DR330" s="7" t="inlineStr"/>
      <c r="DS330" s="7" t="inlineStr"/>
      <c r="DT330" s="7" t="inlineStr"/>
      <c r="DU330" s="7" t="inlineStr"/>
      <c r="DV330" s="7" t="inlineStr"/>
      <c r="DW330" s="7" t="inlineStr"/>
      <c r="DX330" s="7" t="inlineStr"/>
      <c r="DY330" s="7" t="inlineStr"/>
      <c r="DZ330" s="7" t="inlineStr"/>
      <c r="EA330" s="7" t="inlineStr"/>
      <c r="EB330" s="7" t="inlineStr"/>
      <c r="EC330" s="7" t="inlineStr"/>
      <c r="ED330" s="7" t="inlineStr"/>
      <c r="EE330" s="7">
        <f>E330+AU330+BK330+BU330+DC330</f>
        <v/>
      </c>
      <c r="EF330" s="7">
        <f>F330+AV330+BL330+BV330+DD330</f>
        <v/>
      </c>
    </row>
    <row r="331" hidden="1" outlineLevel="1">
      <c r="A331" s="5" t="n">
        <v>109</v>
      </c>
      <c r="B331" s="6" t="inlineStr">
        <is>
          <t>UZSUNGWOO MCHJ QK</t>
        </is>
      </c>
      <c r="C331" s="6" t="inlineStr">
        <is>
          <t>Фергана</t>
        </is>
      </c>
      <c r="D331" s="6" t="inlineStr">
        <is>
          <t>Фергана 1</t>
        </is>
      </c>
      <c r="E331" s="7">
        <f>G331+I331+K331+M331+O331+Q331+S331+U331+W331+Y331+AA331+AC331+AE331+AG331+AI331+AK331+AM331+AO331+AQ331+AS331</f>
        <v/>
      </c>
      <c r="F331" s="7">
        <f>H331+J331+L331+N331+P331+R331+T331+V331+X331+Z331+AB331+AD331+AF331+AH331+AJ331+AL331+AN331+AP331+AR331+AT331</f>
        <v/>
      </c>
      <c r="G331" s="7" t="inlineStr"/>
      <c r="H331" s="7" t="inlineStr"/>
      <c r="I331" s="7" t="inlineStr"/>
      <c r="J331" s="7" t="inlineStr"/>
      <c r="K331" s="7" t="inlineStr"/>
      <c r="L331" s="7" t="inlineStr"/>
      <c r="M331" s="7" t="inlineStr"/>
      <c r="N331" s="7" t="inlineStr"/>
      <c r="O331" s="7" t="inlineStr"/>
      <c r="P331" s="7" t="inlineStr"/>
      <c r="Q331" s="7" t="n">
        <v>5</v>
      </c>
      <c r="R331" s="7" t="n">
        <v>712780</v>
      </c>
      <c r="S331" s="7" t="inlineStr"/>
      <c r="T331" s="7" t="inlineStr"/>
      <c r="U331" s="7" t="inlineStr"/>
      <c r="V331" s="7" t="inlineStr"/>
      <c r="W331" s="7" t="inlineStr"/>
      <c r="X331" s="7" t="inlineStr"/>
      <c r="Y331" s="7" t="inlineStr"/>
      <c r="Z331" s="7" t="inlineStr"/>
      <c r="AA331" s="7" t="inlineStr"/>
      <c r="AB331" s="7" t="inlineStr"/>
      <c r="AC331" s="7" t="inlineStr"/>
      <c r="AD331" s="7" t="inlineStr"/>
      <c r="AE331" s="7" t="inlineStr"/>
      <c r="AF331" s="7" t="inlineStr"/>
      <c r="AG331" s="7" t="inlineStr"/>
      <c r="AH331" s="7" t="inlineStr"/>
      <c r="AI331" s="7" t="inlineStr"/>
      <c r="AJ331" s="7" t="inlineStr"/>
      <c r="AK331" s="7" t="inlineStr"/>
      <c r="AL331" s="7" t="inlineStr"/>
      <c r="AM331" s="7" t="inlineStr"/>
      <c r="AN331" s="7" t="inlineStr"/>
      <c r="AO331" s="7" t="inlineStr"/>
      <c r="AP331" s="7" t="inlineStr"/>
      <c r="AQ331" s="7" t="inlineStr"/>
      <c r="AR331" s="7" t="inlineStr"/>
      <c r="AS331" s="7" t="inlineStr"/>
      <c r="AT331" s="7" t="inlineStr"/>
      <c r="AU331" s="7">
        <f>AW331+AY331+BA331+BC331+BE331+BG331+BI331</f>
        <v/>
      </c>
      <c r="AV331" s="7">
        <f>AX331+AZ331+BB331+BD331+BF331+BH331+BJ331</f>
        <v/>
      </c>
      <c r="AW331" s="7" t="inlineStr"/>
      <c r="AX331" s="7" t="inlineStr"/>
      <c r="AY331" s="7" t="inlineStr"/>
      <c r="AZ331" s="7" t="inlineStr"/>
      <c r="BA331" s="7" t="inlineStr"/>
      <c r="BB331" s="7" t="inlineStr"/>
      <c r="BC331" s="7" t="inlineStr"/>
      <c r="BD331" s="7" t="inlineStr"/>
      <c r="BE331" s="7" t="inlineStr"/>
      <c r="BF331" s="7" t="inlineStr"/>
      <c r="BG331" s="7" t="inlineStr"/>
      <c r="BH331" s="7" t="inlineStr"/>
      <c r="BI331" s="7" t="inlineStr"/>
      <c r="BJ331" s="7" t="inlineStr"/>
      <c r="BK331" s="7">
        <f>BM331+BO331+BQ331+BS331</f>
        <v/>
      </c>
      <c r="BL331" s="7">
        <f>BN331+BP331+BR331+BT331</f>
        <v/>
      </c>
      <c r="BM331" s="7" t="inlineStr"/>
      <c r="BN331" s="7" t="inlineStr"/>
      <c r="BO331" s="7" t="inlineStr"/>
      <c r="BP331" s="7" t="inlineStr"/>
      <c r="BQ331" s="7" t="inlineStr"/>
      <c r="BR331" s="7" t="inlineStr"/>
      <c r="BS331" s="7" t="inlineStr"/>
      <c r="BT331" s="7" t="inlineStr"/>
      <c r="BU331" s="7">
        <f>BW331+BY331+CA331+CC331+CE331+CG331+CI331+CK331+CM331+CO331+CQ331+CS331+CU331+CW331+CY331+DA331</f>
        <v/>
      </c>
      <c r="BV331" s="7">
        <f>BX331+BZ331+CB331+CD331+CF331+CH331+CJ331+CL331+CN331+CP331+CR331+CT331+CV331+CX331+CZ331+DB331</f>
        <v/>
      </c>
      <c r="BW331" s="7" t="inlineStr"/>
      <c r="BX331" s="7" t="inlineStr"/>
      <c r="BY331" s="7" t="inlineStr"/>
      <c r="BZ331" s="7" t="inlineStr"/>
      <c r="CA331" s="7" t="inlineStr"/>
      <c r="CB331" s="7" t="inlineStr"/>
      <c r="CC331" s="7" t="inlineStr"/>
      <c r="CD331" s="7" t="inlineStr"/>
      <c r="CE331" s="7" t="inlineStr"/>
      <c r="CF331" s="7" t="inlineStr"/>
      <c r="CG331" s="7" t="inlineStr"/>
      <c r="CH331" s="7" t="inlineStr"/>
      <c r="CI331" s="7" t="inlineStr"/>
      <c r="CJ331" s="7" t="inlineStr"/>
      <c r="CK331" s="7" t="inlineStr"/>
      <c r="CL331" s="7" t="inlineStr"/>
      <c r="CM331" s="7" t="inlineStr"/>
      <c r="CN331" s="7" t="inlineStr"/>
      <c r="CO331" s="7" t="inlineStr"/>
      <c r="CP331" s="7" t="inlineStr"/>
      <c r="CQ331" s="7" t="inlineStr"/>
      <c r="CR331" s="7" t="inlineStr"/>
      <c r="CS331" s="7" t="inlineStr"/>
      <c r="CT331" s="7" t="inlineStr"/>
      <c r="CU331" s="7" t="inlineStr"/>
      <c r="CV331" s="7" t="inlineStr"/>
      <c r="CW331" s="7" t="inlineStr"/>
      <c r="CX331" s="7" t="inlineStr"/>
      <c r="CY331" s="7" t="inlineStr"/>
      <c r="CZ331" s="7" t="inlineStr"/>
      <c r="DA331" s="7" t="inlineStr"/>
      <c r="DB331" s="7" t="inlineStr"/>
      <c r="DC331" s="7">
        <f>DE331+DG331+DI331+DK331+DM331+DO331+DQ331+DS331+DU331+DW331+DY331+EA331+EC331</f>
        <v/>
      </c>
      <c r="DD331" s="7">
        <f>DF331+DH331+DJ331+DL331+DN331+DP331+DR331+DT331+DV331+DX331+DZ331+EB331+ED331</f>
        <v/>
      </c>
      <c r="DE331" s="7" t="inlineStr"/>
      <c r="DF331" s="7" t="inlineStr"/>
      <c r="DG331" s="7" t="inlineStr"/>
      <c r="DH331" s="7" t="inlineStr"/>
      <c r="DI331" s="7" t="inlineStr"/>
      <c r="DJ331" s="7" t="inlineStr"/>
      <c r="DK331" s="7" t="inlineStr"/>
      <c r="DL331" s="7" t="inlineStr"/>
      <c r="DM331" s="7" t="inlineStr"/>
      <c r="DN331" s="7" t="inlineStr"/>
      <c r="DO331" s="7" t="inlineStr"/>
      <c r="DP331" s="7" t="inlineStr"/>
      <c r="DQ331" s="7" t="n">
        <v>2</v>
      </c>
      <c r="DR331" s="7" t="n">
        <v>743278</v>
      </c>
      <c r="DS331" s="7" t="inlineStr"/>
      <c r="DT331" s="7" t="inlineStr"/>
      <c r="DU331" s="7" t="inlineStr"/>
      <c r="DV331" s="7" t="inlineStr"/>
      <c r="DW331" s="7" t="inlineStr"/>
      <c r="DX331" s="7" t="inlineStr"/>
      <c r="DY331" s="7" t="inlineStr"/>
      <c r="DZ331" s="7" t="inlineStr"/>
      <c r="EA331" s="7" t="inlineStr"/>
      <c r="EB331" s="7" t="inlineStr"/>
      <c r="EC331" s="7" t="inlineStr"/>
      <c r="ED331" s="7" t="inlineStr"/>
      <c r="EE331" s="7">
        <f>E331+AU331+BK331+BU331+DC331</f>
        <v/>
      </c>
      <c r="EF331" s="7">
        <f>F331+AV331+BL331+BV331+DD331</f>
        <v/>
      </c>
    </row>
    <row r="332" hidden="1" outlineLevel="1">
      <c r="A332" s="5" t="n">
        <v>110</v>
      </c>
      <c r="B332" s="6" t="inlineStr">
        <is>
          <t>Unique Clever XK</t>
        </is>
      </c>
      <c r="C332" s="6" t="inlineStr">
        <is>
          <t>Фергана</t>
        </is>
      </c>
      <c r="D332" s="6" t="inlineStr">
        <is>
          <t>Фергана 1</t>
        </is>
      </c>
      <c r="E332" s="7">
        <f>G332+I332+K332+M332+O332+Q332+S332+U332+W332+Y332+AA332+AC332+AE332+AG332+AI332+AK332+AM332+AO332+AQ332+AS332</f>
        <v/>
      </c>
      <c r="F332" s="7">
        <f>H332+J332+L332+N332+P332+R332+T332+V332+X332+Z332+AB332+AD332+AF332+AH332+AJ332+AL332+AN332+AP332+AR332+AT332</f>
        <v/>
      </c>
      <c r="G332" s="7" t="inlineStr"/>
      <c r="H332" s="7" t="inlineStr"/>
      <c r="I332" s="7" t="inlineStr"/>
      <c r="J332" s="7" t="inlineStr"/>
      <c r="K332" s="7" t="inlineStr"/>
      <c r="L332" s="7" t="inlineStr"/>
      <c r="M332" s="7" t="inlineStr"/>
      <c r="N332" s="7" t="inlineStr"/>
      <c r="O332" s="7" t="inlineStr"/>
      <c r="P332" s="7" t="inlineStr"/>
      <c r="Q332" s="7" t="inlineStr"/>
      <c r="R332" s="7" t="inlineStr"/>
      <c r="S332" s="7" t="inlineStr"/>
      <c r="T332" s="7" t="inlineStr"/>
      <c r="U332" s="7" t="inlineStr"/>
      <c r="V332" s="7" t="inlineStr"/>
      <c r="W332" s="7" t="inlineStr"/>
      <c r="X332" s="7" t="inlineStr"/>
      <c r="Y332" s="7" t="inlineStr"/>
      <c r="Z332" s="7" t="inlineStr"/>
      <c r="AA332" s="7" t="inlineStr"/>
      <c r="AB332" s="7" t="inlineStr"/>
      <c r="AC332" s="7" t="inlineStr"/>
      <c r="AD332" s="7" t="inlineStr"/>
      <c r="AE332" s="7" t="inlineStr"/>
      <c r="AF332" s="7" t="inlineStr"/>
      <c r="AG332" s="7" t="inlineStr"/>
      <c r="AH332" s="7" t="inlineStr"/>
      <c r="AI332" s="7" t="inlineStr"/>
      <c r="AJ332" s="7" t="inlineStr"/>
      <c r="AK332" s="7" t="inlineStr"/>
      <c r="AL332" s="7" t="inlineStr"/>
      <c r="AM332" s="7" t="inlineStr"/>
      <c r="AN332" s="7" t="inlineStr"/>
      <c r="AO332" s="7" t="inlineStr"/>
      <c r="AP332" s="7" t="inlineStr"/>
      <c r="AQ332" s="7" t="inlineStr"/>
      <c r="AR332" s="7" t="inlineStr"/>
      <c r="AS332" s="7" t="inlineStr"/>
      <c r="AT332" s="7" t="inlineStr"/>
      <c r="AU332" s="7">
        <f>AW332+AY332+BA332+BC332+BE332+BG332+BI332</f>
        <v/>
      </c>
      <c r="AV332" s="7">
        <f>AX332+AZ332+BB332+BD332+BF332+BH332+BJ332</f>
        <v/>
      </c>
      <c r="AW332" s="7" t="inlineStr"/>
      <c r="AX332" s="7" t="inlineStr"/>
      <c r="AY332" s="7" t="inlineStr"/>
      <c r="AZ332" s="7" t="inlineStr"/>
      <c r="BA332" s="7" t="inlineStr"/>
      <c r="BB332" s="7" t="inlineStr"/>
      <c r="BC332" s="7" t="inlineStr"/>
      <c r="BD332" s="7" t="inlineStr"/>
      <c r="BE332" s="7" t="inlineStr"/>
      <c r="BF332" s="7" t="inlineStr"/>
      <c r="BG332" s="7" t="inlineStr"/>
      <c r="BH332" s="7" t="inlineStr"/>
      <c r="BI332" s="7" t="inlineStr"/>
      <c r="BJ332" s="7" t="inlineStr"/>
      <c r="BK332" s="7">
        <f>BM332+BO332+BQ332+BS332</f>
        <v/>
      </c>
      <c r="BL332" s="7">
        <f>BN332+BP332+BR332+BT332</f>
        <v/>
      </c>
      <c r="BM332" s="7" t="inlineStr"/>
      <c r="BN332" s="7" t="inlineStr"/>
      <c r="BO332" s="7" t="n">
        <v>449</v>
      </c>
      <c r="BP332" s="7" t="n">
        <v>211706029</v>
      </c>
      <c r="BQ332" s="7" t="inlineStr"/>
      <c r="BR332" s="7" t="inlineStr"/>
      <c r="BS332" s="7" t="inlineStr"/>
      <c r="BT332" s="7" t="inlineStr"/>
      <c r="BU332" s="7">
        <f>BW332+BY332+CA332+CC332+CE332+CG332+CI332+CK332+CM332+CO332+CQ332+CS332+CU332+CW332+CY332+DA332</f>
        <v/>
      </c>
      <c r="BV332" s="7">
        <f>BX332+BZ332+CB332+CD332+CF332+CH332+CJ332+CL332+CN332+CP332+CR332+CT332+CV332+CX332+CZ332+DB332</f>
        <v/>
      </c>
      <c r="BW332" s="7" t="inlineStr"/>
      <c r="BX332" s="7" t="inlineStr"/>
      <c r="BY332" s="7" t="inlineStr"/>
      <c r="BZ332" s="7" t="inlineStr"/>
      <c r="CA332" s="7" t="inlineStr"/>
      <c r="CB332" s="7" t="inlineStr"/>
      <c r="CC332" s="7" t="inlineStr"/>
      <c r="CD332" s="7" t="inlineStr"/>
      <c r="CE332" s="7" t="inlineStr"/>
      <c r="CF332" s="7" t="inlineStr"/>
      <c r="CG332" s="7" t="inlineStr"/>
      <c r="CH332" s="7" t="inlineStr"/>
      <c r="CI332" s="7" t="inlineStr"/>
      <c r="CJ332" s="7" t="inlineStr"/>
      <c r="CK332" s="7" t="inlineStr"/>
      <c r="CL332" s="7" t="inlineStr"/>
      <c r="CM332" s="7" t="inlineStr"/>
      <c r="CN332" s="7" t="inlineStr"/>
      <c r="CO332" s="7" t="inlineStr"/>
      <c r="CP332" s="7" t="inlineStr"/>
      <c r="CQ332" s="7" t="inlineStr"/>
      <c r="CR332" s="7" t="inlineStr"/>
      <c r="CS332" s="7" t="inlineStr"/>
      <c r="CT332" s="7" t="inlineStr"/>
      <c r="CU332" s="7" t="inlineStr"/>
      <c r="CV332" s="7" t="inlineStr"/>
      <c r="CW332" s="7" t="inlineStr"/>
      <c r="CX332" s="7" t="inlineStr"/>
      <c r="CY332" s="7" t="inlineStr"/>
      <c r="CZ332" s="7" t="inlineStr"/>
      <c r="DA332" s="7" t="inlineStr"/>
      <c r="DB332" s="7" t="inlineStr"/>
      <c r="DC332" s="7">
        <f>DE332+DG332+DI332+DK332+DM332+DO332+DQ332+DS332+DU332+DW332+DY332+EA332+EC332</f>
        <v/>
      </c>
      <c r="DD332" s="7">
        <f>DF332+DH332+DJ332+DL332+DN332+DP332+DR332+DT332+DV332+DX332+DZ332+EB332+ED332</f>
        <v/>
      </c>
      <c r="DE332" s="7" t="inlineStr"/>
      <c r="DF332" s="7" t="inlineStr"/>
      <c r="DG332" s="7" t="inlineStr"/>
      <c r="DH332" s="7" t="inlineStr"/>
      <c r="DI332" s="7" t="inlineStr"/>
      <c r="DJ332" s="7" t="inlineStr"/>
      <c r="DK332" s="7" t="inlineStr"/>
      <c r="DL332" s="7" t="inlineStr"/>
      <c r="DM332" s="7" t="inlineStr"/>
      <c r="DN332" s="7" t="inlineStr"/>
      <c r="DO332" s="7" t="inlineStr"/>
      <c r="DP332" s="7" t="inlineStr"/>
      <c r="DQ332" s="7" t="inlineStr"/>
      <c r="DR332" s="7" t="inlineStr"/>
      <c r="DS332" s="7" t="inlineStr"/>
      <c r="DT332" s="7" t="inlineStr"/>
      <c r="DU332" s="7" t="inlineStr"/>
      <c r="DV332" s="7" t="inlineStr"/>
      <c r="DW332" s="7" t="inlineStr"/>
      <c r="DX332" s="7" t="inlineStr"/>
      <c r="DY332" s="7" t="inlineStr"/>
      <c r="DZ332" s="7" t="inlineStr"/>
      <c r="EA332" s="7" t="inlineStr"/>
      <c r="EB332" s="7" t="inlineStr"/>
      <c r="EC332" s="7" t="inlineStr"/>
      <c r="ED332" s="7" t="inlineStr"/>
      <c r="EE332" s="7">
        <f>E332+AU332+BK332+BU332+DC332</f>
        <v/>
      </c>
      <c r="EF332" s="7">
        <f>F332+AV332+BL332+BV332+DD332</f>
        <v/>
      </c>
    </row>
    <row r="333" hidden="1" outlineLevel="1">
      <c r="A333" s="5" t="n">
        <v>111</v>
      </c>
      <c r="B333" s="6" t="inlineStr">
        <is>
          <t>VEGA-A MChJ</t>
        </is>
      </c>
      <c r="C333" s="6" t="inlineStr">
        <is>
          <t>Фергана</t>
        </is>
      </c>
      <c r="D333" s="6" t="inlineStr">
        <is>
          <t>Фергана 1</t>
        </is>
      </c>
      <c r="E333" s="7">
        <f>G333+I333+K333+M333+O333+Q333+S333+U333+W333+Y333+AA333+AC333+AE333+AG333+AI333+AK333+AM333+AO333+AQ333+AS333</f>
        <v/>
      </c>
      <c r="F333" s="7">
        <f>H333+J333+L333+N333+P333+R333+T333+V333+X333+Z333+AB333+AD333+AF333+AH333+AJ333+AL333+AN333+AP333+AR333+AT333</f>
        <v/>
      </c>
      <c r="G333" s="7" t="n">
        <v>4</v>
      </c>
      <c r="H333" s="7" t="n">
        <v>884336</v>
      </c>
      <c r="I333" s="7" t="n">
        <v>2</v>
      </c>
      <c r="J333" s="7" t="n">
        <v>238864</v>
      </c>
      <c r="K333" s="7" t="inlineStr"/>
      <c r="L333" s="7" t="inlineStr"/>
      <c r="M333" s="7" t="n">
        <v>5</v>
      </c>
      <c r="N333" s="7" t="n">
        <v>1996070</v>
      </c>
      <c r="O333" s="7" t="inlineStr"/>
      <c r="P333" s="7" t="inlineStr"/>
      <c r="Q333" s="7" t="inlineStr"/>
      <c r="R333" s="7" t="inlineStr"/>
      <c r="S333" s="7" t="inlineStr"/>
      <c r="T333" s="7" t="inlineStr"/>
      <c r="U333" s="7" t="inlineStr"/>
      <c r="V333" s="7" t="inlineStr"/>
      <c r="W333" s="7" t="n">
        <v>36</v>
      </c>
      <c r="X333" s="7" t="n">
        <v>9966785</v>
      </c>
      <c r="Y333" s="7" t="inlineStr"/>
      <c r="Z333" s="7" t="inlineStr"/>
      <c r="AA333" s="7" t="inlineStr"/>
      <c r="AB333" s="7" t="inlineStr"/>
      <c r="AC333" s="7" t="n">
        <v>50</v>
      </c>
      <c r="AD333" s="7" t="n">
        <v>9996710</v>
      </c>
      <c r="AE333" s="7" t="n">
        <v>26</v>
      </c>
      <c r="AF333" s="7" t="n">
        <v>10582788</v>
      </c>
      <c r="AG333" s="7" t="n">
        <v>10</v>
      </c>
      <c r="AH333" s="7" t="n">
        <v>2425240</v>
      </c>
      <c r="AI333" s="7" t="n">
        <v>6</v>
      </c>
      <c r="AJ333" s="7" t="n">
        <v>555360</v>
      </c>
      <c r="AK333" s="7" t="inlineStr"/>
      <c r="AL333" s="7" t="inlineStr"/>
      <c r="AM333" s="7" t="inlineStr"/>
      <c r="AN333" s="7" t="inlineStr"/>
      <c r="AO333" s="7" t="inlineStr"/>
      <c r="AP333" s="7" t="inlineStr"/>
      <c r="AQ333" s="7" t="inlineStr"/>
      <c r="AR333" s="7" t="inlineStr"/>
      <c r="AS333" s="7" t="inlineStr"/>
      <c r="AT333" s="7" t="inlineStr"/>
      <c r="AU333" s="7">
        <f>AW333+AY333+BA333+BC333+BE333+BG333+BI333</f>
        <v/>
      </c>
      <c r="AV333" s="7">
        <f>AX333+AZ333+BB333+BD333+BF333+BH333+BJ333</f>
        <v/>
      </c>
      <c r="AW333" s="7" t="inlineStr"/>
      <c r="AX333" s="7" t="inlineStr"/>
      <c r="AY333" s="7" t="inlineStr"/>
      <c r="AZ333" s="7" t="inlineStr"/>
      <c r="BA333" s="7" t="inlineStr"/>
      <c r="BB333" s="7" t="inlineStr"/>
      <c r="BC333" s="7" t="inlineStr"/>
      <c r="BD333" s="7" t="inlineStr"/>
      <c r="BE333" s="7" t="inlineStr"/>
      <c r="BF333" s="7" t="inlineStr"/>
      <c r="BG333" s="7" t="inlineStr"/>
      <c r="BH333" s="7" t="inlineStr"/>
      <c r="BI333" s="7" t="inlineStr"/>
      <c r="BJ333" s="7" t="inlineStr"/>
      <c r="BK333" s="7">
        <f>BM333+BO333+BQ333+BS333</f>
        <v/>
      </c>
      <c r="BL333" s="7">
        <f>BN333+BP333+BR333+BT333</f>
        <v/>
      </c>
      <c r="BM333" s="7" t="inlineStr"/>
      <c r="BN333" s="7" t="inlineStr"/>
      <c r="BO333" s="7" t="inlineStr"/>
      <c r="BP333" s="7" t="inlineStr"/>
      <c r="BQ333" s="7" t="inlineStr"/>
      <c r="BR333" s="7" t="inlineStr"/>
      <c r="BS333" s="7" t="inlineStr"/>
      <c r="BT333" s="7" t="inlineStr"/>
      <c r="BU333" s="7">
        <f>BW333+BY333+CA333+CC333+CE333+CG333+CI333+CK333+CM333+CO333+CQ333+CS333+CU333+CW333+CY333+DA333</f>
        <v/>
      </c>
      <c r="BV333" s="7">
        <f>BX333+BZ333+CB333+CD333+CF333+CH333+CJ333+CL333+CN333+CP333+CR333+CT333+CV333+CX333+CZ333+DB333</f>
        <v/>
      </c>
      <c r="BW333" s="7" t="inlineStr"/>
      <c r="BX333" s="7" t="inlineStr"/>
      <c r="BY333" s="7" t="inlineStr"/>
      <c r="BZ333" s="7" t="inlineStr"/>
      <c r="CA333" s="7" t="inlineStr"/>
      <c r="CB333" s="7" t="inlineStr"/>
      <c r="CC333" s="7" t="inlineStr"/>
      <c r="CD333" s="7" t="inlineStr"/>
      <c r="CE333" s="7" t="inlineStr"/>
      <c r="CF333" s="7" t="inlineStr"/>
      <c r="CG333" s="7" t="inlineStr"/>
      <c r="CH333" s="7" t="inlineStr"/>
      <c r="CI333" s="7" t="inlineStr"/>
      <c r="CJ333" s="7" t="inlineStr"/>
      <c r="CK333" s="7" t="inlineStr"/>
      <c r="CL333" s="7" t="inlineStr"/>
      <c r="CM333" s="7" t="n">
        <v>8</v>
      </c>
      <c r="CN333" s="7" t="n">
        <v>1434192</v>
      </c>
      <c r="CO333" s="7" t="inlineStr"/>
      <c r="CP333" s="7" t="inlineStr"/>
      <c r="CQ333" s="7" t="inlineStr"/>
      <c r="CR333" s="7" t="inlineStr"/>
      <c r="CS333" s="7" t="inlineStr"/>
      <c r="CT333" s="7" t="inlineStr"/>
      <c r="CU333" s="7" t="inlineStr"/>
      <c r="CV333" s="7" t="inlineStr"/>
      <c r="CW333" s="7" t="inlineStr"/>
      <c r="CX333" s="7" t="inlineStr"/>
      <c r="CY333" s="7" t="inlineStr"/>
      <c r="CZ333" s="7" t="inlineStr"/>
      <c r="DA333" s="7" t="inlineStr"/>
      <c r="DB333" s="7" t="inlineStr"/>
      <c r="DC333" s="7">
        <f>DE333+DG333+DI333+DK333+DM333+DO333+DQ333+DS333+DU333+DW333+DY333+EA333+EC333</f>
        <v/>
      </c>
      <c r="DD333" s="7">
        <f>DF333+DH333+DJ333+DL333+DN333+DP333+DR333+DT333+DV333+DX333+DZ333+EB333+ED333</f>
        <v/>
      </c>
      <c r="DE333" s="7" t="inlineStr"/>
      <c r="DF333" s="7" t="inlineStr"/>
      <c r="DG333" s="7" t="inlineStr"/>
      <c r="DH333" s="7" t="inlineStr"/>
      <c r="DI333" s="7" t="inlineStr"/>
      <c r="DJ333" s="7" t="inlineStr"/>
      <c r="DK333" s="7" t="inlineStr"/>
      <c r="DL333" s="7" t="inlineStr"/>
      <c r="DM333" s="7" t="inlineStr"/>
      <c r="DN333" s="7" t="inlineStr"/>
      <c r="DO333" s="7" t="inlineStr"/>
      <c r="DP333" s="7" t="inlineStr"/>
      <c r="DQ333" s="7" t="n">
        <v>2</v>
      </c>
      <c r="DR333" s="7" t="n">
        <v>757500</v>
      </c>
      <c r="DS333" s="7" t="inlineStr"/>
      <c r="DT333" s="7" t="inlineStr"/>
      <c r="DU333" s="7" t="inlineStr"/>
      <c r="DV333" s="7" t="inlineStr"/>
      <c r="DW333" s="7" t="n">
        <v>4</v>
      </c>
      <c r="DX333" s="7" t="n">
        <v>27504</v>
      </c>
      <c r="DY333" s="7" t="inlineStr"/>
      <c r="DZ333" s="7" t="inlineStr"/>
      <c r="EA333" s="7" t="inlineStr"/>
      <c r="EB333" s="7" t="inlineStr"/>
      <c r="EC333" s="7" t="inlineStr"/>
      <c r="ED333" s="7" t="inlineStr"/>
      <c r="EE333" s="7">
        <f>E333+AU333+BK333+BU333+DC333</f>
        <v/>
      </c>
      <c r="EF333" s="7">
        <f>F333+AV333+BL333+BV333+DD333</f>
        <v/>
      </c>
    </row>
    <row r="334" hidden="1" outlineLevel="1">
      <c r="A334" s="5" t="n">
        <v>112</v>
      </c>
      <c r="B334" s="6" t="inlineStr">
        <is>
          <t>VERONA MChJ</t>
        </is>
      </c>
      <c r="C334" s="6" t="inlineStr">
        <is>
          <t>Фергана</t>
        </is>
      </c>
      <c r="D334" s="6" t="inlineStr">
        <is>
          <t>Фергана 1</t>
        </is>
      </c>
      <c r="E334" s="7">
        <f>G334+I334+K334+M334+O334+Q334+S334+U334+W334+Y334+AA334+AC334+AE334+AG334+AI334+AK334+AM334+AO334+AQ334+AS334</f>
        <v/>
      </c>
      <c r="F334" s="7">
        <f>H334+J334+L334+N334+P334+R334+T334+V334+X334+Z334+AB334+AD334+AF334+AH334+AJ334+AL334+AN334+AP334+AR334+AT334</f>
        <v/>
      </c>
      <c r="G334" s="7" t="inlineStr"/>
      <c r="H334" s="7" t="inlineStr"/>
      <c r="I334" s="7" t="inlineStr"/>
      <c r="J334" s="7" t="inlineStr"/>
      <c r="K334" s="7" t="inlineStr"/>
      <c r="L334" s="7" t="inlineStr"/>
      <c r="M334" s="7" t="inlineStr"/>
      <c r="N334" s="7" t="inlineStr"/>
      <c r="O334" s="7" t="inlineStr"/>
      <c r="P334" s="7" t="inlineStr"/>
      <c r="Q334" s="7" t="inlineStr"/>
      <c r="R334" s="7" t="inlineStr"/>
      <c r="S334" s="7" t="inlineStr"/>
      <c r="T334" s="7" t="inlineStr"/>
      <c r="U334" s="7" t="inlineStr"/>
      <c r="V334" s="7" t="inlineStr"/>
      <c r="W334" s="7" t="inlineStr"/>
      <c r="X334" s="7" t="inlineStr"/>
      <c r="Y334" s="7" t="inlineStr"/>
      <c r="Z334" s="7" t="inlineStr"/>
      <c r="AA334" s="7" t="inlineStr"/>
      <c r="AB334" s="7" t="inlineStr"/>
      <c r="AC334" s="7" t="inlineStr"/>
      <c r="AD334" s="7" t="inlineStr"/>
      <c r="AE334" s="7" t="inlineStr"/>
      <c r="AF334" s="7" t="inlineStr"/>
      <c r="AG334" s="7" t="inlineStr"/>
      <c r="AH334" s="7" t="inlineStr"/>
      <c r="AI334" s="7" t="inlineStr"/>
      <c r="AJ334" s="7" t="inlineStr"/>
      <c r="AK334" s="7" t="inlineStr"/>
      <c r="AL334" s="7" t="inlineStr"/>
      <c r="AM334" s="7" t="inlineStr"/>
      <c r="AN334" s="7" t="inlineStr"/>
      <c r="AO334" s="7" t="inlineStr"/>
      <c r="AP334" s="7" t="inlineStr"/>
      <c r="AQ334" s="7" t="inlineStr"/>
      <c r="AR334" s="7" t="inlineStr"/>
      <c r="AS334" s="7" t="inlineStr"/>
      <c r="AT334" s="7" t="inlineStr"/>
      <c r="AU334" s="7">
        <f>AW334+AY334+BA334+BC334+BE334+BG334+BI334</f>
        <v/>
      </c>
      <c r="AV334" s="7">
        <f>AX334+AZ334+BB334+BD334+BF334+BH334+BJ334</f>
        <v/>
      </c>
      <c r="AW334" s="7" t="inlineStr"/>
      <c r="AX334" s="7" t="inlineStr"/>
      <c r="AY334" s="7" t="inlineStr"/>
      <c r="AZ334" s="7" t="inlineStr"/>
      <c r="BA334" s="7" t="inlineStr"/>
      <c r="BB334" s="7" t="inlineStr"/>
      <c r="BC334" s="7" t="inlineStr"/>
      <c r="BD334" s="7" t="inlineStr"/>
      <c r="BE334" s="7" t="inlineStr"/>
      <c r="BF334" s="7" t="inlineStr"/>
      <c r="BG334" s="7" t="inlineStr"/>
      <c r="BH334" s="7" t="inlineStr"/>
      <c r="BI334" s="7" t="inlineStr"/>
      <c r="BJ334" s="7" t="inlineStr"/>
      <c r="BK334" s="7">
        <f>BM334+BO334+BQ334+BS334</f>
        <v/>
      </c>
      <c r="BL334" s="7">
        <f>BN334+BP334+BR334+BT334</f>
        <v/>
      </c>
      <c r="BM334" s="7" t="n">
        <v>100</v>
      </c>
      <c r="BN334" s="7" t="n">
        <v>38561200</v>
      </c>
      <c r="BO334" s="7" t="n">
        <v>100</v>
      </c>
      <c r="BP334" s="7" t="n">
        <v>2171100</v>
      </c>
      <c r="BQ334" s="7" t="inlineStr"/>
      <c r="BR334" s="7" t="inlineStr"/>
      <c r="BS334" s="7" t="inlineStr"/>
      <c r="BT334" s="7" t="inlineStr"/>
      <c r="BU334" s="7">
        <f>BW334+BY334+CA334+CC334+CE334+CG334+CI334+CK334+CM334+CO334+CQ334+CS334+CU334+CW334+CY334+DA334</f>
        <v/>
      </c>
      <c r="BV334" s="7">
        <f>BX334+BZ334+CB334+CD334+CF334+CH334+CJ334+CL334+CN334+CP334+CR334+CT334+CV334+CX334+CZ334+DB334</f>
        <v/>
      </c>
      <c r="BW334" s="7" t="inlineStr"/>
      <c r="BX334" s="7" t="inlineStr"/>
      <c r="BY334" s="7" t="n">
        <v>100</v>
      </c>
      <c r="BZ334" s="7" t="n">
        <v>38760600</v>
      </c>
      <c r="CA334" s="7" t="inlineStr"/>
      <c r="CB334" s="7" t="inlineStr"/>
      <c r="CC334" s="7" t="inlineStr"/>
      <c r="CD334" s="7" t="inlineStr"/>
      <c r="CE334" s="7" t="inlineStr"/>
      <c r="CF334" s="7" t="inlineStr"/>
      <c r="CG334" s="7" t="inlineStr"/>
      <c r="CH334" s="7" t="inlineStr"/>
      <c r="CI334" s="7" t="inlineStr"/>
      <c r="CJ334" s="7" t="inlineStr"/>
      <c r="CK334" s="7" t="inlineStr"/>
      <c r="CL334" s="7" t="inlineStr"/>
      <c r="CM334" s="7" t="inlineStr"/>
      <c r="CN334" s="7" t="inlineStr"/>
      <c r="CO334" s="7" t="inlineStr"/>
      <c r="CP334" s="7" t="inlineStr"/>
      <c r="CQ334" s="7" t="inlineStr"/>
      <c r="CR334" s="7" t="inlineStr"/>
      <c r="CS334" s="7" t="inlineStr"/>
      <c r="CT334" s="7" t="inlineStr"/>
      <c r="CU334" s="7" t="inlineStr"/>
      <c r="CV334" s="7" t="inlineStr"/>
      <c r="CW334" s="7" t="inlineStr"/>
      <c r="CX334" s="7" t="inlineStr"/>
      <c r="CY334" s="7" t="inlineStr"/>
      <c r="CZ334" s="7" t="inlineStr"/>
      <c r="DA334" s="7" t="inlineStr"/>
      <c r="DB334" s="7" t="inlineStr"/>
      <c r="DC334" s="7">
        <f>DE334+DG334+DI334+DK334+DM334+DO334+DQ334+DS334+DU334+DW334+DY334+EA334+EC334</f>
        <v/>
      </c>
      <c r="DD334" s="7">
        <f>DF334+DH334+DJ334+DL334+DN334+DP334+DR334+DT334+DV334+DX334+DZ334+EB334+ED334</f>
        <v/>
      </c>
      <c r="DE334" s="7" t="inlineStr"/>
      <c r="DF334" s="7" t="inlineStr"/>
      <c r="DG334" s="7" t="inlineStr"/>
      <c r="DH334" s="7" t="inlineStr"/>
      <c r="DI334" s="7" t="inlineStr"/>
      <c r="DJ334" s="7" t="inlineStr"/>
      <c r="DK334" s="7" t="inlineStr"/>
      <c r="DL334" s="7" t="inlineStr"/>
      <c r="DM334" s="7" t="inlineStr"/>
      <c r="DN334" s="7" t="inlineStr"/>
      <c r="DO334" s="7" t="inlineStr"/>
      <c r="DP334" s="7" t="inlineStr"/>
      <c r="DQ334" s="7" t="inlineStr"/>
      <c r="DR334" s="7" t="inlineStr"/>
      <c r="DS334" s="7" t="inlineStr"/>
      <c r="DT334" s="7" t="inlineStr"/>
      <c r="DU334" s="7" t="inlineStr"/>
      <c r="DV334" s="7" t="inlineStr"/>
      <c r="DW334" s="7" t="inlineStr"/>
      <c r="DX334" s="7" t="inlineStr"/>
      <c r="DY334" s="7" t="inlineStr"/>
      <c r="DZ334" s="7" t="inlineStr"/>
      <c r="EA334" s="7" t="inlineStr"/>
      <c r="EB334" s="7" t="inlineStr"/>
      <c r="EC334" s="7" t="inlineStr"/>
      <c r="ED334" s="7" t="inlineStr"/>
      <c r="EE334" s="7">
        <f>E334+AU334+BK334+BU334+DC334</f>
        <v/>
      </c>
      <c r="EF334" s="7">
        <f>F334+AV334+BL334+BV334+DD334</f>
        <v/>
      </c>
    </row>
    <row r="335" hidden="1" outlineLevel="1">
      <c r="A335" s="5" t="n">
        <v>113</v>
      </c>
      <c r="B335" s="6" t="inlineStr">
        <is>
          <t>Vitamin-C MCHJ</t>
        </is>
      </c>
      <c r="C335" s="6" t="inlineStr">
        <is>
          <t>Фергана</t>
        </is>
      </c>
      <c r="D335" s="6" t="inlineStr">
        <is>
          <t>Фергана 1</t>
        </is>
      </c>
      <c r="E335" s="7">
        <f>G335+I335+K335+M335+O335+Q335+S335+U335+W335+Y335+AA335+AC335+AE335+AG335+AI335+AK335+AM335+AO335+AQ335+AS335</f>
        <v/>
      </c>
      <c r="F335" s="7">
        <f>H335+J335+L335+N335+P335+R335+T335+V335+X335+Z335+AB335+AD335+AF335+AH335+AJ335+AL335+AN335+AP335+AR335+AT335</f>
        <v/>
      </c>
      <c r="G335" s="7" t="inlineStr"/>
      <c r="H335" s="7" t="inlineStr"/>
      <c r="I335" s="7" t="inlineStr"/>
      <c r="J335" s="7" t="inlineStr"/>
      <c r="K335" s="7" t="inlineStr"/>
      <c r="L335" s="7" t="inlineStr"/>
      <c r="M335" s="7" t="inlineStr"/>
      <c r="N335" s="7" t="inlineStr"/>
      <c r="O335" s="7" t="inlineStr"/>
      <c r="P335" s="7" t="inlineStr"/>
      <c r="Q335" s="7" t="inlineStr"/>
      <c r="R335" s="7" t="inlineStr"/>
      <c r="S335" s="7" t="inlineStr"/>
      <c r="T335" s="7" t="inlineStr"/>
      <c r="U335" s="7" t="inlineStr"/>
      <c r="V335" s="7" t="inlineStr"/>
      <c r="W335" s="7" t="inlineStr"/>
      <c r="X335" s="7" t="inlineStr"/>
      <c r="Y335" s="7" t="inlineStr"/>
      <c r="Z335" s="7" t="inlineStr"/>
      <c r="AA335" s="7" t="inlineStr"/>
      <c r="AB335" s="7" t="inlineStr"/>
      <c r="AC335" s="7" t="inlineStr"/>
      <c r="AD335" s="7" t="inlineStr"/>
      <c r="AE335" s="7" t="inlineStr"/>
      <c r="AF335" s="7" t="inlineStr"/>
      <c r="AG335" s="7" t="inlineStr"/>
      <c r="AH335" s="7" t="inlineStr"/>
      <c r="AI335" s="7" t="inlineStr"/>
      <c r="AJ335" s="7" t="inlineStr"/>
      <c r="AK335" s="7" t="inlineStr"/>
      <c r="AL335" s="7" t="inlineStr"/>
      <c r="AM335" s="7" t="inlineStr"/>
      <c r="AN335" s="7" t="inlineStr"/>
      <c r="AO335" s="7" t="inlineStr"/>
      <c r="AP335" s="7" t="inlineStr"/>
      <c r="AQ335" s="7" t="inlineStr"/>
      <c r="AR335" s="7" t="inlineStr"/>
      <c r="AS335" s="7" t="inlineStr"/>
      <c r="AT335" s="7" t="inlineStr"/>
      <c r="AU335" s="7">
        <f>AW335+AY335+BA335+BC335+BE335+BG335+BI335</f>
        <v/>
      </c>
      <c r="AV335" s="7">
        <f>AX335+AZ335+BB335+BD335+BF335+BH335+BJ335</f>
        <v/>
      </c>
      <c r="AW335" s="7" t="inlineStr"/>
      <c r="AX335" s="7" t="inlineStr"/>
      <c r="AY335" s="7" t="inlineStr"/>
      <c r="AZ335" s="7" t="inlineStr"/>
      <c r="BA335" s="7" t="n">
        <v>5</v>
      </c>
      <c r="BB335" s="7" t="n">
        <v>555165</v>
      </c>
      <c r="BC335" s="7" t="inlineStr"/>
      <c r="BD335" s="7" t="inlineStr"/>
      <c r="BE335" s="7" t="inlineStr"/>
      <c r="BF335" s="7" t="inlineStr"/>
      <c r="BG335" s="7" t="inlineStr"/>
      <c r="BH335" s="7" t="inlineStr"/>
      <c r="BI335" s="7" t="inlineStr"/>
      <c r="BJ335" s="7" t="inlineStr"/>
      <c r="BK335" s="7">
        <f>BM335+BO335+BQ335+BS335</f>
        <v/>
      </c>
      <c r="BL335" s="7">
        <f>BN335+BP335+BR335+BT335</f>
        <v/>
      </c>
      <c r="BM335" s="7" t="inlineStr"/>
      <c r="BN335" s="7" t="inlineStr"/>
      <c r="BO335" s="7" t="n">
        <v>40</v>
      </c>
      <c r="BP335" s="7" t="n">
        <v>3893040</v>
      </c>
      <c r="BQ335" s="7" t="inlineStr"/>
      <c r="BR335" s="7" t="inlineStr"/>
      <c r="BS335" s="7" t="inlineStr"/>
      <c r="BT335" s="7" t="inlineStr"/>
      <c r="BU335" s="7">
        <f>BW335+BY335+CA335+CC335+CE335+CG335+CI335+CK335+CM335+CO335+CQ335+CS335+CU335+CW335+CY335+DA335</f>
        <v/>
      </c>
      <c r="BV335" s="7">
        <f>BX335+BZ335+CB335+CD335+CF335+CH335+CJ335+CL335+CN335+CP335+CR335+CT335+CV335+CX335+CZ335+DB335</f>
        <v/>
      </c>
      <c r="BW335" s="7" t="inlineStr"/>
      <c r="BX335" s="7" t="inlineStr"/>
      <c r="BY335" s="7" t="n">
        <v>70</v>
      </c>
      <c r="BZ335" s="7" t="n">
        <v>24346380</v>
      </c>
      <c r="CA335" s="7" t="inlineStr"/>
      <c r="CB335" s="7" t="inlineStr"/>
      <c r="CC335" s="7" t="inlineStr"/>
      <c r="CD335" s="7" t="inlineStr"/>
      <c r="CE335" s="7" t="inlineStr"/>
      <c r="CF335" s="7" t="inlineStr"/>
      <c r="CG335" s="7" t="inlineStr"/>
      <c r="CH335" s="7" t="inlineStr"/>
      <c r="CI335" s="7" t="inlineStr"/>
      <c r="CJ335" s="7" t="inlineStr"/>
      <c r="CK335" s="7" t="inlineStr"/>
      <c r="CL335" s="7" t="inlineStr"/>
      <c r="CM335" s="7" t="n">
        <v>3</v>
      </c>
      <c r="CN335" s="7" t="n">
        <v>524757</v>
      </c>
      <c r="CO335" s="7" t="inlineStr"/>
      <c r="CP335" s="7" t="inlineStr"/>
      <c r="CQ335" s="7" t="inlineStr"/>
      <c r="CR335" s="7" t="inlineStr"/>
      <c r="CS335" s="7" t="inlineStr"/>
      <c r="CT335" s="7" t="inlineStr"/>
      <c r="CU335" s="7" t="inlineStr"/>
      <c r="CV335" s="7" t="inlineStr"/>
      <c r="CW335" s="7" t="inlineStr"/>
      <c r="CX335" s="7" t="inlineStr"/>
      <c r="CY335" s="7" t="inlineStr"/>
      <c r="CZ335" s="7" t="inlineStr"/>
      <c r="DA335" s="7" t="inlineStr"/>
      <c r="DB335" s="7" t="inlineStr"/>
      <c r="DC335" s="7">
        <f>DE335+DG335+DI335+DK335+DM335+DO335+DQ335+DS335+DU335+DW335+DY335+EA335+EC335</f>
        <v/>
      </c>
      <c r="DD335" s="7">
        <f>DF335+DH335+DJ335+DL335+DN335+DP335+DR335+DT335+DV335+DX335+DZ335+EB335+ED335</f>
        <v/>
      </c>
      <c r="DE335" s="7" t="inlineStr"/>
      <c r="DF335" s="7" t="inlineStr"/>
      <c r="DG335" s="7" t="inlineStr"/>
      <c r="DH335" s="7" t="inlineStr"/>
      <c r="DI335" s="7" t="inlineStr"/>
      <c r="DJ335" s="7" t="inlineStr"/>
      <c r="DK335" s="7" t="inlineStr"/>
      <c r="DL335" s="7" t="inlineStr"/>
      <c r="DM335" s="7" t="inlineStr"/>
      <c r="DN335" s="7" t="inlineStr"/>
      <c r="DO335" s="7" t="inlineStr"/>
      <c r="DP335" s="7" t="inlineStr"/>
      <c r="DQ335" s="7" t="inlineStr"/>
      <c r="DR335" s="7" t="inlineStr"/>
      <c r="DS335" s="7" t="inlineStr"/>
      <c r="DT335" s="7" t="inlineStr"/>
      <c r="DU335" s="7" t="inlineStr"/>
      <c r="DV335" s="7" t="inlineStr"/>
      <c r="DW335" s="7" t="n">
        <v>10</v>
      </c>
      <c r="DX335" s="7" t="n">
        <v>626615</v>
      </c>
      <c r="DY335" s="7" t="inlineStr"/>
      <c r="DZ335" s="7" t="inlineStr"/>
      <c r="EA335" s="7" t="inlineStr"/>
      <c r="EB335" s="7" t="inlineStr"/>
      <c r="EC335" s="7" t="inlineStr"/>
      <c r="ED335" s="7" t="inlineStr"/>
      <c r="EE335" s="7">
        <f>E335+AU335+BK335+BU335+DC335</f>
        <v/>
      </c>
      <c r="EF335" s="7">
        <f>F335+AV335+BL335+BV335+DD335</f>
        <v/>
      </c>
    </row>
    <row r="336" hidden="1" outlineLevel="1">
      <c r="A336" s="5" t="n">
        <v>114</v>
      </c>
      <c r="B336" s="6" t="inlineStr">
        <is>
          <t>Vodil Trend Farm MCHJ</t>
        </is>
      </c>
      <c r="C336" s="6" t="inlineStr">
        <is>
          <t>Фергана</t>
        </is>
      </c>
      <c r="D336" s="6" t="inlineStr">
        <is>
          <t>Фергана 1</t>
        </is>
      </c>
      <c r="E336" s="7">
        <f>G336+I336+K336+M336+O336+Q336+S336+U336+W336+Y336+AA336+AC336+AE336+AG336+AI336+AK336+AM336+AO336+AQ336+AS336</f>
        <v/>
      </c>
      <c r="F336" s="7">
        <f>H336+J336+L336+N336+P336+R336+T336+V336+X336+Z336+AB336+AD336+AF336+AH336+AJ336+AL336+AN336+AP336+AR336+AT336</f>
        <v/>
      </c>
      <c r="G336" s="7" t="n">
        <v>11</v>
      </c>
      <c r="H336" s="7" t="n">
        <v>2841867</v>
      </c>
      <c r="I336" s="7" t="inlineStr"/>
      <c r="J336" s="7" t="inlineStr"/>
      <c r="K336" s="7" t="inlineStr"/>
      <c r="L336" s="7" t="inlineStr"/>
      <c r="M336" s="7" t="inlineStr"/>
      <c r="N336" s="7" t="inlineStr"/>
      <c r="O336" s="7" t="inlineStr"/>
      <c r="P336" s="7" t="inlineStr"/>
      <c r="Q336" s="7" t="inlineStr"/>
      <c r="R336" s="7" t="inlineStr"/>
      <c r="S336" s="7" t="inlineStr"/>
      <c r="T336" s="7" t="inlineStr"/>
      <c r="U336" s="7" t="inlineStr"/>
      <c r="V336" s="7" t="inlineStr"/>
      <c r="W336" s="7" t="n">
        <v>13</v>
      </c>
      <c r="X336" s="7" t="n">
        <v>1365598</v>
      </c>
      <c r="Y336" s="7" t="inlineStr"/>
      <c r="Z336" s="7" t="inlineStr"/>
      <c r="AA336" s="7" t="inlineStr"/>
      <c r="AB336" s="7" t="inlineStr"/>
      <c r="AC336" s="7" t="n">
        <v>10</v>
      </c>
      <c r="AD336" s="7" t="n">
        <v>2978920</v>
      </c>
      <c r="AE336" s="7" t="n">
        <v>6</v>
      </c>
      <c r="AF336" s="7" t="n">
        <v>770514</v>
      </c>
      <c r="AG336" s="7" t="n">
        <v>17</v>
      </c>
      <c r="AH336" s="7" t="n">
        <v>4396548</v>
      </c>
      <c r="AI336" s="7" t="inlineStr"/>
      <c r="AJ336" s="7" t="inlineStr"/>
      <c r="AK336" s="7" t="inlineStr"/>
      <c r="AL336" s="7" t="inlineStr"/>
      <c r="AM336" s="7" t="inlineStr"/>
      <c r="AN336" s="7" t="inlineStr"/>
      <c r="AO336" s="7" t="inlineStr"/>
      <c r="AP336" s="7" t="inlineStr"/>
      <c r="AQ336" s="7" t="inlineStr"/>
      <c r="AR336" s="7" t="inlineStr"/>
      <c r="AS336" s="7" t="inlineStr"/>
      <c r="AT336" s="7" t="inlineStr"/>
      <c r="AU336" s="7">
        <f>AW336+AY336+BA336+BC336+BE336+BG336+BI336</f>
        <v/>
      </c>
      <c r="AV336" s="7">
        <f>AX336+AZ336+BB336+BD336+BF336+BH336+BJ336</f>
        <v/>
      </c>
      <c r="AW336" s="7" t="inlineStr"/>
      <c r="AX336" s="7" t="inlineStr"/>
      <c r="AY336" s="7" t="inlineStr"/>
      <c r="AZ336" s="7" t="inlineStr"/>
      <c r="BA336" s="7" t="inlineStr"/>
      <c r="BB336" s="7" t="inlineStr"/>
      <c r="BC336" s="7" t="inlineStr"/>
      <c r="BD336" s="7" t="inlineStr"/>
      <c r="BE336" s="7" t="inlineStr"/>
      <c r="BF336" s="7" t="inlineStr"/>
      <c r="BG336" s="7" t="inlineStr"/>
      <c r="BH336" s="7" t="inlineStr"/>
      <c r="BI336" s="7" t="inlineStr"/>
      <c r="BJ336" s="7" t="inlineStr"/>
      <c r="BK336" s="7">
        <f>BM336+BO336+BQ336+BS336</f>
        <v/>
      </c>
      <c r="BL336" s="7">
        <f>BN336+BP336+BR336+BT336</f>
        <v/>
      </c>
      <c r="BM336" s="7" t="inlineStr"/>
      <c r="BN336" s="7" t="inlineStr"/>
      <c r="BO336" s="7" t="inlineStr"/>
      <c r="BP336" s="7" t="inlineStr"/>
      <c r="BQ336" s="7" t="inlineStr"/>
      <c r="BR336" s="7" t="inlineStr"/>
      <c r="BS336" s="7" t="inlineStr"/>
      <c r="BT336" s="7" t="inlineStr"/>
      <c r="BU336" s="7">
        <f>BW336+BY336+CA336+CC336+CE336+CG336+CI336+CK336+CM336+CO336+CQ336+CS336+CU336+CW336+CY336+DA336</f>
        <v/>
      </c>
      <c r="BV336" s="7">
        <f>BX336+BZ336+CB336+CD336+CF336+CH336+CJ336+CL336+CN336+CP336+CR336+CT336+CV336+CX336+CZ336+DB336</f>
        <v/>
      </c>
      <c r="BW336" s="7" t="inlineStr"/>
      <c r="BX336" s="7" t="inlineStr"/>
      <c r="BY336" s="7" t="inlineStr"/>
      <c r="BZ336" s="7" t="inlineStr"/>
      <c r="CA336" s="7" t="inlineStr"/>
      <c r="CB336" s="7" t="inlineStr"/>
      <c r="CC336" s="7" t="inlineStr"/>
      <c r="CD336" s="7" t="inlineStr"/>
      <c r="CE336" s="7" t="inlineStr"/>
      <c r="CF336" s="7" t="inlineStr"/>
      <c r="CG336" s="7" t="inlineStr"/>
      <c r="CH336" s="7" t="inlineStr"/>
      <c r="CI336" s="7" t="inlineStr"/>
      <c r="CJ336" s="7" t="inlineStr"/>
      <c r="CK336" s="7" t="inlineStr"/>
      <c r="CL336" s="7" t="inlineStr"/>
      <c r="CM336" s="7" t="inlineStr"/>
      <c r="CN336" s="7" t="inlineStr"/>
      <c r="CO336" s="7" t="inlineStr"/>
      <c r="CP336" s="7" t="inlineStr"/>
      <c r="CQ336" s="7" t="inlineStr"/>
      <c r="CR336" s="7" t="inlineStr"/>
      <c r="CS336" s="7" t="inlineStr"/>
      <c r="CT336" s="7" t="inlineStr"/>
      <c r="CU336" s="7" t="inlineStr"/>
      <c r="CV336" s="7" t="inlineStr"/>
      <c r="CW336" s="7" t="inlineStr"/>
      <c r="CX336" s="7" t="inlineStr"/>
      <c r="CY336" s="7" t="inlineStr"/>
      <c r="CZ336" s="7" t="inlineStr"/>
      <c r="DA336" s="7" t="inlineStr"/>
      <c r="DB336" s="7" t="inlineStr"/>
      <c r="DC336" s="7">
        <f>DE336+DG336+DI336+DK336+DM336+DO336+DQ336+DS336+DU336+DW336+DY336+EA336+EC336</f>
        <v/>
      </c>
      <c r="DD336" s="7">
        <f>DF336+DH336+DJ336+DL336+DN336+DP336+DR336+DT336+DV336+DX336+DZ336+EB336+ED336</f>
        <v/>
      </c>
      <c r="DE336" s="7" t="inlineStr"/>
      <c r="DF336" s="7" t="inlineStr"/>
      <c r="DG336" s="7" t="inlineStr"/>
      <c r="DH336" s="7" t="inlineStr"/>
      <c r="DI336" s="7" t="inlineStr"/>
      <c r="DJ336" s="7" t="inlineStr"/>
      <c r="DK336" s="7" t="inlineStr"/>
      <c r="DL336" s="7" t="inlineStr"/>
      <c r="DM336" s="7" t="inlineStr"/>
      <c r="DN336" s="7" t="inlineStr"/>
      <c r="DO336" s="7" t="inlineStr"/>
      <c r="DP336" s="7" t="inlineStr"/>
      <c r="DQ336" s="7" t="n">
        <v>16</v>
      </c>
      <c r="DR336" s="7" t="n">
        <v>3609360</v>
      </c>
      <c r="DS336" s="7" t="inlineStr"/>
      <c r="DT336" s="7" t="inlineStr"/>
      <c r="DU336" s="7" t="inlineStr"/>
      <c r="DV336" s="7" t="inlineStr"/>
      <c r="DW336" s="7" t="n">
        <v>4</v>
      </c>
      <c r="DX336" s="7" t="n">
        <v>829904</v>
      </c>
      <c r="DY336" s="7" t="inlineStr"/>
      <c r="DZ336" s="7" t="inlineStr"/>
      <c r="EA336" s="7" t="inlineStr"/>
      <c r="EB336" s="7" t="inlineStr"/>
      <c r="EC336" s="7" t="inlineStr"/>
      <c r="ED336" s="7" t="inlineStr"/>
      <c r="EE336" s="7">
        <f>E336+AU336+BK336+BU336+DC336</f>
        <v/>
      </c>
      <c r="EF336" s="7">
        <f>F336+AV336+BL336+BV336+DD336</f>
        <v/>
      </c>
    </row>
    <row r="337" hidden="1" outlineLevel="1">
      <c r="A337" s="5" t="n">
        <v>115</v>
      </c>
      <c r="B337" s="6" t="inlineStr">
        <is>
          <t>Vodiy Ali Farm MCHJ</t>
        </is>
      </c>
      <c r="C337" s="6" t="inlineStr">
        <is>
          <t>Фергана</t>
        </is>
      </c>
      <c r="D337" s="6" t="inlineStr">
        <is>
          <t>Фергана 1</t>
        </is>
      </c>
      <c r="E337" s="7">
        <f>G337+I337+K337+M337+O337+Q337+S337+U337+W337+Y337+AA337+AC337+AE337+AG337+AI337+AK337+AM337+AO337+AQ337+AS337</f>
        <v/>
      </c>
      <c r="F337" s="7">
        <f>H337+J337+L337+N337+P337+R337+T337+V337+X337+Z337+AB337+AD337+AF337+AH337+AJ337+AL337+AN337+AP337+AR337+AT337</f>
        <v/>
      </c>
      <c r="G337" s="7" t="inlineStr"/>
      <c r="H337" s="7" t="inlineStr"/>
      <c r="I337" s="7" t="inlineStr"/>
      <c r="J337" s="7" t="inlineStr"/>
      <c r="K337" s="7" t="inlineStr"/>
      <c r="L337" s="7" t="inlineStr"/>
      <c r="M337" s="7" t="inlineStr"/>
      <c r="N337" s="7" t="inlineStr"/>
      <c r="O337" s="7" t="inlineStr"/>
      <c r="P337" s="7" t="inlineStr"/>
      <c r="Q337" s="7" t="n">
        <v>5</v>
      </c>
      <c r="R337" s="7" t="n">
        <v>1228810</v>
      </c>
      <c r="S337" s="7" t="inlineStr"/>
      <c r="T337" s="7" t="inlineStr"/>
      <c r="U337" s="7" t="inlineStr"/>
      <c r="V337" s="7" t="inlineStr"/>
      <c r="W337" s="7" t="inlineStr"/>
      <c r="X337" s="7" t="inlineStr"/>
      <c r="Y337" s="7" t="inlineStr"/>
      <c r="Z337" s="7" t="inlineStr"/>
      <c r="AA337" s="7" t="inlineStr"/>
      <c r="AB337" s="7" t="inlineStr"/>
      <c r="AC337" s="7" t="inlineStr"/>
      <c r="AD337" s="7" t="inlineStr"/>
      <c r="AE337" s="7" t="inlineStr"/>
      <c r="AF337" s="7" t="inlineStr"/>
      <c r="AG337" s="7" t="inlineStr"/>
      <c r="AH337" s="7" t="inlineStr"/>
      <c r="AI337" s="7" t="inlineStr"/>
      <c r="AJ337" s="7" t="inlineStr"/>
      <c r="AK337" s="7" t="inlineStr"/>
      <c r="AL337" s="7" t="inlineStr"/>
      <c r="AM337" s="7" t="inlineStr"/>
      <c r="AN337" s="7" t="inlineStr"/>
      <c r="AO337" s="7" t="inlineStr"/>
      <c r="AP337" s="7" t="inlineStr"/>
      <c r="AQ337" s="7" t="inlineStr"/>
      <c r="AR337" s="7" t="inlineStr"/>
      <c r="AS337" s="7" t="inlineStr"/>
      <c r="AT337" s="7" t="inlineStr"/>
      <c r="AU337" s="7">
        <f>AW337+AY337+BA337+BC337+BE337+BG337+BI337</f>
        <v/>
      </c>
      <c r="AV337" s="7">
        <f>AX337+AZ337+BB337+BD337+BF337+BH337+BJ337</f>
        <v/>
      </c>
      <c r="AW337" s="7" t="inlineStr"/>
      <c r="AX337" s="7" t="inlineStr"/>
      <c r="AY337" s="7" t="inlineStr"/>
      <c r="AZ337" s="7" t="inlineStr"/>
      <c r="BA337" s="7" t="inlineStr"/>
      <c r="BB337" s="7" t="inlineStr"/>
      <c r="BC337" s="7" t="inlineStr"/>
      <c r="BD337" s="7" t="inlineStr"/>
      <c r="BE337" s="7" t="inlineStr"/>
      <c r="BF337" s="7" t="inlineStr"/>
      <c r="BG337" s="7" t="inlineStr"/>
      <c r="BH337" s="7" t="inlineStr"/>
      <c r="BI337" s="7" t="inlineStr"/>
      <c r="BJ337" s="7" t="inlineStr"/>
      <c r="BK337" s="7">
        <f>BM337+BO337+BQ337+BS337</f>
        <v/>
      </c>
      <c r="BL337" s="7">
        <f>BN337+BP337+BR337+BT337</f>
        <v/>
      </c>
      <c r="BM337" s="7" t="inlineStr"/>
      <c r="BN337" s="7" t="inlineStr"/>
      <c r="BO337" s="7" t="inlineStr"/>
      <c r="BP337" s="7" t="inlineStr"/>
      <c r="BQ337" s="7" t="inlineStr"/>
      <c r="BR337" s="7" t="inlineStr"/>
      <c r="BS337" s="7" t="inlineStr"/>
      <c r="BT337" s="7" t="inlineStr"/>
      <c r="BU337" s="7">
        <f>BW337+BY337+CA337+CC337+CE337+CG337+CI337+CK337+CM337+CO337+CQ337+CS337+CU337+CW337+CY337+DA337</f>
        <v/>
      </c>
      <c r="BV337" s="7">
        <f>BX337+BZ337+CB337+CD337+CF337+CH337+CJ337+CL337+CN337+CP337+CR337+CT337+CV337+CX337+CZ337+DB337</f>
        <v/>
      </c>
      <c r="BW337" s="7" t="inlineStr"/>
      <c r="BX337" s="7" t="inlineStr"/>
      <c r="BY337" s="7" t="inlineStr"/>
      <c r="BZ337" s="7" t="inlineStr"/>
      <c r="CA337" s="7" t="inlineStr"/>
      <c r="CB337" s="7" t="inlineStr"/>
      <c r="CC337" s="7" t="inlineStr"/>
      <c r="CD337" s="7" t="inlineStr"/>
      <c r="CE337" s="7" t="inlineStr"/>
      <c r="CF337" s="7" t="inlineStr"/>
      <c r="CG337" s="7" t="inlineStr"/>
      <c r="CH337" s="7" t="inlineStr"/>
      <c r="CI337" s="7" t="inlineStr"/>
      <c r="CJ337" s="7" t="inlineStr"/>
      <c r="CK337" s="7" t="inlineStr"/>
      <c r="CL337" s="7" t="inlineStr"/>
      <c r="CM337" s="7" t="inlineStr"/>
      <c r="CN337" s="7" t="inlineStr"/>
      <c r="CO337" s="7" t="inlineStr"/>
      <c r="CP337" s="7" t="inlineStr"/>
      <c r="CQ337" s="7" t="inlineStr"/>
      <c r="CR337" s="7" t="inlineStr"/>
      <c r="CS337" s="7" t="inlineStr"/>
      <c r="CT337" s="7" t="inlineStr"/>
      <c r="CU337" s="7" t="inlineStr"/>
      <c r="CV337" s="7" t="inlineStr"/>
      <c r="CW337" s="7" t="inlineStr"/>
      <c r="CX337" s="7" t="inlineStr"/>
      <c r="CY337" s="7" t="inlineStr"/>
      <c r="CZ337" s="7" t="inlineStr"/>
      <c r="DA337" s="7" t="inlineStr"/>
      <c r="DB337" s="7" t="inlineStr"/>
      <c r="DC337" s="7">
        <f>DE337+DG337+DI337+DK337+DM337+DO337+DQ337+DS337+DU337+DW337+DY337+EA337+EC337</f>
        <v/>
      </c>
      <c r="DD337" s="7">
        <f>DF337+DH337+DJ337+DL337+DN337+DP337+DR337+DT337+DV337+DX337+DZ337+EB337+ED337</f>
        <v/>
      </c>
      <c r="DE337" s="7" t="inlineStr"/>
      <c r="DF337" s="7" t="inlineStr"/>
      <c r="DG337" s="7" t="inlineStr"/>
      <c r="DH337" s="7" t="inlineStr"/>
      <c r="DI337" s="7" t="inlineStr"/>
      <c r="DJ337" s="7" t="inlineStr"/>
      <c r="DK337" s="7" t="inlineStr"/>
      <c r="DL337" s="7" t="inlineStr"/>
      <c r="DM337" s="7" t="inlineStr"/>
      <c r="DN337" s="7" t="inlineStr"/>
      <c r="DO337" s="7" t="inlineStr"/>
      <c r="DP337" s="7" t="inlineStr"/>
      <c r="DQ337" s="7" t="inlineStr"/>
      <c r="DR337" s="7" t="inlineStr"/>
      <c r="DS337" s="7" t="inlineStr"/>
      <c r="DT337" s="7" t="inlineStr"/>
      <c r="DU337" s="7" t="inlineStr"/>
      <c r="DV337" s="7" t="inlineStr"/>
      <c r="DW337" s="7" t="inlineStr"/>
      <c r="DX337" s="7" t="inlineStr"/>
      <c r="DY337" s="7" t="inlineStr"/>
      <c r="DZ337" s="7" t="inlineStr"/>
      <c r="EA337" s="7" t="inlineStr"/>
      <c r="EB337" s="7" t="inlineStr"/>
      <c r="EC337" s="7" t="inlineStr"/>
      <c r="ED337" s="7" t="inlineStr"/>
      <c r="EE337" s="7">
        <f>E337+AU337+BK337+BU337+DC337</f>
        <v/>
      </c>
      <c r="EF337" s="7">
        <f>F337+AV337+BL337+BV337+DD337</f>
        <v/>
      </c>
    </row>
    <row r="338" hidden="1" outlineLevel="1">
      <c r="A338" s="5" t="n">
        <v>116</v>
      </c>
      <c r="B338" s="6" t="inlineStr">
        <is>
          <t>Vodiy Imronbek Farm MChJ</t>
        </is>
      </c>
      <c r="C338" s="6" t="inlineStr">
        <is>
          <t>Фергана</t>
        </is>
      </c>
      <c r="D338" s="6" t="inlineStr">
        <is>
          <t>Фергана 1</t>
        </is>
      </c>
      <c r="E338" s="7">
        <f>G338+I338+K338+M338+O338+Q338+S338+U338+W338+Y338+AA338+AC338+AE338+AG338+AI338+AK338+AM338+AO338+AQ338+AS338</f>
        <v/>
      </c>
      <c r="F338" s="7">
        <f>H338+J338+L338+N338+P338+R338+T338+V338+X338+Z338+AB338+AD338+AF338+AH338+AJ338+AL338+AN338+AP338+AR338+AT338</f>
        <v/>
      </c>
      <c r="G338" s="7" t="inlineStr"/>
      <c r="H338" s="7" t="inlineStr"/>
      <c r="I338" s="7" t="inlineStr"/>
      <c r="J338" s="7" t="inlineStr"/>
      <c r="K338" s="7" t="inlineStr"/>
      <c r="L338" s="7" t="inlineStr"/>
      <c r="M338" s="7" t="n">
        <v>5</v>
      </c>
      <c r="N338" s="7" t="n">
        <v>2077440</v>
      </c>
      <c r="O338" s="7" t="inlineStr"/>
      <c r="P338" s="7" t="inlineStr"/>
      <c r="Q338" s="7" t="inlineStr"/>
      <c r="R338" s="7" t="inlineStr"/>
      <c r="S338" s="7" t="inlineStr"/>
      <c r="T338" s="7" t="inlineStr"/>
      <c r="U338" s="7" t="inlineStr"/>
      <c r="V338" s="7" t="inlineStr"/>
      <c r="W338" s="7" t="inlineStr"/>
      <c r="X338" s="7" t="inlineStr"/>
      <c r="Y338" s="7" t="inlineStr"/>
      <c r="Z338" s="7" t="inlineStr"/>
      <c r="AA338" s="7" t="inlineStr"/>
      <c r="AB338" s="7" t="inlineStr"/>
      <c r="AC338" s="7" t="inlineStr"/>
      <c r="AD338" s="7" t="inlineStr"/>
      <c r="AE338" s="7" t="inlineStr"/>
      <c r="AF338" s="7" t="inlineStr"/>
      <c r="AG338" s="7" t="inlineStr"/>
      <c r="AH338" s="7" t="inlineStr"/>
      <c r="AI338" s="7" t="inlineStr"/>
      <c r="AJ338" s="7" t="inlineStr"/>
      <c r="AK338" s="7" t="inlineStr"/>
      <c r="AL338" s="7" t="inlineStr"/>
      <c r="AM338" s="7" t="inlineStr"/>
      <c r="AN338" s="7" t="inlineStr"/>
      <c r="AO338" s="7" t="inlineStr"/>
      <c r="AP338" s="7" t="inlineStr"/>
      <c r="AQ338" s="7" t="inlineStr"/>
      <c r="AR338" s="7" t="inlineStr"/>
      <c r="AS338" s="7" t="inlineStr"/>
      <c r="AT338" s="7" t="inlineStr"/>
      <c r="AU338" s="7">
        <f>AW338+AY338+BA338+BC338+BE338+BG338+BI338</f>
        <v/>
      </c>
      <c r="AV338" s="7">
        <f>AX338+AZ338+BB338+BD338+BF338+BH338+BJ338</f>
        <v/>
      </c>
      <c r="AW338" s="7" t="inlineStr"/>
      <c r="AX338" s="7" t="inlineStr"/>
      <c r="AY338" s="7" t="inlineStr"/>
      <c r="AZ338" s="7" t="inlineStr"/>
      <c r="BA338" s="7" t="inlineStr"/>
      <c r="BB338" s="7" t="inlineStr"/>
      <c r="BC338" s="7" t="inlineStr"/>
      <c r="BD338" s="7" t="inlineStr"/>
      <c r="BE338" s="7" t="inlineStr"/>
      <c r="BF338" s="7" t="inlineStr"/>
      <c r="BG338" s="7" t="inlineStr"/>
      <c r="BH338" s="7" t="inlineStr"/>
      <c r="BI338" s="7" t="inlineStr"/>
      <c r="BJ338" s="7" t="inlineStr"/>
      <c r="BK338" s="7">
        <f>BM338+BO338+BQ338+BS338</f>
        <v/>
      </c>
      <c r="BL338" s="7">
        <f>BN338+BP338+BR338+BT338</f>
        <v/>
      </c>
      <c r="BM338" s="7" t="inlineStr"/>
      <c r="BN338" s="7" t="inlineStr"/>
      <c r="BO338" s="7" t="inlineStr"/>
      <c r="BP338" s="7" t="inlineStr"/>
      <c r="BQ338" s="7" t="inlineStr"/>
      <c r="BR338" s="7" t="inlineStr"/>
      <c r="BS338" s="7" t="inlineStr"/>
      <c r="BT338" s="7" t="inlineStr"/>
      <c r="BU338" s="7">
        <f>BW338+BY338+CA338+CC338+CE338+CG338+CI338+CK338+CM338+CO338+CQ338+CS338+CU338+CW338+CY338+DA338</f>
        <v/>
      </c>
      <c r="BV338" s="7">
        <f>BX338+BZ338+CB338+CD338+CF338+CH338+CJ338+CL338+CN338+CP338+CR338+CT338+CV338+CX338+CZ338+DB338</f>
        <v/>
      </c>
      <c r="BW338" s="7" t="inlineStr"/>
      <c r="BX338" s="7" t="inlineStr"/>
      <c r="BY338" s="7" t="inlineStr"/>
      <c r="BZ338" s="7" t="inlineStr"/>
      <c r="CA338" s="7" t="inlineStr"/>
      <c r="CB338" s="7" t="inlineStr"/>
      <c r="CC338" s="7" t="inlineStr"/>
      <c r="CD338" s="7" t="inlineStr"/>
      <c r="CE338" s="7" t="inlineStr"/>
      <c r="CF338" s="7" t="inlineStr"/>
      <c r="CG338" s="7" t="inlineStr"/>
      <c r="CH338" s="7" t="inlineStr"/>
      <c r="CI338" s="7" t="inlineStr"/>
      <c r="CJ338" s="7" t="inlineStr"/>
      <c r="CK338" s="7" t="inlineStr"/>
      <c r="CL338" s="7" t="inlineStr"/>
      <c r="CM338" s="7" t="inlineStr"/>
      <c r="CN338" s="7" t="inlineStr"/>
      <c r="CO338" s="7" t="inlineStr"/>
      <c r="CP338" s="7" t="inlineStr"/>
      <c r="CQ338" s="7" t="inlineStr"/>
      <c r="CR338" s="7" t="inlineStr"/>
      <c r="CS338" s="7" t="inlineStr"/>
      <c r="CT338" s="7" t="inlineStr"/>
      <c r="CU338" s="7" t="inlineStr"/>
      <c r="CV338" s="7" t="inlineStr"/>
      <c r="CW338" s="7" t="inlineStr"/>
      <c r="CX338" s="7" t="inlineStr"/>
      <c r="CY338" s="7" t="inlineStr"/>
      <c r="CZ338" s="7" t="inlineStr"/>
      <c r="DA338" s="7" t="inlineStr"/>
      <c r="DB338" s="7" t="inlineStr"/>
      <c r="DC338" s="7">
        <f>DE338+DG338+DI338+DK338+DM338+DO338+DQ338+DS338+DU338+DW338+DY338+EA338+EC338</f>
        <v/>
      </c>
      <c r="DD338" s="7">
        <f>DF338+DH338+DJ338+DL338+DN338+DP338+DR338+DT338+DV338+DX338+DZ338+EB338+ED338</f>
        <v/>
      </c>
      <c r="DE338" s="7" t="inlineStr"/>
      <c r="DF338" s="7" t="inlineStr"/>
      <c r="DG338" s="7" t="inlineStr"/>
      <c r="DH338" s="7" t="inlineStr"/>
      <c r="DI338" s="7" t="inlineStr"/>
      <c r="DJ338" s="7" t="inlineStr"/>
      <c r="DK338" s="7" t="inlineStr"/>
      <c r="DL338" s="7" t="inlineStr"/>
      <c r="DM338" s="7" t="inlineStr"/>
      <c r="DN338" s="7" t="inlineStr"/>
      <c r="DO338" s="7" t="inlineStr"/>
      <c r="DP338" s="7" t="inlineStr"/>
      <c r="DQ338" s="7" t="inlineStr"/>
      <c r="DR338" s="7" t="inlineStr"/>
      <c r="DS338" s="7" t="inlineStr"/>
      <c r="DT338" s="7" t="inlineStr"/>
      <c r="DU338" s="7" t="inlineStr"/>
      <c r="DV338" s="7" t="inlineStr"/>
      <c r="DW338" s="7" t="inlineStr"/>
      <c r="DX338" s="7" t="inlineStr"/>
      <c r="DY338" s="7" t="inlineStr"/>
      <c r="DZ338" s="7" t="inlineStr"/>
      <c r="EA338" s="7" t="inlineStr"/>
      <c r="EB338" s="7" t="inlineStr"/>
      <c r="EC338" s="7" t="inlineStr"/>
      <c r="ED338" s="7" t="inlineStr"/>
      <c r="EE338" s="7">
        <f>E338+AU338+BK338+BU338+DC338</f>
        <v/>
      </c>
      <c r="EF338" s="7">
        <f>F338+AV338+BL338+BV338+DD338</f>
        <v/>
      </c>
    </row>
    <row r="339" hidden="1" outlineLevel="1">
      <c r="A339" s="5" t="n">
        <v>117</v>
      </c>
      <c r="B339" s="6" t="inlineStr">
        <is>
          <t>Vodiy Malxam Plyus XK</t>
        </is>
      </c>
      <c r="C339" s="6" t="inlineStr">
        <is>
          <t>Фергана</t>
        </is>
      </c>
      <c r="D339" s="6" t="inlineStr">
        <is>
          <t>Фергана 1</t>
        </is>
      </c>
      <c r="E339" s="7">
        <f>G339+I339+K339+M339+O339+Q339+S339+U339+W339+Y339+AA339+AC339+AE339+AG339+AI339+AK339+AM339+AO339+AQ339+AS339</f>
        <v/>
      </c>
      <c r="F339" s="7">
        <f>H339+J339+L339+N339+P339+R339+T339+V339+X339+Z339+AB339+AD339+AF339+AH339+AJ339+AL339+AN339+AP339+AR339+AT339</f>
        <v/>
      </c>
      <c r="G339" s="7" t="inlineStr"/>
      <c r="H339" s="7" t="inlineStr"/>
      <c r="I339" s="7" t="inlineStr"/>
      <c r="J339" s="7" t="inlineStr"/>
      <c r="K339" s="7" t="inlineStr"/>
      <c r="L339" s="7" t="inlineStr"/>
      <c r="M339" s="7" t="n">
        <v>4</v>
      </c>
      <c r="N339" s="7" t="n">
        <v>49564</v>
      </c>
      <c r="O339" s="7" t="inlineStr"/>
      <c r="P339" s="7" t="inlineStr"/>
      <c r="Q339" s="7" t="inlineStr"/>
      <c r="R339" s="7" t="inlineStr"/>
      <c r="S339" s="7" t="inlineStr"/>
      <c r="T339" s="7" t="inlineStr"/>
      <c r="U339" s="7" t="inlineStr"/>
      <c r="V339" s="7" t="inlineStr"/>
      <c r="W339" s="7" t="inlineStr"/>
      <c r="X339" s="7" t="inlineStr"/>
      <c r="Y339" s="7" t="inlineStr"/>
      <c r="Z339" s="7" t="inlineStr"/>
      <c r="AA339" s="7" t="inlineStr"/>
      <c r="AB339" s="7" t="inlineStr"/>
      <c r="AC339" s="7" t="inlineStr"/>
      <c r="AD339" s="7" t="inlineStr"/>
      <c r="AE339" s="7" t="inlineStr"/>
      <c r="AF339" s="7" t="inlineStr"/>
      <c r="AG339" s="7" t="inlineStr"/>
      <c r="AH339" s="7" t="inlineStr"/>
      <c r="AI339" s="7" t="inlineStr"/>
      <c r="AJ339" s="7" t="inlineStr"/>
      <c r="AK339" s="7" t="inlineStr"/>
      <c r="AL339" s="7" t="inlineStr"/>
      <c r="AM339" s="7" t="inlineStr"/>
      <c r="AN339" s="7" t="inlineStr"/>
      <c r="AO339" s="7" t="inlineStr"/>
      <c r="AP339" s="7" t="inlineStr"/>
      <c r="AQ339" s="7" t="inlineStr"/>
      <c r="AR339" s="7" t="inlineStr"/>
      <c r="AS339" s="7" t="inlineStr"/>
      <c r="AT339" s="7" t="inlineStr"/>
      <c r="AU339" s="7">
        <f>AW339+AY339+BA339+BC339+BE339+BG339+BI339</f>
        <v/>
      </c>
      <c r="AV339" s="7">
        <f>AX339+AZ339+BB339+BD339+BF339+BH339+BJ339</f>
        <v/>
      </c>
      <c r="AW339" s="7" t="inlineStr"/>
      <c r="AX339" s="7" t="inlineStr"/>
      <c r="AY339" s="7" t="inlineStr"/>
      <c r="AZ339" s="7" t="inlineStr"/>
      <c r="BA339" s="7" t="inlineStr"/>
      <c r="BB339" s="7" t="inlineStr"/>
      <c r="BC339" s="7" t="inlineStr"/>
      <c r="BD339" s="7" t="inlineStr"/>
      <c r="BE339" s="7" t="inlineStr"/>
      <c r="BF339" s="7" t="inlineStr"/>
      <c r="BG339" s="7" t="inlineStr"/>
      <c r="BH339" s="7" t="inlineStr"/>
      <c r="BI339" s="7" t="inlineStr"/>
      <c r="BJ339" s="7" t="inlineStr"/>
      <c r="BK339" s="7">
        <f>BM339+BO339+BQ339+BS339</f>
        <v/>
      </c>
      <c r="BL339" s="7">
        <f>BN339+BP339+BR339+BT339</f>
        <v/>
      </c>
      <c r="BM339" s="7" t="inlineStr"/>
      <c r="BN339" s="7" t="inlineStr"/>
      <c r="BO339" s="7" t="inlineStr"/>
      <c r="BP339" s="7" t="inlineStr"/>
      <c r="BQ339" s="7" t="inlineStr"/>
      <c r="BR339" s="7" t="inlineStr"/>
      <c r="BS339" s="7" t="inlineStr"/>
      <c r="BT339" s="7" t="inlineStr"/>
      <c r="BU339" s="7">
        <f>BW339+BY339+CA339+CC339+CE339+CG339+CI339+CK339+CM339+CO339+CQ339+CS339+CU339+CW339+CY339+DA339</f>
        <v/>
      </c>
      <c r="BV339" s="7">
        <f>BX339+BZ339+CB339+CD339+CF339+CH339+CJ339+CL339+CN339+CP339+CR339+CT339+CV339+CX339+CZ339+DB339</f>
        <v/>
      </c>
      <c r="BW339" s="7" t="inlineStr"/>
      <c r="BX339" s="7" t="inlineStr"/>
      <c r="BY339" s="7" t="inlineStr"/>
      <c r="BZ339" s="7" t="inlineStr"/>
      <c r="CA339" s="7" t="inlineStr"/>
      <c r="CB339" s="7" t="inlineStr"/>
      <c r="CC339" s="7" t="inlineStr"/>
      <c r="CD339" s="7" t="inlineStr"/>
      <c r="CE339" s="7" t="inlineStr"/>
      <c r="CF339" s="7" t="inlineStr"/>
      <c r="CG339" s="7" t="inlineStr"/>
      <c r="CH339" s="7" t="inlineStr"/>
      <c r="CI339" s="7" t="inlineStr"/>
      <c r="CJ339" s="7" t="inlineStr"/>
      <c r="CK339" s="7" t="inlineStr"/>
      <c r="CL339" s="7" t="inlineStr"/>
      <c r="CM339" s="7" t="n">
        <v>4</v>
      </c>
      <c r="CN339" s="7" t="n">
        <v>1124584</v>
      </c>
      <c r="CO339" s="7" t="inlineStr"/>
      <c r="CP339" s="7" t="inlineStr"/>
      <c r="CQ339" s="7" t="inlineStr"/>
      <c r="CR339" s="7" t="inlineStr"/>
      <c r="CS339" s="7" t="inlineStr"/>
      <c r="CT339" s="7" t="inlineStr"/>
      <c r="CU339" s="7" t="inlineStr"/>
      <c r="CV339" s="7" t="inlineStr"/>
      <c r="CW339" s="7" t="inlineStr"/>
      <c r="CX339" s="7" t="inlineStr"/>
      <c r="CY339" s="7" t="inlineStr"/>
      <c r="CZ339" s="7" t="inlineStr"/>
      <c r="DA339" s="7" t="inlineStr"/>
      <c r="DB339" s="7" t="inlineStr"/>
      <c r="DC339" s="7">
        <f>DE339+DG339+DI339+DK339+DM339+DO339+DQ339+DS339+DU339+DW339+DY339+EA339+EC339</f>
        <v/>
      </c>
      <c r="DD339" s="7">
        <f>DF339+DH339+DJ339+DL339+DN339+DP339+DR339+DT339+DV339+DX339+DZ339+EB339+ED339</f>
        <v/>
      </c>
      <c r="DE339" s="7" t="inlineStr"/>
      <c r="DF339" s="7" t="inlineStr"/>
      <c r="DG339" s="7" t="inlineStr"/>
      <c r="DH339" s="7" t="inlineStr"/>
      <c r="DI339" s="7" t="inlineStr"/>
      <c r="DJ339" s="7" t="inlineStr"/>
      <c r="DK339" s="7" t="inlineStr"/>
      <c r="DL339" s="7" t="inlineStr"/>
      <c r="DM339" s="7" t="inlineStr"/>
      <c r="DN339" s="7" t="inlineStr"/>
      <c r="DO339" s="7" t="inlineStr"/>
      <c r="DP339" s="7" t="inlineStr"/>
      <c r="DQ339" s="7" t="inlineStr"/>
      <c r="DR339" s="7" t="inlineStr"/>
      <c r="DS339" s="7" t="inlineStr"/>
      <c r="DT339" s="7" t="inlineStr"/>
      <c r="DU339" s="7" t="inlineStr"/>
      <c r="DV339" s="7" t="inlineStr"/>
      <c r="DW339" s="7" t="inlineStr"/>
      <c r="DX339" s="7" t="inlineStr"/>
      <c r="DY339" s="7" t="inlineStr"/>
      <c r="DZ339" s="7" t="inlineStr"/>
      <c r="EA339" s="7" t="inlineStr"/>
      <c r="EB339" s="7" t="inlineStr"/>
      <c r="EC339" s="7" t="inlineStr"/>
      <c r="ED339" s="7" t="inlineStr"/>
      <c r="EE339" s="7">
        <f>E339+AU339+BK339+BU339+DC339</f>
        <v/>
      </c>
      <c r="EF339" s="7">
        <f>F339+AV339+BL339+BV339+DD339</f>
        <v/>
      </c>
    </row>
    <row r="340" hidden="1" outlineLevel="1">
      <c r="A340" s="5" t="n">
        <v>118</v>
      </c>
      <c r="B340" s="6" t="inlineStr">
        <is>
          <t>Vodiy Rayyona Farm MChJ</t>
        </is>
      </c>
      <c r="C340" s="6" t="inlineStr">
        <is>
          <t>Фергана</t>
        </is>
      </c>
      <c r="D340" s="6" t="inlineStr">
        <is>
          <t>Фергана 1</t>
        </is>
      </c>
      <c r="E340" s="7">
        <f>G340+I340+K340+M340+O340+Q340+S340+U340+W340+Y340+AA340+AC340+AE340+AG340+AI340+AK340+AM340+AO340+AQ340+AS340</f>
        <v/>
      </c>
      <c r="F340" s="7">
        <f>H340+J340+L340+N340+P340+R340+T340+V340+X340+Z340+AB340+AD340+AF340+AH340+AJ340+AL340+AN340+AP340+AR340+AT340</f>
        <v/>
      </c>
      <c r="G340" s="7" t="inlineStr"/>
      <c r="H340" s="7" t="inlineStr"/>
      <c r="I340" s="7" t="inlineStr"/>
      <c r="J340" s="7" t="inlineStr"/>
      <c r="K340" s="7" t="inlineStr"/>
      <c r="L340" s="7" t="inlineStr"/>
      <c r="M340" s="7" t="inlineStr"/>
      <c r="N340" s="7" t="inlineStr"/>
      <c r="O340" s="7" t="inlineStr"/>
      <c r="P340" s="7" t="inlineStr"/>
      <c r="Q340" s="7" t="inlineStr"/>
      <c r="R340" s="7" t="inlineStr"/>
      <c r="S340" s="7" t="inlineStr"/>
      <c r="T340" s="7" t="inlineStr"/>
      <c r="U340" s="7" t="inlineStr"/>
      <c r="V340" s="7" t="inlineStr"/>
      <c r="W340" s="7" t="inlineStr"/>
      <c r="X340" s="7" t="inlineStr"/>
      <c r="Y340" s="7" t="inlineStr"/>
      <c r="Z340" s="7" t="inlineStr"/>
      <c r="AA340" s="7" t="inlineStr"/>
      <c r="AB340" s="7" t="inlineStr"/>
      <c r="AC340" s="7" t="inlineStr"/>
      <c r="AD340" s="7" t="inlineStr"/>
      <c r="AE340" s="7" t="inlineStr"/>
      <c r="AF340" s="7" t="inlineStr"/>
      <c r="AG340" s="7" t="inlineStr"/>
      <c r="AH340" s="7" t="inlineStr"/>
      <c r="AI340" s="7" t="inlineStr"/>
      <c r="AJ340" s="7" t="inlineStr"/>
      <c r="AK340" s="7" t="inlineStr"/>
      <c r="AL340" s="7" t="inlineStr"/>
      <c r="AM340" s="7" t="inlineStr"/>
      <c r="AN340" s="7" t="inlineStr"/>
      <c r="AO340" s="7" t="inlineStr"/>
      <c r="AP340" s="7" t="inlineStr"/>
      <c r="AQ340" s="7" t="inlineStr"/>
      <c r="AR340" s="7" t="inlineStr"/>
      <c r="AS340" s="7" t="inlineStr"/>
      <c r="AT340" s="7" t="inlineStr"/>
      <c r="AU340" s="7">
        <f>AW340+AY340+BA340+BC340+BE340+BG340+BI340</f>
        <v/>
      </c>
      <c r="AV340" s="7">
        <f>AX340+AZ340+BB340+BD340+BF340+BH340+BJ340</f>
        <v/>
      </c>
      <c r="AW340" s="7" t="inlineStr"/>
      <c r="AX340" s="7" t="inlineStr"/>
      <c r="AY340" s="7" t="inlineStr"/>
      <c r="AZ340" s="7" t="inlineStr"/>
      <c r="BA340" s="7" t="inlineStr"/>
      <c r="BB340" s="7" t="inlineStr"/>
      <c r="BC340" s="7" t="inlineStr"/>
      <c r="BD340" s="7" t="inlineStr"/>
      <c r="BE340" s="7" t="inlineStr"/>
      <c r="BF340" s="7" t="inlineStr"/>
      <c r="BG340" s="7" t="inlineStr"/>
      <c r="BH340" s="7" t="inlineStr"/>
      <c r="BI340" s="7" t="inlineStr"/>
      <c r="BJ340" s="7" t="inlineStr"/>
      <c r="BK340" s="7">
        <f>BM340+BO340+BQ340+BS340</f>
        <v/>
      </c>
      <c r="BL340" s="7">
        <f>BN340+BP340+BR340+BT340</f>
        <v/>
      </c>
      <c r="BM340" s="7" t="inlineStr"/>
      <c r="BN340" s="7" t="inlineStr"/>
      <c r="BO340" s="7" t="inlineStr"/>
      <c r="BP340" s="7" t="inlineStr"/>
      <c r="BQ340" s="7" t="inlineStr"/>
      <c r="BR340" s="7" t="inlineStr"/>
      <c r="BS340" s="7" t="inlineStr"/>
      <c r="BT340" s="7" t="inlineStr"/>
      <c r="BU340" s="7">
        <f>BW340+BY340+CA340+CC340+CE340+CG340+CI340+CK340+CM340+CO340+CQ340+CS340+CU340+CW340+CY340+DA340</f>
        <v/>
      </c>
      <c r="BV340" s="7">
        <f>BX340+BZ340+CB340+CD340+CF340+CH340+CJ340+CL340+CN340+CP340+CR340+CT340+CV340+CX340+CZ340+DB340</f>
        <v/>
      </c>
      <c r="BW340" s="7" t="inlineStr"/>
      <c r="BX340" s="7" t="inlineStr"/>
      <c r="BY340" s="7" t="inlineStr"/>
      <c r="BZ340" s="7" t="inlineStr"/>
      <c r="CA340" s="7" t="inlineStr"/>
      <c r="CB340" s="7" t="inlineStr"/>
      <c r="CC340" s="7" t="inlineStr"/>
      <c r="CD340" s="7" t="inlineStr"/>
      <c r="CE340" s="7" t="inlineStr"/>
      <c r="CF340" s="7" t="inlineStr"/>
      <c r="CG340" s="7" t="inlineStr"/>
      <c r="CH340" s="7" t="inlineStr"/>
      <c r="CI340" s="7" t="inlineStr"/>
      <c r="CJ340" s="7" t="inlineStr"/>
      <c r="CK340" s="7" t="inlineStr"/>
      <c r="CL340" s="7" t="inlineStr"/>
      <c r="CM340" s="7" t="inlineStr"/>
      <c r="CN340" s="7" t="inlineStr"/>
      <c r="CO340" s="7" t="inlineStr"/>
      <c r="CP340" s="7" t="inlineStr"/>
      <c r="CQ340" s="7" t="inlineStr"/>
      <c r="CR340" s="7" t="inlineStr"/>
      <c r="CS340" s="7" t="inlineStr"/>
      <c r="CT340" s="7" t="inlineStr"/>
      <c r="CU340" s="7" t="inlineStr"/>
      <c r="CV340" s="7" t="inlineStr"/>
      <c r="CW340" s="7" t="inlineStr"/>
      <c r="CX340" s="7" t="inlineStr"/>
      <c r="CY340" s="7" t="inlineStr"/>
      <c r="CZ340" s="7" t="inlineStr"/>
      <c r="DA340" s="7" t="inlineStr"/>
      <c r="DB340" s="7" t="inlineStr"/>
      <c r="DC340" s="7">
        <f>DE340+DG340+DI340+DK340+DM340+DO340+DQ340+DS340+DU340+DW340+DY340+EA340+EC340</f>
        <v/>
      </c>
      <c r="DD340" s="7">
        <f>DF340+DH340+DJ340+DL340+DN340+DP340+DR340+DT340+DV340+DX340+DZ340+EB340+ED340</f>
        <v/>
      </c>
      <c r="DE340" s="7" t="inlineStr"/>
      <c r="DF340" s="7" t="inlineStr"/>
      <c r="DG340" s="7" t="inlineStr"/>
      <c r="DH340" s="7" t="inlineStr"/>
      <c r="DI340" s="7" t="inlineStr"/>
      <c r="DJ340" s="7" t="inlineStr"/>
      <c r="DK340" s="7" t="inlineStr"/>
      <c r="DL340" s="7" t="inlineStr"/>
      <c r="DM340" s="7" t="inlineStr"/>
      <c r="DN340" s="7" t="inlineStr"/>
      <c r="DO340" s="7" t="inlineStr"/>
      <c r="DP340" s="7" t="inlineStr"/>
      <c r="DQ340" s="7" t="inlineStr"/>
      <c r="DR340" s="7" t="inlineStr"/>
      <c r="DS340" s="7" t="inlineStr"/>
      <c r="DT340" s="7" t="inlineStr"/>
      <c r="DU340" s="7" t="inlineStr"/>
      <c r="DV340" s="7" t="inlineStr"/>
      <c r="DW340" s="7" t="n">
        <v>1</v>
      </c>
      <c r="DX340" s="7" t="n">
        <v>440647</v>
      </c>
      <c r="DY340" s="7" t="inlineStr"/>
      <c r="DZ340" s="7" t="inlineStr"/>
      <c r="EA340" s="7" t="inlineStr"/>
      <c r="EB340" s="7" t="inlineStr"/>
      <c r="EC340" s="7" t="inlineStr"/>
      <c r="ED340" s="7" t="inlineStr"/>
      <c r="EE340" s="7">
        <f>E340+AU340+BK340+BU340+DC340</f>
        <v/>
      </c>
      <c r="EF340" s="7">
        <f>F340+AV340+BL340+BV340+DD340</f>
        <v/>
      </c>
    </row>
    <row r="341" hidden="1" outlineLevel="1">
      <c r="A341" s="5" t="n">
        <v>119</v>
      </c>
      <c r="B341" s="6" t="inlineStr">
        <is>
          <t>Xakan XF</t>
        </is>
      </c>
      <c r="C341" s="6" t="inlineStr">
        <is>
          <t>Фергана</t>
        </is>
      </c>
      <c r="D341" s="6" t="inlineStr">
        <is>
          <t>Фергана 1</t>
        </is>
      </c>
      <c r="E341" s="7">
        <f>G341+I341+K341+M341+O341+Q341+S341+U341+W341+Y341+AA341+AC341+AE341+AG341+AI341+AK341+AM341+AO341+AQ341+AS341</f>
        <v/>
      </c>
      <c r="F341" s="7">
        <f>H341+J341+L341+N341+P341+R341+T341+V341+X341+Z341+AB341+AD341+AF341+AH341+AJ341+AL341+AN341+AP341+AR341+AT341</f>
        <v/>
      </c>
      <c r="G341" s="7" t="inlineStr"/>
      <c r="H341" s="7" t="inlineStr"/>
      <c r="I341" s="7" t="inlineStr"/>
      <c r="J341" s="7" t="inlineStr"/>
      <c r="K341" s="7" t="inlineStr"/>
      <c r="L341" s="7" t="inlineStr"/>
      <c r="M341" s="7" t="inlineStr"/>
      <c r="N341" s="7" t="inlineStr"/>
      <c r="O341" s="7" t="inlineStr"/>
      <c r="P341" s="7" t="inlineStr"/>
      <c r="Q341" s="7" t="inlineStr"/>
      <c r="R341" s="7" t="inlineStr"/>
      <c r="S341" s="7" t="inlineStr"/>
      <c r="T341" s="7" t="inlineStr"/>
      <c r="U341" s="7" t="inlineStr"/>
      <c r="V341" s="7" t="inlineStr"/>
      <c r="W341" s="7" t="n">
        <v>5</v>
      </c>
      <c r="X341" s="7" t="n">
        <v>2191920</v>
      </c>
      <c r="Y341" s="7" t="inlineStr"/>
      <c r="Z341" s="7" t="inlineStr"/>
      <c r="AA341" s="7" t="inlineStr"/>
      <c r="AB341" s="7" t="inlineStr"/>
      <c r="AC341" s="7" t="n">
        <v>10</v>
      </c>
      <c r="AD341" s="7" t="n">
        <v>3070830</v>
      </c>
      <c r="AE341" s="7" t="inlineStr"/>
      <c r="AF341" s="7" t="inlineStr"/>
      <c r="AG341" s="7" t="inlineStr"/>
      <c r="AH341" s="7" t="inlineStr"/>
      <c r="AI341" s="7" t="inlineStr"/>
      <c r="AJ341" s="7" t="inlineStr"/>
      <c r="AK341" s="7" t="inlineStr"/>
      <c r="AL341" s="7" t="inlineStr"/>
      <c r="AM341" s="7" t="inlineStr"/>
      <c r="AN341" s="7" t="inlineStr"/>
      <c r="AO341" s="7" t="inlineStr"/>
      <c r="AP341" s="7" t="inlineStr"/>
      <c r="AQ341" s="7" t="inlineStr"/>
      <c r="AR341" s="7" t="inlineStr"/>
      <c r="AS341" s="7" t="inlineStr"/>
      <c r="AT341" s="7" t="inlineStr"/>
      <c r="AU341" s="7">
        <f>AW341+AY341+BA341+BC341+BE341+BG341+BI341</f>
        <v/>
      </c>
      <c r="AV341" s="7">
        <f>AX341+AZ341+BB341+BD341+BF341+BH341+BJ341</f>
        <v/>
      </c>
      <c r="AW341" s="7" t="inlineStr"/>
      <c r="AX341" s="7" t="inlineStr"/>
      <c r="AY341" s="7" t="inlineStr"/>
      <c r="AZ341" s="7" t="inlineStr"/>
      <c r="BA341" s="7" t="n">
        <v>15</v>
      </c>
      <c r="BB341" s="7" t="n">
        <v>1740090</v>
      </c>
      <c r="BC341" s="7" t="inlineStr"/>
      <c r="BD341" s="7" t="inlineStr"/>
      <c r="BE341" s="7" t="inlineStr"/>
      <c r="BF341" s="7" t="inlineStr"/>
      <c r="BG341" s="7" t="inlineStr"/>
      <c r="BH341" s="7" t="inlineStr"/>
      <c r="BI341" s="7" t="inlineStr"/>
      <c r="BJ341" s="7" t="inlineStr"/>
      <c r="BK341" s="7">
        <f>BM341+BO341+BQ341+BS341</f>
        <v/>
      </c>
      <c r="BL341" s="7">
        <f>BN341+BP341+BR341+BT341</f>
        <v/>
      </c>
      <c r="BM341" s="7" t="inlineStr"/>
      <c r="BN341" s="7" t="inlineStr"/>
      <c r="BO341" s="7" t="inlineStr"/>
      <c r="BP341" s="7" t="inlineStr"/>
      <c r="BQ341" s="7" t="inlineStr"/>
      <c r="BR341" s="7" t="inlineStr"/>
      <c r="BS341" s="7" t="inlineStr"/>
      <c r="BT341" s="7" t="inlineStr"/>
      <c r="BU341" s="7">
        <f>BW341+BY341+CA341+CC341+CE341+CG341+CI341+CK341+CM341+CO341+CQ341+CS341+CU341+CW341+CY341+DA341</f>
        <v/>
      </c>
      <c r="BV341" s="7">
        <f>BX341+BZ341+CB341+CD341+CF341+CH341+CJ341+CL341+CN341+CP341+CR341+CT341+CV341+CX341+CZ341+DB341</f>
        <v/>
      </c>
      <c r="BW341" s="7" t="inlineStr"/>
      <c r="BX341" s="7" t="inlineStr"/>
      <c r="BY341" s="7" t="inlineStr"/>
      <c r="BZ341" s="7" t="inlineStr"/>
      <c r="CA341" s="7" t="inlineStr"/>
      <c r="CB341" s="7" t="inlineStr"/>
      <c r="CC341" s="7" t="inlineStr"/>
      <c r="CD341" s="7" t="inlineStr"/>
      <c r="CE341" s="7" t="inlineStr"/>
      <c r="CF341" s="7" t="inlineStr"/>
      <c r="CG341" s="7" t="inlineStr"/>
      <c r="CH341" s="7" t="inlineStr"/>
      <c r="CI341" s="7" t="inlineStr"/>
      <c r="CJ341" s="7" t="inlineStr"/>
      <c r="CK341" s="7" t="inlineStr"/>
      <c r="CL341" s="7" t="inlineStr"/>
      <c r="CM341" s="7" t="n">
        <v>2</v>
      </c>
      <c r="CN341" s="7" t="n">
        <v>657260</v>
      </c>
      <c r="CO341" s="7" t="inlineStr"/>
      <c r="CP341" s="7" t="inlineStr"/>
      <c r="CQ341" s="7" t="inlineStr"/>
      <c r="CR341" s="7" t="inlineStr"/>
      <c r="CS341" s="7" t="inlineStr"/>
      <c r="CT341" s="7" t="inlineStr"/>
      <c r="CU341" s="7" t="inlineStr"/>
      <c r="CV341" s="7" t="inlineStr"/>
      <c r="CW341" s="7" t="inlineStr"/>
      <c r="CX341" s="7" t="inlineStr"/>
      <c r="CY341" s="7" t="inlineStr"/>
      <c r="CZ341" s="7" t="inlineStr"/>
      <c r="DA341" s="7" t="inlineStr"/>
      <c r="DB341" s="7" t="inlineStr"/>
      <c r="DC341" s="7">
        <f>DE341+DG341+DI341+DK341+DM341+DO341+DQ341+DS341+DU341+DW341+DY341+EA341+EC341</f>
        <v/>
      </c>
      <c r="DD341" s="7">
        <f>DF341+DH341+DJ341+DL341+DN341+DP341+DR341+DT341+DV341+DX341+DZ341+EB341+ED341</f>
        <v/>
      </c>
      <c r="DE341" s="7" t="inlineStr"/>
      <c r="DF341" s="7" t="inlineStr"/>
      <c r="DG341" s="7" t="inlineStr"/>
      <c r="DH341" s="7" t="inlineStr"/>
      <c r="DI341" s="7" t="inlineStr"/>
      <c r="DJ341" s="7" t="inlineStr"/>
      <c r="DK341" s="7" t="inlineStr"/>
      <c r="DL341" s="7" t="inlineStr"/>
      <c r="DM341" s="7" t="inlineStr"/>
      <c r="DN341" s="7" t="inlineStr"/>
      <c r="DO341" s="7" t="inlineStr"/>
      <c r="DP341" s="7" t="inlineStr"/>
      <c r="DQ341" s="7" t="n">
        <v>15</v>
      </c>
      <c r="DR341" s="7" t="n">
        <v>4536075</v>
      </c>
      <c r="DS341" s="7" t="inlineStr"/>
      <c r="DT341" s="7" t="inlineStr"/>
      <c r="DU341" s="7" t="inlineStr"/>
      <c r="DV341" s="7" t="inlineStr"/>
      <c r="DW341" s="7" t="inlineStr"/>
      <c r="DX341" s="7" t="inlineStr"/>
      <c r="DY341" s="7" t="inlineStr"/>
      <c r="DZ341" s="7" t="inlineStr"/>
      <c r="EA341" s="7" t="inlineStr"/>
      <c r="EB341" s="7" t="inlineStr"/>
      <c r="EC341" s="7" t="inlineStr"/>
      <c r="ED341" s="7" t="inlineStr"/>
      <c r="EE341" s="7">
        <f>E341+AU341+BK341+BU341+DC341</f>
        <v/>
      </c>
      <c r="EF341" s="7">
        <f>F341+AV341+BL341+BV341+DD341</f>
        <v/>
      </c>
    </row>
    <row r="342" hidden="1" outlineLevel="1">
      <c r="A342" s="5" t="n">
        <v>120</v>
      </c>
      <c r="B342" s="6" t="inlineStr">
        <is>
          <t>Xasib Exclusive Pharm MCHJ</t>
        </is>
      </c>
      <c r="C342" s="6" t="inlineStr">
        <is>
          <t>Фергана</t>
        </is>
      </c>
      <c r="D342" s="6" t="inlineStr">
        <is>
          <t>Фергана 1</t>
        </is>
      </c>
      <c r="E342" s="7">
        <f>G342+I342+K342+M342+O342+Q342+S342+U342+W342+Y342+AA342+AC342+AE342+AG342+AI342+AK342+AM342+AO342+AQ342+AS342</f>
        <v/>
      </c>
      <c r="F342" s="7">
        <f>H342+J342+L342+N342+P342+R342+T342+V342+X342+Z342+AB342+AD342+AF342+AH342+AJ342+AL342+AN342+AP342+AR342+AT342</f>
        <v/>
      </c>
      <c r="G342" s="7" t="n">
        <v>1</v>
      </c>
      <c r="H342" s="7" t="n">
        <v>88369</v>
      </c>
      <c r="I342" s="7" t="inlineStr"/>
      <c r="J342" s="7" t="inlineStr"/>
      <c r="K342" s="7" t="inlineStr"/>
      <c r="L342" s="7" t="inlineStr"/>
      <c r="M342" s="7" t="inlineStr"/>
      <c r="N342" s="7" t="inlineStr"/>
      <c r="O342" s="7" t="inlineStr"/>
      <c r="P342" s="7" t="inlineStr"/>
      <c r="Q342" s="7" t="n">
        <v>4</v>
      </c>
      <c r="R342" s="7" t="n">
        <v>624975</v>
      </c>
      <c r="S342" s="7" t="inlineStr"/>
      <c r="T342" s="7" t="inlineStr"/>
      <c r="U342" s="7" t="inlineStr"/>
      <c r="V342" s="7" t="inlineStr"/>
      <c r="W342" s="7" t="n">
        <v>20</v>
      </c>
      <c r="X342" s="7" t="n">
        <v>1728405</v>
      </c>
      <c r="Y342" s="7" t="inlineStr"/>
      <c r="Z342" s="7" t="inlineStr"/>
      <c r="AA342" s="7" t="inlineStr"/>
      <c r="AB342" s="7" t="inlineStr"/>
      <c r="AC342" s="7" t="n">
        <v>10</v>
      </c>
      <c r="AD342" s="7" t="n">
        <v>3196510</v>
      </c>
      <c r="AE342" s="7" t="n">
        <v>10</v>
      </c>
      <c r="AF342" s="7" t="n">
        <v>4296630</v>
      </c>
      <c r="AG342" s="7" t="inlineStr"/>
      <c r="AH342" s="7" t="inlineStr"/>
      <c r="AI342" s="7" t="inlineStr"/>
      <c r="AJ342" s="7" t="inlineStr"/>
      <c r="AK342" s="7" t="inlineStr"/>
      <c r="AL342" s="7" t="inlineStr"/>
      <c r="AM342" s="7" t="inlineStr"/>
      <c r="AN342" s="7" t="inlineStr"/>
      <c r="AO342" s="7" t="inlineStr"/>
      <c r="AP342" s="7" t="inlineStr"/>
      <c r="AQ342" s="7" t="inlineStr"/>
      <c r="AR342" s="7" t="inlineStr"/>
      <c r="AS342" s="7" t="inlineStr"/>
      <c r="AT342" s="7" t="inlineStr"/>
      <c r="AU342" s="7">
        <f>AW342+AY342+BA342+BC342+BE342+BG342+BI342</f>
        <v/>
      </c>
      <c r="AV342" s="7">
        <f>AX342+AZ342+BB342+BD342+BF342+BH342+BJ342</f>
        <v/>
      </c>
      <c r="AW342" s="7" t="inlineStr"/>
      <c r="AX342" s="7" t="inlineStr"/>
      <c r="AY342" s="7" t="inlineStr"/>
      <c r="AZ342" s="7" t="inlineStr"/>
      <c r="BA342" s="7" t="inlineStr"/>
      <c r="BB342" s="7" t="inlineStr"/>
      <c r="BC342" s="7" t="inlineStr"/>
      <c r="BD342" s="7" t="inlineStr"/>
      <c r="BE342" s="7" t="inlineStr"/>
      <c r="BF342" s="7" t="inlineStr"/>
      <c r="BG342" s="7" t="inlineStr"/>
      <c r="BH342" s="7" t="inlineStr"/>
      <c r="BI342" s="7" t="inlineStr"/>
      <c r="BJ342" s="7" t="inlineStr"/>
      <c r="BK342" s="7">
        <f>BM342+BO342+BQ342+BS342</f>
        <v/>
      </c>
      <c r="BL342" s="7">
        <f>BN342+BP342+BR342+BT342</f>
        <v/>
      </c>
      <c r="BM342" s="7" t="inlineStr"/>
      <c r="BN342" s="7" t="inlineStr"/>
      <c r="BO342" s="7" t="inlineStr"/>
      <c r="BP342" s="7" t="inlineStr"/>
      <c r="BQ342" s="7" t="inlineStr"/>
      <c r="BR342" s="7" t="inlineStr"/>
      <c r="BS342" s="7" t="inlineStr"/>
      <c r="BT342" s="7" t="inlineStr"/>
      <c r="BU342" s="7">
        <f>BW342+BY342+CA342+CC342+CE342+CG342+CI342+CK342+CM342+CO342+CQ342+CS342+CU342+CW342+CY342+DA342</f>
        <v/>
      </c>
      <c r="BV342" s="7">
        <f>BX342+BZ342+CB342+CD342+CF342+CH342+CJ342+CL342+CN342+CP342+CR342+CT342+CV342+CX342+CZ342+DB342</f>
        <v/>
      </c>
      <c r="BW342" s="7" t="inlineStr"/>
      <c r="BX342" s="7" t="inlineStr"/>
      <c r="BY342" s="7" t="inlineStr"/>
      <c r="BZ342" s="7" t="inlineStr"/>
      <c r="CA342" s="7" t="inlineStr"/>
      <c r="CB342" s="7" t="inlineStr"/>
      <c r="CC342" s="7" t="inlineStr"/>
      <c r="CD342" s="7" t="inlineStr"/>
      <c r="CE342" s="7" t="inlineStr"/>
      <c r="CF342" s="7" t="inlineStr"/>
      <c r="CG342" s="7" t="inlineStr"/>
      <c r="CH342" s="7" t="inlineStr"/>
      <c r="CI342" s="7" t="inlineStr"/>
      <c r="CJ342" s="7" t="inlineStr"/>
      <c r="CK342" s="7" t="inlineStr"/>
      <c r="CL342" s="7" t="inlineStr"/>
      <c r="CM342" s="7" t="n">
        <v>1</v>
      </c>
      <c r="CN342" s="7" t="n">
        <v>259699</v>
      </c>
      <c r="CO342" s="7" t="inlineStr"/>
      <c r="CP342" s="7" t="inlineStr"/>
      <c r="CQ342" s="7" t="inlineStr"/>
      <c r="CR342" s="7" t="inlineStr"/>
      <c r="CS342" s="7" t="inlineStr"/>
      <c r="CT342" s="7" t="inlineStr"/>
      <c r="CU342" s="7" t="inlineStr"/>
      <c r="CV342" s="7" t="inlineStr"/>
      <c r="CW342" s="7" t="inlineStr"/>
      <c r="CX342" s="7" t="inlineStr"/>
      <c r="CY342" s="7" t="inlineStr"/>
      <c r="CZ342" s="7" t="inlineStr"/>
      <c r="DA342" s="7" t="inlineStr"/>
      <c r="DB342" s="7" t="inlineStr"/>
      <c r="DC342" s="7">
        <f>DE342+DG342+DI342+DK342+DM342+DO342+DQ342+DS342+DU342+DW342+DY342+EA342+EC342</f>
        <v/>
      </c>
      <c r="DD342" s="7">
        <f>DF342+DH342+DJ342+DL342+DN342+DP342+DR342+DT342+DV342+DX342+DZ342+EB342+ED342</f>
        <v/>
      </c>
      <c r="DE342" s="7" t="inlineStr"/>
      <c r="DF342" s="7" t="inlineStr"/>
      <c r="DG342" s="7" t="inlineStr"/>
      <c r="DH342" s="7" t="inlineStr"/>
      <c r="DI342" s="7" t="inlineStr"/>
      <c r="DJ342" s="7" t="inlineStr"/>
      <c r="DK342" s="7" t="inlineStr"/>
      <c r="DL342" s="7" t="inlineStr"/>
      <c r="DM342" s="7" t="inlineStr"/>
      <c r="DN342" s="7" t="inlineStr"/>
      <c r="DO342" s="7" t="inlineStr"/>
      <c r="DP342" s="7" t="inlineStr"/>
      <c r="DQ342" s="7" t="inlineStr"/>
      <c r="DR342" s="7" t="inlineStr"/>
      <c r="DS342" s="7" t="n">
        <v>2</v>
      </c>
      <c r="DT342" s="7" t="n">
        <v>456900</v>
      </c>
      <c r="DU342" s="7" t="inlineStr"/>
      <c r="DV342" s="7" t="inlineStr"/>
      <c r="DW342" s="7" t="inlineStr"/>
      <c r="DX342" s="7" t="inlineStr"/>
      <c r="DY342" s="7" t="inlineStr"/>
      <c r="DZ342" s="7" t="inlineStr"/>
      <c r="EA342" s="7" t="inlineStr"/>
      <c r="EB342" s="7" t="inlineStr"/>
      <c r="EC342" s="7" t="inlineStr"/>
      <c r="ED342" s="7" t="inlineStr"/>
      <c r="EE342" s="7">
        <f>E342+AU342+BK342+BU342+DC342</f>
        <v/>
      </c>
      <c r="EF342" s="7">
        <f>F342+AV342+BL342+BV342+DD342</f>
        <v/>
      </c>
    </row>
    <row r="343" hidden="1" outlineLevel="1">
      <c r="A343" s="5" t="n">
        <v>121</v>
      </c>
      <c r="B343" s="6" t="inlineStr">
        <is>
          <t>Xayat Farm MCHJ</t>
        </is>
      </c>
      <c r="C343" s="6" t="inlineStr">
        <is>
          <t>Фергана</t>
        </is>
      </c>
      <c r="D343" s="6" t="inlineStr">
        <is>
          <t>Фергана 1</t>
        </is>
      </c>
      <c r="E343" s="7">
        <f>G343+I343+K343+M343+O343+Q343+S343+U343+W343+Y343+AA343+AC343+AE343+AG343+AI343+AK343+AM343+AO343+AQ343+AS343</f>
        <v/>
      </c>
      <c r="F343" s="7">
        <f>H343+J343+L343+N343+P343+R343+T343+V343+X343+Z343+AB343+AD343+AF343+AH343+AJ343+AL343+AN343+AP343+AR343+AT343</f>
        <v/>
      </c>
      <c r="G343" s="7" t="inlineStr"/>
      <c r="H343" s="7" t="inlineStr"/>
      <c r="I343" s="7" t="inlineStr"/>
      <c r="J343" s="7" t="inlineStr"/>
      <c r="K343" s="7" t="inlineStr"/>
      <c r="L343" s="7" t="inlineStr"/>
      <c r="M343" s="7" t="inlineStr"/>
      <c r="N343" s="7" t="inlineStr"/>
      <c r="O343" s="7" t="inlineStr"/>
      <c r="P343" s="7" t="inlineStr"/>
      <c r="Q343" s="7" t="inlineStr"/>
      <c r="R343" s="7" t="inlineStr"/>
      <c r="S343" s="7" t="inlineStr"/>
      <c r="T343" s="7" t="inlineStr"/>
      <c r="U343" s="7" t="inlineStr"/>
      <c r="V343" s="7" t="inlineStr"/>
      <c r="W343" s="7" t="inlineStr"/>
      <c r="X343" s="7" t="inlineStr"/>
      <c r="Y343" s="7" t="inlineStr"/>
      <c r="Z343" s="7" t="inlineStr"/>
      <c r="AA343" s="7" t="inlineStr"/>
      <c r="AB343" s="7" t="inlineStr"/>
      <c r="AC343" s="7" t="n">
        <v>5</v>
      </c>
      <c r="AD343" s="7" t="n">
        <v>1421480</v>
      </c>
      <c r="AE343" s="7" t="inlineStr"/>
      <c r="AF343" s="7" t="inlineStr"/>
      <c r="AG343" s="7" t="inlineStr"/>
      <c r="AH343" s="7" t="inlineStr"/>
      <c r="AI343" s="7" t="inlineStr"/>
      <c r="AJ343" s="7" t="inlineStr"/>
      <c r="AK343" s="7" t="inlineStr"/>
      <c r="AL343" s="7" t="inlineStr"/>
      <c r="AM343" s="7" t="inlineStr"/>
      <c r="AN343" s="7" t="inlineStr"/>
      <c r="AO343" s="7" t="inlineStr"/>
      <c r="AP343" s="7" t="inlineStr"/>
      <c r="AQ343" s="7" t="inlineStr"/>
      <c r="AR343" s="7" t="inlineStr"/>
      <c r="AS343" s="7" t="inlineStr"/>
      <c r="AT343" s="7" t="inlineStr"/>
      <c r="AU343" s="7">
        <f>AW343+AY343+BA343+BC343+BE343+BG343+BI343</f>
        <v/>
      </c>
      <c r="AV343" s="7">
        <f>AX343+AZ343+BB343+BD343+BF343+BH343+BJ343</f>
        <v/>
      </c>
      <c r="AW343" s="7" t="inlineStr"/>
      <c r="AX343" s="7" t="inlineStr"/>
      <c r="AY343" s="7" t="inlineStr"/>
      <c r="AZ343" s="7" t="inlineStr"/>
      <c r="BA343" s="7" t="inlineStr"/>
      <c r="BB343" s="7" t="inlineStr"/>
      <c r="BC343" s="7" t="inlineStr"/>
      <c r="BD343" s="7" t="inlineStr"/>
      <c r="BE343" s="7" t="inlineStr"/>
      <c r="BF343" s="7" t="inlineStr"/>
      <c r="BG343" s="7" t="inlineStr"/>
      <c r="BH343" s="7" t="inlineStr"/>
      <c r="BI343" s="7" t="inlineStr"/>
      <c r="BJ343" s="7" t="inlineStr"/>
      <c r="BK343" s="7">
        <f>BM343+BO343+BQ343+BS343</f>
        <v/>
      </c>
      <c r="BL343" s="7">
        <f>BN343+BP343+BR343+BT343</f>
        <v/>
      </c>
      <c r="BM343" s="7" t="inlineStr"/>
      <c r="BN343" s="7" t="inlineStr"/>
      <c r="BO343" s="7" t="inlineStr"/>
      <c r="BP343" s="7" t="inlineStr"/>
      <c r="BQ343" s="7" t="inlineStr"/>
      <c r="BR343" s="7" t="inlineStr"/>
      <c r="BS343" s="7" t="inlineStr"/>
      <c r="BT343" s="7" t="inlineStr"/>
      <c r="BU343" s="7">
        <f>BW343+BY343+CA343+CC343+CE343+CG343+CI343+CK343+CM343+CO343+CQ343+CS343+CU343+CW343+CY343+DA343</f>
        <v/>
      </c>
      <c r="BV343" s="7">
        <f>BX343+BZ343+CB343+CD343+CF343+CH343+CJ343+CL343+CN343+CP343+CR343+CT343+CV343+CX343+CZ343+DB343</f>
        <v/>
      </c>
      <c r="BW343" s="7" t="inlineStr"/>
      <c r="BX343" s="7" t="inlineStr"/>
      <c r="BY343" s="7" t="inlineStr"/>
      <c r="BZ343" s="7" t="inlineStr"/>
      <c r="CA343" s="7" t="inlineStr"/>
      <c r="CB343" s="7" t="inlineStr"/>
      <c r="CC343" s="7" t="inlineStr"/>
      <c r="CD343" s="7" t="inlineStr"/>
      <c r="CE343" s="7" t="inlineStr"/>
      <c r="CF343" s="7" t="inlineStr"/>
      <c r="CG343" s="7" t="inlineStr"/>
      <c r="CH343" s="7" t="inlineStr"/>
      <c r="CI343" s="7" t="inlineStr"/>
      <c r="CJ343" s="7" t="inlineStr"/>
      <c r="CK343" s="7" t="inlineStr"/>
      <c r="CL343" s="7" t="inlineStr"/>
      <c r="CM343" s="7" t="inlineStr"/>
      <c r="CN343" s="7" t="inlineStr"/>
      <c r="CO343" s="7" t="inlineStr"/>
      <c r="CP343" s="7" t="inlineStr"/>
      <c r="CQ343" s="7" t="inlineStr"/>
      <c r="CR343" s="7" t="inlineStr"/>
      <c r="CS343" s="7" t="inlineStr"/>
      <c r="CT343" s="7" t="inlineStr"/>
      <c r="CU343" s="7" t="inlineStr"/>
      <c r="CV343" s="7" t="inlineStr"/>
      <c r="CW343" s="7" t="inlineStr"/>
      <c r="CX343" s="7" t="inlineStr"/>
      <c r="CY343" s="7" t="inlineStr"/>
      <c r="CZ343" s="7" t="inlineStr"/>
      <c r="DA343" s="7" t="inlineStr"/>
      <c r="DB343" s="7" t="inlineStr"/>
      <c r="DC343" s="7">
        <f>DE343+DG343+DI343+DK343+DM343+DO343+DQ343+DS343+DU343+DW343+DY343+EA343+EC343</f>
        <v/>
      </c>
      <c r="DD343" s="7">
        <f>DF343+DH343+DJ343+DL343+DN343+DP343+DR343+DT343+DV343+DX343+DZ343+EB343+ED343</f>
        <v/>
      </c>
      <c r="DE343" s="7" t="inlineStr"/>
      <c r="DF343" s="7" t="inlineStr"/>
      <c r="DG343" s="7" t="inlineStr"/>
      <c r="DH343" s="7" t="inlineStr"/>
      <c r="DI343" s="7" t="inlineStr"/>
      <c r="DJ343" s="7" t="inlineStr"/>
      <c r="DK343" s="7" t="inlineStr"/>
      <c r="DL343" s="7" t="inlineStr"/>
      <c r="DM343" s="7" t="inlineStr"/>
      <c r="DN343" s="7" t="inlineStr"/>
      <c r="DO343" s="7" t="inlineStr"/>
      <c r="DP343" s="7" t="inlineStr"/>
      <c r="DQ343" s="7" t="inlineStr"/>
      <c r="DR343" s="7" t="inlineStr"/>
      <c r="DS343" s="7" t="inlineStr"/>
      <c r="DT343" s="7" t="inlineStr"/>
      <c r="DU343" s="7" t="inlineStr"/>
      <c r="DV343" s="7" t="inlineStr"/>
      <c r="DW343" s="7" t="inlineStr"/>
      <c r="DX343" s="7" t="inlineStr"/>
      <c r="DY343" s="7" t="inlineStr"/>
      <c r="DZ343" s="7" t="inlineStr"/>
      <c r="EA343" s="7" t="inlineStr"/>
      <c r="EB343" s="7" t="inlineStr"/>
      <c r="EC343" s="7" t="inlineStr"/>
      <c r="ED343" s="7" t="inlineStr"/>
      <c r="EE343" s="7">
        <f>E343+AU343+BK343+BU343+DC343</f>
        <v/>
      </c>
      <c r="EF343" s="7">
        <f>F343+AV343+BL343+BV343+DD343</f>
        <v/>
      </c>
    </row>
    <row r="344" hidden="1" outlineLevel="1">
      <c r="A344" s="5" t="n">
        <v>122</v>
      </c>
      <c r="B344" s="6" t="inlineStr">
        <is>
          <t>Xurmo KTXK</t>
        </is>
      </c>
      <c r="C344" s="6" t="inlineStr">
        <is>
          <t>Фергана</t>
        </is>
      </c>
      <c r="D344" s="6" t="inlineStr">
        <is>
          <t>Фергана 1</t>
        </is>
      </c>
      <c r="E344" s="7">
        <f>G344+I344+K344+M344+O344+Q344+S344+U344+W344+Y344+AA344+AC344+AE344+AG344+AI344+AK344+AM344+AO344+AQ344+AS344</f>
        <v/>
      </c>
      <c r="F344" s="7">
        <f>H344+J344+L344+N344+P344+R344+T344+V344+X344+Z344+AB344+AD344+AF344+AH344+AJ344+AL344+AN344+AP344+AR344+AT344</f>
        <v/>
      </c>
      <c r="G344" s="7" t="n">
        <v>10</v>
      </c>
      <c r="H344" s="7" t="n">
        <v>699670</v>
      </c>
      <c r="I344" s="7" t="inlineStr"/>
      <c r="J344" s="7" t="inlineStr"/>
      <c r="K344" s="7" t="inlineStr"/>
      <c r="L344" s="7" t="inlineStr"/>
      <c r="M344" s="7" t="n">
        <v>30</v>
      </c>
      <c r="N344" s="7" t="n">
        <v>6836040</v>
      </c>
      <c r="O344" s="7" t="inlineStr"/>
      <c r="P344" s="7" t="inlineStr"/>
      <c r="Q344" s="7" t="n">
        <v>100</v>
      </c>
      <c r="R344" s="7" t="n">
        <v>15260500</v>
      </c>
      <c r="S344" s="7" t="inlineStr"/>
      <c r="T344" s="7" t="inlineStr"/>
      <c r="U344" s="7" t="inlineStr"/>
      <c r="V344" s="7" t="inlineStr"/>
      <c r="W344" s="7" t="n">
        <v>14</v>
      </c>
      <c r="X344" s="7" t="n">
        <v>1520456</v>
      </c>
      <c r="Y344" s="7" t="inlineStr"/>
      <c r="Z344" s="7" t="inlineStr"/>
      <c r="AA344" s="7" t="inlineStr"/>
      <c r="AB344" s="7" t="inlineStr"/>
      <c r="AC344" s="7" t="n">
        <v>40</v>
      </c>
      <c r="AD344" s="7" t="n">
        <v>3323600</v>
      </c>
      <c r="AE344" s="7" t="n">
        <v>9</v>
      </c>
      <c r="AF344" s="7" t="n">
        <v>2617191</v>
      </c>
      <c r="AG344" s="7" t="inlineStr"/>
      <c r="AH344" s="7" t="inlineStr"/>
      <c r="AI344" s="7" t="inlineStr"/>
      <c r="AJ344" s="7" t="inlineStr"/>
      <c r="AK344" s="7" t="inlineStr"/>
      <c r="AL344" s="7" t="inlineStr"/>
      <c r="AM344" s="7" t="inlineStr"/>
      <c r="AN344" s="7" t="inlineStr"/>
      <c r="AO344" s="7" t="inlineStr"/>
      <c r="AP344" s="7" t="inlineStr"/>
      <c r="AQ344" s="7" t="inlineStr"/>
      <c r="AR344" s="7" t="inlineStr"/>
      <c r="AS344" s="7" t="inlineStr"/>
      <c r="AT344" s="7" t="inlineStr"/>
      <c r="AU344" s="7">
        <f>AW344+AY344+BA344+BC344+BE344+BG344+BI344</f>
        <v/>
      </c>
      <c r="AV344" s="7">
        <f>AX344+AZ344+BB344+BD344+BF344+BH344+BJ344</f>
        <v/>
      </c>
      <c r="AW344" s="7" t="inlineStr"/>
      <c r="AX344" s="7" t="inlineStr"/>
      <c r="AY344" s="7" t="inlineStr"/>
      <c r="AZ344" s="7" t="inlineStr"/>
      <c r="BA344" s="7" t="inlineStr"/>
      <c r="BB344" s="7" t="inlineStr"/>
      <c r="BC344" s="7" t="inlineStr"/>
      <c r="BD344" s="7" t="inlineStr"/>
      <c r="BE344" s="7" t="inlineStr"/>
      <c r="BF344" s="7" t="inlineStr"/>
      <c r="BG344" s="7" t="inlineStr"/>
      <c r="BH344" s="7" t="inlineStr"/>
      <c r="BI344" s="7" t="inlineStr"/>
      <c r="BJ344" s="7" t="inlineStr"/>
      <c r="BK344" s="7">
        <f>BM344+BO344+BQ344+BS344</f>
        <v/>
      </c>
      <c r="BL344" s="7">
        <f>BN344+BP344+BR344+BT344</f>
        <v/>
      </c>
      <c r="BM344" s="7" t="n">
        <v>10</v>
      </c>
      <c r="BN344" s="7" t="n">
        <v>4725550</v>
      </c>
      <c r="BO344" s="7" t="inlineStr"/>
      <c r="BP344" s="7" t="inlineStr"/>
      <c r="BQ344" s="7" t="inlineStr"/>
      <c r="BR344" s="7" t="inlineStr"/>
      <c r="BS344" s="7" t="inlineStr"/>
      <c r="BT344" s="7" t="inlineStr"/>
      <c r="BU344" s="7">
        <f>BW344+BY344+CA344+CC344+CE344+CG344+CI344+CK344+CM344+CO344+CQ344+CS344+CU344+CW344+CY344+DA344</f>
        <v/>
      </c>
      <c r="BV344" s="7">
        <f>BX344+BZ344+CB344+CD344+CF344+CH344+CJ344+CL344+CN344+CP344+CR344+CT344+CV344+CX344+CZ344+DB344</f>
        <v/>
      </c>
      <c r="BW344" s="7" t="inlineStr"/>
      <c r="BX344" s="7" t="inlineStr"/>
      <c r="BY344" s="7" t="inlineStr"/>
      <c r="BZ344" s="7" t="inlineStr"/>
      <c r="CA344" s="7" t="inlineStr"/>
      <c r="CB344" s="7" t="inlineStr"/>
      <c r="CC344" s="7" t="inlineStr"/>
      <c r="CD344" s="7" t="inlineStr"/>
      <c r="CE344" s="7" t="inlineStr"/>
      <c r="CF344" s="7" t="inlineStr"/>
      <c r="CG344" s="7" t="inlineStr"/>
      <c r="CH344" s="7" t="inlineStr"/>
      <c r="CI344" s="7" t="inlineStr"/>
      <c r="CJ344" s="7" t="inlineStr"/>
      <c r="CK344" s="7" t="inlineStr"/>
      <c r="CL344" s="7" t="inlineStr"/>
      <c r="CM344" s="7" t="inlineStr"/>
      <c r="CN344" s="7" t="inlineStr"/>
      <c r="CO344" s="7" t="inlineStr"/>
      <c r="CP344" s="7" t="inlineStr"/>
      <c r="CQ344" s="7" t="inlineStr"/>
      <c r="CR344" s="7" t="inlineStr"/>
      <c r="CS344" s="7" t="inlineStr"/>
      <c r="CT344" s="7" t="inlineStr"/>
      <c r="CU344" s="7" t="inlineStr"/>
      <c r="CV344" s="7" t="inlineStr"/>
      <c r="CW344" s="7" t="inlineStr"/>
      <c r="CX344" s="7" t="inlineStr"/>
      <c r="CY344" s="7" t="inlineStr"/>
      <c r="CZ344" s="7" t="inlineStr"/>
      <c r="DA344" s="7" t="inlineStr"/>
      <c r="DB344" s="7" t="inlineStr"/>
      <c r="DC344" s="7">
        <f>DE344+DG344+DI344+DK344+DM344+DO344+DQ344+DS344+DU344+DW344+DY344+EA344+EC344</f>
        <v/>
      </c>
      <c r="DD344" s="7">
        <f>DF344+DH344+DJ344+DL344+DN344+DP344+DR344+DT344+DV344+DX344+DZ344+EB344+ED344</f>
        <v/>
      </c>
      <c r="DE344" s="7" t="inlineStr"/>
      <c r="DF344" s="7" t="inlineStr"/>
      <c r="DG344" s="7" t="inlineStr"/>
      <c r="DH344" s="7" t="inlineStr"/>
      <c r="DI344" s="7" t="inlineStr"/>
      <c r="DJ344" s="7" t="inlineStr"/>
      <c r="DK344" s="7" t="inlineStr"/>
      <c r="DL344" s="7" t="inlineStr"/>
      <c r="DM344" s="7" t="inlineStr"/>
      <c r="DN344" s="7" t="inlineStr"/>
      <c r="DO344" s="7" t="inlineStr"/>
      <c r="DP344" s="7" t="inlineStr"/>
      <c r="DQ344" s="7" t="inlineStr"/>
      <c r="DR344" s="7" t="inlineStr"/>
      <c r="DS344" s="7" t="inlineStr"/>
      <c r="DT344" s="7" t="inlineStr"/>
      <c r="DU344" s="7" t="inlineStr"/>
      <c r="DV344" s="7" t="inlineStr"/>
      <c r="DW344" s="7" t="inlineStr"/>
      <c r="DX344" s="7" t="inlineStr"/>
      <c r="DY344" s="7" t="inlineStr"/>
      <c r="DZ344" s="7" t="inlineStr"/>
      <c r="EA344" s="7" t="inlineStr"/>
      <c r="EB344" s="7" t="inlineStr"/>
      <c r="EC344" s="7" t="inlineStr"/>
      <c r="ED344" s="7" t="inlineStr"/>
      <c r="EE344" s="7">
        <f>E344+AU344+BK344+BU344+DC344</f>
        <v/>
      </c>
      <c r="EF344" s="7">
        <f>F344+AV344+BL344+BV344+DD344</f>
        <v/>
      </c>
    </row>
    <row r="345" hidden="1" outlineLevel="1">
      <c r="A345" s="5" t="n">
        <v>123</v>
      </c>
      <c r="B345" s="6" t="inlineStr">
        <is>
          <t>Xusni Yusuf XK</t>
        </is>
      </c>
      <c r="C345" s="6" t="inlineStr">
        <is>
          <t>Фергана</t>
        </is>
      </c>
      <c r="D345" s="6" t="inlineStr">
        <is>
          <t>Фергана 2</t>
        </is>
      </c>
      <c r="E345" s="7">
        <f>G345+I345+K345+M345+O345+Q345+S345+U345+W345+Y345+AA345+AC345+AE345+AG345+AI345+AK345+AM345+AO345+AQ345+AS345</f>
        <v/>
      </c>
      <c r="F345" s="7">
        <f>H345+J345+L345+N345+P345+R345+T345+V345+X345+Z345+AB345+AD345+AF345+AH345+AJ345+AL345+AN345+AP345+AR345+AT345</f>
        <v/>
      </c>
      <c r="G345" s="7" t="inlineStr"/>
      <c r="H345" s="7" t="inlineStr"/>
      <c r="I345" s="7" t="n">
        <v>1</v>
      </c>
      <c r="J345" s="7" t="n">
        <v>312322</v>
      </c>
      <c r="K345" s="7" t="inlineStr"/>
      <c r="L345" s="7" t="inlineStr"/>
      <c r="M345" s="7" t="inlineStr"/>
      <c r="N345" s="7" t="inlineStr"/>
      <c r="O345" s="7" t="inlineStr"/>
      <c r="P345" s="7" t="inlineStr"/>
      <c r="Q345" s="7" t="n">
        <v>3</v>
      </c>
      <c r="R345" s="7" t="n">
        <v>1035693</v>
      </c>
      <c r="S345" s="7" t="inlineStr"/>
      <c r="T345" s="7" t="inlineStr"/>
      <c r="U345" s="7" t="inlineStr"/>
      <c r="V345" s="7" t="inlineStr"/>
      <c r="W345" s="7" t="inlineStr"/>
      <c r="X345" s="7" t="inlineStr"/>
      <c r="Y345" s="7" t="inlineStr"/>
      <c r="Z345" s="7" t="inlineStr"/>
      <c r="AA345" s="7" t="inlineStr"/>
      <c r="AB345" s="7" t="inlineStr"/>
      <c r="AC345" s="7" t="n">
        <v>4</v>
      </c>
      <c r="AD345" s="7" t="n">
        <v>1050152</v>
      </c>
      <c r="AE345" s="7" t="inlineStr"/>
      <c r="AF345" s="7" t="inlineStr"/>
      <c r="AG345" s="7" t="inlineStr"/>
      <c r="AH345" s="7" t="inlineStr"/>
      <c r="AI345" s="7" t="inlineStr"/>
      <c r="AJ345" s="7" t="inlineStr"/>
      <c r="AK345" s="7" t="inlineStr"/>
      <c r="AL345" s="7" t="inlineStr"/>
      <c r="AM345" s="7" t="inlineStr"/>
      <c r="AN345" s="7" t="inlineStr"/>
      <c r="AO345" s="7" t="inlineStr"/>
      <c r="AP345" s="7" t="inlineStr"/>
      <c r="AQ345" s="7" t="inlineStr"/>
      <c r="AR345" s="7" t="inlineStr"/>
      <c r="AS345" s="7" t="inlineStr"/>
      <c r="AT345" s="7" t="inlineStr"/>
      <c r="AU345" s="7">
        <f>AW345+AY345+BA345+BC345+BE345+BG345+BI345</f>
        <v/>
      </c>
      <c r="AV345" s="7">
        <f>AX345+AZ345+BB345+BD345+BF345+BH345+BJ345</f>
        <v/>
      </c>
      <c r="AW345" s="7" t="inlineStr"/>
      <c r="AX345" s="7" t="inlineStr"/>
      <c r="AY345" s="7" t="inlineStr"/>
      <c r="AZ345" s="7" t="inlineStr"/>
      <c r="BA345" s="7" t="inlineStr"/>
      <c r="BB345" s="7" t="inlineStr"/>
      <c r="BC345" s="7" t="inlineStr"/>
      <c r="BD345" s="7" t="inlineStr"/>
      <c r="BE345" s="7" t="inlineStr"/>
      <c r="BF345" s="7" t="inlineStr"/>
      <c r="BG345" s="7" t="inlineStr"/>
      <c r="BH345" s="7" t="inlineStr"/>
      <c r="BI345" s="7" t="inlineStr"/>
      <c r="BJ345" s="7" t="inlineStr"/>
      <c r="BK345" s="7">
        <f>BM345+BO345+BQ345+BS345</f>
        <v/>
      </c>
      <c r="BL345" s="7">
        <f>BN345+BP345+BR345+BT345</f>
        <v/>
      </c>
      <c r="BM345" s="7" t="n">
        <v>2</v>
      </c>
      <c r="BN345" s="7" t="n">
        <v>223568</v>
      </c>
      <c r="BO345" s="7" t="inlineStr"/>
      <c r="BP345" s="7" t="inlineStr"/>
      <c r="BQ345" s="7" t="inlineStr"/>
      <c r="BR345" s="7" t="inlineStr"/>
      <c r="BS345" s="7" t="inlineStr"/>
      <c r="BT345" s="7" t="inlineStr"/>
      <c r="BU345" s="7">
        <f>BW345+BY345+CA345+CC345+CE345+CG345+CI345+CK345+CM345+CO345+CQ345+CS345+CU345+CW345+CY345+DA345</f>
        <v/>
      </c>
      <c r="BV345" s="7">
        <f>BX345+BZ345+CB345+CD345+CF345+CH345+CJ345+CL345+CN345+CP345+CR345+CT345+CV345+CX345+CZ345+DB345</f>
        <v/>
      </c>
      <c r="BW345" s="7" t="inlineStr"/>
      <c r="BX345" s="7" t="inlineStr"/>
      <c r="BY345" s="7" t="inlineStr"/>
      <c r="BZ345" s="7" t="inlineStr"/>
      <c r="CA345" s="7" t="inlineStr"/>
      <c r="CB345" s="7" t="inlineStr"/>
      <c r="CC345" s="7" t="inlineStr"/>
      <c r="CD345" s="7" t="inlineStr"/>
      <c r="CE345" s="7" t="inlineStr"/>
      <c r="CF345" s="7" t="inlineStr"/>
      <c r="CG345" s="7" t="inlineStr"/>
      <c r="CH345" s="7" t="inlineStr"/>
      <c r="CI345" s="7" t="inlineStr"/>
      <c r="CJ345" s="7" t="inlineStr"/>
      <c r="CK345" s="7" t="inlineStr"/>
      <c r="CL345" s="7" t="inlineStr"/>
      <c r="CM345" s="7" t="inlineStr"/>
      <c r="CN345" s="7" t="inlineStr"/>
      <c r="CO345" s="7" t="inlineStr"/>
      <c r="CP345" s="7" t="inlineStr"/>
      <c r="CQ345" s="7" t="inlineStr"/>
      <c r="CR345" s="7" t="inlineStr"/>
      <c r="CS345" s="7" t="inlineStr"/>
      <c r="CT345" s="7" t="inlineStr"/>
      <c r="CU345" s="7" t="inlineStr"/>
      <c r="CV345" s="7" t="inlineStr"/>
      <c r="CW345" s="7" t="inlineStr"/>
      <c r="CX345" s="7" t="inlineStr"/>
      <c r="CY345" s="7" t="inlineStr"/>
      <c r="CZ345" s="7" t="inlineStr"/>
      <c r="DA345" s="7" t="inlineStr"/>
      <c r="DB345" s="7" t="inlineStr"/>
      <c r="DC345" s="7">
        <f>DE345+DG345+DI345+DK345+DM345+DO345+DQ345+DS345+DU345+DW345+DY345+EA345+EC345</f>
        <v/>
      </c>
      <c r="DD345" s="7">
        <f>DF345+DH345+DJ345+DL345+DN345+DP345+DR345+DT345+DV345+DX345+DZ345+EB345+ED345</f>
        <v/>
      </c>
      <c r="DE345" s="7" t="inlineStr"/>
      <c r="DF345" s="7" t="inlineStr"/>
      <c r="DG345" s="7" t="inlineStr"/>
      <c r="DH345" s="7" t="inlineStr"/>
      <c r="DI345" s="7" t="inlineStr"/>
      <c r="DJ345" s="7" t="inlineStr"/>
      <c r="DK345" s="7" t="inlineStr"/>
      <c r="DL345" s="7" t="inlineStr"/>
      <c r="DM345" s="7" t="inlineStr"/>
      <c r="DN345" s="7" t="inlineStr"/>
      <c r="DO345" s="7" t="inlineStr"/>
      <c r="DP345" s="7" t="inlineStr"/>
      <c r="DQ345" s="7" t="inlineStr"/>
      <c r="DR345" s="7" t="inlineStr"/>
      <c r="DS345" s="7" t="inlineStr"/>
      <c r="DT345" s="7" t="inlineStr"/>
      <c r="DU345" s="7" t="inlineStr"/>
      <c r="DV345" s="7" t="inlineStr"/>
      <c r="DW345" s="7" t="inlineStr"/>
      <c r="DX345" s="7" t="inlineStr"/>
      <c r="DY345" s="7" t="inlineStr"/>
      <c r="DZ345" s="7" t="inlineStr"/>
      <c r="EA345" s="7" t="inlineStr"/>
      <c r="EB345" s="7" t="inlineStr"/>
      <c r="EC345" s="7" t="inlineStr"/>
      <c r="ED345" s="7" t="inlineStr"/>
      <c r="EE345" s="7">
        <f>E345+AU345+BK345+BU345+DC345</f>
        <v/>
      </c>
      <c r="EF345" s="7">
        <f>F345+AV345+BL345+BV345+DD345</f>
        <v/>
      </c>
    </row>
    <row r="346" hidden="1" outlineLevel="1">
      <c r="A346" s="5" t="n">
        <v>124</v>
      </c>
      <c r="B346" s="6" t="inlineStr">
        <is>
          <t>Yetti Buloq Farm XKD</t>
        </is>
      </c>
      <c r="C346" s="6" t="inlineStr">
        <is>
          <t>Фергана</t>
        </is>
      </c>
      <c r="D346" s="6" t="inlineStr">
        <is>
          <t>Фергана 1</t>
        </is>
      </c>
      <c r="E346" s="7">
        <f>G346+I346+K346+M346+O346+Q346+S346+U346+W346+Y346+AA346+AC346+AE346+AG346+AI346+AK346+AM346+AO346+AQ346+AS346</f>
        <v/>
      </c>
      <c r="F346" s="7">
        <f>H346+J346+L346+N346+P346+R346+T346+V346+X346+Z346+AB346+AD346+AF346+AH346+AJ346+AL346+AN346+AP346+AR346+AT346</f>
        <v/>
      </c>
      <c r="G346" s="7" t="inlineStr"/>
      <c r="H346" s="7" t="inlineStr"/>
      <c r="I346" s="7" t="inlineStr"/>
      <c r="J346" s="7" t="inlineStr"/>
      <c r="K346" s="7" t="inlineStr"/>
      <c r="L346" s="7" t="inlineStr"/>
      <c r="M346" s="7" t="inlineStr"/>
      <c r="N346" s="7" t="inlineStr"/>
      <c r="O346" s="7" t="inlineStr"/>
      <c r="P346" s="7" t="inlineStr"/>
      <c r="Q346" s="7" t="n">
        <v>50</v>
      </c>
      <c r="R346" s="7" t="n">
        <v>16983050</v>
      </c>
      <c r="S346" s="7" t="inlineStr"/>
      <c r="T346" s="7" t="inlineStr"/>
      <c r="U346" s="7" t="inlineStr"/>
      <c r="V346" s="7" t="inlineStr"/>
      <c r="W346" s="7" t="inlineStr"/>
      <c r="X346" s="7" t="inlineStr"/>
      <c r="Y346" s="7" t="inlineStr"/>
      <c r="Z346" s="7" t="inlineStr"/>
      <c r="AA346" s="7" t="inlineStr"/>
      <c r="AB346" s="7" t="inlineStr"/>
      <c r="AC346" s="7" t="inlineStr"/>
      <c r="AD346" s="7" t="inlineStr"/>
      <c r="AE346" s="7" t="inlineStr"/>
      <c r="AF346" s="7" t="inlineStr"/>
      <c r="AG346" s="7" t="inlineStr"/>
      <c r="AH346" s="7" t="inlineStr"/>
      <c r="AI346" s="7" t="inlineStr"/>
      <c r="AJ346" s="7" t="inlineStr"/>
      <c r="AK346" s="7" t="inlineStr"/>
      <c r="AL346" s="7" t="inlineStr"/>
      <c r="AM346" s="7" t="inlineStr"/>
      <c r="AN346" s="7" t="inlineStr"/>
      <c r="AO346" s="7" t="inlineStr"/>
      <c r="AP346" s="7" t="inlineStr"/>
      <c r="AQ346" s="7" t="inlineStr"/>
      <c r="AR346" s="7" t="inlineStr"/>
      <c r="AS346" s="7" t="inlineStr"/>
      <c r="AT346" s="7" t="inlineStr"/>
      <c r="AU346" s="7">
        <f>AW346+AY346+BA346+BC346+BE346+BG346+BI346</f>
        <v/>
      </c>
      <c r="AV346" s="7">
        <f>AX346+AZ346+BB346+BD346+BF346+BH346+BJ346</f>
        <v/>
      </c>
      <c r="AW346" s="7" t="inlineStr"/>
      <c r="AX346" s="7" t="inlineStr"/>
      <c r="AY346" s="7" t="inlineStr"/>
      <c r="AZ346" s="7" t="inlineStr"/>
      <c r="BA346" s="7" t="inlineStr"/>
      <c r="BB346" s="7" t="inlineStr"/>
      <c r="BC346" s="7" t="inlineStr"/>
      <c r="BD346" s="7" t="inlineStr"/>
      <c r="BE346" s="7" t="inlineStr"/>
      <c r="BF346" s="7" t="inlineStr"/>
      <c r="BG346" s="7" t="inlineStr"/>
      <c r="BH346" s="7" t="inlineStr"/>
      <c r="BI346" s="7" t="inlineStr"/>
      <c r="BJ346" s="7" t="inlineStr"/>
      <c r="BK346" s="7">
        <f>BM346+BO346+BQ346+BS346</f>
        <v/>
      </c>
      <c r="BL346" s="7">
        <f>BN346+BP346+BR346+BT346</f>
        <v/>
      </c>
      <c r="BM346" s="7" t="inlineStr"/>
      <c r="BN346" s="7" t="inlineStr"/>
      <c r="BO346" s="7" t="inlineStr"/>
      <c r="BP346" s="7" t="inlineStr"/>
      <c r="BQ346" s="7" t="inlineStr"/>
      <c r="BR346" s="7" t="inlineStr"/>
      <c r="BS346" s="7" t="inlineStr"/>
      <c r="BT346" s="7" t="inlineStr"/>
      <c r="BU346" s="7">
        <f>BW346+BY346+CA346+CC346+CE346+CG346+CI346+CK346+CM346+CO346+CQ346+CS346+CU346+CW346+CY346+DA346</f>
        <v/>
      </c>
      <c r="BV346" s="7">
        <f>BX346+BZ346+CB346+CD346+CF346+CH346+CJ346+CL346+CN346+CP346+CR346+CT346+CV346+CX346+CZ346+DB346</f>
        <v/>
      </c>
      <c r="BW346" s="7" t="inlineStr"/>
      <c r="BX346" s="7" t="inlineStr"/>
      <c r="BY346" s="7" t="inlineStr"/>
      <c r="BZ346" s="7" t="inlineStr"/>
      <c r="CA346" s="7" t="inlineStr"/>
      <c r="CB346" s="7" t="inlineStr"/>
      <c r="CC346" s="7" t="inlineStr"/>
      <c r="CD346" s="7" t="inlineStr"/>
      <c r="CE346" s="7" t="inlineStr"/>
      <c r="CF346" s="7" t="inlineStr"/>
      <c r="CG346" s="7" t="inlineStr"/>
      <c r="CH346" s="7" t="inlineStr"/>
      <c r="CI346" s="7" t="inlineStr"/>
      <c r="CJ346" s="7" t="inlineStr"/>
      <c r="CK346" s="7" t="inlineStr"/>
      <c r="CL346" s="7" t="inlineStr"/>
      <c r="CM346" s="7" t="inlineStr"/>
      <c r="CN346" s="7" t="inlineStr"/>
      <c r="CO346" s="7" t="inlineStr"/>
      <c r="CP346" s="7" t="inlineStr"/>
      <c r="CQ346" s="7" t="inlineStr"/>
      <c r="CR346" s="7" t="inlineStr"/>
      <c r="CS346" s="7" t="inlineStr"/>
      <c r="CT346" s="7" t="inlineStr"/>
      <c r="CU346" s="7" t="inlineStr"/>
      <c r="CV346" s="7" t="inlineStr"/>
      <c r="CW346" s="7" t="inlineStr"/>
      <c r="CX346" s="7" t="inlineStr"/>
      <c r="CY346" s="7" t="inlineStr"/>
      <c r="CZ346" s="7" t="inlineStr"/>
      <c r="DA346" s="7" t="inlineStr"/>
      <c r="DB346" s="7" t="inlineStr"/>
      <c r="DC346" s="7">
        <f>DE346+DG346+DI346+DK346+DM346+DO346+DQ346+DS346+DU346+DW346+DY346+EA346+EC346</f>
        <v/>
      </c>
      <c r="DD346" s="7">
        <f>DF346+DH346+DJ346+DL346+DN346+DP346+DR346+DT346+DV346+DX346+DZ346+EB346+ED346</f>
        <v/>
      </c>
      <c r="DE346" s="7" t="inlineStr"/>
      <c r="DF346" s="7" t="inlineStr"/>
      <c r="DG346" s="7" t="inlineStr"/>
      <c r="DH346" s="7" t="inlineStr"/>
      <c r="DI346" s="7" t="inlineStr"/>
      <c r="DJ346" s="7" t="inlineStr"/>
      <c r="DK346" s="7" t="inlineStr"/>
      <c r="DL346" s="7" t="inlineStr"/>
      <c r="DM346" s="7" t="inlineStr"/>
      <c r="DN346" s="7" t="inlineStr"/>
      <c r="DO346" s="7" t="inlineStr"/>
      <c r="DP346" s="7" t="inlineStr"/>
      <c r="DQ346" s="7" t="inlineStr"/>
      <c r="DR346" s="7" t="inlineStr"/>
      <c r="DS346" s="7" t="inlineStr"/>
      <c r="DT346" s="7" t="inlineStr"/>
      <c r="DU346" s="7" t="inlineStr"/>
      <c r="DV346" s="7" t="inlineStr"/>
      <c r="DW346" s="7" t="inlineStr"/>
      <c r="DX346" s="7" t="inlineStr"/>
      <c r="DY346" s="7" t="n">
        <v>5</v>
      </c>
      <c r="DZ346" s="7" t="n">
        <v>2293210</v>
      </c>
      <c r="EA346" s="7" t="inlineStr"/>
      <c r="EB346" s="7" t="inlineStr"/>
      <c r="EC346" s="7" t="inlineStr"/>
      <c r="ED346" s="7" t="inlineStr"/>
      <c r="EE346" s="7">
        <f>E346+AU346+BK346+BU346+DC346</f>
        <v/>
      </c>
      <c r="EF346" s="7">
        <f>F346+AV346+BL346+BV346+DD346</f>
        <v/>
      </c>
    </row>
    <row r="347" hidden="1" outlineLevel="1">
      <c r="A347" s="5" t="n">
        <v>125</v>
      </c>
      <c r="B347" s="6" t="inlineStr">
        <is>
          <t>Yevro Medicines MCHJ</t>
        </is>
      </c>
      <c r="C347" s="6" t="inlineStr">
        <is>
          <t>Фергана</t>
        </is>
      </c>
      <c r="D347" s="6" t="inlineStr">
        <is>
          <t>Фергана 1</t>
        </is>
      </c>
      <c r="E347" s="7">
        <f>G347+I347+K347+M347+O347+Q347+S347+U347+W347+Y347+AA347+AC347+AE347+AG347+AI347+AK347+AM347+AO347+AQ347+AS347</f>
        <v/>
      </c>
      <c r="F347" s="7">
        <f>H347+J347+L347+N347+P347+R347+T347+V347+X347+Z347+AB347+AD347+AF347+AH347+AJ347+AL347+AN347+AP347+AR347+AT347</f>
        <v/>
      </c>
      <c r="G347" s="7" t="n">
        <v>6</v>
      </c>
      <c r="H347" s="7" t="n">
        <v>228318</v>
      </c>
      <c r="I347" s="7" t="inlineStr"/>
      <c r="J347" s="7" t="inlineStr"/>
      <c r="K347" s="7" t="inlineStr"/>
      <c r="L347" s="7" t="inlineStr"/>
      <c r="M347" s="7" t="inlineStr"/>
      <c r="N347" s="7" t="inlineStr"/>
      <c r="O347" s="7" t="inlineStr"/>
      <c r="P347" s="7" t="inlineStr"/>
      <c r="Q347" s="7" t="inlineStr"/>
      <c r="R347" s="7" t="inlineStr"/>
      <c r="S347" s="7" t="inlineStr"/>
      <c r="T347" s="7" t="inlineStr"/>
      <c r="U347" s="7" t="inlineStr"/>
      <c r="V347" s="7" t="inlineStr"/>
      <c r="W347" s="7" t="inlineStr"/>
      <c r="X347" s="7" t="inlineStr"/>
      <c r="Y347" s="7" t="inlineStr"/>
      <c r="Z347" s="7" t="inlineStr"/>
      <c r="AA347" s="7" t="inlineStr"/>
      <c r="AB347" s="7" t="inlineStr"/>
      <c r="AC347" s="7" t="inlineStr"/>
      <c r="AD347" s="7" t="inlineStr"/>
      <c r="AE347" s="7" t="inlineStr"/>
      <c r="AF347" s="7" t="inlineStr"/>
      <c r="AG347" s="7" t="inlineStr"/>
      <c r="AH347" s="7" t="inlineStr"/>
      <c r="AI347" s="7" t="inlineStr"/>
      <c r="AJ347" s="7" t="inlineStr"/>
      <c r="AK347" s="7" t="inlineStr"/>
      <c r="AL347" s="7" t="inlineStr"/>
      <c r="AM347" s="7" t="inlineStr"/>
      <c r="AN347" s="7" t="inlineStr"/>
      <c r="AO347" s="7" t="inlineStr"/>
      <c r="AP347" s="7" t="inlineStr"/>
      <c r="AQ347" s="7" t="inlineStr"/>
      <c r="AR347" s="7" t="inlineStr"/>
      <c r="AS347" s="7" t="inlineStr"/>
      <c r="AT347" s="7" t="inlineStr"/>
      <c r="AU347" s="7">
        <f>AW347+AY347+BA347+BC347+BE347+BG347+BI347</f>
        <v/>
      </c>
      <c r="AV347" s="7">
        <f>AX347+AZ347+BB347+BD347+BF347+BH347+BJ347</f>
        <v/>
      </c>
      <c r="AW347" s="7" t="inlineStr"/>
      <c r="AX347" s="7" t="inlineStr"/>
      <c r="AY347" s="7" t="inlineStr"/>
      <c r="AZ347" s="7" t="inlineStr"/>
      <c r="BA347" s="7" t="inlineStr"/>
      <c r="BB347" s="7" t="inlineStr"/>
      <c r="BC347" s="7" t="inlineStr"/>
      <c r="BD347" s="7" t="inlineStr"/>
      <c r="BE347" s="7" t="inlineStr"/>
      <c r="BF347" s="7" t="inlineStr"/>
      <c r="BG347" s="7" t="inlineStr"/>
      <c r="BH347" s="7" t="inlineStr"/>
      <c r="BI347" s="7" t="inlineStr"/>
      <c r="BJ347" s="7" t="inlineStr"/>
      <c r="BK347" s="7">
        <f>BM347+BO347+BQ347+BS347</f>
        <v/>
      </c>
      <c r="BL347" s="7">
        <f>BN347+BP347+BR347+BT347</f>
        <v/>
      </c>
      <c r="BM347" s="7" t="inlineStr"/>
      <c r="BN347" s="7" t="inlineStr"/>
      <c r="BO347" s="7" t="inlineStr"/>
      <c r="BP347" s="7" t="inlineStr"/>
      <c r="BQ347" s="7" t="inlineStr"/>
      <c r="BR347" s="7" t="inlineStr"/>
      <c r="BS347" s="7" t="inlineStr"/>
      <c r="BT347" s="7" t="inlineStr"/>
      <c r="BU347" s="7">
        <f>BW347+BY347+CA347+CC347+CE347+CG347+CI347+CK347+CM347+CO347+CQ347+CS347+CU347+CW347+CY347+DA347</f>
        <v/>
      </c>
      <c r="BV347" s="7">
        <f>BX347+BZ347+CB347+CD347+CF347+CH347+CJ347+CL347+CN347+CP347+CR347+CT347+CV347+CX347+CZ347+DB347</f>
        <v/>
      </c>
      <c r="BW347" s="7" t="inlineStr"/>
      <c r="BX347" s="7" t="inlineStr"/>
      <c r="BY347" s="7" t="inlineStr"/>
      <c r="BZ347" s="7" t="inlineStr"/>
      <c r="CA347" s="7" t="inlineStr"/>
      <c r="CB347" s="7" t="inlineStr"/>
      <c r="CC347" s="7" t="inlineStr"/>
      <c r="CD347" s="7" t="inlineStr"/>
      <c r="CE347" s="7" t="inlineStr"/>
      <c r="CF347" s="7" t="inlineStr"/>
      <c r="CG347" s="7" t="inlineStr"/>
      <c r="CH347" s="7" t="inlineStr"/>
      <c r="CI347" s="7" t="inlineStr"/>
      <c r="CJ347" s="7" t="inlineStr"/>
      <c r="CK347" s="7" t="inlineStr"/>
      <c r="CL347" s="7" t="inlineStr"/>
      <c r="CM347" s="7" t="inlineStr"/>
      <c r="CN347" s="7" t="inlineStr"/>
      <c r="CO347" s="7" t="inlineStr"/>
      <c r="CP347" s="7" t="inlineStr"/>
      <c r="CQ347" s="7" t="inlineStr"/>
      <c r="CR347" s="7" t="inlineStr"/>
      <c r="CS347" s="7" t="inlineStr"/>
      <c r="CT347" s="7" t="inlineStr"/>
      <c r="CU347" s="7" t="inlineStr"/>
      <c r="CV347" s="7" t="inlineStr"/>
      <c r="CW347" s="7" t="inlineStr"/>
      <c r="CX347" s="7" t="inlineStr"/>
      <c r="CY347" s="7" t="inlineStr"/>
      <c r="CZ347" s="7" t="inlineStr"/>
      <c r="DA347" s="7" t="inlineStr"/>
      <c r="DB347" s="7" t="inlineStr"/>
      <c r="DC347" s="7">
        <f>DE347+DG347+DI347+DK347+DM347+DO347+DQ347+DS347+DU347+DW347+DY347+EA347+EC347</f>
        <v/>
      </c>
      <c r="DD347" s="7">
        <f>DF347+DH347+DJ347+DL347+DN347+DP347+DR347+DT347+DV347+DX347+DZ347+EB347+ED347</f>
        <v/>
      </c>
      <c r="DE347" s="7" t="inlineStr"/>
      <c r="DF347" s="7" t="inlineStr"/>
      <c r="DG347" s="7" t="inlineStr"/>
      <c r="DH347" s="7" t="inlineStr"/>
      <c r="DI347" s="7" t="inlineStr"/>
      <c r="DJ347" s="7" t="inlineStr"/>
      <c r="DK347" s="7" t="inlineStr"/>
      <c r="DL347" s="7" t="inlineStr"/>
      <c r="DM347" s="7" t="inlineStr"/>
      <c r="DN347" s="7" t="inlineStr"/>
      <c r="DO347" s="7" t="inlineStr"/>
      <c r="DP347" s="7" t="inlineStr"/>
      <c r="DQ347" s="7" t="inlineStr"/>
      <c r="DR347" s="7" t="inlineStr"/>
      <c r="DS347" s="7" t="inlineStr"/>
      <c r="DT347" s="7" t="inlineStr"/>
      <c r="DU347" s="7" t="inlineStr"/>
      <c r="DV347" s="7" t="inlineStr"/>
      <c r="DW347" s="7" t="inlineStr"/>
      <c r="DX347" s="7" t="inlineStr"/>
      <c r="DY347" s="7" t="inlineStr"/>
      <c r="DZ347" s="7" t="inlineStr"/>
      <c r="EA347" s="7" t="inlineStr"/>
      <c r="EB347" s="7" t="inlineStr"/>
      <c r="EC347" s="7" t="inlineStr"/>
      <c r="ED347" s="7" t="inlineStr"/>
      <c r="EE347" s="7">
        <f>E347+AU347+BK347+BU347+DC347</f>
        <v/>
      </c>
      <c r="EF347" s="7">
        <f>F347+AV347+BL347+BV347+DD347</f>
        <v/>
      </c>
    </row>
    <row r="348" hidden="1" outlineLevel="1">
      <c r="A348" s="5" t="n">
        <v>126</v>
      </c>
      <c r="B348" s="6" t="inlineStr">
        <is>
          <t>Yulduz XK</t>
        </is>
      </c>
      <c r="C348" s="6" t="inlineStr">
        <is>
          <t>Фергана</t>
        </is>
      </c>
      <c r="D348" s="6" t="inlineStr">
        <is>
          <t>Фергана 1</t>
        </is>
      </c>
      <c r="E348" s="7">
        <f>G348+I348+K348+M348+O348+Q348+S348+U348+W348+Y348+AA348+AC348+AE348+AG348+AI348+AK348+AM348+AO348+AQ348+AS348</f>
        <v/>
      </c>
      <c r="F348" s="7">
        <f>H348+J348+L348+N348+P348+R348+T348+V348+X348+Z348+AB348+AD348+AF348+AH348+AJ348+AL348+AN348+AP348+AR348+AT348</f>
        <v/>
      </c>
      <c r="G348" s="7" t="inlineStr"/>
      <c r="H348" s="7" t="inlineStr"/>
      <c r="I348" s="7" t="inlineStr"/>
      <c r="J348" s="7" t="inlineStr"/>
      <c r="K348" s="7" t="inlineStr"/>
      <c r="L348" s="7" t="inlineStr"/>
      <c r="M348" s="7" t="inlineStr"/>
      <c r="N348" s="7" t="inlineStr"/>
      <c r="O348" s="7" t="inlineStr"/>
      <c r="P348" s="7" t="inlineStr"/>
      <c r="Q348" s="7" t="inlineStr"/>
      <c r="R348" s="7" t="inlineStr"/>
      <c r="S348" s="7" t="inlineStr"/>
      <c r="T348" s="7" t="inlineStr"/>
      <c r="U348" s="7" t="inlineStr"/>
      <c r="V348" s="7" t="inlineStr"/>
      <c r="W348" s="7" t="n">
        <v>6</v>
      </c>
      <c r="X348" s="7" t="n">
        <v>1224990</v>
      </c>
      <c r="Y348" s="7" t="inlineStr"/>
      <c r="Z348" s="7" t="inlineStr"/>
      <c r="AA348" s="7" t="inlineStr"/>
      <c r="AB348" s="7" t="inlineStr"/>
      <c r="AC348" s="7" t="n">
        <v>6</v>
      </c>
      <c r="AD348" s="7" t="n">
        <v>2085510</v>
      </c>
      <c r="AE348" s="7" t="inlineStr"/>
      <c r="AF348" s="7" t="inlineStr"/>
      <c r="AG348" s="7" t="n">
        <v>6</v>
      </c>
      <c r="AH348" s="7" t="n">
        <v>919764</v>
      </c>
      <c r="AI348" s="7" t="inlineStr"/>
      <c r="AJ348" s="7" t="inlineStr"/>
      <c r="AK348" s="7" t="inlineStr"/>
      <c r="AL348" s="7" t="inlineStr"/>
      <c r="AM348" s="7" t="inlineStr"/>
      <c r="AN348" s="7" t="inlineStr"/>
      <c r="AO348" s="7" t="inlineStr"/>
      <c r="AP348" s="7" t="inlineStr"/>
      <c r="AQ348" s="7" t="inlineStr"/>
      <c r="AR348" s="7" t="inlineStr"/>
      <c r="AS348" s="7" t="inlineStr"/>
      <c r="AT348" s="7" t="inlineStr"/>
      <c r="AU348" s="7">
        <f>AW348+AY348+BA348+BC348+BE348+BG348+BI348</f>
        <v/>
      </c>
      <c r="AV348" s="7">
        <f>AX348+AZ348+BB348+BD348+BF348+BH348+BJ348</f>
        <v/>
      </c>
      <c r="AW348" s="7" t="inlineStr"/>
      <c r="AX348" s="7" t="inlineStr"/>
      <c r="AY348" s="7" t="inlineStr"/>
      <c r="AZ348" s="7" t="inlineStr"/>
      <c r="BA348" s="7" t="inlineStr"/>
      <c r="BB348" s="7" t="inlineStr"/>
      <c r="BC348" s="7" t="inlineStr"/>
      <c r="BD348" s="7" t="inlineStr"/>
      <c r="BE348" s="7" t="inlineStr"/>
      <c r="BF348" s="7" t="inlineStr"/>
      <c r="BG348" s="7" t="inlineStr"/>
      <c r="BH348" s="7" t="inlineStr"/>
      <c r="BI348" s="7" t="inlineStr"/>
      <c r="BJ348" s="7" t="inlineStr"/>
      <c r="BK348" s="7">
        <f>BM348+BO348+BQ348+BS348</f>
        <v/>
      </c>
      <c r="BL348" s="7">
        <f>BN348+BP348+BR348+BT348</f>
        <v/>
      </c>
      <c r="BM348" s="7" t="inlineStr"/>
      <c r="BN348" s="7" t="inlineStr"/>
      <c r="BO348" s="7" t="inlineStr"/>
      <c r="BP348" s="7" t="inlineStr"/>
      <c r="BQ348" s="7" t="inlineStr"/>
      <c r="BR348" s="7" t="inlineStr"/>
      <c r="BS348" s="7" t="inlineStr"/>
      <c r="BT348" s="7" t="inlineStr"/>
      <c r="BU348" s="7">
        <f>BW348+BY348+CA348+CC348+CE348+CG348+CI348+CK348+CM348+CO348+CQ348+CS348+CU348+CW348+CY348+DA348</f>
        <v/>
      </c>
      <c r="BV348" s="7">
        <f>BX348+BZ348+CB348+CD348+CF348+CH348+CJ348+CL348+CN348+CP348+CR348+CT348+CV348+CX348+CZ348+DB348</f>
        <v/>
      </c>
      <c r="BW348" s="7" t="inlineStr"/>
      <c r="BX348" s="7" t="inlineStr"/>
      <c r="BY348" s="7" t="inlineStr"/>
      <c r="BZ348" s="7" t="inlineStr"/>
      <c r="CA348" s="7" t="inlineStr"/>
      <c r="CB348" s="7" t="inlineStr"/>
      <c r="CC348" s="7" t="inlineStr"/>
      <c r="CD348" s="7" t="inlineStr"/>
      <c r="CE348" s="7" t="inlineStr"/>
      <c r="CF348" s="7" t="inlineStr"/>
      <c r="CG348" s="7" t="inlineStr"/>
      <c r="CH348" s="7" t="inlineStr"/>
      <c r="CI348" s="7" t="inlineStr"/>
      <c r="CJ348" s="7" t="inlineStr"/>
      <c r="CK348" s="7" t="inlineStr"/>
      <c r="CL348" s="7" t="inlineStr"/>
      <c r="CM348" s="7" t="inlineStr"/>
      <c r="CN348" s="7" t="inlineStr"/>
      <c r="CO348" s="7" t="inlineStr"/>
      <c r="CP348" s="7" t="inlineStr"/>
      <c r="CQ348" s="7" t="inlineStr"/>
      <c r="CR348" s="7" t="inlineStr"/>
      <c r="CS348" s="7" t="inlineStr"/>
      <c r="CT348" s="7" t="inlineStr"/>
      <c r="CU348" s="7" t="inlineStr"/>
      <c r="CV348" s="7" t="inlineStr"/>
      <c r="CW348" s="7" t="inlineStr"/>
      <c r="CX348" s="7" t="inlineStr"/>
      <c r="CY348" s="7" t="inlineStr"/>
      <c r="CZ348" s="7" t="inlineStr"/>
      <c r="DA348" s="7" t="inlineStr"/>
      <c r="DB348" s="7" t="inlineStr"/>
      <c r="DC348" s="7">
        <f>DE348+DG348+DI348+DK348+DM348+DO348+DQ348+DS348+DU348+DW348+DY348+EA348+EC348</f>
        <v/>
      </c>
      <c r="DD348" s="7">
        <f>DF348+DH348+DJ348+DL348+DN348+DP348+DR348+DT348+DV348+DX348+DZ348+EB348+ED348</f>
        <v/>
      </c>
      <c r="DE348" s="7" t="inlineStr"/>
      <c r="DF348" s="7" t="inlineStr"/>
      <c r="DG348" s="7" t="inlineStr"/>
      <c r="DH348" s="7" t="inlineStr"/>
      <c r="DI348" s="7" t="inlineStr"/>
      <c r="DJ348" s="7" t="inlineStr"/>
      <c r="DK348" s="7" t="inlineStr"/>
      <c r="DL348" s="7" t="inlineStr"/>
      <c r="DM348" s="7" t="inlineStr"/>
      <c r="DN348" s="7" t="inlineStr"/>
      <c r="DO348" s="7" t="inlineStr"/>
      <c r="DP348" s="7" t="inlineStr"/>
      <c r="DQ348" s="7" t="inlineStr"/>
      <c r="DR348" s="7" t="inlineStr"/>
      <c r="DS348" s="7" t="inlineStr"/>
      <c r="DT348" s="7" t="inlineStr"/>
      <c r="DU348" s="7" t="inlineStr"/>
      <c r="DV348" s="7" t="inlineStr"/>
      <c r="DW348" s="7" t="inlineStr"/>
      <c r="DX348" s="7" t="inlineStr"/>
      <c r="DY348" s="7" t="inlineStr"/>
      <c r="DZ348" s="7" t="inlineStr"/>
      <c r="EA348" s="7" t="inlineStr"/>
      <c r="EB348" s="7" t="inlineStr"/>
      <c r="EC348" s="7" t="inlineStr"/>
      <c r="ED348" s="7" t="inlineStr"/>
      <c r="EE348" s="7">
        <f>E348+AU348+BK348+BU348+DC348</f>
        <v/>
      </c>
      <c r="EF348" s="7">
        <f>F348+AV348+BL348+BV348+DD348</f>
        <v/>
      </c>
    </row>
    <row r="349" hidden="1" outlineLevel="1">
      <c r="A349" s="5" t="n">
        <v>127</v>
      </c>
      <c r="B349" s="6" t="inlineStr">
        <is>
          <t>ZIYO-PHARM MEDICA</t>
        </is>
      </c>
      <c r="C349" s="6" t="inlineStr">
        <is>
          <t>Фергана</t>
        </is>
      </c>
      <c r="D349" s="6" t="inlineStr">
        <is>
          <t>Фергана 1</t>
        </is>
      </c>
      <c r="E349" s="7">
        <f>G349+I349+K349+M349+O349+Q349+S349+U349+W349+Y349+AA349+AC349+AE349+AG349+AI349+AK349+AM349+AO349+AQ349+AS349</f>
        <v/>
      </c>
      <c r="F349" s="7">
        <f>H349+J349+L349+N349+P349+R349+T349+V349+X349+Z349+AB349+AD349+AF349+AH349+AJ349+AL349+AN349+AP349+AR349+AT349</f>
        <v/>
      </c>
      <c r="G349" s="7" t="n">
        <v>2</v>
      </c>
      <c r="H349" s="7" t="n">
        <v>410978</v>
      </c>
      <c r="I349" s="7" t="inlineStr"/>
      <c r="J349" s="7" t="inlineStr"/>
      <c r="K349" s="7" t="inlineStr"/>
      <c r="L349" s="7" t="inlineStr"/>
      <c r="M349" s="7" t="inlineStr"/>
      <c r="N349" s="7" t="inlineStr"/>
      <c r="O349" s="7" t="n">
        <v>2</v>
      </c>
      <c r="P349" s="7" t="n">
        <v>661284</v>
      </c>
      <c r="Q349" s="7" t="inlineStr"/>
      <c r="R349" s="7" t="inlineStr"/>
      <c r="S349" s="7" t="inlineStr"/>
      <c r="T349" s="7" t="inlineStr"/>
      <c r="U349" s="7" t="inlineStr"/>
      <c r="V349" s="7" t="inlineStr"/>
      <c r="W349" s="7" t="inlineStr"/>
      <c r="X349" s="7" t="inlineStr"/>
      <c r="Y349" s="7" t="inlineStr"/>
      <c r="Z349" s="7" t="inlineStr"/>
      <c r="AA349" s="7" t="inlineStr"/>
      <c r="AB349" s="7" t="inlineStr"/>
      <c r="AC349" s="7" t="inlineStr"/>
      <c r="AD349" s="7" t="inlineStr"/>
      <c r="AE349" s="7" t="inlineStr"/>
      <c r="AF349" s="7" t="inlineStr"/>
      <c r="AG349" s="7" t="inlineStr"/>
      <c r="AH349" s="7" t="inlineStr"/>
      <c r="AI349" s="7" t="inlineStr"/>
      <c r="AJ349" s="7" t="inlineStr"/>
      <c r="AK349" s="7" t="inlineStr"/>
      <c r="AL349" s="7" t="inlineStr"/>
      <c r="AM349" s="7" t="inlineStr"/>
      <c r="AN349" s="7" t="inlineStr"/>
      <c r="AO349" s="7" t="inlineStr"/>
      <c r="AP349" s="7" t="inlineStr"/>
      <c r="AQ349" s="7" t="inlineStr"/>
      <c r="AR349" s="7" t="inlineStr"/>
      <c r="AS349" s="7" t="inlineStr"/>
      <c r="AT349" s="7" t="inlineStr"/>
      <c r="AU349" s="7">
        <f>AW349+AY349+BA349+BC349+BE349+BG349+BI349</f>
        <v/>
      </c>
      <c r="AV349" s="7">
        <f>AX349+AZ349+BB349+BD349+BF349+BH349+BJ349</f>
        <v/>
      </c>
      <c r="AW349" s="7" t="inlineStr"/>
      <c r="AX349" s="7" t="inlineStr"/>
      <c r="AY349" s="7" t="inlineStr"/>
      <c r="AZ349" s="7" t="inlineStr"/>
      <c r="BA349" s="7" t="inlineStr"/>
      <c r="BB349" s="7" t="inlineStr"/>
      <c r="BC349" s="7" t="inlineStr"/>
      <c r="BD349" s="7" t="inlineStr"/>
      <c r="BE349" s="7" t="inlineStr"/>
      <c r="BF349" s="7" t="inlineStr"/>
      <c r="BG349" s="7" t="inlineStr"/>
      <c r="BH349" s="7" t="inlineStr"/>
      <c r="BI349" s="7" t="inlineStr"/>
      <c r="BJ349" s="7" t="inlineStr"/>
      <c r="BK349" s="7">
        <f>BM349+BO349+BQ349+BS349</f>
        <v/>
      </c>
      <c r="BL349" s="7">
        <f>BN349+BP349+BR349+BT349</f>
        <v/>
      </c>
      <c r="BM349" s="7" t="inlineStr"/>
      <c r="BN349" s="7" t="inlineStr"/>
      <c r="BO349" s="7" t="inlineStr"/>
      <c r="BP349" s="7" t="inlineStr"/>
      <c r="BQ349" s="7" t="inlineStr"/>
      <c r="BR349" s="7" t="inlineStr"/>
      <c r="BS349" s="7" t="inlineStr"/>
      <c r="BT349" s="7" t="inlineStr"/>
      <c r="BU349" s="7">
        <f>BW349+BY349+CA349+CC349+CE349+CG349+CI349+CK349+CM349+CO349+CQ349+CS349+CU349+CW349+CY349+DA349</f>
        <v/>
      </c>
      <c r="BV349" s="7">
        <f>BX349+BZ349+CB349+CD349+CF349+CH349+CJ349+CL349+CN349+CP349+CR349+CT349+CV349+CX349+CZ349+DB349</f>
        <v/>
      </c>
      <c r="BW349" s="7" t="inlineStr"/>
      <c r="BX349" s="7" t="inlineStr"/>
      <c r="BY349" s="7" t="inlineStr"/>
      <c r="BZ349" s="7" t="inlineStr"/>
      <c r="CA349" s="7" t="inlineStr"/>
      <c r="CB349" s="7" t="inlineStr"/>
      <c r="CC349" s="7" t="inlineStr"/>
      <c r="CD349" s="7" t="inlineStr"/>
      <c r="CE349" s="7" t="inlineStr"/>
      <c r="CF349" s="7" t="inlineStr"/>
      <c r="CG349" s="7" t="inlineStr"/>
      <c r="CH349" s="7" t="inlineStr"/>
      <c r="CI349" s="7" t="inlineStr"/>
      <c r="CJ349" s="7" t="inlineStr"/>
      <c r="CK349" s="7" t="inlineStr"/>
      <c r="CL349" s="7" t="inlineStr"/>
      <c r="CM349" s="7" t="n">
        <v>2</v>
      </c>
      <c r="CN349" s="7" t="n">
        <v>719296</v>
      </c>
      <c r="CO349" s="7" t="inlineStr"/>
      <c r="CP349" s="7" t="inlineStr"/>
      <c r="CQ349" s="7" t="inlineStr"/>
      <c r="CR349" s="7" t="inlineStr"/>
      <c r="CS349" s="7" t="inlineStr"/>
      <c r="CT349" s="7" t="inlineStr"/>
      <c r="CU349" s="7" t="inlineStr"/>
      <c r="CV349" s="7" t="inlineStr"/>
      <c r="CW349" s="7" t="inlineStr"/>
      <c r="CX349" s="7" t="inlineStr"/>
      <c r="CY349" s="7" t="inlineStr"/>
      <c r="CZ349" s="7" t="inlineStr"/>
      <c r="DA349" s="7" t="inlineStr"/>
      <c r="DB349" s="7" t="inlineStr"/>
      <c r="DC349" s="7">
        <f>DE349+DG349+DI349+DK349+DM349+DO349+DQ349+DS349+DU349+DW349+DY349+EA349+EC349</f>
        <v/>
      </c>
      <c r="DD349" s="7">
        <f>DF349+DH349+DJ349+DL349+DN349+DP349+DR349+DT349+DV349+DX349+DZ349+EB349+ED349</f>
        <v/>
      </c>
      <c r="DE349" s="7" t="inlineStr"/>
      <c r="DF349" s="7" t="inlineStr"/>
      <c r="DG349" s="7" t="inlineStr"/>
      <c r="DH349" s="7" t="inlineStr"/>
      <c r="DI349" s="7" t="inlineStr"/>
      <c r="DJ349" s="7" t="inlineStr"/>
      <c r="DK349" s="7" t="inlineStr"/>
      <c r="DL349" s="7" t="inlineStr"/>
      <c r="DM349" s="7" t="inlineStr"/>
      <c r="DN349" s="7" t="inlineStr"/>
      <c r="DO349" s="7" t="inlineStr"/>
      <c r="DP349" s="7" t="inlineStr"/>
      <c r="DQ349" s="7" t="inlineStr"/>
      <c r="DR349" s="7" t="inlineStr"/>
      <c r="DS349" s="7" t="inlineStr"/>
      <c r="DT349" s="7" t="inlineStr"/>
      <c r="DU349" s="7" t="inlineStr"/>
      <c r="DV349" s="7" t="inlineStr"/>
      <c r="DW349" s="7" t="inlineStr"/>
      <c r="DX349" s="7" t="inlineStr"/>
      <c r="DY349" s="7" t="inlineStr"/>
      <c r="DZ349" s="7" t="inlineStr"/>
      <c r="EA349" s="7" t="inlineStr"/>
      <c r="EB349" s="7" t="inlineStr"/>
      <c r="EC349" s="7" t="inlineStr"/>
      <c r="ED349" s="7" t="inlineStr"/>
      <c r="EE349" s="7">
        <f>E349+AU349+BK349+BU349+DC349</f>
        <v/>
      </c>
      <c r="EF349" s="7">
        <f>F349+AV349+BL349+BV349+DD349</f>
        <v/>
      </c>
    </row>
    <row r="350" hidden="1" outlineLevel="1">
      <c r="A350" s="5" t="n">
        <v>128</v>
      </c>
      <c r="B350" s="6" t="inlineStr">
        <is>
          <t>Zabardast Toj Farm XK</t>
        </is>
      </c>
      <c r="C350" s="6" t="inlineStr">
        <is>
          <t>Фергана</t>
        </is>
      </c>
      <c r="D350" s="6" t="inlineStr">
        <is>
          <t>Фергана 1</t>
        </is>
      </c>
      <c r="E350" s="7">
        <f>G350+I350+K350+M350+O350+Q350+S350+U350+W350+Y350+AA350+AC350+AE350+AG350+AI350+AK350+AM350+AO350+AQ350+AS350</f>
        <v/>
      </c>
      <c r="F350" s="7">
        <f>H350+J350+L350+N350+P350+R350+T350+V350+X350+Z350+AB350+AD350+AF350+AH350+AJ350+AL350+AN350+AP350+AR350+AT350</f>
        <v/>
      </c>
      <c r="G350" s="7" t="inlineStr"/>
      <c r="H350" s="7" t="inlineStr"/>
      <c r="I350" s="7" t="inlineStr"/>
      <c r="J350" s="7" t="inlineStr"/>
      <c r="K350" s="7" t="inlineStr"/>
      <c r="L350" s="7" t="inlineStr"/>
      <c r="M350" s="7" t="n">
        <v>2</v>
      </c>
      <c r="N350" s="7" t="n">
        <v>568620</v>
      </c>
      <c r="O350" s="7" t="inlineStr"/>
      <c r="P350" s="7" t="inlineStr"/>
      <c r="Q350" s="7" t="inlineStr"/>
      <c r="R350" s="7" t="inlineStr"/>
      <c r="S350" s="7" t="inlineStr"/>
      <c r="T350" s="7" t="inlineStr"/>
      <c r="U350" s="7" t="inlineStr"/>
      <c r="V350" s="7" t="inlineStr"/>
      <c r="W350" s="7" t="n">
        <v>2</v>
      </c>
      <c r="X350" s="7" t="n">
        <v>674284</v>
      </c>
      <c r="Y350" s="7" t="inlineStr"/>
      <c r="Z350" s="7" t="inlineStr"/>
      <c r="AA350" s="7" t="n">
        <v>4</v>
      </c>
      <c r="AB350" s="7" t="n">
        <v>1339304</v>
      </c>
      <c r="AC350" s="7" t="inlineStr"/>
      <c r="AD350" s="7" t="inlineStr"/>
      <c r="AE350" s="7" t="inlineStr"/>
      <c r="AF350" s="7" t="inlineStr"/>
      <c r="AG350" s="7" t="n">
        <v>4</v>
      </c>
      <c r="AH350" s="7" t="n">
        <v>382836</v>
      </c>
      <c r="AI350" s="7" t="inlineStr"/>
      <c r="AJ350" s="7" t="inlineStr"/>
      <c r="AK350" s="7" t="inlineStr"/>
      <c r="AL350" s="7" t="inlineStr"/>
      <c r="AM350" s="7" t="inlineStr"/>
      <c r="AN350" s="7" t="inlineStr"/>
      <c r="AO350" s="7" t="inlineStr"/>
      <c r="AP350" s="7" t="inlineStr"/>
      <c r="AQ350" s="7" t="inlineStr"/>
      <c r="AR350" s="7" t="inlineStr"/>
      <c r="AS350" s="7" t="inlineStr"/>
      <c r="AT350" s="7" t="inlineStr"/>
      <c r="AU350" s="7">
        <f>AW350+AY350+BA350+BC350+BE350+BG350+BI350</f>
        <v/>
      </c>
      <c r="AV350" s="7">
        <f>AX350+AZ350+BB350+BD350+BF350+BH350+BJ350</f>
        <v/>
      </c>
      <c r="AW350" s="7" t="inlineStr"/>
      <c r="AX350" s="7" t="inlineStr"/>
      <c r="AY350" s="7" t="inlineStr"/>
      <c r="AZ350" s="7" t="inlineStr"/>
      <c r="BA350" s="7" t="inlineStr"/>
      <c r="BB350" s="7" t="inlineStr"/>
      <c r="BC350" s="7" t="inlineStr"/>
      <c r="BD350" s="7" t="inlineStr"/>
      <c r="BE350" s="7" t="inlineStr"/>
      <c r="BF350" s="7" t="inlineStr"/>
      <c r="BG350" s="7" t="inlineStr"/>
      <c r="BH350" s="7" t="inlineStr"/>
      <c r="BI350" s="7" t="inlineStr"/>
      <c r="BJ350" s="7" t="inlineStr"/>
      <c r="BK350" s="7">
        <f>BM350+BO350+BQ350+BS350</f>
        <v/>
      </c>
      <c r="BL350" s="7">
        <f>BN350+BP350+BR350+BT350</f>
        <v/>
      </c>
      <c r="BM350" s="7" t="inlineStr"/>
      <c r="BN350" s="7" t="inlineStr"/>
      <c r="BO350" s="7" t="inlineStr"/>
      <c r="BP350" s="7" t="inlineStr"/>
      <c r="BQ350" s="7" t="inlineStr"/>
      <c r="BR350" s="7" t="inlineStr"/>
      <c r="BS350" s="7" t="inlineStr"/>
      <c r="BT350" s="7" t="inlineStr"/>
      <c r="BU350" s="7">
        <f>BW350+BY350+CA350+CC350+CE350+CG350+CI350+CK350+CM350+CO350+CQ350+CS350+CU350+CW350+CY350+DA350</f>
        <v/>
      </c>
      <c r="BV350" s="7">
        <f>BX350+BZ350+CB350+CD350+CF350+CH350+CJ350+CL350+CN350+CP350+CR350+CT350+CV350+CX350+CZ350+DB350</f>
        <v/>
      </c>
      <c r="BW350" s="7" t="inlineStr"/>
      <c r="BX350" s="7" t="inlineStr"/>
      <c r="BY350" s="7" t="n">
        <v>6</v>
      </c>
      <c r="BZ350" s="7" t="n">
        <v>224718</v>
      </c>
      <c r="CA350" s="7" t="inlineStr"/>
      <c r="CB350" s="7" t="inlineStr"/>
      <c r="CC350" s="7" t="inlineStr"/>
      <c r="CD350" s="7" t="inlineStr"/>
      <c r="CE350" s="7" t="inlineStr"/>
      <c r="CF350" s="7" t="inlineStr"/>
      <c r="CG350" s="7" t="inlineStr"/>
      <c r="CH350" s="7" t="inlineStr"/>
      <c r="CI350" s="7" t="inlineStr"/>
      <c r="CJ350" s="7" t="inlineStr"/>
      <c r="CK350" s="7" t="inlineStr"/>
      <c r="CL350" s="7" t="inlineStr"/>
      <c r="CM350" s="7" t="n">
        <v>2</v>
      </c>
      <c r="CN350" s="7" t="n">
        <v>208882</v>
      </c>
      <c r="CO350" s="7" t="inlineStr"/>
      <c r="CP350" s="7" t="inlineStr"/>
      <c r="CQ350" s="7" t="inlineStr"/>
      <c r="CR350" s="7" t="inlineStr"/>
      <c r="CS350" s="7" t="inlineStr"/>
      <c r="CT350" s="7" t="inlineStr"/>
      <c r="CU350" s="7" t="inlineStr"/>
      <c r="CV350" s="7" t="inlineStr"/>
      <c r="CW350" s="7" t="inlineStr"/>
      <c r="CX350" s="7" t="inlineStr"/>
      <c r="CY350" s="7" t="inlineStr"/>
      <c r="CZ350" s="7" t="inlineStr"/>
      <c r="DA350" s="7" t="inlineStr"/>
      <c r="DB350" s="7" t="inlineStr"/>
      <c r="DC350" s="7">
        <f>DE350+DG350+DI350+DK350+DM350+DO350+DQ350+DS350+DU350+DW350+DY350+EA350+EC350</f>
        <v/>
      </c>
      <c r="DD350" s="7">
        <f>DF350+DH350+DJ350+DL350+DN350+DP350+DR350+DT350+DV350+DX350+DZ350+EB350+ED350</f>
        <v/>
      </c>
      <c r="DE350" s="7" t="inlineStr"/>
      <c r="DF350" s="7" t="inlineStr"/>
      <c r="DG350" s="7" t="inlineStr"/>
      <c r="DH350" s="7" t="inlineStr"/>
      <c r="DI350" s="7" t="inlineStr"/>
      <c r="DJ350" s="7" t="inlineStr"/>
      <c r="DK350" s="7" t="inlineStr"/>
      <c r="DL350" s="7" t="inlineStr"/>
      <c r="DM350" s="7" t="inlineStr"/>
      <c r="DN350" s="7" t="inlineStr"/>
      <c r="DO350" s="7" t="inlineStr"/>
      <c r="DP350" s="7" t="inlineStr"/>
      <c r="DQ350" s="7" t="n">
        <v>4</v>
      </c>
      <c r="DR350" s="7" t="n">
        <v>473356</v>
      </c>
      <c r="DS350" s="7" t="inlineStr"/>
      <c r="DT350" s="7" t="inlineStr"/>
      <c r="DU350" s="7" t="inlineStr"/>
      <c r="DV350" s="7" t="inlineStr"/>
      <c r="DW350" s="7" t="inlineStr"/>
      <c r="DX350" s="7" t="inlineStr"/>
      <c r="DY350" s="7" t="inlineStr"/>
      <c r="DZ350" s="7" t="inlineStr"/>
      <c r="EA350" s="7" t="inlineStr"/>
      <c r="EB350" s="7" t="inlineStr"/>
      <c r="EC350" s="7" t="inlineStr"/>
      <c r="ED350" s="7" t="inlineStr"/>
      <c r="EE350" s="7">
        <f>E350+AU350+BK350+BU350+DC350</f>
        <v/>
      </c>
      <c r="EF350" s="7">
        <f>F350+AV350+BL350+BV350+DD350</f>
        <v/>
      </c>
    </row>
    <row r="351" hidden="1" outlineLevel="1">
      <c r="A351" s="5" t="n">
        <v>129</v>
      </c>
      <c r="B351" s="6" t="inlineStr">
        <is>
          <t>Zamin Farm Vodiy MCHJ</t>
        </is>
      </c>
      <c r="C351" s="6" t="inlineStr">
        <is>
          <t>Фергана</t>
        </is>
      </c>
      <c r="D351" s="6" t="inlineStr">
        <is>
          <t>Фергана 1</t>
        </is>
      </c>
      <c r="E351" s="7">
        <f>G351+I351+K351+M351+O351+Q351+S351+U351+W351+Y351+AA351+AC351+AE351+AG351+AI351+AK351+AM351+AO351+AQ351+AS351</f>
        <v/>
      </c>
      <c r="F351" s="7">
        <f>H351+J351+L351+N351+P351+R351+T351+V351+X351+Z351+AB351+AD351+AF351+AH351+AJ351+AL351+AN351+AP351+AR351+AT351</f>
        <v/>
      </c>
      <c r="G351" s="7" t="inlineStr"/>
      <c r="H351" s="7" t="inlineStr"/>
      <c r="I351" s="7" t="n">
        <v>1</v>
      </c>
      <c r="J351" s="7" t="n">
        <v>498009</v>
      </c>
      <c r="K351" s="7" t="inlineStr"/>
      <c r="L351" s="7" t="inlineStr"/>
      <c r="M351" s="7" t="inlineStr"/>
      <c r="N351" s="7" t="inlineStr"/>
      <c r="O351" s="7" t="inlineStr"/>
      <c r="P351" s="7" t="inlineStr"/>
      <c r="Q351" s="7" t="inlineStr"/>
      <c r="R351" s="7" t="inlineStr"/>
      <c r="S351" s="7" t="inlineStr"/>
      <c r="T351" s="7" t="inlineStr"/>
      <c r="U351" s="7" t="inlineStr"/>
      <c r="V351" s="7" t="inlineStr"/>
      <c r="W351" s="7" t="inlineStr"/>
      <c r="X351" s="7" t="inlineStr"/>
      <c r="Y351" s="7" t="inlineStr"/>
      <c r="Z351" s="7" t="inlineStr"/>
      <c r="AA351" s="7" t="inlineStr"/>
      <c r="AB351" s="7" t="inlineStr"/>
      <c r="AC351" s="7" t="inlineStr"/>
      <c r="AD351" s="7" t="inlineStr"/>
      <c r="AE351" s="7" t="inlineStr"/>
      <c r="AF351" s="7" t="inlineStr"/>
      <c r="AG351" s="7" t="inlineStr"/>
      <c r="AH351" s="7" t="inlineStr"/>
      <c r="AI351" s="7" t="inlineStr"/>
      <c r="AJ351" s="7" t="inlineStr"/>
      <c r="AK351" s="7" t="inlineStr"/>
      <c r="AL351" s="7" t="inlineStr"/>
      <c r="AM351" s="7" t="inlineStr"/>
      <c r="AN351" s="7" t="inlineStr"/>
      <c r="AO351" s="7" t="inlineStr"/>
      <c r="AP351" s="7" t="inlineStr"/>
      <c r="AQ351" s="7" t="inlineStr"/>
      <c r="AR351" s="7" t="inlineStr"/>
      <c r="AS351" s="7" t="inlineStr"/>
      <c r="AT351" s="7" t="inlineStr"/>
      <c r="AU351" s="7">
        <f>AW351+AY351+BA351+BC351+BE351+BG351+BI351</f>
        <v/>
      </c>
      <c r="AV351" s="7">
        <f>AX351+AZ351+BB351+BD351+BF351+BH351+BJ351</f>
        <v/>
      </c>
      <c r="AW351" s="7" t="inlineStr"/>
      <c r="AX351" s="7" t="inlineStr"/>
      <c r="AY351" s="7" t="inlineStr"/>
      <c r="AZ351" s="7" t="inlineStr"/>
      <c r="BA351" s="7" t="inlineStr"/>
      <c r="BB351" s="7" t="inlineStr"/>
      <c r="BC351" s="7" t="inlineStr"/>
      <c r="BD351" s="7" t="inlineStr"/>
      <c r="BE351" s="7" t="inlineStr"/>
      <c r="BF351" s="7" t="inlineStr"/>
      <c r="BG351" s="7" t="inlineStr"/>
      <c r="BH351" s="7" t="inlineStr"/>
      <c r="BI351" s="7" t="inlineStr"/>
      <c r="BJ351" s="7" t="inlineStr"/>
      <c r="BK351" s="7">
        <f>BM351+BO351+BQ351+BS351</f>
        <v/>
      </c>
      <c r="BL351" s="7">
        <f>BN351+BP351+BR351+BT351</f>
        <v/>
      </c>
      <c r="BM351" s="7" t="inlineStr"/>
      <c r="BN351" s="7" t="inlineStr"/>
      <c r="BO351" s="7" t="inlineStr"/>
      <c r="BP351" s="7" t="inlineStr"/>
      <c r="BQ351" s="7" t="inlineStr"/>
      <c r="BR351" s="7" t="inlineStr"/>
      <c r="BS351" s="7" t="inlineStr"/>
      <c r="BT351" s="7" t="inlineStr"/>
      <c r="BU351" s="7">
        <f>BW351+BY351+CA351+CC351+CE351+CG351+CI351+CK351+CM351+CO351+CQ351+CS351+CU351+CW351+CY351+DA351</f>
        <v/>
      </c>
      <c r="BV351" s="7">
        <f>BX351+BZ351+CB351+CD351+CF351+CH351+CJ351+CL351+CN351+CP351+CR351+CT351+CV351+CX351+CZ351+DB351</f>
        <v/>
      </c>
      <c r="BW351" s="7" t="inlineStr"/>
      <c r="BX351" s="7" t="inlineStr"/>
      <c r="BY351" s="7" t="inlineStr"/>
      <c r="BZ351" s="7" t="inlineStr"/>
      <c r="CA351" s="7" t="inlineStr"/>
      <c r="CB351" s="7" t="inlineStr"/>
      <c r="CC351" s="7" t="inlineStr"/>
      <c r="CD351" s="7" t="inlineStr"/>
      <c r="CE351" s="7" t="inlineStr"/>
      <c r="CF351" s="7" t="inlineStr"/>
      <c r="CG351" s="7" t="inlineStr"/>
      <c r="CH351" s="7" t="inlineStr"/>
      <c r="CI351" s="7" t="inlineStr"/>
      <c r="CJ351" s="7" t="inlineStr"/>
      <c r="CK351" s="7" t="inlineStr"/>
      <c r="CL351" s="7" t="inlineStr"/>
      <c r="CM351" s="7" t="inlineStr"/>
      <c r="CN351" s="7" t="inlineStr"/>
      <c r="CO351" s="7" t="inlineStr"/>
      <c r="CP351" s="7" t="inlineStr"/>
      <c r="CQ351" s="7" t="inlineStr"/>
      <c r="CR351" s="7" t="inlineStr"/>
      <c r="CS351" s="7" t="inlineStr"/>
      <c r="CT351" s="7" t="inlineStr"/>
      <c r="CU351" s="7" t="inlineStr"/>
      <c r="CV351" s="7" t="inlineStr"/>
      <c r="CW351" s="7" t="inlineStr"/>
      <c r="CX351" s="7" t="inlineStr"/>
      <c r="CY351" s="7" t="inlineStr"/>
      <c r="CZ351" s="7" t="inlineStr"/>
      <c r="DA351" s="7" t="inlineStr"/>
      <c r="DB351" s="7" t="inlineStr"/>
      <c r="DC351" s="7">
        <f>DE351+DG351+DI351+DK351+DM351+DO351+DQ351+DS351+DU351+DW351+DY351+EA351+EC351</f>
        <v/>
      </c>
      <c r="DD351" s="7">
        <f>DF351+DH351+DJ351+DL351+DN351+DP351+DR351+DT351+DV351+DX351+DZ351+EB351+ED351</f>
        <v/>
      </c>
      <c r="DE351" s="7" t="inlineStr"/>
      <c r="DF351" s="7" t="inlineStr"/>
      <c r="DG351" s="7" t="inlineStr"/>
      <c r="DH351" s="7" t="inlineStr"/>
      <c r="DI351" s="7" t="inlineStr"/>
      <c r="DJ351" s="7" t="inlineStr"/>
      <c r="DK351" s="7" t="inlineStr"/>
      <c r="DL351" s="7" t="inlineStr"/>
      <c r="DM351" s="7" t="inlineStr"/>
      <c r="DN351" s="7" t="inlineStr"/>
      <c r="DO351" s="7" t="inlineStr"/>
      <c r="DP351" s="7" t="inlineStr"/>
      <c r="DQ351" s="7" t="inlineStr"/>
      <c r="DR351" s="7" t="inlineStr"/>
      <c r="DS351" s="7" t="inlineStr"/>
      <c r="DT351" s="7" t="inlineStr"/>
      <c r="DU351" s="7" t="inlineStr"/>
      <c r="DV351" s="7" t="inlineStr"/>
      <c r="DW351" s="7" t="inlineStr"/>
      <c r="DX351" s="7" t="inlineStr"/>
      <c r="DY351" s="7" t="inlineStr"/>
      <c r="DZ351" s="7" t="inlineStr"/>
      <c r="EA351" s="7" t="inlineStr"/>
      <c r="EB351" s="7" t="inlineStr"/>
      <c r="EC351" s="7" t="inlineStr"/>
      <c r="ED351" s="7" t="inlineStr"/>
      <c r="EE351" s="7">
        <f>E351+AU351+BK351+BU351+DC351</f>
        <v/>
      </c>
      <c r="EF351" s="7">
        <f>F351+AV351+BL351+BV351+DD351</f>
        <v/>
      </c>
    </row>
    <row r="352" hidden="1" outlineLevel="1">
      <c r="A352" s="5" t="n">
        <v>130</v>
      </c>
      <c r="B352" s="6" t="inlineStr">
        <is>
          <t>Zuxro Farm 2020 XK</t>
        </is>
      </c>
      <c r="C352" s="6" t="inlineStr">
        <is>
          <t>Фергана</t>
        </is>
      </c>
      <c r="D352" s="6" t="inlineStr">
        <is>
          <t>Фергана 1</t>
        </is>
      </c>
      <c r="E352" s="7">
        <f>G352+I352+K352+M352+O352+Q352+S352+U352+W352+Y352+AA352+AC352+AE352+AG352+AI352+AK352+AM352+AO352+AQ352+AS352</f>
        <v/>
      </c>
      <c r="F352" s="7">
        <f>H352+J352+L352+N352+P352+R352+T352+V352+X352+Z352+AB352+AD352+AF352+AH352+AJ352+AL352+AN352+AP352+AR352+AT352</f>
        <v/>
      </c>
      <c r="G352" s="7" t="n">
        <v>3</v>
      </c>
      <c r="H352" s="7" t="n">
        <v>478399</v>
      </c>
      <c r="I352" s="7" t="inlineStr"/>
      <c r="J352" s="7" t="inlineStr"/>
      <c r="K352" s="7" t="inlineStr"/>
      <c r="L352" s="7" t="inlineStr"/>
      <c r="M352" s="7" t="n">
        <v>5</v>
      </c>
      <c r="N352" s="7" t="n">
        <v>1808185</v>
      </c>
      <c r="O352" s="7" t="inlineStr"/>
      <c r="P352" s="7" t="inlineStr"/>
      <c r="Q352" s="7" t="n">
        <v>20</v>
      </c>
      <c r="R352" s="7" t="n">
        <v>3899260</v>
      </c>
      <c r="S352" s="7" t="inlineStr"/>
      <c r="T352" s="7" t="inlineStr"/>
      <c r="U352" s="7" t="inlineStr"/>
      <c r="V352" s="7" t="inlineStr"/>
      <c r="W352" s="7" t="inlineStr"/>
      <c r="X352" s="7" t="inlineStr"/>
      <c r="Y352" s="7" t="inlineStr"/>
      <c r="Z352" s="7" t="inlineStr"/>
      <c r="AA352" s="7" t="inlineStr"/>
      <c r="AB352" s="7" t="inlineStr"/>
      <c r="AC352" s="7" t="inlineStr"/>
      <c r="AD352" s="7" t="inlineStr"/>
      <c r="AE352" s="7" t="inlineStr"/>
      <c r="AF352" s="7" t="inlineStr"/>
      <c r="AG352" s="7" t="inlineStr"/>
      <c r="AH352" s="7" t="inlineStr"/>
      <c r="AI352" s="7" t="inlineStr"/>
      <c r="AJ352" s="7" t="inlineStr"/>
      <c r="AK352" s="7" t="inlineStr"/>
      <c r="AL352" s="7" t="inlineStr"/>
      <c r="AM352" s="7" t="inlineStr"/>
      <c r="AN352" s="7" t="inlineStr"/>
      <c r="AO352" s="7" t="inlineStr"/>
      <c r="AP352" s="7" t="inlineStr"/>
      <c r="AQ352" s="7" t="inlineStr"/>
      <c r="AR352" s="7" t="inlineStr"/>
      <c r="AS352" s="7" t="inlineStr"/>
      <c r="AT352" s="7" t="inlineStr"/>
      <c r="AU352" s="7">
        <f>AW352+AY352+BA352+BC352+BE352+BG352+BI352</f>
        <v/>
      </c>
      <c r="AV352" s="7">
        <f>AX352+AZ352+BB352+BD352+BF352+BH352+BJ352</f>
        <v/>
      </c>
      <c r="AW352" s="7" t="inlineStr"/>
      <c r="AX352" s="7" t="inlineStr"/>
      <c r="AY352" s="7" t="inlineStr"/>
      <c r="AZ352" s="7" t="inlineStr"/>
      <c r="BA352" s="7" t="inlineStr"/>
      <c r="BB352" s="7" t="inlineStr"/>
      <c r="BC352" s="7" t="inlineStr"/>
      <c r="BD352" s="7" t="inlineStr"/>
      <c r="BE352" s="7" t="inlineStr"/>
      <c r="BF352" s="7" t="inlineStr"/>
      <c r="BG352" s="7" t="inlineStr"/>
      <c r="BH352" s="7" t="inlineStr"/>
      <c r="BI352" s="7" t="inlineStr"/>
      <c r="BJ352" s="7" t="inlineStr"/>
      <c r="BK352" s="7">
        <f>BM352+BO352+BQ352+BS352</f>
        <v/>
      </c>
      <c r="BL352" s="7">
        <f>BN352+BP352+BR352+BT352</f>
        <v/>
      </c>
      <c r="BM352" s="7" t="inlineStr"/>
      <c r="BN352" s="7" t="inlineStr"/>
      <c r="BO352" s="7" t="inlineStr"/>
      <c r="BP352" s="7" t="inlineStr"/>
      <c r="BQ352" s="7" t="inlineStr"/>
      <c r="BR352" s="7" t="inlineStr"/>
      <c r="BS352" s="7" t="inlineStr"/>
      <c r="BT352" s="7" t="inlineStr"/>
      <c r="BU352" s="7">
        <f>BW352+BY352+CA352+CC352+CE352+CG352+CI352+CK352+CM352+CO352+CQ352+CS352+CU352+CW352+CY352+DA352</f>
        <v/>
      </c>
      <c r="BV352" s="7">
        <f>BX352+BZ352+CB352+CD352+CF352+CH352+CJ352+CL352+CN352+CP352+CR352+CT352+CV352+CX352+CZ352+DB352</f>
        <v/>
      </c>
      <c r="BW352" s="7" t="inlineStr"/>
      <c r="BX352" s="7" t="inlineStr"/>
      <c r="BY352" s="7" t="inlineStr"/>
      <c r="BZ352" s="7" t="inlineStr"/>
      <c r="CA352" s="7" t="inlineStr"/>
      <c r="CB352" s="7" t="inlineStr"/>
      <c r="CC352" s="7" t="inlineStr"/>
      <c r="CD352" s="7" t="inlineStr"/>
      <c r="CE352" s="7" t="inlineStr"/>
      <c r="CF352" s="7" t="inlineStr"/>
      <c r="CG352" s="7" t="inlineStr"/>
      <c r="CH352" s="7" t="inlineStr"/>
      <c r="CI352" s="7" t="inlineStr"/>
      <c r="CJ352" s="7" t="inlineStr"/>
      <c r="CK352" s="7" t="inlineStr"/>
      <c r="CL352" s="7" t="inlineStr"/>
      <c r="CM352" s="7" t="n">
        <v>4</v>
      </c>
      <c r="CN352" s="7" t="n">
        <v>1430120</v>
      </c>
      <c r="CO352" s="7" t="inlineStr"/>
      <c r="CP352" s="7" t="inlineStr"/>
      <c r="CQ352" s="7" t="inlineStr"/>
      <c r="CR352" s="7" t="inlineStr"/>
      <c r="CS352" s="7" t="inlineStr"/>
      <c r="CT352" s="7" t="inlineStr"/>
      <c r="CU352" s="7" t="inlineStr"/>
      <c r="CV352" s="7" t="inlineStr"/>
      <c r="CW352" s="7" t="inlineStr"/>
      <c r="CX352" s="7" t="inlineStr"/>
      <c r="CY352" s="7" t="inlineStr"/>
      <c r="CZ352" s="7" t="inlineStr"/>
      <c r="DA352" s="7" t="inlineStr"/>
      <c r="DB352" s="7" t="inlineStr"/>
      <c r="DC352" s="7">
        <f>DE352+DG352+DI352+DK352+DM352+DO352+DQ352+DS352+DU352+DW352+DY352+EA352+EC352</f>
        <v/>
      </c>
      <c r="DD352" s="7">
        <f>DF352+DH352+DJ352+DL352+DN352+DP352+DR352+DT352+DV352+DX352+DZ352+EB352+ED352</f>
        <v/>
      </c>
      <c r="DE352" s="7" t="inlineStr"/>
      <c r="DF352" s="7" t="inlineStr"/>
      <c r="DG352" s="7" t="inlineStr"/>
      <c r="DH352" s="7" t="inlineStr"/>
      <c r="DI352" s="7" t="inlineStr"/>
      <c r="DJ352" s="7" t="inlineStr"/>
      <c r="DK352" s="7" t="inlineStr"/>
      <c r="DL352" s="7" t="inlineStr"/>
      <c r="DM352" s="7" t="inlineStr"/>
      <c r="DN352" s="7" t="inlineStr"/>
      <c r="DO352" s="7" t="inlineStr"/>
      <c r="DP352" s="7" t="inlineStr"/>
      <c r="DQ352" s="7" t="inlineStr"/>
      <c r="DR352" s="7" t="inlineStr"/>
      <c r="DS352" s="7" t="n">
        <v>3</v>
      </c>
      <c r="DT352" s="7" t="n">
        <v>204819</v>
      </c>
      <c r="DU352" s="7" t="inlineStr"/>
      <c r="DV352" s="7" t="inlineStr"/>
      <c r="DW352" s="7" t="inlineStr"/>
      <c r="DX352" s="7" t="inlineStr"/>
      <c r="DY352" s="7" t="inlineStr"/>
      <c r="DZ352" s="7" t="inlineStr"/>
      <c r="EA352" s="7" t="inlineStr"/>
      <c r="EB352" s="7" t="inlineStr"/>
      <c r="EC352" s="7" t="inlineStr"/>
      <c r="ED352" s="7" t="inlineStr"/>
      <c r="EE352" s="7">
        <f>E352+AU352+BK352+BU352+DC352</f>
        <v/>
      </c>
      <c r="EF352" s="7">
        <f>F352+AV352+BL352+BV352+DD352</f>
        <v/>
      </c>
    </row>
    <row r="353">
      <c r="A353" s="2" t="n">
        <v>0</v>
      </c>
      <c r="B353" s="3" t="inlineStr">
        <is>
          <t>Akmal</t>
        </is>
      </c>
      <c r="C353" s="3" t="inlineStr"/>
      <c r="D353" s="3" t="inlineStr"/>
      <c r="E353" s="4">
        <f>SUM(E354:E355)</f>
        <v/>
      </c>
      <c r="F353" s="4">
        <f>SUM(F354:F355)</f>
        <v/>
      </c>
      <c r="G353" s="4">
        <f>SUM(G354:G355)</f>
        <v/>
      </c>
      <c r="H353" s="4">
        <f>SUM(H354:H355)</f>
        <v/>
      </c>
      <c r="I353" s="4">
        <f>SUM(I354:I355)</f>
        <v/>
      </c>
      <c r="J353" s="4">
        <f>SUM(J354:J355)</f>
        <v/>
      </c>
      <c r="K353" s="4">
        <f>SUM(K354:K355)</f>
        <v/>
      </c>
      <c r="L353" s="4">
        <f>SUM(L354:L355)</f>
        <v/>
      </c>
      <c r="M353" s="4">
        <f>SUM(M354:M355)</f>
        <v/>
      </c>
      <c r="N353" s="4">
        <f>SUM(N354:N355)</f>
        <v/>
      </c>
      <c r="O353" s="4">
        <f>SUM(O354:O355)</f>
        <v/>
      </c>
      <c r="P353" s="4">
        <f>SUM(P354:P355)</f>
        <v/>
      </c>
      <c r="Q353" s="4">
        <f>SUM(Q354:Q355)</f>
        <v/>
      </c>
      <c r="R353" s="4">
        <f>SUM(R354:R355)</f>
        <v/>
      </c>
      <c r="S353" s="4">
        <f>SUM(S354:S355)</f>
        <v/>
      </c>
      <c r="T353" s="4">
        <f>SUM(T354:T355)</f>
        <v/>
      </c>
      <c r="U353" s="4">
        <f>SUM(U354:U355)</f>
        <v/>
      </c>
      <c r="V353" s="4">
        <f>SUM(V354:V355)</f>
        <v/>
      </c>
      <c r="W353" s="4">
        <f>SUM(W354:W355)</f>
        <v/>
      </c>
      <c r="X353" s="4">
        <f>SUM(X354:X355)</f>
        <v/>
      </c>
      <c r="Y353" s="4">
        <f>SUM(Y354:Y355)</f>
        <v/>
      </c>
      <c r="Z353" s="4">
        <f>SUM(Z354:Z355)</f>
        <v/>
      </c>
      <c r="AA353" s="4">
        <f>SUM(AA354:AA355)</f>
        <v/>
      </c>
      <c r="AB353" s="4">
        <f>SUM(AB354:AB355)</f>
        <v/>
      </c>
      <c r="AC353" s="4">
        <f>SUM(AC354:AC355)</f>
        <v/>
      </c>
      <c r="AD353" s="4">
        <f>SUM(AD354:AD355)</f>
        <v/>
      </c>
      <c r="AE353" s="4">
        <f>SUM(AE354:AE355)</f>
        <v/>
      </c>
      <c r="AF353" s="4">
        <f>SUM(AF354:AF355)</f>
        <v/>
      </c>
      <c r="AG353" s="4">
        <f>SUM(AG354:AG355)</f>
        <v/>
      </c>
      <c r="AH353" s="4">
        <f>SUM(AH354:AH355)</f>
        <v/>
      </c>
      <c r="AI353" s="4">
        <f>SUM(AI354:AI355)</f>
        <v/>
      </c>
      <c r="AJ353" s="4">
        <f>SUM(AJ354:AJ355)</f>
        <v/>
      </c>
      <c r="AK353" s="4">
        <f>SUM(AK354:AK355)</f>
        <v/>
      </c>
      <c r="AL353" s="4">
        <f>SUM(AL354:AL355)</f>
        <v/>
      </c>
      <c r="AM353" s="4">
        <f>SUM(AM354:AM355)</f>
        <v/>
      </c>
      <c r="AN353" s="4">
        <f>SUM(AN354:AN355)</f>
        <v/>
      </c>
      <c r="AO353" s="4">
        <f>SUM(AO354:AO355)</f>
        <v/>
      </c>
      <c r="AP353" s="4">
        <f>SUM(AP354:AP355)</f>
        <v/>
      </c>
      <c r="AQ353" s="4">
        <f>SUM(AQ354:AQ355)</f>
        <v/>
      </c>
      <c r="AR353" s="4">
        <f>SUM(AR354:AR355)</f>
        <v/>
      </c>
      <c r="AS353" s="4">
        <f>SUM(AS354:AS355)</f>
        <v/>
      </c>
      <c r="AT353" s="4">
        <f>SUM(AT354:AT355)</f>
        <v/>
      </c>
      <c r="AU353" s="4">
        <f>SUM(AU354:AU355)</f>
        <v/>
      </c>
      <c r="AV353" s="4">
        <f>SUM(AV354:AV355)</f>
        <v/>
      </c>
      <c r="AW353" s="4">
        <f>SUM(AW354:AW355)</f>
        <v/>
      </c>
      <c r="AX353" s="4">
        <f>SUM(AX354:AX355)</f>
        <v/>
      </c>
      <c r="AY353" s="4">
        <f>SUM(AY354:AY355)</f>
        <v/>
      </c>
      <c r="AZ353" s="4">
        <f>SUM(AZ354:AZ355)</f>
        <v/>
      </c>
      <c r="BA353" s="4">
        <f>SUM(BA354:BA355)</f>
        <v/>
      </c>
      <c r="BB353" s="4">
        <f>SUM(BB354:BB355)</f>
        <v/>
      </c>
      <c r="BC353" s="4">
        <f>SUM(BC354:BC355)</f>
        <v/>
      </c>
      <c r="BD353" s="4">
        <f>SUM(BD354:BD355)</f>
        <v/>
      </c>
      <c r="BE353" s="4">
        <f>SUM(BE354:BE355)</f>
        <v/>
      </c>
      <c r="BF353" s="4">
        <f>SUM(BF354:BF355)</f>
        <v/>
      </c>
      <c r="BG353" s="4">
        <f>SUM(BG354:BG355)</f>
        <v/>
      </c>
      <c r="BH353" s="4">
        <f>SUM(BH354:BH355)</f>
        <v/>
      </c>
      <c r="BI353" s="4">
        <f>SUM(BI354:BI355)</f>
        <v/>
      </c>
      <c r="BJ353" s="4">
        <f>SUM(BJ354:BJ355)</f>
        <v/>
      </c>
      <c r="BK353" s="4">
        <f>SUM(BK354:BK355)</f>
        <v/>
      </c>
      <c r="BL353" s="4">
        <f>SUM(BL354:BL355)</f>
        <v/>
      </c>
      <c r="BM353" s="4">
        <f>SUM(BM354:BM355)</f>
        <v/>
      </c>
      <c r="BN353" s="4">
        <f>SUM(BN354:BN355)</f>
        <v/>
      </c>
      <c r="BO353" s="4">
        <f>SUM(BO354:BO355)</f>
        <v/>
      </c>
      <c r="BP353" s="4">
        <f>SUM(BP354:BP355)</f>
        <v/>
      </c>
      <c r="BQ353" s="4">
        <f>SUM(BQ354:BQ355)</f>
        <v/>
      </c>
      <c r="BR353" s="4">
        <f>SUM(BR354:BR355)</f>
        <v/>
      </c>
      <c r="BS353" s="4">
        <f>SUM(BS354:BS355)</f>
        <v/>
      </c>
      <c r="BT353" s="4">
        <f>SUM(BT354:BT355)</f>
        <v/>
      </c>
      <c r="BU353" s="4">
        <f>SUM(BU354:BU355)</f>
        <v/>
      </c>
      <c r="BV353" s="4">
        <f>SUM(BV354:BV355)</f>
        <v/>
      </c>
      <c r="BW353" s="4">
        <f>SUM(BW354:BW355)</f>
        <v/>
      </c>
      <c r="BX353" s="4">
        <f>SUM(BX354:BX355)</f>
        <v/>
      </c>
      <c r="BY353" s="4">
        <f>SUM(BY354:BY355)</f>
        <v/>
      </c>
      <c r="BZ353" s="4">
        <f>SUM(BZ354:BZ355)</f>
        <v/>
      </c>
      <c r="CA353" s="4">
        <f>SUM(CA354:CA355)</f>
        <v/>
      </c>
      <c r="CB353" s="4">
        <f>SUM(CB354:CB355)</f>
        <v/>
      </c>
      <c r="CC353" s="4">
        <f>SUM(CC354:CC355)</f>
        <v/>
      </c>
      <c r="CD353" s="4">
        <f>SUM(CD354:CD355)</f>
        <v/>
      </c>
      <c r="CE353" s="4">
        <f>SUM(CE354:CE355)</f>
        <v/>
      </c>
      <c r="CF353" s="4">
        <f>SUM(CF354:CF355)</f>
        <v/>
      </c>
      <c r="CG353" s="4">
        <f>SUM(CG354:CG355)</f>
        <v/>
      </c>
      <c r="CH353" s="4">
        <f>SUM(CH354:CH355)</f>
        <v/>
      </c>
      <c r="CI353" s="4">
        <f>SUM(CI354:CI355)</f>
        <v/>
      </c>
      <c r="CJ353" s="4">
        <f>SUM(CJ354:CJ355)</f>
        <v/>
      </c>
      <c r="CK353" s="4">
        <f>SUM(CK354:CK355)</f>
        <v/>
      </c>
      <c r="CL353" s="4">
        <f>SUM(CL354:CL355)</f>
        <v/>
      </c>
      <c r="CM353" s="4">
        <f>SUM(CM354:CM355)</f>
        <v/>
      </c>
      <c r="CN353" s="4">
        <f>SUM(CN354:CN355)</f>
        <v/>
      </c>
      <c r="CO353" s="4">
        <f>SUM(CO354:CO355)</f>
        <v/>
      </c>
      <c r="CP353" s="4">
        <f>SUM(CP354:CP355)</f>
        <v/>
      </c>
      <c r="CQ353" s="4">
        <f>SUM(CQ354:CQ355)</f>
        <v/>
      </c>
      <c r="CR353" s="4">
        <f>SUM(CR354:CR355)</f>
        <v/>
      </c>
      <c r="CS353" s="4">
        <f>SUM(CS354:CS355)</f>
        <v/>
      </c>
      <c r="CT353" s="4">
        <f>SUM(CT354:CT355)</f>
        <v/>
      </c>
      <c r="CU353" s="4">
        <f>SUM(CU354:CU355)</f>
        <v/>
      </c>
      <c r="CV353" s="4">
        <f>SUM(CV354:CV355)</f>
        <v/>
      </c>
      <c r="CW353" s="4">
        <f>SUM(CW354:CW355)</f>
        <v/>
      </c>
      <c r="CX353" s="4">
        <f>SUM(CX354:CX355)</f>
        <v/>
      </c>
      <c r="CY353" s="4">
        <f>SUM(CY354:CY355)</f>
        <v/>
      </c>
      <c r="CZ353" s="4">
        <f>SUM(CZ354:CZ355)</f>
        <v/>
      </c>
      <c r="DA353" s="4">
        <f>SUM(DA354:DA355)</f>
        <v/>
      </c>
      <c r="DB353" s="4">
        <f>SUM(DB354:DB355)</f>
        <v/>
      </c>
      <c r="DC353" s="4">
        <f>SUM(DC354:DC355)</f>
        <v/>
      </c>
      <c r="DD353" s="4">
        <f>SUM(DD354:DD355)</f>
        <v/>
      </c>
      <c r="DE353" s="4">
        <f>SUM(DE354:DE355)</f>
        <v/>
      </c>
      <c r="DF353" s="4">
        <f>SUM(DF354:DF355)</f>
        <v/>
      </c>
      <c r="DG353" s="4">
        <f>SUM(DG354:DG355)</f>
        <v/>
      </c>
      <c r="DH353" s="4">
        <f>SUM(DH354:DH355)</f>
        <v/>
      </c>
      <c r="DI353" s="4">
        <f>SUM(DI354:DI355)</f>
        <v/>
      </c>
      <c r="DJ353" s="4">
        <f>SUM(DJ354:DJ355)</f>
        <v/>
      </c>
      <c r="DK353" s="4">
        <f>SUM(DK354:DK355)</f>
        <v/>
      </c>
      <c r="DL353" s="4">
        <f>SUM(DL354:DL355)</f>
        <v/>
      </c>
      <c r="DM353" s="4">
        <f>SUM(DM354:DM355)</f>
        <v/>
      </c>
      <c r="DN353" s="4">
        <f>SUM(DN354:DN355)</f>
        <v/>
      </c>
      <c r="DO353" s="4">
        <f>SUM(DO354:DO355)</f>
        <v/>
      </c>
      <c r="DP353" s="4">
        <f>SUM(DP354:DP355)</f>
        <v/>
      </c>
      <c r="DQ353" s="4">
        <f>SUM(DQ354:DQ355)</f>
        <v/>
      </c>
      <c r="DR353" s="4">
        <f>SUM(DR354:DR355)</f>
        <v/>
      </c>
      <c r="DS353" s="4">
        <f>SUM(DS354:DS355)</f>
        <v/>
      </c>
      <c r="DT353" s="4">
        <f>SUM(DT354:DT355)</f>
        <v/>
      </c>
      <c r="DU353" s="4">
        <f>SUM(DU354:DU355)</f>
        <v/>
      </c>
      <c r="DV353" s="4">
        <f>SUM(DV354:DV355)</f>
        <v/>
      </c>
      <c r="DW353" s="4">
        <f>SUM(DW354:DW355)</f>
        <v/>
      </c>
      <c r="DX353" s="4">
        <f>SUM(DX354:DX355)</f>
        <v/>
      </c>
      <c r="DY353" s="4">
        <f>SUM(DY354:DY355)</f>
        <v/>
      </c>
      <c r="DZ353" s="4">
        <f>SUM(DZ354:DZ355)</f>
        <v/>
      </c>
      <c r="EA353" s="4">
        <f>SUM(EA354:EA355)</f>
        <v/>
      </c>
      <c r="EB353" s="4">
        <f>SUM(EB354:EB355)</f>
        <v/>
      </c>
      <c r="EC353" s="4">
        <f>SUM(EC354:EC355)</f>
        <v/>
      </c>
      <c r="ED353" s="4">
        <f>SUM(ED354:ED355)</f>
        <v/>
      </c>
      <c r="EE353" s="4">
        <f>SUM(EE354:EE355)</f>
        <v/>
      </c>
      <c r="EF353" s="4">
        <f>SUM(EF354:EF355)</f>
        <v/>
      </c>
    </row>
    <row r="354" hidden="1" outlineLevel="1">
      <c r="A354" s="5" t="n">
        <v>1</v>
      </c>
      <c r="B354" s="6" t="inlineStr">
        <is>
          <t>Сильван №1  МЧЖ  Toshloq Universal Trade" МЧЖ</t>
        </is>
      </c>
      <c r="C354" s="6" t="inlineStr">
        <is>
          <t>Фергана</t>
        </is>
      </c>
      <c r="D354" s="6" t="inlineStr">
        <is>
          <t>Фергана 1</t>
        </is>
      </c>
      <c r="E354" s="7">
        <f>G354+I354+K354+M354+O354+Q354+S354+U354+W354+Y354+AA354+AC354+AE354+AG354+AI354+AK354+AM354+AO354+AQ354+AS354</f>
        <v/>
      </c>
      <c r="F354" s="7">
        <f>H354+J354+L354+N354+P354+R354+T354+V354+X354+Z354+AB354+AD354+AF354+AH354+AJ354+AL354+AN354+AP354+AR354+AT354</f>
        <v/>
      </c>
      <c r="G354" s="7" t="inlineStr"/>
      <c r="H354" s="7" t="inlineStr"/>
      <c r="I354" s="7" t="inlineStr"/>
      <c r="J354" s="7" t="inlineStr"/>
      <c r="K354" s="7" t="inlineStr"/>
      <c r="L354" s="7" t="inlineStr"/>
      <c r="M354" s="7" t="inlineStr"/>
      <c r="N354" s="7" t="inlineStr"/>
      <c r="O354" s="7" t="inlineStr"/>
      <c r="P354" s="7" t="inlineStr"/>
      <c r="Q354" s="7" t="inlineStr"/>
      <c r="R354" s="7" t="inlineStr"/>
      <c r="S354" s="7" t="inlineStr"/>
      <c r="T354" s="7" t="inlineStr"/>
      <c r="U354" s="7" t="inlineStr"/>
      <c r="V354" s="7" t="inlineStr"/>
      <c r="W354" s="7" t="inlineStr"/>
      <c r="X354" s="7" t="inlineStr"/>
      <c r="Y354" s="7" t="inlineStr"/>
      <c r="Z354" s="7" t="inlineStr"/>
      <c r="AA354" s="7" t="inlineStr"/>
      <c r="AB354" s="7" t="inlineStr"/>
      <c r="AC354" s="7" t="inlineStr"/>
      <c r="AD354" s="7" t="inlineStr"/>
      <c r="AE354" s="7" t="inlineStr"/>
      <c r="AF354" s="7" t="inlineStr"/>
      <c r="AG354" s="7" t="inlineStr"/>
      <c r="AH354" s="7" t="inlineStr"/>
      <c r="AI354" s="7" t="inlineStr"/>
      <c r="AJ354" s="7" t="inlineStr"/>
      <c r="AK354" s="7" t="inlineStr"/>
      <c r="AL354" s="7" t="inlineStr"/>
      <c r="AM354" s="7" t="inlineStr"/>
      <c r="AN354" s="7" t="inlineStr"/>
      <c r="AO354" s="7" t="inlineStr"/>
      <c r="AP354" s="7" t="inlineStr"/>
      <c r="AQ354" s="7" t="inlineStr"/>
      <c r="AR354" s="7" t="inlineStr"/>
      <c r="AS354" s="7" t="inlineStr"/>
      <c r="AT354" s="7" t="inlineStr"/>
      <c r="AU354" s="7">
        <f>AW354+AY354+BA354+BC354+BE354+BG354+BI354</f>
        <v/>
      </c>
      <c r="AV354" s="7">
        <f>AX354+AZ354+BB354+BD354+BF354+BH354+BJ354</f>
        <v/>
      </c>
      <c r="AW354" s="7" t="inlineStr"/>
      <c r="AX354" s="7" t="inlineStr"/>
      <c r="AY354" s="7" t="inlineStr"/>
      <c r="AZ354" s="7" t="inlineStr"/>
      <c r="BA354" s="7" t="inlineStr"/>
      <c r="BB354" s="7" t="inlineStr"/>
      <c r="BC354" s="7" t="inlineStr"/>
      <c r="BD354" s="7" t="inlineStr"/>
      <c r="BE354" s="7" t="inlineStr"/>
      <c r="BF354" s="7" t="inlineStr"/>
      <c r="BG354" s="7" t="inlineStr"/>
      <c r="BH354" s="7" t="inlineStr"/>
      <c r="BI354" s="7" t="n">
        <v>3</v>
      </c>
      <c r="BJ354" s="7" t="n">
        <v>947304</v>
      </c>
      <c r="BK354" s="7">
        <f>BM354+BO354+BQ354+BS354</f>
        <v/>
      </c>
      <c r="BL354" s="7">
        <f>BN354+BP354+BR354+BT354</f>
        <v/>
      </c>
      <c r="BM354" s="7" t="inlineStr"/>
      <c r="BN354" s="7" t="inlineStr"/>
      <c r="BO354" s="7" t="inlineStr"/>
      <c r="BP354" s="7" t="inlineStr"/>
      <c r="BQ354" s="7" t="inlineStr"/>
      <c r="BR354" s="7" t="inlineStr"/>
      <c r="BS354" s="7" t="inlineStr"/>
      <c r="BT354" s="7" t="inlineStr"/>
      <c r="BU354" s="7">
        <f>BW354+BY354+CA354+CC354+CE354+CG354+CI354+CK354+CM354+CO354+CQ354+CS354+CU354+CW354+CY354+DA354</f>
        <v/>
      </c>
      <c r="BV354" s="7">
        <f>BX354+BZ354+CB354+CD354+CF354+CH354+CJ354+CL354+CN354+CP354+CR354+CT354+CV354+CX354+CZ354+DB354</f>
        <v/>
      </c>
      <c r="BW354" s="7" t="inlineStr"/>
      <c r="BX354" s="7" t="inlineStr"/>
      <c r="BY354" s="7" t="inlineStr"/>
      <c r="BZ354" s="7" t="inlineStr"/>
      <c r="CA354" s="7" t="inlineStr"/>
      <c r="CB354" s="7" t="inlineStr"/>
      <c r="CC354" s="7" t="inlineStr"/>
      <c r="CD354" s="7" t="inlineStr"/>
      <c r="CE354" s="7" t="inlineStr"/>
      <c r="CF354" s="7" t="inlineStr"/>
      <c r="CG354" s="7" t="inlineStr"/>
      <c r="CH354" s="7" t="inlineStr"/>
      <c r="CI354" s="7" t="inlineStr"/>
      <c r="CJ354" s="7" t="inlineStr"/>
      <c r="CK354" s="7" t="inlineStr"/>
      <c r="CL354" s="7" t="inlineStr"/>
      <c r="CM354" s="7" t="inlineStr"/>
      <c r="CN354" s="7" t="inlineStr"/>
      <c r="CO354" s="7" t="inlineStr"/>
      <c r="CP354" s="7" t="inlineStr"/>
      <c r="CQ354" s="7" t="inlineStr"/>
      <c r="CR354" s="7" t="inlineStr"/>
      <c r="CS354" s="7" t="inlineStr"/>
      <c r="CT354" s="7" t="inlineStr"/>
      <c r="CU354" s="7" t="inlineStr"/>
      <c r="CV354" s="7" t="inlineStr"/>
      <c r="CW354" s="7" t="inlineStr"/>
      <c r="CX354" s="7" t="inlineStr"/>
      <c r="CY354" s="7" t="inlineStr"/>
      <c r="CZ354" s="7" t="inlineStr"/>
      <c r="DA354" s="7" t="inlineStr"/>
      <c r="DB354" s="7" t="inlineStr"/>
      <c r="DC354" s="7">
        <f>DE354+DG354+DI354+DK354+DM354+DO354+DQ354+DS354+DU354+DW354+DY354+EA354+EC354</f>
        <v/>
      </c>
      <c r="DD354" s="7">
        <f>DF354+DH354+DJ354+DL354+DN354+DP354+DR354+DT354+DV354+DX354+DZ354+EB354+ED354</f>
        <v/>
      </c>
      <c r="DE354" s="7" t="inlineStr"/>
      <c r="DF354" s="7" t="inlineStr"/>
      <c r="DG354" s="7" t="inlineStr"/>
      <c r="DH354" s="7" t="inlineStr"/>
      <c r="DI354" s="7" t="inlineStr"/>
      <c r="DJ354" s="7" t="inlineStr"/>
      <c r="DK354" s="7" t="inlineStr"/>
      <c r="DL354" s="7" t="inlineStr"/>
      <c r="DM354" s="7" t="inlineStr"/>
      <c r="DN354" s="7" t="inlineStr"/>
      <c r="DO354" s="7" t="inlineStr"/>
      <c r="DP354" s="7" t="inlineStr"/>
      <c r="DQ354" s="7" t="inlineStr"/>
      <c r="DR354" s="7" t="inlineStr"/>
      <c r="DS354" s="7" t="inlineStr"/>
      <c r="DT354" s="7" t="inlineStr"/>
      <c r="DU354" s="7" t="inlineStr"/>
      <c r="DV354" s="7" t="inlineStr"/>
      <c r="DW354" s="7" t="inlineStr"/>
      <c r="DX354" s="7" t="inlineStr"/>
      <c r="DY354" s="7" t="inlineStr"/>
      <c r="DZ354" s="7" t="inlineStr"/>
      <c r="EA354" s="7" t="inlineStr"/>
      <c r="EB354" s="7" t="inlineStr"/>
      <c r="EC354" s="7" t="inlineStr"/>
      <c r="ED354" s="7" t="inlineStr"/>
      <c r="EE354" s="7">
        <f>E354+AU354+BK354+BU354+DC354</f>
        <v/>
      </c>
      <c r="EF354" s="7">
        <f>F354+AV354+BL354+BV354+DD354</f>
        <v/>
      </c>
    </row>
    <row r="355" hidden="1" outlineLevel="1">
      <c r="A355" s="5" t="n">
        <v>2</v>
      </c>
      <c r="B355" s="6" t="inlineStr">
        <is>
          <t>Тошлок Универсал Трейд МЧЖ</t>
        </is>
      </c>
      <c r="C355" s="6" t="inlineStr">
        <is>
          <t>Фергана</t>
        </is>
      </c>
      <c r="D355" s="6" t="inlineStr">
        <is>
          <t>Фергана 1</t>
        </is>
      </c>
      <c r="E355" s="7">
        <f>G355+I355+K355+M355+O355+Q355+S355+U355+W355+Y355+AA355+AC355+AE355+AG355+AI355+AK355+AM355+AO355+AQ355+AS355</f>
        <v/>
      </c>
      <c r="F355" s="7">
        <f>H355+J355+L355+N355+P355+R355+T355+V355+X355+Z355+AB355+AD355+AF355+AH355+AJ355+AL355+AN355+AP355+AR355+AT355</f>
        <v/>
      </c>
      <c r="G355" s="7" t="inlineStr"/>
      <c r="H355" s="7" t="inlineStr"/>
      <c r="I355" s="7" t="inlineStr"/>
      <c r="J355" s="7" t="inlineStr"/>
      <c r="K355" s="7" t="inlineStr"/>
      <c r="L355" s="7" t="inlineStr"/>
      <c r="M355" s="7" t="inlineStr"/>
      <c r="N355" s="7" t="inlineStr"/>
      <c r="O355" s="7" t="inlineStr"/>
      <c r="P355" s="7" t="inlineStr"/>
      <c r="Q355" s="7" t="inlineStr"/>
      <c r="R355" s="7" t="inlineStr"/>
      <c r="S355" s="7" t="inlineStr"/>
      <c r="T355" s="7" t="inlineStr"/>
      <c r="U355" s="7" t="inlineStr"/>
      <c r="V355" s="7" t="inlineStr"/>
      <c r="W355" s="7" t="inlineStr"/>
      <c r="X355" s="7" t="inlineStr"/>
      <c r="Y355" s="7" t="inlineStr"/>
      <c r="Z355" s="7" t="inlineStr"/>
      <c r="AA355" s="7" t="inlineStr"/>
      <c r="AB355" s="7" t="inlineStr"/>
      <c r="AC355" s="7" t="inlineStr"/>
      <c r="AD355" s="7" t="inlineStr"/>
      <c r="AE355" s="7" t="inlineStr"/>
      <c r="AF355" s="7" t="inlineStr"/>
      <c r="AG355" s="7" t="inlineStr"/>
      <c r="AH355" s="7" t="inlineStr"/>
      <c r="AI355" s="7" t="inlineStr"/>
      <c r="AJ355" s="7" t="inlineStr"/>
      <c r="AK355" s="7" t="inlineStr"/>
      <c r="AL355" s="7" t="inlineStr"/>
      <c r="AM355" s="7" t="inlineStr"/>
      <c r="AN355" s="7" t="inlineStr"/>
      <c r="AO355" s="7" t="inlineStr"/>
      <c r="AP355" s="7" t="inlineStr"/>
      <c r="AQ355" s="7" t="inlineStr"/>
      <c r="AR355" s="7" t="inlineStr"/>
      <c r="AS355" s="7" t="inlineStr"/>
      <c r="AT355" s="7" t="inlineStr"/>
      <c r="AU355" s="7">
        <f>AW355+AY355+BA355+BC355+BE355+BG355+BI355</f>
        <v/>
      </c>
      <c r="AV355" s="7">
        <f>AX355+AZ355+BB355+BD355+BF355+BH355+BJ355</f>
        <v/>
      </c>
      <c r="AW355" s="7" t="inlineStr"/>
      <c r="AX355" s="7" t="inlineStr"/>
      <c r="AY355" s="7" t="inlineStr"/>
      <c r="AZ355" s="7" t="inlineStr"/>
      <c r="BA355" s="7" t="inlineStr"/>
      <c r="BB355" s="7" t="inlineStr"/>
      <c r="BC355" s="7" t="inlineStr"/>
      <c r="BD355" s="7" t="inlineStr"/>
      <c r="BE355" s="7" t="inlineStr"/>
      <c r="BF355" s="7" t="inlineStr"/>
      <c r="BG355" s="7" t="inlineStr"/>
      <c r="BH355" s="7" t="inlineStr"/>
      <c r="BI355" s="7" t="n">
        <v>4</v>
      </c>
      <c r="BJ355" s="7" t="n">
        <v>1459668</v>
      </c>
      <c r="BK355" s="7">
        <f>BM355+BO355+BQ355+BS355</f>
        <v/>
      </c>
      <c r="BL355" s="7">
        <f>BN355+BP355+BR355+BT355</f>
        <v/>
      </c>
      <c r="BM355" s="7" t="inlineStr"/>
      <c r="BN355" s="7" t="inlineStr"/>
      <c r="BO355" s="7" t="inlineStr"/>
      <c r="BP355" s="7" t="inlineStr"/>
      <c r="BQ355" s="7" t="inlineStr"/>
      <c r="BR355" s="7" t="inlineStr"/>
      <c r="BS355" s="7" t="inlineStr"/>
      <c r="BT355" s="7" t="inlineStr"/>
      <c r="BU355" s="7">
        <f>BW355+BY355+CA355+CC355+CE355+CG355+CI355+CK355+CM355+CO355+CQ355+CS355+CU355+CW355+CY355+DA355</f>
        <v/>
      </c>
      <c r="BV355" s="7">
        <f>BX355+BZ355+CB355+CD355+CF355+CH355+CJ355+CL355+CN355+CP355+CR355+CT355+CV355+CX355+CZ355+DB355</f>
        <v/>
      </c>
      <c r="BW355" s="7" t="inlineStr"/>
      <c r="BX355" s="7" t="inlineStr"/>
      <c r="BY355" s="7" t="inlineStr"/>
      <c r="BZ355" s="7" t="inlineStr"/>
      <c r="CA355" s="7" t="inlineStr"/>
      <c r="CB355" s="7" t="inlineStr"/>
      <c r="CC355" s="7" t="inlineStr"/>
      <c r="CD355" s="7" t="inlineStr"/>
      <c r="CE355" s="7" t="inlineStr"/>
      <c r="CF355" s="7" t="inlineStr"/>
      <c r="CG355" s="7" t="inlineStr"/>
      <c r="CH355" s="7" t="inlineStr"/>
      <c r="CI355" s="7" t="inlineStr"/>
      <c r="CJ355" s="7" t="inlineStr"/>
      <c r="CK355" s="7" t="inlineStr"/>
      <c r="CL355" s="7" t="inlineStr"/>
      <c r="CM355" s="7" t="inlineStr"/>
      <c r="CN355" s="7" t="inlineStr"/>
      <c r="CO355" s="7" t="inlineStr"/>
      <c r="CP355" s="7" t="inlineStr"/>
      <c r="CQ355" s="7" t="inlineStr"/>
      <c r="CR355" s="7" t="inlineStr"/>
      <c r="CS355" s="7" t="inlineStr"/>
      <c r="CT355" s="7" t="inlineStr"/>
      <c r="CU355" s="7" t="inlineStr"/>
      <c r="CV355" s="7" t="inlineStr"/>
      <c r="CW355" s="7" t="inlineStr"/>
      <c r="CX355" s="7" t="inlineStr"/>
      <c r="CY355" s="7" t="inlineStr"/>
      <c r="CZ355" s="7" t="inlineStr"/>
      <c r="DA355" s="7" t="inlineStr"/>
      <c r="DB355" s="7" t="inlineStr"/>
      <c r="DC355" s="7">
        <f>DE355+DG355+DI355+DK355+DM355+DO355+DQ355+DS355+DU355+DW355+DY355+EA355+EC355</f>
        <v/>
      </c>
      <c r="DD355" s="7">
        <f>DF355+DH355+DJ355+DL355+DN355+DP355+DR355+DT355+DV355+DX355+DZ355+EB355+ED355</f>
        <v/>
      </c>
      <c r="DE355" s="7" t="inlineStr"/>
      <c r="DF355" s="7" t="inlineStr"/>
      <c r="DG355" s="7" t="inlineStr"/>
      <c r="DH355" s="7" t="inlineStr"/>
      <c r="DI355" s="7" t="inlineStr"/>
      <c r="DJ355" s="7" t="inlineStr"/>
      <c r="DK355" s="7" t="inlineStr"/>
      <c r="DL355" s="7" t="inlineStr"/>
      <c r="DM355" s="7" t="inlineStr"/>
      <c r="DN355" s="7" t="inlineStr"/>
      <c r="DO355" s="7" t="inlineStr"/>
      <c r="DP355" s="7" t="inlineStr"/>
      <c r="DQ355" s="7" t="inlineStr"/>
      <c r="DR355" s="7" t="inlineStr"/>
      <c r="DS355" s="7" t="inlineStr"/>
      <c r="DT355" s="7" t="inlineStr"/>
      <c r="DU355" s="7" t="inlineStr"/>
      <c r="DV355" s="7" t="inlineStr"/>
      <c r="DW355" s="7" t="inlineStr"/>
      <c r="DX355" s="7" t="inlineStr"/>
      <c r="DY355" s="7" t="inlineStr"/>
      <c r="DZ355" s="7" t="inlineStr"/>
      <c r="EA355" s="7" t="inlineStr"/>
      <c r="EB355" s="7" t="inlineStr"/>
      <c r="EC355" s="7" t="inlineStr"/>
      <c r="ED355" s="7" t="inlineStr"/>
      <c r="EE355" s="7">
        <f>E355+AU355+BK355+BU355+DC355</f>
        <v/>
      </c>
      <c r="EF355" s="7">
        <f>F355+AV355+BL355+BV355+DD355</f>
        <v/>
      </c>
    </row>
    <row r="356">
      <c r="A356" s="2" t="n">
        <v>0</v>
      </c>
      <c r="B356" s="3" t="inlineStr">
        <is>
          <t>Shayana</t>
        </is>
      </c>
      <c r="C356" s="3" t="inlineStr"/>
      <c r="D356" s="3" t="inlineStr"/>
      <c r="E356" s="4">
        <f>SUM(E357:E365)</f>
        <v/>
      </c>
      <c r="F356" s="4">
        <f>SUM(F357:F365)</f>
        <v/>
      </c>
      <c r="G356" s="4">
        <f>SUM(G357:G365)</f>
        <v/>
      </c>
      <c r="H356" s="4">
        <f>SUM(H357:H365)</f>
        <v/>
      </c>
      <c r="I356" s="4">
        <f>SUM(I357:I365)</f>
        <v/>
      </c>
      <c r="J356" s="4">
        <f>SUM(J357:J365)</f>
        <v/>
      </c>
      <c r="K356" s="4">
        <f>SUM(K357:K365)</f>
        <v/>
      </c>
      <c r="L356" s="4">
        <f>SUM(L357:L365)</f>
        <v/>
      </c>
      <c r="M356" s="4">
        <f>SUM(M357:M365)</f>
        <v/>
      </c>
      <c r="N356" s="4">
        <f>SUM(N357:N365)</f>
        <v/>
      </c>
      <c r="O356" s="4">
        <f>SUM(O357:O365)</f>
        <v/>
      </c>
      <c r="P356" s="4">
        <f>SUM(P357:P365)</f>
        <v/>
      </c>
      <c r="Q356" s="4">
        <f>SUM(Q357:Q365)</f>
        <v/>
      </c>
      <c r="R356" s="4">
        <f>SUM(R357:R365)</f>
        <v/>
      </c>
      <c r="S356" s="4">
        <f>SUM(S357:S365)</f>
        <v/>
      </c>
      <c r="T356" s="4">
        <f>SUM(T357:T365)</f>
        <v/>
      </c>
      <c r="U356" s="4">
        <f>SUM(U357:U365)</f>
        <v/>
      </c>
      <c r="V356" s="4">
        <f>SUM(V357:V365)</f>
        <v/>
      </c>
      <c r="W356" s="4">
        <f>SUM(W357:W365)</f>
        <v/>
      </c>
      <c r="X356" s="4">
        <f>SUM(X357:X365)</f>
        <v/>
      </c>
      <c r="Y356" s="4">
        <f>SUM(Y357:Y365)</f>
        <v/>
      </c>
      <c r="Z356" s="4">
        <f>SUM(Z357:Z365)</f>
        <v/>
      </c>
      <c r="AA356" s="4">
        <f>SUM(AA357:AA365)</f>
        <v/>
      </c>
      <c r="AB356" s="4">
        <f>SUM(AB357:AB365)</f>
        <v/>
      </c>
      <c r="AC356" s="4">
        <f>SUM(AC357:AC365)</f>
        <v/>
      </c>
      <c r="AD356" s="4">
        <f>SUM(AD357:AD365)</f>
        <v/>
      </c>
      <c r="AE356" s="4">
        <f>SUM(AE357:AE365)</f>
        <v/>
      </c>
      <c r="AF356" s="4">
        <f>SUM(AF357:AF365)</f>
        <v/>
      </c>
      <c r="AG356" s="4">
        <f>SUM(AG357:AG365)</f>
        <v/>
      </c>
      <c r="AH356" s="4">
        <f>SUM(AH357:AH365)</f>
        <v/>
      </c>
      <c r="AI356" s="4">
        <f>SUM(AI357:AI365)</f>
        <v/>
      </c>
      <c r="AJ356" s="4">
        <f>SUM(AJ357:AJ365)</f>
        <v/>
      </c>
      <c r="AK356" s="4">
        <f>SUM(AK357:AK365)</f>
        <v/>
      </c>
      <c r="AL356" s="4">
        <f>SUM(AL357:AL365)</f>
        <v/>
      </c>
      <c r="AM356" s="4">
        <f>SUM(AM357:AM365)</f>
        <v/>
      </c>
      <c r="AN356" s="4">
        <f>SUM(AN357:AN365)</f>
        <v/>
      </c>
      <c r="AO356" s="4">
        <f>SUM(AO357:AO365)</f>
        <v/>
      </c>
      <c r="AP356" s="4">
        <f>SUM(AP357:AP365)</f>
        <v/>
      </c>
      <c r="AQ356" s="4">
        <f>SUM(AQ357:AQ365)</f>
        <v/>
      </c>
      <c r="AR356" s="4">
        <f>SUM(AR357:AR365)</f>
        <v/>
      </c>
      <c r="AS356" s="4">
        <f>SUM(AS357:AS365)</f>
        <v/>
      </c>
      <c r="AT356" s="4">
        <f>SUM(AT357:AT365)</f>
        <v/>
      </c>
      <c r="AU356" s="4">
        <f>SUM(AU357:AU365)</f>
        <v/>
      </c>
      <c r="AV356" s="4">
        <f>SUM(AV357:AV365)</f>
        <v/>
      </c>
      <c r="AW356" s="4">
        <f>SUM(AW357:AW365)</f>
        <v/>
      </c>
      <c r="AX356" s="4">
        <f>SUM(AX357:AX365)</f>
        <v/>
      </c>
      <c r="AY356" s="4">
        <f>SUM(AY357:AY365)</f>
        <v/>
      </c>
      <c r="AZ356" s="4">
        <f>SUM(AZ357:AZ365)</f>
        <v/>
      </c>
      <c r="BA356" s="4">
        <f>SUM(BA357:BA365)</f>
        <v/>
      </c>
      <c r="BB356" s="4">
        <f>SUM(BB357:BB365)</f>
        <v/>
      </c>
      <c r="BC356" s="4">
        <f>SUM(BC357:BC365)</f>
        <v/>
      </c>
      <c r="BD356" s="4">
        <f>SUM(BD357:BD365)</f>
        <v/>
      </c>
      <c r="BE356" s="4">
        <f>SUM(BE357:BE365)</f>
        <v/>
      </c>
      <c r="BF356" s="4">
        <f>SUM(BF357:BF365)</f>
        <v/>
      </c>
      <c r="BG356" s="4">
        <f>SUM(BG357:BG365)</f>
        <v/>
      </c>
      <c r="BH356" s="4">
        <f>SUM(BH357:BH365)</f>
        <v/>
      </c>
      <c r="BI356" s="4">
        <f>SUM(BI357:BI365)</f>
        <v/>
      </c>
      <c r="BJ356" s="4">
        <f>SUM(BJ357:BJ365)</f>
        <v/>
      </c>
      <c r="BK356" s="4">
        <f>SUM(BK357:BK365)</f>
        <v/>
      </c>
      <c r="BL356" s="4">
        <f>SUM(BL357:BL365)</f>
        <v/>
      </c>
      <c r="BM356" s="4">
        <f>SUM(BM357:BM365)</f>
        <v/>
      </c>
      <c r="BN356" s="4">
        <f>SUM(BN357:BN365)</f>
        <v/>
      </c>
      <c r="BO356" s="4">
        <f>SUM(BO357:BO365)</f>
        <v/>
      </c>
      <c r="BP356" s="4">
        <f>SUM(BP357:BP365)</f>
        <v/>
      </c>
      <c r="BQ356" s="4">
        <f>SUM(BQ357:BQ365)</f>
        <v/>
      </c>
      <c r="BR356" s="4">
        <f>SUM(BR357:BR365)</f>
        <v/>
      </c>
      <c r="BS356" s="4">
        <f>SUM(BS357:BS365)</f>
        <v/>
      </c>
      <c r="BT356" s="4">
        <f>SUM(BT357:BT365)</f>
        <v/>
      </c>
      <c r="BU356" s="4">
        <f>SUM(BU357:BU365)</f>
        <v/>
      </c>
      <c r="BV356" s="4">
        <f>SUM(BV357:BV365)</f>
        <v/>
      </c>
      <c r="BW356" s="4">
        <f>SUM(BW357:BW365)</f>
        <v/>
      </c>
      <c r="BX356" s="4">
        <f>SUM(BX357:BX365)</f>
        <v/>
      </c>
      <c r="BY356" s="4">
        <f>SUM(BY357:BY365)</f>
        <v/>
      </c>
      <c r="BZ356" s="4">
        <f>SUM(BZ357:BZ365)</f>
        <v/>
      </c>
      <c r="CA356" s="4">
        <f>SUM(CA357:CA365)</f>
        <v/>
      </c>
      <c r="CB356" s="4">
        <f>SUM(CB357:CB365)</f>
        <v/>
      </c>
      <c r="CC356" s="4">
        <f>SUM(CC357:CC365)</f>
        <v/>
      </c>
      <c r="CD356" s="4">
        <f>SUM(CD357:CD365)</f>
        <v/>
      </c>
      <c r="CE356" s="4">
        <f>SUM(CE357:CE365)</f>
        <v/>
      </c>
      <c r="CF356" s="4">
        <f>SUM(CF357:CF365)</f>
        <v/>
      </c>
      <c r="CG356" s="4">
        <f>SUM(CG357:CG365)</f>
        <v/>
      </c>
      <c r="CH356" s="4">
        <f>SUM(CH357:CH365)</f>
        <v/>
      </c>
      <c r="CI356" s="4">
        <f>SUM(CI357:CI365)</f>
        <v/>
      </c>
      <c r="CJ356" s="4">
        <f>SUM(CJ357:CJ365)</f>
        <v/>
      </c>
      <c r="CK356" s="4">
        <f>SUM(CK357:CK365)</f>
        <v/>
      </c>
      <c r="CL356" s="4">
        <f>SUM(CL357:CL365)</f>
        <v/>
      </c>
      <c r="CM356" s="4">
        <f>SUM(CM357:CM365)</f>
        <v/>
      </c>
      <c r="CN356" s="4">
        <f>SUM(CN357:CN365)</f>
        <v/>
      </c>
      <c r="CO356" s="4">
        <f>SUM(CO357:CO365)</f>
        <v/>
      </c>
      <c r="CP356" s="4">
        <f>SUM(CP357:CP365)</f>
        <v/>
      </c>
      <c r="CQ356" s="4">
        <f>SUM(CQ357:CQ365)</f>
        <v/>
      </c>
      <c r="CR356" s="4">
        <f>SUM(CR357:CR365)</f>
        <v/>
      </c>
      <c r="CS356" s="4">
        <f>SUM(CS357:CS365)</f>
        <v/>
      </c>
      <c r="CT356" s="4">
        <f>SUM(CT357:CT365)</f>
        <v/>
      </c>
      <c r="CU356" s="4">
        <f>SUM(CU357:CU365)</f>
        <v/>
      </c>
      <c r="CV356" s="4">
        <f>SUM(CV357:CV365)</f>
        <v/>
      </c>
      <c r="CW356" s="4">
        <f>SUM(CW357:CW365)</f>
        <v/>
      </c>
      <c r="CX356" s="4">
        <f>SUM(CX357:CX365)</f>
        <v/>
      </c>
      <c r="CY356" s="4">
        <f>SUM(CY357:CY365)</f>
        <v/>
      </c>
      <c r="CZ356" s="4">
        <f>SUM(CZ357:CZ365)</f>
        <v/>
      </c>
      <c r="DA356" s="4">
        <f>SUM(DA357:DA365)</f>
        <v/>
      </c>
      <c r="DB356" s="4">
        <f>SUM(DB357:DB365)</f>
        <v/>
      </c>
      <c r="DC356" s="4">
        <f>SUM(DC357:DC365)</f>
        <v/>
      </c>
      <c r="DD356" s="4">
        <f>SUM(DD357:DD365)</f>
        <v/>
      </c>
      <c r="DE356" s="4">
        <f>SUM(DE357:DE365)</f>
        <v/>
      </c>
      <c r="DF356" s="4">
        <f>SUM(DF357:DF365)</f>
        <v/>
      </c>
      <c r="DG356" s="4">
        <f>SUM(DG357:DG365)</f>
        <v/>
      </c>
      <c r="DH356" s="4">
        <f>SUM(DH357:DH365)</f>
        <v/>
      </c>
      <c r="DI356" s="4">
        <f>SUM(DI357:DI365)</f>
        <v/>
      </c>
      <c r="DJ356" s="4">
        <f>SUM(DJ357:DJ365)</f>
        <v/>
      </c>
      <c r="DK356" s="4">
        <f>SUM(DK357:DK365)</f>
        <v/>
      </c>
      <c r="DL356" s="4">
        <f>SUM(DL357:DL365)</f>
        <v/>
      </c>
      <c r="DM356" s="4">
        <f>SUM(DM357:DM365)</f>
        <v/>
      </c>
      <c r="DN356" s="4">
        <f>SUM(DN357:DN365)</f>
        <v/>
      </c>
      <c r="DO356" s="4">
        <f>SUM(DO357:DO365)</f>
        <v/>
      </c>
      <c r="DP356" s="4">
        <f>SUM(DP357:DP365)</f>
        <v/>
      </c>
      <c r="DQ356" s="4">
        <f>SUM(DQ357:DQ365)</f>
        <v/>
      </c>
      <c r="DR356" s="4">
        <f>SUM(DR357:DR365)</f>
        <v/>
      </c>
      <c r="DS356" s="4">
        <f>SUM(DS357:DS365)</f>
        <v/>
      </c>
      <c r="DT356" s="4">
        <f>SUM(DT357:DT365)</f>
        <v/>
      </c>
      <c r="DU356" s="4">
        <f>SUM(DU357:DU365)</f>
        <v/>
      </c>
      <c r="DV356" s="4">
        <f>SUM(DV357:DV365)</f>
        <v/>
      </c>
      <c r="DW356" s="4">
        <f>SUM(DW357:DW365)</f>
        <v/>
      </c>
      <c r="DX356" s="4">
        <f>SUM(DX357:DX365)</f>
        <v/>
      </c>
      <c r="DY356" s="4">
        <f>SUM(DY357:DY365)</f>
        <v/>
      </c>
      <c r="DZ356" s="4">
        <f>SUM(DZ357:DZ365)</f>
        <v/>
      </c>
      <c r="EA356" s="4">
        <f>SUM(EA357:EA365)</f>
        <v/>
      </c>
      <c r="EB356" s="4">
        <f>SUM(EB357:EB365)</f>
        <v/>
      </c>
      <c r="EC356" s="4">
        <f>SUM(EC357:EC365)</f>
        <v/>
      </c>
      <c r="ED356" s="4">
        <f>SUM(ED357:ED365)</f>
        <v/>
      </c>
      <c r="EE356" s="4">
        <f>SUM(EE357:EE365)</f>
        <v/>
      </c>
      <c r="EF356" s="4">
        <f>SUM(EF357:EF365)</f>
        <v/>
      </c>
    </row>
    <row r="357" hidden="1" outlineLevel="1">
      <c r="A357" s="5" t="n">
        <v>1</v>
      </c>
      <c r="B357" s="6" t="inlineStr">
        <is>
          <t>АСИЛБЕКФАРМА</t>
        </is>
      </c>
      <c r="C357" s="6" t="inlineStr">
        <is>
          <t>Фергана</t>
        </is>
      </c>
      <c r="D357" s="6" t="inlineStr">
        <is>
          <t>Фергана 1</t>
        </is>
      </c>
      <c r="E357" s="7">
        <f>G357+I357+K357+M357+O357+Q357+S357+U357+W357+Y357+AA357+AC357+AE357+AG357+AI357+AK357+AM357+AO357+AQ357+AS357</f>
        <v/>
      </c>
      <c r="F357" s="7">
        <f>H357+J357+L357+N357+P357+R357+T357+V357+X357+Z357+AB357+AD357+AF357+AH357+AJ357+AL357+AN357+AP357+AR357+AT357</f>
        <v/>
      </c>
      <c r="G357" s="7" t="inlineStr"/>
      <c r="H357" s="7" t="inlineStr"/>
      <c r="I357" s="7" t="inlineStr"/>
      <c r="J357" s="7" t="inlineStr"/>
      <c r="K357" s="7" t="inlineStr"/>
      <c r="L357" s="7" t="inlineStr"/>
      <c r="M357" s="7" t="inlineStr"/>
      <c r="N357" s="7" t="inlineStr"/>
      <c r="O357" s="7" t="inlineStr"/>
      <c r="P357" s="7" t="inlineStr"/>
      <c r="Q357" s="7" t="inlineStr"/>
      <c r="R357" s="7" t="inlineStr"/>
      <c r="S357" s="7" t="n">
        <v>10</v>
      </c>
      <c r="T357" s="7" t="n">
        <v>46956.4</v>
      </c>
      <c r="U357" s="7" t="inlineStr"/>
      <c r="V357" s="7" t="inlineStr"/>
      <c r="W357" s="7" t="n">
        <v>9</v>
      </c>
      <c r="X357" s="7" t="n">
        <v>62849.43000000001</v>
      </c>
      <c r="Y357" s="7" t="n">
        <v>10</v>
      </c>
      <c r="Z357" s="7" t="n">
        <v>46956.4</v>
      </c>
      <c r="AA357" s="7" t="inlineStr"/>
      <c r="AB357" s="7" t="inlineStr"/>
      <c r="AC357" s="7" t="inlineStr"/>
      <c r="AD357" s="7" t="inlineStr"/>
      <c r="AE357" s="7" t="inlineStr"/>
      <c r="AF357" s="7" t="inlineStr"/>
      <c r="AG357" s="7" t="inlineStr"/>
      <c r="AH357" s="7" t="inlineStr"/>
      <c r="AI357" s="7" t="inlineStr"/>
      <c r="AJ357" s="7" t="inlineStr"/>
      <c r="AK357" s="7" t="inlineStr"/>
      <c r="AL357" s="7" t="inlineStr"/>
      <c r="AM357" s="7" t="n">
        <v>10</v>
      </c>
      <c r="AN357" s="7" t="n">
        <v>28905.5</v>
      </c>
      <c r="AO357" s="7" t="inlineStr"/>
      <c r="AP357" s="7" t="inlineStr"/>
      <c r="AQ357" s="7" t="inlineStr"/>
      <c r="AR357" s="7" t="inlineStr"/>
      <c r="AS357" s="7" t="inlineStr"/>
      <c r="AT357" s="7" t="inlineStr"/>
      <c r="AU357" s="7">
        <f>AW357+AY357+BA357+BC357+BE357+BG357+BI357</f>
        <v/>
      </c>
      <c r="AV357" s="7">
        <f>AX357+AZ357+BB357+BD357+BF357+BH357+BJ357</f>
        <v/>
      </c>
      <c r="AW357" s="7" t="inlineStr"/>
      <c r="AX357" s="7" t="inlineStr"/>
      <c r="AY357" s="7" t="inlineStr"/>
      <c r="AZ357" s="7" t="inlineStr"/>
      <c r="BA357" s="7" t="inlineStr"/>
      <c r="BB357" s="7" t="inlineStr"/>
      <c r="BC357" s="7" t="inlineStr"/>
      <c r="BD357" s="7" t="inlineStr"/>
      <c r="BE357" s="7" t="inlineStr"/>
      <c r="BF357" s="7" t="inlineStr"/>
      <c r="BG357" s="7" t="inlineStr"/>
      <c r="BH357" s="7" t="inlineStr"/>
      <c r="BI357" s="7" t="inlineStr"/>
      <c r="BJ357" s="7" t="inlineStr"/>
      <c r="BK357" s="7">
        <f>BM357+BO357+BQ357+BS357</f>
        <v/>
      </c>
      <c r="BL357" s="7">
        <f>BN357+BP357+BR357+BT357</f>
        <v/>
      </c>
      <c r="BM357" s="7" t="inlineStr"/>
      <c r="BN357" s="7" t="inlineStr"/>
      <c r="BO357" s="7" t="inlineStr"/>
      <c r="BP357" s="7" t="inlineStr"/>
      <c r="BQ357" s="7" t="inlineStr"/>
      <c r="BR357" s="7" t="inlineStr"/>
      <c r="BS357" s="7" t="n">
        <v>20</v>
      </c>
      <c r="BT357" s="7" t="n">
        <v>538379.4</v>
      </c>
      <c r="BU357" s="7">
        <f>BW357+BY357+CA357+CC357+CE357+CG357+CI357+CK357+CM357+CO357+CQ357+CS357+CU357+CW357+CY357+DA357</f>
        <v/>
      </c>
      <c r="BV357" s="7">
        <f>BX357+BZ357+CB357+CD357+CF357+CH357+CJ357+CL357+CN357+CP357+CR357+CT357+CV357+CX357+CZ357+DB357</f>
        <v/>
      </c>
      <c r="BW357" s="7" t="inlineStr"/>
      <c r="BX357" s="7" t="inlineStr"/>
      <c r="BY357" s="7" t="inlineStr"/>
      <c r="BZ357" s="7" t="inlineStr"/>
      <c r="CA357" s="7" t="n">
        <v>1</v>
      </c>
      <c r="CB357" s="7" t="n">
        <v>54525.28</v>
      </c>
      <c r="CC357" s="7" t="inlineStr"/>
      <c r="CD357" s="7" t="inlineStr"/>
      <c r="CE357" s="7" t="inlineStr"/>
      <c r="CF357" s="7" t="inlineStr"/>
      <c r="CG357" s="7" t="n">
        <v>1</v>
      </c>
      <c r="CH357" s="7" t="n">
        <v>45150</v>
      </c>
      <c r="CI357" s="7" t="n">
        <v>10</v>
      </c>
      <c r="CJ357" s="7" t="n">
        <v>31314.3</v>
      </c>
      <c r="CK357" s="7" t="inlineStr"/>
      <c r="CL357" s="7" t="inlineStr"/>
      <c r="CM357" s="7" t="n">
        <v>50</v>
      </c>
      <c r="CN357" s="7" t="n">
        <v>2480046.5</v>
      </c>
      <c r="CO357" s="7" t="inlineStr"/>
      <c r="CP357" s="7" t="inlineStr"/>
      <c r="CQ357" s="7" t="inlineStr"/>
      <c r="CR357" s="7" t="inlineStr"/>
      <c r="CS357" s="7" t="inlineStr"/>
      <c r="CT357" s="7" t="inlineStr"/>
      <c r="CU357" s="7" t="inlineStr"/>
      <c r="CV357" s="7" t="inlineStr"/>
      <c r="CW357" s="7" t="inlineStr"/>
      <c r="CX357" s="7" t="inlineStr"/>
      <c r="CY357" s="7" t="n">
        <v>10</v>
      </c>
      <c r="CZ357" s="7" t="n">
        <v>26496.8</v>
      </c>
      <c r="DA357" s="7" t="inlineStr"/>
      <c r="DB357" s="7" t="inlineStr"/>
      <c r="DC357" s="7">
        <f>DE357+DG357+DI357+DK357+DM357+DO357+DQ357+DS357+DU357+DW357+DY357+EA357+EC357</f>
        <v/>
      </c>
      <c r="DD357" s="7">
        <f>DF357+DH357+DJ357+DL357+DN357+DP357+DR357+DT357+DV357+DX357+DZ357+EB357+ED357</f>
        <v/>
      </c>
      <c r="DE357" s="7" t="inlineStr"/>
      <c r="DF357" s="7" t="inlineStr"/>
      <c r="DG357" s="7" t="inlineStr"/>
      <c r="DH357" s="7" t="inlineStr"/>
      <c r="DI357" s="7" t="inlineStr"/>
      <c r="DJ357" s="7" t="inlineStr"/>
      <c r="DK357" s="7" t="inlineStr"/>
      <c r="DL357" s="7" t="inlineStr"/>
      <c r="DM357" s="7" t="inlineStr"/>
      <c r="DN357" s="7" t="inlineStr"/>
      <c r="DO357" s="7" t="inlineStr"/>
      <c r="DP357" s="7" t="inlineStr"/>
      <c r="DQ357" s="7" t="inlineStr"/>
      <c r="DR357" s="7" t="inlineStr"/>
      <c r="DS357" s="7" t="n">
        <v>20</v>
      </c>
      <c r="DT357" s="7" t="n">
        <v>432306</v>
      </c>
      <c r="DU357" s="7" t="n">
        <v>30</v>
      </c>
      <c r="DV357" s="7" t="n">
        <v>1221191.4</v>
      </c>
      <c r="DW357" s="7" t="inlineStr"/>
      <c r="DX357" s="7" t="inlineStr"/>
      <c r="DY357" s="7" t="n">
        <v>1</v>
      </c>
      <c r="DZ357" s="7" t="n">
        <v>41414.96</v>
      </c>
      <c r="EA357" s="7" t="n">
        <v>1</v>
      </c>
      <c r="EB357" s="7" t="n">
        <v>74766.52</v>
      </c>
      <c r="EC357" s="7" t="inlineStr"/>
      <c r="ED357" s="7" t="inlineStr"/>
      <c r="EE357" s="7">
        <f>E357+AU357+BK357+BU357+DC357</f>
        <v/>
      </c>
      <c r="EF357" s="7">
        <f>F357+AV357+BL357+BV357+DD357</f>
        <v/>
      </c>
    </row>
    <row r="358" hidden="1" outlineLevel="1">
      <c r="A358" s="5" t="n">
        <v>2</v>
      </c>
      <c r="B358" s="6" t="inlineStr">
        <is>
          <t>Азия фарм СП</t>
        </is>
      </c>
      <c r="C358" s="6" t="inlineStr">
        <is>
          <t>Фергана</t>
        </is>
      </c>
      <c r="D358" s="6" t="inlineStr">
        <is>
          <t>Фергана 1</t>
        </is>
      </c>
      <c r="E358" s="7">
        <f>G358+I358+K358+M358+O358+Q358+S358+U358+W358+Y358+AA358+AC358+AE358+AG358+AI358+AK358+AM358+AO358+AQ358+AS358</f>
        <v/>
      </c>
      <c r="F358" s="7">
        <f>H358+J358+L358+N358+P358+R358+T358+V358+X358+Z358+AB358+AD358+AF358+AH358+AJ358+AL358+AN358+AP358+AR358+AT358</f>
        <v/>
      </c>
      <c r="G358" s="7" t="inlineStr"/>
      <c r="H358" s="7" t="inlineStr"/>
      <c r="I358" s="7" t="inlineStr"/>
      <c r="J358" s="7" t="inlineStr"/>
      <c r="K358" s="7" t="inlineStr"/>
      <c r="L358" s="7" t="inlineStr"/>
      <c r="M358" s="7" t="inlineStr"/>
      <c r="N358" s="7" t="inlineStr"/>
      <c r="O358" s="7" t="inlineStr"/>
      <c r="P358" s="7" t="inlineStr"/>
      <c r="Q358" s="7" t="inlineStr"/>
      <c r="R358" s="7" t="inlineStr"/>
      <c r="S358" s="7" t="inlineStr"/>
      <c r="T358" s="7" t="inlineStr"/>
      <c r="U358" s="7" t="inlineStr"/>
      <c r="V358" s="7" t="inlineStr"/>
      <c r="W358" s="7" t="inlineStr"/>
      <c r="X358" s="7" t="inlineStr"/>
      <c r="Y358" s="7" t="inlineStr"/>
      <c r="Z358" s="7" t="inlineStr"/>
      <c r="AA358" s="7" t="inlineStr"/>
      <c r="AB358" s="7" t="inlineStr"/>
      <c r="AC358" s="7" t="inlineStr"/>
      <c r="AD358" s="7" t="inlineStr"/>
      <c r="AE358" s="7" t="inlineStr"/>
      <c r="AF358" s="7" t="inlineStr"/>
      <c r="AG358" s="7" t="inlineStr"/>
      <c r="AH358" s="7" t="inlineStr"/>
      <c r="AI358" s="7" t="inlineStr"/>
      <c r="AJ358" s="7" t="inlineStr"/>
      <c r="AK358" s="7" t="inlineStr"/>
      <c r="AL358" s="7" t="inlineStr"/>
      <c r="AM358" s="7" t="inlineStr"/>
      <c r="AN358" s="7" t="inlineStr"/>
      <c r="AO358" s="7" t="inlineStr"/>
      <c r="AP358" s="7" t="inlineStr"/>
      <c r="AQ358" s="7" t="inlineStr"/>
      <c r="AR358" s="7" t="inlineStr"/>
      <c r="AS358" s="7" t="inlineStr"/>
      <c r="AT358" s="7" t="inlineStr"/>
      <c r="AU358" s="7">
        <f>AW358+AY358+BA358+BC358+BE358+BG358+BI358</f>
        <v/>
      </c>
      <c r="AV358" s="7">
        <f>AX358+AZ358+BB358+BD358+BF358+BH358+BJ358</f>
        <v/>
      </c>
      <c r="AW358" s="7" t="inlineStr"/>
      <c r="AX358" s="7" t="inlineStr"/>
      <c r="AY358" s="7" t="inlineStr"/>
      <c r="AZ358" s="7" t="inlineStr"/>
      <c r="BA358" s="7" t="inlineStr"/>
      <c r="BB358" s="7" t="inlineStr"/>
      <c r="BC358" s="7" t="inlineStr"/>
      <c r="BD358" s="7" t="inlineStr"/>
      <c r="BE358" s="7" t="inlineStr"/>
      <c r="BF358" s="7" t="inlineStr"/>
      <c r="BG358" s="7" t="inlineStr"/>
      <c r="BH358" s="7" t="inlineStr"/>
      <c r="BI358" s="7" t="inlineStr"/>
      <c r="BJ358" s="7" t="inlineStr"/>
      <c r="BK358" s="7">
        <f>BM358+BO358+BQ358+BS358</f>
        <v/>
      </c>
      <c r="BL358" s="7">
        <f>BN358+BP358+BR358+BT358</f>
        <v/>
      </c>
      <c r="BM358" s="7" t="inlineStr"/>
      <c r="BN358" s="7" t="inlineStr"/>
      <c r="BO358" s="7" t="inlineStr"/>
      <c r="BP358" s="7" t="inlineStr"/>
      <c r="BQ358" s="7" t="inlineStr"/>
      <c r="BR358" s="7" t="inlineStr"/>
      <c r="BS358" s="7" t="n">
        <v>1</v>
      </c>
      <c r="BT358" s="7" t="n">
        <v>26918.97</v>
      </c>
      <c r="BU358" s="7">
        <f>BW358+BY358+CA358+CC358+CE358+CG358+CI358+CK358+CM358+CO358+CQ358+CS358+CU358+CW358+CY358+DA358</f>
        <v/>
      </c>
      <c r="BV358" s="7">
        <f>BX358+BZ358+CB358+CD358+CF358+CH358+CJ358+CL358+CN358+CP358+CR358+CT358+CV358+CX358+CZ358+DB358</f>
        <v/>
      </c>
      <c r="BW358" s="7" t="inlineStr"/>
      <c r="BX358" s="7" t="inlineStr"/>
      <c r="BY358" s="7" t="inlineStr"/>
      <c r="BZ358" s="7" t="inlineStr"/>
      <c r="CA358" s="7" t="n">
        <v>1</v>
      </c>
      <c r="CB358" s="7" t="n">
        <v>54525.28</v>
      </c>
      <c r="CC358" s="7" t="inlineStr"/>
      <c r="CD358" s="7" t="inlineStr"/>
      <c r="CE358" s="7" t="inlineStr"/>
      <c r="CF358" s="7" t="inlineStr"/>
      <c r="CG358" s="7" t="n">
        <v>1</v>
      </c>
      <c r="CH358" s="7" t="n">
        <v>45150</v>
      </c>
      <c r="CI358" s="7" t="inlineStr"/>
      <c r="CJ358" s="7" t="inlineStr"/>
      <c r="CK358" s="7" t="inlineStr"/>
      <c r="CL358" s="7" t="inlineStr"/>
      <c r="CM358" s="7" t="n">
        <v>100</v>
      </c>
      <c r="CN358" s="7" t="n">
        <v>4960093</v>
      </c>
      <c r="CO358" s="7" t="inlineStr"/>
      <c r="CP358" s="7" t="inlineStr"/>
      <c r="CQ358" s="7" t="inlineStr"/>
      <c r="CR358" s="7" t="inlineStr"/>
      <c r="CS358" s="7" t="inlineStr"/>
      <c r="CT358" s="7" t="inlineStr"/>
      <c r="CU358" s="7" t="inlineStr"/>
      <c r="CV358" s="7" t="inlineStr"/>
      <c r="CW358" s="7" t="inlineStr"/>
      <c r="CX358" s="7" t="inlineStr"/>
      <c r="CY358" s="7" t="inlineStr"/>
      <c r="CZ358" s="7" t="inlineStr"/>
      <c r="DA358" s="7" t="inlineStr"/>
      <c r="DB358" s="7" t="inlineStr"/>
      <c r="DC358" s="7">
        <f>DE358+DG358+DI358+DK358+DM358+DO358+DQ358+DS358+DU358+DW358+DY358+EA358+EC358</f>
        <v/>
      </c>
      <c r="DD358" s="7">
        <f>DF358+DH358+DJ358+DL358+DN358+DP358+DR358+DT358+DV358+DX358+DZ358+EB358+ED358</f>
        <v/>
      </c>
      <c r="DE358" s="7" t="inlineStr"/>
      <c r="DF358" s="7" t="inlineStr"/>
      <c r="DG358" s="7" t="inlineStr"/>
      <c r="DH358" s="7" t="inlineStr"/>
      <c r="DI358" s="7" t="inlineStr"/>
      <c r="DJ358" s="7" t="inlineStr"/>
      <c r="DK358" s="7" t="inlineStr"/>
      <c r="DL358" s="7" t="inlineStr"/>
      <c r="DM358" s="7" t="inlineStr"/>
      <c r="DN358" s="7" t="inlineStr"/>
      <c r="DO358" s="7" t="inlineStr"/>
      <c r="DP358" s="7" t="inlineStr"/>
      <c r="DQ358" s="7" t="inlineStr"/>
      <c r="DR358" s="7" t="inlineStr"/>
      <c r="DS358" s="7" t="n">
        <v>1</v>
      </c>
      <c r="DT358" s="7" t="n">
        <v>21615.3</v>
      </c>
      <c r="DU358" s="7" t="n">
        <v>1</v>
      </c>
      <c r="DV358" s="7" t="n">
        <v>40706.38</v>
      </c>
      <c r="DW358" s="7" t="inlineStr"/>
      <c r="DX358" s="7" t="inlineStr"/>
      <c r="DY358" s="7" t="n">
        <v>1</v>
      </c>
      <c r="DZ358" s="7" t="n">
        <v>41414.96</v>
      </c>
      <c r="EA358" s="7" t="n">
        <v>1</v>
      </c>
      <c r="EB358" s="7" t="n">
        <v>74766.52</v>
      </c>
      <c r="EC358" s="7" t="inlineStr"/>
      <c r="ED358" s="7" t="inlineStr"/>
      <c r="EE358" s="7">
        <f>E358+AU358+BK358+BU358+DC358</f>
        <v/>
      </c>
      <c r="EF358" s="7">
        <f>F358+AV358+BL358+BV358+DD358</f>
        <v/>
      </c>
    </row>
    <row r="359" hidden="1" outlineLevel="1">
      <c r="A359" s="5" t="n">
        <v>3</v>
      </c>
      <c r="B359" s="6" t="inlineStr">
        <is>
          <t>ВЕРОНА</t>
        </is>
      </c>
      <c r="C359" s="6" t="inlineStr">
        <is>
          <t>Фергана</t>
        </is>
      </c>
      <c r="D359" s="6" t="inlineStr">
        <is>
          <t>Фергана 1</t>
        </is>
      </c>
      <c r="E359" s="7">
        <f>G359+I359+K359+M359+O359+Q359+S359+U359+W359+Y359+AA359+AC359+AE359+AG359+AI359+AK359+AM359+AO359+AQ359+AS359</f>
        <v/>
      </c>
      <c r="F359" s="7">
        <f>H359+J359+L359+N359+P359+R359+T359+V359+X359+Z359+AB359+AD359+AF359+AH359+AJ359+AL359+AN359+AP359+AR359+AT359</f>
        <v/>
      </c>
      <c r="G359" s="7" t="inlineStr"/>
      <c r="H359" s="7" t="inlineStr"/>
      <c r="I359" s="7" t="inlineStr"/>
      <c r="J359" s="7" t="inlineStr"/>
      <c r="K359" s="7" t="inlineStr"/>
      <c r="L359" s="7" t="inlineStr"/>
      <c r="M359" s="7" t="inlineStr"/>
      <c r="N359" s="7" t="inlineStr"/>
      <c r="O359" s="7" t="inlineStr"/>
      <c r="P359" s="7" t="inlineStr"/>
      <c r="Q359" s="7" t="inlineStr"/>
      <c r="R359" s="7" t="inlineStr"/>
      <c r="S359" s="7" t="inlineStr"/>
      <c r="T359" s="7" t="inlineStr"/>
      <c r="U359" s="7" t="inlineStr"/>
      <c r="V359" s="7" t="inlineStr"/>
      <c r="W359" s="7" t="inlineStr"/>
      <c r="X359" s="7" t="inlineStr"/>
      <c r="Y359" s="7" t="inlineStr"/>
      <c r="Z359" s="7" t="inlineStr"/>
      <c r="AA359" s="7" t="inlineStr"/>
      <c r="AB359" s="7" t="inlineStr"/>
      <c r="AC359" s="7" t="inlineStr"/>
      <c r="AD359" s="7" t="inlineStr"/>
      <c r="AE359" s="7" t="inlineStr"/>
      <c r="AF359" s="7" t="inlineStr"/>
      <c r="AG359" s="7" t="inlineStr"/>
      <c r="AH359" s="7" t="inlineStr"/>
      <c r="AI359" s="7" t="inlineStr"/>
      <c r="AJ359" s="7" t="inlineStr"/>
      <c r="AK359" s="7" t="inlineStr"/>
      <c r="AL359" s="7" t="inlineStr"/>
      <c r="AM359" s="7" t="n">
        <v>418</v>
      </c>
      <c r="AN359" s="7" t="n">
        <v>1208249.9</v>
      </c>
      <c r="AO359" s="7" t="inlineStr"/>
      <c r="AP359" s="7" t="inlineStr"/>
      <c r="AQ359" s="7" t="inlineStr"/>
      <c r="AR359" s="7" t="inlineStr"/>
      <c r="AS359" s="7" t="inlineStr"/>
      <c r="AT359" s="7" t="inlineStr"/>
      <c r="AU359" s="7">
        <f>AW359+AY359+BA359+BC359+BE359+BG359+BI359</f>
        <v/>
      </c>
      <c r="AV359" s="7">
        <f>AX359+AZ359+BB359+BD359+BF359+BH359+BJ359</f>
        <v/>
      </c>
      <c r="AW359" s="7" t="inlineStr"/>
      <c r="AX359" s="7" t="inlineStr"/>
      <c r="AY359" s="7" t="inlineStr"/>
      <c r="AZ359" s="7" t="inlineStr"/>
      <c r="BA359" s="7" t="inlineStr"/>
      <c r="BB359" s="7" t="inlineStr"/>
      <c r="BC359" s="7" t="inlineStr"/>
      <c r="BD359" s="7" t="inlineStr"/>
      <c r="BE359" s="7" t="inlineStr"/>
      <c r="BF359" s="7" t="inlineStr"/>
      <c r="BG359" s="7" t="inlineStr"/>
      <c r="BH359" s="7" t="inlineStr"/>
      <c r="BI359" s="7" t="inlineStr"/>
      <c r="BJ359" s="7" t="inlineStr"/>
      <c r="BK359" s="7">
        <f>BM359+BO359+BQ359+BS359</f>
        <v/>
      </c>
      <c r="BL359" s="7">
        <f>BN359+BP359+BR359+BT359</f>
        <v/>
      </c>
      <c r="BM359" s="7" t="inlineStr"/>
      <c r="BN359" s="7" t="inlineStr"/>
      <c r="BO359" s="7" t="inlineStr"/>
      <c r="BP359" s="7" t="inlineStr"/>
      <c r="BQ359" s="7" t="inlineStr"/>
      <c r="BR359" s="7" t="inlineStr"/>
      <c r="BS359" s="7" t="n">
        <v>1</v>
      </c>
      <c r="BT359" s="7" t="n">
        <v>26918.97</v>
      </c>
      <c r="BU359" s="7">
        <f>BW359+BY359+CA359+CC359+CE359+CG359+CI359+CK359+CM359+CO359+CQ359+CS359+CU359+CW359+CY359+DA359</f>
        <v/>
      </c>
      <c r="BV359" s="7">
        <f>BX359+BZ359+CB359+CD359+CF359+CH359+CJ359+CL359+CN359+CP359+CR359+CT359+CV359+CX359+CZ359+DB359</f>
        <v/>
      </c>
      <c r="BW359" s="7" t="inlineStr"/>
      <c r="BX359" s="7" t="inlineStr"/>
      <c r="BY359" s="7" t="inlineStr"/>
      <c r="BZ359" s="7" t="inlineStr"/>
      <c r="CA359" s="7" t="n">
        <v>10</v>
      </c>
      <c r="CB359" s="7" t="n">
        <v>545252.8000000002</v>
      </c>
      <c r="CC359" s="7" t="inlineStr"/>
      <c r="CD359" s="7" t="inlineStr"/>
      <c r="CE359" s="7" t="inlineStr"/>
      <c r="CF359" s="7" t="inlineStr"/>
      <c r="CG359" s="7" t="n">
        <v>1</v>
      </c>
      <c r="CH359" s="7" t="n">
        <v>45150</v>
      </c>
      <c r="CI359" s="7" t="inlineStr"/>
      <c r="CJ359" s="7" t="inlineStr"/>
      <c r="CK359" s="7" t="inlineStr"/>
      <c r="CL359" s="7" t="inlineStr"/>
      <c r="CM359" s="7" t="n">
        <v>434</v>
      </c>
      <c r="CN359" s="7" t="n">
        <v>21526803.62</v>
      </c>
      <c r="CO359" s="7" t="inlineStr"/>
      <c r="CP359" s="7" t="inlineStr"/>
      <c r="CQ359" s="7" t="inlineStr"/>
      <c r="CR359" s="7" t="inlineStr"/>
      <c r="CS359" s="7" t="inlineStr"/>
      <c r="CT359" s="7" t="inlineStr"/>
      <c r="CU359" s="7" t="inlineStr"/>
      <c r="CV359" s="7" t="inlineStr"/>
      <c r="CW359" s="7" t="inlineStr"/>
      <c r="CX359" s="7" t="inlineStr"/>
      <c r="CY359" s="7" t="n">
        <v>387</v>
      </c>
      <c r="CZ359" s="7" t="n">
        <v>1025426.16</v>
      </c>
      <c r="DA359" s="7" t="inlineStr"/>
      <c r="DB359" s="7" t="inlineStr"/>
      <c r="DC359" s="7">
        <f>DE359+DG359+DI359+DK359+DM359+DO359+DQ359+DS359+DU359+DW359+DY359+EA359+EC359</f>
        <v/>
      </c>
      <c r="DD359" s="7">
        <f>DF359+DH359+DJ359+DL359+DN359+DP359+DR359+DT359+DV359+DX359+DZ359+EB359+ED359</f>
        <v/>
      </c>
      <c r="DE359" s="7" t="inlineStr"/>
      <c r="DF359" s="7" t="inlineStr"/>
      <c r="DG359" s="7" t="inlineStr"/>
      <c r="DH359" s="7" t="inlineStr"/>
      <c r="DI359" s="7" t="inlineStr"/>
      <c r="DJ359" s="7" t="inlineStr"/>
      <c r="DK359" s="7" t="inlineStr"/>
      <c r="DL359" s="7" t="inlineStr"/>
      <c r="DM359" s="7" t="inlineStr"/>
      <c r="DN359" s="7" t="inlineStr"/>
      <c r="DO359" s="7" t="inlineStr"/>
      <c r="DP359" s="7" t="inlineStr"/>
      <c r="DQ359" s="7" t="inlineStr"/>
      <c r="DR359" s="7" t="inlineStr"/>
      <c r="DS359" s="7" t="n">
        <v>1</v>
      </c>
      <c r="DT359" s="7" t="n">
        <v>18238.57</v>
      </c>
      <c r="DU359" s="7" t="n">
        <v>1</v>
      </c>
      <c r="DV359" s="7" t="n">
        <v>40706.38</v>
      </c>
      <c r="DW359" s="7" t="inlineStr"/>
      <c r="DX359" s="7" t="inlineStr"/>
      <c r="DY359" s="7" t="n">
        <v>1</v>
      </c>
      <c r="DZ359" s="7" t="n">
        <v>41414.96</v>
      </c>
      <c r="EA359" s="7" t="n">
        <v>1</v>
      </c>
      <c r="EB359" s="7" t="n">
        <v>74637.28</v>
      </c>
      <c r="EC359" s="7" t="inlineStr"/>
      <c r="ED359" s="7" t="inlineStr"/>
      <c r="EE359" s="7">
        <f>E359+AU359+BK359+BU359+DC359</f>
        <v/>
      </c>
      <c r="EF359" s="7">
        <f>F359+AV359+BL359+BV359+DD359</f>
        <v/>
      </c>
    </row>
    <row r="360" hidden="1" outlineLevel="1">
      <c r="A360" s="5" t="n">
        <v>4</v>
      </c>
      <c r="B360" s="6" t="inlineStr">
        <is>
          <t>РИЗГАР-ФАРМ</t>
        </is>
      </c>
      <c r="C360" s="6" t="inlineStr">
        <is>
          <t>Фергана</t>
        </is>
      </c>
      <c r="D360" s="6" t="inlineStr">
        <is>
          <t>Фергана 1</t>
        </is>
      </c>
      <c r="E360" s="7">
        <f>G360+I360+K360+M360+O360+Q360+S360+U360+W360+Y360+AA360+AC360+AE360+AG360+AI360+AK360+AM360+AO360+AQ360+AS360</f>
        <v/>
      </c>
      <c r="F360" s="7">
        <f>H360+J360+L360+N360+P360+R360+T360+V360+X360+Z360+AB360+AD360+AF360+AH360+AJ360+AL360+AN360+AP360+AR360+AT360</f>
        <v/>
      </c>
      <c r="G360" s="7" t="inlineStr"/>
      <c r="H360" s="7" t="inlineStr"/>
      <c r="I360" s="7" t="inlineStr"/>
      <c r="J360" s="7" t="inlineStr"/>
      <c r="K360" s="7" t="inlineStr"/>
      <c r="L360" s="7" t="inlineStr"/>
      <c r="M360" s="7" t="inlineStr"/>
      <c r="N360" s="7" t="inlineStr"/>
      <c r="O360" s="7" t="inlineStr"/>
      <c r="P360" s="7" t="inlineStr"/>
      <c r="Q360" s="7" t="inlineStr"/>
      <c r="R360" s="7" t="inlineStr"/>
      <c r="S360" s="7" t="inlineStr"/>
      <c r="T360" s="7" t="inlineStr"/>
      <c r="U360" s="7" t="inlineStr"/>
      <c r="V360" s="7" t="inlineStr"/>
      <c r="W360" s="7" t="inlineStr"/>
      <c r="X360" s="7" t="inlineStr"/>
      <c r="Y360" s="7" t="inlineStr"/>
      <c r="Z360" s="7" t="inlineStr"/>
      <c r="AA360" s="7" t="inlineStr"/>
      <c r="AB360" s="7" t="inlineStr"/>
      <c r="AC360" s="7" t="inlineStr"/>
      <c r="AD360" s="7" t="inlineStr"/>
      <c r="AE360" s="7" t="inlineStr"/>
      <c r="AF360" s="7" t="inlineStr"/>
      <c r="AG360" s="7" t="inlineStr"/>
      <c r="AH360" s="7" t="inlineStr"/>
      <c r="AI360" s="7" t="inlineStr"/>
      <c r="AJ360" s="7" t="inlineStr"/>
      <c r="AK360" s="7" t="inlineStr"/>
      <c r="AL360" s="7" t="inlineStr"/>
      <c r="AM360" s="7" t="inlineStr"/>
      <c r="AN360" s="7" t="inlineStr"/>
      <c r="AO360" s="7" t="inlineStr"/>
      <c r="AP360" s="7" t="inlineStr"/>
      <c r="AQ360" s="7" t="inlineStr"/>
      <c r="AR360" s="7" t="inlineStr"/>
      <c r="AS360" s="7" t="inlineStr"/>
      <c r="AT360" s="7" t="inlineStr"/>
      <c r="AU360" s="7">
        <f>AW360+AY360+BA360+BC360+BE360+BG360+BI360</f>
        <v/>
      </c>
      <c r="AV360" s="7">
        <f>AX360+AZ360+BB360+BD360+BF360+BH360+BJ360</f>
        <v/>
      </c>
      <c r="AW360" s="7" t="inlineStr"/>
      <c r="AX360" s="7" t="inlineStr"/>
      <c r="AY360" s="7" t="inlineStr"/>
      <c r="AZ360" s="7" t="inlineStr"/>
      <c r="BA360" s="7" t="inlineStr"/>
      <c r="BB360" s="7" t="inlineStr"/>
      <c r="BC360" s="7" t="inlineStr"/>
      <c r="BD360" s="7" t="inlineStr"/>
      <c r="BE360" s="7" t="inlineStr"/>
      <c r="BF360" s="7" t="inlineStr"/>
      <c r="BG360" s="7" t="inlineStr"/>
      <c r="BH360" s="7" t="inlineStr"/>
      <c r="BI360" s="7" t="inlineStr"/>
      <c r="BJ360" s="7" t="inlineStr"/>
      <c r="BK360" s="7">
        <f>BM360+BO360+BQ360+BS360</f>
        <v/>
      </c>
      <c r="BL360" s="7">
        <f>BN360+BP360+BR360+BT360</f>
        <v/>
      </c>
      <c r="BM360" s="7" t="inlineStr"/>
      <c r="BN360" s="7" t="inlineStr"/>
      <c r="BO360" s="7" t="inlineStr"/>
      <c r="BP360" s="7" t="inlineStr"/>
      <c r="BQ360" s="7" t="inlineStr"/>
      <c r="BR360" s="7" t="inlineStr"/>
      <c r="BS360" s="7" t="n">
        <v>10</v>
      </c>
      <c r="BT360" s="7" t="n">
        <v>269189.7</v>
      </c>
      <c r="BU360" s="7">
        <f>BW360+BY360+CA360+CC360+CE360+CG360+CI360+CK360+CM360+CO360+CQ360+CS360+CU360+CW360+CY360+DA360</f>
        <v/>
      </c>
      <c r="BV360" s="7">
        <f>BX360+BZ360+CB360+CD360+CF360+CH360+CJ360+CL360+CN360+CP360+CR360+CT360+CV360+CX360+CZ360+DB360</f>
        <v/>
      </c>
      <c r="BW360" s="7" t="inlineStr"/>
      <c r="BX360" s="7" t="inlineStr"/>
      <c r="BY360" s="7" t="inlineStr"/>
      <c r="BZ360" s="7" t="inlineStr"/>
      <c r="CA360" s="7" t="n">
        <v>10</v>
      </c>
      <c r="CB360" s="7" t="n">
        <v>545252.8000000002</v>
      </c>
      <c r="CC360" s="7" t="inlineStr"/>
      <c r="CD360" s="7" t="inlineStr"/>
      <c r="CE360" s="7" t="inlineStr"/>
      <c r="CF360" s="7" t="inlineStr"/>
      <c r="CG360" s="7" t="n">
        <v>1</v>
      </c>
      <c r="CH360" s="7" t="n">
        <v>45150</v>
      </c>
      <c r="CI360" s="7" t="inlineStr"/>
      <c r="CJ360" s="7" t="inlineStr"/>
      <c r="CK360" s="7" t="inlineStr"/>
      <c r="CL360" s="7" t="inlineStr"/>
      <c r="CM360" s="7" t="n">
        <v>61</v>
      </c>
      <c r="CN360" s="7" t="n">
        <v>3025656.73</v>
      </c>
      <c r="CO360" s="7" t="inlineStr"/>
      <c r="CP360" s="7" t="inlineStr"/>
      <c r="CQ360" s="7" t="inlineStr"/>
      <c r="CR360" s="7" t="inlineStr"/>
      <c r="CS360" s="7" t="inlineStr"/>
      <c r="CT360" s="7" t="inlineStr"/>
      <c r="CU360" s="7" t="inlineStr"/>
      <c r="CV360" s="7" t="inlineStr"/>
      <c r="CW360" s="7" t="inlineStr"/>
      <c r="CX360" s="7" t="inlineStr"/>
      <c r="CY360" s="7" t="inlineStr"/>
      <c r="CZ360" s="7" t="inlineStr"/>
      <c r="DA360" s="7" t="inlineStr"/>
      <c r="DB360" s="7" t="inlineStr"/>
      <c r="DC360" s="7">
        <f>DE360+DG360+DI360+DK360+DM360+DO360+DQ360+DS360+DU360+DW360+DY360+EA360+EC360</f>
        <v/>
      </c>
      <c r="DD360" s="7">
        <f>DF360+DH360+DJ360+DL360+DN360+DP360+DR360+DT360+DV360+DX360+DZ360+EB360+ED360</f>
        <v/>
      </c>
      <c r="DE360" s="7" t="inlineStr"/>
      <c r="DF360" s="7" t="inlineStr"/>
      <c r="DG360" s="7" t="inlineStr"/>
      <c r="DH360" s="7" t="inlineStr"/>
      <c r="DI360" s="7" t="inlineStr"/>
      <c r="DJ360" s="7" t="inlineStr"/>
      <c r="DK360" s="7" t="inlineStr"/>
      <c r="DL360" s="7" t="inlineStr"/>
      <c r="DM360" s="7" t="inlineStr"/>
      <c r="DN360" s="7" t="inlineStr"/>
      <c r="DO360" s="7" t="inlineStr"/>
      <c r="DP360" s="7" t="inlineStr"/>
      <c r="DQ360" s="7" t="inlineStr"/>
      <c r="DR360" s="7" t="inlineStr"/>
      <c r="DS360" s="7" t="n">
        <v>20</v>
      </c>
      <c r="DT360" s="7" t="n">
        <v>432306</v>
      </c>
      <c r="DU360" s="7" t="n">
        <v>1</v>
      </c>
      <c r="DV360" s="7" t="n">
        <v>40706.38</v>
      </c>
      <c r="DW360" s="7" t="inlineStr"/>
      <c r="DX360" s="7" t="inlineStr"/>
      <c r="DY360" s="7" t="n">
        <v>1</v>
      </c>
      <c r="DZ360" s="7" t="n">
        <v>41414.96</v>
      </c>
      <c r="EA360" s="7" t="n">
        <v>1</v>
      </c>
      <c r="EB360" s="7" t="n">
        <v>74766.52</v>
      </c>
      <c r="EC360" s="7" t="inlineStr"/>
      <c r="ED360" s="7" t="inlineStr"/>
      <c r="EE360" s="7">
        <f>E360+AU360+BK360+BU360+DC360</f>
        <v/>
      </c>
      <c r="EF360" s="7">
        <f>F360+AV360+BL360+BV360+DD360</f>
        <v/>
      </c>
    </row>
    <row r="361" hidden="1" outlineLevel="1">
      <c r="A361" s="5" t="n">
        <v>5</v>
      </c>
      <c r="B361" s="6" t="inlineStr">
        <is>
          <t>САИДА ФАРМ МЕДСЕРВИС</t>
        </is>
      </c>
      <c r="C361" s="6" t="inlineStr">
        <is>
          <t>Фергана</t>
        </is>
      </c>
      <c r="D361" s="6" t="inlineStr">
        <is>
          <t>Фергана 1</t>
        </is>
      </c>
      <c r="E361" s="7">
        <f>G361+I361+K361+M361+O361+Q361+S361+U361+W361+Y361+AA361+AC361+AE361+AG361+AI361+AK361+AM361+AO361+AQ361+AS361</f>
        <v/>
      </c>
      <c r="F361" s="7">
        <f>H361+J361+L361+N361+P361+R361+T361+V361+X361+Z361+AB361+AD361+AF361+AH361+AJ361+AL361+AN361+AP361+AR361+AT361</f>
        <v/>
      </c>
      <c r="G361" s="7" t="inlineStr"/>
      <c r="H361" s="7" t="inlineStr"/>
      <c r="I361" s="7" t="inlineStr"/>
      <c r="J361" s="7" t="inlineStr"/>
      <c r="K361" s="7" t="inlineStr"/>
      <c r="L361" s="7" t="inlineStr"/>
      <c r="M361" s="7" t="inlineStr"/>
      <c r="N361" s="7" t="inlineStr"/>
      <c r="O361" s="7" t="inlineStr"/>
      <c r="P361" s="7" t="inlineStr"/>
      <c r="Q361" s="7" t="inlineStr"/>
      <c r="R361" s="7" t="inlineStr"/>
      <c r="S361" s="7" t="inlineStr"/>
      <c r="T361" s="7" t="inlineStr"/>
      <c r="U361" s="7" t="inlineStr"/>
      <c r="V361" s="7" t="inlineStr"/>
      <c r="W361" s="7" t="inlineStr"/>
      <c r="X361" s="7" t="inlineStr"/>
      <c r="Y361" s="7" t="inlineStr"/>
      <c r="Z361" s="7" t="inlineStr"/>
      <c r="AA361" s="7" t="inlineStr"/>
      <c r="AB361" s="7" t="inlineStr"/>
      <c r="AC361" s="7" t="inlineStr"/>
      <c r="AD361" s="7" t="inlineStr"/>
      <c r="AE361" s="7" t="inlineStr"/>
      <c r="AF361" s="7" t="inlineStr"/>
      <c r="AG361" s="7" t="inlineStr"/>
      <c r="AH361" s="7" t="inlineStr"/>
      <c r="AI361" s="7" t="inlineStr"/>
      <c r="AJ361" s="7" t="inlineStr"/>
      <c r="AK361" s="7" t="inlineStr"/>
      <c r="AL361" s="7" t="inlineStr"/>
      <c r="AM361" s="7" t="inlineStr"/>
      <c r="AN361" s="7" t="inlineStr"/>
      <c r="AO361" s="7" t="inlineStr"/>
      <c r="AP361" s="7" t="inlineStr"/>
      <c r="AQ361" s="7" t="inlineStr"/>
      <c r="AR361" s="7" t="inlineStr"/>
      <c r="AS361" s="7" t="inlineStr"/>
      <c r="AT361" s="7" t="inlineStr"/>
      <c r="AU361" s="7">
        <f>AW361+AY361+BA361+BC361+BE361+BG361+BI361</f>
        <v/>
      </c>
      <c r="AV361" s="7">
        <f>AX361+AZ361+BB361+BD361+BF361+BH361+BJ361</f>
        <v/>
      </c>
      <c r="AW361" s="7" t="inlineStr"/>
      <c r="AX361" s="7" t="inlineStr"/>
      <c r="AY361" s="7" t="inlineStr"/>
      <c r="AZ361" s="7" t="inlineStr"/>
      <c r="BA361" s="7" t="inlineStr"/>
      <c r="BB361" s="7" t="inlineStr"/>
      <c r="BC361" s="7" t="inlineStr"/>
      <c r="BD361" s="7" t="inlineStr"/>
      <c r="BE361" s="7" t="inlineStr"/>
      <c r="BF361" s="7" t="inlineStr"/>
      <c r="BG361" s="7" t="inlineStr"/>
      <c r="BH361" s="7" t="inlineStr"/>
      <c r="BI361" s="7" t="inlineStr"/>
      <c r="BJ361" s="7" t="inlineStr"/>
      <c r="BK361" s="7">
        <f>BM361+BO361+BQ361+BS361</f>
        <v/>
      </c>
      <c r="BL361" s="7">
        <f>BN361+BP361+BR361+BT361</f>
        <v/>
      </c>
      <c r="BM361" s="7" t="inlineStr"/>
      <c r="BN361" s="7" t="inlineStr"/>
      <c r="BO361" s="7" t="inlineStr"/>
      <c r="BP361" s="7" t="inlineStr"/>
      <c r="BQ361" s="7" t="inlineStr"/>
      <c r="BR361" s="7" t="inlineStr"/>
      <c r="BS361" s="7" t="n">
        <v>1</v>
      </c>
      <c r="BT361" s="7" t="n">
        <v>26918.97</v>
      </c>
      <c r="BU361" s="7">
        <f>BW361+BY361+CA361+CC361+CE361+CG361+CI361+CK361+CM361+CO361+CQ361+CS361+CU361+CW361+CY361+DA361</f>
        <v/>
      </c>
      <c r="BV361" s="7">
        <f>BX361+BZ361+CB361+CD361+CF361+CH361+CJ361+CL361+CN361+CP361+CR361+CT361+CV361+CX361+CZ361+DB361</f>
        <v/>
      </c>
      <c r="BW361" s="7" t="inlineStr"/>
      <c r="BX361" s="7" t="inlineStr"/>
      <c r="BY361" s="7" t="inlineStr"/>
      <c r="BZ361" s="7" t="inlineStr"/>
      <c r="CA361" s="7" t="n">
        <v>1</v>
      </c>
      <c r="CB361" s="7" t="n">
        <v>54525.28</v>
      </c>
      <c r="CC361" s="7" t="inlineStr"/>
      <c r="CD361" s="7" t="inlineStr"/>
      <c r="CE361" s="7" t="inlineStr"/>
      <c r="CF361" s="7" t="inlineStr"/>
      <c r="CG361" s="7" t="n">
        <v>1</v>
      </c>
      <c r="CH361" s="7" t="n">
        <v>45150</v>
      </c>
      <c r="CI361" s="7" t="inlineStr"/>
      <c r="CJ361" s="7" t="inlineStr"/>
      <c r="CK361" s="7" t="inlineStr"/>
      <c r="CL361" s="7" t="inlineStr"/>
      <c r="CM361" s="7" t="n">
        <v>150</v>
      </c>
      <c r="CN361" s="7" t="n">
        <v>7440139.5</v>
      </c>
      <c r="CO361" s="7" t="inlineStr"/>
      <c r="CP361" s="7" t="inlineStr"/>
      <c r="CQ361" s="7" t="inlineStr"/>
      <c r="CR361" s="7" t="inlineStr"/>
      <c r="CS361" s="7" t="inlineStr"/>
      <c r="CT361" s="7" t="inlineStr"/>
      <c r="CU361" s="7" t="inlineStr"/>
      <c r="CV361" s="7" t="inlineStr"/>
      <c r="CW361" s="7" t="inlineStr"/>
      <c r="CX361" s="7" t="inlineStr"/>
      <c r="CY361" s="7" t="inlineStr"/>
      <c r="CZ361" s="7" t="inlineStr"/>
      <c r="DA361" s="7" t="inlineStr"/>
      <c r="DB361" s="7" t="inlineStr"/>
      <c r="DC361" s="7">
        <f>DE361+DG361+DI361+DK361+DM361+DO361+DQ361+DS361+DU361+DW361+DY361+EA361+EC361</f>
        <v/>
      </c>
      <c r="DD361" s="7">
        <f>DF361+DH361+DJ361+DL361+DN361+DP361+DR361+DT361+DV361+DX361+DZ361+EB361+ED361</f>
        <v/>
      </c>
      <c r="DE361" s="7" t="inlineStr"/>
      <c r="DF361" s="7" t="inlineStr"/>
      <c r="DG361" s="7" t="inlineStr"/>
      <c r="DH361" s="7" t="inlineStr"/>
      <c r="DI361" s="7" t="inlineStr"/>
      <c r="DJ361" s="7" t="inlineStr"/>
      <c r="DK361" s="7" t="inlineStr"/>
      <c r="DL361" s="7" t="inlineStr"/>
      <c r="DM361" s="7" t="inlineStr"/>
      <c r="DN361" s="7" t="inlineStr"/>
      <c r="DO361" s="7" t="inlineStr"/>
      <c r="DP361" s="7" t="inlineStr"/>
      <c r="DQ361" s="7" t="inlineStr"/>
      <c r="DR361" s="7" t="inlineStr"/>
      <c r="DS361" s="7" t="n">
        <v>1</v>
      </c>
      <c r="DT361" s="7" t="n">
        <v>21615.3</v>
      </c>
      <c r="DU361" s="7" t="n">
        <v>1</v>
      </c>
      <c r="DV361" s="7" t="n">
        <v>40706.38</v>
      </c>
      <c r="DW361" s="7" t="inlineStr"/>
      <c r="DX361" s="7" t="inlineStr"/>
      <c r="DY361" s="7" t="n">
        <v>1</v>
      </c>
      <c r="DZ361" s="7" t="n">
        <v>41414.96</v>
      </c>
      <c r="EA361" s="7" t="n">
        <v>1</v>
      </c>
      <c r="EB361" s="7" t="n">
        <v>74766.52</v>
      </c>
      <c r="EC361" s="7" t="inlineStr"/>
      <c r="ED361" s="7" t="inlineStr"/>
      <c r="EE361" s="7">
        <f>E361+AU361+BK361+BU361+DC361</f>
        <v/>
      </c>
      <c r="EF361" s="7">
        <f>F361+AV361+BL361+BV361+DD361</f>
        <v/>
      </c>
    </row>
    <row r="362" hidden="1" outlineLevel="1">
      <c r="A362" s="5" t="n">
        <v>6</v>
      </c>
      <c r="B362" s="6" t="inlineStr">
        <is>
          <t>Турон Фарм Индустри</t>
        </is>
      </c>
      <c r="C362" s="6" t="inlineStr">
        <is>
          <t>Фергана</t>
        </is>
      </c>
      <c r="D362" s="6" t="inlineStr">
        <is>
          <t>Фергана 1</t>
        </is>
      </c>
      <c r="E362" s="7">
        <f>G362+I362+K362+M362+O362+Q362+S362+U362+W362+Y362+AA362+AC362+AE362+AG362+AI362+AK362+AM362+AO362+AQ362+AS362</f>
        <v/>
      </c>
      <c r="F362" s="7">
        <f>H362+J362+L362+N362+P362+R362+T362+V362+X362+Z362+AB362+AD362+AF362+AH362+AJ362+AL362+AN362+AP362+AR362+AT362</f>
        <v/>
      </c>
      <c r="G362" s="7" t="inlineStr"/>
      <c r="H362" s="7" t="inlineStr"/>
      <c r="I362" s="7" t="inlineStr"/>
      <c r="J362" s="7" t="inlineStr"/>
      <c r="K362" s="7" t="inlineStr"/>
      <c r="L362" s="7" t="inlineStr"/>
      <c r="M362" s="7" t="inlineStr"/>
      <c r="N362" s="7" t="inlineStr"/>
      <c r="O362" s="7" t="inlineStr"/>
      <c r="P362" s="7" t="inlineStr"/>
      <c r="Q362" s="7" t="inlineStr"/>
      <c r="R362" s="7" t="inlineStr"/>
      <c r="S362" s="7" t="inlineStr"/>
      <c r="T362" s="7" t="inlineStr"/>
      <c r="U362" s="7" t="inlineStr"/>
      <c r="V362" s="7" t="inlineStr"/>
      <c r="W362" s="7" t="inlineStr"/>
      <c r="X362" s="7" t="inlineStr"/>
      <c r="Y362" s="7" t="inlineStr"/>
      <c r="Z362" s="7" t="inlineStr"/>
      <c r="AA362" s="7" t="inlineStr"/>
      <c r="AB362" s="7" t="inlineStr"/>
      <c r="AC362" s="7" t="inlineStr"/>
      <c r="AD362" s="7" t="inlineStr"/>
      <c r="AE362" s="7" t="inlineStr"/>
      <c r="AF362" s="7" t="inlineStr"/>
      <c r="AG362" s="7" t="inlineStr"/>
      <c r="AH362" s="7" t="inlineStr"/>
      <c r="AI362" s="7" t="inlineStr"/>
      <c r="AJ362" s="7" t="inlineStr"/>
      <c r="AK362" s="7" t="inlineStr"/>
      <c r="AL362" s="7" t="inlineStr"/>
      <c r="AM362" s="7" t="inlineStr"/>
      <c r="AN362" s="7" t="inlineStr"/>
      <c r="AO362" s="7" t="inlineStr"/>
      <c r="AP362" s="7" t="inlineStr"/>
      <c r="AQ362" s="7" t="inlineStr"/>
      <c r="AR362" s="7" t="inlineStr"/>
      <c r="AS362" s="7" t="inlineStr"/>
      <c r="AT362" s="7" t="inlineStr"/>
      <c r="AU362" s="7">
        <f>AW362+AY362+BA362+BC362+BE362+BG362+BI362</f>
        <v/>
      </c>
      <c r="AV362" s="7">
        <f>AX362+AZ362+BB362+BD362+BF362+BH362+BJ362</f>
        <v/>
      </c>
      <c r="AW362" s="7" t="inlineStr"/>
      <c r="AX362" s="7" t="inlineStr"/>
      <c r="AY362" s="7" t="inlineStr"/>
      <c r="AZ362" s="7" t="inlineStr"/>
      <c r="BA362" s="7" t="inlineStr"/>
      <c r="BB362" s="7" t="inlineStr"/>
      <c r="BC362" s="7" t="inlineStr"/>
      <c r="BD362" s="7" t="inlineStr"/>
      <c r="BE362" s="7" t="inlineStr"/>
      <c r="BF362" s="7" t="inlineStr"/>
      <c r="BG362" s="7" t="inlineStr"/>
      <c r="BH362" s="7" t="inlineStr"/>
      <c r="BI362" s="7" t="inlineStr"/>
      <c r="BJ362" s="7" t="inlineStr"/>
      <c r="BK362" s="7">
        <f>BM362+BO362+BQ362+BS362</f>
        <v/>
      </c>
      <c r="BL362" s="7">
        <f>BN362+BP362+BR362+BT362</f>
        <v/>
      </c>
      <c r="BM362" s="7" t="inlineStr"/>
      <c r="BN362" s="7" t="inlineStr"/>
      <c r="BO362" s="7" t="inlineStr"/>
      <c r="BP362" s="7" t="inlineStr"/>
      <c r="BQ362" s="7" t="inlineStr"/>
      <c r="BR362" s="7" t="inlineStr"/>
      <c r="BS362" s="7" t="n">
        <v>1</v>
      </c>
      <c r="BT362" s="7" t="n">
        <v>26918.97</v>
      </c>
      <c r="BU362" s="7">
        <f>BW362+BY362+CA362+CC362+CE362+CG362+CI362+CK362+CM362+CO362+CQ362+CS362+CU362+CW362+CY362+DA362</f>
        <v/>
      </c>
      <c r="BV362" s="7">
        <f>BX362+BZ362+CB362+CD362+CF362+CH362+CJ362+CL362+CN362+CP362+CR362+CT362+CV362+CX362+CZ362+DB362</f>
        <v/>
      </c>
      <c r="BW362" s="7" t="inlineStr"/>
      <c r="BX362" s="7" t="inlineStr"/>
      <c r="BY362" s="7" t="inlineStr"/>
      <c r="BZ362" s="7" t="inlineStr"/>
      <c r="CA362" s="7" t="n">
        <v>1</v>
      </c>
      <c r="CB362" s="7" t="n">
        <v>54525.28</v>
      </c>
      <c r="CC362" s="7" t="inlineStr"/>
      <c r="CD362" s="7" t="inlineStr"/>
      <c r="CE362" s="7" t="inlineStr"/>
      <c r="CF362" s="7" t="inlineStr"/>
      <c r="CG362" s="7" t="n">
        <v>1</v>
      </c>
      <c r="CH362" s="7" t="n">
        <v>45150</v>
      </c>
      <c r="CI362" s="7" t="inlineStr"/>
      <c r="CJ362" s="7" t="inlineStr"/>
      <c r="CK362" s="7" t="inlineStr"/>
      <c r="CL362" s="7" t="inlineStr"/>
      <c r="CM362" s="7" t="n">
        <v>300</v>
      </c>
      <c r="CN362" s="7" t="n">
        <v>14880279</v>
      </c>
      <c r="CO362" s="7" t="inlineStr"/>
      <c r="CP362" s="7" t="inlineStr"/>
      <c r="CQ362" s="7" t="inlineStr"/>
      <c r="CR362" s="7" t="inlineStr"/>
      <c r="CS362" s="7" t="inlineStr"/>
      <c r="CT362" s="7" t="inlineStr"/>
      <c r="CU362" s="7" t="inlineStr"/>
      <c r="CV362" s="7" t="inlineStr"/>
      <c r="CW362" s="7" t="inlineStr"/>
      <c r="CX362" s="7" t="inlineStr"/>
      <c r="CY362" s="7" t="inlineStr"/>
      <c r="CZ362" s="7" t="inlineStr"/>
      <c r="DA362" s="7" t="inlineStr"/>
      <c r="DB362" s="7" t="inlineStr"/>
      <c r="DC362" s="7">
        <f>DE362+DG362+DI362+DK362+DM362+DO362+DQ362+DS362+DU362+DW362+DY362+EA362+EC362</f>
        <v/>
      </c>
      <c r="DD362" s="7">
        <f>DF362+DH362+DJ362+DL362+DN362+DP362+DR362+DT362+DV362+DX362+DZ362+EB362+ED362</f>
        <v/>
      </c>
      <c r="DE362" s="7" t="inlineStr"/>
      <c r="DF362" s="7" t="inlineStr"/>
      <c r="DG362" s="7" t="inlineStr"/>
      <c r="DH362" s="7" t="inlineStr"/>
      <c r="DI362" s="7" t="inlineStr"/>
      <c r="DJ362" s="7" t="inlineStr"/>
      <c r="DK362" s="7" t="inlineStr"/>
      <c r="DL362" s="7" t="inlineStr"/>
      <c r="DM362" s="7" t="inlineStr"/>
      <c r="DN362" s="7" t="inlineStr"/>
      <c r="DO362" s="7" t="inlineStr"/>
      <c r="DP362" s="7" t="inlineStr"/>
      <c r="DQ362" s="7" t="inlineStr"/>
      <c r="DR362" s="7" t="inlineStr"/>
      <c r="DS362" s="7" t="n">
        <v>1</v>
      </c>
      <c r="DT362" s="7" t="n">
        <v>21615.3</v>
      </c>
      <c r="DU362" s="7" t="n">
        <v>1</v>
      </c>
      <c r="DV362" s="7" t="n">
        <v>40706.38</v>
      </c>
      <c r="DW362" s="7" t="inlineStr"/>
      <c r="DX362" s="7" t="inlineStr"/>
      <c r="DY362" s="7" t="n">
        <v>1</v>
      </c>
      <c r="DZ362" s="7" t="n">
        <v>41414.96</v>
      </c>
      <c r="EA362" s="7" t="n">
        <v>1</v>
      </c>
      <c r="EB362" s="7" t="n">
        <v>74766.52</v>
      </c>
      <c r="EC362" s="7" t="inlineStr"/>
      <c r="ED362" s="7" t="inlineStr"/>
      <c r="EE362" s="7">
        <f>E362+AU362+BK362+BU362+DC362</f>
        <v/>
      </c>
      <c r="EF362" s="7">
        <f>F362+AV362+BL362+BV362+DD362</f>
        <v/>
      </c>
    </row>
    <row r="363" hidden="1" outlineLevel="1">
      <c r="A363" s="5" t="n">
        <v>7</v>
      </c>
      <c r="B363" s="6" t="inlineStr">
        <is>
          <t>Хожиакбар Хелз Фарм</t>
        </is>
      </c>
      <c r="C363" s="6" t="inlineStr">
        <is>
          <t>Фергана</t>
        </is>
      </c>
      <c r="D363" s="6" t="inlineStr">
        <is>
          <t>Фергана 1</t>
        </is>
      </c>
      <c r="E363" s="7">
        <f>G363+I363+K363+M363+O363+Q363+S363+U363+W363+Y363+AA363+AC363+AE363+AG363+AI363+AK363+AM363+AO363+AQ363+AS363</f>
        <v/>
      </c>
      <c r="F363" s="7">
        <f>H363+J363+L363+N363+P363+R363+T363+V363+X363+Z363+AB363+AD363+AF363+AH363+AJ363+AL363+AN363+AP363+AR363+AT363</f>
        <v/>
      </c>
      <c r="G363" s="7" t="inlineStr"/>
      <c r="H363" s="7" t="inlineStr"/>
      <c r="I363" s="7" t="inlineStr"/>
      <c r="J363" s="7" t="inlineStr"/>
      <c r="K363" s="7" t="inlineStr"/>
      <c r="L363" s="7" t="inlineStr"/>
      <c r="M363" s="7" t="inlineStr"/>
      <c r="N363" s="7" t="inlineStr"/>
      <c r="O363" s="7" t="inlineStr"/>
      <c r="P363" s="7" t="inlineStr"/>
      <c r="Q363" s="7" t="inlineStr"/>
      <c r="R363" s="7" t="inlineStr"/>
      <c r="S363" s="7" t="n">
        <v>200</v>
      </c>
      <c r="T363" s="7" t="n">
        <v>939128.0000000001</v>
      </c>
      <c r="U363" s="7" t="inlineStr"/>
      <c r="V363" s="7" t="inlineStr"/>
      <c r="W363" s="7" t="inlineStr"/>
      <c r="X363" s="7" t="inlineStr"/>
      <c r="Y363" s="7" t="n">
        <v>18</v>
      </c>
      <c r="Z363" s="7" t="n">
        <v>84521.52</v>
      </c>
      <c r="AA363" s="7" t="inlineStr"/>
      <c r="AB363" s="7" t="inlineStr"/>
      <c r="AC363" s="7" t="inlineStr"/>
      <c r="AD363" s="7" t="inlineStr"/>
      <c r="AE363" s="7" t="inlineStr"/>
      <c r="AF363" s="7" t="inlineStr"/>
      <c r="AG363" s="7" t="inlineStr"/>
      <c r="AH363" s="7" t="inlineStr"/>
      <c r="AI363" s="7" t="inlineStr"/>
      <c r="AJ363" s="7" t="inlineStr"/>
      <c r="AK363" s="7" t="inlineStr"/>
      <c r="AL363" s="7" t="inlineStr"/>
      <c r="AM363" s="7" t="n">
        <v>50</v>
      </c>
      <c r="AN363" s="7" t="n">
        <v>144527.5</v>
      </c>
      <c r="AO363" s="7" t="inlineStr"/>
      <c r="AP363" s="7" t="inlineStr"/>
      <c r="AQ363" s="7" t="inlineStr"/>
      <c r="AR363" s="7" t="inlineStr"/>
      <c r="AS363" s="7" t="inlineStr"/>
      <c r="AT363" s="7" t="inlineStr"/>
      <c r="AU363" s="7">
        <f>AW363+AY363+BA363+BC363+BE363+BG363+BI363</f>
        <v/>
      </c>
      <c r="AV363" s="7">
        <f>AX363+AZ363+BB363+BD363+BF363+BH363+BJ363</f>
        <v/>
      </c>
      <c r="AW363" s="7" t="inlineStr"/>
      <c r="AX363" s="7" t="inlineStr"/>
      <c r="AY363" s="7" t="inlineStr"/>
      <c r="AZ363" s="7" t="inlineStr"/>
      <c r="BA363" s="7" t="inlineStr"/>
      <c r="BB363" s="7" t="inlineStr"/>
      <c r="BC363" s="7" t="inlineStr"/>
      <c r="BD363" s="7" t="inlineStr"/>
      <c r="BE363" s="7" t="inlineStr"/>
      <c r="BF363" s="7" t="inlineStr"/>
      <c r="BG363" s="7" t="inlineStr"/>
      <c r="BH363" s="7" t="inlineStr"/>
      <c r="BI363" s="7" t="inlineStr"/>
      <c r="BJ363" s="7" t="inlineStr"/>
      <c r="BK363" s="7">
        <f>BM363+BO363+BQ363+BS363</f>
        <v/>
      </c>
      <c r="BL363" s="7">
        <f>BN363+BP363+BR363+BT363</f>
        <v/>
      </c>
      <c r="BM363" s="7" t="inlineStr"/>
      <c r="BN363" s="7" t="inlineStr"/>
      <c r="BO363" s="7" t="inlineStr"/>
      <c r="BP363" s="7" t="inlineStr"/>
      <c r="BQ363" s="7" t="inlineStr"/>
      <c r="BR363" s="7" t="inlineStr"/>
      <c r="BS363" s="7" t="n">
        <v>10</v>
      </c>
      <c r="BT363" s="7" t="n">
        <v>269189.7</v>
      </c>
      <c r="BU363" s="7">
        <f>BW363+BY363+CA363+CC363+CE363+CG363+CI363+CK363+CM363+CO363+CQ363+CS363+CU363+CW363+CY363+DA363</f>
        <v/>
      </c>
      <c r="BV363" s="7">
        <f>BX363+BZ363+CB363+CD363+CF363+CH363+CJ363+CL363+CN363+CP363+CR363+CT363+CV363+CX363+CZ363+DB363</f>
        <v/>
      </c>
      <c r="BW363" s="7" t="inlineStr"/>
      <c r="BX363" s="7" t="inlineStr"/>
      <c r="BY363" s="7" t="inlineStr"/>
      <c r="BZ363" s="7" t="inlineStr"/>
      <c r="CA363" s="7" t="n">
        <v>10</v>
      </c>
      <c r="CB363" s="7" t="n">
        <v>545252.8000000002</v>
      </c>
      <c r="CC363" s="7" t="inlineStr"/>
      <c r="CD363" s="7" t="inlineStr"/>
      <c r="CE363" s="7" t="inlineStr"/>
      <c r="CF363" s="7" t="inlineStr"/>
      <c r="CG363" s="7" t="n">
        <v>1</v>
      </c>
      <c r="CH363" s="7" t="n">
        <v>45150</v>
      </c>
      <c r="CI363" s="7" t="inlineStr"/>
      <c r="CJ363" s="7" t="inlineStr"/>
      <c r="CK363" s="7" t="inlineStr"/>
      <c r="CL363" s="7" t="inlineStr"/>
      <c r="CM363" s="7" t="n">
        <v>300</v>
      </c>
      <c r="CN363" s="7" t="n">
        <v>14880279</v>
      </c>
      <c r="CO363" s="7" t="inlineStr"/>
      <c r="CP363" s="7" t="inlineStr"/>
      <c r="CQ363" s="7" t="inlineStr"/>
      <c r="CR363" s="7" t="inlineStr"/>
      <c r="CS363" s="7" t="inlineStr"/>
      <c r="CT363" s="7" t="inlineStr"/>
      <c r="CU363" s="7" t="inlineStr"/>
      <c r="CV363" s="7" t="inlineStr"/>
      <c r="CW363" s="7" t="inlineStr"/>
      <c r="CX363" s="7" t="inlineStr"/>
      <c r="CY363" s="7" t="n">
        <v>200</v>
      </c>
      <c r="CZ363" s="7" t="n">
        <v>529936</v>
      </c>
      <c r="DA363" s="7" t="inlineStr"/>
      <c r="DB363" s="7" t="inlineStr"/>
      <c r="DC363" s="7">
        <f>DE363+DG363+DI363+DK363+DM363+DO363+DQ363+DS363+DU363+DW363+DY363+EA363+EC363</f>
        <v/>
      </c>
      <c r="DD363" s="7">
        <f>DF363+DH363+DJ363+DL363+DN363+DP363+DR363+DT363+DV363+DX363+DZ363+EB363+ED363</f>
        <v/>
      </c>
      <c r="DE363" s="7" t="inlineStr"/>
      <c r="DF363" s="7" t="inlineStr"/>
      <c r="DG363" s="7" t="inlineStr"/>
      <c r="DH363" s="7" t="inlineStr"/>
      <c r="DI363" s="7" t="inlineStr"/>
      <c r="DJ363" s="7" t="inlineStr"/>
      <c r="DK363" s="7" t="inlineStr"/>
      <c r="DL363" s="7" t="inlineStr"/>
      <c r="DM363" s="7" t="inlineStr"/>
      <c r="DN363" s="7" t="inlineStr"/>
      <c r="DO363" s="7" t="inlineStr"/>
      <c r="DP363" s="7" t="inlineStr"/>
      <c r="DQ363" s="7" t="inlineStr"/>
      <c r="DR363" s="7" t="inlineStr"/>
      <c r="DS363" s="7" t="n">
        <v>50</v>
      </c>
      <c r="DT363" s="7" t="n">
        <v>1080765</v>
      </c>
      <c r="DU363" s="7" t="n">
        <v>1</v>
      </c>
      <c r="DV363" s="7" t="n">
        <v>40706.38</v>
      </c>
      <c r="DW363" s="7" t="inlineStr"/>
      <c r="DX363" s="7" t="inlineStr"/>
      <c r="DY363" s="7" t="n">
        <v>1</v>
      </c>
      <c r="DZ363" s="7" t="n">
        <v>41414.96</v>
      </c>
      <c r="EA363" s="7" t="n">
        <v>1</v>
      </c>
      <c r="EB363" s="7" t="n">
        <v>74766.52</v>
      </c>
      <c r="EC363" s="7" t="inlineStr"/>
      <c r="ED363" s="7" t="inlineStr"/>
      <c r="EE363" s="7">
        <f>E363+AU363+BK363+BU363+DC363</f>
        <v/>
      </c>
      <c r="EF363" s="7">
        <f>F363+AV363+BL363+BV363+DD363</f>
        <v/>
      </c>
    </row>
    <row r="364" hidden="1" outlineLevel="1">
      <c r="A364" s="5" t="n">
        <v>8</v>
      </c>
      <c r="B364" s="6" t="inlineStr">
        <is>
          <t>Шукрона Даймонд Фарм</t>
        </is>
      </c>
      <c r="C364" s="6" t="inlineStr">
        <is>
          <t>Фергана</t>
        </is>
      </c>
      <c r="D364" s="6" t="inlineStr">
        <is>
          <t>Фергана 1</t>
        </is>
      </c>
      <c r="E364" s="7">
        <f>G364+I364+K364+M364+O364+Q364+S364+U364+W364+Y364+AA364+AC364+AE364+AG364+AI364+AK364+AM364+AO364+AQ364+AS364</f>
        <v/>
      </c>
      <c r="F364" s="7">
        <f>H364+J364+L364+N364+P364+R364+T364+V364+X364+Z364+AB364+AD364+AF364+AH364+AJ364+AL364+AN364+AP364+AR364+AT364</f>
        <v/>
      </c>
      <c r="G364" s="7" t="inlineStr"/>
      <c r="H364" s="7" t="inlineStr"/>
      <c r="I364" s="7" t="inlineStr"/>
      <c r="J364" s="7" t="inlineStr"/>
      <c r="K364" s="7" t="inlineStr"/>
      <c r="L364" s="7" t="inlineStr"/>
      <c r="M364" s="7" t="inlineStr"/>
      <c r="N364" s="7" t="inlineStr"/>
      <c r="O364" s="7" t="inlineStr"/>
      <c r="P364" s="7" t="inlineStr"/>
      <c r="Q364" s="7" t="inlineStr"/>
      <c r="R364" s="7" t="inlineStr"/>
      <c r="S364" s="7" t="n">
        <v>60</v>
      </c>
      <c r="T364" s="7" t="n">
        <v>281738.4</v>
      </c>
      <c r="U364" s="7" t="inlineStr"/>
      <c r="V364" s="7" t="inlineStr"/>
      <c r="W364" s="7" t="n">
        <v>60</v>
      </c>
      <c r="X364" s="7" t="n">
        <v>418996.2</v>
      </c>
      <c r="Y364" s="7" t="n">
        <v>60</v>
      </c>
      <c r="Z364" s="7" t="n">
        <v>281738.4</v>
      </c>
      <c r="AA364" s="7" t="inlineStr"/>
      <c r="AB364" s="7" t="inlineStr"/>
      <c r="AC364" s="7" t="inlineStr"/>
      <c r="AD364" s="7" t="inlineStr"/>
      <c r="AE364" s="7" t="inlineStr"/>
      <c r="AF364" s="7" t="inlineStr"/>
      <c r="AG364" s="7" t="inlineStr"/>
      <c r="AH364" s="7" t="inlineStr"/>
      <c r="AI364" s="7" t="inlineStr"/>
      <c r="AJ364" s="7" t="inlineStr"/>
      <c r="AK364" s="7" t="n">
        <v>65</v>
      </c>
      <c r="AL364" s="7" t="n">
        <v>284545.95</v>
      </c>
      <c r="AM364" s="7" t="inlineStr"/>
      <c r="AN364" s="7" t="inlineStr"/>
      <c r="AO364" s="7" t="inlineStr"/>
      <c r="AP364" s="7" t="inlineStr"/>
      <c r="AQ364" s="7" t="inlineStr"/>
      <c r="AR364" s="7" t="inlineStr"/>
      <c r="AS364" s="7" t="inlineStr"/>
      <c r="AT364" s="7" t="inlineStr"/>
      <c r="AU364" s="7">
        <f>AW364+AY364+BA364+BC364+BE364+BG364+BI364</f>
        <v/>
      </c>
      <c r="AV364" s="7">
        <f>AX364+AZ364+BB364+BD364+BF364+BH364+BJ364</f>
        <v/>
      </c>
      <c r="AW364" s="7" t="inlineStr"/>
      <c r="AX364" s="7" t="inlineStr"/>
      <c r="AY364" s="7" t="inlineStr"/>
      <c r="AZ364" s="7" t="inlineStr"/>
      <c r="BA364" s="7" t="inlineStr"/>
      <c r="BB364" s="7" t="inlineStr"/>
      <c r="BC364" s="7" t="inlineStr"/>
      <c r="BD364" s="7" t="inlineStr"/>
      <c r="BE364" s="7" t="inlineStr"/>
      <c r="BF364" s="7" t="inlineStr"/>
      <c r="BG364" s="7" t="inlineStr"/>
      <c r="BH364" s="7" t="inlineStr"/>
      <c r="BI364" s="7" t="inlineStr"/>
      <c r="BJ364" s="7" t="inlineStr"/>
      <c r="BK364" s="7">
        <f>BM364+BO364+BQ364+BS364</f>
        <v/>
      </c>
      <c r="BL364" s="7">
        <f>BN364+BP364+BR364+BT364</f>
        <v/>
      </c>
      <c r="BM364" s="7" t="inlineStr"/>
      <c r="BN364" s="7" t="inlineStr"/>
      <c r="BO364" s="7" t="inlineStr"/>
      <c r="BP364" s="7" t="inlineStr"/>
      <c r="BQ364" s="7" t="inlineStr"/>
      <c r="BR364" s="7" t="inlineStr"/>
      <c r="BS364" s="7" t="n">
        <v>1</v>
      </c>
      <c r="BT364" s="7" t="n">
        <v>26918.97</v>
      </c>
      <c r="BU364" s="7">
        <f>BW364+BY364+CA364+CC364+CE364+CG364+CI364+CK364+CM364+CO364+CQ364+CS364+CU364+CW364+CY364+DA364</f>
        <v/>
      </c>
      <c r="BV364" s="7">
        <f>BX364+BZ364+CB364+CD364+CF364+CH364+CJ364+CL364+CN364+CP364+CR364+CT364+CV364+CX364+CZ364+DB364</f>
        <v/>
      </c>
      <c r="BW364" s="7" t="inlineStr"/>
      <c r="BX364" s="7" t="inlineStr"/>
      <c r="BY364" s="7" t="inlineStr"/>
      <c r="BZ364" s="7" t="inlineStr"/>
      <c r="CA364" s="7" t="n">
        <v>1</v>
      </c>
      <c r="CB364" s="7" t="n">
        <v>54525.28</v>
      </c>
      <c r="CC364" s="7" t="inlineStr"/>
      <c r="CD364" s="7" t="inlineStr"/>
      <c r="CE364" s="7" t="inlineStr"/>
      <c r="CF364" s="7" t="inlineStr"/>
      <c r="CG364" s="7" t="n">
        <v>1</v>
      </c>
      <c r="CH364" s="7" t="n">
        <v>45150</v>
      </c>
      <c r="CI364" s="7" t="n">
        <v>60</v>
      </c>
      <c r="CJ364" s="7" t="n">
        <v>187885.8</v>
      </c>
      <c r="CK364" s="7" t="inlineStr"/>
      <c r="CL364" s="7" t="inlineStr"/>
      <c r="CM364" s="7" t="n">
        <v>200</v>
      </c>
      <c r="CN364" s="7" t="n">
        <v>9920186</v>
      </c>
      <c r="CO364" s="7" t="inlineStr"/>
      <c r="CP364" s="7" t="inlineStr"/>
      <c r="CQ364" s="7" t="inlineStr"/>
      <c r="CR364" s="7" t="inlineStr"/>
      <c r="CS364" s="7" t="inlineStr"/>
      <c r="CT364" s="7" t="inlineStr"/>
      <c r="CU364" s="7" t="inlineStr"/>
      <c r="CV364" s="7" t="inlineStr"/>
      <c r="CW364" s="7" t="inlineStr"/>
      <c r="CX364" s="7" t="inlineStr"/>
      <c r="CY364" s="7" t="inlineStr"/>
      <c r="CZ364" s="7" t="inlineStr"/>
      <c r="DA364" s="7" t="inlineStr"/>
      <c r="DB364" s="7" t="inlineStr"/>
      <c r="DC364" s="7">
        <f>DE364+DG364+DI364+DK364+DM364+DO364+DQ364+DS364+DU364+DW364+DY364+EA364+EC364</f>
        <v/>
      </c>
      <c r="DD364" s="7">
        <f>DF364+DH364+DJ364+DL364+DN364+DP364+DR364+DT364+DV364+DX364+DZ364+EB364+ED364</f>
        <v/>
      </c>
      <c r="DE364" s="7" t="inlineStr"/>
      <c r="DF364" s="7" t="inlineStr"/>
      <c r="DG364" s="7" t="inlineStr"/>
      <c r="DH364" s="7" t="inlineStr"/>
      <c r="DI364" s="7" t="inlineStr"/>
      <c r="DJ364" s="7" t="inlineStr"/>
      <c r="DK364" s="7" t="inlineStr"/>
      <c r="DL364" s="7" t="inlineStr"/>
      <c r="DM364" s="7" t="inlineStr"/>
      <c r="DN364" s="7" t="inlineStr"/>
      <c r="DO364" s="7" t="inlineStr"/>
      <c r="DP364" s="7" t="inlineStr"/>
      <c r="DQ364" s="7" t="inlineStr"/>
      <c r="DR364" s="7" t="inlineStr"/>
      <c r="DS364" s="7" t="n">
        <v>200</v>
      </c>
      <c r="DT364" s="7" t="n">
        <v>4323060</v>
      </c>
      <c r="DU364" s="7" t="n">
        <v>1</v>
      </c>
      <c r="DV364" s="7" t="n">
        <v>40706.38</v>
      </c>
      <c r="DW364" s="7" t="inlineStr"/>
      <c r="DX364" s="7" t="inlineStr"/>
      <c r="DY364" s="7" t="n">
        <v>1</v>
      </c>
      <c r="DZ364" s="7" t="n">
        <v>41414.96</v>
      </c>
      <c r="EA364" s="7" t="n">
        <v>1</v>
      </c>
      <c r="EB364" s="7" t="n">
        <v>74766.52</v>
      </c>
      <c r="EC364" s="7" t="inlineStr"/>
      <c r="ED364" s="7" t="inlineStr"/>
      <c r="EE364" s="7">
        <f>E364+AU364+BK364+BU364+DC364</f>
        <v/>
      </c>
      <c r="EF364" s="7">
        <f>F364+AV364+BL364+BV364+DD364</f>
        <v/>
      </c>
    </row>
    <row r="365" hidden="1" outlineLevel="1">
      <c r="A365" s="5" t="n">
        <v>9</v>
      </c>
      <c r="B365" s="6" t="inlineStr">
        <is>
          <t>Эверест Фарм 777</t>
        </is>
      </c>
      <c r="C365" s="6" t="inlineStr">
        <is>
          <t>Фергана</t>
        </is>
      </c>
      <c r="D365" s="6" t="inlineStr">
        <is>
          <t>Фергана 1</t>
        </is>
      </c>
      <c r="E365" s="7">
        <f>G365+I365+K365+M365+O365+Q365+S365+U365+W365+Y365+AA365+AC365+AE365+AG365+AI365+AK365+AM365+AO365+AQ365+AS365</f>
        <v/>
      </c>
      <c r="F365" s="7">
        <f>H365+J365+L365+N365+P365+R365+T365+V365+X365+Z365+AB365+AD365+AF365+AH365+AJ365+AL365+AN365+AP365+AR365+AT365</f>
        <v/>
      </c>
      <c r="G365" s="7" t="inlineStr"/>
      <c r="H365" s="7" t="inlineStr"/>
      <c r="I365" s="7" t="inlineStr"/>
      <c r="J365" s="7" t="inlineStr"/>
      <c r="K365" s="7" t="inlineStr"/>
      <c r="L365" s="7" t="inlineStr"/>
      <c r="M365" s="7" t="inlineStr"/>
      <c r="N365" s="7" t="inlineStr"/>
      <c r="O365" s="7" t="inlineStr"/>
      <c r="P365" s="7" t="inlineStr"/>
      <c r="Q365" s="7" t="inlineStr"/>
      <c r="R365" s="7" t="inlineStr"/>
      <c r="S365" s="7" t="inlineStr"/>
      <c r="T365" s="7" t="inlineStr"/>
      <c r="U365" s="7" t="inlineStr"/>
      <c r="V365" s="7" t="inlineStr"/>
      <c r="W365" s="7" t="inlineStr"/>
      <c r="X365" s="7" t="inlineStr"/>
      <c r="Y365" s="7" t="inlineStr"/>
      <c r="Z365" s="7" t="inlineStr"/>
      <c r="AA365" s="7" t="inlineStr"/>
      <c r="AB365" s="7" t="inlineStr"/>
      <c r="AC365" s="7" t="inlineStr"/>
      <c r="AD365" s="7" t="inlineStr"/>
      <c r="AE365" s="7" t="inlineStr"/>
      <c r="AF365" s="7" t="inlineStr"/>
      <c r="AG365" s="7" t="inlineStr"/>
      <c r="AH365" s="7" t="inlineStr"/>
      <c r="AI365" s="7" t="inlineStr"/>
      <c r="AJ365" s="7" t="inlineStr"/>
      <c r="AK365" s="7" t="inlineStr"/>
      <c r="AL365" s="7" t="inlineStr"/>
      <c r="AM365" s="7" t="inlineStr"/>
      <c r="AN365" s="7" t="inlineStr"/>
      <c r="AO365" s="7" t="inlineStr"/>
      <c r="AP365" s="7" t="inlineStr"/>
      <c r="AQ365" s="7" t="inlineStr"/>
      <c r="AR365" s="7" t="inlineStr"/>
      <c r="AS365" s="7" t="inlineStr"/>
      <c r="AT365" s="7" t="inlineStr"/>
      <c r="AU365" s="7">
        <f>AW365+AY365+BA365+BC365+BE365+BG365+BI365</f>
        <v/>
      </c>
      <c r="AV365" s="7">
        <f>AX365+AZ365+BB365+BD365+BF365+BH365+BJ365</f>
        <v/>
      </c>
      <c r="AW365" s="7" t="inlineStr"/>
      <c r="AX365" s="7" t="inlineStr"/>
      <c r="AY365" s="7" t="inlineStr"/>
      <c r="AZ365" s="7" t="inlineStr"/>
      <c r="BA365" s="7" t="inlineStr"/>
      <c r="BB365" s="7" t="inlineStr"/>
      <c r="BC365" s="7" t="inlineStr"/>
      <c r="BD365" s="7" t="inlineStr"/>
      <c r="BE365" s="7" t="inlineStr"/>
      <c r="BF365" s="7" t="inlineStr"/>
      <c r="BG365" s="7" t="inlineStr"/>
      <c r="BH365" s="7" t="inlineStr"/>
      <c r="BI365" s="7" t="inlineStr"/>
      <c r="BJ365" s="7" t="inlineStr"/>
      <c r="BK365" s="7">
        <f>BM365+BO365+BQ365+BS365</f>
        <v/>
      </c>
      <c r="BL365" s="7">
        <f>BN365+BP365+BR365+BT365</f>
        <v/>
      </c>
      <c r="BM365" s="7" t="inlineStr"/>
      <c r="BN365" s="7" t="inlineStr"/>
      <c r="BO365" s="7" t="inlineStr"/>
      <c r="BP365" s="7" t="inlineStr"/>
      <c r="BQ365" s="7" t="inlineStr"/>
      <c r="BR365" s="7" t="inlineStr"/>
      <c r="BS365" s="7" t="n">
        <v>1</v>
      </c>
      <c r="BT365" s="7" t="n">
        <v>26918.97</v>
      </c>
      <c r="BU365" s="7">
        <f>BW365+BY365+CA365+CC365+CE365+CG365+CI365+CK365+CM365+CO365+CQ365+CS365+CU365+CW365+CY365+DA365</f>
        <v/>
      </c>
      <c r="BV365" s="7">
        <f>BX365+BZ365+CB365+CD365+CF365+CH365+CJ365+CL365+CN365+CP365+CR365+CT365+CV365+CX365+CZ365+DB365</f>
        <v/>
      </c>
      <c r="BW365" s="7" t="inlineStr"/>
      <c r="BX365" s="7" t="inlineStr"/>
      <c r="BY365" s="7" t="inlineStr"/>
      <c r="BZ365" s="7" t="inlineStr"/>
      <c r="CA365" s="7" t="n">
        <v>1</v>
      </c>
      <c r="CB365" s="7" t="n">
        <v>54525.28</v>
      </c>
      <c r="CC365" s="7" t="inlineStr"/>
      <c r="CD365" s="7" t="inlineStr"/>
      <c r="CE365" s="7" t="inlineStr"/>
      <c r="CF365" s="7" t="inlineStr"/>
      <c r="CG365" s="7" t="n">
        <v>1</v>
      </c>
      <c r="CH365" s="7" t="n">
        <v>45150</v>
      </c>
      <c r="CI365" s="7" t="inlineStr"/>
      <c r="CJ365" s="7" t="inlineStr"/>
      <c r="CK365" s="7" t="inlineStr"/>
      <c r="CL365" s="7" t="inlineStr"/>
      <c r="CM365" s="7" t="n">
        <v>300</v>
      </c>
      <c r="CN365" s="7" t="n">
        <v>14880279</v>
      </c>
      <c r="CO365" s="7" t="inlineStr"/>
      <c r="CP365" s="7" t="inlineStr"/>
      <c r="CQ365" s="7" t="inlineStr"/>
      <c r="CR365" s="7" t="inlineStr"/>
      <c r="CS365" s="7" t="inlineStr"/>
      <c r="CT365" s="7" t="inlineStr"/>
      <c r="CU365" s="7" t="inlineStr"/>
      <c r="CV365" s="7" t="inlineStr"/>
      <c r="CW365" s="7" t="inlineStr"/>
      <c r="CX365" s="7" t="inlineStr"/>
      <c r="CY365" s="7" t="inlineStr"/>
      <c r="CZ365" s="7" t="inlineStr"/>
      <c r="DA365" s="7" t="inlineStr"/>
      <c r="DB365" s="7" t="inlineStr"/>
      <c r="DC365" s="7">
        <f>DE365+DG365+DI365+DK365+DM365+DO365+DQ365+DS365+DU365+DW365+DY365+EA365+EC365</f>
        <v/>
      </c>
      <c r="DD365" s="7">
        <f>DF365+DH365+DJ365+DL365+DN365+DP365+DR365+DT365+DV365+DX365+DZ365+EB365+ED365</f>
        <v/>
      </c>
      <c r="DE365" s="7" t="inlineStr"/>
      <c r="DF365" s="7" t="inlineStr"/>
      <c r="DG365" s="7" t="inlineStr"/>
      <c r="DH365" s="7" t="inlineStr"/>
      <c r="DI365" s="7" t="inlineStr"/>
      <c r="DJ365" s="7" t="inlineStr"/>
      <c r="DK365" s="7" t="inlineStr"/>
      <c r="DL365" s="7" t="inlineStr"/>
      <c r="DM365" s="7" t="inlineStr"/>
      <c r="DN365" s="7" t="inlineStr"/>
      <c r="DO365" s="7" t="inlineStr"/>
      <c r="DP365" s="7" t="inlineStr"/>
      <c r="DQ365" s="7" t="inlineStr"/>
      <c r="DR365" s="7" t="inlineStr"/>
      <c r="DS365" s="7" t="n">
        <v>200</v>
      </c>
      <c r="DT365" s="7" t="n">
        <v>4323060</v>
      </c>
      <c r="DU365" s="7" t="n">
        <v>50</v>
      </c>
      <c r="DV365" s="7" t="n">
        <v>2035319</v>
      </c>
      <c r="DW365" s="7" t="inlineStr"/>
      <c r="DX365" s="7" t="inlineStr"/>
      <c r="DY365" s="7" t="n">
        <v>40</v>
      </c>
      <c r="DZ365" s="7" t="n">
        <v>1656598.4</v>
      </c>
      <c r="EA365" s="7" t="n">
        <v>15</v>
      </c>
      <c r="EB365" s="7" t="n">
        <v>1121497.8</v>
      </c>
      <c r="EC365" s="7" t="inlineStr"/>
      <c r="ED365" s="7" t="inlineStr"/>
      <c r="EE365" s="7">
        <f>E365+AU365+BK365+BU365+DC365</f>
        <v/>
      </c>
      <c r="EF365" s="7">
        <f>F365+AV365+BL365+BV365+DD365</f>
        <v/>
      </c>
    </row>
    <row r="366">
      <c r="A366" s="8" t="n"/>
      <c r="B366" s="8" t="inlineStr">
        <is>
          <t>FINAL SUM</t>
        </is>
      </c>
      <c r="C366" s="8" t="n"/>
      <c r="D366" s="8" t="n"/>
      <c r="E366" s="9">
        <f>E4+E222+E353+E356</f>
        <v/>
      </c>
      <c r="F366" s="9">
        <f>F4+F222+F353+F356</f>
        <v/>
      </c>
      <c r="G366" s="9">
        <f>G4+G222+G353+G356</f>
        <v/>
      </c>
      <c r="H366" s="9">
        <f>H4+H222+H353+H356</f>
        <v/>
      </c>
      <c r="I366" s="9">
        <f>I4+I222+I353+I356</f>
        <v/>
      </c>
      <c r="J366" s="9">
        <f>J4+J222+J353+J356</f>
        <v/>
      </c>
      <c r="K366" s="9">
        <f>K4+K222+K353+K356</f>
        <v/>
      </c>
      <c r="L366" s="9">
        <f>L4+L222+L353+L356</f>
        <v/>
      </c>
      <c r="M366" s="9">
        <f>M4+M222+M353+M356</f>
        <v/>
      </c>
      <c r="N366" s="9">
        <f>N4+N222+N353+N356</f>
        <v/>
      </c>
      <c r="O366" s="9">
        <f>O4+O222+O353+O356</f>
        <v/>
      </c>
      <c r="P366" s="9">
        <f>P4+P222+P353+P356</f>
        <v/>
      </c>
      <c r="Q366" s="9">
        <f>Q4+Q222+Q353+Q356</f>
        <v/>
      </c>
      <c r="R366" s="9">
        <f>R4+R222+R353+R356</f>
        <v/>
      </c>
      <c r="S366" s="9">
        <f>S4+S222+S353+S356</f>
        <v/>
      </c>
      <c r="T366" s="9">
        <f>T4+T222+T353+T356</f>
        <v/>
      </c>
      <c r="U366" s="9">
        <f>U4+U222+U353+U356</f>
        <v/>
      </c>
      <c r="V366" s="9">
        <f>V4+V222+V353+V356</f>
        <v/>
      </c>
      <c r="W366" s="9">
        <f>W4+W222+W353+W356</f>
        <v/>
      </c>
      <c r="X366" s="9">
        <f>X4+X222+X353+X356</f>
        <v/>
      </c>
      <c r="Y366" s="9">
        <f>Y4+Y222+Y353+Y356</f>
        <v/>
      </c>
      <c r="Z366" s="9">
        <f>Z4+Z222+Z353+Z356</f>
        <v/>
      </c>
      <c r="AA366" s="9">
        <f>AA4+AA222+AA353+AA356</f>
        <v/>
      </c>
      <c r="AB366" s="9">
        <f>AB4+AB222+AB353+AB356</f>
        <v/>
      </c>
      <c r="AC366" s="9">
        <f>AC4+AC222+AC353+AC356</f>
        <v/>
      </c>
      <c r="AD366" s="9">
        <f>AD4+AD222+AD353+AD356</f>
        <v/>
      </c>
      <c r="AE366" s="9">
        <f>AE4+AE222+AE353+AE356</f>
        <v/>
      </c>
      <c r="AF366" s="9">
        <f>AF4+AF222+AF353+AF356</f>
        <v/>
      </c>
      <c r="AG366" s="9">
        <f>AG4+AG222+AG353+AG356</f>
        <v/>
      </c>
      <c r="AH366" s="9">
        <f>AH4+AH222+AH353+AH356</f>
        <v/>
      </c>
      <c r="AI366" s="9">
        <f>AI4+AI222+AI353+AI356</f>
        <v/>
      </c>
      <c r="AJ366" s="9">
        <f>AJ4+AJ222+AJ353+AJ356</f>
        <v/>
      </c>
      <c r="AK366" s="9">
        <f>AK4+AK222+AK353+AK356</f>
        <v/>
      </c>
      <c r="AL366" s="9">
        <f>AL4+AL222+AL353+AL356</f>
        <v/>
      </c>
      <c r="AM366" s="9">
        <f>AM4+AM222+AM353+AM356</f>
        <v/>
      </c>
      <c r="AN366" s="9">
        <f>AN4+AN222+AN353+AN356</f>
        <v/>
      </c>
      <c r="AO366" s="9">
        <f>AO4+AO222+AO353+AO356</f>
        <v/>
      </c>
      <c r="AP366" s="9">
        <f>AP4+AP222+AP353+AP356</f>
        <v/>
      </c>
      <c r="AQ366" s="9">
        <f>AQ4+AQ222+AQ353+AQ356</f>
        <v/>
      </c>
      <c r="AR366" s="9">
        <f>AR4+AR222+AR353+AR356</f>
        <v/>
      </c>
      <c r="AS366" s="9">
        <f>AS4+AS222+AS353+AS356</f>
        <v/>
      </c>
      <c r="AT366" s="9">
        <f>AT4+AT222+AT353+AT356</f>
        <v/>
      </c>
      <c r="AU366" s="9">
        <f>AU4+AU222+AU353+AU356</f>
        <v/>
      </c>
      <c r="AV366" s="9">
        <f>AV4+AV222+AV353+AV356</f>
        <v/>
      </c>
      <c r="AW366" s="9">
        <f>AW4+AW222+AW353+AW356</f>
        <v/>
      </c>
      <c r="AX366" s="9">
        <f>AX4+AX222+AX353+AX356</f>
        <v/>
      </c>
      <c r="AY366" s="9">
        <f>AY4+AY222+AY353+AY356</f>
        <v/>
      </c>
      <c r="AZ366" s="9">
        <f>AZ4+AZ222+AZ353+AZ356</f>
        <v/>
      </c>
      <c r="BA366" s="9">
        <f>BA4+BA222+BA353+BA356</f>
        <v/>
      </c>
      <c r="BB366" s="9">
        <f>BB4+BB222+BB353+BB356</f>
        <v/>
      </c>
      <c r="BC366" s="9">
        <f>BC4+BC222+BC353+BC356</f>
        <v/>
      </c>
      <c r="BD366" s="9">
        <f>BD4+BD222+BD353+BD356</f>
        <v/>
      </c>
      <c r="BE366" s="9">
        <f>BE4+BE222+BE353+BE356</f>
        <v/>
      </c>
      <c r="BF366" s="9">
        <f>BF4+BF222+BF353+BF356</f>
        <v/>
      </c>
      <c r="BG366" s="9">
        <f>BG4+BG222+BG353+BG356</f>
        <v/>
      </c>
      <c r="BH366" s="9">
        <f>BH4+BH222+BH353+BH356</f>
        <v/>
      </c>
      <c r="BI366" s="9">
        <f>BI4+BI222+BI353+BI356</f>
        <v/>
      </c>
      <c r="BJ366" s="9">
        <f>BJ4+BJ222+BJ353+BJ356</f>
        <v/>
      </c>
      <c r="BK366" s="9">
        <f>BK4+BK222+BK353+BK356</f>
        <v/>
      </c>
      <c r="BL366" s="9">
        <f>BL4+BL222+BL353+BL356</f>
        <v/>
      </c>
      <c r="BM366" s="9">
        <f>BM4+BM222+BM353+BM356</f>
        <v/>
      </c>
      <c r="BN366" s="9">
        <f>BN4+BN222+BN353+BN356</f>
        <v/>
      </c>
      <c r="BO366" s="9">
        <f>BO4+BO222+BO353+BO356</f>
        <v/>
      </c>
      <c r="BP366" s="9">
        <f>BP4+BP222+BP353+BP356</f>
        <v/>
      </c>
      <c r="BQ366" s="9">
        <f>BQ4+BQ222+BQ353+BQ356</f>
        <v/>
      </c>
      <c r="BR366" s="9">
        <f>BR4+BR222+BR353+BR356</f>
        <v/>
      </c>
      <c r="BS366" s="9">
        <f>BS4+BS222+BS353+BS356</f>
        <v/>
      </c>
      <c r="BT366" s="9">
        <f>BT4+BT222+BT353+BT356</f>
        <v/>
      </c>
      <c r="BU366" s="9">
        <f>BU4+BU222+BU353+BU356</f>
        <v/>
      </c>
      <c r="BV366" s="9">
        <f>BV4+BV222+BV353+BV356</f>
        <v/>
      </c>
      <c r="BW366" s="9">
        <f>BW4+BW222+BW353+BW356</f>
        <v/>
      </c>
      <c r="BX366" s="9">
        <f>BX4+BX222+BX353+BX356</f>
        <v/>
      </c>
      <c r="BY366" s="9">
        <f>BY4+BY222+BY353+BY356</f>
        <v/>
      </c>
      <c r="BZ366" s="9">
        <f>BZ4+BZ222+BZ353+BZ356</f>
        <v/>
      </c>
      <c r="CA366" s="9">
        <f>CA4+CA222+CA353+CA356</f>
        <v/>
      </c>
      <c r="CB366" s="9">
        <f>CB4+CB222+CB353+CB356</f>
        <v/>
      </c>
      <c r="CC366" s="9">
        <f>CC4+CC222+CC353+CC356</f>
        <v/>
      </c>
      <c r="CD366" s="9">
        <f>CD4+CD222+CD353+CD356</f>
        <v/>
      </c>
      <c r="CE366" s="9">
        <f>CE4+CE222+CE353+CE356</f>
        <v/>
      </c>
      <c r="CF366" s="9">
        <f>CF4+CF222+CF353+CF356</f>
        <v/>
      </c>
      <c r="CG366" s="9">
        <f>CG4+CG222+CG353+CG356</f>
        <v/>
      </c>
      <c r="CH366" s="9">
        <f>CH4+CH222+CH353+CH356</f>
        <v/>
      </c>
      <c r="CI366" s="9">
        <f>CI4+CI222+CI353+CI356</f>
        <v/>
      </c>
      <c r="CJ366" s="9">
        <f>CJ4+CJ222+CJ353+CJ356</f>
        <v/>
      </c>
      <c r="CK366" s="9">
        <f>CK4+CK222+CK353+CK356</f>
        <v/>
      </c>
      <c r="CL366" s="9">
        <f>CL4+CL222+CL353+CL356</f>
        <v/>
      </c>
      <c r="CM366" s="9">
        <f>CM4+CM222+CM353+CM356</f>
        <v/>
      </c>
      <c r="CN366" s="9">
        <f>CN4+CN222+CN353+CN356</f>
        <v/>
      </c>
      <c r="CO366" s="9">
        <f>CO4+CO222+CO353+CO356</f>
        <v/>
      </c>
      <c r="CP366" s="9">
        <f>CP4+CP222+CP353+CP356</f>
        <v/>
      </c>
      <c r="CQ366" s="9">
        <f>CQ4+CQ222+CQ353+CQ356</f>
        <v/>
      </c>
      <c r="CR366" s="9">
        <f>CR4+CR222+CR353+CR356</f>
        <v/>
      </c>
      <c r="CS366" s="9">
        <f>CS4+CS222+CS353+CS356</f>
        <v/>
      </c>
      <c r="CT366" s="9">
        <f>CT4+CT222+CT353+CT356</f>
        <v/>
      </c>
      <c r="CU366" s="9">
        <f>CU4+CU222+CU353+CU356</f>
        <v/>
      </c>
      <c r="CV366" s="9">
        <f>CV4+CV222+CV353+CV356</f>
        <v/>
      </c>
      <c r="CW366" s="9">
        <f>CW4+CW222+CW353+CW356</f>
        <v/>
      </c>
      <c r="CX366" s="9">
        <f>CX4+CX222+CX353+CX356</f>
        <v/>
      </c>
      <c r="CY366" s="9">
        <f>CY4+CY222+CY353+CY356</f>
        <v/>
      </c>
      <c r="CZ366" s="9">
        <f>CZ4+CZ222+CZ353+CZ356</f>
        <v/>
      </c>
      <c r="DA366" s="9">
        <f>DA4+DA222+DA353+DA356</f>
        <v/>
      </c>
      <c r="DB366" s="9">
        <f>DB4+DB222+DB353+DB356</f>
        <v/>
      </c>
      <c r="DC366" s="9">
        <f>DC4+DC222+DC353+DC356</f>
        <v/>
      </c>
      <c r="DD366" s="9">
        <f>DD4+DD222+DD353+DD356</f>
        <v/>
      </c>
      <c r="DE366" s="9">
        <f>DE4+DE222+DE353+DE356</f>
        <v/>
      </c>
      <c r="DF366" s="9">
        <f>DF4+DF222+DF353+DF356</f>
        <v/>
      </c>
      <c r="DG366" s="9">
        <f>DG4+DG222+DG353+DG356</f>
        <v/>
      </c>
      <c r="DH366" s="9">
        <f>DH4+DH222+DH353+DH356</f>
        <v/>
      </c>
      <c r="DI366" s="9">
        <f>DI4+DI222+DI353+DI356</f>
        <v/>
      </c>
      <c r="DJ366" s="9">
        <f>DJ4+DJ222+DJ353+DJ356</f>
        <v/>
      </c>
      <c r="DK366" s="9">
        <f>DK4+DK222+DK353+DK356</f>
        <v/>
      </c>
      <c r="DL366" s="9">
        <f>DL4+DL222+DL353+DL356</f>
        <v/>
      </c>
      <c r="DM366" s="9">
        <f>DM4+DM222+DM353+DM356</f>
        <v/>
      </c>
      <c r="DN366" s="9">
        <f>DN4+DN222+DN353+DN356</f>
        <v/>
      </c>
      <c r="DO366" s="9">
        <f>DO4+DO222+DO353+DO356</f>
        <v/>
      </c>
      <c r="DP366" s="9">
        <f>DP4+DP222+DP353+DP356</f>
        <v/>
      </c>
      <c r="DQ366" s="9">
        <f>DQ4+DQ222+DQ353+DQ356</f>
        <v/>
      </c>
      <c r="DR366" s="9">
        <f>DR4+DR222+DR353+DR356</f>
        <v/>
      </c>
      <c r="DS366" s="9">
        <f>DS4+DS222+DS353+DS356</f>
        <v/>
      </c>
      <c r="DT366" s="9">
        <f>DT4+DT222+DT353+DT356</f>
        <v/>
      </c>
      <c r="DU366" s="9">
        <f>DU4+DU222+DU353+DU356</f>
        <v/>
      </c>
      <c r="DV366" s="9">
        <f>DV4+DV222+DV353+DV356</f>
        <v/>
      </c>
      <c r="DW366" s="9">
        <f>DW4+DW222+DW353+DW356</f>
        <v/>
      </c>
      <c r="DX366" s="9">
        <f>DX4+DX222+DX353+DX356</f>
        <v/>
      </c>
      <c r="DY366" s="9">
        <f>DY4+DY222+DY353+DY356</f>
        <v/>
      </c>
      <c r="DZ366" s="9">
        <f>DZ4+DZ222+DZ353+DZ356</f>
        <v/>
      </c>
      <c r="EA366" s="9">
        <f>EA4+EA222+EA353+EA356</f>
        <v/>
      </c>
      <c r="EB366" s="9">
        <f>EB4+EB222+EB353+EB356</f>
        <v/>
      </c>
      <c r="EC366" s="9">
        <f>EC4+EC222+EC353+EC356</f>
        <v/>
      </c>
      <c r="ED366" s="9">
        <f>ED4+ED222+ED353+ED356</f>
        <v/>
      </c>
      <c r="EE366" s="9">
        <f>EE4+EE222+EE353+EE356</f>
        <v/>
      </c>
      <c r="EF366" s="9">
        <f>EF4+EF222+EF353+EF356</f>
        <v/>
      </c>
    </row>
    <row r="367">
      <c r="A367" s="8" t="n"/>
      <c r="B367" s="8" t="inlineStr">
        <is>
          <t>FINAL SUM ( Minus 10 % )</t>
        </is>
      </c>
      <c r="C367" s="8" t="n"/>
      <c r="D367" s="8" t="n"/>
      <c r="E367" s="9" t="n"/>
      <c r="F367" s="9">
        <f>H367+J367+L367+N367+P367+R367+T367+V367+X367+Z367+AB367+AD367+AF367+AH367+AJ367+AL367+AN367+AP367+AR367+AT367</f>
        <v/>
      </c>
      <c r="G367" s="9" t="n"/>
      <c r="H367" s="9">
        <f>H366*90%</f>
        <v/>
      </c>
      <c r="I367" s="9" t="n"/>
      <c r="J367" s="9">
        <f>J366*90%</f>
        <v/>
      </c>
      <c r="K367" s="9" t="n"/>
      <c r="L367" s="9">
        <f>L366*90%</f>
        <v/>
      </c>
      <c r="M367" s="9" t="n"/>
      <c r="N367" s="9">
        <f>N366*90%</f>
        <v/>
      </c>
      <c r="O367" s="9" t="n"/>
      <c r="P367" s="9">
        <f>P366*90%</f>
        <v/>
      </c>
      <c r="Q367" s="9" t="n"/>
      <c r="R367" s="9">
        <f>R366*90%</f>
        <v/>
      </c>
      <c r="S367" s="9" t="n"/>
      <c r="T367" s="9">
        <f>T366*90%</f>
        <v/>
      </c>
      <c r="U367" s="9" t="n"/>
      <c r="V367" s="9">
        <f>V366*90%</f>
        <v/>
      </c>
      <c r="W367" s="9" t="n"/>
      <c r="X367" s="9">
        <f>X366*90%</f>
        <v/>
      </c>
      <c r="Y367" s="9" t="n"/>
      <c r="Z367" s="9">
        <f>Z366*90%</f>
        <v/>
      </c>
      <c r="AA367" s="9" t="n"/>
      <c r="AB367" s="9">
        <f>AB366*90%</f>
        <v/>
      </c>
      <c r="AC367" s="9" t="n"/>
      <c r="AD367" s="9">
        <f>AD366*90%</f>
        <v/>
      </c>
      <c r="AE367" s="9" t="n"/>
      <c r="AF367" s="9">
        <f>AF366*90%</f>
        <v/>
      </c>
      <c r="AG367" s="9" t="n"/>
      <c r="AH367" s="9">
        <f>AH366*90%</f>
        <v/>
      </c>
      <c r="AI367" s="9" t="n"/>
      <c r="AJ367" s="9">
        <f>AJ366*90%</f>
        <v/>
      </c>
      <c r="AK367" s="9" t="n"/>
      <c r="AL367" s="9">
        <f>AL366*90%</f>
        <v/>
      </c>
      <c r="AM367" s="9" t="n"/>
      <c r="AN367" s="9">
        <f>AN366*90%</f>
        <v/>
      </c>
      <c r="AO367" s="9" t="n"/>
      <c r="AP367" s="9">
        <f>AP366*90%</f>
        <v/>
      </c>
      <c r="AQ367" s="9" t="n"/>
      <c r="AR367" s="9">
        <f>AR366*90%</f>
        <v/>
      </c>
      <c r="AS367" s="9" t="n"/>
      <c r="AT367" s="9">
        <f>AT366*90%</f>
        <v/>
      </c>
      <c r="AU367" s="9" t="n"/>
      <c r="AV367" s="9">
        <f>AX367+AZ367+BB367+BD367+BF367+BH367+BJ367</f>
        <v/>
      </c>
      <c r="AW367" s="9" t="n"/>
      <c r="AX367" s="9">
        <f>AX366*90%</f>
        <v/>
      </c>
      <c r="AY367" s="9" t="n"/>
      <c r="AZ367" s="9">
        <f>AZ366*90%</f>
        <v/>
      </c>
      <c r="BA367" s="9" t="n"/>
      <c r="BB367" s="9">
        <f>BB366*90%</f>
        <v/>
      </c>
      <c r="BC367" s="9" t="n"/>
      <c r="BD367" s="9">
        <f>BD366*90%</f>
        <v/>
      </c>
      <c r="BE367" s="9" t="n"/>
      <c r="BF367" s="9">
        <f>BF366*90%</f>
        <v/>
      </c>
      <c r="BG367" s="9" t="n"/>
      <c r="BH367" s="9">
        <f>BH366*90%</f>
        <v/>
      </c>
      <c r="BI367" s="9" t="n"/>
      <c r="BJ367" s="9">
        <f>BJ366*90%</f>
        <v/>
      </c>
      <c r="BK367" s="9" t="n"/>
      <c r="BL367" s="9">
        <f>BN367+BP367+BR367+BT367</f>
        <v/>
      </c>
      <c r="BM367" s="9" t="n"/>
      <c r="BN367" s="9">
        <f>BN366*90%</f>
        <v/>
      </c>
      <c r="BO367" s="9" t="n"/>
      <c r="BP367" s="9">
        <f>BP366*90%</f>
        <v/>
      </c>
      <c r="BQ367" s="9" t="n"/>
      <c r="BR367" s="9">
        <f>BR366*90%</f>
        <v/>
      </c>
      <c r="BS367" s="9" t="n"/>
      <c r="BT367" s="9">
        <f>BT366*90%</f>
        <v/>
      </c>
      <c r="BU367" s="9" t="n"/>
      <c r="BV367" s="9">
        <f>BX367+BZ367+CB367+CD367+CF367+CH367+CJ367+CL367+CN367+CP367+CR367+CT367+CV367+CX367+CZ367+DB367</f>
        <v/>
      </c>
      <c r="BW367" s="9" t="n"/>
      <c r="BX367" s="9">
        <f>BX366*90%</f>
        <v/>
      </c>
      <c r="BY367" s="9" t="n"/>
      <c r="BZ367" s="9">
        <f>BZ366*90%</f>
        <v/>
      </c>
      <c r="CA367" s="9" t="n"/>
      <c r="CB367" s="9">
        <f>CB366*90%</f>
        <v/>
      </c>
      <c r="CC367" s="9" t="n"/>
      <c r="CD367" s="9">
        <f>CD366*90%</f>
        <v/>
      </c>
      <c r="CE367" s="9" t="n"/>
      <c r="CF367" s="9">
        <f>CF366*90%</f>
        <v/>
      </c>
      <c r="CG367" s="9" t="n"/>
      <c r="CH367" s="9">
        <f>CH366*90%</f>
        <v/>
      </c>
      <c r="CI367" s="9" t="n"/>
      <c r="CJ367" s="9">
        <f>CJ366*90%</f>
        <v/>
      </c>
      <c r="CK367" s="9" t="n"/>
      <c r="CL367" s="9">
        <f>CL366*90%</f>
        <v/>
      </c>
      <c r="CM367" s="9" t="n"/>
      <c r="CN367" s="9">
        <f>CN366*90%</f>
        <v/>
      </c>
      <c r="CO367" s="9" t="n"/>
      <c r="CP367" s="9">
        <f>CP366*90%</f>
        <v/>
      </c>
      <c r="CQ367" s="9" t="n"/>
      <c r="CR367" s="9">
        <f>CR366*90%</f>
        <v/>
      </c>
      <c r="CS367" s="9" t="n"/>
      <c r="CT367" s="9">
        <f>CT366*90%</f>
        <v/>
      </c>
      <c r="CU367" s="9" t="n"/>
      <c r="CV367" s="9">
        <f>CV366*90%</f>
        <v/>
      </c>
      <c r="CW367" s="9" t="n"/>
      <c r="CX367" s="9">
        <f>CX366*90%</f>
        <v/>
      </c>
      <c r="CY367" s="9" t="n"/>
      <c r="CZ367" s="9">
        <f>CZ366*90%</f>
        <v/>
      </c>
      <c r="DA367" s="9" t="n"/>
      <c r="DB367" s="9">
        <f>DB366*90%</f>
        <v/>
      </c>
      <c r="DC367" s="9" t="n"/>
      <c r="DD367" s="9">
        <f>DF367+DH367+DJ367+DL367+DN367+DP367+DR367+DT367+DV367+DX367+DZ367+EB367+ED367</f>
        <v/>
      </c>
      <c r="DE367" s="9" t="n"/>
      <c r="DF367" s="9">
        <f>DF366*90%</f>
        <v/>
      </c>
      <c r="DG367" s="9" t="n"/>
      <c r="DH367" s="9">
        <f>DH366*90%</f>
        <v/>
      </c>
      <c r="DI367" s="9" t="n"/>
      <c r="DJ367" s="9">
        <f>DJ366*90%</f>
        <v/>
      </c>
      <c r="DK367" s="9" t="n"/>
      <c r="DL367" s="9">
        <f>DL366*90%</f>
        <v/>
      </c>
      <c r="DM367" s="9" t="n"/>
      <c r="DN367" s="9">
        <f>DN366*90%</f>
        <v/>
      </c>
      <c r="DO367" s="9" t="n"/>
      <c r="DP367" s="9">
        <f>DP366*90%</f>
        <v/>
      </c>
      <c r="DQ367" s="9" t="n"/>
      <c r="DR367" s="9">
        <f>DR366*90%</f>
        <v/>
      </c>
      <c r="DS367" s="9" t="n"/>
      <c r="DT367" s="9">
        <f>DT366*90%</f>
        <v/>
      </c>
      <c r="DU367" s="9" t="n"/>
      <c r="DV367" s="9">
        <f>DV366*90%</f>
        <v/>
      </c>
      <c r="DW367" s="9" t="n"/>
      <c r="DX367" s="9">
        <f>DX366*90%</f>
        <v/>
      </c>
      <c r="DY367" s="9" t="n"/>
      <c r="DZ367" s="9">
        <f>DZ366*90%</f>
        <v/>
      </c>
      <c r="EA367" s="9" t="n"/>
      <c r="EB367" s="9">
        <f>EB366*90%</f>
        <v/>
      </c>
      <c r="EC367" s="9" t="n"/>
      <c r="ED367" s="9">
        <f>ED366*90%</f>
        <v/>
      </c>
      <c r="EE367" s="9">
        <f>E367+AU367+BK367+BU367+DC367</f>
        <v/>
      </c>
      <c r="EF367" s="9">
        <f>F367+AV367+BL367+BV367+DD367</f>
        <v/>
      </c>
    </row>
    <row r="368">
      <c r="A368" s="8" t="n"/>
      <c r="B368" s="8" t="inlineStr">
        <is>
          <t>Final summa for Reklama</t>
        </is>
      </c>
      <c r="C368" s="8" t="n"/>
      <c r="D368" s="8" t="n"/>
      <c r="E368" s="9" t="n"/>
      <c r="F368" s="9">
        <f>H368+J368+L368+N368+P368+R368+T368+V368+X368+Z368+AB368+AD368+AF368+AH368+AJ368+AL368+AN368+AP368+AR368+AT368</f>
        <v/>
      </c>
      <c r="G368" s="9" t="n"/>
      <c r="H368" s="9">
        <f>G366*5000</f>
        <v/>
      </c>
      <c r="I368" s="9" t="n"/>
      <c r="J368" s="9">
        <f>I366*5000</f>
        <v/>
      </c>
      <c r="K368" s="9" t="n"/>
      <c r="L368" s="9">
        <f>K366*5000</f>
        <v/>
      </c>
      <c r="M368" s="9" t="n"/>
      <c r="N368" s="9">
        <f>M366*5000</f>
        <v/>
      </c>
      <c r="O368" s="9" t="n"/>
      <c r="P368" s="9">
        <f>O366*5000</f>
        <v/>
      </c>
      <c r="Q368" s="9" t="n"/>
      <c r="R368" s="9">
        <f>Q366*0</f>
        <v/>
      </c>
      <c r="S368" s="9" t="n"/>
      <c r="T368" s="9">
        <f>S366*0</f>
        <v/>
      </c>
      <c r="U368" s="9" t="n"/>
      <c r="V368" s="9">
        <f>U366*0</f>
        <v/>
      </c>
      <c r="W368" s="9" t="n"/>
      <c r="X368" s="9">
        <f>W366*0</f>
        <v/>
      </c>
      <c r="Y368" s="9" t="n"/>
      <c r="Z368" s="9">
        <f>Y366*0</f>
        <v/>
      </c>
      <c r="AA368" s="9" t="n"/>
      <c r="AB368" s="9">
        <f>AA366*7000</f>
        <v/>
      </c>
      <c r="AC368" s="9" t="n"/>
      <c r="AD368" s="9">
        <f>AC366*0</f>
        <v/>
      </c>
      <c r="AE368" s="9" t="n"/>
      <c r="AF368" s="9">
        <f>AE366*0</f>
        <v/>
      </c>
      <c r="AG368" s="9" t="n"/>
      <c r="AH368" s="9">
        <f>AG366*0</f>
        <v/>
      </c>
      <c r="AI368" s="9" t="n"/>
      <c r="AJ368" s="9">
        <f>AI366*0</f>
        <v/>
      </c>
      <c r="AK368" s="9" t="n"/>
      <c r="AL368" s="9">
        <f>AK366*0</f>
        <v/>
      </c>
      <c r="AM368" s="9" t="n"/>
      <c r="AN368" s="9">
        <f>AM366*0</f>
        <v/>
      </c>
      <c r="AO368" s="9" t="n"/>
      <c r="AP368" s="9">
        <f>AO366*0</f>
        <v/>
      </c>
      <c r="AQ368" s="9" t="n"/>
      <c r="AR368" s="9">
        <f>AQ366*0</f>
        <v/>
      </c>
      <c r="AS368" s="9" t="n"/>
      <c r="AT368" s="9">
        <f>AS366*0</f>
        <v/>
      </c>
      <c r="AU368" s="9" t="n"/>
      <c r="AV368" s="9">
        <f>AX368+AZ368+BB368+BD368+BF368+BH368+BJ368</f>
        <v/>
      </c>
      <c r="AW368" s="9" t="n"/>
      <c r="AX368" s="9">
        <f>AW366*50000</f>
        <v/>
      </c>
      <c r="AY368" s="9" t="n"/>
      <c r="AZ368" s="9">
        <f>AY366*60000</f>
        <v/>
      </c>
      <c r="BA368" s="9" t="n"/>
      <c r="BB368" s="9">
        <f>BA366*7000</f>
        <v/>
      </c>
      <c r="BC368" s="9" t="n"/>
      <c r="BD368" s="9">
        <f>BC366*25000</f>
        <v/>
      </c>
      <c r="BE368" s="9" t="n"/>
      <c r="BF368" s="9">
        <f>BE366*20000</f>
        <v/>
      </c>
      <c r="BG368" s="9" t="n"/>
      <c r="BH368" s="9">
        <f>BG366*10000</f>
        <v/>
      </c>
      <c r="BI368" s="9" t="n"/>
      <c r="BJ368" s="9">
        <f>BI366*25000</f>
        <v/>
      </c>
      <c r="BK368" s="9" t="n"/>
      <c r="BL368" s="9">
        <f>BN368+BP368+BR368+BT368</f>
        <v/>
      </c>
      <c r="BM368" s="9" t="n"/>
      <c r="BN368" s="9">
        <f>BM366*15000</f>
        <v/>
      </c>
      <c r="BO368" s="9" t="n"/>
      <c r="BP368" s="9">
        <f>BO366*5000</f>
        <v/>
      </c>
      <c r="BQ368" s="9" t="n"/>
      <c r="BR368" s="9">
        <f>BQ366*15000</f>
        <v/>
      </c>
      <c r="BS368" s="9" t="n"/>
      <c r="BT368" s="9">
        <f>BS366*5000</f>
        <v/>
      </c>
      <c r="BU368" s="9" t="n"/>
      <c r="BV368" s="9">
        <f>BX368+BZ368+CB368+CD368+CF368+CH368+CJ368+CL368+CN368+CP368+CR368+CT368+CV368+CX368+CZ368+DB368</f>
        <v/>
      </c>
      <c r="BW368" s="9" t="n"/>
      <c r="BX368" s="9">
        <f>BW366*4000</f>
        <v/>
      </c>
      <c r="BY368" s="9" t="n"/>
      <c r="BZ368" s="9">
        <f>BY366*2000</f>
        <v/>
      </c>
      <c r="CA368" s="9" t="n"/>
      <c r="CB368" s="9">
        <f>CA366*10000</f>
        <v/>
      </c>
      <c r="CC368" s="9" t="n"/>
      <c r="CD368" s="9">
        <f>CC366*18000</f>
        <v/>
      </c>
      <c r="CE368" s="9" t="n"/>
      <c r="CF368" s="9">
        <f>CE366*150000</f>
        <v/>
      </c>
      <c r="CG368" s="9" t="n"/>
      <c r="CH368" s="9">
        <f>CG366*9000</f>
        <v/>
      </c>
      <c r="CI368" s="9" t="n"/>
      <c r="CJ368" s="9">
        <f>CI366*0</f>
        <v/>
      </c>
      <c r="CK368" s="9" t="n"/>
      <c r="CL368" s="9">
        <f>CK366*0</f>
        <v/>
      </c>
      <c r="CM368" s="9" t="n"/>
      <c r="CN368" s="9">
        <f>CM366*5000</f>
        <v/>
      </c>
      <c r="CO368" s="9" t="n"/>
      <c r="CP368" s="9">
        <f>CO366*0</f>
        <v/>
      </c>
      <c r="CQ368" s="9" t="n"/>
      <c r="CR368" s="9">
        <f>CQ366*0</f>
        <v/>
      </c>
      <c r="CS368" s="9" t="n"/>
      <c r="CT368" s="9">
        <f>CS366*0</f>
        <v/>
      </c>
      <c r="CU368" s="9" t="n"/>
      <c r="CV368" s="9">
        <f>CU366*0</f>
        <v/>
      </c>
      <c r="CW368" s="9" t="n"/>
      <c r="CX368" s="9">
        <f>CW366*32000</f>
        <v/>
      </c>
      <c r="CY368" s="9" t="n"/>
      <c r="CZ368" s="9">
        <f>CY366*0</f>
        <v/>
      </c>
      <c r="DA368" s="9" t="n"/>
      <c r="DB368" s="9">
        <f>DA366*0</f>
        <v/>
      </c>
      <c r="DC368" s="9" t="n"/>
      <c r="DD368" s="9">
        <f>DF368+DH368+DJ368+DL368+DN368+DP368+DR368+DT368+DV368+DX368+DZ368+EB368+ED368</f>
        <v/>
      </c>
      <c r="DE368" s="9" t="n"/>
      <c r="DF368" s="9">
        <f>DE366*5000</f>
        <v/>
      </c>
      <c r="DG368" s="9" t="n"/>
      <c r="DH368" s="9">
        <f>DG366*7000</f>
        <v/>
      </c>
      <c r="DI368" s="9" t="n"/>
      <c r="DJ368" s="9">
        <f>DI366*18000</f>
        <v/>
      </c>
      <c r="DK368" s="9" t="n"/>
      <c r="DL368" s="9">
        <f>DK366*5000</f>
        <v/>
      </c>
      <c r="DM368" s="9" t="n"/>
      <c r="DN368" s="9">
        <f>DM366*12000</f>
        <v/>
      </c>
      <c r="DO368" s="9" t="n"/>
      <c r="DP368" s="9">
        <f>DO366*10000</f>
        <v/>
      </c>
      <c r="DQ368" s="9" t="n"/>
      <c r="DR368" s="9">
        <f>DQ366*8000</f>
        <v/>
      </c>
      <c r="DS368" s="9" t="n"/>
      <c r="DT368" s="9">
        <f>DS366*0</f>
        <v/>
      </c>
      <c r="DU368" s="9" t="n"/>
      <c r="DV368" s="9">
        <f>DU366*10000</f>
        <v/>
      </c>
      <c r="DW368" s="9" t="n"/>
      <c r="DX368" s="9">
        <f>DW366*8000</f>
        <v/>
      </c>
      <c r="DY368" s="9" t="n"/>
      <c r="DZ368" s="9">
        <f>DY366*8000</f>
        <v/>
      </c>
      <c r="EA368" s="9" t="n"/>
      <c r="EB368" s="9">
        <f>EA366*15000</f>
        <v/>
      </c>
      <c r="EC368" s="9" t="n"/>
      <c r="ED368" s="9">
        <f>EC366*7000</f>
        <v/>
      </c>
      <c r="EE368" s="9">
        <f>E368+AU368+BK368+BU368+DC368</f>
        <v/>
      </c>
      <c r="EF368" s="9">
        <f>F368+AV368+BL368+BV368+DD368</f>
        <v/>
      </c>
    </row>
    <row r="369">
      <c r="A369" s="8" t="n"/>
      <c r="B369" s="8" t="inlineStr">
        <is>
          <t>Final summa for Leksiya</t>
        </is>
      </c>
      <c r="C369" s="8" t="n"/>
      <c r="D369" s="8" t="n"/>
      <c r="E369" s="9" t="n"/>
      <c r="F369" s="9">
        <f>H369+J369+L369+N369+P369+R369+T369+V369+X369+Z369+AB369+AD369+AF369+AH369+AJ369+AL369+AN369+AP369+AR369+AT369</f>
        <v/>
      </c>
      <c r="G369" s="9" t="n"/>
      <c r="H369" s="9">
        <f>H367*2%</f>
        <v/>
      </c>
      <c r="I369" s="9" t="n"/>
      <c r="J369" s="9">
        <f>J367*2%</f>
        <v/>
      </c>
      <c r="K369" s="9" t="n"/>
      <c r="L369" s="9">
        <f>L367*2%</f>
        <v/>
      </c>
      <c r="M369" s="9" t="n"/>
      <c r="N369" s="9">
        <f>N367*2%</f>
        <v/>
      </c>
      <c r="O369" s="9" t="n"/>
      <c r="P369" s="9">
        <f>P367*2%</f>
        <v/>
      </c>
      <c r="Q369" s="9" t="n"/>
      <c r="R369" s="9">
        <f>R367*2%</f>
        <v/>
      </c>
      <c r="S369" s="9" t="n"/>
      <c r="T369" s="9">
        <f>T367*2%</f>
        <v/>
      </c>
      <c r="U369" s="9" t="n"/>
      <c r="V369" s="9">
        <f>V367*2%</f>
        <v/>
      </c>
      <c r="W369" s="9" t="n"/>
      <c r="X369" s="9">
        <f>X367*2%</f>
        <v/>
      </c>
      <c r="Y369" s="9" t="n"/>
      <c r="Z369" s="9">
        <f>Z367*2%</f>
        <v/>
      </c>
      <c r="AA369" s="9" t="n"/>
      <c r="AB369" s="9">
        <f>AB367*2%</f>
        <v/>
      </c>
      <c r="AC369" s="9" t="n"/>
      <c r="AD369" s="9">
        <f>AD367*2%</f>
        <v/>
      </c>
      <c r="AE369" s="9" t="n"/>
      <c r="AF369" s="9">
        <f>AF367*2%</f>
        <v/>
      </c>
      <c r="AG369" s="9" t="n"/>
      <c r="AH369" s="9">
        <f>AH367*2%</f>
        <v/>
      </c>
      <c r="AI369" s="9" t="n"/>
      <c r="AJ369" s="9">
        <f>AJ367*2%</f>
        <v/>
      </c>
      <c r="AK369" s="9" t="n"/>
      <c r="AL369" s="9">
        <f>AL367*2%</f>
        <v/>
      </c>
      <c r="AM369" s="9" t="n"/>
      <c r="AN369" s="9">
        <f>AN367*2%</f>
        <v/>
      </c>
      <c r="AO369" s="9" t="n"/>
      <c r="AP369" s="9">
        <f>AP367*2%</f>
        <v/>
      </c>
      <c r="AQ369" s="9" t="n"/>
      <c r="AR369" s="9">
        <f>AR367*2%</f>
        <v/>
      </c>
      <c r="AS369" s="9" t="n"/>
      <c r="AT369" s="9">
        <f>AT367*2%</f>
        <v/>
      </c>
      <c r="AU369" s="9" t="n"/>
      <c r="AV369" s="9">
        <f>AX369+AZ369+BB369+BD369+BF369+BH369+BJ369</f>
        <v/>
      </c>
      <c r="AW369" s="9" t="n"/>
      <c r="AX369" s="9">
        <f>AX367*2%</f>
        <v/>
      </c>
      <c r="AY369" s="9" t="n"/>
      <c r="AZ369" s="9">
        <f>AZ367*2%</f>
        <v/>
      </c>
      <c r="BA369" s="9" t="n"/>
      <c r="BB369" s="9">
        <f>BB367*2%</f>
        <v/>
      </c>
      <c r="BC369" s="9" t="n"/>
      <c r="BD369" s="9">
        <f>BD367*2%</f>
        <v/>
      </c>
      <c r="BE369" s="9" t="n"/>
      <c r="BF369" s="9">
        <f>BF367*2%</f>
        <v/>
      </c>
      <c r="BG369" s="9" t="n"/>
      <c r="BH369" s="9">
        <f>BH367*2%</f>
        <v/>
      </c>
      <c r="BI369" s="9" t="n"/>
      <c r="BJ369" s="9">
        <f>BJ367*2%</f>
        <v/>
      </c>
      <c r="BK369" s="9" t="n"/>
      <c r="BL369" s="9">
        <f>BN369+BP369+BR369+BT369</f>
        <v/>
      </c>
      <c r="BM369" s="9" t="n"/>
      <c r="BN369" s="9">
        <f>BN367*2%</f>
        <v/>
      </c>
      <c r="BO369" s="9" t="n"/>
      <c r="BP369" s="9">
        <f>BP367*2%</f>
        <v/>
      </c>
      <c r="BQ369" s="9" t="n"/>
      <c r="BR369" s="9">
        <f>BR367*2%</f>
        <v/>
      </c>
      <c r="BS369" s="9" t="n"/>
      <c r="BT369" s="9">
        <f>BT367*2%</f>
        <v/>
      </c>
      <c r="BU369" s="9" t="n"/>
      <c r="BV369" s="9">
        <f>BX369+BZ369+CB369+CD369+CF369+CH369+CJ369+CL369+CN369+CP369+CR369+CT369+CV369+CX369+CZ369+DB369</f>
        <v/>
      </c>
      <c r="BW369" s="9" t="n"/>
      <c r="BX369" s="9">
        <f>BX367*2%</f>
        <v/>
      </c>
      <c r="BY369" s="9" t="n"/>
      <c r="BZ369" s="9">
        <f>BZ367*2%</f>
        <v/>
      </c>
      <c r="CA369" s="9" t="n"/>
      <c r="CB369" s="9">
        <f>CB367*2%</f>
        <v/>
      </c>
      <c r="CC369" s="9" t="n"/>
      <c r="CD369" s="9">
        <f>CD367*2%</f>
        <v/>
      </c>
      <c r="CE369" s="9" t="n"/>
      <c r="CF369" s="9">
        <f>CF367*2%</f>
        <v/>
      </c>
      <c r="CG369" s="9" t="n"/>
      <c r="CH369" s="9">
        <f>CH367*2%</f>
        <v/>
      </c>
      <c r="CI369" s="9" t="n"/>
      <c r="CJ369" s="9">
        <f>CJ367*2%</f>
        <v/>
      </c>
      <c r="CK369" s="9" t="n"/>
      <c r="CL369" s="9">
        <f>CL367*2%</f>
        <v/>
      </c>
      <c r="CM369" s="9" t="n"/>
      <c r="CN369" s="9">
        <f>CN367*2%</f>
        <v/>
      </c>
      <c r="CO369" s="9" t="n"/>
      <c r="CP369" s="9">
        <f>CP367*2%</f>
        <v/>
      </c>
      <c r="CQ369" s="9" t="n"/>
      <c r="CR369" s="9">
        <f>CR367*2%</f>
        <v/>
      </c>
      <c r="CS369" s="9" t="n"/>
      <c r="CT369" s="9">
        <f>CT367*2%</f>
        <v/>
      </c>
      <c r="CU369" s="9" t="n"/>
      <c r="CV369" s="9">
        <f>CV367*2%</f>
        <v/>
      </c>
      <c r="CW369" s="9" t="n"/>
      <c r="CX369" s="9">
        <f>CX367*2%</f>
        <v/>
      </c>
      <c r="CY369" s="9" t="n"/>
      <c r="CZ369" s="9">
        <f>CZ367*2%</f>
        <v/>
      </c>
      <c r="DA369" s="9" t="n"/>
      <c r="DB369" s="9">
        <f>DB367*2%</f>
        <v/>
      </c>
      <c r="DC369" s="9" t="n"/>
      <c r="DD369" s="9">
        <f>DF369+DH369+DJ369+DL369+DN369+DP369+DR369+DT369+DV369+DX369+DZ369+EB369+ED369</f>
        <v/>
      </c>
      <c r="DE369" s="9" t="n"/>
      <c r="DF369" s="9">
        <f>DF367*2%</f>
        <v/>
      </c>
      <c r="DG369" s="9" t="n"/>
      <c r="DH369" s="9">
        <f>DH367*2%</f>
        <v/>
      </c>
      <c r="DI369" s="9" t="n"/>
      <c r="DJ369" s="9">
        <f>DJ367*2%</f>
        <v/>
      </c>
      <c r="DK369" s="9" t="n"/>
      <c r="DL369" s="9">
        <f>DL367*2%</f>
        <v/>
      </c>
      <c r="DM369" s="9" t="n"/>
      <c r="DN369" s="9">
        <f>DN367*2%</f>
        <v/>
      </c>
      <c r="DO369" s="9" t="n"/>
      <c r="DP369" s="9">
        <f>DP367*2%</f>
        <v/>
      </c>
      <c r="DQ369" s="9" t="n"/>
      <c r="DR369" s="9">
        <f>DR367*2%</f>
        <v/>
      </c>
      <c r="DS369" s="9" t="n"/>
      <c r="DT369" s="9">
        <f>DT367*2%</f>
        <v/>
      </c>
      <c r="DU369" s="9" t="n"/>
      <c r="DV369" s="9">
        <f>DV367*2%</f>
        <v/>
      </c>
      <c r="DW369" s="9" t="n"/>
      <c r="DX369" s="9">
        <f>DX367*2%</f>
        <v/>
      </c>
      <c r="DY369" s="9" t="n"/>
      <c r="DZ369" s="9">
        <f>DZ367*2%</f>
        <v/>
      </c>
      <c r="EA369" s="9" t="n"/>
      <c r="EB369" s="9">
        <f>EB367*2%</f>
        <v/>
      </c>
      <c r="EC369" s="9" t="n"/>
      <c r="ED369" s="9">
        <f>ED367*2%</f>
        <v/>
      </c>
      <c r="EE369" s="9">
        <f>E369+AU369+BK369+BU369+DC369</f>
        <v/>
      </c>
      <c r="EF369" s="9">
        <f>F369+AV369+BL369+BV369+DD369</f>
        <v/>
      </c>
    </row>
  </sheetData>
  <mergeCells count="67">
    <mergeCell ref="BY1:BZ1"/>
    <mergeCell ref="DS1:DT1"/>
    <mergeCell ref="DY1:DZ1"/>
    <mergeCell ref="B1:D1"/>
    <mergeCell ref="AG1:AH1"/>
    <mergeCell ref="AI1:AJ1"/>
    <mergeCell ref="AA1:AB1"/>
    <mergeCell ref="CI1:CJ1"/>
    <mergeCell ref="AS1:AT1"/>
    <mergeCell ref="CA1:CB1"/>
    <mergeCell ref="CK1:CL1"/>
    <mergeCell ref="AU1:AV1"/>
    <mergeCell ref="M1:N1"/>
    <mergeCell ref="CC1:CD1"/>
    <mergeCell ref="CO1:CP1"/>
    <mergeCell ref="CU1:CV1"/>
    <mergeCell ref="EC1:ED1"/>
    <mergeCell ref="CW1:CX1"/>
    <mergeCell ref="EE1:EF1"/>
    <mergeCell ref="DG1:DH1"/>
    <mergeCell ref="E1:F1"/>
    <mergeCell ref="K1:L1"/>
    <mergeCell ref="W1:X1"/>
    <mergeCell ref="BE1:BF1"/>
    <mergeCell ref="O1:P1"/>
    <mergeCell ref="Y1:Z1"/>
    <mergeCell ref="BG1:BH1"/>
    <mergeCell ref="BM1:BN1"/>
    <mergeCell ref="DA1:DB1"/>
    <mergeCell ref="BQ1:BR1"/>
    <mergeCell ref="DI1:DJ1"/>
    <mergeCell ref="BS1:BT1"/>
    <mergeCell ref="DM1:DN1"/>
    <mergeCell ref="BU1:BV1"/>
    <mergeCell ref="AM1:AN1"/>
    <mergeCell ref="DU1:DV1"/>
    <mergeCell ref="DW1:DX1"/>
    <mergeCell ref="Q1:R1"/>
    <mergeCell ref="AK1:AL1"/>
    <mergeCell ref="AC1:AD1"/>
    <mergeCell ref="AO1:AP1"/>
    <mergeCell ref="AE1:AF1"/>
    <mergeCell ref="CM1:CN1"/>
    <mergeCell ref="AQ1:AR1"/>
    <mergeCell ref="AW1:AX1"/>
    <mergeCell ref="CE1:CF1"/>
    <mergeCell ref="CQ1:CR1"/>
    <mergeCell ref="AY1:AZ1"/>
    <mergeCell ref="CG1:CH1"/>
    <mergeCell ref="CS1:CT1"/>
    <mergeCell ref="CY1:CZ1"/>
    <mergeCell ref="I1:J1"/>
    <mergeCell ref="EA1:EB1"/>
    <mergeCell ref="DK1:DL1"/>
    <mergeCell ref="G1:H1"/>
    <mergeCell ref="S1:T1"/>
    <mergeCell ref="BA1:BB1"/>
    <mergeCell ref="U1:V1"/>
    <mergeCell ref="BC1:BD1"/>
    <mergeCell ref="BI1:BJ1"/>
    <mergeCell ref="DC1:DD1"/>
    <mergeCell ref="BK1:BL1"/>
    <mergeCell ref="DE1:DF1"/>
    <mergeCell ref="BO1:BP1"/>
    <mergeCell ref="DO1:DP1"/>
    <mergeCell ref="BW1:BX1"/>
    <mergeCell ref="DQ1:DR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P142"/>
  <sheetViews>
    <sheetView workbookViewId="0">
      <pane xSplit="4" ySplit="2" topLeftCell="E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width="4" customWidth="1" min="1" max="1"/>
    <col width="40" customWidth="1" min="2" max="2"/>
    <col width="10" customWidth="1" min="3" max="3"/>
    <col width="10" customWidth="1" min="4" max="4"/>
    <col width="11" customWidth="1" min="5" max="5"/>
    <col width="18" customWidth="1" min="6" max="6"/>
    <col hidden="1" outlineLevel="1" width="11" customWidth="1" min="7" max="7"/>
    <col hidden="1" outlineLevel="1" width="18" customWidth="1" min="8" max="8"/>
    <col hidden="1" outlineLevel="1" width="11" customWidth="1" min="9" max="9"/>
    <col hidden="1" outlineLevel="1" width="18" customWidth="1" min="10" max="10"/>
    <col hidden="1" outlineLevel="1" width="11" customWidth="1" min="11" max="11"/>
    <col hidden="1" outlineLevel="1" width="18" customWidth="1" min="12" max="12"/>
    <col hidden="1" outlineLevel="1" width="11" customWidth="1" min="13" max="13"/>
    <col hidden="1" outlineLevel="1" width="18" customWidth="1" min="14" max="14"/>
    <col hidden="1" outlineLevel="1" width="11" customWidth="1" min="15" max="15"/>
    <col hidden="1" outlineLevel="1" width="18" customWidth="1" min="16" max="16"/>
    <col hidden="1" outlineLevel="1" width="11" customWidth="1" min="17" max="17"/>
    <col hidden="1" outlineLevel="1" width="18" customWidth="1" min="18" max="18"/>
    <col hidden="1" outlineLevel="1" width="11" customWidth="1" min="19" max="19"/>
    <col hidden="1" outlineLevel="1" width="18" customWidth="1" min="20" max="20"/>
    <col hidden="1" outlineLevel="1" width="11" customWidth="1" min="21" max="21"/>
    <col hidden="1" outlineLevel="1" width="18" customWidth="1" min="22" max="22"/>
    <col hidden="1" outlineLevel="1" width="11" customWidth="1" min="23" max="23"/>
    <col hidden="1" outlineLevel="1" width="18" customWidth="1" min="24" max="24"/>
    <col hidden="1" outlineLevel="1" width="11" customWidth="1" min="25" max="25"/>
    <col hidden="1" outlineLevel="1" width="18" customWidth="1" min="26" max="26"/>
    <col hidden="1" outlineLevel="1" width="11" customWidth="1" min="27" max="27"/>
    <col hidden="1" outlineLevel="1" width="18" customWidth="1" min="28" max="28"/>
    <col hidden="1" outlineLevel="1" width="11" customWidth="1" min="29" max="29"/>
    <col hidden="1" outlineLevel="1" width="18" customWidth="1" min="30" max="30"/>
    <col hidden="1" outlineLevel="1" width="11" customWidth="1" min="31" max="31"/>
    <col hidden="1" outlineLevel="1" width="18" customWidth="1" min="32" max="32"/>
    <col hidden="1" outlineLevel="1" width="11" customWidth="1" min="33" max="33"/>
    <col hidden="1" outlineLevel="1" width="18" customWidth="1" min="34" max="34"/>
    <col hidden="1" outlineLevel="1" width="11" customWidth="1" min="35" max="35"/>
    <col hidden="1" outlineLevel="1" width="18" customWidth="1" min="36" max="36"/>
    <col hidden="1" outlineLevel="1" width="11" customWidth="1" min="37" max="37"/>
    <col hidden="1" outlineLevel="1" width="18" customWidth="1" min="38" max="38"/>
    <col hidden="1" outlineLevel="1" width="11" customWidth="1" min="39" max="39"/>
    <col hidden="1" outlineLevel="1" width="18" customWidth="1" min="40" max="40"/>
    <col hidden="1" outlineLevel="1" width="11" customWidth="1" min="41" max="41"/>
    <col hidden="1" outlineLevel="1" width="18" customWidth="1" min="42" max="42"/>
    <col hidden="1" outlineLevel="1" width="11" customWidth="1" min="43" max="43"/>
    <col hidden="1" outlineLevel="1" width="18" customWidth="1" min="44" max="44"/>
    <col hidden="1" outlineLevel="1" width="11" customWidth="1" min="45" max="45"/>
    <col hidden="1" outlineLevel="1" width="18" customWidth="1" min="46" max="46"/>
    <col width="11" customWidth="1" min="47" max="47"/>
    <col width="18" customWidth="1" min="48" max="48"/>
    <col hidden="1" outlineLevel="1" width="11" customWidth="1" min="49" max="49"/>
    <col hidden="1" outlineLevel="1" width="18" customWidth="1" min="50" max="50"/>
    <col hidden="1" outlineLevel="1" width="11" customWidth="1" min="51" max="51"/>
    <col hidden="1" outlineLevel="1" width="18" customWidth="1" min="52" max="52"/>
    <col hidden="1" outlineLevel="1" width="11" customWidth="1" min="53" max="53"/>
    <col hidden="1" outlineLevel="1" width="18" customWidth="1" min="54" max="54"/>
    <col hidden="1" outlineLevel="1" width="11" customWidth="1" min="55" max="55"/>
    <col hidden="1" outlineLevel="1" width="18" customWidth="1" min="56" max="56"/>
    <col hidden="1" outlineLevel="1" width="11" customWidth="1" min="57" max="57"/>
    <col hidden="1" outlineLevel="1" width="18" customWidth="1" min="58" max="58"/>
    <col hidden="1" outlineLevel="1" width="11" customWidth="1" min="59" max="59"/>
    <col hidden="1" outlineLevel="1" width="18" customWidth="1" min="60" max="60"/>
    <col width="11" customWidth="1" min="61" max="61"/>
    <col width="18" customWidth="1" min="62" max="62"/>
    <col hidden="1" outlineLevel="1" width="11" customWidth="1" min="63" max="63"/>
    <col hidden="1" outlineLevel="1" width="18" customWidth="1" min="64" max="64"/>
    <col hidden="1" outlineLevel="1" width="11" customWidth="1" min="65" max="65"/>
    <col hidden="1" outlineLevel="1" width="18" customWidth="1" min="66" max="66"/>
    <col hidden="1" outlineLevel="1" width="11" customWidth="1" min="67" max="67"/>
    <col hidden="1" outlineLevel="1" width="18" customWidth="1" min="68" max="68"/>
    <col hidden="1" outlineLevel="1" width="11" customWidth="1" min="69" max="69"/>
    <col hidden="1" outlineLevel="1" width="18" customWidth="1" min="70" max="70"/>
    <col width="11" customWidth="1" min="71" max="71"/>
    <col width="18" customWidth="1" min="72" max="72"/>
    <col hidden="1" outlineLevel="1" width="11" customWidth="1" min="73" max="73"/>
    <col hidden="1" outlineLevel="1" width="18" customWidth="1" min="74" max="74"/>
    <col hidden="1" outlineLevel="1" width="11" customWidth="1" min="75" max="75"/>
    <col hidden="1" outlineLevel="1" width="18" customWidth="1" min="76" max="76"/>
    <col hidden="1" outlineLevel="1" width="11" customWidth="1" min="77" max="77"/>
    <col hidden="1" outlineLevel="1" width="18" customWidth="1" min="78" max="78"/>
    <col hidden="1" outlineLevel="1" width="11" customWidth="1" min="79" max="79"/>
    <col hidden="1" outlineLevel="1" width="18" customWidth="1" min="80" max="80"/>
    <col hidden="1" outlineLevel="1" width="11" customWidth="1" min="81" max="81"/>
    <col hidden="1" outlineLevel="1" width="18" customWidth="1" min="82" max="82"/>
    <col hidden="1" outlineLevel="1" width="11" customWidth="1" min="83" max="83"/>
    <col hidden="1" outlineLevel="1" width="18" customWidth="1" min="84" max="84"/>
    <col hidden="1" outlineLevel="1" width="11" customWidth="1" min="85" max="85"/>
    <col hidden="1" outlineLevel="1" width="18" customWidth="1" min="86" max="86"/>
    <col hidden="1" outlineLevel="1" width="11" customWidth="1" min="87" max="87"/>
    <col hidden="1" outlineLevel="1" width="18" customWidth="1" min="88" max="88"/>
    <col hidden="1" outlineLevel="1" width="11" customWidth="1" min="89" max="89"/>
    <col hidden="1" outlineLevel="1" width="18" customWidth="1" min="90" max="90"/>
    <col width="11" customWidth="1" min="91" max="91"/>
    <col width="18" customWidth="1" min="92" max="92"/>
    <col hidden="1" outlineLevel="1" width="11" customWidth="1" min="93" max="93"/>
    <col hidden="1" outlineLevel="1" width="18" customWidth="1" min="94" max="94"/>
    <col hidden="1" outlineLevel="1" width="11" customWidth="1" min="95" max="95"/>
    <col hidden="1" outlineLevel="1" width="18" customWidth="1" min="96" max="96"/>
    <col hidden="1" outlineLevel="1" width="11" customWidth="1" min="97" max="97"/>
    <col hidden="1" outlineLevel="1" width="18" customWidth="1" min="98" max="98"/>
    <col hidden="1" outlineLevel="1" width="11" customWidth="1" min="99" max="99"/>
    <col hidden="1" outlineLevel="1" width="18" customWidth="1" min="100" max="100"/>
    <col hidden="1" outlineLevel="1" width="11" customWidth="1" min="101" max="101"/>
    <col hidden="1" outlineLevel="1" width="18" customWidth="1" min="102" max="102"/>
    <col hidden="1" outlineLevel="1" width="11" customWidth="1" min="103" max="103"/>
    <col hidden="1" outlineLevel="1" width="18" customWidth="1" min="104" max="104"/>
    <col hidden="1" outlineLevel="1" width="11" customWidth="1" min="105" max="105"/>
    <col hidden="1" outlineLevel="1" width="18" customWidth="1" min="106" max="106"/>
    <col hidden="1" outlineLevel="1" width="11" customWidth="1" min="107" max="107"/>
    <col hidden="1" outlineLevel="1" width="18" customWidth="1" min="108" max="108"/>
    <col hidden="1" outlineLevel="1" width="11" customWidth="1" min="109" max="109"/>
    <col hidden="1" outlineLevel="1" width="18" customWidth="1" min="110" max="110"/>
    <col hidden="1" outlineLevel="1" width="11" customWidth="1" min="111" max="111"/>
    <col hidden="1" outlineLevel="1" width="18" customWidth="1" min="112" max="112"/>
    <col hidden="1" outlineLevel="1" width="11" customWidth="1" min="113" max="113"/>
    <col hidden="1" outlineLevel="1" width="18" customWidth="1" min="114" max="114"/>
    <col hidden="1" outlineLevel="1" width="11" customWidth="1" min="115" max="115"/>
    <col hidden="1" outlineLevel="1" width="18" customWidth="1" min="116" max="116"/>
    <col hidden="1" outlineLevel="1" width="11" customWidth="1" min="117" max="117"/>
    <col hidden="1" outlineLevel="1" width="18" customWidth="1" min="118" max="118"/>
    <col width="11" customWidth="1" min="119" max="119"/>
    <col width="18" customWidth="1" min="120" max="120"/>
  </cols>
  <sheetData>
    <row r="1" ht="35" customHeight="1">
      <c r="A1" s="1" t="inlineStr"/>
      <c r="B1" s="1" t="inlineStr">
        <is>
          <t>Данные клиентов</t>
        </is>
      </c>
      <c r="C1" s="1" t="n"/>
      <c r="D1" s="1" t="n"/>
      <c r="E1" s="1" t="inlineStr">
        <is>
          <t>OTC</t>
        </is>
      </c>
      <c r="F1" s="1" t="n"/>
      <c r="G1" s="1" t="inlineStr">
        <is>
          <t>Витарич таблетки покрытые оболочкой №30</t>
        </is>
      </c>
      <c r="H1" s="1" t="n"/>
      <c r="I1" s="1" t="inlineStr">
        <is>
          <t>Кюпен Форте 0,4% глазные капли 5мл</t>
        </is>
      </c>
      <c r="J1" s="1" t="n"/>
      <c r="K1" s="1" t="inlineStr">
        <is>
          <t>Кюпен Форте 0,5% глазные капли 5мл</t>
        </is>
      </c>
      <c r="L1" s="1" t="n"/>
      <c r="M1" s="1" t="inlineStr">
        <is>
          <t>Кюпен гель 20 г.</t>
        </is>
      </c>
      <c r="N1" s="1" t="n"/>
      <c r="O1" s="1" t="inlineStr">
        <is>
          <t>Кюпен гель 30 г.</t>
        </is>
      </c>
      <c r="P1" s="1" t="n"/>
      <c r="Q1" s="1" t="inlineStr">
        <is>
          <t>Кюпен табл. №100</t>
        </is>
      </c>
      <c r="R1" s="1" t="n"/>
      <c r="S1" s="1" t="inlineStr">
        <is>
          <t>Презервативы LIFE: Banana Ribbed №3 (ребристые с ароматом банана)</t>
        </is>
      </c>
      <c r="T1" s="1" t="n"/>
      <c r="U1" s="1" t="inlineStr">
        <is>
          <t>Презервативы LIFE: Jasmine Long Losting Dotted №2 (с ароматом жасмина)</t>
        </is>
      </c>
      <c r="V1" s="1" t="n"/>
      <c r="W1" s="1" t="inlineStr">
        <is>
          <t>Презервативы LIFE: Jasmine Long Losting Dotted №3 (с ароматом жасмина)</t>
        </is>
      </c>
      <c r="X1" s="1" t="n"/>
      <c r="Y1" s="1" t="inlineStr">
        <is>
          <t>Презервативы LIFE: Vanila Ultra Thin №3 (супер тонкие с ароматом ванили)</t>
        </is>
      </c>
      <c r="Z1" s="1" t="n"/>
      <c r="AA1" s="1" t="inlineStr">
        <is>
          <t>Ромидон порошок для приготовления раствора со вкусом лимона, апельсина 20 г №10 (пакеты)   С САХАРОМ</t>
        </is>
      </c>
      <c r="AB1" s="1" t="n"/>
      <c r="AC1" s="1" t="inlineStr">
        <is>
          <t>Циклон DX таб.100 мг №4</t>
        </is>
      </c>
      <c r="AD1" s="1" t="n"/>
      <c r="AE1" s="1" t="inlineStr">
        <is>
          <t>Циклон DX таб.50 мг №4</t>
        </is>
      </c>
      <c r="AF1" s="1" t="n"/>
      <c r="AG1" s="1" t="inlineStr">
        <is>
          <t>Циклон таб.100 мг №4</t>
        </is>
      </c>
      <c r="AH1" s="1" t="n"/>
      <c r="AI1" s="1" t="inlineStr">
        <is>
          <t>Циклон таб.50 мг №4</t>
        </is>
      </c>
      <c r="AJ1" s="1" t="n"/>
      <c r="AK1" s="1" t="inlineStr">
        <is>
          <t>Презервативы LIFE: Strawberry Dotted №3 (точечные с ароматом клубники)</t>
        </is>
      </c>
      <c r="AL1" s="1" t="n"/>
      <c r="AM1" s="1" t="inlineStr">
        <is>
          <t>Презервативы LIFE: Vanila Ultra Thin №2 (супер тонкие с ароматом ванили)</t>
        </is>
      </c>
      <c r="AN1" s="1" t="n"/>
      <c r="AO1" s="1" t="inlineStr">
        <is>
          <t>Презервативы LIFE: Ребристые с ароматом банана №2</t>
        </is>
      </c>
      <c r="AP1" s="1" t="n"/>
      <c r="AQ1" s="1" t="inlineStr">
        <is>
          <t>Презервативы LIFE: Точечные и ребристые с ароматом шоколада №2</t>
        </is>
      </c>
      <c r="AR1" s="1" t="n"/>
      <c r="AS1" s="1" t="inlineStr">
        <is>
          <t>Презервативы LIFE: Точечные и ребристые с ароматом шоколада №3</t>
        </is>
      </c>
      <c r="AT1" s="1" t="n"/>
      <c r="AU1" s="1" t="inlineStr">
        <is>
          <t>RX-1</t>
        </is>
      </c>
      <c r="AV1" s="1" t="n"/>
      <c r="AW1" s="1" t="inlineStr">
        <is>
          <t>Велвин (Эноксапарин)  4000 анти-Ха МЕ/0,4 мл №10 (10 шприца)</t>
        </is>
      </c>
      <c r="AX1" s="1" t="n"/>
      <c r="AY1" s="1" t="inlineStr">
        <is>
          <t>Велвин (Эноксапарин) 6000 анти-Ха МЕ/0,6 мл №10 (10 шприца)</t>
        </is>
      </c>
      <c r="AZ1" s="1" t="n"/>
      <c r="BA1" s="1" t="inlineStr">
        <is>
          <t>Кюпен IV раствор для инфузий 1% 100 мл</t>
        </is>
      </c>
      <c r="BB1" s="1" t="n"/>
      <c r="BC1" s="1" t="inlineStr">
        <is>
          <t>Стелозин раствор для инфузий 10г/100мл по 100мл №1</t>
        </is>
      </c>
      <c r="BD1" s="1" t="n"/>
      <c r="BE1" s="1" t="inlineStr">
        <is>
          <t>Стелозин раствор для инфузий 5г/100мл по 100мл</t>
        </is>
      </c>
      <c r="BF1" s="1" t="n"/>
      <c r="BG1" s="1" t="inlineStr">
        <is>
          <t>Сувитол раствор для инфузий по 200 мл</t>
        </is>
      </c>
      <c r="BH1" s="1" t="n"/>
      <c r="BI1" s="1" t="inlineStr">
        <is>
          <t>RX-2</t>
        </is>
      </c>
      <c r="BJ1" s="1" t="n"/>
      <c r="BK1" s="1" t="inlineStr">
        <is>
          <t>Велсон раствор для иньекций 250 мг/ 5 мл по 5 мл №5</t>
        </is>
      </c>
      <c r="BL1" s="1" t="n"/>
      <c r="BM1" s="1" t="inlineStr">
        <is>
          <t>Ультрафлокс В.И. р-р для вв/инф 200мг/100 мл</t>
        </is>
      </c>
      <c r="BN1" s="1" t="n"/>
      <c r="BO1" s="1" t="inlineStr">
        <is>
          <t>Эпцин раствор для инфузий 42 мг/мл по 100 мл (флаконы)</t>
        </is>
      </c>
      <c r="BP1" s="1" t="n"/>
      <c r="BQ1" s="1" t="inlineStr">
        <is>
          <t>Эрикон капсулы № 10</t>
        </is>
      </c>
      <c r="BR1" s="1" t="n"/>
      <c r="BS1" s="1" t="inlineStr">
        <is>
          <t>RX-3</t>
        </is>
      </c>
      <c r="BT1" s="1" t="n"/>
      <c r="BU1" s="1" t="inlineStr">
        <is>
          <t>Амикор 100 раствор для иньекций 100 мг/2мл по 2 мл №1 флакон</t>
        </is>
      </c>
      <c r="BV1" s="1" t="n"/>
      <c r="BW1" s="1" t="inlineStr">
        <is>
          <t>Балгил В.И. раствор для внутривенной инфузии 500мг/100мл по 100 мл</t>
        </is>
      </c>
      <c r="BX1" s="1" t="n"/>
      <c r="BY1" s="1" t="inlineStr">
        <is>
          <t>Дорастон суппозитории вагинальные №10 (2х5) (стрипы)</t>
        </is>
      </c>
      <c r="BZ1" s="1" t="n"/>
      <c r="CA1" s="1" t="inlineStr">
        <is>
          <t>Жиосэф порошок 1000 мг+125 мг N1 (флаконы) и  вода для иньекций 10 мл N1 (ампулы)</t>
        </is>
      </c>
      <c r="CB1" s="1" t="n"/>
      <c r="CC1" s="1" t="inlineStr">
        <is>
          <t>Жифон раствор для инъекций 100мг/5мл  5 мл №5 (ампулы)</t>
        </is>
      </c>
      <c r="CD1" s="1" t="n"/>
      <c r="CE1" s="1" t="inlineStr">
        <is>
          <t>Мелловин капсулы №50</t>
        </is>
      </c>
      <c r="CF1" s="1" t="n"/>
      <c r="CG1" s="1" t="inlineStr">
        <is>
          <t>Презервативы LIFE: Chocalate Multi Textured №2 (с ароматом шоколада)</t>
        </is>
      </c>
      <c r="CH1" s="1" t="n"/>
      <c r="CI1" s="1" t="inlineStr">
        <is>
          <t>Тест полоски на беременность "BLOOMS"</t>
        </is>
      </c>
      <c r="CJ1" s="1" t="n"/>
      <c r="CK1" s="1" t="inlineStr">
        <is>
          <t>Феромакс  капс. №30</t>
        </is>
      </c>
      <c r="CL1" s="1" t="n"/>
      <c r="CM1" s="1" t="inlineStr">
        <is>
          <t>ALPHA</t>
        </is>
      </c>
      <c r="CN1" s="1" t="n"/>
      <c r="CO1" s="1" t="inlineStr">
        <is>
          <t>VELPEN 100 mcg (ВЭЛПЕН 100 таблетки 100мкг №100) (10*10) (блистеры)</t>
        </is>
      </c>
      <c r="CP1" s="1" t="n"/>
      <c r="CQ1" s="1" t="inlineStr">
        <is>
          <t>VELPEN 200 mcg (ВЭЛПЕН 200 таблетки 200мкг №100) (10*10) (блистеры)</t>
        </is>
      </c>
      <c r="CR1" s="1" t="n"/>
      <c r="CS1" s="1" t="inlineStr">
        <is>
          <t>Аз Корни раствор для иньекций 1000 мг/5 мл  5 мл №5</t>
        </is>
      </c>
      <c r="CT1" s="1" t="n"/>
      <c r="CU1" s="1" t="inlineStr">
        <is>
          <t>Амикор 500 раствор для иньекций 500 мг/2мл по 2 мл №1 ампул</t>
        </is>
      </c>
      <c r="CV1" s="1" t="n"/>
      <c r="CW1" s="1" t="inlineStr">
        <is>
          <t>Вэлмекс Раствор в/в 100 мл 500 мг</t>
        </is>
      </c>
      <c r="CX1" s="1" t="n"/>
      <c r="CY1" s="1" t="inlineStr">
        <is>
          <t>Зесткал суспензия для приёма внутрь со вкусом и ароматом клубники по 200 мл</t>
        </is>
      </c>
      <c r="CZ1" s="1" t="n"/>
      <c r="DA1" s="1" t="inlineStr">
        <is>
          <t>Кюпен Форте инъекция  для в/м и в/в,  30 мг- 1мл №5</t>
        </is>
      </c>
      <c r="DB1" s="1" t="n"/>
      <c r="DC1" s="1" t="inlineStr">
        <is>
          <t>Кюпен Юниор сусп. 60 мл.</t>
        </is>
      </c>
      <c r="DD1" s="1" t="n"/>
      <c r="DE1" s="1" t="inlineStr">
        <is>
          <t>Кюсид Бэби сусп. для приема внутрь 30 мл</t>
        </is>
      </c>
      <c r="DF1" s="1" t="n"/>
      <c r="DG1" s="1" t="inlineStr">
        <is>
          <t>Ливсон суспензия для приема внутрь 60 мл</t>
        </is>
      </c>
      <c r="DH1" s="1" t="n"/>
      <c r="DI1" s="1" t="inlineStr">
        <is>
          <t>Мифон 10000 капсулы по 150мг №20 (2х10) (блистеры)</t>
        </is>
      </c>
      <c r="DJ1" s="1" t="n"/>
      <c r="DK1" s="1" t="inlineStr">
        <is>
          <t>Мифон 25000 капсулы по 300мг №20 (2х10) (блистеры)</t>
        </is>
      </c>
      <c r="DL1" s="1" t="n"/>
      <c r="DM1" s="1" t="inlineStr">
        <is>
          <t>Сагацефпо Сироп (Порошок для приготовления суспензии для приема внутрь 50мг/5 мл по 60 мл)</t>
        </is>
      </c>
      <c r="DN1" s="1" t="n"/>
      <c r="DO1" s="1" t="inlineStr">
        <is>
          <t>Итого</t>
        </is>
      </c>
      <c r="DP1" s="1" t="n"/>
    </row>
    <row r="2" ht="23" customHeight="1">
      <c r="A2" s="1" t="inlineStr"/>
      <c r="B2" s="1" t="inlineStr">
        <is>
          <t>Клиент</t>
        </is>
      </c>
      <c r="C2" s="1" t="inlineStr">
        <is>
          <t>Регион</t>
        </is>
      </c>
      <c r="D2" s="1" t="inlineStr">
        <is>
          <t>Территори</t>
        </is>
      </c>
      <c r="E2" s="1" t="inlineStr">
        <is>
          <t>Количество</t>
        </is>
      </c>
      <c r="F2" s="1" t="inlineStr">
        <is>
          <t>Сумма продажи</t>
        </is>
      </c>
      <c r="G2" s="1" t="inlineStr">
        <is>
          <t>Количество</t>
        </is>
      </c>
      <c r="H2" s="1" t="inlineStr">
        <is>
          <t>Сумма продажи</t>
        </is>
      </c>
      <c r="I2" s="1" t="inlineStr">
        <is>
          <t>Количество</t>
        </is>
      </c>
      <c r="J2" s="1" t="inlineStr">
        <is>
          <t>Сумма продажи</t>
        </is>
      </c>
      <c r="K2" s="1" t="inlineStr">
        <is>
          <t>Количество</t>
        </is>
      </c>
      <c r="L2" s="1" t="inlineStr">
        <is>
          <t>Сумма продажи</t>
        </is>
      </c>
      <c r="M2" s="1" t="inlineStr">
        <is>
          <t>Количество</t>
        </is>
      </c>
      <c r="N2" s="1" t="inlineStr">
        <is>
          <t>Сумма продажи</t>
        </is>
      </c>
      <c r="O2" s="1" t="inlineStr">
        <is>
          <t>Количество</t>
        </is>
      </c>
      <c r="P2" s="1" t="inlineStr">
        <is>
          <t>Сумма продажи</t>
        </is>
      </c>
      <c r="Q2" s="1" t="inlineStr">
        <is>
          <t>Количество</t>
        </is>
      </c>
      <c r="R2" s="1" t="inlineStr">
        <is>
          <t>Сумма продажи</t>
        </is>
      </c>
      <c r="S2" s="1" t="inlineStr">
        <is>
          <t>Количество</t>
        </is>
      </c>
      <c r="T2" s="1" t="inlineStr">
        <is>
          <t>Сумма продажи</t>
        </is>
      </c>
      <c r="U2" s="1" t="inlineStr">
        <is>
          <t>Количество</t>
        </is>
      </c>
      <c r="V2" s="1" t="inlineStr">
        <is>
          <t>Сумма продажи</t>
        </is>
      </c>
      <c r="W2" s="1" t="inlineStr">
        <is>
          <t>Количество</t>
        </is>
      </c>
      <c r="X2" s="1" t="inlineStr">
        <is>
          <t>Сумма продажи</t>
        </is>
      </c>
      <c r="Y2" s="1" t="inlineStr">
        <is>
          <t>Количество</t>
        </is>
      </c>
      <c r="Z2" s="1" t="inlineStr">
        <is>
          <t>Сумма продажи</t>
        </is>
      </c>
      <c r="AA2" s="1" t="inlineStr">
        <is>
          <t>Количество</t>
        </is>
      </c>
      <c r="AB2" s="1" t="inlineStr">
        <is>
          <t>Сумма продажи</t>
        </is>
      </c>
      <c r="AC2" s="1" t="inlineStr">
        <is>
          <t>Количество</t>
        </is>
      </c>
      <c r="AD2" s="1" t="inlineStr">
        <is>
          <t>Сумма продажи</t>
        </is>
      </c>
      <c r="AE2" s="1" t="inlineStr">
        <is>
          <t>Количество</t>
        </is>
      </c>
      <c r="AF2" s="1" t="inlineStr">
        <is>
          <t>Сумма продажи</t>
        </is>
      </c>
      <c r="AG2" s="1" t="inlineStr">
        <is>
          <t>Количество</t>
        </is>
      </c>
      <c r="AH2" s="1" t="inlineStr">
        <is>
          <t>Сумма продажи</t>
        </is>
      </c>
      <c r="AI2" s="1" t="inlineStr">
        <is>
          <t>Количество</t>
        </is>
      </c>
      <c r="AJ2" s="1" t="inlineStr">
        <is>
          <t>Сумма продажи</t>
        </is>
      </c>
      <c r="AK2" s="1" t="inlineStr">
        <is>
          <t>Количество</t>
        </is>
      </c>
      <c r="AL2" s="1" t="inlineStr">
        <is>
          <t>Сумма продажи</t>
        </is>
      </c>
      <c r="AM2" s="1" t="inlineStr">
        <is>
          <t>Количество</t>
        </is>
      </c>
      <c r="AN2" s="1" t="inlineStr">
        <is>
          <t>Сумма продажи</t>
        </is>
      </c>
      <c r="AO2" s="1" t="inlineStr">
        <is>
          <t>Количество</t>
        </is>
      </c>
      <c r="AP2" s="1" t="inlineStr">
        <is>
          <t>Сумма продажи</t>
        </is>
      </c>
      <c r="AQ2" s="1" t="inlineStr">
        <is>
          <t>Количество</t>
        </is>
      </c>
      <c r="AR2" s="1" t="inlineStr">
        <is>
          <t>Сумма продажи</t>
        </is>
      </c>
      <c r="AS2" s="1" t="inlineStr">
        <is>
          <t>Количество</t>
        </is>
      </c>
      <c r="AT2" s="1" t="inlineStr">
        <is>
          <t>Сумма продажи</t>
        </is>
      </c>
      <c r="AU2" s="1" t="inlineStr">
        <is>
          <t>Количество</t>
        </is>
      </c>
      <c r="AV2" s="1" t="inlineStr">
        <is>
          <t>Сумма продажи</t>
        </is>
      </c>
      <c r="AW2" s="1" t="inlineStr">
        <is>
          <t>Количество</t>
        </is>
      </c>
      <c r="AX2" s="1" t="inlineStr">
        <is>
          <t>Сумма продажи</t>
        </is>
      </c>
      <c r="AY2" s="1" t="inlineStr">
        <is>
          <t>Количество</t>
        </is>
      </c>
      <c r="AZ2" s="1" t="inlineStr">
        <is>
          <t>Сумма продажи</t>
        </is>
      </c>
      <c r="BA2" s="1" t="inlineStr">
        <is>
          <t>Количество</t>
        </is>
      </c>
      <c r="BB2" s="1" t="inlineStr">
        <is>
          <t>Сумма продажи</t>
        </is>
      </c>
      <c r="BC2" s="1" t="inlineStr">
        <is>
          <t>Количество</t>
        </is>
      </c>
      <c r="BD2" s="1" t="inlineStr">
        <is>
          <t>Сумма продажи</t>
        </is>
      </c>
      <c r="BE2" s="1" t="inlineStr">
        <is>
          <t>Количество</t>
        </is>
      </c>
      <c r="BF2" s="1" t="inlineStr">
        <is>
          <t>Сумма продажи</t>
        </is>
      </c>
      <c r="BG2" s="1" t="inlineStr">
        <is>
          <t>Количество</t>
        </is>
      </c>
      <c r="BH2" s="1" t="inlineStr">
        <is>
          <t>Сумма продажи</t>
        </is>
      </c>
      <c r="BI2" s="1" t="inlineStr">
        <is>
          <t>Количество</t>
        </is>
      </c>
      <c r="BJ2" s="1" t="inlineStr">
        <is>
          <t>Сумма продажи</t>
        </is>
      </c>
      <c r="BK2" s="1" t="inlineStr">
        <is>
          <t>Количество</t>
        </is>
      </c>
      <c r="BL2" s="1" t="inlineStr">
        <is>
          <t>Сумма продажи</t>
        </is>
      </c>
      <c r="BM2" s="1" t="inlineStr">
        <is>
          <t>Количество</t>
        </is>
      </c>
      <c r="BN2" s="1" t="inlineStr">
        <is>
          <t>Сумма продажи</t>
        </is>
      </c>
      <c r="BO2" s="1" t="inlineStr">
        <is>
          <t>Количество</t>
        </is>
      </c>
      <c r="BP2" s="1" t="inlineStr">
        <is>
          <t>Сумма продажи</t>
        </is>
      </c>
      <c r="BQ2" s="1" t="inlineStr">
        <is>
          <t>Количество</t>
        </is>
      </c>
      <c r="BR2" s="1" t="inlineStr">
        <is>
          <t>Сумма продажи</t>
        </is>
      </c>
      <c r="BS2" s="1" t="inlineStr">
        <is>
          <t>Количество</t>
        </is>
      </c>
      <c r="BT2" s="1" t="inlineStr">
        <is>
          <t>Сумма продажи</t>
        </is>
      </c>
      <c r="BU2" s="1" t="inlineStr">
        <is>
          <t>Количество</t>
        </is>
      </c>
      <c r="BV2" s="1" t="inlineStr">
        <is>
          <t>Сумма продажи</t>
        </is>
      </c>
      <c r="BW2" s="1" t="inlineStr">
        <is>
          <t>Количество</t>
        </is>
      </c>
      <c r="BX2" s="1" t="inlineStr">
        <is>
          <t>Сумма продажи</t>
        </is>
      </c>
      <c r="BY2" s="1" t="inlineStr">
        <is>
          <t>Количество</t>
        </is>
      </c>
      <c r="BZ2" s="1" t="inlineStr">
        <is>
          <t>Сумма продажи</t>
        </is>
      </c>
      <c r="CA2" s="1" t="inlineStr">
        <is>
          <t>Количество</t>
        </is>
      </c>
      <c r="CB2" s="1" t="inlineStr">
        <is>
          <t>Сумма продажи</t>
        </is>
      </c>
      <c r="CC2" s="1" t="inlineStr">
        <is>
          <t>Количество</t>
        </is>
      </c>
      <c r="CD2" s="1" t="inlineStr">
        <is>
          <t>Сумма продажи</t>
        </is>
      </c>
      <c r="CE2" s="1" t="inlineStr">
        <is>
          <t>Количество</t>
        </is>
      </c>
      <c r="CF2" s="1" t="inlineStr">
        <is>
          <t>Сумма продажи</t>
        </is>
      </c>
      <c r="CG2" s="1" t="inlineStr">
        <is>
          <t>Количество</t>
        </is>
      </c>
      <c r="CH2" s="1" t="inlineStr">
        <is>
          <t>Сумма продажи</t>
        </is>
      </c>
      <c r="CI2" s="1" t="inlineStr">
        <is>
          <t>Количество</t>
        </is>
      </c>
      <c r="CJ2" s="1" t="inlineStr">
        <is>
          <t>Сумма продажи</t>
        </is>
      </c>
      <c r="CK2" s="1" t="inlineStr">
        <is>
          <t>Количество</t>
        </is>
      </c>
      <c r="CL2" s="1" t="inlineStr">
        <is>
          <t>Сумма продажи</t>
        </is>
      </c>
      <c r="CM2" s="1" t="inlineStr">
        <is>
          <t>Количество</t>
        </is>
      </c>
      <c r="CN2" s="1" t="inlineStr">
        <is>
          <t>Сумма продажи</t>
        </is>
      </c>
      <c r="CO2" s="1" t="inlineStr">
        <is>
          <t>Количество</t>
        </is>
      </c>
      <c r="CP2" s="1" t="inlineStr">
        <is>
          <t>Сумма продажи</t>
        </is>
      </c>
      <c r="CQ2" s="1" t="inlineStr">
        <is>
          <t>Количество</t>
        </is>
      </c>
      <c r="CR2" s="1" t="inlineStr">
        <is>
          <t>Сумма продажи</t>
        </is>
      </c>
      <c r="CS2" s="1" t="inlineStr">
        <is>
          <t>Количество</t>
        </is>
      </c>
      <c r="CT2" s="1" t="inlineStr">
        <is>
          <t>Сумма продажи</t>
        </is>
      </c>
      <c r="CU2" s="1" t="inlineStr">
        <is>
          <t>Количество</t>
        </is>
      </c>
      <c r="CV2" s="1" t="inlineStr">
        <is>
          <t>Сумма продажи</t>
        </is>
      </c>
      <c r="CW2" s="1" t="inlineStr">
        <is>
          <t>Количество</t>
        </is>
      </c>
      <c r="CX2" s="1" t="inlineStr">
        <is>
          <t>Сумма продажи</t>
        </is>
      </c>
      <c r="CY2" s="1" t="inlineStr">
        <is>
          <t>Количество</t>
        </is>
      </c>
      <c r="CZ2" s="1" t="inlineStr">
        <is>
          <t>Сумма продажи</t>
        </is>
      </c>
      <c r="DA2" s="1" t="inlineStr">
        <is>
          <t>Количество</t>
        </is>
      </c>
      <c r="DB2" s="1" t="inlineStr">
        <is>
          <t>Сумма продажи</t>
        </is>
      </c>
      <c r="DC2" s="1" t="inlineStr">
        <is>
          <t>Количество</t>
        </is>
      </c>
      <c r="DD2" s="1" t="inlineStr">
        <is>
          <t>Сумма продажи</t>
        </is>
      </c>
      <c r="DE2" s="1" t="inlineStr">
        <is>
          <t>Количество</t>
        </is>
      </c>
      <c r="DF2" s="1" t="inlineStr">
        <is>
          <t>Сумма продажи</t>
        </is>
      </c>
      <c r="DG2" s="1" t="inlineStr">
        <is>
          <t>Количество</t>
        </is>
      </c>
      <c r="DH2" s="1" t="inlineStr">
        <is>
          <t>Сумма продажи</t>
        </is>
      </c>
      <c r="DI2" s="1" t="inlineStr">
        <is>
          <t>Количество</t>
        </is>
      </c>
      <c r="DJ2" s="1" t="inlineStr">
        <is>
          <t>Сумма продажи</t>
        </is>
      </c>
      <c r="DK2" s="1" t="inlineStr">
        <is>
          <t>Количество</t>
        </is>
      </c>
      <c r="DL2" s="1" t="inlineStr">
        <is>
          <t>Сумма продажи</t>
        </is>
      </c>
      <c r="DM2" s="1" t="inlineStr">
        <is>
          <t>Количество</t>
        </is>
      </c>
      <c r="DN2" s="1" t="inlineStr">
        <is>
          <t>Сумма продажи</t>
        </is>
      </c>
      <c r="DO2" s="1" t="inlineStr">
        <is>
          <t>Количество</t>
        </is>
      </c>
      <c r="DP2" s="1" t="inlineStr">
        <is>
          <t>Сумма продажи</t>
        </is>
      </c>
    </row>
    <row r="3" hidden="1"/>
    <row r="4">
      <c r="A4" s="2" t="n">
        <v>0</v>
      </c>
      <c r="B4" s="3" t="inlineStr">
        <is>
          <t>Meros</t>
        </is>
      </c>
      <c r="C4" s="3" t="inlineStr"/>
      <c r="D4" s="3" t="inlineStr"/>
      <c r="E4" s="4">
        <f>SUM(E5:E125)</f>
        <v/>
      </c>
      <c r="F4" s="4">
        <f>SUM(F5:F125)</f>
        <v/>
      </c>
      <c r="G4" s="4">
        <f>SUM(G5:G125)</f>
        <v/>
      </c>
      <c r="H4" s="4">
        <f>SUM(H5:H125)</f>
        <v/>
      </c>
      <c r="I4" s="4">
        <f>SUM(I5:I125)</f>
        <v/>
      </c>
      <c r="J4" s="4">
        <f>SUM(J5:J125)</f>
        <v/>
      </c>
      <c r="K4" s="4">
        <f>SUM(K5:K125)</f>
        <v/>
      </c>
      <c r="L4" s="4">
        <f>SUM(L5:L125)</f>
        <v/>
      </c>
      <c r="M4" s="4">
        <f>SUM(M5:M125)</f>
        <v/>
      </c>
      <c r="N4" s="4">
        <f>SUM(N5:N125)</f>
        <v/>
      </c>
      <c r="O4" s="4">
        <f>SUM(O5:O125)</f>
        <v/>
      </c>
      <c r="P4" s="4">
        <f>SUM(P5:P125)</f>
        <v/>
      </c>
      <c r="Q4" s="4">
        <f>SUM(Q5:Q125)</f>
        <v/>
      </c>
      <c r="R4" s="4">
        <f>SUM(R5:R125)</f>
        <v/>
      </c>
      <c r="S4" s="4">
        <f>SUM(S5:S125)</f>
        <v/>
      </c>
      <c r="T4" s="4">
        <f>SUM(T5:T125)</f>
        <v/>
      </c>
      <c r="U4" s="4">
        <f>SUM(U5:U125)</f>
        <v/>
      </c>
      <c r="V4" s="4">
        <f>SUM(V5:V125)</f>
        <v/>
      </c>
      <c r="W4" s="4">
        <f>SUM(W5:W125)</f>
        <v/>
      </c>
      <c r="X4" s="4">
        <f>SUM(X5:X125)</f>
        <v/>
      </c>
      <c r="Y4" s="4">
        <f>SUM(Y5:Y125)</f>
        <v/>
      </c>
      <c r="Z4" s="4">
        <f>SUM(Z5:Z125)</f>
        <v/>
      </c>
      <c r="AA4" s="4">
        <f>SUM(AA5:AA125)</f>
        <v/>
      </c>
      <c r="AB4" s="4">
        <f>SUM(AB5:AB125)</f>
        <v/>
      </c>
      <c r="AC4" s="4">
        <f>SUM(AC5:AC125)</f>
        <v/>
      </c>
      <c r="AD4" s="4">
        <f>SUM(AD5:AD125)</f>
        <v/>
      </c>
      <c r="AE4" s="4">
        <f>SUM(AE5:AE125)</f>
        <v/>
      </c>
      <c r="AF4" s="4">
        <f>SUM(AF5:AF125)</f>
        <v/>
      </c>
      <c r="AG4" s="4">
        <f>SUM(AG5:AG125)</f>
        <v/>
      </c>
      <c r="AH4" s="4">
        <f>SUM(AH5:AH125)</f>
        <v/>
      </c>
      <c r="AI4" s="4">
        <f>SUM(AI5:AI125)</f>
        <v/>
      </c>
      <c r="AJ4" s="4">
        <f>SUM(AJ5:AJ125)</f>
        <v/>
      </c>
      <c r="AK4" s="4">
        <f>SUM(AK5:AK125)</f>
        <v/>
      </c>
      <c r="AL4" s="4">
        <f>SUM(AL5:AL125)</f>
        <v/>
      </c>
      <c r="AM4" s="4">
        <f>SUM(AM5:AM125)</f>
        <v/>
      </c>
      <c r="AN4" s="4">
        <f>SUM(AN5:AN125)</f>
        <v/>
      </c>
      <c r="AO4" s="4">
        <f>SUM(AO5:AO125)</f>
        <v/>
      </c>
      <c r="AP4" s="4">
        <f>SUM(AP5:AP125)</f>
        <v/>
      </c>
      <c r="AQ4" s="4">
        <f>SUM(AQ5:AQ125)</f>
        <v/>
      </c>
      <c r="AR4" s="4">
        <f>SUM(AR5:AR125)</f>
        <v/>
      </c>
      <c r="AS4" s="4">
        <f>SUM(AS5:AS125)</f>
        <v/>
      </c>
      <c r="AT4" s="4">
        <f>SUM(AT5:AT125)</f>
        <v/>
      </c>
      <c r="AU4" s="4">
        <f>SUM(AU5:AU125)</f>
        <v/>
      </c>
      <c r="AV4" s="4">
        <f>SUM(AV5:AV125)</f>
        <v/>
      </c>
      <c r="AW4" s="4">
        <f>SUM(AW5:AW125)</f>
        <v/>
      </c>
      <c r="AX4" s="4">
        <f>SUM(AX5:AX125)</f>
        <v/>
      </c>
      <c r="AY4" s="4">
        <f>SUM(AY5:AY125)</f>
        <v/>
      </c>
      <c r="AZ4" s="4">
        <f>SUM(AZ5:AZ125)</f>
        <v/>
      </c>
      <c r="BA4" s="4">
        <f>SUM(BA5:BA125)</f>
        <v/>
      </c>
      <c r="BB4" s="4">
        <f>SUM(BB5:BB125)</f>
        <v/>
      </c>
      <c r="BC4" s="4">
        <f>SUM(BC5:BC125)</f>
        <v/>
      </c>
      <c r="BD4" s="4">
        <f>SUM(BD5:BD125)</f>
        <v/>
      </c>
      <c r="BE4" s="4">
        <f>SUM(BE5:BE125)</f>
        <v/>
      </c>
      <c r="BF4" s="4">
        <f>SUM(BF5:BF125)</f>
        <v/>
      </c>
      <c r="BG4" s="4">
        <f>SUM(BG5:BG125)</f>
        <v/>
      </c>
      <c r="BH4" s="4">
        <f>SUM(BH5:BH125)</f>
        <v/>
      </c>
      <c r="BI4" s="4">
        <f>SUM(BI5:BI125)</f>
        <v/>
      </c>
      <c r="BJ4" s="4">
        <f>SUM(BJ5:BJ125)</f>
        <v/>
      </c>
      <c r="BK4" s="4">
        <f>SUM(BK5:BK125)</f>
        <v/>
      </c>
      <c r="BL4" s="4">
        <f>SUM(BL5:BL125)</f>
        <v/>
      </c>
      <c r="BM4" s="4">
        <f>SUM(BM5:BM125)</f>
        <v/>
      </c>
      <c r="BN4" s="4">
        <f>SUM(BN5:BN125)</f>
        <v/>
      </c>
      <c r="BO4" s="4">
        <f>SUM(BO5:BO125)</f>
        <v/>
      </c>
      <c r="BP4" s="4">
        <f>SUM(BP5:BP125)</f>
        <v/>
      </c>
      <c r="BQ4" s="4">
        <f>SUM(BQ5:BQ125)</f>
        <v/>
      </c>
      <c r="BR4" s="4">
        <f>SUM(BR5:BR125)</f>
        <v/>
      </c>
      <c r="BS4" s="4">
        <f>SUM(BS5:BS125)</f>
        <v/>
      </c>
      <c r="BT4" s="4">
        <f>SUM(BT5:BT125)</f>
        <v/>
      </c>
      <c r="BU4" s="4">
        <f>SUM(BU5:BU125)</f>
        <v/>
      </c>
      <c r="BV4" s="4">
        <f>SUM(BV5:BV125)</f>
        <v/>
      </c>
      <c r="BW4" s="4">
        <f>SUM(BW5:BW125)</f>
        <v/>
      </c>
      <c r="BX4" s="4">
        <f>SUM(BX5:BX125)</f>
        <v/>
      </c>
      <c r="BY4" s="4">
        <f>SUM(BY5:BY125)</f>
        <v/>
      </c>
      <c r="BZ4" s="4">
        <f>SUM(BZ5:BZ125)</f>
        <v/>
      </c>
      <c r="CA4" s="4">
        <f>SUM(CA5:CA125)</f>
        <v/>
      </c>
      <c r="CB4" s="4">
        <f>SUM(CB5:CB125)</f>
        <v/>
      </c>
      <c r="CC4" s="4">
        <f>SUM(CC5:CC125)</f>
        <v/>
      </c>
      <c r="CD4" s="4">
        <f>SUM(CD5:CD125)</f>
        <v/>
      </c>
      <c r="CE4" s="4">
        <f>SUM(CE5:CE125)</f>
        <v/>
      </c>
      <c r="CF4" s="4">
        <f>SUM(CF5:CF125)</f>
        <v/>
      </c>
      <c r="CG4" s="4">
        <f>SUM(CG5:CG125)</f>
        <v/>
      </c>
      <c r="CH4" s="4">
        <f>SUM(CH5:CH125)</f>
        <v/>
      </c>
      <c r="CI4" s="4">
        <f>SUM(CI5:CI125)</f>
        <v/>
      </c>
      <c r="CJ4" s="4">
        <f>SUM(CJ5:CJ125)</f>
        <v/>
      </c>
      <c r="CK4" s="4">
        <f>SUM(CK5:CK125)</f>
        <v/>
      </c>
      <c r="CL4" s="4">
        <f>SUM(CL5:CL125)</f>
        <v/>
      </c>
      <c r="CM4" s="4">
        <f>SUM(CM5:CM125)</f>
        <v/>
      </c>
      <c r="CN4" s="4">
        <f>SUM(CN5:CN125)</f>
        <v/>
      </c>
      <c r="CO4" s="4">
        <f>SUM(CO5:CO125)</f>
        <v/>
      </c>
      <c r="CP4" s="4">
        <f>SUM(CP5:CP125)</f>
        <v/>
      </c>
      <c r="CQ4" s="4">
        <f>SUM(CQ5:CQ125)</f>
        <v/>
      </c>
      <c r="CR4" s="4">
        <f>SUM(CR5:CR125)</f>
        <v/>
      </c>
      <c r="CS4" s="4">
        <f>SUM(CS5:CS125)</f>
        <v/>
      </c>
      <c r="CT4" s="4">
        <f>SUM(CT5:CT125)</f>
        <v/>
      </c>
      <c r="CU4" s="4">
        <f>SUM(CU5:CU125)</f>
        <v/>
      </c>
      <c r="CV4" s="4">
        <f>SUM(CV5:CV125)</f>
        <v/>
      </c>
      <c r="CW4" s="4">
        <f>SUM(CW5:CW125)</f>
        <v/>
      </c>
      <c r="CX4" s="4">
        <f>SUM(CX5:CX125)</f>
        <v/>
      </c>
      <c r="CY4" s="4">
        <f>SUM(CY5:CY125)</f>
        <v/>
      </c>
      <c r="CZ4" s="4">
        <f>SUM(CZ5:CZ125)</f>
        <v/>
      </c>
      <c r="DA4" s="4">
        <f>SUM(DA5:DA125)</f>
        <v/>
      </c>
      <c r="DB4" s="4">
        <f>SUM(DB5:DB125)</f>
        <v/>
      </c>
      <c r="DC4" s="4">
        <f>SUM(DC5:DC125)</f>
        <v/>
      </c>
      <c r="DD4" s="4">
        <f>SUM(DD5:DD125)</f>
        <v/>
      </c>
      <c r="DE4" s="4">
        <f>SUM(DE5:DE125)</f>
        <v/>
      </c>
      <c r="DF4" s="4">
        <f>SUM(DF5:DF125)</f>
        <v/>
      </c>
      <c r="DG4" s="4">
        <f>SUM(DG5:DG125)</f>
        <v/>
      </c>
      <c r="DH4" s="4">
        <f>SUM(DH5:DH125)</f>
        <v/>
      </c>
      <c r="DI4" s="4">
        <f>SUM(DI5:DI125)</f>
        <v/>
      </c>
      <c r="DJ4" s="4">
        <f>SUM(DJ5:DJ125)</f>
        <v/>
      </c>
      <c r="DK4" s="4">
        <f>SUM(DK5:DK125)</f>
        <v/>
      </c>
      <c r="DL4" s="4">
        <f>SUM(DL5:DL125)</f>
        <v/>
      </c>
      <c r="DM4" s="4">
        <f>SUM(DM5:DM125)</f>
        <v/>
      </c>
      <c r="DN4" s="4">
        <f>SUM(DN5:DN125)</f>
        <v/>
      </c>
      <c r="DO4" s="4">
        <f>SUM(DO5:DO125)</f>
        <v/>
      </c>
      <c r="DP4" s="4">
        <f>SUM(DP5:DP125)</f>
        <v/>
      </c>
    </row>
    <row r="5" hidden="1" outlineLevel="1">
      <c r="A5" s="5" t="n">
        <v>1</v>
      </c>
      <c r="B5" s="6" t="inlineStr">
        <is>
          <t>"A'LO SERVIS FARM" МЧЖ</t>
        </is>
      </c>
      <c r="C5" s="6" t="inlineStr">
        <is>
          <t>Фергана</t>
        </is>
      </c>
      <c r="D5" s="6" t="inlineStr">
        <is>
          <t>Фергана 2</t>
        </is>
      </c>
      <c r="E5" s="7">
        <f>G5+I5+K5+M5+O5+Q5+S5+U5+W5+Y5+AA5+AC5+AE5+AG5+AI5+AK5+AM5+AO5+AQ5+AS5</f>
        <v/>
      </c>
      <c r="F5" s="7">
        <f>H5+J5+L5+N5+P5+R5+T5+V5+X5+Z5+AB5+AD5+AF5+AH5+AJ5+AL5+AN5+AP5+AR5+AT5</f>
        <v/>
      </c>
      <c r="G5" s="7" t="n">
        <v>7</v>
      </c>
      <c r="H5" s="7" t="n">
        <v>1866485</v>
      </c>
      <c r="I5" s="7" t="inlineStr"/>
      <c r="J5" s="7" t="inlineStr"/>
      <c r="K5" s="7" t="inlineStr"/>
      <c r="L5" s="7" t="inlineStr"/>
      <c r="M5" s="7" t="inlineStr"/>
      <c r="N5" s="7" t="inlineStr"/>
      <c r="O5" s="7" t="inlineStr"/>
      <c r="P5" s="7" t="inlineStr"/>
      <c r="Q5" s="7" t="inlineStr"/>
      <c r="R5" s="7" t="inlineStr"/>
      <c r="S5" s="7" t="inlineStr"/>
      <c r="T5" s="7" t="inlineStr"/>
      <c r="U5" s="7" t="inlineStr"/>
      <c r="V5" s="7" t="inlineStr"/>
      <c r="W5" s="7" t="inlineStr"/>
      <c r="X5" s="7" t="inlineStr"/>
      <c r="Y5" s="7" t="inlineStr"/>
      <c r="Z5" s="7" t="inlineStr"/>
      <c r="AA5" s="7" t="inlineStr"/>
      <c r="AB5" s="7" t="inlineStr"/>
      <c r="AC5" s="7" t="inlineStr"/>
      <c r="AD5" s="7" t="inlineStr"/>
      <c r="AE5" s="7" t="inlineStr"/>
      <c r="AF5" s="7" t="inlineStr"/>
      <c r="AG5" s="7" t="inlineStr"/>
      <c r="AH5" s="7" t="inlineStr"/>
      <c r="AI5" s="7" t="inlineStr"/>
      <c r="AJ5" s="7" t="inlineStr"/>
      <c r="AK5" s="7" t="inlineStr"/>
      <c r="AL5" s="7" t="inlineStr"/>
      <c r="AM5" s="7" t="inlineStr"/>
      <c r="AN5" s="7" t="inlineStr"/>
      <c r="AO5" s="7" t="inlineStr"/>
      <c r="AP5" s="7" t="inlineStr"/>
      <c r="AQ5" s="7" t="inlineStr"/>
      <c r="AR5" s="7" t="inlineStr"/>
      <c r="AS5" s="7" t="inlineStr"/>
      <c r="AT5" s="7" t="inlineStr"/>
      <c r="AU5" s="7">
        <f>AW5+AY5+BA5+BC5+BE5+BG5</f>
        <v/>
      </c>
      <c r="AV5" s="7">
        <f>AX5+AZ5+BB5+BD5+BF5+BH5</f>
        <v/>
      </c>
      <c r="AW5" s="7" t="inlineStr"/>
      <c r="AX5" s="7" t="inlineStr"/>
      <c r="AY5" s="7" t="inlineStr"/>
      <c r="AZ5" s="7" t="inlineStr"/>
      <c r="BA5" s="7" t="inlineStr"/>
      <c r="BB5" s="7" t="inlineStr"/>
      <c r="BC5" s="7" t="inlineStr"/>
      <c r="BD5" s="7" t="inlineStr"/>
      <c r="BE5" s="7" t="inlineStr"/>
      <c r="BF5" s="7" t="inlineStr"/>
      <c r="BG5" s="7" t="inlineStr"/>
      <c r="BH5" s="7" t="inlineStr"/>
      <c r="BI5" s="7">
        <f>BK5+BM5+BO5+BQ5</f>
        <v/>
      </c>
      <c r="BJ5" s="7">
        <f>BL5+BN5+BP5+BR5</f>
        <v/>
      </c>
      <c r="BK5" s="7" t="n">
        <v>4</v>
      </c>
      <c r="BL5" s="7" t="n">
        <v>2127200</v>
      </c>
      <c r="BM5" s="7" t="n">
        <v>20</v>
      </c>
      <c r="BN5" s="7" t="n">
        <v>9046400</v>
      </c>
      <c r="BO5" s="7" t="inlineStr"/>
      <c r="BP5" s="7" t="inlineStr"/>
      <c r="BQ5" s="7" t="inlineStr"/>
      <c r="BR5" s="7" t="inlineStr"/>
      <c r="BS5" s="7">
        <f>BU5+BW5+BY5+CA5+CC5+CE5+CG5+CI5+CK5</f>
        <v/>
      </c>
      <c r="BT5" s="7">
        <f>BV5+BX5+BZ5+CB5+CD5+CF5+CH5+CJ5+CL5</f>
        <v/>
      </c>
      <c r="BU5" s="7" t="inlineStr"/>
      <c r="BV5" s="7" t="inlineStr"/>
      <c r="BW5" s="7" t="n">
        <v>5</v>
      </c>
      <c r="BX5" s="7" t="n">
        <v>512600</v>
      </c>
      <c r="BY5" s="7" t="inlineStr"/>
      <c r="BZ5" s="7" t="inlineStr"/>
      <c r="CA5" s="7" t="inlineStr"/>
      <c r="CB5" s="7" t="inlineStr"/>
      <c r="CC5" s="7" t="n">
        <v>3</v>
      </c>
      <c r="CD5" s="7" t="n">
        <v>3369339</v>
      </c>
      <c r="CE5" s="7" t="inlineStr"/>
      <c r="CF5" s="7" t="inlineStr"/>
      <c r="CG5" s="7" t="inlineStr"/>
      <c r="CH5" s="7" t="inlineStr"/>
      <c r="CI5" s="7" t="inlineStr"/>
      <c r="CJ5" s="7" t="inlineStr"/>
      <c r="CK5" s="7" t="n">
        <v>3</v>
      </c>
      <c r="CL5" s="7" t="n">
        <v>522225</v>
      </c>
      <c r="CM5" s="7">
        <f>CO5+CQ5+CS5+CU5+CW5+CY5+DA5+DC5+DE5+DG5+DI5+DK5+DM5</f>
        <v/>
      </c>
      <c r="CN5" s="7">
        <f>CP5+CR5+CT5+CV5+CX5+CZ5+DB5+DD5+DF5+DH5+DJ5+DL5+DN5</f>
        <v/>
      </c>
      <c r="CO5" s="7" t="inlineStr"/>
      <c r="CP5" s="7" t="inlineStr"/>
      <c r="CQ5" s="7" t="inlineStr"/>
      <c r="CR5" s="7" t="inlineStr"/>
      <c r="CS5" s="7" t="n">
        <v>2</v>
      </c>
      <c r="CT5" s="7" t="n">
        <v>222777</v>
      </c>
      <c r="CU5" s="7" t="inlineStr"/>
      <c r="CV5" s="7" t="inlineStr"/>
      <c r="CW5" s="7" t="inlineStr"/>
      <c r="CX5" s="7" t="inlineStr"/>
      <c r="CY5" s="7" t="n">
        <v>1</v>
      </c>
      <c r="CZ5" s="7" t="n">
        <v>57024</v>
      </c>
      <c r="DA5" s="7" t="inlineStr"/>
      <c r="DB5" s="7" t="inlineStr"/>
      <c r="DC5" s="7" t="inlineStr"/>
      <c r="DD5" s="7" t="inlineStr"/>
      <c r="DE5" s="7" t="inlineStr"/>
      <c r="DF5" s="7" t="inlineStr"/>
      <c r="DG5" s="7" t="inlineStr"/>
      <c r="DH5" s="7" t="inlineStr"/>
      <c r="DI5" s="7" t="inlineStr"/>
      <c r="DJ5" s="7" t="inlineStr"/>
      <c r="DK5" s="7" t="inlineStr"/>
      <c r="DL5" s="7" t="inlineStr"/>
      <c r="DM5" s="7" t="inlineStr"/>
      <c r="DN5" s="7" t="inlineStr"/>
      <c r="DO5" s="7">
        <f>E5+AU5+BI5+BS5+CM5</f>
        <v/>
      </c>
      <c r="DP5" s="7">
        <f>F5+AV5+BJ5+BT5+CN5</f>
        <v/>
      </c>
    </row>
    <row r="6" hidden="1" outlineLevel="1">
      <c r="A6" s="5" t="n">
        <v>2</v>
      </c>
      <c r="B6" s="6" t="inlineStr">
        <is>
          <t>"AFRUZ KELAJAK FARM" МЧЖ</t>
        </is>
      </c>
      <c r="C6" s="6" t="inlineStr">
        <is>
          <t>Фергана</t>
        </is>
      </c>
      <c r="D6" s="6" t="inlineStr">
        <is>
          <t>Фергана 2</t>
        </is>
      </c>
      <c r="E6" s="7">
        <f>G6+I6+K6+M6+O6+Q6+S6+U6+W6+Y6+AA6+AC6+AE6+AG6+AI6+AK6+AM6+AO6+AQ6+AS6</f>
        <v/>
      </c>
      <c r="F6" s="7">
        <f>H6+J6+L6+N6+P6+R6+T6+V6+X6+Z6+AB6+AD6+AF6+AH6+AJ6+AL6+AN6+AP6+AR6+AT6</f>
        <v/>
      </c>
      <c r="G6" s="7" t="n">
        <v>10</v>
      </c>
      <c r="H6" s="7" t="n">
        <v>6269000</v>
      </c>
      <c r="I6" s="7" t="inlineStr"/>
      <c r="J6" s="7" t="inlineStr"/>
      <c r="K6" s="7" t="n">
        <v>10</v>
      </c>
      <c r="L6" s="7" t="n">
        <v>3569600</v>
      </c>
      <c r="M6" s="7" t="n">
        <v>30</v>
      </c>
      <c r="N6" s="7" t="n">
        <v>28835100</v>
      </c>
      <c r="O6" s="7" t="inlineStr"/>
      <c r="P6" s="7" t="inlineStr"/>
      <c r="Q6" s="7" t="n">
        <v>100</v>
      </c>
      <c r="R6" s="7" t="n">
        <v>654700000</v>
      </c>
      <c r="S6" s="7" t="inlineStr"/>
      <c r="T6" s="7" t="inlineStr"/>
      <c r="U6" s="7" t="inlineStr"/>
      <c r="V6" s="7" t="inlineStr"/>
      <c r="W6" s="7" t="n">
        <v>10</v>
      </c>
      <c r="X6" s="7" t="n">
        <v>0</v>
      </c>
      <c r="Y6" s="7" t="inlineStr"/>
      <c r="Z6" s="7" t="inlineStr"/>
      <c r="AA6" s="7" t="inlineStr"/>
      <c r="AB6" s="7" t="inlineStr"/>
      <c r="AC6" s="7" t="n">
        <v>20</v>
      </c>
      <c r="AD6" s="7" t="n">
        <v>6344400</v>
      </c>
      <c r="AE6" s="7" t="n">
        <v>10</v>
      </c>
      <c r="AF6" s="7" t="n">
        <v>2367700</v>
      </c>
      <c r="AG6" s="7" t="inlineStr"/>
      <c r="AH6" s="7" t="inlineStr"/>
      <c r="AI6" s="7" t="inlineStr"/>
      <c r="AJ6" s="7" t="inlineStr"/>
      <c r="AK6" s="7" t="inlineStr"/>
      <c r="AL6" s="7" t="inlineStr"/>
      <c r="AM6" s="7" t="inlineStr"/>
      <c r="AN6" s="7" t="inlineStr"/>
      <c r="AO6" s="7" t="inlineStr"/>
      <c r="AP6" s="7" t="inlineStr"/>
      <c r="AQ6" s="7" t="inlineStr"/>
      <c r="AR6" s="7" t="inlineStr"/>
      <c r="AS6" s="7" t="inlineStr"/>
      <c r="AT6" s="7" t="inlineStr"/>
      <c r="AU6" s="7">
        <f>AW6+AY6+BA6+BC6+BE6+BG6</f>
        <v/>
      </c>
      <c r="AV6" s="7">
        <f>AX6+AZ6+BB6+BD6+BF6+BH6</f>
        <v/>
      </c>
      <c r="AW6" s="7" t="inlineStr"/>
      <c r="AX6" s="7" t="inlineStr"/>
      <c r="AY6" s="7" t="inlineStr"/>
      <c r="AZ6" s="7" t="inlineStr"/>
      <c r="BA6" s="7" t="inlineStr"/>
      <c r="BB6" s="7" t="inlineStr"/>
      <c r="BC6" s="7" t="inlineStr"/>
      <c r="BD6" s="7" t="inlineStr"/>
      <c r="BE6" s="7" t="n">
        <v>40</v>
      </c>
      <c r="BF6" s="7" t="n">
        <v>117179200</v>
      </c>
      <c r="BG6" s="7" t="inlineStr"/>
      <c r="BH6" s="7" t="inlineStr"/>
      <c r="BI6" s="7">
        <f>BK6+BM6+BO6+BQ6</f>
        <v/>
      </c>
      <c r="BJ6" s="7">
        <f>BL6+BN6+BP6+BR6</f>
        <v/>
      </c>
      <c r="BK6" s="7" t="inlineStr"/>
      <c r="BL6" s="7" t="inlineStr"/>
      <c r="BM6" s="7" t="inlineStr"/>
      <c r="BN6" s="7" t="inlineStr"/>
      <c r="BO6" s="7" t="inlineStr"/>
      <c r="BP6" s="7" t="inlineStr"/>
      <c r="BQ6" s="7" t="inlineStr"/>
      <c r="BR6" s="7" t="inlineStr"/>
      <c r="BS6" s="7">
        <f>BU6+BW6+BY6+CA6+CC6+CE6+CG6+CI6+CK6</f>
        <v/>
      </c>
      <c r="BT6" s="7">
        <f>BV6+BX6+BZ6+CB6+CD6+CF6+CH6+CJ6+CL6</f>
        <v/>
      </c>
      <c r="BU6" s="7" t="inlineStr"/>
      <c r="BV6" s="7" t="inlineStr"/>
      <c r="BW6" s="7" t="inlineStr"/>
      <c r="BX6" s="7" t="inlineStr"/>
      <c r="BY6" s="7" t="inlineStr"/>
      <c r="BZ6" s="7" t="inlineStr"/>
      <c r="CA6" s="7" t="inlineStr"/>
      <c r="CB6" s="7" t="inlineStr"/>
      <c r="CC6" s="7" t="inlineStr"/>
      <c r="CD6" s="7" t="inlineStr"/>
      <c r="CE6" s="7" t="inlineStr"/>
      <c r="CF6" s="7" t="inlineStr"/>
      <c r="CG6" s="7" t="inlineStr"/>
      <c r="CH6" s="7" t="inlineStr"/>
      <c r="CI6" s="7" t="inlineStr"/>
      <c r="CJ6" s="7" t="inlineStr"/>
      <c r="CK6" s="7" t="inlineStr"/>
      <c r="CL6" s="7" t="inlineStr"/>
      <c r="CM6" s="7">
        <f>CO6+CQ6+CS6+CU6+CW6+CY6+DA6+DC6+DE6+DG6+DI6+DK6+DM6</f>
        <v/>
      </c>
      <c r="CN6" s="7">
        <f>CP6+CR6+CT6+CV6+CX6+CZ6+DB6+DD6+DF6+DH6+DJ6+DL6+DN6</f>
        <v/>
      </c>
      <c r="CO6" s="7" t="inlineStr"/>
      <c r="CP6" s="7" t="inlineStr"/>
      <c r="CQ6" s="7" t="inlineStr"/>
      <c r="CR6" s="7" t="inlineStr"/>
      <c r="CS6" s="7" t="inlineStr"/>
      <c r="CT6" s="7" t="inlineStr"/>
      <c r="CU6" s="7" t="inlineStr"/>
      <c r="CV6" s="7" t="inlineStr"/>
      <c r="CW6" s="7" t="inlineStr"/>
      <c r="CX6" s="7" t="inlineStr"/>
      <c r="CY6" s="7" t="inlineStr"/>
      <c r="CZ6" s="7" t="inlineStr"/>
      <c r="DA6" s="7" t="inlineStr"/>
      <c r="DB6" s="7" t="inlineStr"/>
      <c r="DC6" s="7" t="inlineStr"/>
      <c r="DD6" s="7" t="inlineStr"/>
      <c r="DE6" s="7" t="inlineStr"/>
      <c r="DF6" s="7" t="inlineStr"/>
      <c r="DG6" s="7" t="inlineStr"/>
      <c r="DH6" s="7" t="inlineStr"/>
      <c r="DI6" s="7" t="inlineStr"/>
      <c r="DJ6" s="7" t="inlineStr"/>
      <c r="DK6" s="7" t="inlineStr"/>
      <c r="DL6" s="7" t="inlineStr"/>
      <c r="DM6" s="7" t="inlineStr"/>
      <c r="DN6" s="7" t="inlineStr"/>
      <c r="DO6" s="7">
        <f>E6+AU6+BI6+BS6+CM6</f>
        <v/>
      </c>
      <c r="DP6" s="7">
        <f>F6+AV6+BJ6+BT6+CN6</f>
        <v/>
      </c>
    </row>
    <row r="7" hidden="1" outlineLevel="1">
      <c r="A7" s="5" t="n">
        <v>3</v>
      </c>
      <c r="B7" s="6" t="inlineStr">
        <is>
          <t>"AL-HIKMAT SHIFO" ХК</t>
        </is>
      </c>
      <c r="C7" s="6" t="inlineStr">
        <is>
          <t>Фергана</t>
        </is>
      </c>
      <c r="D7" s="6" t="inlineStr">
        <is>
          <t>Фергана 2</t>
        </is>
      </c>
      <c r="E7" s="7">
        <f>G7+I7+K7+M7+O7+Q7+S7+U7+W7+Y7+AA7+AC7+AE7+AG7+AI7+AK7+AM7+AO7+AQ7+AS7</f>
        <v/>
      </c>
      <c r="F7" s="7">
        <f>H7+J7+L7+N7+P7+R7+T7+V7+X7+Z7+AB7+AD7+AF7+AH7+AJ7+AL7+AN7+AP7+AR7+AT7</f>
        <v/>
      </c>
      <c r="G7" s="7" t="inlineStr"/>
      <c r="H7" s="7" t="inlineStr"/>
      <c r="I7" s="7" t="inlineStr"/>
      <c r="J7" s="7" t="inlineStr"/>
      <c r="K7" s="7" t="inlineStr"/>
      <c r="L7" s="7" t="inlineStr"/>
      <c r="M7" s="7" t="inlineStr"/>
      <c r="N7" s="7" t="inlineStr"/>
      <c r="O7" s="7" t="inlineStr"/>
      <c r="P7" s="7" t="inlineStr"/>
      <c r="Q7" s="7" t="inlineStr"/>
      <c r="R7" s="7" t="inlineStr"/>
      <c r="S7" s="7" t="inlineStr"/>
      <c r="T7" s="7" t="inlineStr"/>
      <c r="U7" s="7" t="inlineStr"/>
      <c r="V7" s="7" t="inlineStr"/>
      <c r="W7" s="7" t="inlineStr"/>
      <c r="X7" s="7" t="inlineStr"/>
      <c r="Y7" s="7" t="inlineStr"/>
      <c r="Z7" s="7" t="inlineStr"/>
      <c r="AA7" s="7" t="inlineStr"/>
      <c r="AB7" s="7" t="inlineStr"/>
      <c r="AC7" s="7" t="inlineStr"/>
      <c r="AD7" s="7" t="inlineStr"/>
      <c r="AE7" s="7" t="inlineStr"/>
      <c r="AF7" s="7" t="inlineStr"/>
      <c r="AG7" s="7" t="inlineStr"/>
      <c r="AH7" s="7" t="inlineStr"/>
      <c r="AI7" s="7" t="inlineStr"/>
      <c r="AJ7" s="7" t="inlineStr"/>
      <c r="AK7" s="7" t="inlineStr"/>
      <c r="AL7" s="7" t="inlineStr"/>
      <c r="AM7" s="7" t="inlineStr"/>
      <c r="AN7" s="7" t="inlineStr"/>
      <c r="AO7" s="7" t="inlineStr"/>
      <c r="AP7" s="7" t="inlineStr"/>
      <c r="AQ7" s="7" t="inlineStr"/>
      <c r="AR7" s="7" t="inlineStr"/>
      <c r="AS7" s="7" t="inlineStr"/>
      <c r="AT7" s="7" t="inlineStr"/>
      <c r="AU7" s="7">
        <f>AW7+AY7+BA7+BC7+BE7+BG7</f>
        <v/>
      </c>
      <c r="AV7" s="7">
        <f>AX7+AZ7+BB7+BD7+BF7+BH7</f>
        <v/>
      </c>
      <c r="AW7" s="7" t="inlineStr"/>
      <c r="AX7" s="7" t="inlineStr"/>
      <c r="AY7" s="7" t="inlineStr"/>
      <c r="AZ7" s="7" t="inlineStr"/>
      <c r="BA7" s="7" t="inlineStr"/>
      <c r="BB7" s="7" t="inlineStr"/>
      <c r="BC7" s="7" t="inlineStr"/>
      <c r="BD7" s="7" t="inlineStr"/>
      <c r="BE7" s="7" t="inlineStr"/>
      <c r="BF7" s="7" t="inlineStr"/>
      <c r="BG7" s="7" t="n">
        <v>160</v>
      </c>
      <c r="BH7" s="7" t="n">
        <v>714347200</v>
      </c>
      <c r="BI7" s="7">
        <f>BK7+BM7+BO7+BQ7</f>
        <v/>
      </c>
      <c r="BJ7" s="7">
        <f>BL7+BN7+BP7+BR7</f>
        <v/>
      </c>
      <c r="BK7" s="7" t="n">
        <v>30</v>
      </c>
      <c r="BL7" s="7" t="n">
        <v>66475000</v>
      </c>
      <c r="BM7" s="7" t="inlineStr"/>
      <c r="BN7" s="7" t="inlineStr"/>
      <c r="BO7" s="7" t="n">
        <v>105</v>
      </c>
      <c r="BP7" s="7" t="n">
        <v>430197250</v>
      </c>
      <c r="BQ7" s="7" t="inlineStr"/>
      <c r="BR7" s="7" t="inlineStr"/>
      <c r="BS7" s="7">
        <f>BU7+BW7+BY7+CA7+CC7+CE7+CG7+CI7+CK7</f>
        <v/>
      </c>
      <c r="BT7" s="7">
        <f>BV7+BX7+BZ7+CB7+CD7+CF7+CH7+CJ7+CL7</f>
        <v/>
      </c>
      <c r="BU7" s="7" t="inlineStr"/>
      <c r="BV7" s="7" t="inlineStr"/>
      <c r="BW7" s="7" t="inlineStr"/>
      <c r="BX7" s="7" t="inlineStr"/>
      <c r="BY7" s="7" t="inlineStr"/>
      <c r="BZ7" s="7" t="inlineStr"/>
      <c r="CA7" s="7" t="n">
        <v>300</v>
      </c>
      <c r="CB7" s="7" t="n">
        <v>6519600000</v>
      </c>
      <c r="CC7" s="7" t="n">
        <v>35</v>
      </c>
      <c r="CD7" s="7" t="n">
        <v>234260500</v>
      </c>
      <c r="CE7" s="7" t="inlineStr"/>
      <c r="CF7" s="7" t="inlineStr"/>
      <c r="CG7" s="7" t="inlineStr"/>
      <c r="CH7" s="7" t="inlineStr"/>
      <c r="CI7" s="7" t="inlineStr"/>
      <c r="CJ7" s="7" t="inlineStr"/>
      <c r="CK7" s="7" t="inlineStr"/>
      <c r="CL7" s="7" t="inlineStr"/>
      <c r="CM7" s="7">
        <f>CO7+CQ7+CS7+CU7+CW7+CY7+DA7+DC7+DE7+DG7+DI7+DK7+DM7</f>
        <v/>
      </c>
      <c r="CN7" s="7">
        <f>CP7+CR7+CT7+CV7+CX7+CZ7+DB7+DD7+DF7+DH7+DJ7+DL7+DN7</f>
        <v/>
      </c>
      <c r="CO7" s="7" t="inlineStr"/>
      <c r="CP7" s="7" t="inlineStr"/>
      <c r="CQ7" s="7" t="inlineStr"/>
      <c r="CR7" s="7" t="inlineStr"/>
      <c r="CS7" s="7" t="inlineStr"/>
      <c r="CT7" s="7" t="inlineStr"/>
      <c r="CU7" s="7" t="inlineStr"/>
      <c r="CV7" s="7" t="inlineStr"/>
      <c r="CW7" s="7" t="inlineStr"/>
      <c r="CX7" s="7" t="inlineStr"/>
      <c r="CY7" s="7" t="inlineStr"/>
      <c r="CZ7" s="7" t="inlineStr"/>
      <c r="DA7" s="7" t="n">
        <v>30</v>
      </c>
      <c r="DB7" s="7" t="n">
        <v>23824300</v>
      </c>
      <c r="DC7" s="7" t="inlineStr"/>
      <c r="DD7" s="7" t="inlineStr"/>
      <c r="DE7" s="7" t="inlineStr"/>
      <c r="DF7" s="7" t="inlineStr"/>
      <c r="DG7" s="7" t="n">
        <v>10</v>
      </c>
      <c r="DH7" s="7" t="n">
        <v>5091000</v>
      </c>
      <c r="DI7" s="7" t="inlineStr"/>
      <c r="DJ7" s="7" t="inlineStr"/>
      <c r="DK7" s="7" t="inlineStr"/>
      <c r="DL7" s="7" t="inlineStr"/>
      <c r="DM7" s="7" t="inlineStr"/>
      <c r="DN7" s="7" t="inlineStr"/>
      <c r="DO7" s="7">
        <f>E7+AU7+BI7+BS7+CM7</f>
        <v/>
      </c>
      <c r="DP7" s="7">
        <f>F7+AV7+BJ7+BT7+CN7</f>
        <v/>
      </c>
    </row>
    <row r="8" hidden="1" outlineLevel="1">
      <c r="A8" s="5" t="n">
        <v>4</v>
      </c>
      <c r="B8" s="6" t="inlineStr">
        <is>
          <t>"APTEKA TURON MED PHARM" MCHJ</t>
        </is>
      </c>
      <c r="C8" s="6" t="inlineStr">
        <is>
          <t>Фергана</t>
        </is>
      </c>
      <c r="D8" s="6" t="inlineStr">
        <is>
          <t>Фергана 2</t>
        </is>
      </c>
      <c r="E8" s="7">
        <f>G8+I8+K8+M8+O8+Q8+S8+U8+W8+Y8+AA8+AC8+AE8+AG8+AI8+AK8+AM8+AO8+AQ8+AS8</f>
        <v/>
      </c>
      <c r="F8" s="7">
        <f>H8+J8+L8+N8+P8+R8+T8+V8+X8+Z8+AB8+AD8+AF8+AH8+AJ8+AL8+AN8+AP8+AR8+AT8</f>
        <v/>
      </c>
      <c r="G8" s="7" t="inlineStr"/>
      <c r="H8" s="7" t="inlineStr"/>
      <c r="I8" s="7" t="inlineStr"/>
      <c r="J8" s="7" t="inlineStr"/>
      <c r="K8" s="7" t="inlineStr"/>
      <c r="L8" s="7" t="inlineStr"/>
      <c r="M8" s="7" t="inlineStr"/>
      <c r="N8" s="7" t="inlineStr"/>
      <c r="O8" s="7" t="inlineStr"/>
      <c r="P8" s="7" t="inlineStr"/>
      <c r="Q8" s="7" t="inlineStr"/>
      <c r="R8" s="7" t="inlineStr"/>
      <c r="S8" s="7" t="inlineStr"/>
      <c r="T8" s="7" t="inlineStr"/>
      <c r="U8" s="7" t="inlineStr"/>
      <c r="V8" s="7" t="inlineStr"/>
      <c r="W8" s="7" t="inlineStr"/>
      <c r="X8" s="7" t="inlineStr"/>
      <c r="Y8" s="7" t="inlineStr"/>
      <c r="Z8" s="7" t="inlineStr"/>
      <c r="AA8" s="7" t="inlineStr"/>
      <c r="AB8" s="7" t="inlineStr"/>
      <c r="AC8" s="7" t="inlineStr"/>
      <c r="AD8" s="7" t="inlineStr"/>
      <c r="AE8" s="7" t="inlineStr"/>
      <c r="AF8" s="7" t="inlineStr"/>
      <c r="AG8" s="7" t="inlineStr"/>
      <c r="AH8" s="7" t="inlineStr"/>
      <c r="AI8" s="7" t="inlineStr"/>
      <c r="AJ8" s="7" t="inlineStr"/>
      <c r="AK8" s="7" t="inlineStr"/>
      <c r="AL8" s="7" t="inlineStr"/>
      <c r="AM8" s="7" t="inlineStr"/>
      <c r="AN8" s="7" t="inlineStr"/>
      <c r="AO8" s="7" t="inlineStr"/>
      <c r="AP8" s="7" t="inlineStr"/>
      <c r="AQ8" s="7" t="inlineStr"/>
      <c r="AR8" s="7" t="inlineStr"/>
      <c r="AS8" s="7" t="inlineStr"/>
      <c r="AT8" s="7" t="inlineStr"/>
      <c r="AU8" s="7">
        <f>AW8+AY8+BA8+BC8+BE8+BG8</f>
        <v/>
      </c>
      <c r="AV8" s="7">
        <f>AX8+AZ8+BB8+BD8+BF8+BH8</f>
        <v/>
      </c>
      <c r="AW8" s="7" t="inlineStr"/>
      <c r="AX8" s="7" t="inlineStr"/>
      <c r="AY8" s="7" t="inlineStr"/>
      <c r="AZ8" s="7" t="inlineStr"/>
      <c r="BA8" s="7" t="inlineStr"/>
      <c r="BB8" s="7" t="inlineStr"/>
      <c r="BC8" s="7" t="inlineStr"/>
      <c r="BD8" s="7" t="inlineStr"/>
      <c r="BE8" s="7" t="inlineStr"/>
      <c r="BF8" s="7" t="inlineStr"/>
      <c r="BG8" s="7" t="inlineStr"/>
      <c r="BH8" s="7" t="inlineStr"/>
      <c r="BI8" s="7">
        <f>BK8+BM8+BO8+BQ8</f>
        <v/>
      </c>
      <c r="BJ8" s="7">
        <f>BL8+BN8+BP8+BR8</f>
        <v/>
      </c>
      <c r="BK8" s="7" t="inlineStr"/>
      <c r="BL8" s="7" t="inlineStr"/>
      <c r="BM8" s="7" t="inlineStr"/>
      <c r="BN8" s="7" t="inlineStr"/>
      <c r="BO8" s="7" t="inlineStr"/>
      <c r="BP8" s="7" t="inlineStr"/>
      <c r="BQ8" s="7" t="inlineStr"/>
      <c r="BR8" s="7" t="inlineStr"/>
      <c r="BS8" s="7">
        <f>BU8+BW8+BY8+CA8+CC8+CE8+CG8+CI8+CK8</f>
        <v/>
      </c>
      <c r="BT8" s="7">
        <f>BV8+BX8+BZ8+CB8+CD8+CF8+CH8+CJ8+CL8</f>
        <v/>
      </c>
      <c r="BU8" s="7" t="inlineStr"/>
      <c r="BV8" s="7" t="inlineStr"/>
      <c r="BW8" s="7" t="n">
        <v>10</v>
      </c>
      <c r="BX8" s="7" t="n">
        <v>1988900</v>
      </c>
      <c r="BY8" s="7" t="inlineStr"/>
      <c r="BZ8" s="7" t="inlineStr"/>
      <c r="CA8" s="7" t="inlineStr"/>
      <c r="CB8" s="7" t="inlineStr"/>
      <c r="CC8" s="7" t="inlineStr"/>
      <c r="CD8" s="7" t="inlineStr"/>
      <c r="CE8" s="7" t="inlineStr"/>
      <c r="CF8" s="7" t="inlineStr"/>
      <c r="CG8" s="7" t="inlineStr"/>
      <c r="CH8" s="7" t="inlineStr"/>
      <c r="CI8" s="7" t="inlineStr"/>
      <c r="CJ8" s="7" t="inlineStr"/>
      <c r="CK8" s="7" t="inlineStr"/>
      <c r="CL8" s="7" t="inlineStr"/>
      <c r="CM8" s="7">
        <f>CO8+CQ8+CS8+CU8+CW8+CY8+DA8+DC8+DE8+DG8+DI8+DK8+DM8</f>
        <v/>
      </c>
      <c r="CN8" s="7">
        <f>CP8+CR8+CT8+CV8+CX8+CZ8+DB8+DD8+DF8+DH8+DJ8+DL8+DN8</f>
        <v/>
      </c>
      <c r="CO8" s="7" t="inlineStr"/>
      <c r="CP8" s="7" t="inlineStr"/>
      <c r="CQ8" s="7" t="inlineStr"/>
      <c r="CR8" s="7" t="inlineStr"/>
      <c r="CS8" s="7" t="inlineStr"/>
      <c r="CT8" s="7" t="inlineStr"/>
      <c r="CU8" s="7" t="inlineStr"/>
      <c r="CV8" s="7" t="inlineStr"/>
      <c r="CW8" s="7" t="inlineStr"/>
      <c r="CX8" s="7" t="inlineStr"/>
      <c r="CY8" s="7" t="inlineStr"/>
      <c r="CZ8" s="7" t="inlineStr"/>
      <c r="DA8" s="7" t="inlineStr"/>
      <c r="DB8" s="7" t="inlineStr"/>
      <c r="DC8" s="7" t="inlineStr"/>
      <c r="DD8" s="7" t="inlineStr"/>
      <c r="DE8" s="7" t="inlineStr"/>
      <c r="DF8" s="7" t="inlineStr"/>
      <c r="DG8" s="7" t="inlineStr"/>
      <c r="DH8" s="7" t="inlineStr"/>
      <c r="DI8" s="7" t="inlineStr"/>
      <c r="DJ8" s="7" t="inlineStr"/>
      <c r="DK8" s="7" t="inlineStr"/>
      <c r="DL8" s="7" t="inlineStr"/>
      <c r="DM8" s="7" t="inlineStr"/>
      <c r="DN8" s="7" t="inlineStr"/>
      <c r="DO8" s="7">
        <f>E8+AU8+BI8+BS8+CM8</f>
        <v/>
      </c>
      <c r="DP8" s="7">
        <f>F8+AV8+BJ8+BT8+CN8</f>
        <v/>
      </c>
    </row>
    <row r="9" hidden="1" outlineLevel="1">
      <c r="A9" s="5" t="n">
        <v>5</v>
      </c>
      <c r="B9" s="6" t="inlineStr">
        <is>
          <t>"ARZON APTEKA YAYPAN" MCHJ</t>
        </is>
      </c>
      <c r="C9" s="6" t="inlineStr">
        <is>
          <t>Фергана</t>
        </is>
      </c>
      <c r="D9" s="6" t="inlineStr">
        <is>
          <t>Фергана 2</t>
        </is>
      </c>
      <c r="E9" s="7">
        <f>G9+I9+K9+M9+O9+Q9+S9+U9+W9+Y9+AA9+AC9+AE9+AG9+AI9+AK9+AM9+AO9+AQ9+AS9</f>
        <v/>
      </c>
      <c r="F9" s="7">
        <f>H9+J9+L9+N9+P9+R9+T9+V9+X9+Z9+AB9+AD9+AF9+AH9+AJ9+AL9+AN9+AP9+AR9+AT9</f>
        <v/>
      </c>
      <c r="G9" s="7" t="inlineStr"/>
      <c r="H9" s="7" t="inlineStr"/>
      <c r="I9" s="7" t="inlineStr"/>
      <c r="J9" s="7" t="inlineStr"/>
      <c r="K9" s="7" t="inlineStr"/>
      <c r="L9" s="7" t="inlineStr"/>
      <c r="M9" s="7" t="inlineStr"/>
      <c r="N9" s="7" t="inlineStr"/>
      <c r="O9" s="7" t="inlineStr"/>
      <c r="P9" s="7" t="inlineStr"/>
      <c r="Q9" s="7" t="n">
        <v>11</v>
      </c>
      <c r="R9" s="7" t="n">
        <v>4117195</v>
      </c>
      <c r="S9" s="7" t="inlineStr"/>
      <c r="T9" s="7" t="inlineStr"/>
      <c r="U9" s="7" t="inlineStr"/>
      <c r="V9" s="7" t="inlineStr"/>
      <c r="W9" s="7" t="inlineStr"/>
      <c r="X9" s="7" t="inlineStr"/>
      <c r="Y9" s="7" t="inlineStr"/>
      <c r="Z9" s="7" t="inlineStr"/>
      <c r="AA9" s="7" t="inlineStr"/>
      <c r="AB9" s="7" t="inlineStr"/>
      <c r="AC9" s="7" t="n">
        <v>4</v>
      </c>
      <c r="AD9" s="7" t="n">
        <v>515280</v>
      </c>
      <c r="AE9" s="7" t="inlineStr"/>
      <c r="AF9" s="7" t="inlineStr"/>
      <c r="AG9" s="7" t="n">
        <v>4</v>
      </c>
      <c r="AH9" s="7" t="n">
        <v>495120</v>
      </c>
      <c r="AI9" s="7" t="inlineStr"/>
      <c r="AJ9" s="7" t="inlineStr"/>
      <c r="AK9" s="7" t="inlineStr"/>
      <c r="AL9" s="7" t="inlineStr"/>
      <c r="AM9" s="7" t="inlineStr"/>
      <c r="AN9" s="7" t="inlineStr"/>
      <c r="AO9" s="7" t="inlineStr"/>
      <c r="AP9" s="7" t="inlineStr"/>
      <c r="AQ9" s="7" t="inlineStr"/>
      <c r="AR9" s="7" t="inlineStr"/>
      <c r="AS9" s="7" t="inlineStr"/>
      <c r="AT9" s="7" t="inlineStr"/>
      <c r="AU9" s="7">
        <f>AW9+AY9+BA9+BC9+BE9+BG9</f>
        <v/>
      </c>
      <c r="AV9" s="7">
        <f>AX9+AZ9+BB9+BD9+BF9+BH9</f>
        <v/>
      </c>
      <c r="AW9" s="7" t="inlineStr"/>
      <c r="AX9" s="7" t="inlineStr"/>
      <c r="AY9" s="7" t="inlineStr"/>
      <c r="AZ9" s="7" t="inlineStr"/>
      <c r="BA9" s="7" t="inlineStr"/>
      <c r="BB9" s="7" t="inlineStr"/>
      <c r="BC9" s="7" t="inlineStr"/>
      <c r="BD9" s="7" t="inlineStr"/>
      <c r="BE9" s="7" t="inlineStr"/>
      <c r="BF9" s="7" t="inlineStr"/>
      <c r="BG9" s="7" t="inlineStr"/>
      <c r="BH9" s="7" t="inlineStr"/>
      <c r="BI9" s="7">
        <f>BK9+BM9+BO9+BQ9</f>
        <v/>
      </c>
      <c r="BJ9" s="7">
        <f>BL9+BN9+BP9+BR9</f>
        <v/>
      </c>
      <c r="BK9" s="7" t="inlineStr"/>
      <c r="BL9" s="7" t="inlineStr"/>
      <c r="BM9" s="7" t="inlineStr"/>
      <c r="BN9" s="7" t="inlineStr"/>
      <c r="BO9" s="7" t="inlineStr"/>
      <c r="BP9" s="7" t="inlineStr"/>
      <c r="BQ9" s="7" t="inlineStr"/>
      <c r="BR9" s="7" t="inlineStr"/>
      <c r="BS9" s="7">
        <f>BU9+BW9+BY9+CA9+CC9+CE9+CG9+CI9+CK9</f>
        <v/>
      </c>
      <c r="BT9" s="7">
        <f>BV9+BX9+BZ9+CB9+CD9+CF9+CH9+CJ9+CL9</f>
        <v/>
      </c>
      <c r="BU9" s="7" t="inlineStr"/>
      <c r="BV9" s="7" t="inlineStr"/>
      <c r="BW9" s="7" t="inlineStr"/>
      <c r="BX9" s="7" t="inlineStr"/>
      <c r="BY9" s="7" t="inlineStr"/>
      <c r="BZ9" s="7" t="inlineStr"/>
      <c r="CA9" s="7" t="inlineStr"/>
      <c r="CB9" s="7" t="inlineStr"/>
      <c r="CC9" s="7" t="inlineStr"/>
      <c r="CD9" s="7" t="inlineStr"/>
      <c r="CE9" s="7" t="inlineStr"/>
      <c r="CF9" s="7" t="inlineStr"/>
      <c r="CG9" s="7" t="inlineStr"/>
      <c r="CH9" s="7" t="inlineStr"/>
      <c r="CI9" s="7" t="inlineStr"/>
      <c r="CJ9" s="7" t="inlineStr"/>
      <c r="CK9" s="7" t="inlineStr"/>
      <c r="CL9" s="7" t="inlineStr"/>
      <c r="CM9" s="7">
        <f>CO9+CQ9+CS9+CU9+CW9+CY9+DA9+DC9+DE9+DG9+DI9+DK9+DM9</f>
        <v/>
      </c>
      <c r="CN9" s="7">
        <f>CP9+CR9+CT9+CV9+CX9+CZ9+DB9+DD9+DF9+DH9+DJ9+DL9+DN9</f>
        <v/>
      </c>
      <c r="CO9" s="7" t="inlineStr"/>
      <c r="CP9" s="7" t="inlineStr"/>
      <c r="CQ9" s="7" t="inlineStr"/>
      <c r="CR9" s="7" t="inlineStr"/>
      <c r="CS9" s="7" t="inlineStr"/>
      <c r="CT9" s="7" t="inlineStr"/>
      <c r="CU9" s="7" t="inlineStr"/>
      <c r="CV9" s="7" t="inlineStr"/>
      <c r="CW9" s="7" t="inlineStr"/>
      <c r="CX9" s="7" t="inlineStr"/>
      <c r="CY9" s="7" t="inlineStr"/>
      <c r="CZ9" s="7" t="inlineStr"/>
      <c r="DA9" s="7" t="inlineStr"/>
      <c r="DB9" s="7" t="inlineStr"/>
      <c r="DC9" s="7" t="n">
        <v>9</v>
      </c>
      <c r="DD9" s="7" t="n">
        <v>1068870</v>
      </c>
      <c r="DE9" s="7" t="inlineStr"/>
      <c r="DF9" s="7" t="inlineStr"/>
      <c r="DG9" s="7" t="inlineStr"/>
      <c r="DH9" s="7" t="inlineStr"/>
      <c r="DI9" s="7" t="inlineStr"/>
      <c r="DJ9" s="7" t="inlineStr"/>
      <c r="DK9" s="7" t="inlineStr"/>
      <c r="DL9" s="7" t="inlineStr"/>
      <c r="DM9" s="7" t="inlineStr"/>
      <c r="DN9" s="7" t="inlineStr"/>
      <c r="DO9" s="7">
        <f>E9+AU9+BI9+BS9+CM9</f>
        <v/>
      </c>
      <c r="DP9" s="7">
        <f>F9+AV9+BJ9+BT9+CN9</f>
        <v/>
      </c>
    </row>
    <row r="10" hidden="1" outlineLevel="1">
      <c r="A10" s="5" t="n">
        <v>6</v>
      </c>
      <c r="B10" s="6" t="inlineStr">
        <is>
          <t>"ASADBEK MEGA FARM" XKD</t>
        </is>
      </c>
      <c r="C10" s="6" t="inlineStr">
        <is>
          <t>Фергана</t>
        </is>
      </c>
      <c r="D10" s="6" t="inlineStr">
        <is>
          <t>Фергана 2</t>
        </is>
      </c>
      <c r="E10" s="7">
        <f>G10+I10+K10+M10+O10+Q10+S10+U10+W10+Y10+AA10+AC10+AE10+AG10+AI10+AK10+AM10+AO10+AQ10+AS10</f>
        <v/>
      </c>
      <c r="F10" s="7">
        <f>H10+J10+L10+N10+P10+R10+T10+V10+X10+Z10+AB10+AD10+AF10+AH10+AJ10+AL10+AN10+AP10+AR10+AT10</f>
        <v/>
      </c>
      <c r="G10" s="7" t="inlineStr"/>
      <c r="H10" s="7" t="inlineStr"/>
      <c r="I10" s="7" t="inlineStr"/>
      <c r="J10" s="7" t="inlineStr"/>
      <c r="K10" s="7" t="inlineStr"/>
      <c r="L10" s="7" t="inlineStr"/>
      <c r="M10" s="7" t="inlineStr"/>
      <c r="N10" s="7" t="inlineStr"/>
      <c r="O10" s="7" t="inlineStr"/>
      <c r="P10" s="7" t="inlineStr"/>
      <c r="Q10" s="7" t="inlineStr"/>
      <c r="R10" s="7" t="inlineStr"/>
      <c r="S10" s="7" t="inlineStr"/>
      <c r="T10" s="7" t="inlineStr"/>
      <c r="U10" s="7" t="inlineStr"/>
      <c r="V10" s="7" t="inlineStr"/>
      <c r="W10" s="7" t="inlineStr"/>
      <c r="X10" s="7" t="inlineStr"/>
      <c r="Y10" s="7" t="inlineStr"/>
      <c r="Z10" s="7" t="inlineStr"/>
      <c r="AA10" s="7" t="inlineStr"/>
      <c r="AB10" s="7" t="inlineStr"/>
      <c r="AC10" s="7" t="inlineStr"/>
      <c r="AD10" s="7" t="inlineStr"/>
      <c r="AE10" s="7" t="inlineStr"/>
      <c r="AF10" s="7" t="inlineStr"/>
      <c r="AG10" s="7" t="inlineStr"/>
      <c r="AH10" s="7" t="inlineStr"/>
      <c r="AI10" s="7" t="inlineStr"/>
      <c r="AJ10" s="7" t="inlineStr"/>
      <c r="AK10" s="7" t="inlineStr"/>
      <c r="AL10" s="7" t="inlineStr"/>
      <c r="AM10" s="7" t="inlineStr"/>
      <c r="AN10" s="7" t="inlineStr"/>
      <c r="AO10" s="7" t="inlineStr"/>
      <c r="AP10" s="7" t="inlineStr"/>
      <c r="AQ10" s="7" t="inlineStr"/>
      <c r="AR10" s="7" t="inlineStr"/>
      <c r="AS10" s="7" t="inlineStr"/>
      <c r="AT10" s="7" t="inlineStr"/>
      <c r="AU10" s="7">
        <f>AW10+AY10+BA10+BC10+BE10+BG10</f>
        <v/>
      </c>
      <c r="AV10" s="7">
        <f>AX10+AZ10+BB10+BD10+BF10+BH10</f>
        <v/>
      </c>
      <c r="AW10" s="7" t="inlineStr"/>
      <c r="AX10" s="7" t="inlineStr"/>
      <c r="AY10" s="7" t="inlineStr"/>
      <c r="AZ10" s="7" t="inlineStr"/>
      <c r="BA10" s="7" t="inlineStr"/>
      <c r="BB10" s="7" t="inlineStr"/>
      <c r="BC10" s="7" t="inlineStr"/>
      <c r="BD10" s="7" t="inlineStr"/>
      <c r="BE10" s="7" t="inlineStr"/>
      <c r="BF10" s="7" t="inlineStr"/>
      <c r="BG10" s="7" t="inlineStr"/>
      <c r="BH10" s="7" t="inlineStr"/>
      <c r="BI10" s="7">
        <f>BK10+BM10+BO10+BQ10</f>
        <v/>
      </c>
      <c r="BJ10" s="7">
        <f>BL10+BN10+BP10+BR10</f>
        <v/>
      </c>
      <c r="BK10" s="7" t="inlineStr"/>
      <c r="BL10" s="7" t="inlineStr"/>
      <c r="BM10" s="7" t="inlineStr"/>
      <c r="BN10" s="7" t="inlineStr"/>
      <c r="BO10" s="7" t="inlineStr"/>
      <c r="BP10" s="7" t="inlineStr"/>
      <c r="BQ10" s="7" t="inlineStr"/>
      <c r="BR10" s="7" t="inlineStr"/>
      <c r="BS10" s="7">
        <f>BU10+BW10+BY10+CA10+CC10+CE10+CG10+CI10+CK10</f>
        <v/>
      </c>
      <c r="BT10" s="7">
        <f>BV10+BX10+BZ10+CB10+CD10+CF10+CH10+CJ10+CL10</f>
        <v/>
      </c>
      <c r="BU10" s="7" t="inlineStr"/>
      <c r="BV10" s="7" t="inlineStr"/>
      <c r="BW10" s="7" t="n">
        <v>30</v>
      </c>
      <c r="BX10" s="7" t="n">
        <v>18453600</v>
      </c>
      <c r="BY10" s="7" t="inlineStr"/>
      <c r="BZ10" s="7" t="inlineStr"/>
      <c r="CA10" s="7" t="inlineStr"/>
      <c r="CB10" s="7" t="inlineStr"/>
      <c r="CC10" s="7" t="inlineStr"/>
      <c r="CD10" s="7" t="inlineStr"/>
      <c r="CE10" s="7" t="inlineStr"/>
      <c r="CF10" s="7" t="inlineStr"/>
      <c r="CG10" s="7" t="inlineStr"/>
      <c r="CH10" s="7" t="inlineStr"/>
      <c r="CI10" s="7" t="inlineStr"/>
      <c r="CJ10" s="7" t="inlineStr"/>
      <c r="CK10" s="7" t="inlineStr"/>
      <c r="CL10" s="7" t="inlineStr"/>
      <c r="CM10" s="7">
        <f>CO10+CQ10+CS10+CU10+CW10+CY10+DA10+DC10+DE10+DG10+DI10+DK10+DM10</f>
        <v/>
      </c>
      <c r="CN10" s="7">
        <f>CP10+CR10+CT10+CV10+CX10+CZ10+DB10+DD10+DF10+DH10+DJ10+DL10+DN10</f>
        <v/>
      </c>
      <c r="CO10" s="7" t="inlineStr"/>
      <c r="CP10" s="7" t="inlineStr"/>
      <c r="CQ10" s="7" t="inlineStr"/>
      <c r="CR10" s="7" t="inlineStr"/>
      <c r="CS10" s="7" t="inlineStr"/>
      <c r="CT10" s="7" t="inlineStr"/>
      <c r="CU10" s="7" t="inlineStr"/>
      <c r="CV10" s="7" t="inlineStr"/>
      <c r="CW10" s="7" t="inlineStr"/>
      <c r="CX10" s="7" t="inlineStr"/>
      <c r="CY10" s="7" t="inlineStr"/>
      <c r="CZ10" s="7" t="inlineStr"/>
      <c r="DA10" s="7" t="inlineStr"/>
      <c r="DB10" s="7" t="inlineStr"/>
      <c r="DC10" s="7" t="inlineStr"/>
      <c r="DD10" s="7" t="inlineStr"/>
      <c r="DE10" s="7" t="inlineStr"/>
      <c r="DF10" s="7" t="inlineStr"/>
      <c r="DG10" s="7" t="inlineStr"/>
      <c r="DH10" s="7" t="inlineStr"/>
      <c r="DI10" s="7" t="inlineStr"/>
      <c r="DJ10" s="7" t="inlineStr"/>
      <c r="DK10" s="7" t="inlineStr"/>
      <c r="DL10" s="7" t="inlineStr"/>
      <c r="DM10" s="7" t="inlineStr"/>
      <c r="DN10" s="7" t="inlineStr"/>
      <c r="DO10" s="7">
        <f>E10+AU10+BI10+BS10+CM10</f>
        <v/>
      </c>
      <c r="DP10" s="7">
        <f>F10+AV10+BJ10+BT10+CN10</f>
        <v/>
      </c>
    </row>
    <row r="11" hidden="1" outlineLevel="1">
      <c r="A11" s="5" t="n">
        <v>7</v>
      </c>
      <c r="B11" s="6" t="inlineStr">
        <is>
          <t>"ASIA PRO PHARMACY" MCHJ</t>
        </is>
      </c>
      <c r="C11" s="6" t="inlineStr">
        <is>
          <t>Фергана</t>
        </is>
      </c>
      <c r="D11" s="6" t="inlineStr">
        <is>
          <t>Фергана 2</t>
        </is>
      </c>
      <c r="E11" s="7">
        <f>G11+I11+K11+M11+O11+Q11+S11+U11+W11+Y11+AA11+AC11+AE11+AG11+AI11+AK11+AM11+AO11+AQ11+AS11</f>
        <v/>
      </c>
      <c r="F11" s="7">
        <f>H11+J11+L11+N11+P11+R11+T11+V11+X11+Z11+AB11+AD11+AF11+AH11+AJ11+AL11+AN11+AP11+AR11+AT11</f>
        <v/>
      </c>
      <c r="G11" s="7" t="n">
        <v>5</v>
      </c>
      <c r="H11" s="7" t="n">
        <v>814970</v>
      </c>
      <c r="I11" s="7" t="inlineStr"/>
      <c r="J11" s="7" t="inlineStr"/>
      <c r="K11" s="7" t="inlineStr"/>
      <c r="L11" s="7" t="inlineStr"/>
      <c r="M11" s="7" t="inlineStr"/>
      <c r="N11" s="7" t="inlineStr"/>
      <c r="O11" s="7" t="inlineStr"/>
      <c r="P11" s="7" t="inlineStr"/>
      <c r="Q11" s="7" t="inlineStr"/>
      <c r="R11" s="7" t="inlineStr"/>
      <c r="S11" s="7" t="inlineStr"/>
      <c r="T11" s="7" t="inlineStr"/>
      <c r="U11" s="7" t="inlineStr"/>
      <c r="V11" s="7" t="inlineStr"/>
      <c r="W11" s="7" t="inlineStr"/>
      <c r="X11" s="7" t="inlineStr"/>
      <c r="Y11" s="7" t="inlineStr"/>
      <c r="Z11" s="7" t="inlineStr"/>
      <c r="AA11" s="7" t="inlineStr"/>
      <c r="AB11" s="7" t="inlineStr"/>
      <c r="AC11" s="7" t="inlineStr"/>
      <c r="AD11" s="7" t="inlineStr"/>
      <c r="AE11" s="7" t="inlineStr"/>
      <c r="AF11" s="7" t="inlineStr"/>
      <c r="AG11" s="7" t="inlineStr"/>
      <c r="AH11" s="7" t="inlineStr"/>
      <c r="AI11" s="7" t="inlineStr"/>
      <c r="AJ11" s="7" t="inlineStr"/>
      <c r="AK11" s="7" t="inlineStr"/>
      <c r="AL11" s="7" t="inlineStr"/>
      <c r="AM11" s="7" t="inlineStr"/>
      <c r="AN11" s="7" t="inlineStr"/>
      <c r="AO11" s="7" t="inlineStr"/>
      <c r="AP11" s="7" t="inlineStr"/>
      <c r="AQ11" s="7" t="inlineStr"/>
      <c r="AR11" s="7" t="inlineStr"/>
      <c r="AS11" s="7" t="inlineStr"/>
      <c r="AT11" s="7" t="inlineStr"/>
      <c r="AU11" s="7">
        <f>AW11+AY11+BA11+BC11+BE11+BG11</f>
        <v/>
      </c>
      <c r="AV11" s="7">
        <f>AX11+AZ11+BB11+BD11+BF11+BH11</f>
        <v/>
      </c>
      <c r="AW11" s="7" t="inlineStr"/>
      <c r="AX11" s="7" t="inlineStr"/>
      <c r="AY11" s="7" t="inlineStr"/>
      <c r="AZ11" s="7" t="inlineStr"/>
      <c r="BA11" s="7" t="inlineStr"/>
      <c r="BB11" s="7" t="inlineStr"/>
      <c r="BC11" s="7" t="inlineStr"/>
      <c r="BD11" s="7" t="inlineStr"/>
      <c r="BE11" s="7" t="inlineStr"/>
      <c r="BF11" s="7" t="inlineStr"/>
      <c r="BG11" s="7" t="inlineStr"/>
      <c r="BH11" s="7" t="inlineStr"/>
      <c r="BI11" s="7">
        <f>BK11+BM11+BO11+BQ11</f>
        <v/>
      </c>
      <c r="BJ11" s="7">
        <f>BL11+BN11+BP11+BR11</f>
        <v/>
      </c>
      <c r="BK11" s="7" t="inlineStr"/>
      <c r="BL11" s="7" t="inlineStr"/>
      <c r="BM11" s="7" t="inlineStr"/>
      <c r="BN11" s="7" t="inlineStr"/>
      <c r="BO11" s="7" t="inlineStr"/>
      <c r="BP11" s="7" t="inlineStr"/>
      <c r="BQ11" s="7" t="inlineStr"/>
      <c r="BR11" s="7" t="inlineStr"/>
      <c r="BS11" s="7">
        <f>BU11+BW11+BY11+CA11+CC11+CE11+CG11+CI11+CK11</f>
        <v/>
      </c>
      <c r="BT11" s="7">
        <f>BV11+BX11+BZ11+CB11+CD11+CF11+CH11+CJ11+CL11</f>
        <v/>
      </c>
      <c r="BU11" s="7" t="inlineStr"/>
      <c r="BV11" s="7" t="inlineStr"/>
      <c r="BW11" s="7" t="inlineStr"/>
      <c r="BX11" s="7" t="inlineStr"/>
      <c r="BY11" s="7" t="inlineStr"/>
      <c r="BZ11" s="7" t="inlineStr"/>
      <c r="CA11" s="7" t="inlineStr"/>
      <c r="CB11" s="7" t="inlineStr"/>
      <c r="CC11" s="7" t="inlineStr"/>
      <c r="CD11" s="7" t="inlineStr"/>
      <c r="CE11" s="7" t="inlineStr"/>
      <c r="CF11" s="7" t="inlineStr"/>
      <c r="CG11" s="7" t="inlineStr"/>
      <c r="CH11" s="7" t="inlineStr"/>
      <c r="CI11" s="7" t="inlineStr"/>
      <c r="CJ11" s="7" t="inlineStr"/>
      <c r="CK11" s="7" t="n">
        <v>2</v>
      </c>
      <c r="CL11" s="7" t="n">
        <v>232100</v>
      </c>
      <c r="CM11" s="7">
        <f>CO11+CQ11+CS11+CU11+CW11+CY11+DA11+DC11+DE11+DG11+DI11+DK11+DM11</f>
        <v/>
      </c>
      <c r="CN11" s="7">
        <f>CP11+CR11+CT11+CV11+CX11+CZ11+DB11+DD11+DF11+DH11+DJ11+DL11+DN11</f>
        <v/>
      </c>
      <c r="CO11" s="7" t="inlineStr"/>
      <c r="CP11" s="7" t="inlineStr"/>
      <c r="CQ11" s="7" t="inlineStr"/>
      <c r="CR11" s="7" t="inlineStr"/>
      <c r="CS11" s="7" t="inlineStr"/>
      <c r="CT11" s="7" t="inlineStr"/>
      <c r="CU11" s="7" t="inlineStr"/>
      <c r="CV11" s="7" t="inlineStr"/>
      <c r="CW11" s="7" t="inlineStr"/>
      <c r="CX11" s="7" t="inlineStr"/>
      <c r="CY11" s="7" t="n">
        <v>1</v>
      </c>
      <c r="CZ11" s="7" t="n">
        <v>57024</v>
      </c>
      <c r="DA11" s="7" t="inlineStr"/>
      <c r="DB11" s="7" t="inlineStr"/>
      <c r="DC11" s="7" t="n">
        <v>12</v>
      </c>
      <c r="DD11" s="7" t="n">
        <v>1820736</v>
      </c>
      <c r="DE11" s="7" t="inlineStr"/>
      <c r="DF11" s="7" t="inlineStr"/>
      <c r="DG11" s="7" t="inlineStr"/>
      <c r="DH11" s="7" t="inlineStr"/>
      <c r="DI11" s="7" t="inlineStr"/>
      <c r="DJ11" s="7" t="inlineStr"/>
      <c r="DK11" s="7" t="inlineStr"/>
      <c r="DL11" s="7" t="inlineStr"/>
      <c r="DM11" s="7" t="inlineStr"/>
      <c r="DN11" s="7" t="inlineStr"/>
      <c r="DO11" s="7">
        <f>E11+AU11+BI11+BS11+CM11</f>
        <v/>
      </c>
      <c r="DP11" s="7">
        <f>F11+AV11+BJ11+BT11+CN11</f>
        <v/>
      </c>
    </row>
    <row r="12" hidden="1" outlineLevel="1">
      <c r="A12" s="5" t="n">
        <v>8</v>
      </c>
      <c r="B12" s="6" t="inlineStr">
        <is>
          <t>"ASLBEK" МЧЖ</t>
        </is>
      </c>
      <c r="C12" s="6" t="inlineStr">
        <is>
          <t>Фергана</t>
        </is>
      </c>
      <c r="D12" s="6" t="inlineStr">
        <is>
          <t>Фергана 2</t>
        </is>
      </c>
      <c r="E12" s="7">
        <f>G12+I12+K12+M12+O12+Q12+S12+U12+W12+Y12+AA12+AC12+AE12+AG12+AI12+AK12+AM12+AO12+AQ12+AS12</f>
        <v/>
      </c>
      <c r="F12" s="7">
        <f>H12+J12+L12+N12+P12+R12+T12+V12+X12+Z12+AB12+AD12+AF12+AH12+AJ12+AL12+AN12+AP12+AR12+AT12</f>
        <v/>
      </c>
      <c r="G12" s="7" t="n">
        <v>2</v>
      </c>
      <c r="H12" s="7" t="n">
        <v>258516</v>
      </c>
      <c r="I12" s="7" t="inlineStr"/>
      <c r="J12" s="7" t="inlineStr"/>
      <c r="K12" s="7" t="inlineStr"/>
      <c r="L12" s="7" t="inlineStr"/>
      <c r="M12" s="7" t="inlineStr"/>
      <c r="N12" s="7" t="inlineStr"/>
      <c r="O12" s="7" t="inlineStr"/>
      <c r="P12" s="7" t="inlineStr"/>
      <c r="Q12" s="7" t="n">
        <v>5</v>
      </c>
      <c r="R12" s="7" t="n">
        <v>1636750</v>
      </c>
      <c r="S12" s="7" t="inlineStr"/>
      <c r="T12" s="7" t="inlineStr"/>
      <c r="U12" s="7" t="inlineStr"/>
      <c r="V12" s="7" t="inlineStr"/>
      <c r="W12" s="7" t="inlineStr"/>
      <c r="X12" s="7" t="inlineStr"/>
      <c r="Y12" s="7" t="inlineStr"/>
      <c r="Z12" s="7" t="inlineStr"/>
      <c r="AA12" s="7" t="inlineStr"/>
      <c r="AB12" s="7" t="inlineStr"/>
      <c r="AC12" s="7" t="inlineStr"/>
      <c r="AD12" s="7" t="inlineStr"/>
      <c r="AE12" s="7" t="inlineStr"/>
      <c r="AF12" s="7" t="inlineStr"/>
      <c r="AG12" s="7" t="inlineStr"/>
      <c r="AH12" s="7" t="inlineStr"/>
      <c r="AI12" s="7" t="inlineStr"/>
      <c r="AJ12" s="7" t="inlineStr"/>
      <c r="AK12" s="7" t="inlineStr"/>
      <c r="AL12" s="7" t="inlineStr"/>
      <c r="AM12" s="7" t="inlineStr"/>
      <c r="AN12" s="7" t="inlineStr"/>
      <c r="AO12" s="7" t="inlineStr"/>
      <c r="AP12" s="7" t="inlineStr"/>
      <c r="AQ12" s="7" t="inlineStr"/>
      <c r="AR12" s="7" t="inlineStr"/>
      <c r="AS12" s="7" t="inlineStr"/>
      <c r="AT12" s="7" t="inlineStr"/>
      <c r="AU12" s="7">
        <f>AW12+AY12+BA12+BC12+BE12+BG12</f>
        <v/>
      </c>
      <c r="AV12" s="7">
        <f>AX12+AZ12+BB12+BD12+BF12+BH12</f>
        <v/>
      </c>
      <c r="AW12" s="7" t="inlineStr"/>
      <c r="AX12" s="7" t="inlineStr"/>
      <c r="AY12" s="7" t="inlineStr"/>
      <c r="AZ12" s="7" t="inlineStr"/>
      <c r="BA12" s="7" t="inlineStr"/>
      <c r="BB12" s="7" t="inlineStr"/>
      <c r="BC12" s="7" t="inlineStr"/>
      <c r="BD12" s="7" t="inlineStr"/>
      <c r="BE12" s="7" t="inlineStr"/>
      <c r="BF12" s="7" t="inlineStr"/>
      <c r="BG12" s="7" t="inlineStr"/>
      <c r="BH12" s="7" t="inlineStr"/>
      <c r="BI12" s="7">
        <f>BK12+BM12+BO12+BQ12</f>
        <v/>
      </c>
      <c r="BJ12" s="7">
        <f>BL12+BN12+BP12+BR12</f>
        <v/>
      </c>
      <c r="BK12" s="7" t="inlineStr"/>
      <c r="BL12" s="7" t="inlineStr"/>
      <c r="BM12" s="7" t="inlineStr"/>
      <c r="BN12" s="7" t="inlineStr"/>
      <c r="BO12" s="7" t="inlineStr"/>
      <c r="BP12" s="7" t="inlineStr"/>
      <c r="BQ12" s="7" t="inlineStr"/>
      <c r="BR12" s="7" t="inlineStr"/>
      <c r="BS12" s="7">
        <f>BU12+BW12+BY12+CA12+CC12+CE12+CG12+CI12+CK12</f>
        <v/>
      </c>
      <c r="BT12" s="7">
        <f>BV12+BX12+BZ12+CB12+CD12+CF12+CH12+CJ12+CL12</f>
        <v/>
      </c>
      <c r="BU12" s="7" t="inlineStr"/>
      <c r="BV12" s="7" t="inlineStr"/>
      <c r="BW12" s="7" t="n">
        <v>15</v>
      </c>
      <c r="BX12" s="7" t="n">
        <v>4613400</v>
      </c>
      <c r="BY12" s="7" t="inlineStr"/>
      <c r="BZ12" s="7" t="inlineStr"/>
      <c r="CA12" s="7" t="inlineStr"/>
      <c r="CB12" s="7" t="inlineStr"/>
      <c r="CC12" s="7" t="n">
        <v>1</v>
      </c>
      <c r="CD12" s="7" t="n">
        <v>381385</v>
      </c>
      <c r="CE12" s="7" t="inlineStr"/>
      <c r="CF12" s="7" t="inlineStr"/>
      <c r="CG12" s="7" t="inlineStr"/>
      <c r="CH12" s="7" t="inlineStr"/>
      <c r="CI12" s="7" t="inlineStr"/>
      <c r="CJ12" s="7" t="inlineStr"/>
      <c r="CK12" s="7" t="inlineStr"/>
      <c r="CL12" s="7" t="inlineStr"/>
      <c r="CM12" s="7">
        <f>CO12+CQ12+CS12+CU12+CW12+CY12+DA12+DC12+DE12+DG12+DI12+DK12+DM12</f>
        <v/>
      </c>
      <c r="CN12" s="7">
        <f>CP12+CR12+CT12+CV12+CX12+CZ12+DB12+DD12+DF12+DH12+DJ12+DL12+DN12</f>
        <v/>
      </c>
      <c r="CO12" s="7" t="inlineStr"/>
      <c r="CP12" s="7" t="inlineStr"/>
      <c r="CQ12" s="7" t="inlineStr"/>
      <c r="CR12" s="7" t="inlineStr"/>
      <c r="CS12" s="7" t="inlineStr"/>
      <c r="CT12" s="7" t="inlineStr"/>
      <c r="CU12" s="7" t="inlineStr"/>
      <c r="CV12" s="7" t="inlineStr"/>
      <c r="CW12" s="7" t="inlineStr"/>
      <c r="CX12" s="7" t="inlineStr"/>
      <c r="CY12" s="7" t="inlineStr"/>
      <c r="CZ12" s="7" t="inlineStr"/>
      <c r="DA12" s="7" t="inlineStr"/>
      <c r="DB12" s="7" t="inlineStr"/>
      <c r="DC12" s="7" t="inlineStr"/>
      <c r="DD12" s="7" t="inlineStr"/>
      <c r="DE12" s="7" t="inlineStr"/>
      <c r="DF12" s="7" t="inlineStr"/>
      <c r="DG12" s="7" t="inlineStr"/>
      <c r="DH12" s="7" t="inlineStr"/>
      <c r="DI12" s="7" t="inlineStr"/>
      <c r="DJ12" s="7" t="inlineStr"/>
      <c r="DK12" s="7" t="inlineStr"/>
      <c r="DL12" s="7" t="inlineStr"/>
      <c r="DM12" s="7" t="inlineStr"/>
      <c r="DN12" s="7" t="inlineStr"/>
      <c r="DO12" s="7">
        <f>E12+AU12+BI12+BS12+CM12</f>
        <v/>
      </c>
      <c r="DP12" s="7">
        <f>F12+AV12+BJ12+BT12+CN12</f>
        <v/>
      </c>
    </row>
    <row r="13" hidden="1" outlineLevel="1">
      <c r="A13" s="5" t="n">
        <v>9</v>
      </c>
      <c r="B13" s="6" t="inlineStr">
        <is>
          <t>"BEHZOD FARM 777" MCHJ</t>
        </is>
      </c>
      <c r="C13" s="6" t="inlineStr">
        <is>
          <t>Фергана</t>
        </is>
      </c>
      <c r="D13" s="6" t="inlineStr">
        <is>
          <t>Фергана 2</t>
        </is>
      </c>
      <c r="E13" s="7">
        <f>G13+I13+K13+M13+O13+Q13+S13+U13+W13+Y13+AA13+AC13+AE13+AG13+AI13+AK13+AM13+AO13+AQ13+AS13</f>
        <v/>
      </c>
      <c r="F13" s="7">
        <f>H13+J13+L13+N13+P13+R13+T13+V13+X13+Z13+AB13+AD13+AF13+AH13+AJ13+AL13+AN13+AP13+AR13+AT13</f>
        <v/>
      </c>
      <c r="G13" s="7" t="inlineStr"/>
      <c r="H13" s="7" t="inlineStr"/>
      <c r="I13" s="7" t="inlineStr"/>
      <c r="J13" s="7" t="inlineStr"/>
      <c r="K13" s="7" t="inlineStr"/>
      <c r="L13" s="7" t="inlineStr"/>
      <c r="M13" s="7" t="inlineStr"/>
      <c r="N13" s="7" t="inlineStr"/>
      <c r="O13" s="7" t="inlineStr"/>
      <c r="P13" s="7" t="inlineStr"/>
      <c r="Q13" s="7" t="inlineStr"/>
      <c r="R13" s="7" t="inlineStr"/>
      <c r="S13" s="7" t="inlineStr"/>
      <c r="T13" s="7" t="inlineStr"/>
      <c r="U13" s="7" t="inlineStr"/>
      <c r="V13" s="7" t="inlineStr"/>
      <c r="W13" s="7" t="inlineStr"/>
      <c r="X13" s="7" t="inlineStr"/>
      <c r="Y13" s="7" t="inlineStr"/>
      <c r="Z13" s="7" t="inlineStr"/>
      <c r="AA13" s="7" t="inlineStr"/>
      <c r="AB13" s="7" t="inlineStr"/>
      <c r="AC13" s="7" t="inlineStr"/>
      <c r="AD13" s="7" t="inlineStr"/>
      <c r="AE13" s="7" t="inlineStr"/>
      <c r="AF13" s="7" t="inlineStr"/>
      <c r="AG13" s="7" t="inlineStr"/>
      <c r="AH13" s="7" t="inlineStr"/>
      <c r="AI13" s="7" t="inlineStr"/>
      <c r="AJ13" s="7" t="inlineStr"/>
      <c r="AK13" s="7" t="inlineStr"/>
      <c r="AL13" s="7" t="inlineStr"/>
      <c r="AM13" s="7" t="inlineStr"/>
      <c r="AN13" s="7" t="inlineStr"/>
      <c r="AO13" s="7" t="inlineStr"/>
      <c r="AP13" s="7" t="inlineStr"/>
      <c r="AQ13" s="7" t="inlineStr"/>
      <c r="AR13" s="7" t="inlineStr"/>
      <c r="AS13" s="7" t="inlineStr"/>
      <c r="AT13" s="7" t="inlineStr"/>
      <c r="AU13" s="7">
        <f>AW13+AY13+BA13+BC13+BE13+BG13</f>
        <v/>
      </c>
      <c r="AV13" s="7">
        <f>AX13+AZ13+BB13+BD13+BF13+BH13</f>
        <v/>
      </c>
      <c r="AW13" s="7" t="inlineStr"/>
      <c r="AX13" s="7" t="inlineStr"/>
      <c r="AY13" s="7" t="inlineStr"/>
      <c r="AZ13" s="7" t="inlineStr"/>
      <c r="BA13" s="7" t="inlineStr"/>
      <c r="BB13" s="7" t="inlineStr"/>
      <c r="BC13" s="7" t="inlineStr"/>
      <c r="BD13" s="7" t="inlineStr"/>
      <c r="BE13" s="7" t="inlineStr"/>
      <c r="BF13" s="7" t="inlineStr"/>
      <c r="BG13" s="7" t="inlineStr"/>
      <c r="BH13" s="7" t="inlineStr"/>
      <c r="BI13" s="7">
        <f>BK13+BM13+BO13+BQ13</f>
        <v/>
      </c>
      <c r="BJ13" s="7">
        <f>BL13+BN13+BP13+BR13</f>
        <v/>
      </c>
      <c r="BK13" s="7" t="inlineStr"/>
      <c r="BL13" s="7" t="inlineStr"/>
      <c r="BM13" s="7" t="inlineStr"/>
      <c r="BN13" s="7" t="inlineStr"/>
      <c r="BO13" s="7" t="inlineStr"/>
      <c r="BP13" s="7" t="inlineStr"/>
      <c r="BQ13" s="7" t="inlineStr"/>
      <c r="BR13" s="7" t="inlineStr"/>
      <c r="BS13" s="7">
        <f>BU13+BW13+BY13+CA13+CC13+CE13+CG13+CI13+CK13</f>
        <v/>
      </c>
      <c r="BT13" s="7">
        <f>BV13+BX13+BZ13+CB13+CD13+CF13+CH13+CJ13+CL13</f>
        <v/>
      </c>
      <c r="BU13" s="7" t="inlineStr"/>
      <c r="BV13" s="7" t="inlineStr"/>
      <c r="BW13" s="7" t="inlineStr"/>
      <c r="BX13" s="7" t="inlineStr"/>
      <c r="BY13" s="7" t="inlineStr"/>
      <c r="BZ13" s="7" t="inlineStr"/>
      <c r="CA13" s="7" t="inlineStr"/>
      <c r="CB13" s="7" t="inlineStr"/>
      <c r="CC13" s="7" t="n">
        <v>1</v>
      </c>
      <c r="CD13" s="7" t="n">
        <v>363140</v>
      </c>
      <c r="CE13" s="7" t="inlineStr"/>
      <c r="CF13" s="7" t="inlineStr"/>
      <c r="CG13" s="7" t="inlineStr"/>
      <c r="CH13" s="7" t="inlineStr"/>
      <c r="CI13" s="7" t="inlineStr"/>
      <c r="CJ13" s="7" t="inlineStr"/>
      <c r="CK13" s="7" t="inlineStr"/>
      <c r="CL13" s="7" t="inlineStr"/>
      <c r="CM13" s="7">
        <f>CO13+CQ13+CS13+CU13+CW13+CY13+DA13+DC13+DE13+DG13+DI13+DK13+DM13</f>
        <v/>
      </c>
      <c r="CN13" s="7">
        <f>CP13+CR13+CT13+CV13+CX13+CZ13+DB13+DD13+DF13+DH13+DJ13+DL13+DN13</f>
        <v/>
      </c>
      <c r="CO13" s="7" t="inlineStr"/>
      <c r="CP13" s="7" t="inlineStr"/>
      <c r="CQ13" s="7" t="inlineStr"/>
      <c r="CR13" s="7" t="inlineStr"/>
      <c r="CS13" s="7" t="inlineStr"/>
      <c r="CT13" s="7" t="inlineStr"/>
      <c r="CU13" s="7" t="inlineStr"/>
      <c r="CV13" s="7" t="inlineStr"/>
      <c r="CW13" s="7" t="inlineStr"/>
      <c r="CX13" s="7" t="inlineStr"/>
      <c r="CY13" s="7" t="inlineStr"/>
      <c r="CZ13" s="7" t="inlineStr"/>
      <c r="DA13" s="7" t="inlineStr"/>
      <c r="DB13" s="7" t="inlineStr"/>
      <c r="DC13" s="7" t="inlineStr"/>
      <c r="DD13" s="7" t="inlineStr"/>
      <c r="DE13" s="7" t="inlineStr"/>
      <c r="DF13" s="7" t="inlineStr"/>
      <c r="DG13" s="7" t="inlineStr"/>
      <c r="DH13" s="7" t="inlineStr"/>
      <c r="DI13" s="7" t="inlineStr"/>
      <c r="DJ13" s="7" t="inlineStr"/>
      <c r="DK13" s="7" t="inlineStr"/>
      <c r="DL13" s="7" t="inlineStr"/>
      <c r="DM13" s="7" t="inlineStr"/>
      <c r="DN13" s="7" t="inlineStr"/>
      <c r="DO13" s="7">
        <f>E13+AU13+BI13+BS13+CM13</f>
        <v/>
      </c>
      <c r="DP13" s="7">
        <f>F13+AV13+BJ13+BT13+CN13</f>
        <v/>
      </c>
    </row>
    <row r="14" hidden="1" outlineLevel="1">
      <c r="A14" s="5" t="n">
        <v>10</v>
      </c>
      <c r="B14" s="6" t="inlineStr">
        <is>
          <t>"BUZAYNAB MEDFARM" XD</t>
        </is>
      </c>
      <c r="C14" s="6" t="inlineStr">
        <is>
          <t>Фергана</t>
        </is>
      </c>
      <c r="D14" s="6" t="inlineStr">
        <is>
          <t>Фергана 2</t>
        </is>
      </c>
      <c r="E14" s="7">
        <f>G14+I14+K14+M14+O14+Q14+S14+U14+W14+Y14+AA14+AC14+AE14+AG14+AI14+AK14+AM14+AO14+AQ14+AS14</f>
        <v/>
      </c>
      <c r="F14" s="7">
        <f>H14+J14+L14+N14+P14+R14+T14+V14+X14+Z14+AB14+AD14+AF14+AH14+AJ14+AL14+AN14+AP14+AR14+AT14</f>
        <v/>
      </c>
      <c r="G14" s="7" t="inlineStr"/>
      <c r="H14" s="7" t="inlineStr"/>
      <c r="I14" s="7" t="inlineStr"/>
      <c r="J14" s="7" t="inlineStr"/>
      <c r="K14" s="7" t="inlineStr"/>
      <c r="L14" s="7" t="inlineStr"/>
      <c r="M14" s="7" t="inlineStr"/>
      <c r="N14" s="7" t="inlineStr"/>
      <c r="O14" s="7" t="inlineStr"/>
      <c r="P14" s="7" t="inlineStr"/>
      <c r="Q14" s="7" t="inlineStr"/>
      <c r="R14" s="7" t="inlineStr"/>
      <c r="S14" s="7" t="inlineStr"/>
      <c r="T14" s="7" t="inlineStr"/>
      <c r="U14" s="7" t="inlineStr"/>
      <c r="V14" s="7" t="inlineStr"/>
      <c r="W14" s="7" t="inlineStr"/>
      <c r="X14" s="7" t="inlineStr"/>
      <c r="Y14" s="7" t="inlineStr"/>
      <c r="Z14" s="7" t="inlineStr"/>
      <c r="AA14" s="7" t="inlineStr"/>
      <c r="AB14" s="7" t="inlineStr"/>
      <c r="AC14" s="7" t="inlineStr"/>
      <c r="AD14" s="7" t="inlineStr"/>
      <c r="AE14" s="7" t="inlineStr"/>
      <c r="AF14" s="7" t="inlineStr"/>
      <c r="AG14" s="7" t="inlineStr"/>
      <c r="AH14" s="7" t="inlineStr"/>
      <c r="AI14" s="7" t="inlineStr"/>
      <c r="AJ14" s="7" t="inlineStr"/>
      <c r="AK14" s="7" t="inlineStr"/>
      <c r="AL14" s="7" t="inlineStr"/>
      <c r="AM14" s="7" t="inlineStr"/>
      <c r="AN14" s="7" t="inlineStr"/>
      <c r="AO14" s="7" t="inlineStr"/>
      <c r="AP14" s="7" t="inlineStr"/>
      <c r="AQ14" s="7" t="inlineStr"/>
      <c r="AR14" s="7" t="inlineStr"/>
      <c r="AS14" s="7" t="inlineStr"/>
      <c r="AT14" s="7" t="inlineStr"/>
      <c r="AU14" s="7">
        <f>AW14+AY14+BA14+BC14+BE14+BG14</f>
        <v/>
      </c>
      <c r="AV14" s="7">
        <f>AX14+AZ14+BB14+BD14+BF14+BH14</f>
        <v/>
      </c>
      <c r="AW14" s="7" t="inlineStr"/>
      <c r="AX14" s="7" t="inlineStr"/>
      <c r="AY14" s="7" t="inlineStr"/>
      <c r="AZ14" s="7" t="inlineStr"/>
      <c r="BA14" s="7" t="inlineStr"/>
      <c r="BB14" s="7" t="inlineStr"/>
      <c r="BC14" s="7" t="inlineStr"/>
      <c r="BD14" s="7" t="inlineStr"/>
      <c r="BE14" s="7" t="inlineStr"/>
      <c r="BF14" s="7" t="inlineStr"/>
      <c r="BG14" s="7" t="inlineStr"/>
      <c r="BH14" s="7" t="inlineStr"/>
      <c r="BI14" s="7">
        <f>BK14+BM14+BO14+BQ14</f>
        <v/>
      </c>
      <c r="BJ14" s="7">
        <f>BL14+BN14+BP14+BR14</f>
        <v/>
      </c>
      <c r="BK14" s="7" t="inlineStr"/>
      <c r="BL14" s="7" t="inlineStr"/>
      <c r="BM14" s="7" t="inlineStr"/>
      <c r="BN14" s="7" t="inlineStr"/>
      <c r="BO14" s="7" t="inlineStr"/>
      <c r="BP14" s="7" t="inlineStr"/>
      <c r="BQ14" s="7" t="inlineStr"/>
      <c r="BR14" s="7" t="inlineStr"/>
      <c r="BS14" s="7">
        <f>BU14+BW14+BY14+CA14+CC14+CE14+CG14+CI14+CK14</f>
        <v/>
      </c>
      <c r="BT14" s="7">
        <f>BV14+BX14+BZ14+CB14+CD14+CF14+CH14+CJ14+CL14</f>
        <v/>
      </c>
      <c r="BU14" s="7" t="inlineStr"/>
      <c r="BV14" s="7" t="inlineStr"/>
      <c r="BW14" s="7" t="inlineStr"/>
      <c r="BX14" s="7" t="inlineStr"/>
      <c r="BY14" s="7" t="n">
        <v>2</v>
      </c>
      <c r="BZ14" s="7" t="n">
        <v>263064</v>
      </c>
      <c r="CA14" s="7" t="inlineStr"/>
      <c r="CB14" s="7" t="inlineStr"/>
      <c r="CC14" s="7" t="inlineStr"/>
      <c r="CD14" s="7" t="inlineStr"/>
      <c r="CE14" s="7" t="inlineStr"/>
      <c r="CF14" s="7" t="inlineStr"/>
      <c r="CG14" s="7" t="inlineStr"/>
      <c r="CH14" s="7" t="inlineStr"/>
      <c r="CI14" s="7" t="inlineStr"/>
      <c r="CJ14" s="7" t="inlineStr"/>
      <c r="CK14" s="7" t="inlineStr"/>
      <c r="CL14" s="7" t="inlineStr"/>
      <c r="CM14" s="7">
        <f>CO14+CQ14+CS14+CU14+CW14+CY14+DA14+DC14+DE14+DG14+DI14+DK14+DM14</f>
        <v/>
      </c>
      <c r="CN14" s="7">
        <f>CP14+CR14+CT14+CV14+CX14+CZ14+DB14+DD14+DF14+DH14+DJ14+DL14+DN14</f>
        <v/>
      </c>
      <c r="CO14" s="7" t="inlineStr"/>
      <c r="CP14" s="7" t="inlineStr"/>
      <c r="CQ14" s="7" t="inlineStr"/>
      <c r="CR14" s="7" t="inlineStr"/>
      <c r="CS14" s="7" t="inlineStr"/>
      <c r="CT14" s="7" t="inlineStr"/>
      <c r="CU14" s="7" t="inlineStr"/>
      <c r="CV14" s="7" t="inlineStr"/>
      <c r="CW14" s="7" t="inlineStr"/>
      <c r="CX14" s="7" t="inlineStr"/>
      <c r="CY14" s="7" t="inlineStr"/>
      <c r="CZ14" s="7" t="inlineStr"/>
      <c r="DA14" s="7" t="inlineStr"/>
      <c r="DB14" s="7" t="inlineStr"/>
      <c r="DC14" s="7" t="inlineStr"/>
      <c r="DD14" s="7" t="inlineStr"/>
      <c r="DE14" s="7" t="inlineStr"/>
      <c r="DF14" s="7" t="inlineStr"/>
      <c r="DG14" s="7" t="inlineStr"/>
      <c r="DH14" s="7" t="inlineStr"/>
      <c r="DI14" s="7" t="inlineStr"/>
      <c r="DJ14" s="7" t="inlineStr"/>
      <c r="DK14" s="7" t="inlineStr"/>
      <c r="DL14" s="7" t="inlineStr"/>
      <c r="DM14" s="7" t="inlineStr"/>
      <c r="DN14" s="7" t="inlineStr"/>
      <c r="DO14" s="7">
        <f>E14+AU14+BI14+BS14+CM14</f>
        <v/>
      </c>
      <c r="DP14" s="7">
        <f>F14+AV14+BJ14+BT14+CN14</f>
        <v/>
      </c>
    </row>
    <row r="15" hidden="1" outlineLevel="1">
      <c r="A15" s="5" t="n">
        <v>11</v>
      </c>
      <c r="B15" s="6" t="inlineStr">
        <is>
          <t>"DARMON-M" XKD</t>
        </is>
      </c>
      <c r="C15" s="6" t="inlineStr">
        <is>
          <t>Фергана</t>
        </is>
      </c>
      <c r="D15" s="6" t="inlineStr">
        <is>
          <t>Фергана 2</t>
        </is>
      </c>
      <c r="E15" s="7">
        <f>G15+I15+K15+M15+O15+Q15+S15+U15+W15+Y15+AA15+AC15+AE15+AG15+AI15+AK15+AM15+AO15+AQ15+AS15</f>
        <v/>
      </c>
      <c r="F15" s="7">
        <f>H15+J15+L15+N15+P15+R15+T15+V15+X15+Z15+AB15+AD15+AF15+AH15+AJ15+AL15+AN15+AP15+AR15+AT15</f>
        <v/>
      </c>
      <c r="G15" s="7" t="inlineStr"/>
      <c r="H15" s="7" t="inlineStr"/>
      <c r="I15" s="7" t="inlineStr"/>
      <c r="J15" s="7" t="inlineStr"/>
      <c r="K15" s="7" t="inlineStr"/>
      <c r="L15" s="7" t="inlineStr"/>
      <c r="M15" s="7" t="n">
        <v>6</v>
      </c>
      <c r="N15" s="7" t="n">
        <v>1132992</v>
      </c>
      <c r="O15" s="7" t="inlineStr"/>
      <c r="P15" s="7" t="inlineStr"/>
      <c r="Q15" s="7" t="inlineStr"/>
      <c r="R15" s="7" t="inlineStr"/>
      <c r="S15" s="7" t="inlineStr"/>
      <c r="T15" s="7" t="inlineStr"/>
      <c r="U15" s="7" t="inlineStr"/>
      <c r="V15" s="7" t="inlineStr"/>
      <c r="W15" s="7" t="inlineStr"/>
      <c r="X15" s="7" t="inlineStr"/>
      <c r="Y15" s="7" t="inlineStr"/>
      <c r="Z15" s="7" t="inlineStr"/>
      <c r="AA15" s="7" t="inlineStr"/>
      <c r="AB15" s="7" t="inlineStr"/>
      <c r="AC15" s="7" t="inlineStr"/>
      <c r="AD15" s="7" t="inlineStr"/>
      <c r="AE15" s="7" t="inlineStr"/>
      <c r="AF15" s="7" t="inlineStr"/>
      <c r="AG15" s="7" t="inlineStr"/>
      <c r="AH15" s="7" t="inlineStr"/>
      <c r="AI15" s="7" t="inlineStr"/>
      <c r="AJ15" s="7" t="inlineStr"/>
      <c r="AK15" s="7" t="inlineStr"/>
      <c r="AL15" s="7" t="inlineStr"/>
      <c r="AM15" s="7" t="inlineStr"/>
      <c r="AN15" s="7" t="inlineStr"/>
      <c r="AO15" s="7" t="inlineStr"/>
      <c r="AP15" s="7" t="inlineStr"/>
      <c r="AQ15" s="7" t="inlineStr"/>
      <c r="AR15" s="7" t="inlineStr"/>
      <c r="AS15" s="7" t="inlineStr"/>
      <c r="AT15" s="7" t="inlineStr"/>
      <c r="AU15" s="7">
        <f>AW15+AY15+BA15+BC15+BE15+BG15</f>
        <v/>
      </c>
      <c r="AV15" s="7">
        <f>AX15+AZ15+BB15+BD15+BF15+BH15</f>
        <v/>
      </c>
      <c r="AW15" s="7" t="inlineStr"/>
      <c r="AX15" s="7" t="inlineStr"/>
      <c r="AY15" s="7" t="inlineStr"/>
      <c r="AZ15" s="7" t="inlineStr"/>
      <c r="BA15" s="7" t="inlineStr"/>
      <c r="BB15" s="7" t="inlineStr"/>
      <c r="BC15" s="7" t="inlineStr"/>
      <c r="BD15" s="7" t="inlineStr"/>
      <c r="BE15" s="7" t="inlineStr"/>
      <c r="BF15" s="7" t="inlineStr"/>
      <c r="BG15" s="7" t="inlineStr"/>
      <c r="BH15" s="7" t="inlineStr"/>
      <c r="BI15" s="7">
        <f>BK15+BM15+BO15+BQ15</f>
        <v/>
      </c>
      <c r="BJ15" s="7">
        <f>BL15+BN15+BP15+BR15</f>
        <v/>
      </c>
      <c r="BK15" s="7" t="inlineStr"/>
      <c r="BL15" s="7" t="inlineStr"/>
      <c r="BM15" s="7" t="n">
        <v>6</v>
      </c>
      <c r="BN15" s="7" t="n">
        <v>813636</v>
      </c>
      <c r="BO15" s="7" t="inlineStr"/>
      <c r="BP15" s="7" t="inlineStr"/>
      <c r="BQ15" s="7" t="inlineStr"/>
      <c r="BR15" s="7" t="inlineStr"/>
      <c r="BS15" s="7">
        <f>BU15+BW15+BY15+CA15+CC15+CE15+CG15+CI15+CK15</f>
        <v/>
      </c>
      <c r="BT15" s="7">
        <f>BV15+BX15+BZ15+CB15+CD15+CF15+CH15+CJ15+CL15</f>
        <v/>
      </c>
      <c r="BU15" s="7" t="inlineStr"/>
      <c r="BV15" s="7" t="inlineStr"/>
      <c r="BW15" s="7" t="inlineStr"/>
      <c r="BX15" s="7" t="inlineStr"/>
      <c r="BY15" s="7" t="inlineStr"/>
      <c r="BZ15" s="7" t="inlineStr"/>
      <c r="CA15" s="7" t="inlineStr"/>
      <c r="CB15" s="7" t="inlineStr"/>
      <c r="CC15" s="7" t="inlineStr"/>
      <c r="CD15" s="7" t="inlineStr"/>
      <c r="CE15" s="7" t="inlineStr"/>
      <c r="CF15" s="7" t="inlineStr"/>
      <c r="CG15" s="7" t="inlineStr"/>
      <c r="CH15" s="7" t="inlineStr"/>
      <c r="CI15" s="7" t="inlineStr"/>
      <c r="CJ15" s="7" t="inlineStr"/>
      <c r="CK15" s="7" t="n">
        <v>8</v>
      </c>
      <c r="CL15" s="7" t="n">
        <v>1972850</v>
      </c>
      <c r="CM15" s="7">
        <f>CO15+CQ15+CS15+CU15+CW15+CY15+DA15+DC15+DE15+DG15+DI15+DK15+DM15</f>
        <v/>
      </c>
      <c r="CN15" s="7">
        <f>CP15+CR15+CT15+CV15+CX15+CZ15+DB15+DD15+DF15+DH15+DJ15+DL15+DN15</f>
        <v/>
      </c>
      <c r="CO15" s="7" t="inlineStr"/>
      <c r="CP15" s="7" t="inlineStr"/>
      <c r="CQ15" s="7" t="inlineStr"/>
      <c r="CR15" s="7" t="inlineStr"/>
      <c r="CS15" s="7" t="inlineStr"/>
      <c r="CT15" s="7" t="inlineStr"/>
      <c r="CU15" s="7" t="inlineStr"/>
      <c r="CV15" s="7" t="inlineStr"/>
      <c r="CW15" s="7" t="inlineStr"/>
      <c r="CX15" s="7" t="inlineStr"/>
      <c r="CY15" s="7" t="inlineStr"/>
      <c r="CZ15" s="7" t="inlineStr"/>
      <c r="DA15" s="7" t="inlineStr"/>
      <c r="DB15" s="7" t="inlineStr"/>
      <c r="DC15" s="7" t="n">
        <v>6</v>
      </c>
      <c r="DD15" s="7" t="n">
        <v>910368</v>
      </c>
      <c r="DE15" s="7" t="inlineStr"/>
      <c r="DF15" s="7" t="inlineStr"/>
      <c r="DG15" s="7" t="inlineStr"/>
      <c r="DH15" s="7" t="inlineStr"/>
      <c r="DI15" s="7" t="inlineStr"/>
      <c r="DJ15" s="7" t="inlineStr"/>
      <c r="DK15" s="7" t="inlineStr"/>
      <c r="DL15" s="7" t="inlineStr"/>
      <c r="DM15" s="7" t="n">
        <v>5</v>
      </c>
      <c r="DN15" s="7" t="n">
        <v>1269575</v>
      </c>
      <c r="DO15" s="7">
        <f>E15+AU15+BI15+BS15+CM15</f>
        <v/>
      </c>
      <c r="DP15" s="7">
        <f>F15+AV15+BJ15+BT15+CN15</f>
        <v/>
      </c>
    </row>
    <row r="16" hidden="1" outlineLevel="1">
      <c r="A16" s="5" t="n">
        <v>12</v>
      </c>
      <c r="B16" s="6" t="inlineStr">
        <is>
          <t>"DILNAVOZHON-FARMA" ХК</t>
        </is>
      </c>
      <c r="C16" s="6" t="inlineStr">
        <is>
          <t>Фергана</t>
        </is>
      </c>
      <c r="D16" s="6" t="inlineStr">
        <is>
          <t>Фергана 2</t>
        </is>
      </c>
      <c r="E16" s="7">
        <f>G16+I16+K16+M16+O16+Q16+S16+U16+W16+Y16+AA16+AC16+AE16+AG16+AI16+AK16+AM16+AO16+AQ16+AS16</f>
        <v/>
      </c>
      <c r="F16" s="7">
        <f>H16+J16+L16+N16+P16+R16+T16+V16+X16+Z16+AB16+AD16+AF16+AH16+AJ16+AL16+AN16+AP16+AR16+AT16</f>
        <v/>
      </c>
      <c r="G16" s="7" t="n">
        <v>10</v>
      </c>
      <c r="H16" s="7" t="n">
        <v>6269000</v>
      </c>
      <c r="I16" s="7" t="inlineStr"/>
      <c r="J16" s="7" t="inlineStr"/>
      <c r="K16" s="7" t="n">
        <v>6</v>
      </c>
      <c r="L16" s="7" t="n">
        <v>499744</v>
      </c>
      <c r="M16" s="7" t="n">
        <v>30</v>
      </c>
      <c r="N16" s="7" t="n">
        <v>28324800</v>
      </c>
      <c r="O16" s="7" t="inlineStr"/>
      <c r="P16" s="7" t="inlineStr"/>
      <c r="Q16" s="7" t="n">
        <v>100</v>
      </c>
      <c r="R16" s="7" t="n">
        <v>654700000</v>
      </c>
      <c r="S16" s="7" t="inlineStr"/>
      <c r="T16" s="7" t="inlineStr"/>
      <c r="U16" s="7" t="inlineStr"/>
      <c r="V16" s="7" t="inlineStr"/>
      <c r="W16" s="7" t="n">
        <v>5</v>
      </c>
      <c r="X16" s="7" t="n">
        <v>0</v>
      </c>
      <c r="Y16" s="7" t="inlineStr"/>
      <c r="Z16" s="7" t="inlineStr"/>
      <c r="AA16" s="7" t="inlineStr"/>
      <c r="AB16" s="7" t="inlineStr"/>
      <c r="AC16" s="7" t="n">
        <v>10</v>
      </c>
      <c r="AD16" s="7" t="n">
        <v>3123900</v>
      </c>
      <c r="AE16" s="7" t="inlineStr"/>
      <c r="AF16" s="7" t="inlineStr"/>
      <c r="AG16" s="7" t="inlineStr"/>
      <c r="AH16" s="7" t="inlineStr"/>
      <c r="AI16" s="7" t="inlineStr"/>
      <c r="AJ16" s="7" t="inlineStr"/>
      <c r="AK16" s="7" t="inlineStr"/>
      <c r="AL16" s="7" t="inlineStr"/>
      <c r="AM16" s="7" t="inlineStr"/>
      <c r="AN16" s="7" t="inlineStr"/>
      <c r="AO16" s="7" t="inlineStr"/>
      <c r="AP16" s="7" t="inlineStr"/>
      <c r="AQ16" s="7" t="inlineStr"/>
      <c r="AR16" s="7" t="inlineStr"/>
      <c r="AS16" s="7" t="inlineStr"/>
      <c r="AT16" s="7" t="inlineStr"/>
      <c r="AU16" s="7">
        <f>AW16+AY16+BA16+BC16+BE16+BG16</f>
        <v/>
      </c>
      <c r="AV16" s="7">
        <f>AX16+AZ16+BB16+BD16+BF16+BH16</f>
        <v/>
      </c>
      <c r="AW16" s="7" t="n">
        <v>1</v>
      </c>
      <c r="AX16" s="7" t="n">
        <v>515865</v>
      </c>
      <c r="AY16" s="7" t="inlineStr"/>
      <c r="AZ16" s="7" t="inlineStr"/>
      <c r="BA16" s="7" t="inlineStr"/>
      <c r="BB16" s="7" t="inlineStr"/>
      <c r="BC16" s="7" t="inlineStr"/>
      <c r="BD16" s="7" t="inlineStr"/>
      <c r="BE16" s="7" t="inlineStr"/>
      <c r="BF16" s="7" t="inlineStr"/>
      <c r="BG16" s="7" t="inlineStr"/>
      <c r="BH16" s="7" t="inlineStr"/>
      <c r="BI16" s="7">
        <f>BK16+BM16+BO16+BQ16</f>
        <v/>
      </c>
      <c r="BJ16" s="7">
        <f>BL16+BN16+BP16+BR16</f>
        <v/>
      </c>
      <c r="BK16" s="7" t="n">
        <v>5</v>
      </c>
      <c r="BL16" s="7" t="n">
        <v>1676506</v>
      </c>
      <c r="BM16" s="7" t="n">
        <v>10</v>
      </c>
      <c r="BN16" s="7" t="n">
        <v>2260100</v>
      </c>
      <c r="BO16" s="7" t="inlineStr"/>
      <c r="BP16" s="7" t="inlineStr"/>
      <c r="BQ16" s="7" t="n">
        <v>3</v>
      </c>
      <c r="BR16" s="7" t="n">
        <v>283446</v>
      </c>
      <c r="BS16" s="7">
        <f>BU16+BW16+BY16+CA16+CC16+CE16+CG16+CI16+CK16</f>
        <v/>
      </c>
      <c r="BT16" s="7">
        <f>BV16+BX16+BZ16+CB16+CD16+CF16+CH16+CJ16+CL16</f>
        <v/>
      </c>
      <c r="BU16" s="7" t="inlineStr"/>
      <c r="BV16" s="7" t="inlineStr"/>
      <c r="BW16" s="7" t="inlineStr"/>
      <c r="BX16" s="7" t="inlineStr"/>
      <c r="BY16" s="7" t="inlineStr"/>
      <c r="BZ16" s="7" t="inlineStr"/>
      <c r="CA16" s="7" t="n">
        <v>265</v>
      </c>
      <c r="CB16" s="7" t="n">
        <v>5077267500</v>
      </c>
      <c r="CC16" s="7" t="inlineStr"/>
      <c r="CD16" s="7" t="inlineStr"/>
      <c r="CE16" s="7" t="inlineStr"/>
      <c r="CF16" s="7" t="inlineStr"/>
      <c r="CG16" s="7" t="inlineStr"/>
      <c r="CH16" s="7" t="inlineStr"/>
      <c r="CI16" s="7" t="inlineStr"/>
      <c r="CJ16" s="7" t="inlineStr"/>
      <c r="CK16" s="7" t="inlineStr"/>
      <c r="CL16" s="7" t="inlineStr"/>
      <c r="CM16" s="7">
        <f>CO16+CQ16+CS16+CU16+CW16+CY16+DA16+DC16+DE16+DG16+DI16+DK16+DM16</f>
        <v/>
      </c>
      <c r="CN16" s="7">
        <f>CP16+CR16+CT16+CV16+CX16+CZ16+DB16+DD16+DF16+DH16+DJ16+DL16+DN16</f>
        <v/>
      </c>
      <c r="CO16" s="7" t="inlineStr"/>
      <c r="CP16" s="7" t="inlineStr"/>
      <c r="CQ16" s="7" t="inlineStr"/>
      <c r="CR16" s="7" t="inlineStr"/>
      <c r="CS16" s="7" t="inlineStr"/>
      <c r="CT16" s="7" t="inlineStr"/>
      <c r="CU16" s="7" t="inlineStr"/>
      <c r="CV16" s="7" t="inlineStr"/>
      <c r="CW16" s="7" t="inlineStr"/>
      <c r="CX16" s="7" t="inlineStr"/>
      <c r="CY16" s="7" t="inlineStr"/>
      <c r="CZ16" s="7" t="inlineStr"/>
      <c r="DA16" s="7" t="inlineStr"/>
      <c r="DB16" s="7" t="inlineStr"/>
      <c r="DC16" s="7" t="n">
        <v>20</v>
      </c>
      <c r="DD16" s="7" t="n">
        <v>10115200</v>
      </c>
      <c r="DE16" s="7" t="inlineStr"/>
      <c r="DF16" s="7" t="inlineStr"/>
      <c r="DG16" s="7" t="n">
        <v>8</v>
      </c>
      <c r="DH16" s="7" t="n">
        <v>1679022</v>
      </c>
      <c r="DI16" s="7" t="inlineStr"/>
      <c r="DJ16" s="7" t="inlineStr"/>
      <c r="DK16" s="7" t="inlineStr"/>
      <c r="DL16" s="7" t="inlineStr"/>
      <c r="DM16" s="7" t="inlineStr"/>
      <c r="DN16" s="7" t="inlineStr"/>
      <c r="DO16" s="7">
        <f>E16+AU16+BI16+BS16+CM16</f>
        <v/>
      </c>
      <c r="DP16" s="7">
        <f>F16+AV16+BJ16+BT16+CN16</f>
        <v/>
      </c>
    </row>
    <row r="17" hidden="1" outlineLevel="1">
      <c r="A17" s="5" t="n">
        <v>13</v>
      </c>
      <c r="B17" s="6" t="inlineStr">
        <is>
          <t>"DOCTOR DILSHOD-MED-SERVICE" ОКД</t>
        </is>
      </c>
      <c r="C17" s="6" t="inlineStr">
        <is>
          <t>Фергана</t>
        </is>
      </c>
      <c r="D17" s="6" t="inlineStr">
        <is>
          <t>Фергана 2</t>
        </is>
      </c>
      <c r="E17" s="7">
        <f>G17+I17+K17+M17+O17+Q17+S17+U17+W17+Y17+AA17+AC17+AE17+AG17+AI17+AK17+AM17+AO17+AQ17+AS17</f>
        <v/>
      </c>
      <c r="F17" s="7">
        <f>H17+J17+L17+N17+P17+R17+T17+V17+X17+Z17+AB17+AD17+AF17+AH17+AJ17+AL17+AN17+AP17+AR17+AT17</f>
        <v/>
      </c>
      <c r="G17" s="7" t="inlineStr"/>
      <c r="H17" s="7" t="inlineStr"/>
      <c r="I17" s="7" t="inlineStr"/>
      <c r="J17" s="7" t="inlineStr"/>
      <c r="K17" s="7" t="inlineStr"/>
      <c r="L17" s="7" t="inlineStr"/>
      <c r="M17" s="7" t="inlineStr"/>
      <c r="N17" s="7" t="inlineStr"/>
      <c r="O17" s="7" t="inlineStr"/>
      <c r="P17" s="7" t="inlineStr"/>
      <c r="Q17" s="7" t="inlineStr"/>
      <c r="R17" s="7" t="inlineStr"/>
      <c r="S17" s="7" t="inlineStr"/>
      <c r="T17" s="7" t="inlineStr"/>
      <c r="U17" s="7" t="inlineStr"/>
      <c r="V17" s="7" t="inlineStr"/>
      <c r="W17" s="7" t="inlineStr"/>
      <c r="X17" s="7" t="inlineStr"/>
      <c r="Y17" s="7" t="inlineStr"/>
      <c r="Z17" s="7" t="inlineStr"/>
      <c r="AA17" s="7" t="inlineStr"/>
      <c r="AB17" s="7" t="inlineStr"/>
      <c r="AC17" s="7" t="inlineStr"/>
      <c r="AD17" s="7" t="inlineStr"/>
      <c r="AE17" s="7" t="inlineStr"/>
      <c r="AF17" s="7" t="inlineStr"/>
      <c r="AG17" s="7" t="inlineStr"/>
      <c r="AH17" s="7" t="inlineStr"/>
      <c r="AI17" s="7" t="inlineStr"/>
      <c r="AJ17" s="7" t="inlineStr"/>
      <c r="AK17" s="7" t="inlineStr"/>
      <c r="AL17" s="7" t="inlineStr"/>
      <c r="AM17" s="7" t="inlineStr"/>
      <c r="AN17" s="7" t="inlineStr"/>
      <c r="AO17" s="7" t="inlineStr"/>
      <c r="AP17" s="7" t="inlineStr"/>
      <c r="AQ17" s="7" t="inlineStr"/>
      <c r="AR17" s="7" t="inlineStr"/>
      <c r="AS17" s="7" t="inlineStr"/>
      <c r="AT17" s="7" t="inlineStr"/>
      <c r="AU17" s="7">
        <f>AW17+AY17+BA17+BC17+BE17+BG17</f>
        <v/>
      </c>
      <c r="AV17" s="7">
        <f>AX17+AZ17+BB17+BD17+BF17+BH17</f>
        <v/>
      </c>
      <c r="AW17" s="7" t="inlineStr"/>
      <c r="AX17" s="7" t="inlineStr"/>
      <c r="AY17" s="7" t="inlineStr"/>
      <c r="AZ17" s="7" t="inlineStr"/>
      <c r="BA17" s="7" t="inlineStr"/>
      <c r="BB17" s="7" t="inlineStr"/>
      <c r="BC17" s="7" t="inlineStr"/>
      <c r="BD17" s="7" t="inlineStr"/>
      <c r="BE17" s="7" t="inlineStr"/>
      <c r="BF17" s="7" t="inlineStr"/>
      <c r="BG17" s="7" t="inlineStr"/>
      <c r="BH17" s="7" t="inlineStr"/>
      <c r="BI17" s="7">
        <f>BK17+BM17+BO17+BQ17</f>
        <v/>
      </c>
      <c r="BJ17" s="7">
        <f>BL17+BN17+BP17+BR17</f>
        <v/>
      </c>
      <c r="BK17" s="7" t="inlineStr"/>
      <c r="BL17" s="7" t="inlineStr"/>
      <c r="BM17" s="7" t="inlineStr"/>
      <c r="BN17" s="7" t="inlineStr"/>
      <c r="BO17" s="7" t="inlineStr"/>
      <c r="BP17" s="7" t="inlineStr"/>
      <c r="BQ17" s="7" t="inlineStr"/>
      <c r="BR17" s="7" t="inlineStr"/>
      <c r="BS17" s="7">
        <f>BU17+BW17+BY17+CA17+CC17+CE17+CG17+CI17+CK17</f>
        <v/>
      </c>
      <c r="BT17" s="7">
        <f>BV17+BX17+BZ17+CB17+CD17+CF17+CH17+CJ17+CL17</f>
        <v/>
      </c>
      <c r="BU17" s="7" t="inlineStr"/>
      <c r="BV17" s="7" t="inlineStr"/>
      <c r="BW17" s="7" t="inlineStr"/>
      <c r="BX17" s="7" t="inlineStr"/>
      <c r="BY17" s="7" t="inlineStr"/>
      <c r="BZ17" s="7" t="inlineStr"/>
      <c r="CA17" s="7" t="inlineStr"/>
      <c r="CB17" s="7" t="inlineStr"/>
      <c r="CC17" s="7" t="inlineStr"/>
      <c r="CD17" s="7" t="inlineStr"/>
      <c r="CE17" s="7" t="inlineStr"/>
      <c r="CF17" s="7" t="inlineStr"/>
      <c r="CG17" s="7" t="inlineStr"/>
      <c r="CH17" s="7" t="inlineStr"/>
      <c r="CI17" s="7" t="inlineStr"/>
      <c r="CJ17" s="7" t="inlineStr"/>
      <c r="CK17" s="7" t="n">
        <v>10</v>
      </c>
      <c r="CL17" s="7" t="n">
        <v>5802500</v>
      </c>
      <c r="CM17" s="7">
        <f>CO17+CQ17+CS17+CU17+CW17+CY17+DA17+DC17+DE17+DG17+DI17+DK17+DM17</f>
        <v/>
      </c>
      <c r="CN17" s="7">
        <f>CP17+CR17+CT17+CV17+CX17+CZ17+DB17+DD17+DF17+DH17+DJ17+DL17+DN17</f>
        <v/>
      </c>
      <c r="CO17" s="7" t="inlineStr"/>
      <c r="CP17" s="7" t="inlineStr"/>
      <c r="CQ17" s="7" t="inlineStr"/>
      <c r="CR17" s="7" t="inlineStr"/>
      <c r="CS17" s="7" t="inlineStr"/>
      <c r="CT17" s="7" t="inlineStr"/>
      <c r="CU17" s="7" t="inlineStr"/>
      <c r="CV17" s="7" t="inlineStr"/>
      <c r="CW17" s="7" t="inlineStr"/>
      <c r="CX17" s="7" t="inlineStr"/>
      <c r="CY17" s="7" t="inlineStr"/>
      <c r="CZ17" s="7" t="inlineStr"/>
      <c r="DA17" s="7" t="inlineStr"/>
      <c r="DB17" s="7" t="inlineStr"/>
      <c r="DC17" s="7" t="inlineStr"/>
      <c r="DD17" s="7" t="inlineStr"/>
      <c r="DE17" s="7" t="inlineStr"/>
      <c r="DF17" s="7" t="inlineStr"/>
      <c r="DG17" s="7" t="inlineStr"/>
      <c r="DH17" s="7" t="inlineStr"/>
      <c r="DI17" s="7" t="inlineStr"/>
      <c r="DJ17" s="7" t="inlineStr"/>
      <c r="DK17" s="7" t="inlineStr"/>
      <c r="DL17" s="7" t="inlineStr"/>
      <c r="DM17" s="7" t="inlineStr"/>
      <c r="DN17" s="7" t="inlineStr"/>
      <c r="DO17" s="7">
        <f>E17+AU17+BI17+BS17+CM17</f>
        <v/>
      </c>
      <c r="DP17" s="7">
        <f>F17+AV17+BJ17+BT17+CN17</f>
        <v/>
      </c>
    </row>
    <row r="18" hidden="1" outlineLevel="1">
      <c r="A18" s="5" t="n">
        <v>14</v>
      </c>
      <c r="B18" s="6" t="inlineStr">
        <is>
          <t>"DOKTOR DJALOLXON" MCHJ</t>
        </is>
      </c>
      <c r="C18" s="6" t="inlineStr">
        <is>
          <t>Фергана</t>
        </is>
      </c>
      <c r="D18" s="6" t="inlineStr">
        <is>
          <t>Фергана 2</t>
        </is>
      </c>
      <c r="E18" s="7">
        <f>G18+I18+K18+M18+O18+Q18+S18+U18+W18+Y18+AA18+AC18+AE18+AG18+AI18+AK18+AM18+AO18+AQ18+AS18</f>
        <v/>
      </c>
      <c r="F18" s="7">
        <f>H18+J18+L18+N18+P18+R18+T18+V18+X18+Z18+AB18+AD18+AF18+AH18+AJ18+AL18+AN18+AP18+AR18+AT18</f>
        <v/>
      </c>
      <c r="G18" s="7" t="n">
        <v>3</v>
      </c>
      <c r="H18" s="7" t="n">
        <v>564210</v>
      </c>
      <c r="I18" s="7" t="inlineStr"/>
      <c r="J18" s="7" t="inlineStr"/>
      <c r="K18" s="7" t="inlineStr"/>
      <c r="L18" s="7" t="inlineStr"/>
      <c r="M18" s="7" t="inlineStr"/>
      <c r="N18" s="7" t="inlineStr"/>
      <c r="O18" s="7" t="inlineStr"/>
      <c r="P18" s="7" t="inlineStr"/>
      <c r="Q18" s="7" t="inlineStr"/>
      <c r="R18" s="7" t="inlineStr"/>
      <c r="S18" s="7" t="inlineStr"/>
      <c r="T18" s="7" t="inlineStr"/>
      <c r="U18" s="7" t="inlineStr"/>
      <c r="V18" s="7" t="inlineStr"/>
      <c r="W18" s="7" t="inlineStr"/>
      <c r="X18" s="7" t="inlineStr"/>
      <c r="Y18" s="7" t="inlineStr"/>
      <c r="Z18" s="7" t="inlineStr"/>
      <c r="AA18" s="7" t="inlineStr"/>
      <c r="AB18" s="7" t="inlineStr"/>
      <c r="AC18" s="7" t="inlineStr"/>
      <c r="AD18" s="7" t="inlineStr"/>
      <c r="AE18" s="7" t="inlineStr"/>
      <c r="AF18" s="7" t="inlineStr"/>
      <c r="AG18" s="7" t="inlineStr"/>
      <c r="AH18" s="7" t="inlineStr"/>
      <c r="AI18" s="7" t="inlineStr"/>
      <c r="AJ18" s="7" t="inlineStr"/>
      <c r="AK18" s="7" t="inlineStr"/>
      <c r="AL18" s="7" t="inlineStr"/>
      <c r="AM18" s="7" t="inlineStr"/>
      <c r="AN18" s="7" t="inlineStr"/>
      <c r="AO18" s="7" t="inlineStr"/>
      <c r="AP18" s="7" t="inlineStr"/>
      <c r="AQ18" s="7" t="inlineStr"/>
      <c r="AR18" s="7" t="inlineStr"/>
      <c r="AS18" s="7" t="inlineStr"/>
      <c r="AT18" s="7" t="inlineStr"/>
      <c r="AU18" s="7">
        <f>AW18+AY18+BA18+BC18+BE18+BG18</f>
        <v/>
      </c>
      <c r="AV18" s="7">
        <f>AX18+AZ18+BB18+BD18+BF18+BH18</f>
        <v/>
      </c>
      <c r="AW18" s="7" t="inlineStr"/>
      <c r="AX18" s="7" t="inlineStr"/>
      <c r="AY18" s="7" t="inlineStr"/>
      <c r="AZ18" s="7" t="inlineStr"/>
      <c r="BA18" s="7" t="inlineStr"/>
      <c r="BB18" s="7" t="inlineStr"/>
      <c r="BC18" s="7" t="inlineStr"/>
      <c r="BD18" s="7" t="inlineStr"/>
      <c r="BE18" s="7" t="inlineStr"/>
      <c r="BF18" s="7" t="inlineStr"/>
      <c r="BG18" s="7" t="n">
        <v>10</v>
      </c>
      <c r="BH18" s="7" t="n">
        <v>4340200</v>
      </c>
      <c r="BI18" s="7">
        <f>BK18+BM18+BO18+BQ18</f>
        <v/>
      </c>
      <c r="BJ18" s="7">
        <f>BL18+BN18+BP18+BR18</f>
        <v/>
      </c>
      <c r="BK18" s="7" t="n">
        <v>5</v>
      </c>
      <c r="BL18" s="7" t="n">
        <v>3224050</v>
      </c>
      <c r="BM18" s="7" t="inlineStr"/>
      <c r="BN18" s="7" t="inlineStr"/>
      <c r="BO18" s="7" t="inlineStr"/>
      <c r="BP18" s="7" t="inlineStr"/>
      <c r="BQ18" s="7" t="inlineStr"/>
      <c r="BR18" s="7" t="inlineStr"/>
      <c r="BS18" s="7">
        <f>BU18+BW18+BY18+CA18+CC18+CE18+CG18+CI18+CK18</f>
        <v/>
      </c>
      <c r="BT18" s="7">
        <f>BV18+BX18+BZ18+CB18+CD18+CF18+CH18+CJ18+CL18</f>
        <v/>
      </c>
      <c r="BU18" s="7" t="inlineStr"/>
      <c r="BV18" s="7" t="inlineStr"/>
      <c r="BW18" s="7" t="inlineStr"/>
      <c r="BX18" s="7" t="inlineStr"/>
      <c r="BY18" s="7" t="inlineStr"/>
      <c r="BZ18" s="7" t="inlineStr"/>
      <c r="CA18" s="7" t="inlineStr"/>
      <c r="CB18" s="7" t="inlineStr"/>
      <c r="CC18" s="7" t="n">
        <v>3</v>
      </c>
      <c r="CD18" s="7" t="n">
        <v>3268260</v>
      </c>
      <c r="CE18" s="7" t="inlineStr"/>
      <c r="CF18" s="7" t="inlineStr"/>
      <c r="CG18" s="7" t="inlineStr"/>
      <c r="CH18" s="7" t="inlineStr"/>
      <c r="CI18" s="7" t="inlineStr"/>
      <c r="CJ18" s="7" t="inlineStr"/>
      <c r="CK18" s="7" t="inlineStr"/>
      <c r="CL18" s="7" t="inlineStr"/>
      <c r="CM18" s="7">
        <f>CO18+CQ18+CS18+CU18+CW18+CY18+DA18+DC18+DE18+DG18+DI18+DK18+DM18</f>
        <v/>
      </c>
      <c r="CN18" s="7">
        <f>CP18+CR18+CT18+CV18+CX18+CZ18+DB18+DD18+DF18+DH18+DJ18+DL18+DN18</f>
        <v/>
      </c>
      <c r="CO18" s="7" t="inlineStr"/>
      <c r="CP18" s="7" t="inlineStr"/>
      <c r="CQ18" s="7" t="inlineStr"/>
      <c r="CR18" s="7" t="inlineStr"/>
      <c r="CS18" s="7" t="inlineStr"/>
      <c r="CT18" s="7" t="inlineStr"/>
      <c r="CU18" s="7" t="inlineStr"/>
      <c r="CV18" s="7" t="inlineStr"/>
      <c r="CW18" s="7" t="inlineStr"/>
      <c r="CX18" s="7" t="inlineStr"/>
      <c r="CY18" s="7" t="inlineStr"/>
      <c r="CZ18" s="7" t="inlineStr"/>
      <c r="DA18" s="7" t="inlineStr"/>
      <c r="DB18" s="7" t="inlineStr"/>
      <c r="DC18" s="7" t="inlineStr"/>
      <c r="DD18" s="7" t="inlineStr"/>
      <c r="DE18" s="7" t="inlineStr"/>
      <c r="DF18" s="7" t="inlineStr"/>
      <c r="DG18" s="7" t="inlineStr"/>
      <c r="DH18" s="7" t="inlineStr"/>
      <c r="DI18" s="7" t="inlineStr"/>
      <c r="DJ18" s="7" t="inlineStr"/>
      <c r="DK18" s="7" t="inlineStr"/>
      <c r="DL18" s="7" t="inlineStr"/>
      <c r="DM18" s="7" t="inlineStr"/>
      <c r="DN18" s="7" t="inlineStr"/>
      <c r="DO18" s="7">
        <f>E18+AU18+BI18+BS18+CM18</f>
        <v/>
      </c>
      <c r="DP18" s="7">
        <f>F18+AV18+BJ18+BT18+CN18</f>
        <v/>
      </c>
    </row>
    <row r="19" hidden="1" outlineLevel="1">
      <c r="A19" s="5" t="n">
        <v>15</v>
      </c>
      <c r="B19" s="6" t="inlineStr">
        <is>
          <t>"E'ZOZA GUL FARM" ХК</t>
        </is>
      </c>
      <c r="C19" s="6" t="inlineStr">
        <is>
          <t>Фергана</t>
        </is>
      </c>
      <c r="D19" s="6" t="inlineStr">
        <is>
          <t>Фергана 2</t>
        </is>
      </c>
      <c r="E19" s="7">
        <f>G19+I19+K19+M19+O19+Q19+S19+U19+W19+Y19+AA19+AC19+AE19+AG19+AI19+AK19+AM19+AO19+AQ19+AS19</f>
        <v/>
      </c>
      <c r="F19" s="7">
        <f>H19+J19+L19+N19+P19+R19+T19+V19+X19+Z19+AB19+AD19+AF19+AH19+AJ19+AL19+AN19+AP19+AR19+AT19</f>
        <v/>
      </c>
      <c r="G19" s="7" t="inlineStr"/>
      <c r="H19" s="7" t="inlineStr"/>
      <c r="I19" s="7" t="inlineStr"/>
      <c r="J19" s="7" t="inlineStr"/>
      <c r="K19" s="7" t="inlineStr"/>
      <c r="L19" s="7" t="inlineStr"/>
      <c r="M19" s="7" t="inlineStr"/>
      <c r="N19" s="7" t="inlineStr"/>
      <c r="O19" s="7" t="inlineStr"/>
      <c r="P19" s="7" t="inlineStr"/>
      <c r="Q19" s="7" t="inlineStr"/>
      <c r="R19" s="7" t="inlineStr"/>
      <c r="S19" s="7" t="inlineStr"/>
      <c r="T19" s="7" t="inlineStr"/>
      <c r="U19" s="7" t="inlineStr"/>
      <c r="V19" s="7" t="inlineStr"/>
      <c r="W19" s="7" t="inlineStr"/>
      <c r="X19" s="7" t="inlineStr"/>
      <c r="Y19" s="7" t="inlineStr"/>
      <c r="Z19" s="7" t="inlineStr"/>
      <c r="AA19" s="7" t="inlineStr"/>
      <c r="AB19" s="7" t="inlineStr"/>
      <c r="AC19" s="7" t="inlineStr"/>
      <c r="AD19" s="7" t="inlineStr"/>
      <c r="AE19" s="7" t="n">
        <v>10</v>
      </c>
      <c r="AF19" s="7" t="n">
        <v>2440500</v>
      </c>
      <c r="AG19" s="7" t="inlineStr"/>
      <c r="AH19" s="7" t="inlineStr"/>
      <c r="AI19" s="7" t="inlineStr"/>
      <c r="AJ19" s="7" t="inlineStr"/>
      <c r="AK19" s="7" t="inlineStr"/>
      <c r="AL19" s="7" t="inlineStr"/>
      <c r="AM19" s="7" t="inlineStr"/>
      <c r="AN19" s="7" t="inlineStr"/>
      <c r="AO19" s="7" t="inlineStr"/>
      <c r="AP19" s="7" t="inlineStr"/>
      <c r="AQ19" s="7" t="inlineStr"/>
      <c r="AR19" s="7" t="inlineStr"/>
      <c r="AS19" s="7" t="inlineStr"/>
      <c r="AT19" s="7" t="inlineStr"/>
      <c r="AU19" s="7">
        <f>AW19+AY19+BA19+BC19+BE19+BG19</f>
        <v/>
      </c>
      <c r="AV19" s="7">
        <f>AX19+AZ19+BB19+BD19+BF19+BH19</f>
        <v/>
      </c>
      <c r="AW19" s="7" t="inlineStr"/>
      <c r="AX19" s="7" t="inlineStr"/>
      <c r="AY19" s="7" t="inlineStr"/>
      <c r="AZ19" s="7" t="inlineStr"/>
      <c r="BA19" s="7" t="inlineStr"/>
      <c r="BB19" s="7" t="inlineStr"/>
      <c r="BC19" s="7" t="inlineStr"/>
      <c r="BD19" s="7" t="inlineStr"/>
      <c r="BE19" s="7" t="inlineStr"/>
      <c r="BF19" s="7" t="inlineStr"/>
      <c r="BG19" s="7" t="inlineStr"/>
      <c r="BH19" s="7" t="inlineStr"/>
      <c r="BI19" s="7">
        <f>BK19+BM19+BO19+BQ19</f>
        <v/>
      </c>
      <c r="BJ19" s="7">
        <f>BL19+BN19+BP19+BR19</f>
        <v/>
      </c>
      <c r="BK19" s="7" t="inlineStr"/>
      <c r="BL19" s="7" t="inlineStr"/>
      <c r="BM19" s="7" t="inlineStr"/>
      <c r="BN19" s="7" t="inlineStr"/>
      <c r="BO19" s="7" t="inlineStr"/>
      <c r="BP19" s="7" t="inlineStr"/>
      <c r="BQ19" s="7" t="inlineStr"/>
      <c r="BR19" s="7" t="inlineStr"/>
      <c r="BS19" s="7">
        <f>BU19+BW19+BY19+CA19+CC19+CE19+CG19+CI19+CK19</f>
        <v/>
      </c>
      <c r="BT19" s="7">
        <f>BV19+BX19+BZ19+CB19+CD19+CF19+CH19+CJ19+CL19</f>
        <v/>
      </c>
      <c r="BU19" s="7" t="inlineStr"/>
      <c r="BV19" s="7" t="inlineStr"/>
      <c r="BW19" s="7" t="inlineStr"/>
      <c r="BX19" s="7" t="inlineStr"/>
      <c r="BY19" s="7" t="inlineStr"/>
      <c r="BZ19" s="7" t="inlineStr"/>
      <c r="CA19" s="7" t="inlineStr"/>
      <c r="CB19" s="7" t="inlineStr"/>
      <c r="CC19" s="7" t="inlineStr"/>
      <c r="CD19" s="7" t="inlineStr"/>
      <c r="CE19" s="7" t="inlineStr"/>
      <c r="CF19" s="7" t="inlineStr"/>
      <c r="CG19" s="7" t="inlineStr"/>
      <c r="CH19" s="7" t="inlineStr"/>
      <c r="CI19" s="7" t="inlineStr"/>
      <c r="CJ19" s="7" t="inlineStr"/>
      <c r="CK19" s="7" t="n">
        <v>15</v>
      </c>
      <c r="CL19" s="7" t="n">
        <v>13055625</v>
      </c>
      <c r="CM19" s="7">
        <f>CO19+CQ19+CS19+CU19+CW19+CY19+DA19+DC19+DE19+DG19+DI19+DK19+DM19</f>
        <v/>
      </c>
      <c r="CN19" s="7">
        <f>CP19+CR19+CT19+CV19+CX19+CZ19+DB19+DD19+DF19+DH19+DJ19+DL19+DN19</f>
        <v/>
      </c>
      <c r="CO19" s="7" t="inlineStr"/>
      <c r="CP19" s="7" t="inlineStr"/>
      <c r="CQ19" s="7" t="inlineStr"/>
      <c r="CR19" s="7" t="inlineStr"/>
      <c r="CS19" s="7" t="inlineStr"/>
      <c r="CT19" s="7" t="inlineStr"/>
      <c r="CU19" s="7" t="inlineStr"/>
      <c r="CV19" s="7" t="inlineStr"/>
      <c r="CW19" s="7" t="inlineStr"/>
      <c r="CX19" s="7" t="inlineStr"/>
      <c r="CY19" s="7" t="inlineStr"/>
      <c r="CZ19" s="7" t="inlineStr"/>
      <c r="DA19" s="7" t="inlineStr"/>
      <c r="DB19" s="7" t="inlineStr"/>
      <c r="DC19" s="7" t="inlineStr"/>
      <c r="DD19" s="7" t="inlineStr"/>
      <c r="DE19" s="7" t="inlineStr"/>
      <c r="DF19" s="7" t="inlineStr"/>
      <c r="DG19" s="7" t="inlineStr"/>
      <c r="DH19" s="7" t="inlineStr"/>
      <c r="DI19" s="7" t="inlineStr"/>
      <c r="DJ19" s="7" t="inlineStr"/>
      <c r="DK19" s="7" t="inlineStr"/>
      <c r="DL19" s="7" t="inlineStr"/>
      <c r="DM19" s="7" t="inlineStr"/>
      <c r="DN19" s="7" t="inlineStr"/>
      <c r="DO19" s="7">
        <f>E19+AU19+BI19+BS19+CM19</f>
        <v/>
      </c>
      <c r="DP19" s="7">
        <f>F19+AV19+BJ19+BT19+CN19</f>
        <v/>
      </c>
    </row>
    <row r="20" hidden="1" outlineLevel="1">
      <c r="A20" s="5" t="n">
        <v>16</v>
      </c>
      <c r="B20" s="6" t="inlineStr">
        <is>
          <t>"ETIQOD FARM COMP" MCHJ</t>
        </is>
      </c>
      <c r="C20" s="6" t="inlineStr">
        <is>
          <t>Фергана</t>
        </is>
      </c>
      <c r="D20" s="6" t="inlineStr">
        <is>
          <t>Фергана 2</t>
        </is>
      </c>
      <c r="E20" s="7">
        <f>G20+I20+K20+M20+O20+Q20+S20+U20+W20+Y20+AA20+AC20+AE20+AG20+AI20+AK20+AM20+AO20+AQ20+AS20</f>
        <v/>
      </c>
      <c r="F20" s="7">
        <f>H20+J20+L20+N20+P20+R20+T20+V20+X20+Z20+AB20+AD20+AF20+AH20+AJ20+AL20+AN20+AP20+AR20+AT20</f>
        <v/>
      </c>
      <c r="G20" s="7" t="inlineStr"/>
      <c r="H20" s="7" t="inlineStr"/>
      <c r="I20" s="7" t="inlineStr"/>
      <c r="J20" s="7" t="inlineStr"/>
      <c r="K20" s="7" t="inlineStr"/>
      <c r="L20" s="7" t="inlineStr"/>
      <c r="M20" s="7" t="n">
        <v>4</v>
      </c>
      <c r="N20" s="7" t="n">
        <v>512624</v>
      </c>
      <c r="O20" s="7" t="inlineStr"/>
      <c r="P20" s="7" t="inlineStr"/>
      <c r="Q20" s="7" t="n">
        <v>13</v>
      </c>
      <c r="R20" s="7" t="n">
        <v>7136230</v>
      </c>
      <c r="S20" s="7" t="inlineStr"/>
      <c r="T20" s="7" t="inlineStr"/>
      <c r="U20" s="7" t="inlineStr"/>
      <c r="V20" s="7" t="inlineStr"/>
      <c r="W20" s="7" t="inlineStr"/>
      <c r="X20" s="7" t="inlineStr"/>
      <c r="Y20" s="7" t="inlineStr"/>
      <c r="Z20" s="7" t="inlineStr"/>
      <c r="AA20" s="7" t="inlineStr"/>
      <c r="AB20" s="7" t="inlineStr"/>
      <c r="AC20" s="7" t="inlineStr"/>
      <c r="AD20" s="7" t="inlineStr"/>
      <c r="AE20" s="7" t="inlineStr"/>
      <c r="AF20" s="7" t="inlineStr"/>
      <c r="AG20" s="7" t="inlineStr"/>
      <c r="AH20" s="7" t="inlineStr"/>
      <c r="AI20" s="7" t="inlineStr"/>
      <c r="AJ20" s="7" t="inlineStr"/>
      <c r="AK20" s="7" t="inlineStr"/>
      <c r="AL20" s="7" t="inlineStr"/>
      <c r="AM20" s="7" t="inlineStr"/>
      <c r="AN20" s="7" t="inlineStr"/>
      <c r="AO20" s="7" t="inlineStr"/>
      <c r="AP20" s="7" t="inlineStr"/>
      <c r="AQ20" s="7" t="inlineStr"/>
      <c r="AR20" s="7" t="inlineStr"/>
      <c r="AS20" s="7" t="inlineStr"/>
      <c r="AT20" s="7" t="inlineStr"/>
      <c r="AU20" s="7">
        <f>AW20+AY20+BA20+BC20+BE20+BG20</f>
        <v/>
      </c>
      <c r="AV20" s="7">
        <f>AX20+AZ20+BB20+BD20+BF20+BH20</f>
        <v/>
      </c>
      <c r="AW20" s="7" t="inlineStr"/>
      <c r="AX20" s="7" t="inlineStr"/>
      <c r="AY20" s="7" t="inlineStr"/>
      <c r="AZ20" s="7" t="inlineStr"/>
      <c r="BA20" s="7" t="inlineStr"/>
      <c r="BB20" s="7" t="inlineStr"/>
      <c r="BC20" s="7" t="inlineStr"/>
      <c r="BD20" s="7" t="inlineStr"/>
      <c r="BE20" s="7" t="inlineStr"/>
      <c r="BF20" s="7" t="inlineStr"/>
      <c r="BG20" s="7" t="inlineStr"/>
      <c r="BH20" s="7" t="inlineStr"/>
      <c r="BI20" s="7">
        <f>BK20+BM20+BO20+BQ20</f>
        <v/>
      </c>
      <c r="BJ20" s="7">
        <f>BL20+BN20+BP20+BR20</f>
        <v/>
      </c>
      <c r="BK20" s="7" t="inlineStr"/>
      <c r="BL20" s="7" t="inlineStr"/>
      <c r="BM20" s="7" t="n">
        <v>5</v>
      </c>
      <c r="BN20" s="7" t="n">
        <v>565400</v>
      </c>
      <c r="BO20" s="7" t="inlineStr"/>
      <c r="BP20" s="7" t="inlineStr"/>
      <c r="BQ20" s="7" t="inlineStr"/>
      <c r="BR20" s="7" t="inlineStr"/>
      <c r="BS20" s="7">
        <f>BU20+BW20+BY20+CA20+CC20+CE20+CG20+CI20+CK20</f>
        <v/>
      </c>
      <c r="BT20" s="7">
        <f>BV20+BX20+BZ20+CB20+CD20+CF20+CH20+CJ20+CL20</f>
        <v/>
      </c>
      <c r="BU20" s="7" t="inlineStr"/>
      <c r="BV20" s="7" t="inlineStr"/>
      <c r="BW20" s="7" t="inlineStr"/>
      <c r="BX20" s="7" t="inlineStr"/>
      <c r="BY20" s="7" t="inlineStr"/>
      <c r="BZ20" s="7" t="inlineStr"/>
      <c r="CA20" s="7" t="inlineStr"/>
      <c r="CB20" s="7" t="inlineStr"/>
      <c r="CC20" s="7" t="inlineStr"/>
      <c r="CD20" s="7" t="inlineStr"/>
      <c r="CE20" s="7" t="inlineStr"/>
      <c r="CF20" s="7" t="inlineStr"/>
      <c r="CG20" s="7" t="inlineStr"/>
      <c r="CH20" s="7" t="inlineStr"/>
      <c r="CI20" s="7" t="inlineStr"/>
      <c r="CJ20" s="7" t="inlineStr"/>
      <c r="CK20" s="7" t="inlineStr"/>
      <c r="CL20" s="7" t="inlineStr"/>
      <c r="CM20" s="7">
        <f>CO20+CQ20+CS20+CU20+CW20+CY20+DA20+DC20+DE20+DG20+DI20+DK20+DM20</f>
        <v/>
      </c>
      <c r="CN20" s="7">
        <f>CP20+CR20+CT20+CV20+CX20+CZ20+DB20+DD20+DF20+DH20+DJ20+DL20+DN20</f>
        <v/>
      </c>
      <c r="CO20" s="7" t="inlineStr"/>
      <c r="CP20" s="7" t="inlineStr"/>
      <c r="CQ20" s="7" t="inlineStr"/>
      <c r="CR20" s="7" t="inlineStr"/>
      <c r="CS20" s="7" t="inlineStr"/>
      <c r="CT20" s="7" t="inlineStr"/>
      <c r="CU20" s="7" t="inlineStr"/>
      <c r="CV20" s="7" t="inlineStr"/>
      <c r="CW20" s="7" t="inlineStr"/>
      <c r="CX20" s="7" t="inlineStr"/>
      <c r="CY20" s="7" t="inlineStr"/>
      <c r="CZ20" s="7" t="inlineStr"/>
      <c r="DA20" s="7" t="inlineStr"/>
      <c r="DB20" s="7" t="inlineStr"/>
      <c r="DC20" s="7" t="inlineStr"/>
      <c r="DD20" s="7" t="inlineStr"/>
      <c r="DE20" s="7" t="inlineStr"/>
      <c r="DF20" s="7" t="inlineStr"/>
      <c r="DG20" s="7" t="inlineStr"/>
      <c r="DH20" s="7" t="inlineStr"/>
      <c r="DI20" s="7" t="inlineStr"/>
      <c r="DJ20" s="7" t="inlineStr"/>
      <c r="DK20" s="7" t="inlineStr"/>
      <c r="DL20" s="7" t="inlineStr"/>
      <c r="DM20" s="7" t="inlineStr"/>
      <c r="DN20" s="7" t="inlineStr"/>
      <c r="DO20" s="7">
        <f>E20+AU20+BI20+BS20+CM20</f>
        <v/>
      </c>
      <c r="DP20" s="7">
        <f>F20+AV20+BJ20+BT20+CN20</f>
        <v/>
      </c>
    </row>
    <row r="21" hidden="1" outlineLevel="1">
      <c r="A21" s="5" t="n">
        <v>17</v>
      </c>
      <c r="B21" s="6" t="inlineStr">
        <is>
          <t>"EVEREST PHARM 777" MCHJ</t>
        </is>
      </c>
      <c r="C21" s="6" t="inlineStr">
        <is>
          <t>Фергана</t>
        </is>
      </c>
      <c r="D21" s="6" t="inlineStr">
        <is>
          <t>Фергана 2</t>
        </is>
      </c>
      <c r="E21" s="7">
        <f>G21+I21+K21+M21+O21+Q21+S21+U21+W21+Y21+AA21+AC21+AE21+AG21+AI21+AK21+AM21+AO21+AQ21+AS21</f>
        <v/>
      </c>
      <c r="F21" s="7">
        <f>H21+J21+L21+N21+P21+R21+T21+V21+X21+Z21+AB21+AD21+AF21+AH21+AJ21+AL21+AN21+AP21+AR21+AT21</f>
        <v/>
      </c>
      <c r="G21" s="7" t="n">
        <v>90</v>
      </c>
      <c r="H21" s="7" t="n">
        <v>226201500</v>
      </c>
      <c r="I21" s="7" t="inlineStr"/>
      <c r="J21" s="7" t="inlineStr"/>
      <c r="K21" s="7" t="inlineStr"/>
      <c r="L21" s="7" t="inlineStr"/>
      <c r="M21" s="7" t="inlineStr"/>
      <c r="N21" s="7" t="inlineStr"/>
      <c r="O21" s="7" t="n">
        <v>30</v>
      </c>
      <c r="P21" s="7" t="n">
        <v>35604000</v>
      </c>
      <c r="Q21" s="7" t="n">
        <v>100</v>
      </c>
      <c r="R21" s="7" t="n">
        <v>674950000</v>
      </c>
      <c r="S21" s="7" t="inlineStr"/>
      <c r="T21" s="7" t="inlineStr"/>
      <c r="U21" s="7" t="inlineStr"/>
      <c r="V21" s="7" t="inlineStr"/>
      <c r="W21" s="7" t="inlineStr"/>
      <c r="X21" s="7" t="inlineStr"/>
      <c r="Y21" s="7" t="inlineStr"/>
      <c r="Z21" s="7" t="inlineStr"/>
      <c r="AA21" s="7" t="inlineStr"/>
      <c r="AB21" s="7" t="inlineStr"/>
      <c r="AC21" s="7" t="n">
        <v>60</v>
      </c>
      <c r="AD21" s="7" t="n">
        <v>83733000</v>
      </c>
      <c r="AE21" s="7" t="n">
        <v>90</v>
      </c>
      <c r="AF21" s="7" t="n">
        <v>100060500</v>
      </c>
      <c r="AG21" s="7" t="n">
        <v>30</v>
      </c>
      <c r="AH21" s="7" t="n">
        <v>27859500</v>
      </c>
      <c r="AI21" s="7" t="inlineStr"/>
      <c r="AJ21" s="7" t="inlineStr"/>
      <c r="AK21" s="7" t="inlineStr"/>
      <c r="AL21" s="7" t="inlineStr"/>
      <c r="AM21" s="7" t="inlineStr"/>
      <c r="AN21" s="7" t="inlineStr"/>
      <c r="AO21" s="7" t="inlineStr"/>
      <c r="AP21" s="7" t="inlineStr"/>
      <c r="AQ21" s="7" t="inlineStr"/>
      <c r="AR21" s="7" t="inlineStr"/>
      <c r="AS21" s="7" t="inlineStr"/>
      <c r="AT21" s="7" t="inlineStr"/>
      <c r="AU21" s="7">
        <f>AW21+AY21+BA21+BC21+BE21+BG21</f>
        <v/>
      </c>
      <c r="AV21" s="7">
        <f>AX21+AZ21+BB21+BD21+BF21+BH21</f>
        <v/>
      </c>
      <c r="AW21" s="7" t="inlineStr"/>
      <c r="AX21" s="7" t="inlineStr"/>
      <c r="AY21" s="7" t="inlineStr"/>
      <c r="AZ21" s="7" t="inlineStr"/>
      <c r="BA21" s="7" t="inlineStr"/>
      <c r="BB21" s="7" t="inlineStr"/>
      <c r="BC21" s="7" t="inlineStr"/>
      <c r="BD21" s="7" t="inlineStr"/>
      <c r="BE21" s="7" t="inlineStr"/>
      <c r="BF21" s="7" t="inlineStr"/>
      <c r="BG21" s="7" t="n">
        <v>200</v>
      </c>
      <c r="BH21" s="7" t="n">
        <v>931265600</v>
      </c>
      <c r="BI21" s="7">
        <f>BK21+BM21+BO21+BQ21</f>
        <v/>
      </c>
      <c r="BJ21" s="7">
        <f>BL21+BN21+BP21+BR21</f>
        <v/>
      </c>
      <c r="BK21" s="7" t="n">
        <v>40</v>
      </c>
      <c r="BL21" s="7" t="n">
        <v>106360000</v>
      </c>
      <c r="BM21" s="7" t="n">
        <v>100</v>
      </c>
      <c r="BN21" s="7" t="n">
        <v>233150000</v>
      </c>
      <c r="BO21" s="7" t="n">
        <v>160</v>
      </c>
      <c r="BP21" s="7" t="n">
        <v>786112000</v>
      </c>
      <c r="BQ21" s="7" t="inlineStr"/>
      <c r="BR21" s="7" t="inlineStr"/>
      <c r="BS21" s="7">
        <f>BU21+BW21+BY21+CA21+CC21+CE21+CG21+CI21+CK21</f>
        <v/>
      </c>
      <c r="BT21" s="7">
        <f>BV21+BX21+BZ21+CB21+CD21+CF21+CH21+CJ21+CL21</f>
        <v/>
      </c>
      <c r="BU21" s="7" t="inlineStr"/>
      <c r="BV21" s="7" t="inlineStr"/>
      <c r="BW21" s="7" t="n">
        <v>200</v>
      </c>
      <c r="BX21" s="7" t="n">
        <v>410080000</v>
      </c>
      <c r="BY21" s="7" t="inlineStr"/>
      <c r="BZ21" s="7" t="inlineStr"/>
      <c r="CA21" s="7" t="n">
        <v>300</v>
      </c>
      <c r="CB21" s="7" t="n">
        <v>6507000000</v>
      </c>
      <c r="CC21" s="7" t="inlineStr"/>
      <c r="CD21" s="7" t="inlineStr"/>
      <c r="CE21" s="7" t="inlineStr"/>
      <c r="CF21" s="7" t="inlineStr"/>
      <c r="CG21" s="7" t="inlineStr"/>
      <c r="CH21" s="7" t="inlineStr"/>
      <c r="CI21" s="7" t="inlineStr"/>
      <c r="CJ21" s="7" t="inlineStr"/>
      <c r="CK21" s="7" t="inlineStr"/>
      <c r="CL21" s="7" t="inlineStr"/>
      <c r="CM21" s="7">
        <f>CO21+CQ21+CS21+CU21+CW21+CY21+DA21+DC21+DE21+DG21+DI21+DK21+DM21</f>
        <v/>
      </c>
      <c r="CN21" s="7">
        <f>CP21+CR21+CT21+CV21+CX21+CZ21+DB21+DD21+DF21+DH21+DJ21+DL21+DN21</f>
        <v/>
      </c>
      <c r="CO21" s="7" t="inlineStr"/>
      <c r="CP21" s="7" t="inlineStr"/>
      <c r="CQ21" s="7" t="inlineStr"/>
      <c r="CR21" s="7" t="inlineStr"/>
      <c r="CS21" s="7" t="inlineStr"/>
      <c r="CT21" s="7" t="inlineStr"/>
      <c r="CU21" s="7" t="inlineStr"/>
      <c r="CV21" s="7" t="inlineStr"/>
      <c r="CW21" s="7" t="inlineStr"/>
      <c r="CX21" s="7" t="inlineStr"/>
      <c r="CY21" s="7" t="inlineStr"/>
      <c r="CZ21" s="7" t="inlineStr"/>
      <c r="DA21" s="7" t="n">
        <v>50</v>
      </c>
      <c r="DB21" s="7" t="n">
        <v>120075000</v>
      </c>
      <c r="DC21" s="7" t="inlineStr"/>
      <c r="DD21" s="7" t="inlineStr"/>
      <c r="DE21" s="7" t="inlineStr"/>
      <c r="DF21" s="7" t="inlineStr"/>
      <c r="DG21" s="7" t="n">
        <v>50</v>
      </c>
      <c r="DH21" s="7" t="n">
        <v>127275000</v>
      </c>
      <c r="DI21" s="7" t="inlineStr"/>
      <c r="DJ21" s="7" t="inlineStr"/>
      <c r="DK21" s="7" t="inlineStr"/>
      <c r="DL21" s="7" t="inlineStr"/>
      <c r="DM21" s="7" t="inlineStr"/>
      <c r="DN21" s="7" t="inlineStr"/>
      <c r="DO21" s="7">
        <f>E21+AU21+BI21+BS21+CM21</f>
        <v/>
      </c>
      <c r="DP21" s="7">
        <f>F21+AV21+BJ21+BT21+CN21</f>
        <v/>
      </c>
    </row>
    <row r="22" hidden="1" outlineLevel="1">
      <c r="A22" s="5" t="n">
        <v>18</v>
      </c>
      <c r="B22" s="6" t="inlineStr">
        <is>
          <t>"EXPRESS FARM KOKAND" MCHJ 2 фил</t>
        </is>
      </c>
      <c r="C22" s="6" t="inlineStr">
        <is>
          <t>Фергана</t>
        </is>
      </c>
      <c r="D22" s="6" t="inlineStr">
        <is>
          <t>Фергана 2</t>
        </is>
      </c>
      <c r="E22" s="7">
        <f>G22+I22+K22+M22+O22+Q22+S22+U22+W22+Y22+AA22+AC22+AE22+AG22+AI22+AK22+AM22+AO22+AQ22+AS22</f>
        <v/>
      </c>
      <c r="F22" s="7">
        <f>H22+J22+L22+N22+P22+R22+T22+V22+X22+Z22+AB22+AD22+AF22+AH22+AJ22+AL22+AN22+AP22+AR22+AT22</f>
        <v/>
      </c>
      <c r="G22" s="7" t="n">
        <v>10</v>
      </c>
      <c r="H22" s="7" t="n">
        <v>6269000</v>
      </c>
      <c r="I22" s="7" t="inlineStr"/>
      <c r="J22" s="7" t="inlineStr"/>
      <c r="K22" s="7" t="n">
        <v>5</v>
      </c>
      <c r="L22" s="7" t="n">
        <v>892400</v>
      </c>
      <c r="M22" s="7" t="inlineStr"/>
      <c r="N22" s="7" t="inlineStr"/>
      <c r="O22" s="7" t="inlineStr"/>
      <c r="P22" s="7" t="inlineStr"/>
      <c r="Q22" s="7" t="inlineStr"/>
      <c r="R22" s="7" t="inlineStr"/>
      <c r="S22" s="7" t="inlineStr"/>
      <c r="T22" s="7" t="inlineStr"/>
      <c r="U22" s="7" t="inlineStr"/>
      <c r="V22" s="7" t="inlineStr"/>
      <c r="W22" s="7" t="inlineStr"/>
      <c r="X22" s="7" t="inlineStr"/>
      <c r="Y22" s="7" t="inlineStr"/>
      <c r="Z22" s="7" t="inlineStr"/>
      <c r="AA22" s="7" t="inlineStr"/>
      <c r="AB22" s="7" t="inlineStr"/>
      <c r="AC22" s="7" t="inlineStr"/>
      <c r="AD22" s="7" t="inlineStr"/>
      <c r="AE22" s="7" t="inlineStr"/>
      <c r="AF22" s="7" t="inlineStr"/>
      <c r="AG22" s="7" t="inlineStr"/>
      <c r="AH22" s="7" t="inlineStr"/>
      <c r="AI22" s="7" t="inlineStr"/>
      <c r="AJ22" s="7" t="inlineStr"/>
      <c r="AK22" s="7" t="inlineStr"/>
      <c r="AL22" s="7" t="inlineStr"/>
      <c r="AM22" s="7" t="inlineStr"/>
      <c r="AN22" s="7" t="inlineStr"/>
      <c r="AO22" s="7" t="inlineStr"/>
      <c r="AP22" s="7" t="inlineStr"/>
      <c r="AQ22" s="7" t="inlineStr"/>
      <c r="AR22" s="7" t="inlineStr"/>
      <c r="AS22" s="7" t="inlineStr"/>
      <c r="AT22" s="7" t="inlineStr"/>
      <c r="AU22" s="7">
        <f>AW22+AY22+BA22+BC22+BE22+BG22</f>
        <v/>
      </c>
      <c r="AV22" s="7">
        <f>AX22+AZ22+BB22+BD22+BF22+BH22</f>
        <v/>
      </c>
      <c r="AW22" s="7" t="inlineStr"/>
      <c r="AX22" s="7" t="inlineStr"/>
      <c r="AY22" s="7" t="inlineStr"/>
      <c r="AZ22" s="7" t="inlineStr"/>
      <c r="BA22" s="7" t="inlineStr"/>
      <c r="BB22" s="7" t="inlineStr"/>
      <c r="BC22" s="7" t="inlineStr"/>
      <c r="BD22" s="7" t="inlineStr"/>
      <c r="BE22" s="7" t="n">
        <v>5</v>
      </c>
      <c r="BF22" s="7" t="n">
        <v>3606225</v>
      </c>
      <c r="BG22" s="7" t="n">
        <v>40</v>
      </c>
      <c r="BH22" s="7" t="n">
        <v>69443200</v>
      </c>
      <c r="BI22" s="7">
        <f>BK22+BM22+BO22+BQ22</f>
        <v/>
      </c>
      <c r="BJ22" s="7">
        <f>BL22+BN22+BP22+BR22</f>
        <v/>
      </c>
      <c r="BK22" s="7" t="n">
        <v>20</v>
      </c>
      <c r="BL22" s="7" t="n">
        <v>51584800</v>
      </c>
      <c r="BM22" s="7" t="n">
        <v>105</v>
      </c>
      <c r="BN22" s="7" t="n">
        <v>124953400</v>
      </c>
      <c r="BO22" s="7" t="n">
        <v>20</v>
      </c>
      <c r="BP22" s="7" t="n">
        <v>23829200</v>
      </c>
      <c r="BQ22" s="7" t="n">
        <v>2</v>
      </c>
      <c r="BR22" s="7" t="n">
        <v>125976</v>
      </c>
      <c r="BS22" s="7">
        <f>BU22+BW22+BY22+CA22+CC22+CE22+CG22+CI22+CK22</f>
        <v/>
      </c>
      <c r="BT22" s="7">
        <f>BV22+BX22+BZ22+CB22+CD22+CF22+CH22+CJ22+CL22</f>
        <v/>
      </c>
      <c r="BU22" s="7" t="inlineStr"/>
      <c r="BV22" s="7" t="inlineStr"/>
      <c r="BW22" s="7" t="inlineStr"/>
      <c r="BX22" s="7" t="inlineStr"/>
      <c r="BY22" s="7" t="inlineStr"/>
      <c r="BZ22" s="7" t="inlineStr"/>
      <c r="CA22" s="7" t="n">
        <v>250</v>
      </c>
      <c r="CB22" s="7" t="n">
        <v>2282317500</v>
      </c>
      <c r="CC22" s="7" t="inlineStr"/>
      <c r="CD22" s="7" t="inlineStr"/>
      <c r="CE22" s="7" t="inlineStr"/>
      <c r="CF22" s="7" t="inlineStr"/>
      <c r="CG22" s="7" t="inlineStr"/>
      <c r="CH22" s="7" t="inlineStr"/>
      <c r="CI22" s="7" t="inlineStr"/>
      <c r="CJ22" s="7" t="inlineStr"/>
      <c r="CK22" s="7" t="n">
        <v>5</v>
      </c>
      <c r="CL22" s="7" t="n">
        <v>1450625</v>
      </c>
      <c r="CM22" s="7">
        <f>CO22+CQ22+CS22+CU22+CW22+CY22+DA22+DC22+DE22+DG22+DI22+DK22+DM22</f>
        <v/>
      </c>
      <c r="CN22" s="7">
        <f>CP22+CR22+CT22+CV22+CX22+CZ22+DB22+DD22+DF22+DH22+DJ22+DL22+DN22</f>
        <v/>
      </c>
      <c r="CO22" s="7" t="inlineStr"/>
      <c r="CP22" s="7" t="inlineStr"/>
      <c r="CQ22" s="7" t="inlineStr"/>
      <c r="CR22" s="7" t="inlineStr"/>
      <c r="CS22" s="7" t="inlineStr"/>
      <c r="CT22" s="7" t="inlineStr"/>
      <c r="CU22" s="7" t="inlineStr"/>
      <c r="CV22" s="7" t="inlineStr"/>
      <c r="CW22" s="7" t="inlineStr"/>
      <c r="CX22" s="7" t="inlineStr"/>
      <c r="CY22" s="7" t="n">
        <v>5</v>
      </c>
      <c r="CZ22" s="7" t="n">
        <v>1425600</v>
      </c>
      <c r="DA22" s="7" t="inlineStr"/>
      <c r="DB22" s="7" t="inlineStr"/>
      <c r="DC22" s="7" t="n">
        <v>10</v>
      </c>
      <c r="DD22" s="7" t="n">
        <v>2528800</v>
      </c>
      <c r="DE22" s="7" t="inlineStr"/>
      <c r="DF22" s="7" t="inlineStr"/>
      <c r="DG22" s="7" t="n">
        <v>2</v>
      </c>
      <c r="DH22" s="7" t="n">
        <v>197532</v>
      </c>
      <c r="DI22" s="7" t="inlineStr"/>
      <c r="DJ22" s="7" t="inlineStr"/>
      <c r="DK22" s="7" t="inlineStr"/>
      <c r="DL22" s="7" t="inlineStr"/>
      <c r="DM22" s="7" t="inlineStr"/>
      <c r="DN22" s="7" t="inlineStr"/>
      <c r="DO22" s="7">
        <f>E22+AU22+BI22+BS22+CM22</f>
        <v/>
      </c>
      <c r="DP22" s="7">
        <f>F22+AV22+BJ22+BT22+CN22</f>
        <v/>
      </c>
    </row>
    <row r="23" hidden="1" outlineLevel="1">
      <c r="A23" s="5" t="n">
        <v>19</v>
      </c>
      <c r="B23" s="6" t="inlineStr">
        <is>
          <t>"FAR FLEBOS SERVIS" XK</t>
        </is>
      </c>
      <c r="C23" s="6" t="inlineStr">
        <is>
          <t>Фергана</t>
        </is>
      </c>
      <c r="D23" s="6" t="inlineStr">
        <is>
          <t>Фергана 2</t>
        </is>
      </c>
      <c r="E23" s="7">
        <f>G23+I23+K23+M23+O23+Q23+S23+U23+W23+Y23+AA23+AC23+AE23+AG23+AI23+AK23+AM23+AO23+AQ23+AS23</f>
        <v/>
      </c>
      <c r="F23" s="7">
        <f>H23+J23+L23+N23+P23+R23+T23+V23+X23+Z23+AB23+AD23+AF23+AH23+AJ23+AL23+AN23+AP23+AR23+AT23</f>
        <v/>
      </c>
      <c r="G23" s="7" t="inlineStr"/>
      <c r="H23" s="7" t="inlineStr"/>
      <c r="I23" s="7" t="inlineStr"/>
      <c r="J23" s="7" t="inlineStr"/>
      <c r="K23" s="7" t="inlineStr"/>
      <c r="L23" s="7" t="inlineStr"/>
      <c r="M23" s="7" t="inlineStr"/>
      <c r="N23" s="7" t="inlineStr"/>
      <c r="O23" s="7" t="inlineStr"/>
      <c r="P23" s="7" t="inlineStr"/>
      <c r="Q23" s="7" t="inlineStr"/>
      <c r="R23" s="7" t="inlineStr"/>
      <c r="S23" s="7" t="inlineStr"/>
      <c r="T23" s="7" t="inlineStr"/>
      <c r="U23" s="7" t="inlineStr"/>
      <c r="V23" s="7" t="inlineStr"/>
      <c r="W23" s="7" t="inlineStr"/>
      <c r="X23" s="7" t="inlineStr"/>
      <c r="Y23" s="7" t="inlineStr"/>
      <c r="Z23" s="7" t="inlineStr"/>
      <c r="AA23" s="7" t="inlineStr"/>
      <c r="AB23" s="7" t="inlineStr"/>
      <c r="AC23" s="7" t="inlineStr"/>
      <c r="AD23" s="7" t="inlineStr"/>
      <c r="AE23" s="7" t="n">
        <v>3</v>
      </c>
      <c r="AF23" s="7" t="n">
        <v>219645</v>
      </c>
      <c r="AG23" s="7" t="inlineStr"/>
      <c r="AH23" s="7" t="inlineStr"/>
      <c r="AI23" s="7" t="inlineStr"/>
      <c r="AJ23" s="7" t="inlineStr"/>
      <c r="AK23" s="7" t="inlineStr"/>
      <c r="AL23" s="7" t="inlineStr"/>
      <c r="AM23" s="7" t="inlineStr"/>
      <c r="AN23" s="7" t="inlineStr"/>
      <c r="AO23" s="7" t="inlineStr"/>
      <c r="AP23" s="7" t="inlineStr"/>
      <c r="AQ23" s="7" t="inlineStr"/>
      <c r="AR23" s="7" t="inlineStr"/>
      <c r="AS23" s="7" t="inlineStr"/>
      <c r="AT23" s="7" t="inlineStr"/>
      <c r="AU23" s="7">
        <f>AW23+AY23+BA23+BC23+BE23+BG23</f>
        <v/>
      </c>
      <c r="AV23" s="7">
        <f>AX23+AZ23+BB23+BD23+BF23+BH23</f>
        <v/>
      </c>
      <c r="AW23" s="7" t="inlineStr"/>
      <c r="AX23" s="7" t="inlineStr"/>
      <c r="AY23" s="7" t="inlineStr"/>
      <c r="AZ23" s="7" t="inlineStr"/>
      <c r="BA23" s="7" t="inlineStr"/>
      <c r="BB23" s="7" t="inlineStr"/>
      <c r="BC23" s="7" t="inlineStr"/>
      <c r="BD23" s="7" t="inlineStr"/>
      <c r="BE23" s="7" t="inlineStr"/>
      <c r="BF23" s="7" t="inlineStr"/>
      <c r="BG23" s="7" t="inlineStr"/>
      <c r="BH23" s="7" t="inlineStr"/>
      <c r="BI23" s="7">
        <f>BK23+BM23+BO23+BQ23</f>
        <v/>
      </c>
      <c r="BJ23" s="7">
        <f>BL23+BN23+BP23+BR23</f>
        <v/>
      </c>
      <c r="BK23" s="7" t="inlineStr"/>
      <c r="BL23" s="7" t="inlineStr"/>
      <c r="BM23" s="7" t="inlineStr"/>
      <c r="BN23" s="7" t="inlineStr"/>
      <c r="BO23" s="7" t="inlineStr"/>
      <c r="BP23" s="7" t="inlineStr"/>
      <c r="BQ23" s="7" t="inlineStr"/>
      <c r="BR23" s="7" t="inlineStr"/>
      <c r="BS23" s="7">
        <f>BU23+BW23+BY23+CA23+CC23+CE23+CG23+CI23+CK23</f>
        <v/>
      </c>
      <c r="BT23" s="7">
        <f>BV23+BX23+BZ23+CB23+CD23+CF23+CH23+CJ23+CL23</f>
        <v/>
      </c>
      <c r="BU23" s="7" t="inlineStr"/>
      <c r="BV23" s="7" t="inlineStr"/>
      <c r="BW23" s="7" t="inlineStr"/>
      <c r="BX23" s="7" t="inlineStr"/>
      <c r="BY23" s="7" t="inlineStr"/>
      <c r="BZ23" s="7" t="inlineStr"/>
      <c r="CA23" s="7" t="inlineStr"/>
      <c r="CB23" s="7" t="inlineStr"/>
      <c r="CC23" s="7" t="inlineStr"/>
      <c r="CD23" s="7" t="inlineStr"/>
      <c r="CE23" s="7" t="inlineStr"/>
      <c r="CF23" s="7" t="inlineStr"/>
      <c r="CG23" s="7" t="inlineStr"/>
      <c r="CH23" s="7" t="inlineStr"/>
      <c r="CI23" s="7" t="inlineStr"/>
      <c r="CJ23" s="7" t="inlineStr"/>
      <c r="CK23" s="7" t="inlineStr"/>
      <c r="CL23" s="7" t="inlineStr"/>
      <c r="CM23" s="7">
        <f>CO23+CQ23+CS23+CU23+CW23+CY23+DA23+DC23+DE23+DG23+DI23+DK23+DM23</f>
        <v/>
      </c>
      <c r="CN23" s="7">
        <f>CP23+CR23+CT23+CV23+CX23+CZ23+DB23+DD23+DF23+DH23+DJ23+DL23+DN23</f>
        <v/>
      </c>
      <c r="CO23" s="7" t="inlineStr"/>
      <c r="CP23" s="7" t="inlineStr"/>
      <c r="CQ23" s="7" t="inlineStr"/>
      <c r="CR23" s="7" t="inlineStr"/>
      <c r="CS23" s="7" t="inlineStr"/>
      <c r="CT23" s="7" t="inlineStr"/>
      <c r="CU23" s="7" t="inlineStr"/>
      <c r="CV23" s="7" t="inlineStr"/>
      <c r="CW23" s="7" t="inlineStr"/>
      <c r="CX23" s="7" t="inlineStr"/>
      <c r="CY23" s="7" t="inlineStr"/>
      <c r="CZ23" s="7" t="inlineStr"/>
      <c r="DA23" s="7" t="n">
        <v>4</v>
      </c>
      <c r="DB23" s="7" t="n">
        <v>768480</v>
      </c>
      <c r="DC23" s="7" t="inlineStr"/>
      <c r="DD23" s="7" t="inlineStr"/>
      <c r="DE23" s="7" t="inlineStr"/>
      <c r="DF23" s="7" t="inlineStr"/>
      <c r="DG23" s="7" t="inlineStr"/>
      <c r="DH23" s="7" t="inlineStr"/>
      <c r="DI23" s="7" t="inlineStr"/>
      <c r="DJ23" s="7" t="inlineStr"/>
      <c r="DK23" s="7" t="inlineStr"/>
      <c r="DL23" s="7" t="inlineStr"/>
      <c r="DM23" s="7" t="inlineStr"/>
      <c r="DN23" s="7" t="inlineStr"/>
      <c r="DO23" s="7">
        <f>E23+AU23+BI23+BS23+CM23</f>
        <v/>
      </c>
      <c r="DP23" s="7">
        <f>F23+AV23+BJ23+BT23+CN23</f>
        <v/>
      </c>
    </row>
    <row r="24" hidden="1" outlineLevel="1">
      <c r="A24" s="5" t="n">
        <v>20</v>
      </c>
      <c r="B24" s="6" t="inlineStr">
        <is>
          <t>"FARM INVEST KOKAND" MChJ</t>
        </is>
      </c>
      <c r="C24" s="6" t="inlineStr">
        <is>
          <t>Фергана</t>
        </is>
      </c>
      <c r="D24" s="6" t="inlineStr">
        <is>
          <t>Фергана 2</t>
        </is>
      </c>
      <c r="E24" s="7">
        <f>G24+I24+K24+M24+O24+Q24+S24+U24+W24+Y24+AA24+AC24+AE24+AG24+AI24+AK24+AM24+AO24+AQ24+AS24</f>
        <v/>
      </c>
      <c r="F24" s="7">
        <f>H24+J24+L24+N24+P24+R24+T24+V24+X24+Z24+AB24+AD24+AF24+AH24+AJ24+AL24+AN24+AP24+AR24+AT24</f>
        <v/>
      </c>
      <c r="G24" s="7" t="n">
        <v>100</v>
      </c>
      <c r="H24" s="7" t="n">
        <v>626900000</v>
      </c>
      <c r="I24" s="7" t="inlineStr"/>
      <c r="J24" s="7" t="inlineStr"/>
      <c r="K24" s="7" t="n">
        <v>30</v>
      </c>
      <c r="L24" s="7" t="n">
        <v>32126400</v>
      </c>
      <c r="M24" s="7" t="n">
        <v>100</v>
      </c>
      <c r="N24" s="7" t="n">
        <v>318450000</v>
      </c>
      <c r="O24" s="7" t="inlineStr"/>
      <c r="P24" s="7" t="inlineStr"/>
      <c r="Q24" s="7" t="inlineStr"/>
      <c r="R24" s="7" t="inlineStr"/>
      <c r="S24" s="7" t="inlineStr"/>
      <c r="T24" s="7" t="inlineStr"/>
      <c r="U24" s="7" t="inlineStr"/>
      <c r="V24" s="7" t="inlineStr"/>
      <c r="W24" s="7" t="n">
        <v>90</v>
      </c>
      <c r="X24" s="7" t="n">
        <v>0</v>
      </c>
      <c r="Y24" s="7" t="inlineStr"/>
      <c r="Z24" s="7" t="inlineStr"/>
      <c r="AA24" s="7" t="inlineStr"/>
      <c r="AB24" s="7" t="inlineStr"/>
      <c r="AC24" s="7" t="n">
        <v>46</v>
      </c>
      <c r="AD24" s="7" t="n">
        <v>66101724</v>
      </c>
      <c r="AE24" s="7" t="n">
        <v>44</v>
      </c>
      <c r="AF24" s="7" t="n">
        <v>45830928</v>
      </c>
      <c r="AG24" s="7" t="n">
        <v>46</v>
      </c>
      <c r="AH24" s="7" t="n">
        <v>63535016</v>
      </c>
      <c r="AI24" s="7" t="n">
        <v>44</v>
      </c>
      <c r="AJ24" s="7" t="n">
        <v>42168016</v>
      </c>
      <c r="AK24" s="7" t="inlineStr"/>
      <c r="AL24" s="7" t="inlineStr"/>
      <c r="AM24" s="7" t="inlineStr"/>
      <c r="AN24" s="7" t="inlineStr"/>
      <c r="AO24" s="7" t="inlineStr"/>
      <c r="AP24" s="7" t="inlineStr"/>
      <c r="AQ24" s="7" t="inlineStr"/>
      <c r="AR24" s="7" t="inlineStr"/>
      <c r="AS24" s="7" t="inlineStr"/>
      <c r="AT24" s="7" t="inlineStr"/>
      <c r="AU24" s="7">
        <f>AW24+AY24+BA24+BC24+BE24+BG24</f>
        <v/>
      </c>
      <c r="AV24" s="7">
        <f>AX24+AZ24+BB24+BD24+BF24+BH24</f>
        <v/>
      </c>
      <c r="AW24" s="7" t="inlineStr"/>
      <c r="AX24" s="7" t="inlineStr"/>
      <c r="AY24" s="7" t="inlineStr"/>
      <c r="AZ24" s="7" t="inlineStr"/>
      <c r="BA24" s="7" t="inlineStr"/>
      <c r="BB24" s="7" t="inlineStr"/>
      <c r="BC24" s="7" t="inlineStr"/>
      <c r="BD24" s="7" t="inlineStr"/>
      <c r="BE24" s="7" t="n">
        <v>30</v>
      </c>
      <c r="BF24" s="7" t="n">
        <v>129824100</v>
      </c>
      <c r="BG24" s="7" t="inlineStr"/>
      <c r="BH24" s="7" t="inlineStr"/>
      <c r="BI24" s="7">
        <f>BK24+BM24+BO24+BQ24</f>
        <v/>
      </c>
      <c r="BJ24" s="7">
        <f>BL24+BN24+BP24+BR24</f>
        <v/>
      </c>
      <c r="BK24" s="7" t="n">
        <v>35</v>
      </c>
      <c r="BL24" s="7" t="n">
        <v>80601250</v>
      </c>
      <c r="BM24" s="7" t="inlineStr"/>
      <c r="BN24" s="7" t="inlineStr"/>
      <c r="BO24" s="7" t="inlineStr"/>
      <c r="BP24" s="7" t="inlineStr"/>
      <c r="BQ24" s="7" t="inlineStr"/>
      <c r="BR24" s="7" t="inlineStr"/>
      <c r="BS24" s="7">
        <f>BU24+BW24+BY24+CA24+CC24+CE24+CG24+CI24+CK24</f>
        <v/>
      </c>
      <c r="BT24" s="7">
        <f>BV24+BX24+BZ24+CB24+CD24+CF24+CH24+CJ24+CL24</f>
        <v/>
      </c>
      <c r="BU24" s="7" t="inlineStr"/>
      <c r="BV24" s="7" t="inlineStr"/>
      <c r="BW24" s="7" t="inlineStr"/>
      <c r="BX24" s="7" t="inlineStr"/>
      <c r="BY24" s="7" t="inlineStr"/>
      <c r="BZ24" s="7" t="inlineStr"/>
      <c r="CA24" s="7" t="inlineStr"/>
      <c r="CB24" s="7" t="inlineStr"/>
      <c r="CC24" s="7" t="n">
        <v>20</v>
      </c>
      <c r="CD24" s="7" t="n">
        <v>145256000</v>
      </c>
      <c r="CE24" s="7" t="inlineStr"/>
      <c r="CF24" s="7" t="inlineStr"/>
      <c r="CG24" s="7" t="inlineStr"/>
      <c r="CH24" s="7" t="inlineStr"/>
      <c r="CI24" s="7" t="inlineStr"/>
      <c r="CJ24" s="7" t="inlineStr"/>
      <c r="CK24" s="7" t="n">
        <v>50</v>
      </c>
      <c r="CL24" s="7" t="n">
        <v>145062500</v>
      </c>
      <c r="CM24" s="7">
        <f>CO24+CQ24+CS24+CU24+CW24+CY24+DA24+DC24+DE24+DG24+DI24+DK24+DM24</f>
        <v/>
      </c>
      <c r="CN24" s="7">
        <f>CP24+CR24+CT24+CV24+CX24+CZ24+DB24+DD24+DF24+DH24+DJ24+DL24+DN24</f>
        <v/>
      </c>
      <c r="CO24" s="7" t="inlineStr"/>
      <c r="CP24" s="7" t="inlineStr"/>
      <c r="CQ24" s="7" t="inlineStr"/>
      <c r="CR24" s="7" t="inlineStr"/>
      <c r="CS24" s="7" t="inlineStr"/>
      <c r="CT24" s="7" t="inlineStr"/>
      <c r="CU24" s="7" t="inlineStr"/>
      <c r="CV24" s="7" t="inlineStr"/>
      <c r="CW24" s="7" t="inlineStr"/>
      <c r="CX24" s="7" t="inlineStr"/>
      <c r="CY24" s="7" t="n">
        <v>25</v>
      </c>
      <c r="CZ24" s="7" t="n">
        <v>35640000</v>
      </c>
      <c r="DA24" s="7" t="n">
        <v>30</v>
      </c>
      <c r="DB24" s="7" t="n">
        <v>41930100</v>
      </c>
      <c r="DC24" s="7" t="inlineStr"/>
      <c r="DD24" s="7" t="inlineStr"/>
      <c r="DE24" s="7" t="inlineStr"/>
      <c r="DF24" s="7" t="inlineStr"/>
      <c r="DG24" s="7" t="inlineStr"/>
      <c r="DH24" s="7" t="inlineStr"/>
      <c r="DI24" s="7" t="inlineStr"/>
      <c r="DJ24" s="7" t="inlineStr"/>
      <c r="DK24" s="7" t="inlineStr"/>
      <c r="DL24" s="7" t="inlineStr"/>
      <c r="DM24" s="7" t="inlineStr"/>
      <c r="DN24" s="7" t="inlineStr"/>
      <c r="DO24" s="7">
        <f>E24+AU24+BI24+BS24+CM24</f>
        <v/>
      </c>
      <c r="DP24" s="7">
        <f>F24+AV24+BJ24+BT24+CN24</f>
        <v/>
      </c>
    </row>
    <row r="25" hidden="1" outlineLevel="1">
      <c r="A25" s="5" t="n">
        <v>21</v>
      </c>
      <c r="B25" s="6" t="inlineStr">
        <is>
          <t>"FLAREKS INVEST" XK 2 фил</t>
        </is>
      </c>
      <c r="C25" s="6" t="inlineStr">
        <is>
          <t>Фергана</t>
        </is>
      </c>
      <c r="D25" s="6" t="inlineStr">
        <is>
          <t>Фергана 2</t>
        </is>
      </c>
      <c r="E25" s="7">
        <f>G25+I25+K25+M25+O25+Q25+S25+U25+W25+Y25+AA25+AC25+AE25+AG25+AI25+AK25+AM25+AO25+AQ25+AS25</f>
        <v/>
      </c>
      <c r="F25" s="7">
        <f>H25+J25+L25+N25+P25+R25+T25+V25+X25+Z25+AB25+AD25+AF25+AH25+AJ25+AL25+AN25+AP25+AR25+AT25</f>
        <v/>
      </c>
      <c r="G25" s="7" t="inlineStr"/>
      <c r="H25" s="7" t="inlineStr"/>
      <c r="I25" s="7" t="inlineStr"/>
      <c r="J25" s="7" t="inlineStr"/>
      <c r="K25" s="7" t="inlineStr"/>
      <c r="L25" s="7" t="inlineStr"/>
      <c r="M25" s="7" t="inlineStr"/>
      <c r="N25" s="7" t="inlineStr"/>
      <c r="O25" s="7" t="inlineStr"/>
      <c r="P25" s="7" t="inlineStr"/>
      <c r="Q25" s="7" t="inlineStr"/>
      <c r="R25" s="7" t="inlineStr"/>
      <c r="S25" s="7" t="inlineStr"/>
      <c r="T25" s="7" t="inlineStr"/>
      <c r="U25" s="7" t="inlineStr"/>
      <c r="V25" s="7" t="inlineStr"/>
      <c r="W25" s="7" t="inlineStr"/>
      <c r="X25" s="7" t="inlineStr"/>
      <c r="Y25" s="7" t="inlineStr"/>
      <c r="Z25" s="7" t="inlineStr"/>
      <c r="AA25" s="7" t="inlineStr"/>
      <c r="AB25" s="7" t="inlineStr"/>
      <c r="AC25" s="7" t="inlineStr"/>
      <c r="AD25" s="7" t="inlineStr"/>
      <c r="AE25" s="7" t="inlineStr"/>
      <c r="AF25" s="7" t="inlineStr"/>
      <c r="AG25" s="7" t="inlineStr"/>
      <c r="AH25" s="7" t="inlineStr"/>
      <c r="AI25" s="7" t="inlineStr"/>
      <c r="AJ25" s="7" t="inlineStr"/>
      <c r="AK25" s="7" t="inlineStr"/>
      <c r="AL25" s="7" t="inlineStr"/>
      <c r="AM25" s="7" t="inlineStr"/>
      <c r="AN25" s="7" t="inlineStr"/>
      <c r="AO25" s="7" t="inlineStr"/>
      <c r="AP25" s="7" t="inlineStr"/>
      <c r="AQ25" s="7" t="inlineStr"/>
      <c r="AR25" s="7" t="inlineStr"/>
      <c r="AS25" s="7" t="inlineStr"/>
      <c r="AT25" s="7" t="inlineStr"/>
      <c r="AU25" s="7">
        <f>AW25+AY25+BA25+BC25+BE25+BG25</f>
        <v/>
      </c>
      <c r="AV25" s="7">
        <f>AX25+AZ25+BB25+BD25+BF25+BH25</f>
        <v/>
      </c>
      <c r="AW25" s="7" t="inlineStr"/>
      <c r="AX25" s="7" t="inlineStr"/>
      <c r="AY25" s="7" t="inlineStr"/>
      <c r="AZ25" s="7" t="inlineStr"/>
      <c r="BA25" s="7" t="inlineStr"/>
      <c r="BB25" s="7" t="inlineStr"/>
      <c r="BC25" s="7" t="inlineStr"/>
      <c r="BD25" s="7" t="inlineStr"/>
      <c r="BE25" s="7" t="inlineStr"/>
      <c r="BF25" s="7" t="inlineStr"/>
      <c r="BG25" s="7" t="inlineStr"/>
      <c r="BH25" s="7" t="inlineStr"/>
      <c r="BI25" s="7">
        <f>BK25+BM25+BO25+BQ25</f>
        <v/>
      </c>
      <c r="BJ25" s="7">
        <f>BL25+BN25+BP25+BR25</f>
        <v/>
      </c>
      <c r="BK25" s="7" t="inlineStr"/>
      <c r="BL25" s="7" t="inlineStr"/>
      <c r="BM25" s="7" t="inlineStr"/>
      <c r="BN25" s="7" t="inlineStr"/>
      <c r="BO25" s="7" t="inlineStr"/>
      <c r="BP25" s="7" t="inlineStr"/>
      <c r="BQ25" s="7" t="inlineStr"/>
      <c r="BR25" s="7" t="inlineStr"/>
      <c r="BS25" s="7">
        <f>BU25+BW25+BY25+CA25+CC25+CE25+CG25+CI25+CK25</f>
        <v/>
      </c>
      <c r="BT25" s="7">
        <f>BV25+BX25+BZ25+CB25+CD25+CF25+CH25+CJ25+CL25</f>
        <v/>
      </c>
      <c r="BU25" s="7" t="inlineStr"/>
      <c r="BV25" s="7" t="inlineStr"/>
      <c r="BW25" s="7" t="inlineStr"/>
      <c r="BX25" s="7" t="inlineStr"/>
      <c r="BY25" s="7" t="inlineStr"/>
      <c r="BZ25" s="7" t="inlineStr"/>
      <c r="CA25" s="7" t="inlineStr"/>
      <c r="CB25" s="7" t="inlineStr"/>
      <c r="CC25" s="7" t="n">
        <v>1</v>
      </c>
      <c r="CD25" s="7" t="n">
        <v>369943</v>
      </c>
      <c r="CE25" s="7" t="inlineStr"/>
      <c r="CF25" s="7" t="inlineStr"/>
      <c r="CG25" s="7" t="inlineStr"/>
      <c r="CH25" s="7" t="inlineStr"/>
      <c r="CI25" s="7" t="inlineStr"/>
      <c r="CJ25" s="7" t="inlineStr"/>
      <c r="CK25" s="7" t="inlineStr"/>
      <c r="CL25" s="7" t="inlineStr"/>
      <c r="CM25" s="7">
        <f>CO25+CQ25+CS25+CU25+CW25+CY25+DA25+DC25+DE25+DG25+DI25+DK25+DM25</f>
        <v/>
      </c>
      <c r="CN25" s="7">
        <f>CP25+CR25+CT25+CV25+CX25+CZ25+DB25+DD25+DF25+DH25+DJ25+DL25+DN25</f>
        <v/>
      </c>
      <c r="CO25" s="7" t="inlineStr"/>
      <c r="CP25" s="7" t="inlineStr"/>
      <c r="CQ25" s="7" t="inlineStr"/>
      <c r="CR25" s="7" t="inlineStr"/>
      <c r="CS25" s="7" t="inlineStr"/>
      <c r="CT25" s="7" t="inlineStr"/>
      <c r="CU25" s="7" t="inlineStr"/>
      <c r="CV25" s="7" t="inlineStr"/>
      <c r="CW25" s="7" t="inlineStr"/>
      <c r="CX25" s="7" t="inlineStr"/>
      <c r="CY25" s="7" t="inlineStr"/>
      <c r="CZ25" s="7" t="inlineStr"/>
      <c r="DA25" s="7" t="n">
        <v>2</v>
      </c>
      <c r="DB25" s="7" t="n">
        <v>186356</v>
      </c>
      <c r="DC25" s="7" t="inlineStr"/>
      <c r="DD25" s="7" t="inlineStr"/>
      <c r="DE25" s="7" t="n">
        <v>15</v>
      </c>
      <c r="DF25" s="7" t="n">
        <v>3666894</v>
      </c>
      <c r="DG25" s="7" t="n">
        <v>3</v>
      </c>
      <c r="DH25" s="7" t="n">
        <v>444447</v>
      </c>
      <c r="DI25" s="7" t="inlineStr"/>
      <c r="DJ25" s="7" t="inlineStr"/>
      <c r="DK25" s="7" t="inlineStr"/>
      <c r="DL25" s="7" t="inlineStr"/>
      <c r="DM25" s="7" t="inlineStr"/>
      <c r="DN25" s="7" t="inlineStr"/>
      <c r="DO25" s="7">
        <f>E25+AU25+BI25+BS25+CM25</f>
        <v/>
      </c>
      <c r="DP25" s="7">
        <f>F25+AV25+BJ25+BT25+CN25</f>
        <v/>
      </c>
    </row>
    <row r="26" hidden="1" outlineLevel="1">
      <c r="A26" s="5" t="n">
        <v>22</v>
      </c>
      <c r="B26" s="6" t="inlineStr">
        <is>
          <t>"FORTE EFFECT" MCHJ</t>
        </is>
      </c>
      <c r="C26" s="6" t="inlineStr">
        <is>
          <t>Фергана</t>
        </is>
      </c>
      <c r="D26" s="6" t="inlineStr">
        <is>
          <t>Фергана 2</t>
        </is>
      </c>
      <c r="E26" s="7">
        <f>G26+I26+K26+M26+O26+Q26+S26+U26+W26+Y26+AA26+AC26+AE26+AG26+AI26+AK26+AM26+AO26+AQ26+AS26</f>
        <v/>
      </c>
      <c r="F26" s="7">
        <f>H26+J26+L26+N26+P26+R26+T26+V26+X26+Z26+AB26+AD26+AF26+AH26+AJ26+AL26+AN26+AP26+AR26+AT26</f>
        <v/>
      </c>
      <c r="G26" s="7" t="inlineStr"/>
      <c r="H26" s="7" t="inlineStr"/>
      <c r="I26" s="7" t="inlineStr"/>
      <c r="J26" s="7" t="inlineStr"/>
      <c r="K26" s="7" t="n">
        <v>309</v>
      </c>
      <c r="L26" s="7" t="n">
        <v>3408289776</v>
      </c>
      <c r="M26" s="7" t="inlineStr"/>
      <c r="N26" s="7" t="inlineStr"/>
      <c r="O26" s="7" t="inlineStr"/>
      <c r="P26" s="7" t="inlineStr"/>
      <c r="Q26" s="7" t="inlineStr"/>
      <c r="R26" s="7" t="inlineStr"/>
      <c r="S26" s="7" t="inlineStr"/>
      <c r="T26" s="7" t="inlineStr"/>
      <c r="U26" s="7" t="inlineStr"/>
      <c r="V26" s="7" t="inlineStr"/>
      <c r="W26" s="7" t="inlineStr"/>
      <c r="X26" s="7" t="inlineStr"/>
      <c r="Y26" s="7" t="inlineStr"/>
      <c r="Z26" s="7" t="inlineStr"/>
      <c r="AA26" s="7" t="inlineStr"/>
      <c r="AB26" s="7" t="inlineStr"/>
      <c r="AC26" s="7" t="n">
        <v>600</v>
      </c>
      <c r="AD26" s="7" t="n">
        <v>11246040000</v>
      </c>
      <c r="AE26" s="7" t="n">
        <v>300</v>
      </c>
      <c r="AF26" s="7" t="n">
        <v>2117880000</v>
      </c>
      <c r="AG26" s="7" t="n">
        <v>200</v>
      </c>
      <c r="AH26" s="7" t="n">
        <v>1200680000</v>
      </c>
      <c r="AI26" s="7" t="inlineStr"/>
      <c r="AJ26" s="7" t="inlineStr"/>
      <c r="AK26" s="7" t="inlineStr"/>
      <c r="AL26" s="7" t="inlineStr"/>
      <c r="AM26" s="7" t="inlineStr"/>
      <c r="AN26" s="7" t="inlineStr"/>
      <c r="AO26" s="7" t="inlineStr"/>
      <c r="AP26" s="7" t="inlineStr"/>
      <c r="AQ26" s="7" t="inlineStr"/>
      <c r="AR26" s="7" t="inlineStr"/>
      <c r="AS26" s="7" t="inlineStr"/>
      <c r="AT26" s="7" t="inlineStr"/>
      <c r="AU26" s="7">
        <f>AW26+AY26+BA26+BC26+BE26+BG26</f>
        <v/>
      </c>
      <c r="AV26" s="7">
        <f>AX26+AZ26+BB26+BD26+BF26+BH26</f>
        <v/>
      </c>
      <c r="AW26" s="7" t="n">
        <v>5</v>
      </c>
      <c r="AX26" s="7" t="n">
        <v>12896525</v>
      </c>
      <c r="AY26" s="7" t="n">
        <v>5</v>
      </c>
      <c r="AZ26" s="7" t="n">
        <v>16023300</v>
      </c>
      <c r="BA26" s="7" t="inlineStr"/>
      <c r="BB26" s="7" t="inlineStr"/>
      <c r="BC26" s="7" t="inlineStr"/>
      <c r="BD26" s="7" t="inlineStr"/>
      <c r="BE26" s="7" t="n">
        <v>30</v>
      </c>
      <c r="BF26" s="7" t="n">
        <v>129814200</v>
      </c>
      <c r="BG26" s="7" t="inlineStr"/>
      <c r="BH26" s="7" t="inlineStr"/>
      <c r="BI26" s="7">
        <f>BK26+BM26+BO26+BQ26</f>
        <v/>
      </c>
      <c r="BJ26" s="7">
        <f>BL26+BN26+BP26+BR26</f>
        <v/>
      </c>
      <c r="BK26" s="7" t="inlineStr"/>
      <c r="BL26" s="7" t="inlineStr"/>
      <c r="BM26" s="7" t="n">
        <v>300</v>
      </c>
      <c r="BN26" s="7" t="n">
        <v>2035440000</v>
      </c>
      <c r="BO26" s="7" t="inlineStr"/>
      <c r="BP26" s="7" t="inlineStr"/>
      <c r="BQ26" s="7" t="n">
        <v>20</v>
      </c>
      <c r="BR26" s="7" t="n">
        <v>12597600</v>
      </c>
      <c r="BS26" s="7">
        <f>BU26+BW26+BY26+CA26+CC26+CE26+CG26+CI26+CK26</f>
        <v/>
      </c>
      <c r="BT26" s="7">
        <f>BV26+BX26+BZ26+CB26+CD26+CF26+CH26+CJ26+CL26</f>
        <v/>
      </c>
      <c r="BU26" s="7" t="inlineStr"/>
      <c r="BV26" s="7" t="inlineStr"/>
      <c r="BW26" s="7" t="n">
        <v>830</v>
      </c>
      <c r="BX26" s="7" t="n">
        <v>12746860100</v>
      </c>
      <c r="BY26" s="7" t="inlineStr"/>
      <c r="BZ26" s="7" t="inlineStr"/>
      <c r="CA26" s="7" t="n">
        <v>180</v>
      </c>
      <c r="CB26" s="7" t="n">
        <v>2276650800</v>
      </c>
      <c r="CC26" s="7" t="n">
        <v>2</v>
      </c>
      <c r="CD26" s="7" t="n">
        <v>1452560</v>
      </c>
      <c r="CE26" s="7" t="inlineStr"/>
      <c r="CF26" s="7" t="inlineStr"/>
      <c r="CG26" s="7" t="inlineStr"/>
      <c r="CH26" s="7" t="inlineStr"/>
      <c r="CI26" s="7" t="inlineStr"/>
      <c r="CJ26" s="7" t="inlineStr"/>
      <c r="CK26" s="7" t="inlineStr"/>
      <c r="CL26" s="7" t="inlineStr"/>
      <c r="CM26" s="7">
        <f>CO26+CQ26+CS26+CU26+CW26+CY26+DA26+DC26+DE26+DG26+DI26+DK26+DM26</f>
        <v/>
      </c>
      <c r="CN26" s="7">
        <f>CP26+CR26+CT26+CV26+CX26+CZ26+DB26+DD26+DF26+DH26+DJ26+DL26+DN26</f>
        <v/>
      </c>
      <c r="CO26" s="7" t="inlineStr"/>
      <c r="CP26" s="7" t="inlineStr"/>
      <c r="CQ26" s="7" t="inlineStr"/>
      <c r="CR26" s="7" t="inlineStr"/>
      <c r="CS26" s="7" t="inlineStr"/>
      <c r="CT26" s="7" t="inlineStr"/>
      <c r="CU26" s="7" t="n">
        <v>30</v>
      </c>
      <c r="CV26" s="7" t="n">
        <v>33907500</v>
      </c>
      <c r="CW26" s="7" t="inlineStr"/>
      <c r="CX26" s="7" t="inlineStr"/>
      <c r="CY26" s="7" t="inlineStr"/>
      <c r="CZ26" s="7" t="inlineStr"/>
      <c r="DA26" s="7" t="inlineStr"/>
      <c r="DB26" s="7" t="inlineStr"/>
      <c r="DC26" s="7" t="inlineStr"/>
      <c r="DD26" s="7" t="inlineStr"/>
      <c r="DE26" s="7" t="inlineStr"/>
      <c r="DF26" s="7" t="inlineStr"/>
      <c r="DG26" s="7" t="n">
        <v>239</v>
      </c>
      <c r="DH26" s="7" t="n">
        <v>2820806343</v>
      </c>
      <c r="DI26" s="7" t="inlineStr"/>
      <c r="DJ26" s="7" t="inlineStr"/>
      <c r="DK26" s="7" t="inlineStr"/>
      <c r="DL26" s="7" t="inlineStr"/>
      <c r="DM26" s="7" t="n">
        <v>115</v>
      </c>
      <c r="DN26" s="7" t="n">
        <v>671605175</v>
      </c>
      <c r="DO26" s="7">
        <f>E26+AU26+BI26+BS26+CM26</f>
        <v/>
      </c>
      <c r="DP26" s="7">
        <f>F26+AV26+BJ26+BT26+CN26</f>
        <v/>
      </c>
    </row>
    <row r="27" hidden="1" outlineLevel="1">
      <c r="A27" s="5" t="n">
        <v>23</v>
      </c>
      <c r="B27" s="6" t="inlineStr">
        <is>
          <t>"GLOBAL DOKTOR PLYUS" ХК</t>
        </is>
      </c>
      <c r="C27" s="6" t="inlineStr">
        <is>
          <t>Фергана</t>
        </is>
      </c>
      <c r="D27" s="6" t="inlineStr">
        <is>
          <t>Фергана 2</t>
        </is>
      </c>
      <c r="E27" s="7">
        <f>G27+I27+K27+M27+O27+Q27+S27+U27+W27+Y27+AA27+AC27+AE27+AG27+AI27+AK27+AM27+AO27+AQ27+AS27</f>
        <v/>
      </c>
      <c r="F27" s="7">
        <f>H27+J27+L27+N27+P27+R27+T27+V27+X27+Z27+AB27+AD27+AF27+AH27+AJ27+AL27+AN27+AP27+AR27+AT27</f>
        <v/>
      </c>
      <c r="G27" s="7" t="inlineStr"/>
      <c r="H27" s="7" t="inlineStr"/>
      <c r="I27" s="7" t="inlineStr"/>
      <c r="J27" s="7" t="inlineStr"/>
      <c r="K27" s="7" t="inlineStr"/>
      <c r="L27" s="7" t="inlineStr"/>
      <c r="M27" s="7" t="inlineStr"/>
      <c r="N27" s="7" t="inlineStr"/>
      <c r="O27" s="7" t="inlineStr"/>
      <c r="P27" s="7" t="inlineStr"/>
      <c r="Q27" s="7" t="n">
        <v>5</v>
      </c>
      <c r="R27" s="7" t="n">
        <v>1687375</v>
      </c>
      <c r="S27" s="7" t="inlineStr"/>
      <c r="T27" s="7" t="inlineStr"/>
      <c r="U27" s="7" t="inlineStr"/>
      <c r="V27" s="7" t="inlineStr"/>
      <c r="W27" s="7" t="n">
        <v>3</v>
      </c>
      <c r="X27" s="7" t="n">
        <v>0</v>
      </c>
      <c r="Y27" s="7" t="inlineStr"/>
      <c r="Z27" s="7" t="inlineStr"/>
      <c r="AA27" s="7" t="inlineStr"/>
      <c r="AB27" s="7" t="inlineStr"/>
      <c r="AC27" s="7" t="n">
        <v>5</v>
      </c>
      <c r="AD27" s="7" t="n">
        <v>805125</v>
      </c>
      <c r="AE27" s="7" t="n">
        <v>2</v>
      </c>
      <c r="AF27" s="7" t="n">
        <v>97636</v>
      </c>
      <c r="AG27" s="7" t="inlineStr"/>
      <c r="AH27" s="7" t="inlineStr"/>
      <c r="AI27" s="7" t="inlineStr"/>
      <c r="AJ27" s="7" t="inlineStr"/>
      <c r="AK27" s="7" t="inlineStr"/>
      <c r="AL27" s="7" t="inlineStr"/>
      <c r="AM27" s="7" t="inlineStr"/>
      <c r="AN27" s="7" t="inlineStr"/>
      <c r="AO27" s="7" t="inlineStr"/>
      <c r="AP27" s="7" t="inlineStr"/>
      <c r="AQ27" s="7" t="inlineStr"/>
      <c r="AR27" s="7" t="inlineStr"/>
      <c r="AS27" s="7" t="inlineStr"/>
      <c r="AT27" s="7" t="inlineStr"/>
      <c r="AU27" s="7">
        <f>AW27+AY27+BA27+BC27+BE27+BG27</f>
        <v/>
      </c>
      <c r="AV27" s="7">
        <f>AX27+AZ27+BB27+BD27+BF27+BH27</f>
        <v/>
      </c>
      <c r="AW27" s="7" t="inlineStr"/>
      <c r="AX27" s="7" t="inlineStr"/>
      <c r="AY27" s="7" t="inlineStr"/>
      <c r="AZ27" s="7" t="inlineStr"/>
      <c r="BA27" s="7" t="inlineStr"/>
      <c r="BB27" s="7" t="inlineStr"/>
      <c r="BC27" s="7" t="inlineStr"/>
      <c r="BD27" s="7" t="inlineStr"/>
      <c r="BE27" s="7" t="inlineStr"/>
      <c r="BF27" s="7" t="inlineStr"/>
      <c r="BG27" s="7" t="inlineStr"/>
      <c r="BH27" s="7" t="inlineStr"/>
      <c r="BI27" s="7">
        <f>BK27+BM27+BO27+BQ27</f>
        <v/>
      </c>
      <c r="BJ27" s="7">
        <f>BL27+BN27+BP27+BR27</f>
        <v/>
      </c>
      <c r="BK27" s="7" t="inlineStr"/>
      <c r="BL27" s="7" t="inlineStr"/>
      <c r="BM27" s="7" t="inlineStr"/>
      <c r="BN27" s="7" t="inlineStr"/>
      <c r="BO27" s="7" t="inlineStr"/>
      <c r="BP27" s="7" t="inlineStr"/>
      <c r="BQ27" s="7" t="inlineStr"/>
      <c r="BR27" s="7" t="inlineStr"/>
      <c r="BS27" s="7">
        <f>BU27+BW27+BY27+CA27+CC27+CE27+CG27+CI27+CK27</f>
        <v/>
      </c>
      <c r="BT27" s="7">
        <f>BV27+BX27+BZ27+CB27+CD27+CF27+CH27+CJ27+CL27</f>
        <v/>
      </c>
      <c r="BU27" s="7" t="inlineStr"/>
      <c r="BV27" s="7" t="inlineStr"/>
      <c r="BW27" s="7" t="inlineStr"/>
      <c r="BX27" s="7" t="inlineStr"/>
      <c r="BY27" s="7" t="inlineStr"/>
      <c r="BZ27" s="7" t="inlineStr"/>
      <c r="CA27" s="7" t="inlineStr"/>
      <c r="CB27" s="7" t="inlineStr"/>
      <c r="CC27" s="7" t="inlineStr"/>
      <c r="CD27" s="7" t="inlineStr"/>
      <c r="CE27" s="7" t="inlineStr"/>
      <c r="CF27" s="7" t="inlineStr"/>
      <c r="CG27" s="7" t="inlineStr"/>
      <c r="CH27" s="7" t="inlineStr"/>
      <c r="CI27" s="7" t="inlineStr"/>
      <c r="CJ27" s="7" t="inlineStr"/>
      <c r="CK27" s="7" t="inlineStr"/>
      <c r="CL27" s="7" t="inlineStr"/>
      <c r="CM27" s="7">
        <f>CO27+CQ27+CS27+CU27+CW27+CY27+DA27+DC27+DE27+DG27+DI27+DK27+DM27</f>
        <v/>
      </c>
      <c r="CN27" s="7">
        <f>CP27+CR27+CT27+CV27+CX27+CZ27+DB27+DD27+DF27+DH27+DJ27+DL27+DN27</f>
        <v/>
      </c>
      <c r="CO27" s="7" t="inlineStr"/>
      <c r="CP27" s="7" t="inlineStr"/>
      <c r="CQ27" s="7" t="inlineStr"/>
      <c r="CR27" s="7" t="inlineStr"/>
      <c r="CS27" s="7" t="inlineStr"/>
      <c r="CT27" s="7" t="inlineStr"/>
      <c r="CU27" s="7" t="inlineStr"/>
      <c r="CV27" s="7" t="inlineStr"/>
      <c r="CW27" s="7" t="inlineStr"/>
      <c r="CX27" s="7" t="inlineStr"/>
      <c r="CY27" s="7" t="inlineStr"/>
      <c r="CZ27" s="7" t="inlineStr"/>
      <c r="DA27" s="7" t="inlineStr"/>
      <c r="DB27" s="7" t="inlineStr"/>
      <c r="DC27" s="7" t="inlineStr"/>
      <c r="DD27" s="7" t="inlineStr"/>
      <c r="DE27" s="7" t="inlineStr"/>
      <c r="DF27" s="7" t="inlineStr"/>
      <c r="DG27" s="7" t="inlineStr"/>
      <c r="DH27" s="7" t="inlineStr"/>
      <c r="DI27" s="7" t="inlineStr"/>
      <c r="DJ27" s="7" t="inlineStr"/>
      <c r="DK27" s="7" t="inlineStr"/>
      <c r="DL27" s="7" t="inlineStr"/>
      <c r="DM27" s="7" t="inlineStr"/>
      <c r="DN27" s="7" t="inlineStr"/>
      <c r="DO27" s="7">
        <f>E27+AU27+BI27+BS27+CM27</f>
        <v/>
      </c>
      <c r="DP27" s="7">
        <f>F27+AV27+BJ27+BT27+CN27</f>
        <v/>
      </c>
    </row>
    <row r="28" hidden="1" outlineLevel="1">
      <c r="A28" s="5" t="n">
        <v>24</v>
      </c>
      <c r="B28" s="6" t="inlineStr">
        <is>
          <t>"HEALTH EMPIRE" MCHJ</t>
        </is>
      </c>
      <c r="C28" s="6" t="inlineStr">
        <is>
          <t>Фергана</t>
        </is>
      </c>
      <c r="D28" s="6" t="inlineStr">
        <is>
          <t>Фергана 2</t>
        </is>
      </c>
      <c r="E28" s="7">
        <f>G28+I28+K28+M28+O28+Q28+S28+U28+W28+Y28+AA28+AC28+AE28+AG28+AI28+AK28+AM28+AO28+AQ28+AS28</f>
        <v/>
      </c>
      <c r="F28" s="7">
        <f>H28+J28+L28+N28+P28+R28+T28+V28+X28+Z28+AB28+AD28+AF28+AH28+AJ28+AL28+AN28+AP28+AR28+AT28</f>
        <v/>
      </c>
      <c r="G28" s="7" t="n">
        <v>2</v>
      </c>
      <c r="H28" s="7" t="n">
        <v>258516</v>
      </c>
      <c r="I28" s="7" t="inlineStr"/>
      <c r="J28" s="7" t="inlineStr"/>
      <c r="K28" s="7" t="inlineStr"/>
      <c r="L28" s="7" t="inlineStr"/>
      <c r="M28" s="7" t="inlineStr"/>
      <c r="N28" s="7" t="inlineStr"/>
      <c r="O28" s="7" t="inlineStr"/>
      <c r="P28" s="7" t="inlineStr"/>
      <c r="Q28" s="7" t="inlineStr"/>
      <c r="R28" s="7" t="inlineStr"/>
      <c r="S28" s="7" t="inlineStr"/>
      <c r="T28" s="7" t="inlineStr"/>
      <c r="U28" s="7" t="inlineStr"/>
      <c r="V28" s="7" t="inlineStr"/>
      <c r="W28" s="7" t="inlineStr"/>
      <c r="X28" s="7" t="inlineStr"/>
      <c r="Y28" s="7" t="inlineStr"/>
      <c r="Z28" s="7" t="inlineStr"/>
      <c r="AA28" s="7" t="inlineStr"/>
      <c r="AB28" s="7" t="inlineStr"/>
      <c r="AC28" s="7" t="inlineStr"/>
      <c r="AD28" s="7" t="inlineStr"/>
      <c r="AE28" s="7" t="inlineStr"/>
      <c r="AF28" s="7" t="inlineStr"/>
      <c r="AG28" s="7" t="inlineStr"/>
      <c r="AH28" s="7" t="inlineStr"/>
      <c r="AI28" s="7" t="inlineStr"/>
      <c r="AJ28" s="7" t="inlineStr"/>
      <c r="AK28" s="7" t="inlineStr"/>
      <c r="AL28" s="7" t="inlineStr"/>
      <c r="AM28" s="7" t="inlineStr"/>
      <c r="AN28" s="7" t="inlineStr"/>
      <c r="AO28" s="7" t="inlineStr"/>
      <c r="AP28" s="7" t="inlineStr"/>
      <c r="AQ28" s="7" t="inlineStr"/>
      <c r="AR28" s="7" t="inlineStr"/>
      <c r="AS28" s="7" t="inlineStr"/>
      <c r="AT28" s="7" t="inlineStr"/>
      <c r="AU28" s="7">
        <f>AW28+AY28+BA28+BC28+BE28+BG28</f>
        <v/>
      </c>
      <c r="AV28" s="7">
        <f>AX28+AZ28+BB28+BD28+BF28+BH28</f>
        <v/>
      </c>
      <c r="AW28" s="7" t="inlineStr"/>
      <c r="AX28" s="7" t="inlineStr"/>
      <c r="AY28" s="7" t="inlineStr"/>
      <c r="AZ28" s="7" t="inlineStr"/>
      <c r="BA28" s="7" t="inlineStr"/>
      <c r="BB28" s="7" t="inlineStr"/>
      <c r="BC28" s="7" t="inlineStr"/>
      <c r="BD28" s="7" t="inlineStr"/>
      <c r="BE28" s="7" t="inlineStr"/>
      <c r="BF28" s="7" t="inlineStr"/>
      <c r="BG28" s="7" t="inlineStr"/>
      <c r="BH28" s="7" t="inlineStr"/>
      <c r="BI28" s="7">
        <f>BK28+BM28+BO28+BQ28</f>
        <v/>
      </c>
      <c r="BJ28" s="7">
        <f>BL28+BN28+BP28+BR28</f>
        <v/>
      </c>
      <c r="BK28" s="7" t="inlineStr"/>
      <c r="BL28" s="7" t="inlineStr"/>
      <c r="BM28" s="7" t="inlineStr"/>
      <c r="BN28" s="7" t="inlineStr"/>
      <c r="BO28" s="7" t="inlineStr"/>
      <c r="BP28" s="7" t="inlineStr"/>
      <c r="BQ28" s="7" t="inlineStr"/>
      <c r="BR28" s="7" t="inlineStr"/>
      <c r="BS28" s="7">
        <f>BU28+BW28+BY28+CA28+CC28+CE28+CG28+CI28+CK28</f>
        <v/>
      </c>
      <c r="BT28" s="7">
        <f>BV28+BX28+BZ28+CB28+CD28+CF28+CH28+CJ28+CL28</f>
        <v/>
      </c>
      <c r="BU28" s="7" t="inlineStr"/>
      <c r="BV28" s="7" t="inlineStr"/>
      <c r="BW28" s="7" t="inlineStr"/>
      <c r="BX28" s="7" t="inlineStr"/>
      <c r="BY28" s="7" t="n">
        <v>5</v>
      </c>
      <c r="BZ28" s="7" t="n">
        <v>1644150</v>
      </c>
      <c r="CA28" s="7" t="inlineStr"/>
      <c r="CB28" s="7" t="inlineStr"/>
      <c r="CC28" s="7" t="inlineStr"/>
      <c r="CD28" s="7" t="inlineStr"/>
      <c r="CE28" s="7" t="inlineStr"/>
      <c r="CF28" s="7" t="inlineStr"/>
      <c r="CG28" s="7" t="inlineStr"/>
      <c r="CH28" s="7" t="inlineStr"/>
      <c r="CI28" s="7" t="inlineStr"/>
      <c r="CJ28" s="7" t="inlineStr"/>
      <c r="CK28" s="7" t="inlineStr"/>
      <c r="CL28" s="7" t="inlineStr"/>
      <c r="CM28" s="7">
        <f>CO28+CQ28+CS28+CU28+CW28+CY28+DA28+DC28+DE28+DG28+DI28+DK28+DM28</f>
        <v/>
      </c>
      <c r="CN28" s="7">
        <f>CP28+CR28+CT28+CV28+CX28+CZ28+DB28+DD28+DF28+DH28+DJ28+DL28+DN28</f>
        <v/>
      </c>
      <c r="CO28" s="7" t="inlineStr"/>
      <c r="CP28" s="7" t="inlineStr"/>
      <c r="CQ28" s="7" t="inlineStr"/>
      <c r="CR28" s="7" t="inlineStr"/>
      <c r="CS28" s="7" t="inlineStr"/>
      <c r="CT28" s="7" t="inlineStr"/>
      <c r="CU28" s="7" t="inlineStr"/>
      <c r="CV28" s="7" t="inlineStr"/>
      <c r="CW28" s="7" t="inlineStr"/>
      <c r="CX28" s="7" t="inlineStr"/>
      <c r="CY28" s="7" t="inlineStr"/>
      <c r="CZ28" s="7" t="inlineStr"/>
      <c r="DA28" s="7" t="inlineStr"/>
      <c r="DB28" s="7" t="inlineStr"/>
      <c r="DC28" s="7" t="inlineStr"/>
      <c r="DD28" s="7" t="inlineStr"/>
      <c r="DE28" s="7" t="inlineStr"/>
      <c r="DF28" s="7" t="inlineStr"/>
      <c r="DG28" s="7" t="inlineStr"/>
      <c r="DH28" s="7" t="inlineStr"/>
      <c r="DI28" s="7" t="inlineStr"/>
      <c r="DJ28" s="7" t="inlineStr"/>
      <c r="DK28" s="7" t="inlineStr"/>
      <c r="DL28" s="7" t="inlineStr"/>
      <c r="DM28" s="7" t="inlineStr"/>
      <c r="DN28" s="7" t="inlineStr"/>
      <c r="DO28" s="7">
        <f>E28+AU28+BI28+BS28+CM28</f>
        <v/>
      </c>
      <c r="DP28" s="7">
        <f>F28+AV28+BJ28+BT28+CN28</f>
        <v/>
      </c>
    </row>
    <row r="29" hidden="1" outlineLevel="1">
      <c r="A29" s="5" t="n">
        <v>25</v>
      </c>
      <c r="B29" s="6" t="inlineStr">
        <is>
          <t>"HUMOYUN MED" MCHJ</t>
        </is>
      </c>
      <c r="C29" s="6" t="inlineStr">
        <is>
          <t>Фергана</t>
        </is>
      </c>
      <c r="D29" s="6" t="inlineStr">
        <is>
          <t>Фергана 2</t>
        </is>
      </c>
      <c r="E29" s="7">
        <f>G29+I29+K29+M29+O29+Q29+S29+U29+W29+Y29+AA29+AC29+AE29+AG29+AI29+AK29+AM29+AO29+AQ29+AS29</f>
        <v/>
      </c>
      <c r="F29" s="7">
        <f>H29+J29+L29+N29+P29+R29+T29+V29+X29+Z29+AB29+AD29+AF29+AH29+AJ29+AL29+AN29+AP29+AR29+AT29</f>
        <v/>
      </c>
      <c r="G29" s="7" t="n">
        <v>2</v>
      </c>
      <c r="H29" s="7" t="n">
        <v>250708</v>
      </c>
      <c r="I29" s="7" t="inlineStr"/>
      <c r="J29" s="7" t="inlineStr"/>
      <c r="K29" s="7" t="inlineStr"/>
      <c r="L29" s="7" t="inlineStr"/>
      <c r="M29" s="7" t="inlineStr"/>
      <c r="N29" s="7" t="inlineStr"/>
      <c r="O29" s="7" t="inlineStr"/>
      <c r="P29" s="7" t="inlineStr"/>
      <c r="Q29" s="7" t="inlineStr"/>
      <c r="R29" s="7" t="inlineStr"/>
      <c r="S29" s="7" t="inlineStr"/>
      <c r="T29" s="7" t="inlineStr"/>
      <c r="U29" s="7" t="inlineStr"/>
      <c r="V29" s="7" t="inlineStr"/>
      <c r="W29" s="7" t="n">
        <v>2</v>
      </c>
      <c r="X29" s="7" t="n">
        <v>0</v>
      </c>
      <c r="Y29" s="7" t="inlineStr"/>
      <c r="Z29" s="7" t="inlineStr"/>
      <c r="AA29" s="7" t="inlineStr"/>
      <c r="AB29" s="7" t="inlineStr"/>
      <c r="AC29" s="7" t="inlineStr"/>
      <c r="AD29" s="7" t="inlineStr"/>
      <c r="AE29" s="7" t="inlineStr"/>
      <c r="AF29" s="7" t="inlineStr"/>
      <c r="AG29" s="7" t="inlineStr"/>
      <c r="AH29" s="7" t="inlineStr"/>
      <c r="AI29" s="7" t="n">
        <v>5</v>
      </c>
      <c r="AJ29" s="7" t="n">
        <v>544575</v>
      </c>
      <c r="AK29" s="7" t="inlineStr"/>
      <c r="AL29" s="7" t="inlineStr"/>
      <c r="AM29" s="7" t="inlineStr"/>
      <c r="AN29" s="7" t="inlineStr"/>
      <c r="AO29" s="7" t="inlineStr"/>
      <c r="AP29" s="7" t="inlineStr"/>
      <c r="AQ29" s="7" t="inlineStr"/>
      <c r="AR29" s="7" t="inlineStr"/>
      <c r="AS29" s="7" t="inlineStr"/>
      <c r="AT29" s="7" t="inlineStr"/>
      <c r="AU29" s="7">
        <f>AW29+AY29+BA29+BC29+BE29+BG29</f>
        <v/>
      </c>
      <c r="AV29" s="7">
        <f>AX29+AZ29+BB29+BD29+BF29+BH29</f>
        <v/>
      </c>
      <c r="AW29" s="7" t="inlineStr"/>
      <c r="AX29" s="7" t="inlineStr"/>
      <c r="AY29" s="7" t="inlineStr"/>
      <c r="AZ29" s="7" t="inlineStr"/>
      <c r="BA29" s="7" t="inlineStr"/>
      <c r="BB29" s="7" t="inlineStr"/>
      <c r="BC29" s="7" t="inlineStr"/>
      <c r="BD29" s="7" t="inlineStr"/>
      <c r="BE29" s="7" t="inlineStr"/>
      <c r="BF29" s="7" t="inlineStr"/>
      <c r="BG29" s="7" t="inlineStr"/>
      <c r="BH29" s="7" t="inlineStr"/>
      <c r="BI29" s="7">
        <f>BK29+BM29+BO29+BQ29</f>
        <v/>
      </c>
      <c r="BJ29" s="7">
        <f>BL29+BN29+BP29+BR29</f>
        <v/>
      </c>
      <c r="BK29" s="7" t="inlineStr"/>
      <c r="BL29" s="7" t="inlineStr"/>
      <c r="BM29" s="7" t="inlineStr"/>
      <c r="BN29" s="7" t="inlineStr"/>
      <c r="BO29" s="7" t="n">
        <v>5</v>
      </c>
      <c r="BP29" s="7" t="n">
        <v>1489325</v>
      </c>
      <c r="BQ29" s="7" t="inlineStr"/>
      <c r="BR29" s="7" t="inlineStr"/>
      <c r="BS29" s="7">
        <f>BU29+BW29+BY29+CA29+CC29+CE29+CG29+CI29+CK29</f>
        <v/>
      </c>
      <c r="BT29" s="7">
        <f>BV29+BX29+BZ29+CB29+CD29+CF29+CH29+CJ29+CL29</f>
        <v/>
      </c>
      <c r="BU29" s="7" t="inlineStr"/>
      <c r="BV29" s="7" t="inlineStr"/>
      <c r="BW29" s="7" t="n">
        <v>10</v>
      </c>
      <c r="BX29" s="7" t="n">
        <v>1988900</v>
      </c>
      <c r="BY29" s="7" t="inlineStr"/>
      <c r="BZ29" s="7" t="inlineStr"/>
      <c r="CA29" s="7" t="inlineStr"/>
      <c r="CB29" s="7" t="inlineStr"/>
      <c r="CC29" s="7" t="n">
        <v>4</v>
      </c>
      <c r="CD29" s="7" t="n">
        <v>2905120</v>
      </c>
      <c r="CE29" s="7" t="inlineStr"/>
      <c r="CF29" s="7" t="inlineStr"/>
      <c r="CG29" s="7" t="inlineStr"/>
      <c r="CH29" s="7" t="inlineStr"/>
      <c r="CI29" s="7" t="inlineStr"/>
      <c r="CJ29" s="7" t="inlineStr"/>
      <c r="CK29" s="7" t="n">
        <v>6</v>
      </c>
      <c r="CL29" s="7" t="n">
        <v>1044450</v>
      </c>
      <c r="CM29" s="7">
        <f>CO29+CQ29+CS29+CU29+CW29+CY29+DA29+DC29+DE29+DG29+DI29+DK29+DM29</f>
        <v/>
      </c>
      <c r="CN29" s="7">
        <f>CP29+CR29+CT29+CV29+CX29+CZ29+DB29+DD29+DF29+DH29+DJ29+DL29+DN29</f>
        <v/>
      </c>
      <c r="CO29" s="7" t="inlineStr"/>
      <c r="CP29" s="7" t="inlineStr"/>
      <c r="CQ29" s="7" t="inlineStr"/>
      <c r="CR29" s="7" t="inlineStr"/>
      <c r="CS29" s="7" t="inlineStr"/>
      <c r="CT29" s="7" t="inlineStr"/>
      <c r="CU29" s="7" t="inlineStr"/>
      <c r="CV29" s="7" t="inlineStr"/>
      <c r="CW29" s="7" t="inlineStr"/>
      <c r="CX29" s="7" t="inlineStr"/>
      <c r="CY29" s="7" t="inlineStr"/>
      <c r="CZ29" s="7" t="inlineStr"/>
      <c r="DA29" s="7" t="n">
        <v>3</v>
      </c>
      <c r="DB29" s="7" t="n">
        <v>415107</v>
      </c>
      <c r="DC29" s="7" t="n">
        <v>5</v>
      </c>
      <c r="DD29" s="7" t="n">
        <v>632200</v>
      </c>
      <c r="DE29" s="7" t="inlineStr"/>
      <c r="DF29" s="7" t="inlineStr"/>
      <c r="DG29" s="7" t="inlineStr"/>
      <c r="DH29" s="7" t="inlineStr"/>
      <c r="DI29" s="7" t="inlineStr"/>
      <c r="DJ29" s="7" t="inlineStr"/>
      <c r="DK29" s="7" t="inlineStr"/>
      <c r="DL29" s="7" t="inlineStr"/>
      <c r="DM29" s="7" t="inlineStr"/>
      <c r="DN29" s="7" t="inlineStr"/>
      <c r="DO29" s="7">
        <f>E29+AU29+BI29+BS29+CM29</f>
        <v/>
      </c>
      <c r="DP29" s="7">
        <f>F29+AV29+BJ29+BT29+CN29</f>
        <v/>
      </c>
    </row>
    <row r="30" hidden="1" outlineLevel="1">
      <c r="A30" s="5" t="n">
        <v>26</v>
      </c>
      <c r="B30" s="6" t="inlineStr">
        <is>
          <t>"IBN-SINO" ХК 1 сон фил</t>
        </is>
      </c>
      <c r="C30" s="6" t="inlineStr">
        <is>
          <t>Фергана</t>
        </is>
      </c>
      <c r="D30" s="6" t="inlineStr">
        <is>
          <t>Фергана 2</t>
        </is>
      </c>
      <c r="E30" s="7">
        <f>G30+I30+K30+M30+O30+Q30+S30+U30+W30+Y30+AA30+AC30+AE30+AG30+AI30+AK30+AM30+AO30+AQ30+AS30</f>
        <v/>
      </c>
      <c r="F30" s="7">
        <f>H30+J30+L30+N30+P30+R30+T30+V30+X30+Z30+AB30+AD30+AF30+AH30+AJ30+AL30+AN30+AP30+AR30+AT30</f>
        <v/>
      </c>
      <c r="G30" s="7" t="n">
        <v>10</v>
      </c>
      <c r="H30" s="7" t="n">
        <v>6269000</v>
      </c>
      <c r="I30" s="7" t="inlineStr"/>
      <c r="J30" s="7" t="inlineStr"/>
      <c r="K30" s="7" t="inlineStr"/>
      <c r="L30" s="7" t="inlineStr"/>
      <c r="M30" s="7" t="inlineStr"/>
      <c r="N30" s="7" t="inlineStr"/>
      <c r="O30" s="7" t="inlineStr"/>
      <c r="P30" s="7" t="inlineStr"/>
      <c r="Q30" s="7" t="inlineStr"/>
      <c r="R30" s="7" t="inlineStr"/>
      <c r="S30" s="7" t="inlineStr"/>
      <c r="T30" s="7" t="inlineStr"/>
      <c r="U30" s="7" t="inlineStr"/>
      <c r="V30" s="7" t="inlineStr"/>
      <c r="W30" s="7" t="inlineStr"/>
      <c r="X30" s="7" t="inlineStr"/>
      <c r="Y30" s="7" t="inlineStr"/>
      <c r="Z30" s="7" t="inlineStr"/>
      <c r="AA30" s="7" t="inlineStr"/>
      <c r="AB30" s="7" t="inlineStr"/>
      <c r="AC30" s="7" t="inlineStr"/>
      <c r="AD30" s="7" t="inlineStr"/>
      <c r="AE30" s="7" t="inlineStr"/>
      <c r="AF30" s="7" t="inlineStr"/>
      <c r="AG30" s="7" t="inlineStr"/>
      <c r="AH30" s="7" t="inlineStr"/>
      <c r="AI30" s="7" t="inlineStr"/>
      <c r="AJ30" s="7" t="inlineStr"/>
      <c r="AK30" s="7" t="inlineStr"/>
      <c r="AL30" s="7" t="inlineStr"/>
      <c r="AM30" s="7" t="inlineStr"/>
      <c r="AN30" s="7" t="inlineStr"/>
      <c r="AO30" s="7" t="inlineStr"/>
      <c r="AP30" s="7" t="inlineStr"/>
      <c r="AQ30" s="7" t="inlineStr"/>
      <c r="AR30" s="7" t="inlineStr"/>
      <c r="AS30" s="7" t="inlineStr"/>
      <c r="AT30" s="7" t="inlineStr"/>
      <c r="AU30" s="7">
        <f>AW30+AY30+BA30+BC30+BE30+BG30</f>
        <v/>
      </c>
      <c r="AV30" s="7">
        <f>AX30+AZ30+BB30+BD30+BF30+BH30</f>
        <v/>
      </c>
      <c r="AW30" s="7" t="inlineStr"/>
      <c r="AX30" s="7" t="inlineStr"/>
      <c r="AY30" s="7" t="inlineStr"/>
      <c r="AZ30" s="7" t="inlineStr"/>
      <c r="BA30" s="7" t="inlineStr"/>
      <c r="BB30" s="7" t="inlineStr"/>
      <c r="BC30" s="7" t="inlineStr"/>
      <c r="BD30" s="7" t="inlineStr"/>
      <c r="BE30" s="7" t="inlineStr"/>
      <c r="BF30" s="7" t="inlineStr"/>
      <c r="BG30" s="7" t="inlineStr"/>
      <c r="BH30" s="7" t="inlineStr"/>
      <c r="BI30" s="7">
        <f>BK30+BM30+BO30+BQ30</f>
        <v/>
      </c>
      <c r="BJ30" s="7">
        <f>BL30+BN30+BP30+BR30</f>
        <v/>
      </c>
      <c r="BK30" s="7" t="inlineStr"/>
      <c r="BL30" s="7" t="inlineStr"/>
      <c r="BM30" s="7" t="inlineStr"/>
      <c r="BN30" s="7" t="inlineStr"/>
      <c r="BO30" s="7" t="inlineStr"/>
      <c r="BP30" s="7" t="inlineStr"/>
      <c r="BQ30" s="7" t="inlineStr"/>
      <c r="BR30" s="7" t="inlineStr"/>
      <c r="BS30" s="7">
        <f>BU30+BW30+BY30+CA30+CC30+CE30+CG30+CI30+CK30</f>
        <v/>
      </c>
      <c r="BT30" s="7">
        <f>BV30+BX30+BZ30+CB30+CD30+CF30+CH30+CJ30+CL30</f>
        <v/>
      </c>
      <c r="BU30" s="7" t="inlineStr"/>
      <c r="BV30" s="7" t="inlineStr"/>
      <c r="BW30" s="7" t="inlineStr"/>
      <c r="BX30" s="7" t="inlineStr"/>
      <c r="BY30" s="7" t="inlineStr"/>
      <c r="BZ30" s="7" t="inlineStr"/>
      <c r="CA30" s="7" t="inlineStr"/>
      <c r="CB30" s="7" t="inlineStr"/>
      <c r="CC30" s="7" t="inlineStr"/>
      <c r="CD30" s="7" t="inlineStr"/>
      <c r="CE30" s="7" t="inlineStr"/>
      <c r="CF30" s="7" t="inlineStr"/>
      <c r="CG30" s="7" t="inlineStr"/>
      <c r="CH30" s="7" t="inlineStr"/>
      <c r="CI30" s="7" t="inlineStr"/>
      <c r="CJ30" s="7" t="inlineStr"/>
      <c r="CK30" s="7" t="inlineStr"/>
      <c r="CL30" s="7" t="inlineStr"/>
      <c r="CM30" s="7">
        <f>CO30+CQ30+CS30+CU30+CW30+CY30+DA30+DC30+DE30+DG30+DI30+DK30+DM30</f>
        <v/>
      </c>
      <c r="CN30" s="7">
        <f>CP30+CR30+CT30+CV30+CX30+CZ30+DB30+DD30+DF30+DH30+DJ30+DL30+DN30</f>
        <v/>
      </c>
      <c r="CO30" s="7" t="inlineStr"/>
      <c r="CP30" s="7" t="inlineStr"/>
      <c r="CQ30" s="7" t="inlineStr"/>
      <c r="CR30" s="7" t="inlineStr"/>
      <c r="CS30" s="7" t="inlineStr"/>
      <c r="CT30" s="7" t="inlineStr"/>
      <c r="CU30" s="7" t="inlineStr"/>
      <c r="CV30" s="7" t="inlineStr"/>
      <c r="CW30" s="7" t="inlineStr"/>
      <c r="CX30" s="7" t="inlineStr"/>
      <c r="CY30" s="7" t="inlineStr"/>
      <c r="CZ30" s="7" t="inlineStr"/>
      <c r="DA30" s="7" t="inlineStr"/>
      <c r="DB30" s="7" t="inlineStr"/>
      <c r="DC30" s="7" t="n">
        <v>50</v>
      </c>
      <c r="DD30" s="7" t="n">
        <v>63220000</v>
      </c>
      <c r="DE30" s="7" t="inlineStr"/>
      <c r="DF30" s="7" t="inlineStr"/>
      <c r="DG30" s="7" t="inlineStr"/>
      <c r="DH30" s="7" t="inlineStr"/>
      <c r="DI30" s="7" t="inlineStr"/>
      <c r="DJ30" s="7" t="inlineStr"/>
      <c r="DK30" s="7" t="inlineStr"/>
      <c r="DL30" s="7" t="inlineStr"/>
      <c r="DM30" s="7" t="inlineStr"/>
      <c r="DN30" s="7" t="inlineStr"/>
      <c r="DO30" s="7">
        <f>E30+AU30+BI30+BS30+CM30</f>
        <v/>
      </c>
      <c r="DP30" s="7">
        <f>F30+AV30+BJ30+BT30+CN30</f>
        <v/>
      </c>
    </row>
    <row r="31" hidden="1" outlineLevel="1">
      <c r="A31" s="5" t="n">
        <v>27</v>
      </c>
      <c r="B31" s="6" t="inlineStr">
        <is>
          <t>"IBROXIMOV XUMOYUNMIRZO" MCHJ</t>
        </is>
      </c>
      <c r="C31" s="6" t="inlineStr">
        <is>
          <t>Фергана</t>
        </is>
      </c>
      <c r="D31" s="6" t="inlineStr">
        <is>
          <t>Фергана 2</t>
        </is>
      </c>
      <c r="E31" s="7">
        <f>G31+I31+K31+M31+O31+Q31+S31+U31+W31+Y31+AA31+AC31+AE31+AG31+AI31+AK31+AM31+AO31+AQ31+AS31</f>
        <v/>
      </c>
      <c r="F31" s="7">
        <f>H31+J31+L31+N31+P31+R31+T31+V31+X31+Z31+AB31+AD31+AF31+AH31+AJ31+AL31+AN31+AP31+AR31+AT31</f>
        <v/>
      </c>
      <c r="G31" s="7" t="inlineStr"/>
      <c r="H31" s="7" t="inlineStr"/>
      <c r="I31" s="7" t="inlineStr"/>
      <c r="J31" s="7" t="inlineStr"/>
      <c r="K31" s="7" t="inlineStr"/>
      <c r="L31" s="7" t="inlineStr"/>
      <c r="M31" s="7" t="n">
        <v>10</v>
      </c>
      <c r="N31" s="7" t="n">
        <v>3283000</v>
      </c>
      <c r="O31" s="7" t="inlineStr"/>
      <c r="P31" s="7" t="inlineStr"/>
      <c r="Q31" s="7" t="inlineStr"/>
      <c r="R31" s="7" t="inlineStr"/>
      <c r="S31" s="7" t="inlineStr"/>
      <c r="T31" s="7" t="inlineStr"/>
      <c r="U31" s="7" t="inlineStr"/>
      <c r="V31" s="7" t="inlineStr"/>
      <c r="W31" s="7" t="inlineStr"/>
      <c r="X31" s="7" t="inlineStr"/>
      <c r="Y31" s="7" t="inlineStr"/>
      <c r="Z31" s="7" t="inlineStr"/>
      <c r="AA31" s="7" t="inlineStr"/>
      <c r="AB31" s="7" t="inlineStr"/>
      <c r="AC31" s="7" t="inlineStr"/>
      <c r="AD31" s="7" t="inlineStr"/>
      <c r="AE31" s="7" t="inlineStr"/>
      <c r="AF31" s="7" t="inlineStr"/>
      <c r="AG31" s="7" t="inlineStr"/>
      <c r="AH31" s="7" t="inlineStr"/>
      <c r="AI31" s="7" t="inlineStr"/>
      <c r="AJ31" s="7" t="inlineStr"/>
      <c r="AK31" s="7" t="inlineStr"/>
      <c r="AL31" s="7" t="inlineStr"/>
      <c r="AM31" s="7" t="inlineStr"/>
      <c r="AN31" s="7" t="inlineStr"/>
      <c r="AO31" s="7" t="inlineStr"/>
      <c r="AP31" s="7" t="inlineStr"/>
      <c r="AQ31" s="7" t="inlineStr"/>
      <c r="AR31" s="7" t="inlineStr"/>
      <c r="AS31" s="7" t="inlineStr"/>
      <c r="AT31" s="7" t="inlineStr"/>
      <c r="AU31" s="7">
        <f>AW31+AY31+BA31+BC31+BE31+BG31</f>
        <v/>
      </c>
      <c r="AV31" s="7">
        <f>AX31+AZ31+BB31+BD31+BF31+BH31</f>
        <v/>
      </c>
      <c r="AW31" s="7" t="inlineStr"/>
      <c r="AX31" s="7" t="inlineStr"/>
      <c r="AY31" s="7" t="inlineStr"/>
      <c r="AZ31" s="7" t="inlineStr"/>
      <c r="BA31" s="7" t="inlineStr"/>
      <c r="BB31" s="7" t="inlineStr"/>
      <c r="BC31" s="7" t="inlineStr"/>
      <c r="BD31" s="7" t="inlineStr"/>
      <c r="BE31" s="7" t="inlineStr"/>
      <c r="BF31" s="7" t="inlineStr"/>
      <c r="BG31" s="7" t="inlineStr"/>
      <c r="BH31" s="7" t="inlineStr"/>
      <c r="BI31" s="7">
        <f>BK31+BM31+BO31+BQ31</f>
        <v/>
      </c>
      <c r="BJ31" s="7">
        <f>BL31+BN31+BP31+BR31</f>
        <v/>
      </c>
      <c r="BK31" s="7" t="inlineStr"/>
      <c r="BL31" s="7" t="inlineStr"/>
      <c r="BM31" s="7" t="inlineStr"/>
      <c r="BN31" s="7" t="inlineStr"/>
      <c r="BO31" s="7" t="inlineStr"/>
      <c r="BP31" s="7" t="inlineStr"/>
      <c r="BQ31" s="7" t="inlineStr"/>
      <c r="BR31" s="7" t="inlineStr"/>
      <c r="BS31" s="7">
        <f>BU31+BW31+BY31+CA31+CC31+CE31+CG31+CI31+CK31</f>
        <v/>
      </c>
      <c r="BT31" s="7">
        <f>BV31+BX31+BZ31+CB31+CD31+CF31+CH31+CJ31+CL31</f>
        <v/>
      </c>
      <c r="BU31" s="7" t="inlineStr"/>
      <c r="BV31" s="7" t="inlineStr"/>
      <c r="BW31" s="7" t="inlineStr"/>
      <c r="BX31" s="7" t="inlineStr"/>
      <c r="BY31" s="7" t="inlineStr"/>
      <c r="BZ31" s="7" t="inlineStr"/>
      <c r="CA31" s="7" t="inlineStr"/>
      <c r="CB31" s="7" t="inlineStr"/>
      <c r="CC31" s="7" t="inlineStr"/>
      <c r="CD31" s="7" t="inlineStr"/>
      <c r="CE31" s="7" t="inlineStr"/>
      <c r="CF31" s="7" t="inlineStr"/>
      <c r="CG31" s="7" t="inlineStr"/>
      <c r="CH31" s="7" t="inlineStr"/>
      <c r="CI31" s="7" t="inlineStr"/>
      <c r="CJ31" s="7" t="inlineStr"/>
      <c r="CK31" s="7" t="inlineStr"/>
      <c r="CL31" s="7" t="inlineStr"/>
      <c r="CM31" s="7">
        <f>CO31+CQ31+CS31+CU31+CW31+CY31+DA31+DC31+DE31+DG31+DI31+DK31+DM31</f>
        <v/>
      </c>
      <c r="CN31" s="7">
        <f>CP31+CR31+CT31+CV31+CX31+CZ31+DB31+DD31+DF31+DH31+DJ31+DL31+DN31</f>
        <v/>
      </c>
      <c r="CO31" s="7" t="inlineStr"/>
      <c r="CP31" s="7" t="inlineStr"/>
      <c r="CQ31" s="7" t="inlineStr"/>
      <c r="CR31" s="7" t="inlineStr"/>
      <c r="CS31" s="7" t="inlineStr"/>
      <c r="CT31" s="7" t="inlineStr"/>
      <c r="CU31" s="7" t="inlineStr"/>
      <c r="CV31" s="7" t="inlineStr"/>
      <c r="CW31" s="7" t="inlineStr"/>
      <c r="CX31" s="7" t="inlineStr"/>
      <c r="CY31" s="7" t="inlineStr"/>
      <c r="CZ31" s="7" t="inlineStr"/>
      <c r="DA31" s="7" t="inlineStr"/>
      <c r="DB31" s="7" t="inlineStr"/>
      <c r="DC31" s="7" t="inlineStr"/>
      <c r="DD31" s="7" t="inlineStr"/>
      <c r="DE31" s="7" t="inlineStr"/>
      <c r="DF31" s="7" t="inlineStr"/>
      <c r="DG31" s="7" t="inlineStr"/>
      <c r="DH31" s="7" t="inlineStr"/>
      <c r="DI31" s="7" t="inlineStr"/>
      <c r="DJ31" s="7" t="inlineStr"/>
      <c r="DK31" s="7" t="inlineStr"/>
      <c r="DL31" s="7" t="inlineStr"/>
      <c r="DM31" s="7" t="inlineStr"/>
      <c r="DN31" s="7" t="inlineStr"/>
      <c r="DO31" s="7">
        <f>E31+AU31+BI31+BS31+CM31</f>
        <v/>
      </c>
      <c r="DP31" s="7">
        <f>F31+AV31+BJ31+BT31+CN31</f>
        <v/>
      </c>
    </row>
    <row r="32" hidden="1" outlineLevel="1">
      <c r="A32" s="5" t="n">
        <v>28</v>
      </c>
      <c r="B32" s="6" t="inlineStr">
        <is>
          <t>"ILXOM ILYOS IQBOLI" OKD</t>
        </is>
      </c>
      <c r="C32" s="6" t="inlineStr">
        <is>
          <t>Фергана</t>
        </is>
      </c>
      <c r="D32" s="6" t="inlineStr">
        <is>
          <t>Фергана 2</t>
        </is>
      </c>
      <c r="E32" s="7">
        <f>G32+I32+K32+M32+O32+Q32+S32+U32+W32+Y32+AA32+AC32+AE32+AG32+AI32+AK32+AM32+AO32+AQ32+AS32</f>
        <v/>
      </c>
      <c r="F32" s="7">
        <f>H32+J32+L32+N32+P32+R32+T32+V32+X32+Z32+AB32+AD32+AF32+AH32+AJ32+AL32+AN32+AP32+AR32+AT32</f>
        <v/>
      </c>
      <c r="G32" s="7" t="n">
        <v>5</v>
      </c>
      <c r="H32" s="7" t="n">
        <v>1566925</v>
      </c>
      <c r="I32" s="7" t="inlineStr"/>
      <c r="J32" s="7" t="inlineStr"/>
      <c r="K32" s="7" t="inlineStr"/>
      <c r="L32" s="7" t="inlineStr"/>
      <c r="M32" s="7" t="inlineStr"/>
      <c r="N32" s="7" t="inlineStr"/>
      <c r="O32" s="7" t="inlineStr"/>
      <c r="P32" s="7" t="inlineStr"/>
      <c r="Q32" s="7" t="inlineStr"/>
      <c r="R32" s="7" t="inlineStr"/>
      <c r="S32" s="7" t="inlineStr"/>
      <c r="T32" s="7" t="inlineStr"/>
      <c r="U32" s="7" t="inlineStr"/>
      <c r="V32" s="7" t="inlineStr"/>
      <c r="W32" s="7" t="inlineStr"/>
      <c r="X32" s="7" t="inlineStr"/>
      <c r="Y32" s="7" t="inlineStr"/>
      <c r="Z32" s="7" t="inlineStr"/>
      <c r="AA32" s="7" t="inlineStr"/>
      <c r="AB32" s="7" t="inlineStr"/>
      <c r="AC32" s="7" t="inlineStr"/>
      <c r="AD32" s="7" t="inlineStr"/>
      <c r="AE32" s="7" t="inlineStr"/>
      <c r="AF32" s="7" t="inlineStr"/>
      <c r="AG32" s="7" t="n">
        <v>10</v>
      </c>
      <c r="AH32" s="7" t="n">
        <v>3001700</v>
      </c>
      <c r="AI32" s="7" t="n">
        <v>10</v>
      </c>
      <c r="AJ32" s="7" t="n">
        <v>2166500</v>
      </c>
      <c r="AK32" s="7" t="inlineStr"/>
      <c r="AL32" s="7" t="inlineStr"/>
      <c r="AM32" s="7" t="inlineStr"/>
      <c r="AN32" s="7" t="inlineStr"/>
      <c r="AO32" s="7" t="inlineStr"/>
      <c r="AP32" s="7" t="inlineStr"/>
      <c r="AQ32" s="7" t="inlineStr"/>
      <c r="AR32" s="7" t="inlineStr"/>
      <c r="AS32" s="7" t="inlineStr"/>
      <c r="AT32" s="7" t="inlineStr"/>
      <c r="AU32" s="7">
        <f>AW32+AY32+BA32+BC32+BE32+BG32</f>
        <v/>
      </c>
      <c r="AV32" s="7">
        <f>AX32+AZ32+BB32+BD32+BF32+BH32</f>
        <v/>
      </c>
      <c r="AW32" s="7" t="n">
        <v>2</v>
      </c>
      <c r="AX32" s="7" t="n">
        <v>1047681</v>
      </c>
      <c r="AY32" s="7" t="inlineStr"/>
      <c r="AZ32" s="7" t="inlineStr"/>
      <c r="BA32" s="7" t="inlineStr"/>
      <c r="BB32" s="7" t="inlineStr"/>
      <c r="BC32" s="7" t="inlineStr"/>
      <c r="BD32" s="7" t="inlineStr"/>
      <c r="BE32" s="7" t="n">
        <v>15</v>
      </c>
      <c r="BF32" s="7" t="n">
        <v>18477225</v>
      </c>
      <c r="BG32" s="7" t="n">
        <v>10</v>
      </c>
      <c r="BH32" s="7" t="n">
        <v>4344100</v>
      </c>
      <c r="BI32" s="7">
        <f>BK32+BM32+BO32+BQ32</f>
        <v/>
      </c>
      <c r="BJ32" s="7">
        <f>BL32+BN32+BP32+BR32</f>
        <v/>
      </c>
      <c r="BK32" s="7" t="inlineStr"/>
      <c r="BL32" s="7" t="inlineStr"/>
      <c r="BM32" s="7" t="n">
        <v>10</v>
      </c>
      <c r="BN32" s="7" t="n">
        <v>2331500</v>
      </c>
      <c r="BO32" s="7" t="inlineStr"/>
      <c r="BP32" s="7" t="inlineStr"/>
      <c r="BQ32" s="7" t="inlineStr"/>
      <c r="BR32" s="7" t="inlineStr"/>
      <c r="BS32" s="7">
        <f>BU32+BW32+BY32+CA32+CC32+CE32+CG32+CI32+CK32</f>
        <v/>
      </c>
      <c r="BT32" s="7">
        <f>BV32+BX32+BZ32+CB32+CD32+CF32+CH32+CJ32+CL32</f>
        <v/>
      </c>
      <c r="BU32" s="7" t="inlineStr"/>
      <c r="BV32" s="7" t="inlineStr"/>
      <c r="BW32" s="7" t="inlineStr"/>
      <c r="BX32" s="7" t="inlineStr"/>
      <c r="BY32" s="7" t="inlineStr"/>
      <c r="BZ32" s="7" t="inlineStr"/>
      <c r="CA32" s="7" t="inlineStr"/>
      <c r="CB32" s="7" t="inlineStr"/>
      <c r="CC32" s="7" t="n">
        <v>2</v>
      </c>
      <c r="CD32" s="7" t="n">
        <v>1525540</v>
      </c>
      <c r="CE32" s="7" t="inlineStr"/>
      <c r="CF32" s="7" t="inlineStr"/>
      <c r="CG32" s="7" t="inlineStr"/>
      <c r="CH32" s="7" t="inlineStr"/>
      <c r="CI32" s="7" t="inlineStr"/>
      <c r="CJ32" s="7" t="inlineStr"/>
      <c r="CK32" s="7" t="inlineStr"/>
      <c r="CL32" s="7" t="inlineStr"/>
      <c r="CM32" s="7">
        <f>CO32+CQ32+CS32+CU32+CW32+CY32+DA32+DC32+DE32+DG32+DI32+DK32+DM32</f>
        <v/>
      </c>
      <c r="CN32" s="7">
        <f>CP32+CR32+CT32+CV32+CX32+CZ32+DB32+DD32+DF32+DH32+DJ32+DL32+DN32</f>
        <v/>
      </c>
      <c r="CO32" s="7" t="inlineStr"/>
      <c r="CP32" s="7" t="inlineStr"/>
      <c r="CQ32" s="7" t="inlineStr"/>
      <c r="CR32" s="7" t="inlineStr"/>
      <c r="CS32" s="7" t="inlineStr"/>
      <c r="CT32" s="7" t="inlineStr"/>
      <c r="CU32" s="7" t="inlineStr"/>
      <c r="CV32" s="7" t="inlineStr"/>
      <c r="CW32" s="7" t="inlineStr"/>
      <c r="CX32" s="7" t="inlineStr"/>
      <c r="CY32" s="7" t="inlineStr"/>
      <c r="CZ32" s="7" t="inlineStr"/>
      <c r="DA32" s="7" t="inlineStr"/>
      <c r="DB32" s="7" t="inlineStr"/>
      <c r="DC32" s="7" t="inlineStr"/>
      <c r="DD32" s="7" t="inlineStr"/>
      <c r="DE32" s="7" t="inlineStr"/>
      <c r="DF32" s="7" t="inlineStr"/>
      <c r="DG32" s="7" t="n">
        <v>5</v>
      </c>
      <c r="DH32" s="7" t="n">
        <v>1234575</v>
      </c>
      <c r="DI32" s="7" t="inlineStr"/>
      <c r="DJ32" s="7" t="inlineStr"/>
      <c r="DK32" s="7" t="inlineStr"/>
      <c r="DL32" s="7" t="inlineStr"/>
      <c r="DM32" s="7" t="inlineStr"/>
      <c r="DN32" s="7" t="inlineStr"/>
      <c r="DO32" s="7">
        <f>E32+AU32+BI32+BS32+CM32</f>
        <v/>
      </c>
      <c r="DP32" s="7">
        <f>F32+AV32+BJ32+BT32+CN32</f>
        <v/>
      </c>
    </row>
    <row r="33" hidden="1" outlineLevel="1">
      <c r="A33" s="5" t="n">
        <v>29</v>
      </c>
      <c r="B33" s="6" t="inlineStr">
        <is>
          <t>"IMRONSHOX MEDICAL FARM" MCHJ</t>
        </is>
      </c>
      <c r="C33" s="6" t="inlineStr">
        <is>
          <t>Фергана</t>
        </is>
      </c>
      <c r="D33" s="6" t="inlineStr">
        <is>
          <t>Фергана 2</t>
        </is>
      </c>
      <c r="E33" s="7">
        <f>G33+I33+K33+M33+O33+Q33+S33+U33+W33+Y33+AA33+AC33+AE33+AG33+AI33+AK33+AM33+AO33+AQ33+AS33</f>
        <v/>
      </c>
      <c r="F33" s="7">
        <f>H33+J33+L33+N33+P33+R33+T33+V33+X33+Z33+AB33+AD33+AF33+AH33+AJ33+AL33+AN33+AP33+AR33+AT33</f>
        <v/>
      </c>
      <c r="G33" s="7" t="inlineStr"/>
      <c r="H33" s="7" t="inlineStr"/>
      <c r="I33" s="7" t="inlineStr"/>
      <c r="J33" s="7" t="inlineStr"/>
      <c r="K33" s="7" t="inlineStr"/>
      <c r="L33" s="7" t="inlineStr"/>
      <c r="M33" s="7" t="inlineStr"/>
      <c r="N33" s="7" t="inlineStr"/>
      <c r="O33" s="7" t="inlineStr"/>
      <c r="P33" s="7" t="inlineStr"/>
      <c r="Q33" s="7" t="inlineStr"/>
      <c r="R33" s="7" t="inlineStr"/>
      <c r="S33" s="7" t="inlineStr"/>
      <c r="T33" s="7" t="inlineStr"/>
      <c r="U33" s="7" t="inlineStr"/>
      <c r="V33" s="7" t="inlineStr"/>
      <c r="W33" s="7" t="inlineStr"/>
      <c r="X33" s="7" t="inlineStr"/>
      <c r="Y33" s="7" t="inlineStr"/>
      <c r="Z33" s="7" t="inlineStr"/>
      <c r="AA33" s="7" t="inlineStr"/>
      <c r="AB33" s="7" t="inlineStr"/>
      <c r="AC33" s="7" t="inlineStr"/>
      <c r="AD33" s="7" t="inlineStr"/>
      <c r="AE33" s="7" t="inlineStr"/>
      <c r="AF33" s="7" t="inlineStr"/>
      <c r="AG33" s="7" t="inlineStr"/>
      <c r="AH33" s="7" t="inlineStr"/>
      <c r="AI33" s="7" t="inlineStr"/>
      <c r="AJ33" s="7" t="inlineStr"/>
      <c r="AK33" s="7" t="inlineStr"/>
      <c r="AL33" s="7" t="inlineStr"/>
      <c r="AM33" s="7" t="inlineStr"/>
      <c r="AN33" s="7" t="inlineStr"/>
      <c r="AO33" s="7" t="inlineStr"/>
      <c r="AP33" s="7" t="inlineStr"/>
      <c r="AQ33" s="7" t="inlineStr"/>
      <c r="AR33" s="7" t="inlineStr"/>
      <c r="AS33" s="7" t="inlineStr"/>
      <c r="AT33" s="7" t="inlineStr"/>
      <c r="AU33" s="7">
        <f>AW33+AY33+BA33+BC33+BE33+BG33</f>
        <v/>
      </c>
      <c r="AV33" s="7">
        <f>AX33+AZ33+BB33+BD33+BF33+BH33</f>
        <v/>
      </c>
      <c r="AW33" s="7" t="inlineStr"/>
      <c r="AX33" s="7" t="inlineStr"/>
      <c r="AY33" s="7" t="inlineStr"/>
      <c r="AZ33" s="7" t="inlineStr"/>
      <c r="BA33" s="7" t="inlineStr"/>
      <c r="BB33" s="7" t="inlineStr"/>
      <c r="BC33" s="7" t="inlineStr"/>
      <c r="BD33" s="7" t="inlineStr"/>
      <c r="BE33" s="7" t="inlineStr"/>
      <c r="BF33" s="7" t="inlineStr"/>
      <c r="BG33" s="7" t="inlineStr"/>
      <c r="BH33" s="7" t="inlineStr"/>
      <c r="BI33" s="7">
        <f>BK33+BM33+BO33+BQ33</f>
        <v/>
      </c>
      <c r="BJ33" s="7">
        <f>BL33+BN33+BP33+BR33</f>
        <v/>
      </c>
      <c r="BK33" s="7" t="inlineStr"/>
      <c r="BL33" s="7" t="inlineStr"/>
      <c r="BM33" s="7" t="inlineStr"/>
      <c r="BN33" s="7" t="inlineStr"/>
      <c r="BO33" s="7" t="inlineStr"/>
      <c r="BP33" s="7" t="inlineStr"/>
      <c r="BQ33" s="7" t="inlineStr"/>
      <c r="BR33" s="7" t="inlineStr"/>
      <c r="BS33" s="7">
        <f>BU33+BW33+BY33+CA33+CC33+CE33+CG33+CI33+CK33</f>
        <v/>
      </c>
      <c r="BT33" s="7">
        <f>BV33+BX33+BZ33+CB33+CD33+CF33+CH33+CJ33+CL33</f>
        <v/>
      </c>
      <c r="BU33" s="7" t="inlineStr"/>
      <c r="BV33" s="7" t="inlineStr"/>
      <c r="BW33" s="7" t="inlineStr"/>
      <c r="BX33" s="7" t="inlineStr"/>
      <c r="BY33" s="7" t="inlineStr"/>
      <c r="BZ33" s="7" t="inlineStr"/>
      <c r="CA33" s="7" t="inlineStr"/>
      <c r="CB33" s="7" t="inlineStr"/>
      <c r="CC33" s="7" t="inlineStr"/>
      <c r="CD33" s="7" t="inlineStr"/>
      <c r="CE33" s="7" t="inlineStr"/>
      <c r="CF33" s="7" t="inlineStr"/>
      <c r="CG33" s="7" t="inlineStr"/>
      <c r="CH33" s="7" t="inlineStr"/>
      <c r="CI33" s="7" t="inlineStr"/>
      <c r="CJ33" s="7" t="inlineStr"/>
      <c r="CK33" s="7" t="inlineStr"/>
      <c r="CL33" s="7" t="inlineStr"/>
      <c r="CM33" s="7">
        <f>CO33+CQ33+CS33+CU33+CW33+CY33+DA33+DC33+DE33+DG33+DI33+DK33+DM33</f>
        <v/>
      </c>
      <c r="CN33" s="7">
        <f>CP33+CR33+CT33+CV33+CX33+CZ33+DB33+DD33+DF33+DH33+DJ33+DL33+DN33</f>
        <v/>
      </c>
      <c r="CO33" s="7" t="inlineStr"/>
      <c r="CP33" s="7" t="inlineStr"/>
      <c r="CQ33" s="7" t="inlineStr"/>
      <c r="CR33" s="7" t="inlineStr"/>
      <c r="CS33" s="7" t="inlineStr"/>
      <c r="CT33" s="7" t="inlineStr"/>
      <c r="CU33" s="7" t="inlineStr"/>
      <c r="CV33" s="7" t="inlineStr"/>
      <c r="CW33" s="7" t="inlineStr"/>
      <c r="CX33" s="7" t="inlineStr"/>
      <c r="CY33" s="7" t="inlineStr"/>
      <c r="CZ33" s="7" t="inlineStr"/>
      <c r="DA33" s="7" t="n">
        <v>10</v>
      </c>
      <c r="DB33" s="7" t="n">
        <v>4803000</v>
      </c>
      <c r="DC33" s="7" t="inlineStr"/>
      <c r="DD33" s="7" t="inlineStr"/>
      <c r="DE33" s="7" t="inlineStr"/>
      <c r="DF33" s="7" t="inlineStr"/>
      <c r="DG33" s="7" t="n">
        <v>15</v>
      </c>
      <c r="DH33" s="7" t="n">
        <v>11454750</v>
      </c>
      <c r="DI33" s="7" t="inlineStr"/>
      <c r="DJ33" s="7" t="inlineStr"/>
      <c r="DK33" s="7" t="inlineStr"/>
      <c r="DL33" s="7" t="inlineStr"/>
      <c r="DM33" s="7" t="inlineStr"/>
      <c r="DN33" s="7" t="inlineStr"/>
      <c r="DO33" s="7">
        <f>E33+AU33+BI33+BS33+CM33</f>
        <v/>
      </c>
      <c r="DP33" s="7">
        <f>F33+AV33+BJ33+BT33+CN33</f>
        <v/>
      </c>
    </row>
    <row r="34" hidden="1" outlineLevel="1">
      <c r="A34" s="5" t="n">
        <v>30</v>
      </c>
      <c r="B34" s="6" t="inlineStr">
        <is>
          <t>"ISHONCH 757" MCHJ</t>
        </is>
      </c>
      <c r="C34" s="6" t="inlineStr">
        <is>
          <t>Фергана</t>
        </is>
      </c>
      <c r="D34" s="6" t="inlineStr">
        <is>
          <t>Фергана 2</t>
        </is>
      </c>
      <c r="E34" s="7">
        <f>G34+I34+K34+M34+O34+Q34+S34+U34+W34+Y34+AA34+AC34+AE34+AG34+AI34+AK34+AM34+AO34+AQ34+AS34</f>
        <v/>
      </c>
      <c r="F34" s="7">
        <f>H34+J34+L34+N34+P34+R34+T34+V34+X34+Z34+AB34+AD34+AF34+AH34+AJ34+AL34+AN34+AP34+AR34+AT34</f>
        <v/>
      </c>
      <c r="G34" s="7" t="n">
        <v>5</v>
      </c>
      <c r="H34" s="7" t="n">
        <v>1615725</v>
      </c>
      <c r="I34" s="7" t="inlineStr"/>
      <c r="J34" s="7" t="inlineStr"/>
      <c r="K34" s="7" t="inlineStr"/>
      <c r="L34" s="7" t="inlineStr"/>
      <c r="M34" s="7" t="n">
        <v>10</v>
      </c>
      <c r="N34" s="7" t="n">
        <v>3303000</v>
      </c>
      <c r="O34" s="7" t="inlineStr"/>
      <c r="P34" s="7" t="inlineStr"/>
      <c r="Q34" s="7" t="n">
        <v>20</v>
      </c>
      <c r="R34" s="7" t="n">
        <v>26998000</v>
      </c>
      <c r="S34" s="7" t="inlineStr"/>
      <c r="T34" s="7" t="inlineStr"/>
      <c r="U34" s="7" t="inlineStr"/>
      <c r="V34" s="7" t="inlineStr"/>
      <c r="W34" s="7" t="inlineStr"/>
      <c r="X34" s="7" t="inlineStr"/>
      <c r="Y34" s="7" t="inlineStr"/>
      <c r="Z34" s="7" t="inlineStr"/>
      <c r="AA34" s="7" t="inlineStr"/>
      <c r="AB34" s="7" t="inlineStr"/>
      <c r="AC34" s="7" t="inlineStr"/>
      <c r="AD34" s="7" t="inlineStr"/>
      <c r="AE34" s="7" t="inlineStr"/>
      <c r="AF34" s="7" t="inlineStr"/>
      <c r="AG34" s="7" t="inlineStr"/>
      <c r="AH34" s="7" t="inlineStr"/>
      <c r="AI34" s="7" t="inlineStr"/>
      <c r="AJ34" s="7" t="inlineStr"/>
      <c r="AK34" s="7" t="inlineStr"/>
      <c r="AL34" s="7" t="inlineStr"/>
      <c r="AM34" s="7" t="inlineStr"/>
      <c r="AN34" s="7" t="inlineStr"/>
      <c r="AO34" s="7" t="inlineStr"/>
      <c r="AP34" s="7" t="inlineStr"/>
      <c r="AQ34" s="7" t="inlineStr"/>
      <c r="AR34" s="7" t="inlineStr"/>
      <c r="AS34" s="7" t="inlineStr"/>
      <c r="AT34" s="7" t="inlineStr"/>
      <c r="AU34" s="7">
        <f>AW34+AY34+BA34+BC34+BE34+BG34</f>
        <v/>
      </c>
      <c r="AV34" s="7">
        <f>AX34+AZ34+BB34+BD34+BF34+BH34</f>
        <v/>
      </c>
      <c r="AW34" s="7" t="inlineStr"/>
      <c r="AX34" s="7" t="inlineStr"/>
      <c r="AY34" s="7" t="inlineStr"/>
      <c r="AZ34" s="7" t="inlineStr"/>
      <c r="BA34" s="7" t="inlineStr"/>
      <c r="BB34" s="7" t="inlineStr"/>
      <c r="BC34" s="7" t="inlineStr"/>
      <c r="BD34" s="7" t="inlineStr"/>
      <c r="BE34" s="7" t="inlineStr"/>
      <c r="BF34" s="7" t="inlineStr"/>
      <c r="BG34" s="7" t="inlineStr"/>
      <c r="BH34" s="7" t="inlineStr"/>
      <c r="BI34" s="7">
        <f>BK34+BM34+BO34+BQ34</f>
        <v/>
      </c>
      <c r="BJ34" s="7">
        <f>BL34+BN34+BP34+BR34</f>
        <v/>
      </c>
      <c r="BK34" s="7" t="inlineStr"/>
      <c r="BL34" s="7" t="inlineStr"/>
      <c r="BM34" s="7" t="inlineStr"/>
      <c r="BN34" s="7" t="inlineStr"/>
      <c r="BO34" s="7" t="inlineStr"/>
      <c r="BP34" s="7" t="inlineStr"/>
      <c r="BQ34" s="7" t="inlineStr"/>
      <c r="BR34" s="7" t="inlineStr"/>
      <c r="BS34" s="7">
        <f>BU34+BW34+BY34+CA34+CC34+CE34+CG34+CI34+CK34</f>
        <v/>
      </c>
      <c r="BT34" s="7">
        <f>BV34+BX34+BZ34+CB34+CD34+CF34+CH34+CJ34+CL34</f>
        <v/>
      </c>
      <c r="BU34" s="7" t="inlineStr"/>
      <c r="BV34" s="7" t="inlineStr"/>
      <c r="BW34" s="7" t="inlineStr"/>
      <c r="BX34" s="7" t="inlineStr"/>
      <c r="BY34" s="7" t="inlineStr"/>
      <c r="BZ34" s="7" t="inlineStr"/>
      <c r="CA34" s="7" t="inlineStr"/>
      <c r="CB34" s="7" t="inlineStr"/>
      <c r="CC34" s="7" t="inlineStr"/>
      <c r="CD34" s="7" t="inlineStr"/>
      <c r="CE34" s="7" t="inlineStr"/>
      <c r="CF34" s="7" t="inlineStr"/>
      <c r="CG34" s="7" t="inlineStr"/>
      <c r="CH34" s="7" t="inlineStr"/>
      <c r="CI34" s="7" t="inlineStr"/>
      <c r="CJ34" s="7" t="inlineStr"/>
      <c r="CK34" s="7" t="inlineStr"/>
      <c r="CL34" s="7" t="inlineStr"/>
      <c r="CM34" s="7">
        <f>CO34+CQ34+CS34+CU34+CW34+CY34+DA34+DC34+DE34+DG34+DI34+DK34+DM34</f>
        <v/>
      </c>
      <c r="CN34" s="7">
        <f>CP34+CR34+CT34+CV34+CX34+CZ34+DB34+DD34+DF34+DH34+DJ34+DL34+DN34</f>
        <v/>
      </c>
      <c r="CO34" s="7" t="inlineStr"/>
      <c r="CP34" s="7" t="inlineStr"/>
      <c r="CQ34" s="7" t="inlineStr"/>
      <c r="CR34" s="7" t="inlineStr"/>
      <c r="CS34" s="7" t="inlineStr"/>
      <c r="CT34" s="7" t="inlineStr"/>
      <c r="CU34" s="7" t="inlineStr"/>
      <c r="CV34" s="7" t="inlineStr"/>
      <c r="CW34" s="7" t="inlineStr"/>
      <c r="CX34" s="7" t="inlineStr"/>
      <c r="CY34" s="7" t="inlineStr"/>
      <c r="CZ34" s="7" t="inlineStr"/>
      <c r="DA34" s="7" t="n">
        <v>5</v>
      </c>
      <c r="DB34" s="7" t="n">
        <v>1200750</v>
      </c>
      <c r="DC34" s="7" t="inlineStr"/>
      <c r="DD34" s="7" t="inlineStr"/>
      <c r="DE34" s="7" t="inlineStr"/>
      <c r="DF34" s="7" t="inlineStr"/>
      <c r="DG34" s="7" t="inlineStr"/>
      <c r="DH34" s="7" t="inlineStr"/>
      <c r="DI34" s="7" t="inlineStr"/>
      <c r="DJ34" s="7" t="inlineStr"/>
      <c r="DK34" s="7" t="inlineStr"/>
      <c r="DL34" s="7" t="inlineStr"/>
      <c r="DM34" s="7" t="inlineStr"/>
      <c r="DN34" s="7" t="inlineStr"/>
      <c r="DO34" s="7">
        <f>E34+AU34+BI34+BS34+CM34</f>
        <v/>
      </c>
      <c r="DP34" s="7">
        <f>F34+AV34+BJ34+BT34+CN34</f>
        <v/>
      </c>
    </row>
    <row r="35" hidden="1" outlineLevel="1">
      <c r="A35" s="5" t="n">
        <v>31</v>
      </c>
      <c r="B35" s="6" t="inlineStr">
        <is>
          <t>"JIDDA PHARM" MCHJ</t>
        </is>
      </c>
      <c r="C35" s="6" t="inlineStr">
        <is>
          <t>Фергана</t>
        </is>
      </c>
      <c r="D35" s="6" t="inlineStr">
        <is>
          <t>Фергана 2</t>
        </is>
      </c>
      <c r="E35" s="7">
        <f>G35+I35+K35+M35+O35+Q35+S35+U35+W35+Y35+AA35+AC35+AE35+AG35+AI35+AK35+AM35+AO35+AQ35+AS35</f>
        <v/>
      </c>
      <c r="F35" s="7">
        <f>H35+J35+L35+N35+P35+R35+T35+V35+X35+Z35+AB35+AD35+AF35+AH35+AJ35+AL35+AN35+AP35+AR35+AT35</f>
        <v/>
      </c>
      <c r="G35" s="7" t="inlineStr"/>
      <c r="H35" s="7" t="inlineStr"/>
      <c r="I35" s="7" t="inlineStr"/>
      <c r="J35" s="7" t="inlineStr"/>
      <c r="K35" s="7" t="inlineStr"/>
      <c r="L35" s="7" t="inlineStr"/>
      <c r="M35" s="7" t="inlineStr"/>
      <c r="N35" s="7" t="inlineStr"/>
      <c r="O35" s="7" t="inlineStr"/>
      <c r="P35" s="7" t="inlineStr"/>
      <c r="Q35" s="7" t="inlineStr"/>
      <c r="R35" s="7" t="inlineStr"/>
      <c r="S35" s="7" t="inlineStr"/>
      <c r="T35" s="7" t="inlineStr"/>
      <c r="U35" s="7" t="inlineStr"/>
      <c r="V35" s="7" t="inlineStr"/>
      <c r="W35" s="7" t="inlineStr"/>
      <c r="X35" s="7" t="inlineStr"/>
      <c r="Y35" s="7" t="inlineStr"/>
      <c r="Z35" s="7" t="inlineStr"/>
      <c r="AA35" s="7" t="inlineStr"/>
      <c r="AB35" s="7" t="inlineStr"/>
      <c r="AC35" s="7" t="n">
        <v>6</v>
      </c>
      <c r="AD35" s="7" t="n">
        <v>1124604</v>
      </c>
      <c r="AE35" s="7" t="inlineStr"/>
      <c r="AF35" s="7" t="inlineStr"/>
      <c r="AG35" s="7" t="inlineStr"/>
      <c r="AH35" s="7" t="inlineStr"/>
      <c r="AI35" s="7" t="inlineStr"/>
      <c r="AJ35" s="7" t="inlineStr"/>
      <c r="AK35" s="7" t="inlineStr"/>
      <c r="AL35" s="7" t="inlineStr"/>
      <c r="AM35" s="7" t="inlineStr"/>
      <c r="AN35" s="7" t="inlineStr"/>
      <c r="AO35" s="7" t="inlineStr"/>
      <c r="AP35" s="7" t="inlineStr"/>
      <c r="AQ35" s="7" t="inlineStr"/>
      <c r="AR35" s="7" t="inlineStr"/>
      <c r="AS35" s="7" t="inlineStr"/>
      <c r="AT35" s="7" t="inlineStr"/>
      <c r="AU35" s="7">
        <f>AW35+AY35+BA35+BC35+BE35+BG35</f>
        <v/>
      </c>
      <c r="AV35" s="7">
        <f>AX35+AZ35+BB35+BD35+BF35+BH35</f>
        <v/>
      </c>
      <c r="AW35" s="7" t="inlineStr"/>
      <c r="AX35" s="7" t="inlineStr"/>
      <c r="AY35" s="7" t="inlineStr"/>
      <c r="AZ35" s="7" t="inlineStr"/>
      <c r="BA35" s="7" t="inlineStr"/>
      <c r="BB35" s="7" t="inlineStr"/>
      <c r="BC35" s="7" t="inlineStr"/>
      <c r="BD35" s="7" t="inlineStr"/>
      <c r="BE35" s="7" t="inlineStr"/>
      <c r="BF35" s="7" t="inlineStr"/>
      <c r="BG35" s="7" t="inlineStr"/>
      <c r="BH35" s="7" t="inlineStr"/>
      <c r="BI35" s="7">
        <f>BK35+BM35+BO35+BQ35</f>
        <v/>
      </c>
      <c r="BJ35" s="7">
        <f>BL35+BN35+BP35+BR35</f>
        <v/>
      </c>
      <c r="BK35" s="7" t="inlineStr"/>
      <c r="BL35" s="7" t="inlineStr"/>
      <c r="BM35" s="7" t="inlineStr"/>
      <c r="BN35" s="7" t="inlineStr"/>
      <c r="BO35" s="7" t="n">
        <v>5</v>
      </c>
      <c r="BP35" s="7" t="n">
        <v>1485650</v>
      </c>
      <c r="BQ35" s="7" t="inlineStr"/>
      <c r="BR35" s="7" t="inlineStr"/>
      <c r="BS35" s="7">
        <f>BU35+BW35+BY35+CA35+CC35+CE35+CG35+CI35+CK35</f>
        <v/>
      </c>
      <c r="BT35" s="7">
        <f>BV35+BX35+BZ35+CB35+CD35+CF35+CH35+CJ35+CL35</f>
        <v/>
      </c>
      <c r="BU35" s="7" t="inlineStr"/>
      <c r="BV35" s="7" t="inlineStr"/>
      <c r="BW35" s="7" t="n">
        <v>100</v>
      </c>
      <c r="BX35" s="7" t="n">
        <v>198890000</v>
      </c>
      <c r="BY35" s="7" t="inlineStr"/>
      <c r="BZ35" s="7" t="inlineStr"/>
      <c r="CA35" s="7" t="inlineStr"/>
      <c r="CB35" s="7" t="inlineStr"/>
      <c r="CC35" s="7" t="inlineStr"/>
      <c r="CD35" s="7" t="inlineStr"/>
      <c r="CE35" s="7" t="inlineStr"/>
      <c r="CF35" s="7" t="inlineStr"/>
      <c r="CG35" s="7" t="inlineStr"/>
      <c r="CH35" s="7" t="inlineStr"/>
      <c r="CI35" s="7" t="inlineStr"/>
      <c r="CJ35" s="7" t="inlineStr"/>
      <c r="CK35" s="7" t="inlineStr"/>
      <c r="CL35" s="7" t="inlineStr"/>
      <c r="CM35" s="7">
        <f>CO35+CQ35+CS35+CU35+CW35+CY35+DA35+DC35+DE35+DG35+DI35+DK35+DM35</f>
        <v/>
      </c>
      <c r="CN35" s="7">
        <f>CP35+CR35+CT35+CV35+CX35+CZ35+DB35+DD35+DF35+DH35+DJ35+DL35+DN35</f>
        <v/>
      </c>
      <c r="CO35" s="7" t="inlineStr"/>
      <c r="CP35" s="7" t="inlineStr"/>
      <c r="CQ35" s="7" t="inlineStr"/>
      <c r="CR35" s="7" t="inlineStr"/>
      <c r="CS35" s="7" t="n">
        <v>1</v>
      </c>
      <c r="CT35" s="7" t="n">
        <v>109692</v>
      </c>
      <c r="CU35" s="7" t="inlineStr"/>
      <c r="CV35" s="7" t="inlineStr"/>
      <c r="CW35" s="7" t="inlineStr"/>
      <c r="CX35" s="7" t="inlineStr"/>
      <c r="CY35" s="7" t="inlineStr"/>
      <c r="CZ35" s="7" t="inlineStr"/>
      <c r="DA35" s="7" t="inlineStr"/>
      <c r="DB35" s="7" t="inlineStr"/>
      <c r="DC35" s="7" t="inlineStr"/>
      <c r="DD35" s="7" t="inlineStr"/>
      <c r="DE35" s="7" t="inlineStr"/>
      <c r="DF35" s="7" t="inlineStr"/>
      <c r="DG35" s="7" t="inlineStr"/>
      <c r="DH35" s="7" t="inlineStr"/>
      <c r="DI35" s="7" t="inlineStr"/>
      <c r="DJ35" s="7" t="inlineStr"/>
      <c r="DK35" s="7" t="inlineStr"/>
      <c r="DL35" s="7" t="inlineStr"/>
      <c r="DM35" s="7" t="inlineStr"/>
      <c r="DN35" s="7" t="inlineStr"/>
      <c r="DO35" s="7">
        <f>E35+AU35+BI35+BS35+CM35</f>
        <v/>
      </c>
      <c r="DP35" s="7">
        <f>F35+AV35+BJ35+BT35+CN35</f>
        <v/>
      </c>
    </row>
    <row r="36" hidden="1" outlineLevel="1">
      <c r="A36" s="5" t="n">
        <v>32</v>
      </c>
      <c r="B36" s="6" t="inlineStr">
        <is>
          <t>"KOMIL SAVDO BARAKA" MCHJ</t>
        </is>
      </c>
      <c r="C36" s="6" t="inlineStr">
        <is>
          <t>Фергана</t>
        </is>
      </c>
      <c r="D36" s="6" t="inlineStr">
        <is>
          <t>Фергана 2</t>
        </is>
      </c>
      <c r="E36" s="7">
        <f>G36+I36+K36+M36+O36+Q36+S36+U36+W36+Y36+AA36+AC36+AE36+AG36+AI36+AK36+AM36+AO36+AQ36+AS36</f>
        <v/>
      </c>
      <c r="F36" s="7">
        <f>H36+J36+L36+N36+P36+R36+T36+V36+X36+Z36+AB36+AD36+AF36+AH36+AJ36+AL36+AN36+AP36+AR36+AT36</f>
        <v/>
      </c>
      <c r="G36" s="7" t="inlineStr"/>
      <c r="H36" s="7" t="inlineStr"/>
      <c r="I36" s="7" t="inlineStr"/>
      <c r="J36" s="7" t="inlineStr"/>
      <c r="K36" s="7" t="inlineStr"/>
      <c r="L36" s="7" t="inlineStr"/>
      <c r="M36" s="7" t="inlineStr"/>
      <c r="N36" s="7" t="inlineStr"/>
      <c r="O36" s="7" t="inlineStr"/>
      <c r="P36" s="7" t="inlineStr"/>
      <c r="Q36" s="7" t="inlineStr"/>
      <c r="R36" s="7" t="inlineStr"/>
      <c r="S36" s="7" t="inlineStr"/>
      <c r="T36" s="7" t="inlineStr"/>
      <c r="U36" s="7" t="inlineStr"/>
      <c r="V36" s="7" t="inlineStr"/>
      <c r="W36" s="7" t="inlineStr"/>
      <c r="X36" s="7" t="inlineStr"/>
      <c r="Y36" s="7" t="inlineStr"/>
      <c r="Z36" s="7" t="inlineStr"/>
      <c r="AA36" s="7" t="inlineStr"/>
      <c r="AB36" s="7" t="inlineStr"/>
      <c r="AC36" s="7" t="inlineStr"/>
      <c r="AD36" s="7" t="inlineStr"/>
      <c r="AE36" s="7" t="inlineStr"/>
      <c r="AF36" s="7" t="inlineStr"/>
      <c r="AG36" s="7" t="inlineStr"/>
      <c r="AH36" s="7" t="inlineStr"/>
      <c r="AI36" s="7" t="inlineStr"/>
      <c r="AJ36" s="7" t="inlineStr"/>
      <c r="AK36" s="7" t="inlineStr"/>
      <c r="AL36" s="7" t="inlineStr"/>
      <c r="AM36" s="7" t="inlineStr"/>
      <c r="AN36" s="7" t="inlineStr"/>
      <c r="AO36" s="7" t="inlineStr"/>
      <c r="AP36" s="7" t="inlineStr"/>
      <c r="AQ36" s="7" t="inlineStr"/>
      <c r="AR36" s="7" t="inlineStr"/>
      <c r="AS36" s="7" t="inlineStr"/>
      <c r="AT36" s="7" t="inlineStr"/>
      <c r="AU36" s="7">
        <f>AW36+AY36+BA36+BC36+BE36+BG36</f>
        <v/>
      </c>
      <c r="AV36" s="7">
        <f>AX36+AZ36+BB36+BD36+BF36+BH36</f>
        <v/>
      </c>
      <c r="AW36" s="7" t="inlineStr"/>
      <c r="AX36" s="7" t="inlineStr"/>
      <c r="AY36" s="7" t="inlineStr"/>
      <c r="AZ36" s="7" t="inlineStr"/>
      <c r="BA36" s="7" t="inlineStr"/>
      <c r="BB36" s="7" t="inlineStr"/>
      <c r="BC36" s="7" t="inlineStr"/>
      <c r="BD36" s="7" t="inlineStr"/>
      <c r="BE36" s="7" t="inlineStr"/>
      <c r="BF36" s="7" t="inlineStr"/>
      <c r="BG36" s="7" t="inlineStr"/>
      <c r="BH36" s="7" t="inlineStr"/>
      <c r="BI36" s="7">
        <f>BK36+BM36+BO36+BQ36</f>
        <v/>
      </c>
      <c r="BJ36" s="7">
        <f>BL36+BN36+BP36+BR36</f>
        <v/>
      </c>
      <c r="BK36" s="7" t="inlineStr"/>
      <c r="BL36" s="7" t="inlineStr"/>
      <c r="BM36" s="7" t="inlineStr"/>
      <c r="BN36" s="7" t="inlineStr"/>
      <c r="BO36" s="7" t="n">
        <v>5</v>
      </c>
      <c r="BP36" s="7" t="n">
        <v>1535375</v>
      </c>
      <c r="BQ36" s="7" t="inlineStr"/>
      <c r="BR36" s="7" t="inlineStr"/>
      <c r="BS36" s="7">
        <f>BU36+BW36+BY36+CA36+CC36+CE36+CG36+CI36+CK36</f>
        <v/>
      </c>
      <c r="BT36" s="7">
        <f>BV36+BX36+BZ36+CB36+CD36+CF36+CH36+CJ36+CL36</f>
        <v/>
      </c>
      <c r="BU36" s="7" t="inlineStr"/>
      <c r="BV36" s="7" t="inlineStr"/>
      <c r="BW36" s="7" t="inlineStr"/>
      <c r="BX36" s="7" t="inlineStr"/>
      <c r="BY36" s="7" t="inlineStr"/>
      <c r="BZ36" s="7" t="inlineStr"/>
      <c r="CA36" s="7" t="inlineStr"/>
      <c r="CB36" s="7" t="inlineStr"/>
      <c r="CC36" s="7" t="inlineStr"/>
      <c r="CD36" s="7" t="inlineStr"/>
      <c r="CE36" s="7" t="inlineStr"/>
      <c r="CF36" s="7" t="inlineStr"/>
      <c r="CG36" s="7" t="inlineStr"/>
      <c r="CH36" s="7" t="inlineStr"/>
      <c r="CI36" s="7" t="inlineStr"/>
      <c r="CJ36" s="7" t="inlineStr"/>
      <c r="CK36" s="7" t="n">
        <v>5</v>
      </c>
      <c r="CL36" s="7" t="n">
        <v>1495500</v>
      </c>
      <c r="CM36" s="7">
        <f>CO36+CQ36+CS36+CU36+CW36+CY36+DA36+DC36+DE36+DG36+DI36+DK36+DM36</f>
        <v/>
      </c>
      <c r="CN36" s="7">
        <f>CP36+CR36+CT36+CV36+CX36+CZ36+DB36+DD36+DF36+DH36+DJ36+DL36+DN36</f>
        <v/>
      </c>
      <c r="CO36" s="7" t="inlineStr"/>
      <c r="CP36" s="7" t="inlineStr"/>
      <c r="CQ36" s="7" t="inlineStr"/>
      <c r="CR36" s="7" t="inlineStr"/>
      <c r="CS36" s="7" t="inlineStr"/>
      <c r="CT36" s="7" t="inlineStr"/>
      <c r="CU36" s="7" t="inlineStr"/>
      <c r="CV36" s="7" t="inlineStr"/>
      <c r="CW36" s="7" t="inlineStr"/>
      <c r="CX36" s="7" t="inlineStr"/>
      <c r="CY36" s="7" t="inlineStr"/>
      <c r="CZ36" s="7" t="inlineStr"/>
      <c r="DA36" s="7" t="inlineStr"/>
      <c r="DB36" s="7" t="inlineStr"/>
      <c r="DC36" s="7" t="inlineStr"/>
      <c r="DD36" s="7" t="inlineStr"/>
      <c r="DE36" s="7" t="inlineStr"/>
      <c r="DF36" s="7" t="inlineStr"/>
      <c r="DG36" s="7" t="inlineStr"/>
      <c r="DH36" s="7" t="inlineStr"/>
      <c r="DI36" s="7" t="inlineStr"/>
      <c r="DJ36" s="7" t="inlineStr"/>
      <c r="DK36" s="7" t="inlineStr"/>
      <c r="DL36" s="7" t="inlineStr"/>
      <c r="DM36" s="7" t="inlineStr"/>
      <c r="DN36" s="7" t="inlineStr"/>
      <c r="DO36" s="7">
        <f>E36+AU36+BI36+BS36+CM36</f>
        <v/>
      </c>
      <c r="DP36" s="7">
        <f>F36+AV36+BJ36+BT36+CN36</f>
        <v/>
      </c>
    </row>
    <row r="37" hidden="1" outlineLevel="1">
      <c r="A37" s="5" t="n">
        <v>33</v>
      </c>
      <c r="B37" s="6" t="inlineStr">
        <is>
          <t>"MADAD FARM" МЧЖ</t>
        </is>
      </c>
      <c r="C37" s="6" t="inlineStr">
        <is>
          <t>Фергана</t>
        </is>
      </c>
      <c r="D37" s="6" t="inlineStr">
        <is>
          <t>Фергана 2</t>
        </is>
      </c>
      <c r="E37" s="7">
        <f>G37+I37+K37+M37+O37+Q37+S37+U37+W37+Y37+AA37+AC37+AE37+AG37+AI37+AK37+AM37+AO37+AQ37+AS37</f>
        <v/>
      </c>
      <c r="F37" s="7">
        <f>H37+J37+L37+N37+P37+R37+T37+V37+X37+Z37+AB37+AD37+AF37+AH37+AJ37+AL37+AN37+AP37+AR37+AT37</f>
        <v/>
      </c>
      <c r="G37" s="7" t="n">
        <v>11</v>
      </c>
      <c r="H37" s="7" t="n">
        <v>6527529</v>
      </c>
      <c r="I37" s="7" t="inlineStr"/>
      <c r="J37" s="7" t="inlineStr"/>
      <c r="K37" s="7" t="inlineStr"/>
      <c r="L37" s="7" t="inlineStr"/>
      <c r="M37" s="7" t="n">
        <v>31</v>
      </c>
      <c r="N37" s="7" t="n">
        <v>29232945</v>
      </c>
      <c r="O37" s="7" t="inlineStr"/>
      <c r="P37" s="7" t="inlineStr"/>
      <c r="Q37" s="7" t="n">
        <v>102</v>
      </c>
      <c r="R37" s="7" t="n">
        <v>675219980</v>
      </c>
      <c r="S37" s="7" t="inlineStr"/>
      <c r="T37" s="7" t="inlineStr"/>
      <c r="U37" s="7" t="inlineStr"/>
      <c r="V37" s="7" t="inlineStr"/>
      <c r="W37" s="7" t="inlineStr"/>
      <c r="X37" s="7" t="inlineStr"/>
      <c r="Y37" s="7" t="inlineStr"/>
      <c r="Z37" s="7" t="inlineStr"/>
      <c r="AA37" s="7" t="inlineStr"/>
      <c r="AB37" s="7" t="inlineStr"/>
      <c r="AC37" s="7" t="inlineStr"/>
      <c r="AD37" s="7" t="inlineStr"/>
      <c r="AE37" s="7" t="inlineStr"/>
      <c r="AF37" s="7" t="inlineStr"/>
      <c r="AG37" s="7" t="inlineStr"/>
      <c r="AH37" s="7" t="inlineStr"/>
      <c r="AI37" s="7" t="inlineStr"/>
      <c r="AJ37" s="7" t="inlineStr"/>
      <c r="AK37" s="7" t="inlineStr"/>
      <c r="AL37" s="7" t="inlineStr"/>
      <c r="AM37" s="7" t="inlineStr"/>
      <c r="AN37" s="7" t="inlineStr"/>
      <c r="AO37" s="7" t="inlineStr"/>
      <c r="AP37" s="7" t="inlineStr"/>
      <c r="AQ37" s="7" t="inlineStr"/>
      <c r="AR37" s="7" t="inlineStr"/>
      <c r="AS37" s="7" t="inlineStr"/>
      <c r="AT37" s="7" t="inlineStr"/>
      <c r="AU37" s="7">
        <f>AW37+AY37+BA37+BC37+BE37+BG37</f>
        <v/>
      </c>
      <c r="AV37" s="7">
        <f>AX37+AZ37+BB37+BD37+BF37+BH37</f>
        <v/>
      </c>
      <c r="AW37" s="7" t="inlineStr"/>
      <c r="AX37" s="7" t="inlineStr"/>
      <c r="AY37" s="7" t="inlineStr"/>
      <c r="AZ37" s="7" t="inlineStr"/>
      <c r="BA37" s="7" t="n">
        <v>4</v>
      </c>
      <c r="BB37" s="7" t="n">
        <v>863024</v>
      </c>
      <c r="BC37" s="7" t="inlineStr"/>
      <c r="BD37" s="7" t="inlineStr"/>
      <c r="BE37" s="7" t="inlineStr"/>
      <c r="BF37" s="7" t="inlineStr"/>
      <c r="BG37" s="7" t="n">
        <v>80</v>
      </c>
      <c r="BH37" s="7" t="n">
        <v>277772800</v>
      </c>
      <c r="BI37" s="7">
        <f>BK37+BM37+BO37+BQ37</f>
        <v/>
      </c>
      <c r="BJ37" s="7">
        <f>BL37+BN37+BP37+BR37</f>
        <v/>
      </c>
      <c r="BK37" s="7" t="n">
        <v>80</v>
      </c>
      <c r="BL37" s="7" t="n">
        <v>850880000</v>
      </c>
      <c r="BM37" s="7" t="inlineStr"/>
      <c r="BN37" s="7" t="inlineStr"/>
      <c r="BO37" s="7" t="inlineStr"/>
      <c r="BP37" s="7" t="inlineStr"/>
      <c r="BQ37" s="7" t="inlineStr"/>
      <c r="BR37" s="7" t="inlineStr"/>
      <c r="BS37" s="7">
        <f>BU37+BW37+BY37+CA37+CC37+CE37+CG37+CI37+CK37</f>
        <v/>
      </c>
      <c r="BT37" s="7">
        <f>BV37+BX37+BZ37+CB37+CD37+CF37+CH37+CJ37+CL37</f>
        <v/>
      </c>
      <c r="BU37" s="7" t="inlineStr"/>
      <c r="BV37" s="7" t="inlineStr"/>
      <c r="BW37" s="7" t="inlineStr"/>
      <c r="BX37" s="7" t="inlineStr"/>
      <c r="BY37" s="7" t="inlineStr"/>
      <c r="BZ37" s="7" t="inlineStr"/>
      <c r="CA37" s="7" t="inlineStr"/>
      <c r="CB37" s="7" t="inlineStr"/>
      <c r="CC37" s="7" t="inlineStr"/>
      <c r="CD37" s="7" t="inlineStr"/>
      <c r="CE37" s="7" t="inlineStr"/>
      <c r="CF37" s="7" t="inlineStr"/>
      <c r="CG37" s="7" t="inlineStr"/>
      <c r="CH37" s="7" t="inlineStr"/>
      <c r="CI37" s="7" t="inlineStr"/>
      <c r="CJ37" s="7" t="inlineStr"/>
      <c r="CK37" s="7" t="inlineStr"/>
      <c r="CL37" s="7" t="inlineStr"/>
      <c r="CM37" s="7">
        <f>CO37+CQ37+CS37+CU37+CW37+CY37+DA37+DC37+DE37+DG37+DI37+DK37+DM37</f>
        <v/>
      </c>
      <c r="CN37" s="7">
        <f>CP37+CR37+CT37+CV37+CX37+CZ37+DB37+DD37+DF37+DH37+DJ37+DL37+DN37</f>
        <v/>
      </c>
      <c r="CO37" s="7" t="inlineStr"/>
      <c r="CP37" s="7" t="inlineStr"/>
      <c r="CQ37" s="7" t="inlineStr"/>
      <c r="CR37" s="7" t="inlineStr"/>
      <c r="CS37" s="7" t="inlineStr"/>
      <c r="CT37" s="7" t="inlineStr"/>
      <c r="CU37" s="7" t="n">
        <v>50</v>
      </c>
      <c r="CV37" s="7" t="n">
        <v>97325000</v>
      </c>
      <c r="CW37" s="7" t="inlineStr"/>
      <c r="CX37" s="7" t="inlineStr"/>
      <c r="CY37" s="7" t="inlineStr"/>
      <c r="CZ37" s="7" t="inlineStr"/>
      <c r="DA37" s="7" t="n">
        <v>1</v>
      </c>
      <c r="DB37" s="7" t="n">
        <v>47550</v>
      </c>
      <c r="DC37" s="7" t="inlineStr"/>
      <c r="DD37" s="7" t="inlineStr"/>
      <c r="DE37" s="7" t="inlineStr"/>
      <c r="DF37" s="7" t="inlineStr"/>
      <c r="DG37" s="7" t="inlineStr"/>
      <c r="DH37" s="7" t="inlineStr"/>
      <c r="DI37" s="7" t="inlineStr"/>
      <c r="DJ37" s="7" t="inlineStr"/>
      <c r="DK37" s="7" t="inlineStr"/>
      <c r="DL37" s="7" t="inlineStr"/>
      <c r="DM37" s="7" t="inlineStr"/>
      <c r="DN37" s="7" t="inlineStr"/>
      <c r="DO37" s="7">
        <f>E37+AU37+BI37+BS37+CM37</f>
        <v/>
      </c>
      <c r="DP37" s="7">
        <f>F37+AV37+BJ37+BT37+CN37</f>
        <v/>
      </c>
    </row>
    <row r="38" hidden="1" outlineLevel="1">
      <c r="A38" s="5" t="n">
        <v>34</v>
      </c>
      <c r="B38" s="6" t="inlineStr">
        <is>
          <t>"MADINAXON FARM 777" MCHJ</t>
        </is>
      </c>
      <c r="C38" s="6" t="inlineStr">
        <is>
          <t>Фергана</t>
        </is>
      </c>
      <c r="D38" s="6" t="inlineStr">
        <is>
          <t>Фергана 2</t>
        </is>
      </c>
      <c r="E38" s="7">
        <f>G38+I38+K38+M38+O38+Q38+S38+U38+W38+Y38+AA38+AC38+AE38+AG38+AI38+AK38+AM38+AO38+AQ38+AS38</f>
        <v/>
      </c>
      <c r="F38" s="7">
        <f>H38+J38+L38+N38+P38+R38+T38+V38+X38+Z38+AB38+AD38+AF38+AH38+AJ38+AL38+AN38+AP38+AR38+AT38</f>
        <v/>
      </c>
      <c r="G38" s="7" t="n">
        <v>5</v>
      </c>
      <c r="H38" s="7" t="n">
        <v>1615725</v>
      </c>
      <c r="I38" s="7" t="inlineStr"/>
      <c r="J38" s="7" t="inlineStr"/>
      <c r="K38" s="7" t="inlineStr"/>
      <c r="L38" s="7" t="inlineStr"/>
      <c r="M38" s="7" t="inlineStr"/>
      <c r="N38" s="7" t="inlineStr"/>
      <c r="O38" s="7" t="inlineStr"/>
      <c r="P38" s="7" t="inlineStr"/>
      <c r="Q38" s="7" t="n">
        <v>5</v>
      </c>
      <c r="R38" s="7" t="n">
        <v>1636750</v>
      </c>
      <c r="S38" s="7" t="inlineStr"/>
      <c r="T38" s="7" t="inlineStr"/>
      <c r="U38" s="7" t="inlineStr"/>
      <c r="V38" s="7" t="inlineStr"/>
      <c r="W38" s="7" t="inlineStr"/>
      <c r="X38" s="7" t="inlineStr"/>
      <c r="Y38" s="7" t="inlineStr"/>
      <c r="Z38" s="7" t="inlineStr"/>
      <c r="AA38" s="7" t="inlineStr"/>
      <c r="AB38" s="7" t="inlineStr"/>
      <c r="AC38" s="7" t="n">
        <v>2</v>
      </c>
      <c r="AD38" s="7" t="n">
        <v>128820</v>
      </c>
      <c r="AE38" s="7" t="inlineStr"/>
      <c r="AF38" s="7" t="inlineStr"/>
      <c r="AG38" s="7" t="inlineStr"/>
      <c r="AH38" s="7" t="inlineStr"/>
      <c r="AI38" s="7" t="inlineStr"/>
      <c r="AJ38" s="7" t="inlineStr"/>
      <c r="AK38" s="7" t="inlineStr"/>
      <c r="AL38" s="7" t="inlineStr"/>
      <c r="AM38" s="7" t="inlineStr"/>
      <c r="AN38" s="7" t="inlineStr"/>
      <c r="AO38" s="7" t="inlineStr"/>
      <c r="AP38" s="7" t="inlineStr"/>
      <c r="AQ38" s="7" t="inlineStr"/>
      <c r="AR38" s="7" t="inlineStr"/>
      <c r="AS38" s="7" t="inlineStr"/>
      <c r="AT38" s="7" t="inlineStr"/>
      <c r="AU38" s="7">
        <f>AW38+AY38+BA38+BC38+BE38+BG38</f>
        <v/>
      </c>
      <c r="AV38" s="7">
        <f>AX38+AZ38+BB38+BD38+BF38+BH38</f>
        <v/>
      </c>
      <c r="AW38" s="7" t="inlineStr"/>
      <c r="AX38" s="7" t="inlineStr"/>
      <c r="AY38" s="7" t="inlineStr"/>
      <c r="AZ38" s="7" t="inlineStr"/>
      <c r="BA38" s="7" t="inlineStr"/>
      <c r="BB38" s="7" t="inlineStr"/>
      <c r="BC38" s="7" t="inlineStr"/>
      <c r="BD38" s="7" t="inlineStr"/>
      <c r="BE38" s="7" t="inlineStr"/>
      <c r="BF38" s="7" t="inlineStr"/>
      <c r="BG38" s="7" t="inlineStr"/>
      <c r="BH38" s="7" t="inlineStr"/>
      <c r="BI38" s="7">
        <f>BK38+BM38+BO38+BQ38</f>
        <v/>
      </c>
      <c r="BJ38" s="7">
        <f>BL38+BN38+BP38+BR38</f>
        <v/>
      </c>
      <c r="BK38" s="7" t="inlineStr"/>
      <c r="BL38" s="7" t="inlineStr"/>
      <c r="BM38" s="7" t="inlineStr"/>
      <c r="BN38" s="7" t="inlineStr"/>
      <c r="BO38" s="7" t="inlineStr"/>
      <c r="BP38" s="7" t="inlineStr"/>
      <c r="BQ38" s="7" t="inlineStr"/>
      <c r="BR38" s="7" t="inlineStr"/>
      <c r="BS38" s="7">
        <f>BU38+BW38+BY38+CA38+CC38+CE38+CG38+CI38+CK38</f>
        <v/>
      </c>
      <c r="BT38" s="7">
        <f>BV38+BX38+BZ38+CB38+CD38+CF38+CH38+CJ38+CL38</f>
        <v/>
      </c>
      <c r="BU38" s="7" t="inlineStr"/>
      <c r="BV38" s="7" t="inlineStr"/>
      <c r="BW38" s="7" t="inlineStr"/>
      <c r="BX38" s="7" t="inlineStr"/>
      <c r="BY38" s="7" t="inlineStr"/>
      <c r="BZ38" s="7" t="inlineStr"/>
      <c r="CA38" s="7" t="inlineStr"/>
      <c r="CB38" s="7" t="inlineStr"/>
      <c r="CC38" s="7" t="inlineStr"/>
      <c r="CD38" s="7" t="inlineStr"/>
      <c r="CE38" s="7" t="inlineStr"/>
      <c r="CF38" s="7" t="inlineStr"/>
      <c r="CG38" s="7" t="inlineStr"/>
      <c r="CH38" s="7" t="inlineStr"/>
      <c r="CI38" s="7" t="inlineStr"/>
      <c r="CJ38" s="7" t="inlineStr"/>
      <c r="CK38" s="7" t="inlineStr"/>
      <c r="CL38" s="7" t="inlineStr"/>
      <c r="CM38" s="7">
        <f>CO38+CQ38+CS38+CU38+CW38+CY38+DA38+DC38+DE38+DG38+DI38+DK38+DM38</f>
        <v/>
      </c>
      <c r="CN38" s="7">
        <f>CP38+CR38+CT38+CV38+CX38+CZ38+DB38+DD38+DF38+DH38+DJ38+DL38+DN38</f>
        <v/>
      </c>
      <c r="CO38" s="7" t="inlineStr"/>
      <c r="CP38" s="7" t="inlineStr"/>
      <c r="CQ38" s="7" t="inlineStr"/>
      <c r="CR38" s="7" t="inlineStr"/>
      <c r="CS38" s="7" t="inlineStr"/>
      <c r="CT38" s="7" t="inlineStr"/>
      <c r="CU38" s="7" t="inlineStr"/>
      <c r="CV38" s="7" t="inlineStr"/>
      <c r="CW38" s="7" t="inlineStr"/>
      <c r="CX38" s="7" t="inlineStr"/>
      <c r="CY38" s="7" t="inlineStr"/>
      <c r="CZ38" s="7" t="inlineStr"/>
      <c r="DA38" s="7" t="inlineStr"/>
      <c r="DB38" s="7" t="inlineStr"/>
      <c r="DC38" s="7" t="n">
        <v>10</v>
      </c>
      <c r="DD38" s="7" t="n">
        <v>2607000</v>
      </c>
      <c r="DE38" s="7" t="inlineStr"/>
      <c r="DF38" s="7" t="inlineStr"/>
      <c r="DG38" s="7" t="inlineStr"/>
      <c r="DH38" s="7" t="inlineStr"/>
      <c r="DI38" s="7" t="inlineStr"/>
      <c r="DJ38" s="7" t="inlineStr"/>
      <c r="DK38" s="7" t="inlineStr"/>
      <c r="DL38" s="7" t="inlineStr"/>
      <c r="DM38" s="7" t="inlineStr"/>
      <c r="DN38" s="7" t="inlineStr"/>
      <c r="DO38" s="7">
        <f>E38+AU38+BI38+BS38+CM38</f>
        <v/>
      </c>
      <c r="DP38" s="7">
        <f>F38+AV38+BJ38+BT38+CN38</f>
        <v/>
      </c>
    </row>
    <row r="39" hidden="1" outlineLevel="1">
      <c r="A39" s="5" t="n">
        <v>35</v>
      </c>
      <c r="B39" s="6" t="inlineStr">
        <is>
          <t>"MARIRAM MED-PHARM" XKD</t>
        </is>
      </c>
      <c r="C39" s="6" t="inlineStr">
        <is>
          <t>Фергана</t>
        </is>
      </c>
      <c r="D39" s="6" t="inlineStr">
        <is>
          <t>Фергана 2</t>
        </is>
      </c>
      <c r="E39" s="7">
        <f>G39+I39+K39+M39+O39+Q39+S39+U39+W39+Y39+AA39+AC39+AE39+AG39+AI39+AK39+AM39+AO39+AQ39+AS39</f>
        <v/>
      </c>
      <c r="F39" s="7">
        <f>H39+J39+L39+N39+P39+R39+T39+V39+X39+Z39+AB39+AD39+AF39+AH39+AJ39+AL39+AN39+AP39+AR39+AT39</f>
        <v/>
      </c>
      <c r="G39" s="7" t="n">
        <v>1</v>
      </c>
      <c r="H39" s="7" t="n">
        <v>64615</v>
      </c>
      <c r="I39" s="7" t="inlineStr"/>
      <c r="J39" s="7" t="inlineStr"/>
      <c r="K39" s="7" t="inlineStr"/>
      <c r="L39" s="7" t="inlineStr"/>
      <c r="M39" s="7" t="inlineStr"/>
      <c r="N39" s="7" t="inlineStr"/>
      <c r="O39" s="7" t="inlineStr"/>
      <c r="P39" s="7" t="inlineStr"/>
      <c r="Q39" s="7" t="inlineStr"/>
      <c r="R39" s="7" t="inlineStr"/>
      <c r="S39" s="7" t="inlineStr"/>
      <c r="T39" s="7" t="inlineStr"/>
      <c r="U39" s="7" t="inlineStr"/>
      <c r="V39" s="7" t="inlineStr"/>
      <c r="W39" s="7" t="inlineStr"/>
      <c r="X39" s="7" t="inlineStr"/>
      <c r="Y39" s="7" t="inlineStr"/>
      <c r="Z39" s="7" t="inlineStr"/>
      <c r="AA39" s="7" t="inlineStr"/>
      <c r="AB39" s="7" t="inlineStr"/>
      <c r="AC39" s="7" t="inlineStr"/>
      <c r="AD39" s="7" t="inlineStr"/>
      <c r="AE39" s="7" t="inlineStr"/>
      <c r="AF39" s="7" t="inlineStr"/>
      <c r="AG39" s="7" t="inlineStr"/>
      <c r="AH39" s="7" t="inlineStr"/>
      <c r="AI39" s="7" t="inlineStr"/>
      <c r="AJ39" s="7" t="inlineStr"/>
      <c r="AK39" s="7" t="inlineStr"/>
      <c r="AL39" s="7" t="inlineStr"/>
      <c r="AM39" s="7" t="inlineStr"/>
      <c r="AN39" s="7" t="inlineStr"/>
      <c r="AO39" s="7" t="inlineStr"/>
      <c r="AP39" s="7" t="inlineStr"/>
      <c r="AQ39" s="7" t="inlineStr"/>
      <c r="AR39" s="7" t="inlineStr"/>
      <c r="AS39" s="7" t="inlineStr"/>
      <c r="AT39" s="7" t="inlineStr"/>
      <c r="AU39" s="7">
        <f>AW39+AY39+BA39+BC39+BE39+BG39</f>
        <v/>
      </c>
      <c r="AV39" s="7">
        <f>AX39+AZ39+BB39+BD39+BF39+BH39</f>
        <v/>
      </c>
      <c r="AW39" s="7" t="inlineStr"/>
      <c r="AX39" s="7" t="inlineStr"/>
      <c r="AY39" s="7" t="inlineStr"/>
      <c r="AZ39" s="7" t="inlineStr"/>
      <c r="BA39" s="7" t="inlineStr"/>
      <c r="BB39" s="7" t="inlineStr"/>
      <c r="BC39" s="7" t="inlineStr"/>
      <c r="BD39" s="7" t="inlineStr"/>
      <c r="BE39" s="7" t="inlineStr"/>
      <c r="BF39" s="7" t="inlineStr"/>
      <c r="BG39" s="7" t="inlineStr"/>
      <c r="BH39" s="7" t="inlineStr"/>
      <c r="BI39" s="7">
        <f>BK39+BM39+BO39+BQ39</f>
        <v/>
      </c>
      <c r="BJ39" s="7">
        <f>BL39+BN39+BP39+BR39</f>
        <v/>
      </c>
      <c r="BK39" s="7" t="inlineStr"/>
      <c r="BL39" s="7" t="inlineStr"/>
      <c r="BM39" s="7" t="inlineStr"/>
      <c r="BN39" s="7" t="inlineStr"/>
      <c r="BO39" s="7" t="inlineStr"/>
      <c r="BP39" s="7" t="inlineStr"/>
      <c r="BQ39" s="7" t="inlineStr"/>
      <c r="BR39" s="7" t="inlineStr"/>
      <c r="BS39" s="7">
        <f>BU39+BW39+BY39+CA39+CC39+CE39+CG39+CI39+CK39</f>
        <v/>
      </c>
      <c r="BT39" s="7">
        <f>BV39+BX39+BZ39+CB39+CD39+CF39+CH39+CJ39+CL39</f>
        <v/>
      </c>
      <c r="BU39" s="7" t="inlineStr"/>
      <c r="BV39" s="7" t="inlineStr"/>
      <c r="BW39" s="7" t="inlineStr"/>
      <c r="BX39" s="7" t="inlineStr"/>
      <c r="BY39" s="7" t="inlineStr"/>
      <c r="BZ39" s="7" t="inlineStr"/>
      <c r="CA39" s="7" t="inlineStr"/>
      <c r="CB39" s="7" t="inlineStr"/>
      <c r="CC39" s="7" t="inlineStr"/>
      <c r="CD39" s="7" t="inlineStr"/>
      <c r="CE39" s="7" t="inlineStr"/>
      <c r="CF39" s="7" t="inlineStr"/>
      <c r="CG39" s="7" t="inlineStr"/>
      <c r="CH39" s="7" t="inlineStr"/>
      <c r="CI39" s="7" t="inlineStr"/>
      <c r="CJ39" s="7" t="inlineStr"/>
      <c r="CK39" s="7" t="inlineStr"/>
      <c r="CL39" s="7" t="inlineStr"/>
      <c r="CM39" s="7">
        <f>CO39+CQ39+CS39+CU39+CW39+CY39+DA39+DC39+DE39+DG39+DI39+DK39+DM39</f>
        <v/>
      </c>
      <c r="CN39" s="7">
        <f>CP39+CR39+CT39+CV39+CX39+CZ39+DB39+DD39+DF39+DH39+DJ39+DL39+DN39</f>
        <v/>
      </c>
      <c r="CO39" s="7" t="inlineStr"/>
      <c r="CP39" s="7" t="inlineStr"/>
      <c r="CQ39" s="7" t="inlineStr"/>
      <c r="CR39" s="7" t="inlineStr"/>
      <c r="CS39" s="7" t="inlineStr"/>
      <c r="CT39" s="7" t="inlineStr"/>
      <c r="CU39" s="7" t="inlineStr"/>
      <c r="CV39" s="7" t="inlineStr"/>
      <c r="CW39" s="7" t="inlineStr"/>
      <c r="CX39" s="7" t="inlineStr"/>
      <c r="CY39" s="7" t="inlineStr"/>
      <c r="CZ39" s="7" t="inlineStr"/>
      <c r="DA39" s="7" t="inlineStr"/>
      <c r="DB39" s="7" t="inlineStr"/>
      <c r="DC39" s="7" t="inlineStr"/>
      <c r="DD39" s="7" t="inlineStr"/>
      <c r="DE39" s="7" t="inlineStr"/>
      <c r="DF39" s="7" t="inlineStr"/>
      <c r="DG39" s="7" t="inlineStr"/>
      <c r="DH39" s="7" t="inlineStr"/>
      <c r="DI39" s="7" t="inlineStr"/>
      <c r="DJ39" s="7" t="inlineStr"/>
      <c r="DK39" s="7" t="inlineStr"/>
      <c r="DL39" s="7" t="inlineStr"/>
      <c r="DM39" s="7" t="inlineStr"/>
      <c r="DN39" s="7" t="inlineStr"/>
      <c r="DO39" s="7">
        <f>E39+AU39+BI39+BS39+CM39</f>
        <v/>
      </c>
      <c r="DP39" s="7">
        <f>F39+AV39+BJ39+BT39+CN39</f>
        <v/>
      </c>
    </row>
    <row r="40" hidden="1" outlineLevel="1">
      <c r="A40" s="5" t="n">
        <v>36</v>
      </c>
      <c r="B40" s="6" t="inlineStr">
        <is>
          <t>"MAVLUDA ZIYO FARM" ХК</t>
        </is>
      </c>
      <c r="C40" s="6" t="inlineStr">
        <is>
          <t>Фергана</t>
        </is>
      </c>
      <c r="D40" s="6" t="inlineStr">
        <is>
          <t>Фергана 2</t>
        </is>
      </c>
      <c r="E40" s="7">
        <f>G40+I40+K40+M40+O40+Q40+S40+U40+W40+Y40+AA40+AC40+AE40+AG40+AI40+AK40+AM40+AO40+AQ40+AS40</f>
        <v/>
      </c>
      <c r="F40" s="7">
        <f>H40+J40+L40+N40+P40+R40+T40+V40+X40+Z40+AB40+AD40+AF40+AH40+AJ40+AL40+AN40+AP40+AR40+AT40</f>
        <v/>
      </c>
      <c r="G40" s="7" t="inlineStr"/>
      <c r="H40" s="7" t="inlineStr"/>
      <c r="I40" s="7" t="inlineStr"/>
      <c r="J40" s="7" t="inlineStr"/>
      <c r="K40" s="7" t="inlineStr"/>
      <c r="L40" s="7" t="inlineStr"/>
      <c r="M40" s="7" t="inlineStr"/>
      <c r="N40" s="7" t="inlineStr"/>
      <c r="O40" s="7" t="inlineStr"/>
      <c r="P40" s="7" t="inlineStr"/>
      <c r="Q40" s="7" t="inlineStr"/>
      <c r="R40" s="7" t="inlineStr"/>
      <c r="S40" s="7" t="inlineStr"/>
      <c r="T40" s="7" t="inlineStr"/>
      <c r="U40" s="7" t="inlineStr"/>
      <c r="V40" s="7" t="inlineStr"/>
      <c r="W40" s="7" t="n">
        <v>3</v>
      </c>
      <c r="X40" s="7" t="n">
        <v>0</v>
      </c>
      <c r="Y40" s="7" t="inlineStr"/>
      <c r="Z40" s="7" t="inlineStr"/>
      <c r="AA40" s="7" t="inlineStr"/>
      <c r="AB40" s="7" t="inlineStr"/>
      <c r="AC40" s="7" t="n">
        <v>8</v>
      </c>
      <c r="AD40" s="7" t="n">
        <v>1288200</v>
      </c>
      <c r="AE40" s="7" t="n">
        <v>2</v>
      </c>
      <c r="AF40" s="7" t="n">
        <v>97620</v>
      </c>
      <c r="AG40" s="7" t="n">
        <v>2</v>
      </c>
      <c r="AH40" s="7" t="n">
        <v>123820</v>
      </c>
      <c r="AI40" s="7" t="n">
        <v>2</v>
      </c>
      <c r="AJ40" s="7" t="n">
        <v>89820</v>
      </c>
      <c r="AK40" s="7" t="inlineStr"/>
      <c r="AL40" s="7" t="inlineStr"/>
      <c r="AM40" s="7" t="inlineStr"/>
      <c r="AN40" s="7" t="inlineStr"/>
      <c r="AO40" s="7" t="inlineStr"/>
      <c r="AP40" s="7" t="inlineStr"/>
      <c r="AQ40" s="7" t="inlineStr"/>
      <c r="AR40" s="7" t="inlineStr"/>
      <c r="AS40" s="7" t="inlineStr"/>
      <c r="AT40" s="7" t="inlineStr"/>
      <c r="AU40" s="7">
        <f>AW40+AY40+BA40+BC40+BE40+BG40</f>
        <v/>
      </c>
      <c r="AV40" s="7">
        <f>AX40+AZ40+BB40+BD40+BF40+BH40</f>
        <v/>
      </c>
      <c r="AW40" s="7" t="inlineStr"/>
      <c r="AX40" s="7" t="inlineStr"/>
      <c r="AY40" s="7" t="inlineStr"/>
      <c r="AZ40" s="7" t="inlineStr"/>
      <c r="BA40" s="7" t="inlineStr"/>
      <c r="BB40" s="7" t="inlineStr"/>
      <c r="BC40" s="7" t="inlineStr"/>
      <c r="BD40" s="7" t="inlineStr"/>
      <c r="BE40" s="7" t="inlineStr"/>
      <c r="BF40" s="7" t="inlineStr"/>
      <c r="BG40" s="7" t="inlineStr"/>
      <c r="BH40" s="7" t="inlineStr"/>
      <c r="BI40" s="7">
        <f>BK40+BM40+BO40+BQ40</f>
        <v/>
      </c>
      <c r="BJ40" s="7">
        <f>BL40+BN40+BP40+BR40</f>
        <v/>
      </c>
      <c r="BK40" s="7" t="inlineStr"/>
      <c r="BL40" s="7" t="inlineStr"/>
      <c r="BM40" s="7" t="inlineStr"/>
      <c r="BN40" s="7" t="inlineStr"/>
      <c r="BO40" s="7" t="inlineStr"/>
      <c r="BP40" s="7" t="inlineStr"/>
      <c r="BQ40" s="7" t="inlineStr"/>
      <c r="BR40" s="7" t="inlineStr"/>
      <c r="BS40" s="7">
        <f>BU40+BW40+BY40+CA40+CC40+CE40+CG40+CI40+CK40</f>
        <v/>
      </c>
      <c r="BT40" s="7">
        <f>BV40+BX40+BZ40+CB40+CD40+CF40+CH40+CJ40+CL40</f>
        <v/>
      </c>
      <c r="BU40" s="7" t="inlineStr"/>
      <c r="BV40" s="7" t="inlineStr"/>
      <c r="BW40" s="7" t="inlineStr"/>
      <c r="BX40" s="7" t="inlineStr"/>
      <c r="BY40" s="7" t="inlineStr"/>
      <c r="BZ40" s="7" t="inlineStr"/>
      <c r="CA40" s="7" t="inlineStr"/>
      <c r="CB40" s="7" t="inlineStr"/>
      <c r="CC40" s="7" t="n">
        <v>1</v>
      </c>
      <c r="CD40" s="7" t="n">
        <v>381385</v>
      </c>
      <c r="CE40" s="7" t="inlineStr"/>
      <c r="CF40" s="7" t="inlineStr"/>
      <c r="CG40" s="7" t="inlineStr"/>
      <c r="CH40" s="7" t="inlineStr"/>
      <c r="CI40" s="7" t="inlineStr"/>
      <c r="CJ40" s="7" t="inlineStr"/>
      <c r="CK40" s="7" t="inlineStr"/>
      <c r="CL40" s="7" t="inlineStr"/>
      <c r="CM40" s="7">
        <f>CO40+CQ40+CS40+CU40+CW40+CY40+DA40+DC40+DE40+DG40+DI40+DK40+DM40</f>
        <v/>
      </c>
      <c r="CN40" s="7">
        <f>CP40+CR40+CT40+CV40+CX40+CZ40+DB40+DD40+DF40+DH40+DJ40+DL40+DN40</f>
        <v/>
      </c>
      <c r="CO40" s="7" t="inlineStr"/>
      <c r="CP40" s="7" t="inlineStr"/>
      <c r="CQ40" s="7" t="inlineStr"/>
      <c r="CR40" s="7" t="inlineStr"/>
      <c r="CS40" s="7" t="inlineStr"/>
      <c r="CT40" s="7" t="inlineStr"/>
      <c r="CU40" s="7" t="inlineStr"/>
      <c r="CV40" s="7" t="inlineStr"/>
      <c r="CW40" s="7" t="inlineStr"/>
      <c r="CX40" s="7" t="inlineStr"/>
      <c r="CY40" s="7" t="inlineStr"/>
      <c r="CZ40" s="7" t="inlineStr"/>
      <c r="DA40" s="7" t="inlineStr"/>
      <c r="DB40" s="7" t="inlineStr"/>
      <c r="DC40" s="7" t="inlineStr"/>
      <c r="DD40" s="7" t="inlineStr"/>
      <c r="DE40" s="7" t="n">
        <v>3</v>
      </c>
      <c r="DF40" s="7" t="n">
        <v>441855</v>
      </c>
      <c r="DG40" s="7" t="inlineStr"/>
      <c r="DH40" s="7" t="inlineStr"/>
      <c r="DI40" s="7" t="inlineStr"/>
      <c r="DJ40" s="7" t="inlineStr"/>
      <c r="DK40" s="7" t="inlineStr"/>
      <c r="DL40" s="7" t="inlineStr"/>
      <c r="DM40" s="7" t="inlineStr"/>
      <c r="DN40" s="7" t="inlineStr"/>
      <c r="DO40" s="7">
        <f>E40+AU40+BI40+BS40+CM40</f>
        <v/>
      </c>
      <c r="DP40" s="7">
        <f>F40+AV40+BJ40+BT40+CN40</f>
        <v/>
      </c>
    </row>
    <row r="41" hidden="1" outlineLevel="1">
      <c r="A41" s="5" t="n">
        <v>37</v>
      </c>
      <c r="B41" s="6" t="inlineStr">
        <is>
          <t>"ME'YOR-SIHAT-SHIFO" МЧЖ</t>
        </is>
      </c>
      <c r="C41" s="6" t="inlineStr">
        <is>
          <t>Фергана</t>
        </is>
      </c>
      <c r="D41" s="6" t="inlineStr">
        <is>
          <t>Фергана 2</t>
        </is>
      </c>
      <c r="E41" s="7">
        <f>G41+I41+K41+M41+O41+Q41+S41+U41+W41+Y41+AA41+AC41+AE41+AG41+AI41+AK41+AM41+AO41+AQ41+AS41</f>
        <v/>
      </c>
      <c r="F41" s="7">
        <f>H41+J41+L41+N41+P41+R41+T41+V41+X41+Z41+AB41+AD41+AF41+AH41+AJ41+AL41+AN41+AP41+AR41+AT41</f>
        <v/>
      </c>
      <c r="G41" s="7" t="n">
        <v>5</v>
      </c>
      <c r="H41" s="7" t="n">
        <v>1567250</v>
      </c>
      <c r="I41" s="7" t="inlineStr"/>
      <c r="J41" s="7" t="inlineStr"/>
      <c r="K41" s="7" t="inlineStr"/>
      <c r="L41" s="7" t="inlineStr"/>
      <c r="M41" s="7" t="inlineStr"/>
      <c r="N41" s="7" t="inlineStr"/>
      <c r="O41" s="7" t="inlineStr"/>
      <c r="P41" s="7" t="inlineStr"/>
      <c r="Q41" s="7" t="inlineStr"/>
      <c r="R41" s="7" t="inlineStr"/>
      <c r="S41" s="7" t="inlineStr"/>
      <c r="T41" s="7" t="inlineStr"/>
      <c r="U41" s="7" t="inlineStr"/>
      <c r="V41" s="7" t="inlineStr"/>
      <c r="W41" s="7" t="inlineStr"/>
      <c r="X41" s="7" t="inlineStr"/>
      <c r="Y41" s="7" t="inlineStr"/>
      <c r="Z41" s="7" t="inlineStr"/>
      <c r="AA41" s="7" t="inlineStr"/>
      <c r="AB41" s="7" t="inlineStr"/>
      <c r="AC41" s="7" t="inlineStr"/>
      <c r="AD41" s="7" t="inlineStr"/>
      <c r="AE41" s="7" t="inlineStr"/>
      <c r="AF41" s="7" t="inlineStr"/>
      <c r="AG41" s="7" t="inlineStr"/>
      <c r="AH41" s="7" t="inlineStr"/>
      <c r="AI41" s="7" t="inlineStr"/>
      <c r="AJ41" s="7" t="inlineStr"/>
      <c r="AK41" s="7" t="inlineStr"/>
      <c r="AL41" s="7" t="inlineStr"/>
      <c r="AM41" s="7" t="inlineStr"/>
      <c r="AN41" s="7" t="inlineStr"/>
      <c r="AO41" s="7" t="inlineStr"/>
      <c r="AP41" s="7" t="inlineStr"/>
      <c r="AQ41" s="7" t="inlineStr"/>
      <c r="AR41" s="7" t="inlineStr"/>
      <c r="AS41" s="7" t="inlineStr"/>
      <c r="AT41" s="7" t="inlineStr"/>
      <c r="AU41" s="7">
        <f>AW41+AY41+BA41+BC41+BE41+BG41</f>
        <v/>
      </c>
      <c r="AV41" s="7">
        <f>AX41+AZ41+BB41+BD41+BF41+BH41</f>
        <v/>
      </c>
      <c r="AW41" s="7" t="inlineStr"/>
      <c r="AX41" s="7" t="inlineStr"/>
      <c r="AY41" s="7" t="inlineStr"/>
      <c r="AZ41" s="7" t="inlineStr"/>
      <c r="BA41" s="7" t="inlineStr"/>
      <c r="BB41" s="7" t="inlineStr"/>
      <c r="BC41" s="7" t="inlineStr"/>
      <c r="BD41" s="7" t="inlineStr"/>
      <c r="BE41" s="7" t="inlineStr"/>
      <c r="BF41" s="7" t="inlineStr"/>
      <c r="BG41" s="7" t="inlineStr"/>
      <c r="BH41" s="7" t="inlineStr"/>
      <c r="BI41" s="7">
        <f>BK41+BM41+BO41+BQ41</f>
        <v/>
      </c>
      <c r="BJ41" s="7">
        <f>BL41+BN41+BP41+BR41</f>
        <v/>
      </c>
      <c r="BK41" s="7" t="inlineStr"/>
      <c r="BL41" s="7" t="inlineStr"/>
      <c r="BM41" s="7" t="inlineStr"/>
      <c r="BN41" s="7" t="inlineStr"/>
      <c r="BO41" s="7" t="inlineStr"/>
      <c r="BP41" s="7" t="inlineStr"/>
      <c r="BQ41" s="7" t="inlineStr"/>
      <c r="BR41" s="7" t="inlineStr"/>
      <c r="BS41" s="7">
        <f>BU41+BW41+BY41+CA41+CC41+CE41+CG41+CI41+CK41</f>
        <v/>
      </c>
      <c r="BT41" s="7">
        <f>BV41+BX41+BZ41+CB41+CD41+CF41+CH41+CJ41+CL41</f>
        <v/>
      </c>
      <c r="BU41" s="7" t="inlineStr"/>
      <c r="BV41" s="7" t="inlineStr"/>
      <c r="BW41" s="7" t="inlineStr"/>
      <c r="BX41" s="7" t="inlineStr"/>
      <c r="BY41" s="7" t="inlineStr"/>
      <c r="BZ41" s="7" t="inlineStr"/>
      <c r="CA41" s="7" t="inlineStr"/>
      <c r="CB41" s="7" t="inlineStr"/>
      <c r="CC41" s="7" t="inlineStr"/>
      <c r="CD41" s="7" t="inlineStr"/>
      <c r="CE41" s="7" t="inlineStr"/>
      <c r="CF41" s="7" t="inlineStr"/>
      <c r="CG41" s="7" t="inlineStr"/>
      <c r="CH41" s="7" t="inlineStr"/>
      <c r="CI41" s="7" t="inlineStr"/>
      <c r="CJ41" s="7" t="inlineStr"/>
      <c r="CK41" s="7" t="inlineStr"/>
      <c r="CL41" s="7" t="inlineStr"/>
      <c r="CM41" s="7">
        <f>CO41+CQ41+CS41+CU41+CW41+CY41+DA41+DC41+DE41+DG41+DI41+DK41+DM41</f>
        <v/>
      </c>
      <c r="CN41" s="7">
        <f>CP41+CR41+CT41+CV41+CX41+CZ41+DB41+DD41+DF41+DH41+DJ41+DL41+DN41</f>
        <v/>
      </c>
      <c r="CO41" s="7" t="inlineStr"/>
      <c r="CP41" s="7" t="inlineStr"/>
      <c r="CQ41" s="7" t="inlineStr"/>
      <c r="CR41" s="7" t="inlineStr"/>
      <c r="CS41" s="7" t="inlineStr"/>
      <c r="CT41" s="7" t="inlineStr"/>
      <c r="CU41" s="7" t="inlineStr"/>
      <c r="CV41" s="7" t="inlineStr"/>
      <c r="CW41" s="7" t="inlineStr"/>
      <c r="CX41" s="7" t="inlineStr"/>
      <c r="CY41" s="7" t="inlineStr"/>
      <c r="CZ41" s="7" t="inlineStr"/>
      <c r="DA41" s="7" t="inlineStr"/>
      <c r="DB41" s="7" t="inlineStr"/>
      <c r="DC41" s="7" t="inlineStr"/>
      <c r="DD41" s="7" t="inlineStr"/>
      <c r="DE41" s="7" t="inlineStr"/>
      <c r="DF41" s="7" t="inlineStr"/>
      <c r="DG41" s="7" t="inlineStr"/>
      <c r="DH41" s="7" t="inlineStr"/>
      <c r="DI41" s="7" t="inlineStr"/>
      <c r="DJ41" s="7" t="inlineStr"/>
      <c r="DK41" s="7" t="inlineStr"/>
      <c r="DL41" s="7" t="inlineStr"/>
      <c r="DM41" s="7" t="inlineStr"/>
      <c r="DN41" s="7" t="inlineStr"/>
      <c r="DO41" s="7">
        <f>E41+AU41+BI41+BS41+CM41</f>
        <v/>
      </c>
      <c r="DP41" s="7">
        <f>F41+AV41+BJ41+BT41+CN41</f>
        <v/>
      </c>
    </row>
    <row r="42" hidden="1" outlineLevel="1">
      <c r="A42" s="5" t="n">
        <v>38</v>
      </c>
      <c r="B42" s="6" t="inlineStr">
        <is>
          <t>"MED FARM DILOROM"</t>
        </is>
      </c>
      <c r="C42" s="6" t="inlineStr">
        <is>
          <t>Фергана</t>
        </is>
      </c>
      <c r="D42" s="6" t="inlineStr">
        <is>
          <t>Фергана 2</t>
        </is>
      </c>
      <c r="E42" s="7">
        <f>G42+I42+K42+M42+O42+Q42+S42+U42+W42+Y42+AA42+AC42+AE42+AG42+AI42+AK42+AM42+AO42+AQ42+AS42</f>
        <v/>
      </c>
      <c r="F42" s="7">
        <f>H42+J42+L42+N42+P42+R42+T42+V42+X42+Z42+AB42+AD42+AF42+AH42+AJ42+AL42+AN42+AP42+AR42+AT42</f>
        <v/>
      </c>
      <c r="G42" s="7" t="n">
        <v>2</v>
      </c>
      <c r="H42" s="7" t="n">
        <v>250760</v>
      </c>
      <c r="I42" s="7" t="n">
        <v>3</v>
      </c>
      <c r="J42" s="7" t="n">
        <v>308826</v>
      </c>
      <c r="K42" s="7" t="inlineStr"/>
      <c r="L42" s="7" t="inlineStr"/>
      <c r="M42" s="7" t="inlineStr"/>
      <c r="N42" s="7" t="inlineStr"/>
      <c r="O42" s="7" t="inlineStr"/>
      <c r="P42" s="7" t="inlineStr"/>
      <c r="Q42" s="7" t="inlineStr"/>
      <c r="R42" s="7" t="inlineStr"/>
      <c r="S42" s="7" t="inlineStr"/>
      <c r="T42" s="7" t="inlineStr"/>
      <c r="U42" s="7" t="inlineStr"/>
      <c r="V42" s="7" t="inlineStr"/>
      <c r="W42" s="7" t="inlineStr"/>
      <c r="X42" s="7" t="inlineStr"/>
      <c r="Y42" s="7" t="inlineStr"/>
      <c r="Z42" s="7" t="inlineStr"/>
      <c r="AA42" s="7" t="inlineStr"/>
      <c r="AB42" s="7" t="inlineStr"/>
      <c r="AC42" s="7" t="inlineStr"/>
      <c r="AD42" s="7" t="inlineStr"/>
      <c r="AE42" s="7" t="inlineStr"/>
      <c r="AF42" s="7" t="inlineStr"/>
      <c r="AG42" s="7" t="inlineStr"/>
      <c r="AH42" s="7" t="inlineStr"/>
      <c r="AI42" s="7" t="inlineStr"/>
      <c r="AJ42" s="7" t="inlineStr"/>
      <c r="AK42" s="7" t="inlineStr"/>
      <c r="AL42" s="7" t="inlineStr"/>
      <c r="AM42" s="7" t="inlineStr"/>
      <c r="AN42" s="7" t="inlineStr"/>
      <c r="AO42" s="7" t="inlineStr"/>
      <c r="AP42" s="7" t="inlineStr"/>
      <c r="AQ42" s="7" t="inlineStr"/>
      <c r="AR42" s="7" t="inlineStr"/>
      <c r="AS42" s="7" t="inlineStr"/>
      <c r="AT42" s="7" t="inlineStr"/>
      <c r="AU42" s="7">
        <f>AW42+AY42+BA42+BC42+BE42+BG42</f>
        <v/>
      </c>
      <c r="AV42" s="7">
        <f>AX42+AZ42+BB42+BD42+BF42+BH42</f>
        <v/>
      </c>
      <c r="AW42" s="7" t="inlineStr"/>
      <c r="AX42" s="7" t="inlineStr"/>
      <c r="AY42" s="7" t="inlineStr"/>
      <c r="AZ42" s="7" t="inlineStr"/>
      <c r="BA42" s="7" t="inlineStr"/>
      <c r="BB42" s="7" t="inlineStr"/>
      <c r="BC42" s="7" t="inlineStr"/>
      <c r="BD42" s="7" t="inlineStr"/>
      <c r="BE42" s="7" t="n">
        <v>5</v>
      </c>
      <c r="BF42" s="7" t="n">
        <v>3606225</v>
      </c>
      <c r="BG42" s="7" t="n">
        <v>10</v>
      </c>
      <c r="BH42" s="7" t="n">
        <v>4344100</v>
      </c>
      <c r="BI42" s="7">
        <f>BK42+BM42+BO42+BQ42</f>
        <v/>
      </c>
      <c r="BJ42" s="7">
        <f>BL42+BN42+BP42+BR42</f>
        <v/>
      </c>
      <c r="BK42" s="7" t="inlineStr"/>
      <c r="BL42" s="7" t="inlineStr"/>
      <c r="BM42" s="7" t="n">
        <v>20</v>
      </c>
      <c r="BN42" s="7" t="n">
        <v>9040400</v>
      </c>
      <c r="BO42" s="7" t="inlineStr"/>
      <c r="BP42" s="7" t="inlineStr"/>
      <c r="BQ42" s="7" t="inlineStr"/>
      <c r="BR42" s="7" t="inlineStr"/>
      <c r="BS42" s="7">
        <f>BU42+BW42+BY42+CA42+CC42+CE42+CG42+CI42+CK42</f>
        <v/>
      </c>
      <c r="BT42" s="7">
        <f>BV42+BX42+BZ42+CB42+CD42+CF42+CH42+CJ42+CL42</f>
        <v/>
      </c>
      <c r="BU42" s="7" t="inlineStr"/>
      <c r="BV42" s="7" t="inlineStr"/>
      <c r="BW42" s="7" t="n">
        <v>30</v>
      </c>
      <c r="BX42" s="7" t="n">
        <v>17900100</v>
      </c>
      <c r="BY42" s="7" t="inlineStr"/>
      <c r="BZ42" s="7" t="inlineStr"/>
      <c r="CA42" s="7" t="inlineStr"/>
      <c r="CB42" s="7" t="inlineStr"/>
      <c r="CC42" s="7" t="inlineStr"/>
      <c r="CD42" s="7" t="inlineStr"/>
      <c r="CE42" s="7" t="inlineStr"/>
      <c r="CF42" s="7" t="inlineStr"/>
      <c r="CG42" s="7" t="inlineStr"/>
      <c r="CH42" s="7" t="inlineStr"/>
      <c r="CI42" s="7" t="inlineStr"/>
      <c r="CJ42" s="7" t="inlineStr"/>
      <c r="CK42" s="7" t="n">
        <v>5</v>
      </c>
      <c r="CL42" s="7" t="n">
        <v>1450625</v>
      </c>
      <c r="CM42" s="7">
        <f>CO42+CQ42+CS42+CU42+CW42+CY42+DA42+DC42+DE42+DG42+DI42+DK42+DM42</f>
        <v/>
      </c>
      <c r="CN42" s="7">
        <f>CP42+CR42+CT42+CV42+CX42+CZ42+DB42+DD42+DF42+DH42+DJ42+DL42+DN42</f>
        <v/>
      </c>
      <c r="CO42" s="7" t="inlineStr"/>
      <c r="CP42" s="7" t="inlineStr"/>
      <c r="CQ42" s="7" t="inlineStr"/>
      <c r="CR42" s="7" t="inlineStr"/>
      <c r="CS42" s="7" t="inlineStr"/>
      <c r="CT42" s="7" t="inlineStr"/>
      <c r="CU42" s="7" t="inlineStr"/>
      <c r="CV42" s="7" t="inlineStr"/>
      <c r="CW42" s="7" t="inlineStr"/>
      <c r="CX42" s="7" t="inlineStr"/>
      <c r="CY42" s="7" t="inlineStr"/>
      <c r="CZ42" s="7" t="inlineStr"/>
      <c r="DA42" s="7" t="inlineStr"/>
      <c r="DB42" s="7" t="inlineStr"/>
      <c r="DC42" s="7" t="inlineStr"/>
      <c r="DD42" s="7" t="inlineStr"/>
      <c r="DE42" s="7" t="inlineStr"/>
      <c r="DF42" s="7" t="inlineStr"/>
      <c r="DG42" s="7" t="n">
        <v>2</v>
      </c>
      <c r="DH42" s="7" t="n">
        <v>197532</v>
      </c>
      <c r="DI42" s="7" t="inlineStr"/>
      <c r="DJ42" s="7" t="inlineStr"/>
      <c r="DK42" s="7" t="inlineStr"/>
      <c r="DL42" s="7" t="inlineStr"/>
      <c r="DM42" s="7" t="inlineStr"/>
      <c r="DN42" s="7" t="inlineStr"/>
      <c r="DO42" s="7">
        <f>E42+AU42+BI42+BS42+CM42</f>
        <v/>
      </c>
      <c r="DP42" s="7">
        <f>F42+AV42+BJ42+BT42+CN42</f>
        <v/>
      </c>
    </row>
    <row r="43" hidden="1" outlineLevel="1">
      <c r="A43" s="5" t="n">
        <v>39</v>
      </c>
      <c r="B43" s="6" t="inlineStr">
        <is>
          <t>"MED SERVIS IMOMALI" MCHJ</t>
        </is>
      </c>
      <c r="C43" s="6" t="inlineStr">
        <is>
          <t>Фергана</t>
        </is>
      </c>
      <c r="D43" s="6" t="inlineStr">
        <is>
          <t>Фергана 2</t>
        </is>
      </c>
      <c r="E43" s="7">
        <f>G43+I43+K43+M43+O43+Q43+S43+U43+W43+Y43+AA43+AC43+AE43+AG43+AI43+AK43+AM43+AO43+AQ43+AS43</f>
        <v/>
      </c>
      <c r="F43" s="7">
        <f>H43+J43+L43+N43+P43+R43+T43+V43+X43+Z43+AB43+AD43+AF43+AH43+AJ43+AL43+AN43+AP43+AR43+AT43</f>
        <v/>
      </c>
      <c r="G43" s="7" t="n">
        <v>4</v>
      </c>
      <c r="H43" s="7" t="n">
        <v>1003040</v>
      </c>
      <c r="I43" s="7" t="inlineStr"/>
      <c r="J43" s="7" t="inlineStr"/>
      <c r="K43" s="7" t="inlineStr"/>
      <c r="L43" s="7" t="inlineStr"/>
      <c r="M43" s="7" t="inlineStr"/>
      <c r="N43" s="7" t="inlineStr"/>
      <c r="O43" s="7" t="inlineStr"/>
      <c r="P43" s="7" t="inlineStr"/>
      <c r="Q43" s="7" t="inlineStr"/>
      <c r="R43" s="7" t="inlineStr"/>
      <c r="S43" s="7" t="inlineStr"/>
      <c r="T43" s="7" t="inlineStr"/>
      <c r="U43" s="7" t="inlineStr"/>
      <c r="V43" s="7" t="inlineStr"/>
      <c r="W43" s="7" t="n">
        <v>3</v>
      </c>
      <c r="X43" s="7" t="n">
        <v>0</v>
      </c>
      <c r="Y43" s="7" t="inlineStr"/>
      <c r="Z43" s="7" t="inlineStr"/>
      <c r="AA43" s="7" t="inlineStr"/>
      <c r="AB43" s="7" t="inlineStr"/>
      <c r="AC43" s="7" t="inlineStr"/>
      <c r="AD43" s="7" t="inlineStr"/>
      <c r="AE43" s="7" t="inlineStr"/>
      <c r="AF43" s="7" t="inlineStr"/>
      <c r="AG43" s="7" t="n">
        <v>55</v>
      </c>
      <c r="AH43" s="7" t="n">
        <v>18764750</v>
      </c>
      <c r="AI43" s="7" t="n">
        <v>50</v>
      </c>
      <c r="AJ43" s="7" t="n">
        <v>54162500</v>
      </c>
      <c r="AK43" s="7" t="inlineStr"/>
      <c r="AL43" s="7" t="inlineStr"/>
      <c r="AM43" s="7" t="inlineStr"/>
      <c r="AN43" s="7" t="inlineStr"/>
      <c r="AO43" s="7" t="inlineStr"/>
      <c r="AP43" s="7" t="inlineStr"/>
      <c r="AQ43" s="7" t="inlineStr"/>
      <c r="AR43" s="7" t="inlineStr"/>
      <c r="AS43" s="7" t="inlineStr"/>
      <c r="AT43" s="7" t="inlineStr"/>
      <c r="AU43" s="7">
        <f>AW43+AY43+BA43+BC43+BE43+BG43</f>
        <v/>
      </c>
      <c r="AV43" s="7">
        <f>AX43+AZ43+BB43+BD43+BF43+BH43</f>
        <v/>
      </c>
      <c r="AW43" s="7" t="inlineStr"/>
      <c r="AX43" s="7" t="inlineStr"/>
      <c r="AY43" s="7" t="inlineStr"/>
      <c r="AZ43" s="7" t="inlineStr"/>
      <c r="BA43" s="7" t="inlineStr"/>
      <c r="BB43" s="7" t="inlineStr"/>
      <c r="BC43" s="7" t="inlineStr"/>
      <c r="BD43" s="7" t="inlineStr"/>
      <c r="BE43" s="7" t="inlineStr"/>
      <c r="BF43" s="7" t="inlineStr"/>
      <c r="BG43" s="7" t="inlineStr"/>
      <c r="BH43" s="7" t="inlineStr"/>
      <c r="BI43" s="7">
        <f>BK43+BM43+BO43+BQ43</f>
        <v/>
      </c>
      <c r="BJ43" s="7">
        <f>BL43+BN43+BP43+BR43</f>
        <v/>
      </c>
      <c r="BK43" s="7" t="inlineStr"/>
      <c r="BL43" s="7" t="inlineStr"/>
      <c r="BM43" s="7" t="n">
        <v>20</v>
      </c>
      <c r="BN43" s="7" t="n">
        <v>4521700</v>
      </c>
      <c r="BO43" s="7" t="n">
        <v>5</v>
      </c>
      <c r="BP43" s="7" t="n">
        <v>1489325</v>
      </c>
      <c r="BQ43" s="7" t="inlineStr"/>
      <c r="BR43" s="7" t="inlineStr"/>
      <c r="BS43" s="7">
        <f>BU43+BW43+BY43+CA43+CC43+CE43+CG43+CI43+CK43</f>
        <v/>
      </c>
      <c r="BT43" s="7">
        <f>BV43+BX43+BZ43+CB43+CD43+CF43+CH43+CJ43+CL43</f>
        <v/>
      </c>
      <c r="BU43" s="7" t="inlineStr"/>
      <c r="BV43" s="7" t="inlineStr"/>
      <c r="BW43" s="7" t="n">
        <v>10</v>
      </c>
      <c r="BX43" s="7" t="n">
        <v>1988900</v>
      </c>
      <c r="BY43" s="7" t="inlineStr"/>
      <c r="BZ43" s="7" t="inlineStr"/>
      <c r="CA43" s="7" t="inlineStr"/>
      <c r="CB43" s="7" t="inlineStr"/>
      <c r="CC43" s="7" t="inlineStr"/>
      <c r="CD43" s="7" t="inlineStr"/>
      <c r="CE43" s="7" t="inlineStr"/>
      <c r="CF43" s="7" t="inlineStr"/>
      <c r="CG43" s="7" t="inlineStr"/>
      <c r="CH43" s="7" t="inlineStr"/>
      <c r="CI43" s="7" t="inlineStr"/>
      <c r="CJ43" s="7" t="inlineStr"/>
      <c r="CK43" s="7" t="inlineStr"/>
      <c r="CL43" s="7" t="inlineStr"/>
      <c r="CM43" s="7">
        <f>CO43+CQ43+CS43+CU43+CW43+CY43+DA43+DC43+DE43+DG43+DI43+DK43+DM43</f>
        <v/>
      </c>
      <c r="CN43" s="7">
        <f>CP43+CR43+CT43+CV43+CX43+CZ43+DB43+DD43+DF43+DH43+DJ43+DL43+DN43</f>
        <v/>
      </c>
      <c r="CO43" s="7" t="inlineStr"/>
      <c r="CP43" s="7" t="inlineStr"/>
      <c r="CQ43" s="7" t="inlineStr"/>
      <c r="CR43" s="7" t="inlineStr"/>
      <c r="CS43" s="7" t="inlineStr"/>
      <c r="CT43" s="7" t="inlineStr"/>
      <c r="CU43" s="7" t="inlineStr"/>
      <c r="CV43" s="7" t="inlineStr"/>
      <c r="CW43" s="7" t="inlineStr"/>
      <c r="CX43" s="7" t="inlineStr"/>
      <c r="CY43" s="7" t="inlineStr"/>
      <c r="CZ43" s="7" t="inlineStr"/>
      <c r="DA43" s="7" t="n">
        <v>21</v>
      </c>
      <c r="DB43" s="7" t="n">
        <v>7489179</v>
      </c>
      <c r="DC43" s="7" t="n">
        <v>10</v>
      </c>
      <c r="DD43" s="7" t="n">
        <v>2528800</v>
      </c>
      <c r="DE43" s="7" t="inlineStr"/>
      <c r="DF43" s="7" t="inlineStr"/>
      <c r="DG43" s="7" t="inlineStr"/>
      <c r="DH43" s="7" t="inlineStr"/>
      <c r="DI43" s="7" t="inlineStr"/>
      <c r="DJ43" s="7" t="inlineStr"/>
      <c r="DK43" s="7" t="inlineStr"/>
      <c r="DL43" s="7" t="inlineStr"/>
      <c r="DM43" s="7" t="inlineStr"/>
      <c r="DN43" s="7" t="inlineStr"/>
      <c r="DO43" s="7">
        <f>E43+AU43+BI43+BS43+CM43</f>
        <v/>
      </c>
      <c r="DP43" s="7">
        <f>F43+AV43+BJ43+BT43+CN43</f>
        <v/>
      </c>
    </row>
    <row r="44" hidden="1" outlineLevel="1">
      <c r="A44" s="5" t="n">
        <v>40</v>
      </c>
      <c r="B44" s="6" t="inlineStr">
        <is>
          <t>"MEDICATIONS JAH-AVA" MCHJ</t>
        </is>
      </c>
      <c r="C44" s="6" t="inlineStr">
        <is>
          <t>Фергана</t>
        </is>
      </c>
      <c r="D44" s="6" t="inlineStr">
        <is>
          <t>Фергана 2</t>
        </is>
      </c>
      <c r="E44" s="7">
        <f>G44+I44+K44+M44+O44+Q44+S44+U44+W44+Y44+AA44+AC44+AE44+AG44+AI44+AK44+AM44+AO44+AQ44+AS44</f>
        <v/>
      </c>
      <c r="F44" s="7">
        <f>H44+J44+L44+N44+P44+R44+T44+V44+X44+Z44+AB44+AD44+AF44+AH44+AJ44+AL44+AN44+AP44+AR44+AT44</f>
        <v/>
      </c>
      <c r="G44" s="7" t="inlineStr"/>
      <c r="H44" s="7" t="inlineStr"/>
      <c r="I44" s="7" t="inlineStr"/>
      <c r="J44" s="7" t="inlineStr"/>
      <c r="K44" s="7" t="inlineStr"/>
      <c r="L44" s="7" t="inlineStr"/>
      <c r="M44" s="7" t="inlineStr"/>
      <c r="N44" s="7" t="inlineStr"/>
      <c r="O44" s="7" t="inlineStr"/>
      <c r="P44" s="7" t="inlineStr"/>
      <c r="Q44" s="7" t="inlineStr"/>
      <c r="R44" s="7" t="inlineStr"/>
      <c r="S44" s="7" t="inlineStr"/>
      <c r="T44" s="7" t="inlineStr"/>
      <c r="U44" s="7" t="inlineStr"/>
      <c r="V44" s="7" t="inlineStr"/>
      <c r="W44" s="7" t="inlineStr"/>
      <c r="X44" s="7" t="inlineStr"/>
      <c r="Y44" s="7" t="inlineStr"/>
      <c r="Z44" s="7" t="inlineStr"/>
      <c r="AA44" s="7" t="inlineStr"/>
      <c r="AB44" s="7" t="inlineStr"/>
      <c r="AC44" s="7" t="inlineStr"/>
      <c r="AD44" s="7" t="inlineStr"/>
      <c r="AE44" s="7" t="n">
        <v>5</v>
      </c>
      <c r="AF44" s="7" t="n">
        <v>591925</v>
      </c>
      <c r="AG44" s="7" t="inlineStr"/>
      <c r="AH44" s="7" t="inlineStr"/>
      <c r="AI44" s="7" t="inlineStr"/>
      <c r="AJ44" s="7" t="inlineStr"/>
      <c r="AK44" s="7" t="inlineStr"/>
      <c r="AL44" s="7" t="inlineStr"/>
      <c r="AM44" s="7" t="inlineStr"/>
      <c r="AN44" s="7" t="inlineStr"/>
      <c r="AO44" s="7" t="inlineStr"/>
      <c r="AP44" s="7" t="inlineStr"/>
      <c r="AQ44" s="7" t="inlineStr"/>
      <c r="AR44" s="7" t="inlineStr"/>
      <c r="AS44" s="7" t="inlineStr"/>
      <c r="AT44" s="7" t="inlineStr"/>
      <c r="AU44" s="7">
        <f>AW44+AY44+BA44+BC44+BE44+BG44</f>
        <v/>
      </c>
      <c r="AV44" s="7">
        <f>AX44+AZ44+BB44+BD44+BF44+BH44</f>
        <v/>
      </c>
      <c r="AW44" s="7" t="inlineStr"/>
      <c r="AX44" s="7" t="inlineStr"/>
      <c r="AY44" s="7" t="inlineStr"/>
      <c r="AZ44" s="7" t="inlineStr"/>
      <c r="BA44" s="7" t="inlineStr"/>
      <c r="BB44" s="7" t="inlineStr"/>
      <c r="BC44" s="7" t="inlineStr"/>
      <c r="BD44" s="7" t="inlineStr"/>
      <c r="BE44" s="7" t="inlineStr"/>
      <c r="BF44" s="7" t="inlineStr"/>
      <c r="BG44" s="7" t="inlineStr"/>
      <c r="BH44" s="7" t="inlineStr"/>
      <c r="BI44" s="7">
        <f>BK44+BM44+BO44+BQ44</f>
        <v/>
      </c>
      <c r="BJ44" s="7">
        <f>BL44+BN44+BP44+BR44</f>
        <v/>
      </c>
      <c r="BK44" s="7" t="inlineStr"/>
      <c r="BL44" s="7" t="inlineStr"/>
      <c r="BM44" s="7" t="inlineStr"/>
      <c r="BN44" s="7" t="inlineStr"/>
      <c r="BO44" s="7" t="inlineStr"/>
      <c r="BP44" s="7" t="inlineStr"/>
      <c r="BQ44" s="7" t="inlineStr"/>
      <c r="BR44" s="7" t="inlineStr"/>
      <c r="BS44" s="7">
        <f>BU44+BW44+BY44+CA44+CC44+CE44+CG44+CI44+CK44</f>
        <v/>
      </c>
      <c r="BT44" s="7">
        <f>BV44+BX44+BZ44+CB44+CD44+CF44+CH44+CJ44+CL44</f>
        <v/>
      </c>
      <c r="BU44" s="7" t="inlineStr"/>
      <c r="BV44" s="7" t="inlineStr"/>
      <c r="BW44" s="7" t="inlineStr"/>
      <c r="BX44" s="7" t="inlineStr"/>
      <c r="BY44" s="7" t="inlineStr"/>
      <c r="BZ44" s="7" t="inlineStr"/>
      <c r="CA44" s="7" t="inlineStr"/>
      <c r="CB44" s="7" t="inlineStr"/>
      <c r="CC44" s="7" t="inlineStr"/>
      <c r="CD44" s="7" t="inlineStr"/>
      <c r="CE44" s="7" t="inlineStr"/>
      <c r="CF44" s="7" t="inlineStr"/>
      <c r="CG44" s="7" t="inlineStr"/>
      <c r="CH44" s="7" t="inlineStr"/>
      <c r="CI44" s="7" t="inlineStr"/>
      <c r="CJ44" s="7" t="inlineStr"/>
      <c r="CK44" s="7" t="inlineStr"/>
      <c r="CL44" s="7" t="inlineStr"/>
      <c r="CM44" s="7">
        <f>CO44+CQ44+CS44+CU44+CW44+CY44+DA44+DC44+DE44+DG44+DI44+DK44+DM44</f>
        <v/>
      </c>
      <c r="CN44" s="7">
        <f>CP44+CR44+CT44+CV44+CX44+CZ44+DB44+DD44+DF44+DH44+DJ44+DL44+DN44</f>
        <v/>
      </c>
      <c r="CO44" s="7" t="inlineStr"/>
      <c r="CP44" s="7" t="inlineStr"/>
      <c r="CQ44" s="7" t="inlineStr"/>
      <c r="CR44" s="7" t="inlineStr"/>
      <c r="CS44" s="7" t="inlineStr"/>
      <c r="CT44" s="7" t="inlineStr"/>
      <c r="CU44" s="7" t="inlineStr"/>
      <c r="CV44" s="7" t="inlineStr"/>
      <c r="CW44" s="7" t="inlineStr"/>
      <c r="CX44" s="7" t="inlineStr"/>
      <c r="CY44" s="7" t="inlineStr"/>
      <c r="CZ44" s="7" t="inlineStr"/>
      <c r="DA44" s="7" t="inlineStr"/>
      <c r="DB44" s="7" t="inlineStr"/>
      <c r="DC44" s="7" t="inlineStr"/>
      <c r="DD44" s="7" t="inlineStr"/>
      <c r="DE44" s="7" t="inlineStr"/>
      <c r="DF44" s="7" t="inlineStr"/>
      <c r="DG44" s="7" t="inlineStr"/>
      <c r="DH44" s="7" t="inlineStr"/>
      <c r="DI44" s="7" t="inlineStr"/>
      <c r="DJ44" s="7" t="inlineStr"/>
      <c r="DK44" s="7" t="inlineStr"/>
      <c r="DL44" s="7" t="inlineStr"/>
      <c r="DM44" s="7" t="inlineStr"/>
      <c r="DN44" s="7" t="inlineStr"/>
      <c r="DO44" s="7">
        <f>E44+AU44+BI44+BS44+CM44</f>
        <v/>
      </c>
      <c r="DP44" s="7">
        <f>F44+AV44+BJ44+BT44+CN44</f>
        <v/>
      </c>
    </row>
    <row r="45" hidden="1" outlineLevel="1">
      <c r="A45" s="5" t="n">
        <v>41</v>
      </c>
      <c r="B45" s="6" t="inlineStr">
        <is>
          <t>"MEDUS-FARM" MCHJ</t>
        </is>
      </c>
      <c r="C45" s="6" t="inlineStr">
        <is>
          <t>Фергана</t>
        </is>
      </c>
      <c r="D45" s="6" t="inlineStr">
        <is>
          <t>Фергана 2</t>
        </is>
      </c>
      <c r="E45" s="7">
        <f>G45+I45+K45+M45+O45+Q45+S45+U45+W45+Y45+AA45+AC45+AE45+AG45+AI45+AK45+AM45+AO45+AQ45+AS45</f>
        <v/>
      </c>
      <c r="F45" s="7">
        <f>H45+J45+L45+N45+P45+R45+T45+V45+X45+Z45+AB45+AD45+AF45+AH45+AJ45+AL45+AN45+AP45+AR45+AT45</f>
        <v/>
      </c>
      <c r="G45" s="7" t="n">
        <v>15</v>
      </c>
      <c r="H45" s="7" t="n">
        <v>14541525</v>
      </c>
      <c r="I45" s="7" t="inlineStr"/>
      <c r="J45" s="7" t="inlineStr"/>
      <c r="K45" s="7" t="inlineStr"/>
      <c r="L45" s="7" t="inlineStr"/>
      <c r="M45" s="7" t="inlineStr"/>
      <c r="N45" s="7" t="inlineStr"/>
      <c r="O45" s="7" t="inlineStr"/>
      <c r="P45" s="7" t="inlineStr"/>
      <c r="Q45" s="7" t="n">
        <v>20</v>
      </c>
      <c r="R45" s="7" t="n">
        <v>26998000</v>
      </c>
      <c r="S45" s="7" t="inlineStr"/>
      <c r="T45" s="7" t="inlineStr"/>
      <c r="U45" s="7" t="inlineStr"/>
      <c r="V45" s="7" t="inlineStr"/>
      <c r="W45" s="7" t="inlineStr"/>
      <c r="X45" s="7" t="inlineStr"/>
      <c r="Y45" s="7" t="inlineStr"/>
      <c r="Z45" s="7" t="inlineStr"/>
      <c r="AA45" s="7" t="inlineStr"/>
      <c r="AB45" s="7" t="inlineStr"/>
      <c r="AC45" s="7" t="inlineStr"/>
      <c r="AD45" s="7" t="inlineStr"/>
      <c r="AE45" s="7" t="inlineStr"/>
      <c r="AF45" s="7" t="inlineStr"/>
      <c r="AG45" s="7" t="inlineStr"/>
      <c r="AH45" s="7" t="inlineStr"/>
      <c r="AI45" s="7" t="inlineStr"/>
      <c r="AJ45" s="7" t="inlineStr"/>
      <c r="AK45" s="7" t="inlineStr"/>
      <c r="AL45" s="7" t="inlineStr"/>
      <c r="AM45" s="7" t="inlineStr"/>
      <c r="AN45" s="7" t="inlineStr"/>
      <c r="AO45" s="7" t="inlineStr"/>
      <c r="AP45" s="7" t="inlineStr"/>
      <c r="AQ45" s="7" t="inlineStr"/>
      <c r="AR45" s="7" t="inlineStr"/>
      <c r="AS45" s="7" t="inlineStr"/>
      <c r="AT45" s="7" t="inlineStr"/>
      <c r="AU45" s="7">
        <f>AW45+AY45+BA45+BC45+BE45+BG45</f>
        <v/>
      </c>
      <c r="AV45" s="7">
        <f>AX45+AZ45+BB45+BD45+BF45+BH45</f>
        <v/>
      </c>
      <c r="AW45" s="7" t="inlineStr"/>
      <c r="AX45" s="7" t="inlineStr"/>
      <c r="AY45" s="7" t="inlineStr"/>
      <c r="AZ45" s="7" t="inlineStr"/>
      <c r="BA45" s="7" t="inlineStr"/>
      <c r="BB45" s="7" t="inlineStr"/>
      <c r="BC45" s="7" t="inlineStr"/>
      <c r="BD45" s="7" t="inlineStr"/>
      <c r="BE45" s="7" t="inlineStr"/>
      <c r="BF45" s="7" t="inlineStr"/>
      <c r="BG45" s="7" t="inlineStr"/>
      <c r="BH45" s="7" t="inlineStr"/>
      <c r="BI45" s="7">
        <f>BK45+BM45+BO45+BQ45</f>
        <v/>
      </c>
      <c r="BJ45" s="7">
        <f>BL45+BN45+BP45+BR45</f>
        <v/>
      </c>
      <c r="BK45" s="7" t="n">
        <v>10</v>
      </c>
      <c r="BL45" s="7" t="n">
        <v>13295000</v>
      </c>
      <c r="BM45" s="7" t="n">
        <v>50</v>
      </c>
      <c r="BN45" s="7" t="n">
        <v>58250000</v>
      </c>
      <c r="BO45" s="7" t="inlineStr"/>
      <c r="BP45" s="7" t="inlineStr"/>
      <c r="BQ45" s="7" t="inlineStr"/>
      <c r="BR45" s="7" t="inlineStr"/>
      <c r="BS45" s="7">
        <f>BU45+BW45+BY45+CA45+CC45+CE45+CG45+CI45+CK45</f>
        <v/>
      </c>
      <c r="BT45" s="7">
        <f>BV45+BX45+BZ45+CB45+CD45+CF45+CH45+CJ45+CL45</f>
        <v/>
      </c>
      <c r="BU45" s="7" t="inlineStr"/>
      <c r="BV45" s="7" t="inlineStr"/>
      <c r="BW45" s="7" t="inlineStr"/>
      <c r="BX45" s="7" t="inlineStr"/>
      <c r="BY45" s="7" t="inlineStr"/>
      <c r="BZ45" s="7" t="inlineStr"/>
      <c r="CA45" s="7" t="inlineStr"/>
      <c r="CB45" s="7" t="inlineStr"/>
      <c r="CC45" s="7" t="inlineStr"/>
      <c r="CD45" s="7" t="inlineStr"/>
      <c r="CE45" s="7" t="inlineStr"/>
      <c r="CF45" s="7" t="inlineStr"/>
      <c r="CG45" s="7" t="inlineStr"/>
      <c r="CH45" s="7" t="inlineStr"/>
      <c r="CI45" s="7" t="inlineStr"/>
      <c r="CJ45" s="7" t="inlineStr"/>
      <c r="CK45" s="7" t="n">
        <v>15</v>
      </c>
      <c r="CL45" s="7" t="n">
        <v>13459500</v>
      </c>
      <c r="CM45" s="7">
        <f>CO45+CQ45+CS45+CU45+CW45+CY45+DA45+DC45+DE45+DG45+DI45+DK45+DM45</f>
        <v/>
      </c>
      <c r="CN45" s="7">
        <f>CP45+CR45+CT45+CV45+CX45+CZ45+DB45+DD45+DF45+DH45+DJ45+DL45+DN45</f>
        <v/>
      </c>
      <c r="CO45" s="7" t="inlineStr"/>
      <c r="CP45" s="7" t="inlineStr"/>
      <c r="CQ45" s="7" t="inlineStr"/>
      <c r="CR45" s="7" t="inlineStr"/>
      <c r="CS45" s="7" t="inlineStr"/>
      <c r="CT45" s="7" t="inlineStr"/>
      <c r="CU45" s="7" t="inlineStr"/>
      <c r="CV45" s="7" t="inlineStr"/>
      <c r="CW45" s="7" t="inlineStr"/>
      <c r="CX45" s="7" t="inlineStr"/>
      <c r="CY45" s="7" t="inlineStr"/>
      <c r="CZ45" s="7" t="inlineStr"/>
      <c r="DA45" s="7" t="inlineStr"/>
      <c r="DB45" s="7" t="inlineStr"/>
      <c r="DC45" s="7" t="inlineStr"/>
      <c r="DD45" s="7" t="inlineStr"/>
      <c r="DE45" s="7" t="inlineStr"/>
      <c r="DF45" s="7" t="inlineStr"/>
      <c r="DG45" s="7" t="inlineStr"/>
      <c r="DH45" s="7" t="inlineStr"/>
      <c r="DI45" s="7" t="inlineStr"/>
      <c r="DJ45" s="7" t="inlineStr"/>
      <c r="DK45" s="7" t="inlineStr"/>
      <c r="DL45" s="7" t="inlineStr"/>
      <c r="DM45" s="7" t="inlineStr"/>
      <c r="DN45" s="7" t="inlineStr"/>
      <c r="DO45" s="7">
        <f>E45+AU45+BI45+BS45+CM45</f>
        <v/>
      </c>
      <c r="DP45" s="7">
        <f>F45+AV45+BJ45+BT45+CN45</f>
        <v/>
      </c>
    </row>
    <row r="46" hidden="1" outlineLevel="1">
      <c r="A46" s="5" t="n">
        <v>42</v>
      </c>
      <c r="B46" s="6" t="inlineStr">
        <is>
          <t>"MEGAFARM MEDIKAL TRADE" MCHJ</t>
        </is>
      </c>
      <c r="C46" s="6" t="inlineStr">
        <is>
          <t>Фергана</t>
        </is>
      </c>
      <c r="D46" s="6" t="inlineStr">
        <is>
          <t>Фергана 2</t>
        </is>
      </c>
      <c r="E46" s="7">
        <f>G46+I46+K46+M46+O46+Q46+S46+U46+W46+Y46+AA46+AC46+AE46+AG46+AI46+AK46+AM46+AO46+AQ46+AS46</f>
        <v/>
      </c>
      <c r="F46" s="7">
        <f>H46+J46+L46+N46+P46+R46+T46+V46+X46+Z46+AB46+AD46+AF46+AH46+AJ46+AL46+AN46+AP46+AR46+AT46</f>
        <v/>
      </c>
      <c r="G46" s="7" t="inlineStr"/>
      <c r="H46" s="7" t="inlineStr"/>
      <c r="I46" s="7" t="inlineStr"/>
      <c r="J46" s="7" t="inlineStr"/>
      <c r="K46" s="7" t="inlineStr"/>
      <c r="L46" s="7" t="inlineStr"/>
      <c r="M46" s="7" t="inlineStr"/>
      <c r="N46" s="7" t="inlineStr"/>
      <c r="O46" s="7" t="inlineStr"/>
      <c r="P46" s="7" t="inlineStr"/>
      <c r="Q46" s="7" t="inlineStr"/>
      <c r="R46" s="7" t="inlineStr"/>
      <c r="S46" s="7" t="inlineStr"/>
      <c r="T46" s="7" t="inlineStr"/>
      <c r="U46" s="7" t="inlineStr"/>
      <c r="V46" s="7" t="inlineStr"/>
      <c r="W46" s="7" t="inlineStr"/>
      <c r="X46" s="7" t="inlineStr"/>
      <c r="Y46" s="7" t="inlineStr"/>
      <c r="Z46" s="7" t="inlineStr"/>
      <c r="AA46" s="7" t="inlineStr"/>
      <c r="AB46" s="7" t="inlineStr"/>
      <c r="AC46" s="7" t="inlineStr"/>
      <c r="AD46" s="7" t="inlineStr"/>
      <c r="AE46" s="7" t="inlineStr"/>
      <c r="AF46" s="7" t="inlineStr"/>
      <c r="AG46" s="7" t="inlineStr"/>
      <c r="AH46" s="7" t="inlineStr"/>
      <c r="AI46" s="7" t="inlineStr"/>
      <c r="AJ46" s="7" t="inlineStr"/>
      <c r="AK46" s="7" t="inlineStr"/>
      <c r="AL46" s="7" t="inlineStr"/>
      <c r="AM46" s="7" t="inlineStr"/>
      <c r="AN46" s="7" t="inlineStr"/>
      <c r="AO46" s="7" t="inlineStr"/>
      <c r="AP46" s="7" t="inlineStr"/>
      <c r="AQ46" s="7" t="inlineStr"/>
      <c r="AR46" s="7" t="inlineStr"/>
      <c r="AS46" s="7" t="inlineStr"/>
      <c r="AT46" s="7" t="inlineStr"/>
      <c r="AU46" s="7">
        <f>AW46+AY46+BA46+BC46+BE46+BG46</f>
        <v/>
      </c>
      <c r="AV46" s="7">
        <f>AX46+AZ46+BB46+BD46+BF46+BH46</f>
        <v/>
      </c>
      <c r="AW46" s="7" t="n">
        <v>2</v>
      </c>
      <c r="AX46" s="7" t="n">
        <v>2063460</v>
      </c>
      <c r="AY46" s="7" t="inlineStr"/>
      <c r="AZ46" s="7" t="inlineStr"/>
      <c r="BA46" s="7" t="inlineStr"/>
      <c r="BB46" s="7" t="inlineStr"/>
      <c r="BC46" s="7" t="inlineStr"/>
      <c r="BD46" s="7" t="inlineStr"/>
      <c r="BE46" s="7" t="n">
        <v>10</v>
      </c>
      <c r="BF46" s="7" t="n">
        <v>14424900</v>
      </c>
      <c r="BG46" s="7" t="inlineStr"/>
      <c r="BH46" s="7" t="inlineStr"/>
      <c r="BI46" s="7">
        <f>BK46+BM46+BO46+BQ46</f>
        <v/>
      </c>
      <c r="BJ46" s="7">
        <f>BL46+BN46+BP46+BR46</f>
        <v/>
      </c>
      <c r="BK46" s="7" t="inlineStr"/>
      <c r="BL46" s="7" t="inlineStr"/>
      <c r="BM46" s="7" t="inlineStr"/>
      <c r="BN46" s="7" t="inlineStr"/>
      <c r="BO46" s="7" t="inlineStr"/>
      <c r="BP46" s="7" t="inlineStr"/>
      <c r="BQ46" s="7" t="inlineStr"/>
      <c r="BR46" s="7" t="inlineStr"/>
      <c r="BS46" s="7">
        <f>BU46+BW46+BY46+CA46+CC46+CE46+CG46+CI46+CK46</f>
        <v/>
      </c>
      <c r="BT46" s="7">
        <f>BV46+BX46+BZ46+CB46+CD46+CF46+CH46+CJ46+CL46</f>
        <v/>
      </c>
      <c r="BU46" s="7" t="inlineStr"/>
      <c r="BV46" s="7" t="inlineStr"/>
      <c r="BW46" s="7" t="inlineStr"/>
      <c r="BX46" s="7" t="inlineStr"/>
      <c r="BY46" s="7" t="inlineStr"/>
      <c r="BZ46" s="7" t="inlineStr"/>
      <c r="CA46" s="7" t="inlineStr"/>
      <c r="CB46" s="7" t="inlineStr"/>
      <c r="CC46" s="7" t="inlineStr"/>
      <c r="CD46" s="7" t="inlineStr"/>
      <c r="CE46" s="7" t="inlineStr"/>
      <c r="CF46" s="7" t="inlineStr"/>
      <c r="CG46" s="7" t="inlineStr"/>
      <c r="CH46" s="7" t="inlineStr"/>
      <c r="CI46" s="7" t="inlineStr"/>
      <c r="CJ46" s="7" t="inlineStr"/>
      <c r="CK46" s="7" t="inlineStr"/>
      <c r="CL46" s="7" t="inlineStr"/>
      <c r="CM46" s="7">
        <f>CO46+CQ46+CS46+CU46+CW46+CY46+DA46+DC46+DE46+DG46+DI46+DK46+DM46</f>
        <v/>
      </c>
      <c r="CN46" s="7">
        <f>CP46+CR46+CT46+CV46+CX46+CZ46+DB46+DD46+DF46+DH46+DJ46+DL46+DN46</f>
        <v/>
      </c>
      <c r="CO46" s="7" t="inlineStr"/>
      <c r="CP46" s="7" t="inlineStr"/>
      <c r="CQ46" s="7" t="inlineStr"/>
      <c r="CR46" s="7" t="inlineStr"/>
      <c r="CS46" s="7" t="inlineStr"/>
      <c r="CT46" s="7" t="inlineStr"/>
      <c r="CU46" s="7" t="inlineStr"/>
      <c r="CV46" s="7" t="inlineStr"/>
      <c r="CW46" s="7" t="inlineStr"/>
      <c r="CX46" s="7" t="inlineStr"/>
      <c r="CY46" s="7" t="inlineStr"/>
      <c r="CZ46" s="7" t="inlineStr"/>
      <c r="DA46" s="7" t="inlineStr"/>
      <c r="DB46" s="7" t="inlineStr"/>
      <c r="DC46" s="7" t="inlineStr"/>
      <c r="DD46" s="7" t="inlineStr"/>
      <c r="DE46" s="7" t="inlineStr"/>
      <c r="DF46" s="7" t="inlineStr"/>
      <c r="DG46" s="7" t="inlineStr"/>
      <c r="DH46" s="7" t="inlineStr"/>
      <c r="DI46" s="7" t="inlineStr"/>
      <c r="DJ46" s="7" t="inlineStr"/>
      <c r="DK46" s="7" t="inlineStr"/>
      <c r="DL46" s="7" t="inlineStr"/>
      <c r="DM46" s="7" t="inlineStr"/>
      <c r="DN46" s="7" t="inlineStr"/>
      <c r="DO46" s="7">
        <f>E46+AU46+BI46+BS46+CM46</f>
        <v/>
      </c>
      <c r="DP46" s="7">
        <f>F46+AV46+BJ46+BT46+CN46</f>
        <v/>
      </c>
    </row>
    <row r="47" hidden="1" outlineLevel="1">
      <c r="A47" s="5" t="n">
        <v>43</v>
      </c>
      <c r="B47" s="6" t="inlineStr">
        <is>
          <t>"MEGAFARM MEDIKAL TRADE" MCHJ 3 фил</t>
        </is>
      </c>
      <c r="C47" s="6" t="inlineStr">
        <is>
          <t>Фергана</t>
        </is>
      </c>
      <c r="D47" s="6" t="inlineStr">
        <is>
          <t>Фергана 2</t>
        </is>
      </c>
      <c r="E47" s="7">
        <f>G47+I47+K47+M47+O47+Q47+S47+U47+W47+Y47+AA47+AC47+AE47+AG47+AI47+AK47+AM47+AO47+AQ47+AS47</f>
        <v/>
      </c>
      <c r="F47" s="7">
        <f>H47+J47+L47+N47+P47+R47+T47+V47+X47+Z47+AB47+AD47+AF47+AH47+AJ47+AL47+AN47+AP47+AR47+AT47</f>
        <v/>
      </c>
      <c r="G47" s="7" t="n">
        <v>6</v>
      </c>
      <c r="H47" s="7" t="n">
        <v>2256372</v>
      </c>
      <c r="I47" s="7" t="inlineStr"/>
      <c r="J47" s="7" t="inlineStr"/>
      <c r="K47" s="7" t="inlineStr"/>
      <c r="L47" s="7" t="inlineStr"/>
      <c r="M47" s="7" t="n">
        <v>4</v>
      </c>
      <c r="N47" s="7" t="n">
        <v>509520</v>
      </c>
      <c r="O47" s="7" t="inlineStr"/>
      <c r="P47" s="7" t="inlineStr"/>
      <c r="Q47" s="7" t="inlineStr"/>
      <c r="R47" s="7" t="inlineStr"/>
      <c r="S47" s="7" t="inlineStr"/>
      <c r="T47" s="7" t="inlineStr"/>
      <c r="U47" s="7" t="inlineStr"/>
      <c r="V47" s="7" t="inlineStr"/>
      <c r="W47" s="7" t="n">
        <v>7</v>
      </c>
      <c r="X47" s="7" t="n">
        <v>0</v>
      </c>
      <c r="Y47" s="7" t="inlineStr"/>
      <c r="Z47" s="7" t="inlineStr"/>
      <c r="AA47" s="7" t="inlineStr"/>
      <c r="AB47" s="7" t="inlineStr"/>
      <c r="AC47" s="7" t="n">
        <v>15</v>
      </c>
      <c r="AD47" s="7" t="n">
        <v>7028775</v>
      </c>
      <c r="AE47" s="7" t="inlineStr"/>
      <c r="AF47" s="7" t="inlineStr"/>
      <c r="AG47" s="7" t="inlineStr"/>
      <c r="AH47" s="7" t="inlineStr"/>
      <c r="AI47" s="7" t="inlineStr"/>
      <c r="AJ47" s="7" t="inlineStr"/>
      <c r="AK47" s="7" t="inlineStr"/>
      <c r="AL47" s="7" t="inlineStr"/>
      <c r="AM47" s="7" t="inlineStr"/>
      <c r="AN47" s="7" t="inlineStr"/>
      <c r="AO47" s="7" t="inlineStr"/>
      <c r="AP47" s="7" t="inlineStr"/>
      <c r="AQ47" s="7" t="inlineStr"/>
      <c r="AR47" s="7" t="inlineStr"/>
      <c r="AS47" s="7" t="inlineStr"/>
      <c r="AT47" s="7" t="inlineStr"/>
      <c r="AU47" s="7">
        <f>AW47+AY47+BA47+BC47+BE47+BG47</f>
        <v/>
      </c>
      <c r="AV47" s="7">
        <f>AX47+AZ47+BB47+BD47+BF47+BH47</f>
        <v/>
      </c>
      <c r="AW47" s="7" t="inlineStr"/>
      <c r="AX47" s="7" t="inlineStr"/>
      <c r="AY47" s="7" t="inlineStr"/>
      <c r="AZ47" s="7" t="inlineStr"/>
      <c r="BA47" s="7" t="inlineStr"/>
      <c r="BB47" s="7" t="inlineStr"/>
      <c r="BC47" s="7" t="inlineStr"/>
      <c r="BD47" s="7" t="inlineStr"/>
      <c r="BE47" s="7" t="inlineStr"/>
      <c r="BF47" s="7" t="inlineStr"/>
      <c r="BG47" s="7" t="inlineStr"/>
      <c r="BH47" s="7" t="inlineStr"/>
      <c r="BI47" s="7">
        <f>BK47+BM47+BO47+BQ47</f>
        <v/>
      </c>
      <c r="BJ47" s="7">
        <f>BL47+BN47+BP47+BR47</f>
        <v/>
      </c>
      <c r="BK47" s="7" t="inlineStr"/>
      <c r="BL47" s="7" t="inlineStr"/>
      <c r="BM47" s="7" t="inlineStr"/>
      <c r="BN47" s="7" t="inlineStr"/>
      <c r="BO47" s="7" t="inlineStr"/>
      <c r="BP47" s="7" t="inlineStr"/>
      <c r="BQ47" s="7" t="inlineStr"/>
      <c r="BR47" s="7" t="inlineStr"/>
      <c r="BS47" s="7">
        <f>BU47+BW47+BY47+CA47+CC47+CE47+CG47+CI47+CK47</f>
        <v/>
      </c>
      <c r="BT47" s="7">
        <f>BV47+BX47+BZ47+CB47+CD47+CF47+CH47+CJ47+CL47</f>
        <v/>
      </c>
      <c r="BU47" s="7" t="inlineStr"/>
      <c r="BV47" s="7" t="inlineStr"/>
      <c r="BW47" s="7" t="inlineStr"/>
      <c r="BX47" s="7" t="inlineStr"/>
      <c r="BY47" s="7" t="inlineStr"/>
      <c r="BZ47" s="7" t="inlineStr"/>
      <c r="CA47" s="7" t="inlineStr"/>
      <c r="CB47" s="7" t="inlineStr"/>
      <c r="CC47" s="7" t="inlineStr"/>
      <c r="CD47" s="7" t="inlineStr"/>
      <c r="CE47" s="7" t="inlineStr"/>
      <c r="CF47" s="7" t="inlineStr"/>
      <c r="CG47" s="7" t="inlineStr"/>
      <c r="CH47" s="7" t="inlineStr"/>
      <c r="CI47" s="7" t="inlineStr"/>
      <c r="CJ47" s="7" t="inlineStr"/>
      <c r="CK47" s="7" t="n">
        <v>3</v>
      </c>
      <c r="CL47" s="7" t="n">
        <v>522225</v>
      </c>
      <c r="CM47" s="7">
        <f>CO47+CQ47+CS47+CU47+CW47+CY47+DA47+DC47+DE47+DG47+DI47+DK47+DM47</f>
        <v/>
      </c>
      <c r="CN47" s="7">
        <f>CP47+CR47+CT47+CV47+CX47+CZ47+DB47+DD47+DF47+DH47+DJ47+DL47+DN47</f>
        <v/>
      </c>
      <c r="CO47" s="7" t="inlineStr"/>
      <c r="CP47" s="7" t="inlineStr"/>
      <c r="CQ47" s="7" t="inlineStr"/>
      <c r="CR47" s="7" t="inlineStr"/>
      <c r="CS47" s="7" t="n">
        <v>10</v>
      </c>
      <c r="CT47" s="7" t="n">
        <v>5484600</v>
      </c>
      <c r="CU47" s="7" t="inlineStr"/>
      <c r="CV47" s="7" t="inlineStr"/>
      <c r="CW47" s="7" t="inlineStr"/>
      <c r="CX47" s="7" t="inlineStr"/>
      <c r="CY47" s="7" t="inlineStr"/>
      <c r="CZ47" s="7" t="inlineStr"/>
      <c r="DA47" s="7" t="n">
        <v>4</v>
      </c>
      <c r="DB47" s="7" t="n">
        <v>737968</v>
      </c>
      <c r="DC47" s="7" t="inlineStr"/>
      <c r="DD47" s="7" t="inlineStr"/>
      <c r="DE47" s="7" t="n">
        <v>3</v>
      </c>
      <c r="DF47" s="7" t="n">
        <v>428598</v>
      </c>
      <c r="DG47" s="7" t="inlineStr"/>
      <c r="DH47" s="7" t="inlineStr"/>
      <c r="DI47" s="7" t="n">
        <v>2</v>
      </c>
      <c r="DJ47" s="7" t="n">
        <v>193812</v>
      </c>
      <c r="DK47" s="7" t="inlineStr"/>
      <c r="DL47" s="7" t="inlineStr"/>
      <c r="DM47" s="7" t="inlineStr"/>
      <c r="DN47" s="7" t="inlineStr"/>
      <c r="DO47" s="7">
        <f>E47+AU47+BI47+BS47+CM47</f>
        <v/>
      </c>
      <c r="DP47" s="7">
        <f>F47+AV47+BJ47+BT47+CN47</f>
        <v/>
      </c>
    </row>
    <row r="48" hidden="1" outlineLevel="1">
      <c r="A48" s="5" t="n">
        <v>44</v>
      </c>
      <c r="B48" s="6" t="inlineStr">
        <is>
          <t>"MIRAZIZ" XKTICHF 4 сон фил</t>
        </is>
      </c>
      <c r="C48" s="6" t="inlineStr">
        <is>
          <t>Фергана</t>
        </is>
      </c>
      <c r="D48" s="6" t="inlineStr">
        <is>
          <t>Фергана 2</t>
        </is>
      </c>
      <c r="E48" s="7">
        <f>G48+I48+K48+M48+O48+Q48+S48+U48+W48+Y48+AA48+AC48+AE48+AG48+AI48+AK48+AM48+AO48+AQ48+AS48</f>
        <v/>
      </c>
      <c r="F48" s="7">
        <f>H48+J48+L48+N48+P48+R48+T48+V48+X48+Z48+AB48+AD48+AF48+AH48+AJ48+AL48+AN48+AP48+AR48+AT48</f>
        <v/>
      </c>
      <c r="G48" s="7" t="n">
        <v>3</v>
      </c>
      <c r="H48" s="7" t="n">
        <v>564210</v>
      </c>
      <c r="I48" s="7" t="inlineStr"/>
      <c r="J48" s="7" t="inlineStr"/>
      <c r="K48" s="7" t="inlineStr"/>
      <c r="L48" s="7" t="inlineStr"/>
      <c r="M48" s="7" t="inlineStr"/>
      <c r="N48" s="7" t="inlineStr"/>
      <c r="O48" s="7" t="inlineStr"/>
      <c r="P48" s="7" t="inlineStr"/>
      <c r="Q48" s="7" t="inlineStr"/>
      <c r="R48" s="7" t="inlineStr"/>
      <c r="S48" s="7" t="inlineStr"/>
      <c r="T48" s="7" t="inlineStr"/>
      <c r="U48" s="7" t="inlineStr"/>
      <c r="V48" s="7" t="inlineStr"/>
      <c r="W48" s="7" t="inlineStr"/>
      <c r="X48" s="7" t="inlineStr"/>
      <c r="Y48" s="7" t="inlineStr"/>
      <c r="Z48" s="7" t="inlineStr"/>
      <c r="AA48" s="7" t="inlineStr"/>
      <c r="AB48" s="7" t="inlineStr"/>
      <c r="AC48" s="7" t="inlineStr"/>
      <c r="AD48" s="7" t="inlineStr"/>
      <c r="AE48" s="7" t="inlineStr"/>
      <c r="AF48" s="7" t="inlineStr"/>
      <c r="AG48" s="7" t="inlineStr"/>
      <c r="AH48" s="7" t="inlineStr"/>
      <c r="AI48" s="7" t="inlineStr"/>
      <c r="AJ48" s="7" t="inlineStr"/>
      <c r="AK48" s="7" t="inlineStr"/>
      <c r="AL48" s="7" t="inlineStr"/>
      <c r="AM48" s="7" t="inlineStr"/>
      <c r="AN48" s="7" t="inlineStr"/>
      <c r="AO48" s="7" t="inlineStr"/>
      <c r="AP48" s="7" t="inlineStr"/>
      <c r="AQ48" s="7" t="inlineStr"/>
      <c r="AR48" s="7" t="inlineStr"/>
      <c r="AS48" s="7" t="inlineStr"/>
      <c r="AT48" s="7" t="inlineStr"/>
      <c r="AU48" s="7">
        <f>AW48+AY48+BA48+BC48+BE48+BG48</f>
        <v/>
      </c>
      <c r="AV48" s="7">
        <f>AX48+AZ48+BB48+BD48+BF48+BH48</f>
        <v/>
      </c>
      <c r="AW48" s="7" t="inlineStr"/>
      <c r="AX48" s="7" t="inlineStr"/>
      <c r="AY48" s="7" t="inlineStr"/>
      <c r="AZ48" s="7" t="inlineStr"/>
      <c r="BA48" s="7" t="n">
        <v>2</v>
      </c>
      <c r="BB48" s="7" t="n">
        <v>209284</v>
      </c>
      <c r="BC48" s="7" t="inlineStr"/>
      <c r="BD48" s="7" t="inlineStr"/>
      <c r="BE48" s="7" t="inlineStr"/>
      <c r="BF48" s="7" t="inlineStr"/>
      <c r="BG48" s="7" t="n">
        <v>5</v>
      </c>
      <c r="BH48" s="7" t="n">
        <v>1086025</v>
      </c>
      <c r="BI48" s="7">
        <f>BK48+BM48+BO48+BQ48</f>
        <v/>
      </c>
      <c r="BJ48" s="7">
        <f>BL48+BN48+BP48+BR48</f>
        <v/>
      </c>
      <c r="BK48" s="7" t="n">
        <v>10</v>
      </c>
      <c r="BL48" s="7" t="n">
        <v>12896200</v>
      </c>
      <c r="BM48" s="7" t="n">
        <v>20</v>
      </c>
      <c r="BN48" s="7" t="n">
        <v>4523200</v>
      </c>
      <c r="BO48" s="7" t="inlineStr"/>
      <c r="BP48" s="7" t="inlineStr"/>
      <c r="BQ48" s="7" t="inlineStr"/>
      <c r="BR48" s="7" t="inlineStr"/>
      <c r="BS48" s="7">
        <f>BU48+BW48+BY48+CA48+CC48+CE48+CG48+CI48+CK48</f>
        <v/>
      </c>
      <c r="BT48" s="7">
        <f>BV48+BX48+BZ48+CB48+CD48+CF48+CH48+CJ48+CL48</f>
        <v/>
      </c>
      <c r="BU48" s="7" t="inlineStr"/>
      <c r="BV48" s="7" t="inlineStr"/>
      <c r="BW48" s="7" t="inlineStr"/>
      <c r="BX48" s="7" t="inlineStr"/>
      <c r="BY48" s="7" t="inlineStr"/>
      <c r="BZ48" s="7" t="inlineStr"/>
      <c r="CA48" s="7" t="inlineStr"/>
      <c r="CB48" s="7" t="inlineStr"/>
      <c r="CC48" s="7" t="inlineStr"/>
      <c r="CD48" s="7" t="inlineStr"/>
      <c r="CE48" s="7" t="inlineStr"/>
      <c r="CF48" s="7" t="inlineStr"/>
      <c r="CG48" s="7" t="inlineStr"/>
      <c r="CH48" s="7" t="inlineStr"/>
      <c r="CI48" s="7" t="inlineStr"/>
      <c r="CJ48" s="7" t="inlineStr"/>
      <c r="CK48" s="7" t="inlineStr"/>
      <c r="CL48" s="7" t="inlineStr"/>
      <c r="CM48" s="7">
        <f>CO48+CQ48+CS48+CU48+CW48+CY48+DA48+DC48+DE48+DG48+DI48+DK48+DM48</f>
        <v/>
      </c>
      <c r="CN48" s="7">
        <f>CP48+CR48+CT48+CV48+CX48+CZ48+DB48+DD48+DF48+DH48+DJ48+DL48+DN48</f>
        <v/>
      </c>
      <c r="CO48" s="7" t="inlineStr"/>
      <c r="CP48" s="7" t="inlineStr"/>
      <c r="CQ48" s="7" t="inlineStr"/>
      <c r="CR48" s="7" t="inlineStr"/>
      <c r="CS48" s="7" t="inlineStr"/>
      <c r="CT48" s="7" t="inlineStr"/>
      <c r="CU48" s="7" t="inlineStr"/>
      <c r="CV48" s="7" t="inlineStr"/>
      <c r="CW48" s="7" t="inlineStr"/>
      <c r="CX48" s="7" t="inlineStr"/>
      <c r="CY48" s="7" t="inlineStr"/>
      <c r="CZ48" s="7" t="inlineStr"/>
      <c r="DA48" s="7" t="inlineStr"/>
      <c r="DB48" s="7" t="inlineStr"/>
      <c r="DC48" s="7" t="inlineStr"/>
      <c r="DD48" s="7" t="inlineStr"/>
      <c r="DE48" s="7" t="inlineStr"/>
      <c r="DF48" s="7" t="inlineStr"/>
      <c r="DG48" s="7" t="inlineStr"/>
      <c r="DH48" s="7" t="inlineStr"/>
      <c r="DI48" s="7" t="inlineStr"/>
      <c r="DJ48" s="7" t="inlineStr"/>
      <c r="DK48" s="7" t="inlineStr"/>
      <c r="DL48" s="7" t="inlineStr"/>
      <c r="DM48" s="7" t="inlineStr"/>
      <c r="DN48" s="7" t="inlineStr"/>
      <c r="DO48" s="7">
        <f>E48+AU48+BI48+BS48+CM48</f>
        <v/>
      </c>
      <c r="DP48" s="7">
        <f>F48+AV48+BJ48+BT48+CN48</f>
        <v/>
      </c>
    </row>
    <row r="49" hidden="1" outlineLevel="1">
      <c r="A49" s="5" t="n">
        <v>45</v>
      </c>
      <c r="B49" s="6" t="inlineStr">
        <is>
          <t>"MUHAMMADDIYOR SHOKIROV" MCHJ</t>
        </is>
      </c>
      <c r="C49" s="6" t="inlineStr">
        <is>
          <t>Фергана</t>
        </is>
      </c>
      <c r="D49" s="6" t="inlineStr">
        <is>
          <t>Фергана 2</t>
        </is>
      </c>
      <c r="E49" s="7">
        <f>G49+I49+K49+M49+O49+Q49+S49+U49+W49+Y49+AA49+AC49+AE49+AG49+AI49+AK49+AM49+AO49+AQ49+AS49</f>
        <v/>
      </c>
      <c r="F49" s="7">
        <f>H49+J49+L49+N49+P49+R49+T49+V49+X49+Z49+AB49+AD49+AF49+AH49+AJ49+AL49+AN49+AP49+AR49+AT49</f>
        <v/>
      </c>
      <c r="G49" s="7" t="n">
        <v>2</v>
      </c>
      <c r="H49" s="7" t="n">
        <v>258516</v>
      </c>
      <c r="I49" s="7" t="inlineStr"/>
      <c r="J49" s="7" t="inlineStr"/>
      <c r="K49" s="7" t="inlineStr"/>
      <c r="L49" s="7" t="inlineStr"/>
      <c r="M49" s="7" t="inlineStr"/>
      <c r="N49" s="7" t="inlineStr"/>
      <c r="O49" s="7" t="inlineStr"/>
      <c r="P49" s="7" t="inlineStr"/>
      <c r="Q49" s="7" t="inlineStr"/>
      <c r="R49" s="7" t="inlineStr"/>
      <c r="S49" s="7" t="n">
        <v>10</v>
      </c>
      <c r="T49" s="7" t="n">
        <v>510000</v>
      </c>
      <c r="U49" s="7" t="inlineStr"/>
      <c r="V49" s="7" t="inlineStr"/>
      <c r="W49" s="7" t="inlineStr"/>
      <c r="X49" s="7" t="inlineStr"/>
      <c r="Y49" s="7" t="n">
        <v>20</v>
      </c>
      <c r="Z49" s="7" t="n">
        <v>1978800</v>
      </c>
      <c r="AA49" s="7" t="inlineStr"/>
      <c r="AB49" s="7" t="inlineStr"/>
      <c r="AC49" s="7" t="inlineStr"/>
      <c r="AD49" s="7" t="inlineStr"/>
      <c r="AE49" s="7" t="n">
        <v>1</v>
      </c>
      <c r="AF49" s="7" t="n">
        <v>23673</v>
      </c>
      <c r="AG49" s="7" t="inlineStr"/>
      <c r="AH49" s="7" t="inlineStr"/>
      <c r="AI49" s="7" t="inlineStr"/>
      <c r="AJ49" s="7" t="inlineStr"/>
      <c r="AK49" s="7" t="inlineStr"/>
      <c r="AL49" s="7" t="inlineStr"/>
      <c r="AM49" s="7" t="inlineStr"/>
      <c r="AN49" s="7" t="inlineStr"/>
      <c r="AO49" s="7" t="inlineStr"/>
      <c r="AP49" s="7" t="inlineStr"/>
      <c r="AQ49" s="7" t="inlineStr"/>
      <c r="AR49" s="7" t="inlineStr"/>
      <c r="AS49" s="7" t="inlineStr"/>
      <c r="AT49" s="7" t="inlineStr"/>
      <c r="AU49" s="7">
        <f>AW49+AY49+BA49+BC49+BE49+BG49</f>
        <v/>
      </c>
      <c r="AV49" s="7">
        <f>AX49+AZ49+BB49+BD49+BF49+BH49</f>
        <v/>
      </c>
      <c r="AW49" s="7" t="inlineStr"/>
      <c r="AX49" s="7" t="inlineStr"/>
      <c r="AY49" s="7" t="inlineStr"/>
      <c r="AZ49" s="7" t="inlineStr"/>
      <c r="BA49" s="7" t="inlineStr"/>
      <c r="BB49" s="7" t="inlineStr"/>
      <c r="BC49" s="7" t="inlineStr"/>
      <c r="BD49" s="7" t="inlineStr"/>
      <c r="BE49" s="7" t="inlineStr"/>
      <c r="BF49" s="7" t="inlineStr"/>
      <c r="BG49" s="7" t="inlineStr"/>
      <c r="BH49" s="7" t="inlineStr"/>
      <c r="BI49" s="7">
        <f>BK49+BM49+BO49+BQ49</f>
        <v/>
      </c>
      <c r="BJ49" s="7">
        <f>BL49+BN49+BP49+BR49</f>
        <v/>
      </c>
      <c r="BK49" s="7" t="inlineStr"/>
      <c r="BL49" s="7" t="inlineStr"/>
      <c r="BM49" s="7" t="inlineStr"/>
      <c r="BN49" s="7" t="inlineStr"/>
      <c r="BO49" s="7" t="inlineStr"/>
      <c r="BP49" s="7" t="inlineStr"/>
      <c r="BQ49" s="7" t="inlineStr"/>
      <c r="BR49" s="7" t="inlineStr"/>
      <c r="BS49" s="7">
        <f>BU49+BW49+BY49+CA49+CC49+CE49+CG49+CI49+CK49</f>
        <v/>
      </c>
      <c r="BT49" s="7">
        <f>BV49+BX49+BZ49+CB49+CD49+CF49+CH49+CJ49+CL49</f>
        <v/>
      </c>
      <c r="BU49" s="7" t="inlineStr"/>
      <c r="BV49" s="7" t="inlineStr"/>
      <c r="BW49" s="7" t="inlineStr"/>
      <c r="BX49" s="7" t="inlineStr"/>
      <c r="BY49" s="7" t="inlineStr"/>
      <c r="BZ49" s="7" t="inlineStr"/>
      <c r="CA49" s="7" t="inlineStr"/>
      <c r="CB49" s="7" t="inlineStr"/>
      <c r="CC49" s="7" t="inlineStr"/>
      <c r="CD49" s="7" t="inlineStr"/>
      <c r="CE49" s="7" t="inlineStr"/>
      <c r="CF49" s="7" t="inlineStr"/>
      <c r="CG49" s="7" t="inlineStr"/>
      <c r="CH49" s="7" t="inlineStr"/>
      <c r="CI49" s="7" t="inlineStr"/>
      <c r="CJ49" s="7" t="inlineStr"/>
      <c r="CK49" s="7" t="inlineStr"/>
      <c r="CL49" s="7" t="inlineStr"/>
      <c r="CM49" s="7">
        <f>CO49+CQ49+CS49+CU49+CW49+CY49+DA49+DC49+DE49+DG49+DI49+DK49+DM49</f>
        <v/>
      </c>
      <c r="CN49" s="7">
        <f>CP49+CR49+CT49+CV49+CX49+CZ49+DB49+DD49+DF49+DH49+DJ49+DL49+DN49</f>
        <v/>
      </c>
      <c r="CO49" s="7" t="inlineStr"/>
      <c r="CP49" s="7" t="inlineStr"/>
      <c r="CQ49" s="7" t="inlineStr"/>
      <c r="CR49" s="7" t="inlineStr"/>
      <c r="CS49" s="7" t="inlineStr"/>
      <c r="CT49" s="7" t="inlineStr"/>
      <c r="CU49" s="7" t="inlineStr"/>
      <c r="CV49" s="7" t="inlineStr"/>
      <c r="CW49" s="7" t="inlineStr"/>
      <c r="CX49" s="7" t="inlineStr"/>
      <c r="CY49" s="7" t="inlineStr"/>
      <c r="CZ49" s="7" t="inlineStr"/>
      <c r="DA49" s="7" t="inlineStr"/>
      <c r="DB49" s="7" t="inlineStr"/>
      <c r="DC49" s="7" t="inlineStr"/>
      <c r="DD49" s="7" t="inlineStr"/>
      <c r="DE49" s="7" t="inlineStr"/>
      <c r="DF49" s="7" t="inlineStr"/>
      <c r="DG49" s="7" t="inlineStr"/>
      <c r="DH49" s="7" t="inlineStr"/>
      <c r="DI49" s="7" t="inlineStr"/>
      <c r="DJ49" s="7" t="inlineStr"/>
      <c r="DK49" s="7" t="inlineStr"/>
      <c r="DL49" s="7" t="inlineStr"/>
      <c r="DM49" s="7" t="inlineStr"/>
      <c r="DN49" s="7" t="inlineStr"/>
      <c r="DO49" s="7">
        <f>E49+AU49+BI49+BS49+CM49</f>
        <v/>
      </c>
      <c r="DP49" s="7">
        <f>F49+AV49+BJ49+BT49+CN49</f>
        <v/>
      </c>
    </row>
    <row r="50" hidden="1" outlineLevel="1">
      <c r="A50" s="5" t="n">
        <v>46</v>
      </c>
      <c r="B50" s="6" t="inlineStr">
        <is>
          <t>"MUMIYO ORIGINAL" MCHJ</t>
        </is>
      </c>
      <c r="C50" s="6" t="inlineStr">
        <is>
          <t>Фергана</t>
        </is>
      </c>
      <c r="D50" s="6" t="inlineStr">
        <is>
          <t>Фергана 2</t>
        </is>
      </c>
      <c r="E50" s="7">
        <f>G50+I50+K50+M50+O50+Q50+S50+U50+W50+Y50+AA50+AC50+AE50+AG50+AI50+AK50+AM50+AO50+AQ50+AS50</f>
        <v/>
      </c>
      <c r="F50" s="7">
        <f>H50+J50+L50+N50+P50+R50+T50+V50+X50+Z50+AB50+AD50+AF50+AH50+AJ50+AL50+AN50+AP50+AR50+AT50</f>
        <v/>
      </c>
      <c r="G50" s="7" t="n">
        <v>10</v>
      </c>
      <c r="H50" s="7" t="n">
        <v>6269000</v>
      </c>
      <c r="I50" s="7" t="inlineStr"/>
      <c r="J50" s="7" t="inlineStr"/>
      <c r="K50" s="7" t="inlineStr"/>
      <c r="L50" s="7" t="inlineStr"/>
      <c r="M50" s="7" t="n">
        <v>30</v>
      </c>
      <c r="N50" s="7" t="n">
        <v>28660500</v>
      </c>
      <c r="O50" s="7" t="inlineStr"/>
      <c r="P50" s="7" t="inlineStr"/>
      <c r="Q50" s="7" t="n">
        <v>100</v>
      </c>
      <c r="R50" s="7" t="n">
        <v>654700000</v>
      </c>
      <c r="S50" s="7" t="inlineStr"/>
      <c r="T50" s="7" t="inlineStr"/>
      <c r="U50" s="7" t="inlineStr"/>
      <c r="V50" s="7" t="inlineStr"/>
      <c r="W50" s="7" t="n">
        <v>7</v>
      </c>
      <c r="X50" s="7" t="n">
        <v>0</v>
      </c>
      <c r="Y50" s="7" t="inlineStr"/>
      <c r="Z50" s="7" t="inlineStr"/>
      <c r="AA50" s="7" t="inlineStr"/>
      <c r="AB50" s="7" t="inlineStr"/>
      <c r="AC50" s="7" t="n">
        <v>10</v>
      </c>
      <c r="AD50" s="7" t="n">
        <v>3123900</v>
      </c>
      <c r="AE50" s="7" t="inlineStr"/>
      <c r="AF50" s="7" t="inlineStr"/>
      <c r="AG50" s="7" t="n">
        <v>5</v>
      </c>
      <c r="AH50" s="7" t="n">
        <v>750725</v>
      </c>
      <c r="AI50" s="7" t="inlineStr"/>
      <c r="AJ50" s="7" t="inlineStr"/>
      <c r="AK50" s="7" t="inlineStr"/>
      <c r="AL50" s="7" t="inlineStr"/>
      <c r="AM50" s="7" t="inlineStr"/>
      <c r="AN50" s="7" t="inlineStr"/>
      <c r="AO50" s="7" t="inlineStr"/>
      <c r="AP50" s="7" t="inlineStr"/>
      <c r="AQ50" s="7" t="inlineStr"/>
      <c r="AR50" s="7" t="inlineStr"/>
      <c r="AS50" s="7" t="inlineStr"/>
      <c r="AT50" s="7" t="inlineStr"/>
      <c r="AU50" s="7">
        <f>AW50+AY50+BA50+BC50+BE50+BG50</f>
        <v/>
      </c>
      <c r="AV50" s="7">
        <f>AX50+AZ50+BB50+BD50+BF50+BH50</f>
        <v/>
      </c>
      <c r="AW50" s="7" t="inlineStr"/>
      <c r="AX50" s="7" t="inlineStr"/>
      <c r="AY50" s="7" t="inlineStr"/>
      <c r="AZ50" s="7" t="inlineStr"/>
      <c r="BA50" s="7" t="inlineStr"/>
      <c r="BB50" s="7" t="inlineStr"/>
      <c r="BC50" s="7" t="inlineStr"/>
      <c r="BD50" s="7" t="inlineStr"/>
      <c r="BE50" s="7" t="inlineStr"/>
      <c r="BF50" s="7" t="inlineStr"/>
      <c r="BG50" s="7" t="inlineStr"/>
      <c r="BH50" s="7" t="inlineStr"/>
      <c r="BI50" s="7">
        <f>BK50+BM50+BO50+BQ50</f>
        <v/>
      </c>
      <c r="BJ50" s="7">
        <f>BL50+BN50+BP50+BR50</f>
        <v/>
      </c>
      <c r="BK50" s="7" t="inlineStr"/>
      <c r="BL50" s="7" t="inlineStr"/>
      <c r="BM50" s="7" t="inlineStr"/>
      <c r="BN50" s="7" t="inlineStr"/>
      <c r="BO50" s="7" t="inlineStr"/>
      <c r="BP50" s="7" t="inlineStr"/>
      <c r="BQ50" s="7" t="inlineStr"/>
      <c r="BR50" s="7" t="inlineStr"/>
      <c r="BS50" s="7">
        <f>BU50+BW50+BY50+CA50+CC50+CE50+CG50+CI50+CK50</f>
        <v/>
      </c>
      <c r="BT50" s="7">
        <f>BV50+BX50+BZ50+CB50+CD50+CF50+CH50+CJ50+CL50</f>
        <v/>
      </c>
      <c r="BU50" s="7" t="inlineStr"/>
      <c r="BV50" s="7" t="inlineStr"/>
      <c r="BW50" s="7" t="inlineStr"/>
      <c r="BX50" s="7" t="inlineStr"/>
      <c r="BY50" s="7" t="inlineStr"/>
      <c r="BZ50" s="7" t="inlineStr"/>
      <c r="CA50" s="7" t="inlineStr"/>
      <c r="CB50" s="7" t="inlineStr"/>
      <c r="CC50" s="7" t="inlineStr"/>
      <c r="CD50" s="7" t="inlineStr"/>
      <c r="CE50" s="7" t="inlineStr"/>
      <c r="CF50" s="7" t="inlineStr"/>
      <c r="CG50" s="7" t="inlineStr"/>
      <c r="CH50" s="7" t="inlineStr"/>
      <c r="CI50" s="7" t="inlineStr"/>
      <c r="CJ50" s="7" t="inlineStr"/>
      <c r="CK50" s="7" t="inlineStr"/>
      <c r="CL50" s="7" t="inlineStr"/>
      <c r="CM50" s="7">
        <f>CO50+CQ50+CS50+CU50+CW50+CY50+DA50+DC50+DE50+DG50+DI50+DK50+DM50</f>
        <v/>
      </c>
      <c r="CN50" s="7">
        <f>CP50+CR50+CT50+CV50+CX50+CZ50+DB50+DD50+DF50+DH50+DJ50+DL50+DN50</f>
        <v/>
      </c>
      <c r="CO50" s="7" t="inlineStr"/>
      <c r="CP50" s="7" t="inlineStr"/>
      <c r="CQ50" s="7" t="inlineStr"/>
      <c r="CR50" s="7" t="inlineStr"/>
      <c r="CS50" s="7" t="inlineStr"/>
      <c r="CT50" s="7" t="inlineStr"/>
      <c r="CU50" s="7" t="inlineStr"/>
      <c r="CV50" s="7" t="inlineStr"/>
      <c r="CW50" s="7" t="inlineStr"/>
      <c r="CX50" s="7" t="inlineStr"/>
      <c r="CY50" s="7" t="inlineStr"/>
      <c r="CZ50" s="7" t="inlineStr"/>
      <c r="DA50" s="7" t="inlineStr"/>
      <c r="DB50" s="7" t="inlineStr"/>
      <c r="DC50" s="7" t="inlineStr"/>
      <c r="DD50" s="7" t="inlineStr"/>
      <c r="DE50" s="7" t="inlineStr"/>
      <c r="DF50" s="7" t="inlineStr"/>
      <c r="DG50" s="7" t="inlineStr"/>
      <c r="DH50" s="7" t="inlineStr"/>
      <c r="DI50" s="7" t="inlineStr"/>
      <c r="DJ50" s="7" t="inlineStr"/>
      <c r="DK50" s="7" t="inlineStr"/>
      <c r="DL50" s="7" t="inlineStr"/>
      <c r="DM50" s="7" t="inlineStr"/>
      <c r="DN50" s="7" t="inlineStr"/>
      <c r="DO50" s="7">
        <f>E50+AU50+BI50+BS50+CM50</f>
        <v/>
      </c>
      <c r="DP50" s="7">
        <f>F50+AV50+BJ50+BT50+CN50</f>
        <v/>
      </c>
    </row>
    <row r="51" hidden="1" outlineLevel="1">
      <c r="A51" s="5" t="n">
        <v>47</v>
      </c>
      <c r="B51" s="6" t="inlineStr">
        <is>
          <t>"MUMIYO SAFO " XKD</t>
        </is>
      </c>
      <c r="C51" s="6" t="inlineStr">
        <is>
          <t>Фергана</t>
        </is>
      </c>
      <c r="D51" s="6" t="inlineStr">
        <is>
          <t>Фергана 2</t>
        </is>
      </c>
      <c r="E51" s="7">
        <f>G51+I51+K51+M51+O51+Q51+S51+U51+W51+Y51+AA51+AC51+AE51+AG51+AI51+AK51+AM51+AO51+AQ51+AS51</f>
        <v/>
      </c>
      <c r="F51" s="7">
        <f>H51+J51+L51+N51+P51+R51+T51+V51+X51+Z51+AB51+AD51+AF51+AH51+AJ51+AL51+AN51+AP51+AR51+AT51</f>
        <v/>
      </c>
      <c r="G51" s="7" t="inlineStr"/>
      <c r="H51" s="7" t="inlineStr"/>
      <c r="I51" s="7" t="inlineStr"/>
      <c r="J51" s="7" t="inlineStr"/>
      <c r="K51" s="7" t="inlineStr"/>
      <c r="L51" s="7" t="inlineStr"/>
      <c r="M51" s="7" t="inlineStr"/>
      <c r="N51" s="7" t="inlineStr"/>
      <c r="O51" s="7" t="inlineStr"/>
      <c r="P51" s="7" t="inlineStr"/>
      <c r="Q51" s="7" t="inlineStr"/>
      <c r="R51" s="7" t="inlineStr"/>
      <c r="S51" s="7" t="inlineStr"/>
      <c r="T51" s="7" t="inlineStr"/>
      <c r="U51" s="7" t="inlineStr"/>
      <c r="V51" s="7" t="inlineStr"/>
      <c r="W51" s="7" t="inlineStr"/>
      <c r="X51" s="7" t="inlineStr"/>
      <c r="Y51" s="7" t="inlineStr"/>
      <c r="Z51" s="7" t="inlineStr"/>
      <c r="AA51" s="7" t="inlineStr"/>
      <c r="AB51" s="7" t="inlineStr"/>
      <c r="AC51" s="7" t="inlineStr"/>
      <c r="AD51" s="7" t="inlineStr"/>
      <c r="AE51" s="7" t="inlineStr"/>
      <c r="AF51" s="7" t="inlineStr"/>
      <c r="AG51" s="7" t="inlineStr"/>
      <c r="AH51" s="7" t="inlineStr"/>
      <c r="AI51" s="7" t="inlineStr"/>
      <c r="AJ51" s="7" t="inlineStr"/>
      <c r="AK51" s="7" t="inlineStr"/>
      <c r="AL51" s="7" t="inlineStr"/>
      <c r="AM51" s="7" t="inlineStr"/>
      <c r="AN51" s="7" t="inlineStr"/>
      <c r="AO51" s="7" t="inlineStr"/>
      <c r="AP51" s="7" t="inlineStr"/>
      <c r="AQ51" s="7" t="inlineStr"/>
      <c r="AR51" s="7" t="inlineStr"/>
      <c r="AS51" s="7" t="inlineStr"/>
      <c r="AT51" s="7" t="inlineStr"/>
      <c r="AU51" s="7">
        <f>AW51+AY51+BA51+BC51+BE51+BG51</f>
        <v/>
      </c>
      <c r="AV51" s="7">
        <f>AX51+AZ51+BB51+BD51+BF51+BH51</f>
        <v/>
      </c>
      <c r="AW51" s="7" t="inlineStr"/>
      <c r="AX51" s="7" t="inlineStr"/>
      <c r="AY51" s="7" t="inlineStr"/>
      <c r="AZ51" s="7" t="inlineStr"/>
      <c r="BA51" s="7" t="inlineStr"/>
      <c r="BB51" s="7" t="inlineStr"/>
      <c r="BC51" s="7" t="inlineStr"/>
      <c r="BD51" s="7" t="inlineStr"/>
      <c r="BE51" s="7" t="inlineStr"/>
      <c r="BF51" s="7" t="inlineStr"/>
      <c r="BG51" s="7" t="inlineStr"/>
      <c r="BH51" s="7" t="inlineStr"/>
      <c r="BI51" s="7">
        <f>BK51+BM51+BO51+BQ51</f>
        <v/>
      </c>
      <c r="BJ51" s="7">
        <f>BL51+BN51+BP51+BR51</f>
        <v/>
      </c>
      <c r="BK51" s="7" t="n">
        <v>2</v>
      </c>
      <c r="BL51" s="7" t="n">
        <v>531800</v>
      </c>
      <c r="BM51" s="7" t="inlineStr"/>
      <c r="BN51" s="7" t="inlineStr"/>
      <c r="BO51" s="7" t="inlineStr"/>
      <c r="BP51" s="7" t="inlineStr"/>
      <c r="BQ51" s="7" t="inlineStr"/>
      <c r="BR51" s="7" t="inlineStr"/>
      <c r="BS51" s="7">
        <f>BU51+BW51+BY51+CA51+CC51+CE51+CG51+CI51+CK51</f>
        <v/>
      </c>
      <c r="BT51" s="7">
        <f>BV51+BX51+BZ51+CB51+CD51+CF51+CH51+CJ51+CL51</f>
        <v/>
      </c>
      <c r="BU51" s="7" t="inlineStr"/>
      <c r="BV51" s="7" t="inlineStr"/>
      <c r="BW51" s="7" t="inlineStr"/>
      <c r="BX51" s="7" t="inlineStr"/>
      <c r="BY51" s="7" t="inlineStr"/>
      <c r="BZ51" s="7" t="inlineStr"/>
      <c r="CA51" s="7" t="inlineStr"/>
      <c r="CB51" s="7" t="inlineStr"/>
      <c r="CC51" s="7" t="inlineStr"/>
      <c r="CD51" s="7" t="inlineStr"/>
      <c r="CE51" s="7" t="inlineStr"/>
      <c r="CF51" s="7" t="inlineStr"/>
      <c r="CG51" s="7" t="inlineStr"/>
      <c r="CH51" s="7" t="inlineStr"/>
      <c r="CI51" s="7" t="inlineStr"/>
      <c r="CJ51" s="7" t="inlineStr"/>
      <c r="CK51" s="7" t="inlineStr"/>
      <c r="CL51" s="7" t="inlineStr"/>
      <c r="CM51" s="7">
        <f>CO51+CQ51+CS51+CU51+CW51+CY51+DA51+DC51+DE51+DG51+DI51+DK51+DM51</f>
        <v/>
      </c>
      <c r="CN51" s="7">
        <f>CP51+CR51+CT51+CV51+CX51+CZ51+DB51+DD51+DF51+DH51+DJ51+DL51+DN51</f>
        <v/>
      </c>
      <c r="CO51" s="7" t="inlineStr"/>
      <c r="CP51" s="7" t="inlineStr"/>
      <c r="CQ51" s="7" t="inlineStr"/>
      <c r="CR51" s="7" t="inlineStr"/>
      <c r="CS51" s="7" t="inlineStr"/>
      <c r="CT51" s="7" t="inlineStr"/>
      <c r="CU51" s="7" t="inlineStr"/>
      <c r="CV51" s="7" t="inlineStr"/>
      <c r="CW51" s="7" t="inlineStr"/>
      <c r="CX51" s="7" t="inlineStr"/>
      <c r="CY51" s="7" t="inlineStr"/>
      <c r="CZ51" s="7" t="inlineStr"/>
      <c r="DA51" s="7" t="inlineStr"/>
      <c r="DB51" s="7" t="inlineStr"/>
      <c r="DC51" s="7" t="inlineStr"/>
      <c r="DD51" s="7" t="inlineStr"/>
      <c r="DE51" s="7" t="inlineStr"/>
      <c r="DF51" s="7" t="inlineStr"/>
      <c r="DG51" s="7" t="inlineStr"/>
      <c r="DH51" s="7" t="inlineStr"/>
      <c r="DI51" s="7" t="inlineStr"/>
      <c r="DJ51" s="7" t="inlineStr"/>
      <c r="DK51" s="7" t="inlineStr"/>
      <c r="DL51" s="7" t="inlineStr"/>
      <c r="DM51" s="7" t="inlineStr"/>
      <c r="DN51" s="7" t="inlineStr"/>
      <c r="DO51" s="7">
        <f>E51+AU51+BI51+BS51+CM51</f>
        <v/>
      </c>
      <c r="DP51" s="7">
        <f>F51+AV51+BJ51+BT51+CN51</f>
        <v/>
      </c>
    </row>
    <row r="52" hidden="1" outlineLevel="1">
      <c r="A52" s="5" t="n">
        <v>48</v>
      </c>
      <c r="B52" s="6" t="inlineStr">
        <is>
          <t>"MUNAVVARA" ХФ</t>
        </is>
      </c>
      <c r="C52" s="6" t="inlineStr">
        <is>
          <t>Фергана</t>
        </is>
      </c>
      <c r="D52" s="6" t="inlineStr">
        <is>
          <t>Фергана 2</t>
        </is>
      </c>
      <c r="E52" s="7">
        <f>G52+I52+K52+M52+O52+Q52+S52+U52+W52+Y52+AA52+AC52+AE52+AG52+AI52+AK52+AM52+AO52+AQ52+AS52</f>
        <v/>
      </c>
      <c r="F52" s="7">
        <f>H52+J52+L52+N52+P52+R52+T52+V52+X52+Z52+AB52+AD52+AF52+AH52+AJ52+AL52+AN52+AP52+AR52+AT52</f>
        <v/>
      </c>
      <c r="G52" s="7" t="inlineStr"/>
      <c r="H52" s="7" t="inlineStr"/>
      <c r="I52" s="7" t="inlineStr"/>
      <c r="J52" s="7" t="inlineStr"/>
      <c r="K52" s="7" t="inlineStr"/>
      <c r="L52" s="7" t="inlineStr"/>
      <c r="M52" s="7" t="inlineStr"/>
      <c r="N52" s="7" t="inlineStr"/>
      <c r="O52" s="7" t="inlineStr"/>
      <c r="P52" s="7" t="inlineStr"/>
      <c r="Q52" s="7" t="inlineStr"/>
      <c r="R52" s="7" t="inlineStr"/>
      <c r="S52" s="7" t="inlineStr"/>
      <c r="T52" s="7" t="inlineStr"/>
      <c r="U52" s="7" t="inlineStr"/>
      <c r="V52" s="7" t="inlineStr"/>
      <c r="W52" s="7" t="inlineStr"/>
      <c r="X52" s="7" t="inlineStr"/>
      <c r="Y52" s="7" t="inlineStr"/>
      <c r="Z52" s="7" t="inlineStr"/>
      <c r="AA52" s="7" t="inlineStr"/>
      <c r="AB52" s="7" t="inlineStr"/>
      <c r="AC52" s="7" t="inlineStr"/>
      <c r="AD52" s="7" t="inlineStr"/>
      <c r="AE52" s="7" t="inlineStr"/>
      <c r="AF52" s="7" t="inlineStr"/>
      <c r="AG52" s="7" t="inlineStr"/>
      <c r="AH52" s="7" t="inlineStr"/>
      <c r="AI52" s="7" t="inlineStr"/>
      <c r="AJ52" s="7" t="inlineStr"/>
      <c r="AK52" s="7" t="inlineStr"/>
      <c r="AL52" s="7" t="inlineStr"/>
      <c r="AM52" s="7" t="inlineStr"/>
      <c r="AN52" s="7" t="inlineStr"/>
      <c r="AO52" s="7" t="inlineStr"/>
      <c r="AP52" s="7" t="inlineStr"/>
      <c r="AQ52" s="7" t="inlineStr"/>
      <c r="AR52" s="7" t="inlineStr"/>
      <c r="AS52" s="7" t="inlineStr"/>
      <c r="AT52" s="7" t="inlineStr"/>
      <c r="AU52" s="7">
        <f>AW52+AY52+BA52+BC52+BE52+BG52</f>
        <v/>
      </c>
      <c r="AV52" s="7">
        <f>AX52+AZ52+BB52+BD52+BF52+BH52</f>
        <v/>
      </c>
      <c r="AW52" s="7" t="inlineStr"/>
      <c r="AX52" s="7" t="inlineStr"/>
      <c r="AY52" s="7" t="inlineStr"/>
      <c r="AZ52" s="7" t="inlineStr"/>
      <c r="BA52" s="7" t="inlineStr"/>
      <c r="BB52" s="7" t="inlineStr"/>
      <c r="BC52" s="7" t="inlineStr"/>
      <c r="BD52" s="7" t="inlineStr"/>
      <c r="BE52" s="7" t="inlineStr"/>
      <c r="BF52" s="7" t="inlineStr"/>
      <c r="BG52" s="7" t="inlineStr"/>
      <c r="BH52" s="7" t="inlineStr"/>
      <c r="BI52" s="7">
        <f>BK52+BM52+BO52+BQ52</f>
        <v/>
      </c>
      <c r="BJ52" s="7">
        <f>BL52+BN52+BP52+BR52</f>
        <v/>
      </c>
      <c r="BK52" s="7" t="inlineStr"/>
      <c r="BL52" s="7" t="inlineStr"/>
      <c r="BM52" s="7" t="inlineStr"/>
      <c r="BN52" s="7" t="inlineStr"/>
      <c r="BO52" s="7" t="inlineStr"/>
      <c r="BP52" s="7" t="inlineStr"/>
      <c r="BQ52" s="7" t="inlineStr"/>
      <c r="BR52" s="7" t="inlineStr"/>
      <c r="BS52" s="7">
        <f>BU52+BW52+BY52+CA52+CC52+CE52+CG52+CI52+CK52</f>
        <v/>
      </c>
      <c r="BT52" s="7">
        <f>BV52+BX52+BZ52+CB52+CD52+CF52+CH52+CJ52+CL52</f>
        <v/>
      </c>
      <c r="BU52" s="7" t="inlineStr"/>
      <c r="BV52" s="7" t="inlineStr"/>
      <c r="BW52" s="7" t="inlineStr"/>
      <c r="BX52" s="7" t="inlineStr"/>
      <c r="BY52" s="7" t="inlineStr"/>
      <c r="BZ52" s="7" t="inlineStr"/>
      <c r="CA52" s="7" t="inlineStr"/>
      <c r="CB52" s="7" t="inlineStr"/>
      <c r="CC52" s="7" t="inlineStr"/>
      <c r="CD52" s="7" t="inlineStr"/>
      <c r="CE52" s="7" t="inlineStr"/>
      <c r="CF52" s="7" t="inlineStr"/>
      <c r="CG52" s="7" t="inlineStr"/>
      <c r="CH52" s="7" t="inlineStr"/>
      <c r="CI52" s="7" t="inlineStr"/>
      <c r="CJ52" s="7" t="inlineStr"/>
      <c r="CK52" s="7" t="inlineStr"/>
      <c r="CL52" s="7" t="inlineStr"/>
      <c r="CM52" s="7">
        <f>CO52+CQ52+CS52+CU52+CW52+CY52+DA52+DC52+DE52+DG52+DI52+DK52+DM52</f>
        <v/>
      </c>
      <c r="CN52" s="7">
        <f>CP52+CR52+CT52+CV52+CX52+CZ52+DB52+DD52+DF52+DH52+DJ52+DL52+DN52</f>
        <v/>
      </c>
      <c r="CO52" s="7" t="inlineStr"/>
      <c r="CP52" s="7" t="inlineStr"/>
      <c r="CQ52" s="7" t="inlineStr"/>
      <c r="CR52" s="7" t="inlineStr"/>
      <c r="CS52" s="7" t="inlineStr"/>
      <c r="CT52" s="7" t="inlineStr"/>
      <c r="CU52" s="7" t="inlineStr"/>
      <c r="CV52" s="7" t="inlineStr"/>
      <c r="CW52" s="7" t="inlineStr"/>
      <c r="CX52" s="7" t="inlineStr"/>
      <c r="CY52" s="7" t="inlineStr"/>
      <c r="CZ52" s="7" t="inlineStr"/>
      <c r="DA52" s="7" t="n">
        <v>3</v>
      </c>
      <c r="DB52" s="7" t="n">
        <v>419301</v>
      </c>
      <c r="DC52" s="7" t="inlineStr"/>
      <c r="DD52" s="7" t="inlineStr"/>
      <c r="DE52" s="7" t="inlineStr"/>
      <c r="DF52" s="7" t="inlineStr"/>
      <c r="DG52" s="7" t="inlineStr"/>
      <c r="DH52" s="7" t="inlineStr"/>
      <c r="DI52" s="7" t="inlineStr"/>
      <c r="DJ52" s="7" t="inlineStr"/>
      <c r="DK52" s="7" t="inlineStr"/>
      <c r="DL52" s="7" t="inlineStr"/>
      <c r="DM52" s="7" t="inlineStr"/>
      <c r="DN52" s="7" t="inlineStr"/>
      <c r="DO52" s="7">
        <f>E52+AU52+BI52+BS52+CM52</f>
        <v/>
      </c>
      <c r="DP52" s="7">
        <f>F52+AV52+BJ52+BT52+CN52</f>
        <v/>
      </c>
    </row>
    <row r="53" hidden="1" outlineLevel="1">
      <c r="A53" s="5" t="n">
        <v>49</v>
      </c>
      <c r="B53" s="6" t="inlineStr">
        <is>
          <t>"MUNISABONU FARM" MChJ</t>
        </is>
      </c>
      <c r="C53" s="6" t="inlineStr">
        <is>
          <t>Фергана</t>
        </is>
      </c>
      <c r="D53" s="6" t="inlineStr">
        <is>
          <t>Фергана 2</t>
        </is>
      </c>
      <c r="E53" s="7">
        <f>G53+I53+K53+M53+O53+Q53+S53+U53+W53+Y53+AA53+AC53+AE53+AG53+AI53+AK53+AM53+AO53+AQ53+AS53</f>
        <v/>
      </c>
      <c r="F53" s="7">
        <f>H53+J53+L53+N53+P53+R53+T53+V53+X53+Z53+AB53+AD53+AF53+AH53+AJ53+AL53+AN53+AP53+AR53+AT53</f>
        <v/>
      </c>
      <c r="G53" s="7" t="inlineStr"/>
      <c r="H53" s="7" t="inlineStr"/>
      <c r="I53" s="7" t="inlineStr"/>
      <c r="J53" s="7" t="inlineStr"/>
      <c r="K53" s="7" t="inlineStr"/>
      <c r="L53" s="7" t="inlineStr"/>
      <c r="M53" s="7" t="inlineStr"/>
      <c r="N53" s="7" t="inlineStr"/>
      <c r="O53" s="7" t="inlineStr"/>
      <c r="P53" s="7" t="inlineStr"/>
      <c r="Q53" s="7" t="inlineStr"/>
      <c r="R53" s="7" t="inlineStr"/>
      <c r="S53" s="7" t="inlineStr"/>
      <c r="T53" s="7" t="inlineStr"/>
      <c r="U53" s="7" t="inlineStr"/>
      <c r="V53" s="7" t="inlineStr"/>
      <c r="W53" s="7" t="n">
        <v>2</v>
      </c>
      <c r="X53" s="7" t="n">
        <v>0</v>
      </c>
      <c r="Y53" s="7" t="inlineStr"/>
      <c r="Z53" s="7" t="inlineStr"/>
      <c r="AA53" s="7" t="inlineStr"/>
      <c r="AB53" s="7" t="inlineStr"/>
      <c r="AC53" s="7" t="n">
        <v>5</v>
      </c>
      <c r="AD53" s="7" t="n">
        <v>780975</v>
      </c>
      <c r="AE53" s="7" t="inlineStr"/>
      <c r="AF53" s="7" t="inlineStr"/>
      <c r="AG53" s="7" t="inlineStr"/>
      <c r="AH53" s="7" t="inlineStr"/>
      <c r="AI53" s="7" t="inlineStr"/>
      <c r="AJ53" s="7" t="inlineStr"/>
      <c r="AK53" s="7" t="inlineStr"/>
      <c r="AL53" s="7" t="inlineStr"/>
      <c r="AM53" s="7" t="inlineStr"/>
      <c r="AN53" s="7" t="inlineStr"/>
      <c r="AO53" s="7" t="inlineStr"/>
      <c r="AP53" s="7" t="inlineStr"/>
      <c r="AQ53" s="7" t="inlineStr"/>
      <c r="AR53" s="7" t="inlineStr"/>
      <c r="AS53" s="7" t="inlineStr"/>
      <c r="AT53" s="7" t="inlineStr"/>
      <c r="AU53" s="7">
        <f>AW53+AY53+BA53+BC53+BE53+BG53</f>
        <v/>
      </c>
      <c r="AV53" s="7">
        <f>AX53+AZ53+BB53+BD53+BF53+BH53</f>
        <v/>
      </c>
      <c r="AW53" s="7" t="inlineStr"/>
      <c r="AX53" s="7" t="inlineStr"/>
      <c r="AY53" s="7" t="inlineStr"/>
      <c r="AZ53" s="7" t="inlineStr"/>
      <c r="BA53" s="7" t="inlineStr"/>
      <c r="BB53" s="7" t="inlineStr"/>
      <c r="BC53" s="7" t="inlineStr"/>
      <c r="BD53" s="7" t="inlineStr"/>
      <c r="BE53" s="7" t="inlineStr"/>
      <c r="BF53" s="7" t="inlineStr"/>
      <c r="BG53" s="7" t="inlineStr"/>
      <c r="BH53" s="7" t="inlineStr"/>
      <c r="BI53" s="7">
        <f>BK53+BM53+BO53+BQ53</f>
        <v/>
      </c>
      <c r="BJ53" s="7">
        <f>BL53+BN53+BP53+BR53</f>
        <v/>
      </c>
      <c r="BK53" s="7" t="inlineStr"/>
      <c r="BL53" s="7" t="inlineStr"/>
      <c r="BM53" s="7" t="inlineStr"/>
      <c r="BN53" s="7" t="inlineStr"/>
      <c r="BO53" s="7" t="inlineStr"/>
      <c r="BP53" s="7" t="inlineStr"/>
      <c r="BQ53" s="7" t="inlineStr"/>
      <c r="BR53" s="7" t="inlineStr"/>
      <c r="BS53" s="7">
        <f>BU53+BW53+BY53+CA53+CC53+CE53+CG53+CI53+CK53</f>
        <v/>
      </c>
      <c r="BT53" s="7">
        <f>BV53+BX53+BZ53+CB53+CD53+CF53+CH53+CJ53+CL53</f>
        <v/>
      </c>
      <c r="BU53" s="7" t="inlineStr"/>
      <c r="BV53" s="7" t="inlineStr"/>
      <c r="BW53" s="7" t="inlineStr"/>
      <c r="BX53" s="7" t="inlineStr"/>
      <c r="BY53" s="7" t="inlineStr"/>
      <c r="BZ53" s="7" t="inlineStr"/>
      <c r="CA53" s="7" t="inlineStr"/>
      <c r="CB53" s="7" t="inlineStr"/>
      <c r="CC53" s="7" t="inlineStr"/>
      <c r="CD53" s="7" t="inlineStr"/>
      <c r="CE53" s="7" t="inlineStr"/>
      <c r="CF53" s="7" t="inlineStr"/>
      <c r="CG53" s="7" t="inlineStr"/>
      <c r="CH53" s="7" t="inlineStr"/>
      <c r="CI53" s="7" t="n">
        <v>20</v>
      </c>
      <c r="CJ53" s="7" t="n">
        <v>1502400</v>
      </c>
      <c r="CK53" s="7" t="inlineStr"/>
      <c r="CL53" s="7" t="inlineStr"/>
      <c r="CM53" s="7">
        <f>CO53+CQ53+CS53+CU53+CW53+CY53+DA53+DC53+DE53+DG53+DI53+DK53+DM53</f>
        <v/>
      </c>
      <c r="CN53" s="7">
        <f>CP53+CR53+CT53+CV53+CX53+CZ53+DB53+DD53+DF53+DH53+DJ53+DL53+DN53</f>
        <v/>
      </c>
      <c r="CO53" s="7" t="inlineStr"/>
      <c r="CP53" s="7" t="inlineStr"/>
      <c r="CQ53" s="7" t="inlineStr"/>
      <c r="CR53" s="7" t="inlineStr"/>
      <c r="CS53" s="7" t="inlineStr"/>
      <c r="CT53" s="7" t="inlineStr"/>
      <c r="CU53" s="7" t="inlineStr"/>
      <c r="CV53" s="7" t="inlineStr"/>
      <c r="CW53" s="7" t="inlineStr"/>
      <c r="CX53" s="7" t="inlineStr"/>
      <c r="CY53" s="7" t="inlineStr"/>
      <c r="CZ53" s="7" t="inlineStr"/>
      <c r="DA53" s="7" t="inlineStr"/>
      <c r="DB53" s="7" t="inlineStr"/>
      <c r="DC53" s="7" t="inlineStr"/>
      <c r="DD53" s="7" t="inlineStr"/>
      <c r="DE53" s="7" t="inlineStr"/>
      <c r="DF53" s="7" t="inlineStr"/>
      <c r="DG53" s="7" t="inlineStr"/>
      <c r="DH53" s="7" t="inlineStr"/>
      <c r="DI53" s="7" t="inlineStr"/>
      <c r="DJ53" s="7" t="inlineStr"/>
      <c r="DK53" s="7" t="inlineStr"/>
      <c r="DL53" s="7" t="inlineStr"/>
      <c r="DM53" s="7" t="inlineStr"/>
      <c r="DN53" s="7" t="inlineStr"/>
      <c r="DO53" s="7">
        <f>E53+AU53+BI53+BS53+CM53</f>
        <v/>
      </c>
      <c r="DP53" s="7">
        <f>F53+AV53+BJ53+BT53+CN53</f>
        <v/>
      </c>
    </row>
    <row r="54" hidden="1" outlineLevel="1">
      <c r="A54" s="5" t="n">
        <v>50</v>
      </c>
      <c r="B54" s="6" t="inlineStr">
        <is>
          <t>"MUSTAFO FARM 09" XK</t>
        </is>
      </c>
      <c r="C54" s="6" t="inlineStr">
        <is>
          <t>Фергана</t>
        </is>
      </c>
      <c r="D54" s="6" t="inlineStr">
        <is>
          <t>Фергана 2</t>
        </is>
      </c>
      <c r="E54" s="7">
        <f>G54+I54+K54+M54+O54+Q54+S54+U54+W54+Y54+AA54+AC54+AE54+AG54+AI54+AK54+AM54+AO54+AQ54+AS54</f>
        <v/>
      </c>
      <c r="F54" s="7">
        <f>H54+J54+L54+N54+P54+R54+T54+V54+X54+Z54+AB54+AD54+AF54+AH54+AJ54+AL54+AN54+AP54+AR54+AT54</f>
        <v/>
      </c>
      <c r="G54" s="7" t="inlineStr"/>
      <c r="H54" s="7" t="inlineStr"/>
      <c r="I54" s="7" t="inlineStr"/>
      <c r="J54" s="7" t="inlineStr"/>
      <c r="K54" s="7" t="inlineStr"/>
      <c r="L54" s="7" t="inlineStr"/>
      <c r="M54" s="7" t="inlineStr"/>
      <c r="N54" s="7" t="inlineStr"/>
      <c r="O54" s="7" t="inlineStr"/>
      <c r="P54" s="7" t="inlineStr"/>
      <c r="Q54" s="7" t="inlineStr"/>
      <c r="R54" s="7" t="inlineStr"/>
      <c r="S54" s="7" t="inlineStr"/>
      <c r="T54" s="7" t="inlineStr"/>
      <c r="U54" s="7" t="inlineStr"/>
      <c r="V54" s="7" t="inlineStr"/>
      <c r="W54" s="7" t="inlineStr"/>
      <c r="X54" s="7" t="inlineStr"/>
      <c r="Y54" s="7" t="inlineStr"/>
      <c r="Z54" s="7" t="inlineStr"/>
      <c r="AA54" s="7" t="inlineStr"/>
      <c r="AB54" s="7" t="inlineStr"/>
      <c r="AC54" s="7" t="inlineStr"/>
      <c r="AD54" s="7" t="inlineStr"/>
      <c r="AE54" s="7" t="inlineStr"/>
      <c r="AF54" s="7" t="inlineStr"/>
      <c r="AG54" s="7" t="inlineStr"/>
      <c r="AH54" s="7" t="inlineStr"/>
      <c r="AI54" s="7" t="inlineStr"/>
      <c r="AJ54" s="7" t="inlineStr"/>
      <c r="AK54" s="7" t="inlineStr"/>
      <c r="AL54" s="7" t="inlineStr"/>
      <c r="AM54" s="7" t="inlineStr"/>
      <c r="AN54" s="7" t="inlineStr"/>
      <c r="AO54" s="7" t="inlineStr"/>
      <c r="AP54" s="7" t="inlineStr"/>
      <c r="AQ54" s="7" t="inlineStr"/>
      <c r="AR54" s="7" t="inlineStr"/>
      <c r="AS54" s="7" t="inlineStr"/>
      <c r="AT54" s="7" t="inlineStr"/>
      <c r="AU54" s="7">
        <f>AW54+AY54+BA54+BC54+BE54+BG54</f>
        <v/>
      </c>
      <c r="AV54" s="7">
        <f>AX54+AZ54+BB54+BD54+BF54+BH54</f>
        <v/>
      </c>
      <c r="AW54" s="7" t="inlineStr"/>
      <c r="AX54" s="7" t="inlineStr"/>
      <c r="AY54" s="7" t="inlineStr"/>
      <c r="AZ54" s="7" t="inlineStr"/>
      <c r="BA54" s="7" t="inlineStr"/>
      <c r="BB54" s="7" t="inlineStr"/>
      <c r="BC54" s="7" t="inlineStr"/>
      <c r="BD54" s="7" t="inlineStr"/>
      <c r="BE54" s="7" t="inlineStr"/>
      <c r="BF54" s="7" t="inlineStr"/>
      <c r="BG54" s="7" t="inlineStr"/>
      <c r="BH54" s="7" t="inlineStr"/>
      <c r="BI54" s="7">
        <f>BK54+BM54+BO54+BQ54</f>
        <v/>
      </c>
      <c r="BJ54" s="7">
        <f>BL54+BN54+BP54+BR54</f>
        <v/>
      </c>
      <c r="BK54" s="7" t="inlineStr"/>
      <c r="BL54" s="7" t="inlineStr"/>
      <c r="BM54" s="7" t="inlineStr"/>
      <c r="BN54" s="7" t="inlineStr"/>
      <c r="BO54" s="7" t="inlineStr"/>
      <c r="BP54" s="7" t="inlineStr"/>
      <c r="BQ54" s="7" t="inlineStr"/>
      <c r="BR54" s="7" t="inlineStr"/>
      <c r="BS54" s="7">
        <f>BU54+BW54+BY54+CA54+CC54+CE54+CG54+CI54+CK54</f>
        <v/>
      </c>
      <c r="BT54" s="7">
        <f>BV54+BX54+BZ54+CB54+CD54+CF54+CH54+CJ54+CL54</f>
        <v/>
      </c>
      <c r="BU54" s="7" t="inlineStr"/>
      <c r="BV54" s="7" t="inlineStr"/>
      <c r="BW54" s="7" t="inlineStr"/>
      <c r="BX54" s="7" t="inlineStr"/>
      <c r="BY54" s="7" t="inlineStr"/>
      <c r="BZ54" s="7" t="inlineStr"/>
      <c r="CA54" s="7" t="inlineStr"/>
      <c r="CB54" s="7" t="inlineStr"/>
      <c r="CC54" s="7" t="inlineStr"/>
      <c r="CD54" s="7" t="inlineStr"/>
      <c r="CE54" s="7" t="inlineStr"/>
      <c r="CF54" s="7" t="inlineStr"/>
      <c r="CG54" s="7" t="inlineStr"/>
      <c r="CH54" s="7" t="inlineStr"/>
      <c r="CI54" s="7" t="inlineStr"/>
      <c r="CJ54" s="7" t="inlineStr"/>
      <c r="CK54" s="7" t="inlineStr"/>
      <c r="CL54" s="7" t="inlineStr"/>
      <c r="CM54" s="7">
        <f>CO54+CQ54+CS54+CU54+CW54+CY54+DA54+DC54+DE54+DG54+DI54+DK54+DM54</f>
        <v/>
      </c>
      <c r="CN54" s="7">
        <f>CP54+CR54+CT54+CV54+CX54+CZ54+DB54+DD54+DF54+DH54+DJ54+DL54+DN54</f>
        <v/>
      </c>
      <c r="CO54" s="7" t="inlineStr"/>
      <c r="CP54" s="7" t="inlineStr"/>
      <c r="CQ54" s="7" t="inlineStr"/>
      <c r="CR54" s="7" t="inlineStr"/>
      <c r="CS54" s="7" t="inlineStr"/>
      <c r="CT54" s="7" t="inlineStr"/>
      <c r="CU54" s="7" t="inlineStr"/>
      <c r="CV54" s="7" t="inlineStr"/>
      <c r="CW54" s="7" t="inlineStr"/>
      <c r="CX54" s="7" t="inlineStr"/>
      <c r="CY54" s="7" t="inlineStr"/>
      <c r="CZ54" s="7" t="inlineStr"/>
      <c r="DA54" s="7" t="n">
        <v>2</v>
      </c>
      <c r="DB54" s="7" t="n">
        <v>190200</v>
      </c>
      <c r="DC54" s="7" t="inlineStr"/>
      <c r="DD54" s="7" t="inlineStr"/>
      <c r="DE54" s="7" t="inlineStr"/>
      <c r="DF54" s="7" t="inlineStr"/>
      <c r="DG54" s="7" t="inlineStr"/>
      <c r="DH54" s="7" t="inlineStr"/>
      <c r="DI54" s="7" t="inlineStr"/>
      <c r="DJ54" s="7" t="inlineStr"/>
      <c r="DK54" s="7" t="inlineStr"/>
      <c r="DL54" s="7" t="inlineStr"/>
      <c r="DM54" s="7" t="inlineStr"/>
      <c r="DN54" s="7" t="inlineStr"/>
      <c r="DO54" s="7">
        <f>E54+AU54+BI54+BS54+CM54</f>
        <v/>
      </c>
      <c r="DP54" s="7">
        <f>F54+AV54+BJ54+BT54+CN54</f>
        <v/>
      </c>
    </row>
    <row r="55" hidden="1" outlineLevel="1">
      <c r="A55" s="5" t="n">
        <v>51</v>
      </c>
      <c r="B55" s="6" t="inlineStr">
        <is>
          <t>"NAJOT" ХК</t>
        </is>
      </c>
      <c r="C55" s="6" t="inlineStr">
        <is>
          <t>Фергана</t>
        </is>
      </c>
      <c r="D55" s="6" t="inlineStr">
        <is>
          <t>Фергана 2</t>
        </is>
      </c>
      <c r="E55" s="7">
        <f>G55+I55+K55+M55+O55+Q55+S55+U55+W55+Y55+AA55+AC55+AE55+AG55+AI55+AK55+AM55+AO55+AQ55+AS55</f>
        <v/>
      </c>
      <c r="F55" s="7">
        <f>H55+J55+L55+N55+P55+R55+T55+V55+X55+Z55+AB55+AD55+AF55+AH55+AJ55+AL55+AN55+AP55+AR55+AT55</f>
        <v/>
      </c>
      <c r="G55" s="7" t="inlineStr"/>
      <c r="H55" s="7" t="inlineStr"/>
      <c r="I55" s="7" t="inlineStr"/>
      <c r="J55" s="7" t="inlineStr"/>
      <c r="K55" s="7" t="inlineStr"/>
      <c r="L55" s="7" t="inlineStr"/>
      <c r="M55" s="7" t="inlineStr"/>
      <c r="N55" s="7" t="inlineStr"/>
      <c r="O55" s="7" t="inlineStr"/>
      <c r="P55" s="7" t="inlineStr"/>
      <c r="Q55" s="7" t="inlineStr"/>
      <c r="R55" s="7" t="inlineStr"/>
      <c r="S55" s="7" t="inlineStr"/>
      <c r="T55" s="7" t="inlineStr"/>
      <c r="U55" s="7" t="inlineStr"/>
      <c r="V55" s="7" t="inlineStr"/>
      <c r="W55" s="7" t="inlineStr"/>
      <c r="X55" s="7" t="inlineStr"/>
      <c r="Y55" s="7" t="inlineStr"/>
      <c r="Z55" s="7" t="inlineStr"/>
      <c r="AA55" s="7" t="inlineStr"/>
      <c r="AB55" s="7" t="inlineStr"/>
      <c r="AC55" s="7" t="inlineStr"/>
      <c r="AD55" s="7" t="inlineStr"/>
      <c r="AE55" s="7" t="inlineStr"/>
      <c r="AF55" s="7" t="inlineStr"/>
      <c r="AG55" s="7" t="inlineStr"/>
      <c r="AH55" s="7" t="inlineStr"/>
      <c r="AI55" s="7" t="inlineStr"/>
      <c r="AJ55" s="7" t="inlineStr"/>
      <c r="AK55" s="7" t="inlineStr"/>
      <c r="AL55" s="7" t="inlineStr"/>
      <c r="AM55" s="7" t="inlineStr"/>
      <c r="AN55" s="7" t="inlineStr"/>
      <c r="AO55" s="7" t="inlineStr"/>
      <c r="AP55" s="7" t="inlineStr"/>
      <c r="AQ55" s="7" t="inlineStr"/>
      <c r="AR55" s="7" t="inlineStr"/>
      <c r="AS55" s="7" t="inlineStr"/>
      <c r="AT55" s="7" t="inlineStr"/>
      <c r="AU55" s="7">
        <f>AW55+AY55+BA55+BC55+BE55+BG55</f>
        <v/>
      </c>
      <c r="AV55" s="7">
        <f>AX55+AZ55+BB55+BD55+BF55+BH55</f>
        <v/>
      </c>
      <c r="AW55" s="7" t="inlineStr"/>
      <c r="AX55" s="7" t="inlineStr"/>
      <c r="AY55" s="7" t="inlineStr"/>
      <c r="AZ55" s="7" t="inlineStr"/>
      <c r="BA55" s="7" t="inlineStr"/>
      <c r="BB55" s="7" t="inlineStr"/>
      <c r="BC55" s="7" t="inlineStr"/>
      <c r="BD55" s="7" t="inlineStr"/>
      <c r="BE55" s="7" t="inlineStr"/>
      <c r="BF55" s="7" t="inlineStr"/>
      <c r="BG55" s="7" t="inlineStr"/>
      <c r="BH55" s="7" t="inlineStr"/>
      <c r="BI55" s="7">
        <f>BK55+BM55+BO55+BQ55</f>
        <v/>
      </c>
      <c r="BJ55" s="7">
        <f>BL55+BN55+BP55+BR55</f>
        <v/>
      </c>
      <c r="BK55" s="7" t="inlineStr"/>
      <c r="BL55" s="7" t="inlineStr"/>
      <c r="BM55" s="7" t="inlineStr"/>
      <c r="BN55" s="7" t="inlineStr"/>
      <c r="BO55" s="7" t="inlineStr"/>
      <c r="BP55" s="7" t="inlineStr"/>
      <c r="BQ55" s="7" t="inlineStr"/>
      <c r="BR55" s="7" t="inlineStr"/>
      <c r="BS55" s="7">
        <f>BU55+BW55+BY55+CA55+CC55+CE55+CG55+CI55+CK55</f>
        <v/>
      </c>
      <c r="BT55" s="7">
        <f>BV55+BX55+BZ55+CB55+CD55+CF55+CH55+CJ55+CL55</f>
        <v/>
      </c>
      <c r="BU55" s="7" t="inlineStr"/>
      <c r="BV55" s="7" t="inlineStr"/>
      <c r="BW55" s="7" t="inlineStr"/>
      <c r="BX55" s="7" t="inlineStr"/>
      <c r="BY55" s="7" t="inlineStr"/>
      <c r="BZ55" s="7" t="inlineStr"/>
      <c r="CA55" s="7" t="inlineStr"/>
      <c r="CB55" s="7" t="inlineStr"/>
      <c r="CC55" s="7" t="inlineStr"/>
      <c r="CD55" s="7" t="inlineStr"/>
      <c r="CE55" s="7" t="inlineStr"/>
      <c r="CF55" s="7" t="inlineStr"/>
      <c r="CG55" s="7" t="inlineStr"/>
      <c r="CH55" s="7" t="inlineStr"/>
      <c r="CI55" s="7" t="inlineStr"/>
      <c r="CJ55" s="7" t="inlineStr"/>
      <c r="CK55" s="7" t="n">
        <v>5</v>
      </c>
      <c r="CL55" s="7" t="n">
        <v>1450625</v>
      </c>
      <c r="CM55" s="7">
        <f>CO55+CQ55+CS55+CU55+CW55+CY55+DA55+DC55+DE55+DG55+DI55+DK55+DM55</f>
        <v/>
      </c>
      <c r="CN55" s="7">
        <f>CP55+CR55+CT55+CV55+CX55+CZ55+DB55+DD55+DF55+DH55+DJ55+DL55+DN55</f>
        <v/>
      </c>
      <c r="CO55" s="7" t="inlineStr"/>
      <c r="CP55" s="7" t="inlineStr"/>
      <c r="CQ55" s="7" t="inlineStr"/>
      <c r="CR55" s="7" t="inlineStr"/>
      <c r="CS55" s="7" t="inlineStr"/>
      <c r="CT55" s="7" t="inlineStr"/>
      <c r="CU55" s="7" t="inlineStr"/>
      <c r="CV55" s="7" t="inlineStr"/>
      <c r="CW55" s="7" t="inlineStr"/>
      <c r="CX55" s="7" t="inlineStr"/>
      <c r="CY55" s="7" t="n">
        <v>3</v>
      </c>
      <c r="CZ55" s="7" t="n">
        <v>513216</v>
      </c>
      <c r="DA55" s="7" t="n">
        <v>10</v>
      </c>
      <c r="DB55" s="7" t="n">
        <v>2317800</v>
      </c>
      <c r="DC55" s="7" t="n">
        <v>10</v>
      </c>
      <c r="DD55" s="7" t="n">
        <v>2528800</v>
      </c>
      <c r="DE55" s="7" t="inlineStr"/>
      <c r="DF55" s="7" t="inlineStr"/>
      <c r="DG55" s="7" t="inlineStr"/>
      <c r="DH55" s="7" t="inlineStr"/>
      <c r="DI55" s="7" t="inlineStr"/>
      <c r="DJ55" s="7" t="inlineStr"/>
      <c r="DK55" s="7" t="inlineStr"/>
      <c r="DL55" s="7" t="inlineStr"/>
      <c r="DM55" s="7" t="inlineStr"/>
      <c r="DN55" s="7" t="inlineStr"/>
      <c r="DO55" s="7">
        <f>E55+AU55+BI55+BS55+CM55</f>
        <v/>
      </c>
      <c r="DP55" s="7">
        <f>F55+AV55+BJ55+BT55+CN55</f>
        <v/>
      </c>
    </row>
    <row r="56" hidden="1" outlineLevel="1">
      <c r="A56" s="5" t="n">
        <v>52</v>
      </c>
      <c r="B56" s="6" t="inlineStr">
        <is>
          <t>"NEW BARAKA FARM" MCHJ</t>
        </is>
      </c>
      <c r="C56" s="6" t="inlineStr">
        <is>
          <t>Фергана</t>
        </is>
      </c>
      <c r="D56" s="6" t="inlineStr">
        <is>
          <t>Фергана 2</t>
        </is>
      </c>
      <c r="E56" s="7">
        <f>G56+I56+K56+M56+O56+Q56+S56+U56+W56+Y56+AA56+AC56+AE56+AG56+AI56+AK56+AM56+AO56+AQ56+AS56</f>
        <v/>
      </c>
      <c r="F56" s="7">
        <f>H56+J56+L56+N56+P56+R56+T56+V56+X56+Z56+AB56+AD56+AF56+AH56+AJ56+AL56+AN56+AP56+AR56+AT56</f>
        <v/>
      </c>
      <c r="G56" s="7" t="inlineStr"/>
      <c r="H56" s="7" t="inlineStr"/>
      <c r="I56" s="7" t="inlineStr"/>
      <c r="J56" s="7" t="inlineStr"/>
      <c r="K56" s="7" t="n">
        <v>3</v>
      </c>
      <c r="L56" s="7" t="n">
        <v>331200</v>
      </c>
      <c r="M56" s="7" t="inlineStr"/>
      <c r="N56" s="7" t="inlineStr"/>
      <c r="O56" s="7" t="inlineStr"/>
      <c r="P56" s="7" t="inlineStr"/>
      <c r="Q56" s="7" t="inlineStr"/>
      <c r="R56" s="7" t="inlineStr"/>
      <c r="S56" s="7" t="inlineStr"/>
      <c r="T56" s="7" t="inlineStr"/>
      <c r="U56" s="7" t="inlineStr"/>
      <c r="V56" s="7" t="inlineStr"/>
      <c r="W56" s="7" t="inlineStr"/>
      <c r="X56" s="7" t="inlineStr"/>
      <c r="Y56" s="7" t="inlineStr"/>
      <c r="Z56" s="7" t="inlineStr"/>
      <c r="AA56" s="7" t="inlineStr"/>
      <c r="AB56" s="7" t="inlineStr"/>
      <c r="AC56" s="7" t="inlineStr"/>
      <c r="AD56" s="7" t="inlineStr"/>
      <c r="AE56" s="7" t="inlineStr"/>
      <c r="AF56" s="7" t="inlineStr"/>
      <c r="AG56" s="7" t="inlineStr"/>
      <c r="AH56" s="7" t="inlineStr"/>
      <c r="AI56" s="7" t="inlineStr"/>
      <c r="AJ56" s="7" t="inlineStr"/>
      <c r="AK56" s="7" t="inlineStr"/>
      <c r="AL56" s="7" t="inlineStr"/>
      <c r="AM56" s="7" t="inlineStr"/>
      <c r="AN56" s="7" t="inlineStr"/>
      <c r="AO56" s="7" t="inlineStr"/>
      <c r="AP56" s="7" t="inlineStr"/>
      <c r="AQ56" s="7" t="inlineStr"/>
      <c r="AR56" s="7" t="inlineStr"/>
      <c r="AS56" s="7" t="inlineStr"/>
      <c r="AT56" s="7" t="inlineStr"/>
      <c r="AU56" s="7">
        <f>AW56+AY56+BA56+BC56+BE56+BG56</f>
        <v/>
      </c>
      <c r="AV56" s="7">
        <f>AX56+AZ56+BB56+BD56+BF56+BH56</f>
        <v/>
      </c>
      <c r="AW56" s="7" t="inlineStr"/>
      <c r="AX56" s="7" t="inlineStr"/>
      <c r="AY56" s="7" t="inlineStr"/>
      <c r="AZ56" s="7" t="inlineStr"/>
      <c r="BA56" s="7" t="inlineStr"/>
      <c r="BB56" s="7" t="inlineStr"/>
      <c r="BC56" s="7" t="inlineStr"/>
      <c r="BD56" s="7" t="inlineStr"/>
      <c r="BE56" s="7" t="inlineStr"/>
      <c r="BF56" s="7" t="inlineStr"/>
      <c r="BG56" s="7" t="inlineStr"/>
      <c r="BH56" s="7" t="inlineStr"/>
      <c r="BI56" s="7">
        <f>BK56+BM56+BO56+BQ56</f>
        <v/>
      </c>
      <c r="BJ56" s="7">
        <f>BL56+BN56+BP56+BR56</f>
        <v/>
      </c>
      <c r="BK56" s="7" t="inlineStr"/>
      <c r="BL56" s="7" t="inlineStr"/>
      <c r="BM56" s="7" t="inlineStr"/>
      <c r="BN56" s="7" t="inlineStr"/>
      <c r="BO56" s="7" t="inlineStr"/>
      <c r="BP56" s="7" t="inlineStr"/>
      <c r="BQ56" s="7" t="inlineStr"/>
      <c r="BR56" s="7" t="inlineStr"/>
      <c r="BS56" s="7">
        <f>BU56+BW56+BY56+CA56+CC56+CE56+CG56+CI56+CK56</f>
        <v/>
      </c>
      <c r="BT56" s="7">
        <f>BV56+BX56+BZ56+CB56+CD56+CF56+CH56+CJ56+CL56</f>
        <v/>
      </c>
      <c r="BU56" s="7" t="inlineStr"/>
      <c r="BV56" s="7" t="inlineStr"/>
      <c r="BW56" s="7" t="inlineStr"/>
      <c r="BX56" s="7" t="inlineStr"/>
      <c r="BY56" s="7" t="inlineStr"/>
      <c r="BZ56" s="7" t="inlineStr"/>
      <c r="CA56" s="7" t="inlineStr"/>
      <c r="CB56" s="7" t="inlineStr"/>
      <c r="CC56" s="7" t="inlineStr"/>
      <c r="CD56" s="7" t="inlineStr"/>
      <c r="CE56" s="7" t="inlineStr"/>
      <c r="CF56" s="7" t="inlineStr"/>
      <c r="CG56" s="7" t="inlineStr"/>
      <c r="CH56" s="7" t="inlineStr"/>
      <c r="CI56" s="7" t="inlineStr"/>
      <c r="CJ56" s="7" t="inlineStr"/>
      <c r="CK56" s="7" t="n">
        <v>3</v>
      </c>
      <c r="CL56" s="7" t="n">
        <v>538380</v>
      </c>
      <c r="CM56" s="7">
        <f>CO56+CQ56+CS56+CU56+CW56+CY56+DA56+DC56+DE56+DG56+DI56+DK56+DM56</f>
        <v/>
      </c>
      <c r="CN56" s="7">
        <f>CP56+CR56+CT56+CV56+CX56+CZ56+DB56+DD56+DF56+DH56+DJ56+DL56+DN56</f>
        <v/>
      </c>
      <c r="CO56" s="7" t="inlineStr"/>
      <c r="CP56" s="7" t="inlineStr"/>
      <c r="CQ56" s="7" t="inlineStr"/>
      <c r="CR56" s="7" t="inlineStr"/>
      <c r="CS56" s="7" t="inlineStr"/>
      <c r="CT56" s="7" t="inlineStr"/>
      <c r="CU56" s="7" t="inlineStr"/>
      <c r="CV56" s="7" t="inlineStr"/>
      <c r="CW56" s="7" t="inlineStr"/>
      <c r="CX56" s="7" t="inlineStr"/>
      <c r="CY56" s="7" t="inlineStr"/>
      <c r="CZ56" s="7" t="inlineStr"/>
      <c r="DA56" s="7" t="inlineStr"/>
      <c r="DB56" s="7" t="inlineStr"/>
      <c r="DC56" s="7" t="n">
        <v>3</v>
      </c>
      <c r="DD56" s="7" t="n">
        <v>234630</v>
      </c>
      <c r="DE56" s="7" t="inlineStr"/>
      <c r="DF56" s="7" t="inlineStr"/>
      <c r="DG56" s="7" t="inlineStr"/>
      <c r="DH56" s="7" t="inlineStr"/>
      <c r="DI56" s="7" t="inlineStr"/>
      <c r="DJ56" s="7" t="inlineStr"/>
      <c r="DK56" s="7" t="inlineStr"/>
      <c r="DL56" s="7" t="inlineStr"/>
      <c r="DM56" s="7" t="inlineStr"/>
      <c r="DN56" s="7" t="inlineStr"/>
      <c r="DO56" s="7">
        <f>E56+AU56+BI56+BS56+CM56</f>
        <v/>
      </c>
      <c r="DP56" s="7">
        <f>F56+AV56+BJ56+BT56+CN56</f>
        <v/>
      </c>
    </row>
    <row r="57" hidden="1" outlineLevel="1">
      <c r="A57" s="5" t="n">
        <v>53</v>
      </c>
      <c r="B57" s="6" t="inlineStr">
        <is>
          <t>"NUR SHIFO PHARM" XKD</t>
        </is>
      </c>
      <c r="C57" s="6" t="inlineStr">
        <is>
          <t>Фергана</t>
        </is>
      </c>
      <c r="D57" s="6" t="inlineStr">
        <is>
          <t>Фергана 2</t>
        </is>
      </c>
      <c r="E57" s="7">
        <f>G57+I57+K57+M57+O57+Q57+S57+U57+W57+Y57+AA57+AC57+AE57+AG57+AI57+AK57+AM57+AO57+AQ57+AS57</f>
        <v/>
      </c>
      <c r="F57" s="7">
        <f>H57+J57+L57+N57+P57+R57+T57+V57+X57+Z57+AB57+AD57+AF57+AH57+AJ57+AL57+AN57+AP57+AR57+AT57</f>
        <v/>
      </c>
      <c r="G57" s="7" t="n">
        <v>10</v>
      </c>
      <c r="H57" s="7" t="n">
        <v>6269000</v>
      </c>
      <c r="I57" s="7" t="inlineStr"/>
      <c r="J57" s="7" t="inlineStr"/>
      <c r="K57" s="7" t="inlineStr"/>
      <c r="L57" s="7" t="inlineStr"/>
      <c r="M57" s="7" t="n">
        <v>30</v>
      </c>
      <c r="N57" s="7" t="n">
        <v>28835100</v>
      </c>
      <c r="O57" s="7" t="inlineStr"/>
      <c r="P57" s="7" t="inlineStr"/>
      <c r="Q57" s="7" t="n">
        <v>100</v>
      </c>
      <c r="R57" s="7" t="n">
        <v>654700000</v>
      </c>
      <c r="S57" s="7" t="inlineStr"/>
      <c r="T57" s="7" t="inlineStr"/>
      <c r="U57" s="7" t="inlineStr"/>
      <c r="V57" s="7" t="inlineStr"/>
      <c r="W57" s="7" t="inlineStr"/>
      <c r="X57" s="7" t="inlineStr"/>
      <c r="Y57" s="7" t="inlineStr"/>
      <c r="Z57" s="7" t="inlineStr"/>
      <c r="AA57" s="7" t="inlineStr"/>
      <c r="AB57" s="7" t="inlineStr"/>
      <c r="AC57" s="7" t="inlineStr"/>
      <c r="AD57" s="7" t="inlineStr"/>
      <c r="AE57" s="7" t="inlineStr"/>
      <c r="AF57" s="7" t="inlineStr"/>
      <c r="AG57" s="7" t="inlineStr"/>
      <c r="AH57" s="7" t="inlineStr"/>
      <c r="AI57" s="7" t="inlineStr"/>
      <c r="AJ57" s="7" t="inlineStr"/>
      <c r="AK57" s="7" t="inlineStr"/>
      <c r="AL57" s="7" t="inlineStr"/>
      <c r="AM57" s="7" t="inlineStr"/>
      <c r="AN57" s="7" t="inlineStr"/>
      <c r="AO57" s="7" t="inlineStr"/>
      <c r="AP57" s="7" t="inlineStr"/>
      <c r="AQ57" s="7" t="inlineStr"/>
      <c r="AR57" s="7" t="inlineStr"/>
      <c r="AS57" s="7" t="inlineStr"/>
      <c r="AT57" s="7" t="inlineStr"/>
      <c r="AU57" s="7">
        <f>AW57+AY57+BA57+BC57+BE57+BG57</f>
        <v/>
      </c>
      <c r="AV57" s="7">
        <f>AX57+AZ57+BB57+BD57+BF57+BH57</f>
        <v/>
      </c>
      <c r="AW57" s="7" t="inlineStr"/>
      <c r="AX57" s="7" t="inlineStr"/>
      <c r="AY57" s="7" t="inlineStr"/>
      <c r="AZ57" s="7" t="inlineStr"/>
      <c r="BA57" s="7" t="inlineStr"/>
      <c r="BB57" s="7" t="inlineStr"/>
      <c r="BC57" s="7" t="inlineStr"/>
      <c r="BD57" s="7" t="inlineStr"/>
      <c r="BE57" s="7" t="inlineStr"/>
      <c r="BF57" s="7" t="inlineStr"/>
      <c r="BG57" s="7" t="inlineStr"/>
      <c r="BH57" s="7" t="inlineStr"/>
      <c r="BI57" s="7">
        <f>BK57+BM57+BO57+BQ57</f>
        <v/>
      </c>
      <c r="BJ57" s="7">
        <f>BL57+BN57+BP57+BR57</f>
        <v/>
      </c>
      <c r="BK57" s="7" t="inlineStr"/>
      <c r="BL57" s="7" t="inlineStr"/>
      <c r="BM57" s="7" t="inlineStr"/>
      <c r="BN57" s="7" t="inlineStr"/>
      <c r="BO57" s="7" t="inlineStr"/>
      <c r="BP57" s="7" t="inlineStr"/>
      <c r="BQ57" s="7" t="inlineStr"/>
      <c r="BR57" s="7" t="inlineStr"/>
      <c r="BS57" s="7">
        <f>BU57+BW57+BY57+CA57+CC57+CE57+CG57+CI57+CK57</f>
        <v/>
      </c>
      <c r="BT57" s="7">
        <f>BV57+BX57+BZ57+CB57+CD57+CF57+CH57+CJ57+CL57</f>
        <v/>
      </c>
      <c r="BU57" s="7" t="inlineStr"/>
      <c r="BV57" s="7" t="inlineStr"/>
      <c r="BW57" s="7" t="inlineStr"/>
      <c r="BX57" s="7" t="inlineStr"/>
      <c r="BY57" s="7" t="inlineStr"/>
      <c r="BZ57" s="7" t="inlineStr"/>
      <c r="CA57" s="7" t="inlineStr"/>
      <c r="CB57" s="7" t="inlineStr"/>
      <c r="CC57" s="7" t="inlineStr"/>
      <c r="CD57" s="7" t="inlineStr"/>
      <c r="CE57" s="7" t="inlineStr"/>
      <c r="CF57" s="7" t="inlineStr"/>
      <c r="CG57" s="7" t="inlineStr"/>
      <c r="CH57" s="7" t="inlineStr"/>
      <c r="CI57" s="7" t="inlineStr"/>
      <c r="CJ57" s="7" t="inlineStr"/>
      <c r="CK57" s="7" t="inlineStr"/>
      <c r="CL57" s="7" t="inlineStr"/>
      <c r="CM57" s="7">
        <f>CO57+CQ57+CS57+CU57+CW57+CY57+DA57+DC57+DE57+DG57+DI57+DK57+DM57</f>
        <v/>
      </c>
      <c r="CN57" s="7">
        <f>CP57+CR57+CT57+CV57+CX57+CZ57+DB57+DD57+DF57+DH57+DJ57+DL57+DN57</f>
        <v/>
      </c>
      <c r="CO57" s="7" t="inlineStr"/>
      <c r="CP57" s="7" t="inlineStr"/>
      <c r="CQ57" s="7" t="inlineStr"/>
      <c r="CR57" s="7" t="inlineStr"/>
      <c r="CS57" s="7" t="inlineStr"/>
      <c r="CT57" s="7" t="inlineStr"/>
      <c r="CU57" s="7" t="inlineStr"/>
      <c r="CV57" s="7" t="inlineStr"/>
      <c r="CW57" s="7" t="inlineStr"/>
      <c r="CX57" s="7" t="inlineStr"/>
      <c r="CY57" s="7" t="inlineStr"/>
      <c r="CZ57" s="7" t="inlineStr"/>
      <c r="DA57" s="7" t="inlineStr"/>
      <c r="DB57" s="7" t="inlineStr"/>
      <c r="DC57" s="7" t="inlineStr"/>
      <c r="DD57" s="7" t="inlineStr"/>
      <c r="DE57" s="7" t="inlineStr"/>
      <c r="DF57" s="7" t="inlineStr"/>
      <c r="DG57" s="7" t="inlineStr"/>
      <c r="DH57" s="7" t="inlineStr"/>
      <c r="DI57" s="7" t="inlineStr"/>
      <c r="DJ57" s="7" t="inlineStr"/>
      <c r="DK57" s="7" t="inlineStr"/>
      <c r="DL57" s="7" t="inlineStr"/>
      <c r="DM57" s="7" t="inlineStr"/>
      <c r="DN57" s="7" t="inlineStr"/>
      <c r="DO57" s="7">
        <f>E57+AU57+BI57+BS57+CM57</f>
        <v/>
      </c>
      <c r="DP57" s="7">
        <f>F57+AV57+BJ57+BT57+CN57</f>
        <v/>
      </c>
    </row>
    <row r="58" hidden="1" outlineLevel="1">
      <c r="A58" s="5" t="n">
        <v>54</v>
      </c>
      <c r="B58" s="6" t="inlineStr">
        <is>
          <t>"NUR SHIFO PHARM" XKD 4 сон фил</t>
        </is>
      </c>
      <c r="C58" s="6" t="inlineStr">
        <is>
          <t>Фергана</t>
        </is>
      </c>
      <c r="D58" s="6" t="inlineStr">
        <is>
          <t>Фергана 2</t>
        </is>
      </c>
      <c r="E58" s="7">
        <f>G58+I58+K58+M58+O58+Q58+S58+U58+W58+Y58+AA58+AC58+AE58+AG58+AI58+AK58+AM58+AO58+AQ58+AS58</f>
        <v/>
      </c>
      <c r="F58" s="7">
        <f>H58+J58+L58+N58+P58+R58+T58+V58+X58+Z58+AB58+AD58+AF58+AH58+AJ58+AL58+AN58+AP58+AR58+AT58</f>
        <v/>
      </c>
      <c r="G58" s="7" t="n">
        <v>2</v>
      </c>
      <c r="H58" s="7" t="n">
        <v>258516</v>
      </c>
      <c r="I58" s="7" t="n">
        <v>2</v>
      </c>
      <c r="J58" s="7" t="n">
        <v>141500</v>
      </c>
      <c r="K58" s="7" t="n">
        <v>2</v>
      </c>
      <c r="L58" s="7" t="n">
        <v>147200</v>
      </c>
      <c r="M58" s="7" t="n">
        <v>3</v>
      </c>
      <c r="N58" s="7" t="n">
        <v>295470</v>
      </c>
      <c r="O58" s="7" t="inlineStr"/>
      <c r="P58" s="7" t="inlineStr"/>
      <c r="Q58" s="7" t="inlineStr"/>
      <c r="R58" s="7" t="inlineStr"/>
      <c r="S58" s="7" t="inlineStr"/>
      <c r="T58" s="7" t="inlineStr"/>
      <c r="U58" s="7" t="inlineStr"/>
      <c r="V58" s="7" t="inlineStr"/>
      <c r="W58" s="7" t="n">
        <v>4</v>
      </c>
      <c r="X58" s="7" t="n">
        <v>0</v>
      </c>
      <c r="Y58" s="7" t="inlineStr"/>
      <c r="Z58" s="7" t="inlineStr"/>
      <c r="AA58" s="7" t="inlineStr"/>
      <c r="AB58" s="7" t="inlineStr"/>
      <c r="AC58" s="7" t="n">
        <v>5</v>
      </c>
      <c r="AD58" s="7" t="n">
        <v>805125</v>
      </c>
      <c r="AE58" s="7" t="inlineStr"/>
      <c r="AF58" s="7" t="inlineStr"/>
      <c r="AG58" s="7" t="n">
        <v>5</v>
      </c>
      <c r="AH58" s="7" t="n">
        <v>773950</v>
      </c>
      <c r="AI58" s="7" t="inlineStr"/>
      <c r="AJ58" s="7" t="inlineStr"/>
      <c r="AK58" s="7" t="inlineStr"/>
      <c r="AL58" s="7" t="inlineStr"/>
      <c r="AM58" s="7" t="inlineStr"/>
      <c r="AN58" s="7" t="inlineStr"/>
      <c r="AO58" s="7" t="inlineStr"/>
      <c r="AP58" s="7" t="inlineStr"/>
      <c r="AQ58" s="7" t="inlineStr"/>
      <c r="AR58" s="7" t="inlineStr"/>
      <c r="AS58" s="7" t="inlineStr"/>
      <c r="AT58" s="7" t="inlineStr"/>
      <c r="AU58" s="7">
        <f>AW58+AY58+BA58+BC58+BE58+BG58</f>
        <v/>
      </c>
      <c r="AV58" s="7">
        <f>AX58+AZ58+BB58+BD58+BF58+BH58</f>
        <v/>
      </c>
      <c r="AW58" s="7" t="inlineStr"/>
      <c r="AX58" s="7" t="inlineStr"/>
      <c r="AY58" s="7" t="inlineStr"/>
      <c r="AZ58" s="7" t="inlineStr"/>
      <c r="BA58" s="7" t="inlineStr"/>
      <c r="BB58" s="7" t="inlineStr"/>
      <c r="BC58" s="7" t="inlineStr"/>
      <c r="BD58" s="7" t="inlineStr"/>
      <c r="BE58" s="7" t="inlineStr"/>
      <c r="BF58" s="7" t="inlineStr"/>
      <c r="BG58" s="7" t="inlineStr"/>
      <c r="BH58" s="7" t="inlineStr"/>
      <c r="BI58" s="7">
        <f>BK58+BM58+BO58+BQ58</f>
        <v/>
      </c>
      <c r="BJ58" s="7">
        <f>BL58+BN58+BP58+BR58</f>
        <v/>
      </c>
      <c r="BK58" s="7" t="n">
        <v>3</v>
      </c>
      <c r="BL58" s="7" t="n">
        <v>1196550</v>
      </c>
      <c r="BM58" s="7" t="inlineStr"/>
      <c r="BN58" s="7" t="inlineStr"/>
      <c r="BO58" s="7" t="inlineStr"/>
      <c r="BP58" s="7" t="inlineStr"/>
      <c r="BQ58" s="7" t="inlineStr"/>
      <c r="BR58" s="7" t="inlineStr"/>
      <c r="BS58" s="7">
        <f>BU58+BW58+BY58+CA58+CC58+CE58+CG58+CI58+CK58</f>
        <v/>
      </c>
      <c r="BT58" s="7">
        <f>BV58+BX58+BZ58+CB58+CD58+CF58+CH58+CJ58+CL58</f>
        <v/>
      </c>
      <c r="BU58" s="7" t="inlineStr"/>
      <c r="BV58" s="7" t="inlineStr"/>
      <c r="BW58" s="7" t="inlineStr"/>
      <c r="BX58" s="7" t="inlineStr"/>
      <c r="BY58" s="7" t="inlineStr"/>
      <c r="BZ58" s="7" t="inlineStr"/>
      <c r="CA58" s="7" t="inlineStr"/>
      <c r="CB58" s="7" t="inlineStr"/>
      <c r="CC58" s="7" t="inlineStr"/>
      <c r="CD58" s="7" t="inlineStr"/>
      <c r="CE58" s="7" t="inlineStr"/>
      <c r="CF58" s="7" t="inlineStr"/>
      <c r="CG58" s="7" t="inlineStr"/>
      <c r="CH58" s="7" t="inlineStr"/>
      <c r="CI58" s="7" t="inlineStr"/>
      <c r="CJ58" s="7" t="inlineStr"/>
      <c r="CK58" s="7" t="inlineStr"/>
      <c r="CL58" s="7" t="inlineStr"/>
      <c r="CM58" s="7">
        <f>CO58+CQ58+CS58+CU58+CW58+CY58+DA58+DC58+DE58+DG58+DI58+DK58+DM58</f>
        <v/>
      </c>
      <c r="CN58" s="7">
        <f>CP58+CR58+CT58+CV58+CX58+CZ58+DB58+DD58+DF58+DH58+DJ58+DL58+DN58</f>
        <v/>
      </c>
      <c r="CO58" s="7" t="inlineStr"/>
      <c r="CP58" s="7" t="inlineStr"/>
      <c r="CQ58" s="7" t="inlineStr"/>
      <c r="CR58" s="7" t="inlineStr"/>
      <c r="CS58" s="7" t="inlineStr"/>
      <c r="CT58" s="7" t="inlineStr"/>
      <c r="CU58" s="7" t="inlineStr"/>
      <c r="CV58" s="7" t="inlineStr"/>
      <c r="CW58" s="7" t="inlineStr"/>
      <c r="CX58" s="7" t="inlineStr"/>
      <c r="CY58" s="7" t="inlineStr"/>
      <c r="CZ58" s="7" t="inlineStr"/>
      <c r="DA58" s="7" t="inlineStr"/>
      <c r="DB58" s="7" t="inlineStr"/>
      <c r="DC58" s="7" t="inlineStr"/>
      <c r="DD58" s="7" t="inlineStr"/>
      <c r="DE58" s="7" t="inlineStr"/>
      <c r="DF58" s="7" t="inlineStr"/>
      <c r="DG58" s="7" t="n">
        <v>2</v>
      </c>
      <c r="DH58" s="7" t="n">
        <v>203640</v>
      </c>
      <c r="DI58" s="7" t="inlineStr"/>
      <c r="DJ58" s="7" t="inlineStr"/>
      <c r="DK58" s="7" t="inlineStr"/>
      <c r="DL58" s="7" t="inlineStr"/>
      <c r="DM58" s="7" t="inlineStr"/>
      <c r="DN58" s="7" t="inlineStr"/>
      <c r="DO58" s="7">
        <f>E58+AU58+BI58+BS58+CM58</f>
        <v/>
      </c>
      <c r="DP58" s="7">
        <f>F58+AV58+BJ58+BT58+CN58</f>
        <v/>
      </c>
    </row>
    <row r="59" hidden="1" outlineLevel="1">
      <c r="A59" s="5" t="n">
        <v>55</v>
      </c>
      <c r="B59" s="6" t="inlineStr">
        <is>
          <t>"OGOX ZAFAR" XKD 7 сон фил</t>
        </is>
      </c>
      <c r="C59" s="6" t="inlineStr">
        <is>
          <t>Фергана</t>
        </is>
      </c>
      <c r="D59" s="6" t="inlineStr">
        <is>
          <t>Фергана 2</t>
        </is>
      </c>
      <c r="E59" s="7">
        <f>G59+I59+K59+M59+O59+Q59+S59+U59+W59+Y59+AA59+AC59+AE59+AG59+AI59+AK59+AM59+AO59+AQ59+AS59</f>
        <v/>
      </c>
      <c r="F59" s="7">
        <f>H59+J59+L59+N59+P59+R59+T59+V59+X59+Z59+AB59+AD59+AF59+AH59+AJ59+AL59+AN59+AP59+AR59+AT59</f>
        <v/>
      </c>
      <c r="G59" s="7" t="inlineStr"/>
      <c r="H59" s="7" t="inlineStr"/>
      <c r="I59" s="7" t="inlineStr"/>
      <c r="J59" s="7" t="inlineStr"/>
      <c r="K59" s="7" t="inlineStr"/>
      <c r="L59" s="7" t="inlineStr"/>
      <c r="M59" s="7" t="inlineStr"/>
      <c r="N59" s="7" t="inlineStr"/>
      <c r="O59" s="7" t="inlineStr"/>
      <c r="P59" s="7" t="inlineStr"/>
      <c r="Q59" s="7" t="inlineStr"/>
      <c r="R59" s="7" t="inlineStr"/>
      <c r="S59" s="7" t="inlineStr"/>
      <c r="T59" s="7" t="inlineStr"/>
      <c r="U59" s="7" t="inlineStr"/>
      <c r="V59" s="7" t="inlineStr"/>
      <c r="W59" s="7" t="inlineStr"/>
      <c r="X59" s="7" t="inlineStr"/>
      <c r="Y59" s="7" t="inlineStr"/>
      <c r="Z59" s="7" t="inlineStr"/>
      <c r="AA59" s="7" t="inlineStr"/>
      <c r="AB59" s="7" t="inlineStr"/>
      <c r="AC59" s="7" t="inlineStr"/>
      <c r="AD59" s="7" t="inlineStr"/>
      <c r="AE59" s="7" t="inlineStr"/>
      <c r="AF59" s="7" t="inlineStr"/>
      <c r="AG59" s="7" t="inlineStr"/>
      <c r="AH59" s="7" t="inlineStr"/>
      <c r="AI59" s="7" t="inlineStr"/>
      <c r="AJ59" s="7" t="inlineStr"/>
      <c r="AK59" s="7" t="inlineStr"/>
      <c r="AL59" s="7" t="inlineStr"/>
      <c r="AM59" s="7" t="inlineStr"/>
      <c r="AN59" s="7" t="inlineStr"/>
      <c r="AO59" s="7" t="inlineStr"/>
      <c r="AP59" s="7" t="inlineStr"/>
      <c r="AQ59" s="7" t="inlineStr"/>
      <c r="AR59" s="7" t="inlineStr"/>
      <c r="AS59" s="7" t="inlineStr"/>
      <c r="AT59" s="7" t="inlineStr"/>
      <c r="AU59" s="7">
        <f>AW59+AY59+BA59+BC59+BE59+BG59</f>
        <v/>
      </c>
      <c r="AV59" s="7">
        <f>AX59+AZ59+BB59+BD59+BF59+BH59</f>
        <v/>
      </c>
      <c r="AW59" s="7" t="inlineStr"/>
      <c r="AX59" s="7" t="inlineStr"/>
      <c r="AY59" s="7" t="inlineStr"/>
      <c r="AZ59" s="7" t="inlineStr"/>
      <c r="BA59" s="7" t="inlineStr"/>
      <c r="BB59" s="7" t="inlineStr"/>
      <c r="BC59" s="7" t="inlineStr"/>
      <c r="BD59" s="7" t="inlineStr"/>
      <c r="BE59" s="7" t="inlineStr"/>
      <c r="BF59" s="7" t="inlineStr"/>
      <c r="BG59" s="7" t="inlineStr"/>
      <c r="BH59" s="7" t="inlineStr"/>
      <c r="BI59" s="7">
        <f>BK59+BM59+BO59+BQ59</f>
        <v/>
      </c>
      <c r="BJ59" s="7">
        <f>BL59+BN59+BP59+BR59</f>
        <v/>
      </c>
      <c r="BK59" s="7" t="inlineStr"/>
      <c r="BL59" s="7" t="inlineStr"/>
      <c r="BM59" s="7" t="inlineStr"/>
      <c r="BN59" s="7" t="inlineStr"/>
      <c r="BO59" s="7" t="inlineStr"/>
      <c r="BP59" s="7" t="inlineStr"/>
      <c r="BQ59" s="7" t="inlineStr"/>
      <c r="BR59" s="7" t="inlineStr"/>
      <c r="BS59" s="7">
        <f>BU59+BW59+BY59+CA59+CC59+CE59+CG59+CI59+CK59</f>
        <v/>
      </c>
      <c r="BT59" s="7">
        <f>BV59+BX59+BZ59+CB59+CD59+CF59+CH59+CJ59+CL59</f>
        <v/>
      </c>
      <c r="BU59" s="7" t="inlineStr"/>
      <c r="BV59" s="7" t="inlineStr"/>
      <c r="BW59" s="7" t="inlineStr"/>
      <c r="BX59" s="7" t="inlineStr"/>
      <c r="BY59" s="7" t="inlineStr"/>
      <c r="BZ59" s="7" t="inlineStr"/>
      <c r="CA59" s="7" t="inlineStr"/>
      <c r="CB59" s="7" t="inlineStr"/>
      <c r="CC59" s="7" t="inlineStr"/>
      <c r="CD59" s="7" t="inlineStr"/>
      <c r="CE59" s="7" t="inlineStr"/>
      <c r="CF59" s="7" t="inlineStr"/>
      <c r="CG59" s="7" t="inlineStr"/>
      <c r="CH59" s="7" t="inlineStr"/>
      <c r="CI59" s="7" t="inlineStr"/>
      <c r="CJ59" s="7" t="inlineStr"/>
      <c r="CK59" s="7" t="n">
        <v>2</v>
      </c>
      <c r="CL59" s="7" t="n">
        <v>239280</v>
      </c>
      <c r="CM59" s="7">
        <f>CO59+CQ59+CS59+CU59+CW59+CY59+DA59+DC59+DE59+DG59+DI59+DK59+DM59</f>
        <v/>
      </c>
      <c r="CN59" s="7">
        <f>CP59+CR59+CT59+CV59+CX59+CZ59+DB59+DD59+DF59+DH59+DJ59+DL59+DN59</f>
        <v/>
      </c>
      <c r="CO59" s="7" t="inlineStr"/>
      <c r="CP59" s="7" t="inlineStr"/>
      <c r="CQ59" s="7" t="inlineStr"/>
      <c r="CR59" s="7" t="inlineStr"/>
      <c r="CS59" s="7" t="inlineStr"/>
      <c r="CT59" s="7" t="inlineStr"/>
      <c r="CU59" s="7" t="inlineStr"/>
      <c r="CV59" s="7" t="inlineStr"/>
      <c r="CW59" s="7" t="inlineStr"/>
      <c r="CX59" s="7" t="inlineStr"/>
      <c r="CY59" s="7" t="inlineStr"/>
      <c r="CZ59" s="7" t="inlineStr"/>
      <c r="DA59" s="7" t="inlineStr"/>
      <c r="DB59" s="7" t="inlineStr"/>
      <c r="DC59" s="7" t="inlineStr"/>
      <c r="DD59" s="7" t="inlineStr"/>
      <c r="DE59" s="7" t="inlineStr"/>
      <c r="DF59" s="7" t="inlineStr"/>
      <c r="DG59" s="7" t="inlineStr"/>
      <c r="DH59" s="7" t="inlineStr"/>
      <c r="DI59" s="7" t="inlineStr"/>
      <c r="DJ59" s="7" t="inlineStr"/>
      <c r="DK59" s="7" t="inlineStr"/>
      <c r="DL59" s="7" t="inlineStr"/>
      <c r="DM59" s="7" t="inlineStr"/>
      <c r="DN59" s="7" t="inlineStr"/>
      <c r="DO59" s="7">
        <f>E59+AU59+BI59+BS59+CM59</f>
        <v/>
      </c>
      <c r="DP59" s="7">
        <f>F59+AV59+BJ59+BT59+CN59</f>
        <v/>
      </c>
    </row>
    <row r="60" hidden="1" outlineLevel="1">
      <c r="A60" s="5" t="n">
        <v>56</v>
      </c>
      <c r="B60" s="6" t="inlineStr">
        <is>
          <t>"OQ YER SHAMOLI" ХК</t>
        </is>
      </c>
      <c r="C60" s="6" t="inlineStr">
        <is>
          <t>Фергана</t>
        </is>
      </c>
      <c r="D60" s="6" t="inlineStr">
        <is>
          <t>Фергана 2</t>
        </is>
      </c>
      <c r="E60" s="7">
        <f>G60+I60+K60+M60+O60+Q60+S60+U60+W60+Y60+AA60+AC60+AE60+AG60+AI60+AK60+AM60+AO60+AQ60+AS60</f>
        <v/>
      </c>
      <c r="F60" s="7">
        <f>H60+J60+L60+N60+P60+R60+T60+V60+X60+Z60+AB60+AD60+AF60+AH60+AJ60+AL60+AN60+AP60+AR60+AT60</f>
        <v/>
      </c>
      <c r="G60" s="7" t="n">
        <v>5</v>
      </c>
      <c r="H60" s="7" t="n">
        <v>814970</v>
      </c>
      <c r="I60" s="7" t="inlineStr"/>
      <c r="J60" s="7" t="inlineStr"/>
      <c r="K60" s="7" t="inlineStr"/>
      <c r="L60" s="7" t="inlineStr"/>
      <c r="M60" s="7" t="inlineStr"/>
      <c r="N60" s="7" t="inlineStr"/>
      <c r="O60" s="7" t="n">
        <v>3</v>
      </c>
      <c r="P60" s="7" t="n">
        <v>356040</v>
      </c>
      <c r="Q60" s="7" t="n">
        <v>3</v>
      </c>
      <c r="R60" s="7" t="n">
        <v>589230</v>
      </c>
      <c r="S60" s="7" t="inlineStr"/>
      <c r="T60" s="7" t="inlineStr"/>
      <c r="U60" s="7" t="inlineStr"/>
      <c r="V60" s="7" t="inlineStr"/>
      <c r="W60" s="7" t="inlineStr"/>
      <c r="X60" s="7" t="inlineStr"/>
      <c r="Y60" s="7" t="inlineStr"/>
      <c r="Z60" s="7" t="inlineStr"/>
      <c r="AA60" s="7" t="inlineStr"/>
      <c r="AB60" s="7" t="inlineStr"/>
      <c r="AC60" s="7" t="n">
        <v>5</v>
      </c>
      <c r="AD60" s="7" t="n">
        <v>406107</v>
      </c>
      <c r="AE60" s="7" t="inlineStr"/>
      <c r="AF60" s="7" t="inlineStr"/>
      <c r="AG60" s="7" t="inlineStr"/>
      <c r="AH60" s="7" t="inlineStr"/>
      <c r="AI60" s="7" t="inlineStr"/>
      <c r="AJ60" s="7" t="inlineStr"/>
      <c r="AK60" s="7" t="inlineStr"/>
      <c r="AL60" s="7" t="inlineStr"/>
      <c r="AM60" s="7" t="inlineStr"/>
      <c r="AN60" s="7" t="inlineStr"/>
      <c r="AO60" s="7" t="inlineStr"/>
      <c r="AP60" s="7" t="inlineStr"/>
      <c r="AQ60" s="7" t="inlineStr"/>
      <c r="AR60" s="7" t="inlineStr"/>
      <c r="AS60" s="7" t="inlineStr"/>
      <c r="AT60" s="7" t="inlineStr"/>
      <c r="AU60" s="7">
        <f>AW60+AY60+BA60+BC60+BE60+BG60</f>
        <v/>
      </c>
      <c r="AV60" s="7">
        <f>AX60+AZ60+BB60+BD60+BF60+BH60</f>
        <v/>
      </c>
      <c r="AW60" s="7" t="inlineStr"/>
      <c r="AX60" s="7" t="inlineStr"/>
      <c r="AY60" s="7" t="inlineStr"/>
      <c r="AZ60" s="7" t="inlineStr"/>
      <c r="BA60" s="7" t="inlineStr"/>
      <c r="BB60" s="7" t="inlineStr"/>
      <c r="BC60" s="7" t="inlineStr"/>
      <c r="BD60" s="7" t="inlineStr"/>
      <c r="BE60" s="7" t="inlineStr"/>
      <c r="BF60" s="7" t="inlineStr"/>
      <c r="BG60" s="7" t="inlineStr"/>
      <c r="BH60" s="7" t="inlineStr"/>
      <c r="BI60" s="7">
        <f>BK60+BM60+BO60+BQ60</f>
        <v/>
      </c>
      <c r="BJ60" s="7">
        <f>BL60+BN60+BP60+BR60</f>
        <v/>
      </c>
      <c r="BK60" s="7" t="n">
        <v>2</v>
      </c>
      <c r="BL60" s="7" t="n">
        <v>515848</v>
      </c>
      <c r="BM60" s="7" t="inlineStr"/>
      <c r="BN60" s="7" t="inlineStr"/>
      <c r="BO60" s="7" t="n">
        <v>5</v>
      </c>
      <c r="BP60" s="7" t="n">
        <v>1489325</v>
      </c>
      <c r="BQ60" s="7" t="n">
        <v>5</v>
      </c>
      <c r="BR60" s="7" t="n">
        <v>787350</v>
      </c>
      <c r="BS60" s="7">
        <f>BU60+BW60+BY60+CA60+CC60+CE60+CG60+CI60+CK60</f>
        <v/>
      </c>
      <c r="BT60" s="7">
        <f>BV60+BX60+BZ60+CB60+CD60+CF60+CH60+CJ60+CL60</f>
        <v/>
      </c>
      <c r="BU60" s="7" t="inlineStr"/>
      <c r="BV60" s="7" t="inlineStr"/>
      <c r="BW60" s="7" t="inlineStr"/>
      <c r="BX60" s="7" t="inlineStr"/>
      <c r="BY60" s="7" t="inlineStr"/>
      <c r="BZ60" s="7" t="inlineStr"/>
      <c r="CA60" s="7" t="inlineStr"/>
      <c r="CB60" s="7" t="inlineStr"/>
      <c r="CC60" s="7" t="inlineStr"/>
      <c r="CD60" s="7" t="inlineStr"/>
      <c r="CE60" s="7" t="inlineStr"/>
      <c r="CF60" s="7" t="inlineStr"/>
      <c r="CG60" s="7" t="inlineStr"/>
      <c r="CH60" s="7" t="inlineStr"/>
      <c r="CI60" s="7" t="inlineStr"/>
      <c r="CJ60" s="7" t="inlineStr"/>
      <c r="CK60" s="7" t="n">
        <v>2</v>
      </c>
      <c r="CL60" s="7" t="n">
        <v>232100</v>
      </c>
      <c r="CM60" s="7">
        <f>CO60+CQ60+CS60+CU60+CW60+CY60+DA60+DC60+DE60+DG60+DI60+DK60+DM60</f>
        <v/>
      </c>
      <c r="CN60" s="7">
        <f>CP60+CR60+CT60+CV60+CX60+CZ60+DB60+DD60+DF60+DH60+DJ60+DL60+DN60</f>
        <v/>
      </c>
      <c r="CO60" s="7" t="inlineStr"/>
      <c r="CP60" s="7" t="inlineStr"/>
      <c r="CQ60" s="7" t="inlineStr"/>
      <c r="CR60" s="7" t="inlineStr"/>
      <c r="CS60" s="7" t="inlineStr"/>
      <c r="CT60" s="7" t="inlineStr"/>
      <c r="CU60" s="7" t="inlineStr"/>
      <c r="CV60" s="7" t="inlineStr"/>
      <c r="CW60" s="7" t="inlineStr"/>
      <c r="CX60" s="7" t="inlineStr"/>
      <c r="CY60" s="7" t="inlineStr"/>
      <c r="CZ60" s="7" t="inlineStr"/>
      <c r="DA60" s="7" t="n">
        <v>6</v>
      </c>
      <c r="DB60" s="7" t="n">
        <v>838602</v>
      </c>
      <c r="DC60" s="7" t="inlineStr"/>
      <c r="DD60" s="7" t="inlineStr"/>
      <c r="DE60" s="7" t="inlineStr"/>
      <c r="DF60" s="7" t="inlineStr"/>
      <c r="DG60" s="7" t="inlineStr"/>
      <c r="DH60" s="7" t="inlineStr"/>
      <c r="DI60" s="7" t="inlineStr"/>
      <c r="DJ60" s="7" t="inlineStr"/>
      <c r="DK60" s="7" t="inlineStr"/>
      <c r="DL60" s="7" t="inlineStr"/>
      <c r="DM60" s="7" t="inlineStr"/>
      <c r="DN60" s="7" t="inlineStr"/>
      <c r="DO60" s="7">
        <f>E60+AU60+BI60+BS60+CM60</f>
        <v/>
      </c>
      <c r="DP60" s="7">
        <f>F60+AV60+BJ60+BT60+CN60</f>
        <v/>
      </c>
    </row>
    <row r="61" hidden="1" outlineLevel="1">
      <c r="A61" s="5" t="n">
        <v>57</v>
      </c>
      <c r="B61" s="6" t="inlineStr">
        <is>
          <t>"ORZU MANSURJON"</t>
        </is>
      </c>
      <c r="C61" s="6" t="inlineStr">
        <is>
          <t>Фергана</t>
        </is>
      </c>
      <c r="D61" s="6" t="inlineStr">
        <is>
          <t>Фергана 2</t>
        </is>
      </c>
      <c r="E61" s="7">
        <f>G61+I61+K61+M61+O61+Q61+S61+U61+W61+Y61+AA61+AC61+AE61+AG61+AI61+AK61+AM61+AO61+AQ61+AS61</f>
        <v/>
      </c>
      <c r="F61" s="7">
        <f>H61+J61+L61+N61+P61+R61+T61+V61+X61+Z61+AB61+AD61+AF61+AH61+AJ61+AL61+AN61+AP61+AR61+AT61</f>
        <v/>
      </c>
      <c r="G61" s="7" t="inlineStr"/>
      <c r="H61" s="7" t="inlineStr"/>
      <c r="I61" s="7" t="inlineStr"/>
      <c r="J61" s="7" t="inlineStr"/>
      <c r="K61" s="7" t="inlineStr"/>
      <c r="L61" s="7" t="inlineStr"/>
      <c r="M61" s="7" t="n">
        <v>4</v>
      </c>
      <c r="N61" s="7" t="n">
        <v>525280</v>
      </c>
      <c r="O61" s="7" t="inlineStr"/>
      <c r="P61" s="7" t="inlineStr"/>
      <c r="Q61" s="7" t="n">
        <v>23</v>
      </c>
      <c r="R61" s="7" t="n">
        <v>13836475</v>
      </c>
      <c r="S61" s="7" t="inlineStr"/>
      <c r="T61" s="7" t="inlineStr"/>
      <c r="U61" s="7" t="inlineStr"/>
      <c r="V61" s="7" t="inlineStr"/>
      <c r="W61" s="7" t="inlineStr"/>
      <c r="X61" s="7" t="inlineStr"/>
      <c r="Y61" s="7" t="inlineStr"/>
      <c r="Z61" s="7" t="inlineStr"/>
      <c r="AA61" s="7" t="inlineStr"/>
      <c r="AB61" s="7" t="inlineStr"/>
      <c r="AC61" s="7" t="inlineStr"/>
      <c r="AD61" s="7" t="inlineStr"/>
      <c r="AE61" s="7" t="inlineStr"/>
      <c r="AF61" s="7" t="inlineStr"/>
      <c r="AG61" s="7" t="inlineStr"/>
      <c r="AH61" s="7" t="inlineStr"/>
      <c r="AI61" s="7" t="inlineStr"/>
      <c r="AJ61" s="7" t="inlineStr"/>
      <c r="AK61" s="7" t="inlineStr"/>
      <c r="AL61" s="7" t="inlineStr"/>
      <c r="AM61" s="7" t="inlineStr"/>
      <c r="AN61" s="7" t="inlineStr"/>
      <c r="AO61" s="7" t="inlineStr"/>
      <c r="AP61" s="7" t="inlineStr"/>
      <c r="AQ61" s="7" t="inlineStr"/>
      <c r="AR61" s="7" t="inlineStr"/>
      <c r="AS61" s="7" t="inlineStr"/>
      <c r="AT61" s="7" t="inlineStr"/>
      <c r="AU61" s="7">
        <f>AW61+AY61+BA61+BC61+BE61+BG61</f>
        <v/>
      </c>
      <c r="AV61" s="7">
        <f>AX61+AZ61+BB61+BD61+BF61+BH61</f>
        <v/>
      </c>
      <c r="AW61" s="7" t="inlineStr"/>
      <c r="AX61" s="7" t="inlineStr"/>
      <c r="AY61" s="7" t="inlineStr"/>
      <c r="AZ61" s="7" t="inlineStr"/>
      <c r="BA61" s="7" t="inlineStr"/>
      <c r="BB61" s="7" t="inlineStr"/>
      <c r="BC61" s="7" t="inlineStr"/>
      <c r="BD61" s="7" t="inlineStr"/>
      <c r="BE61" s="7" t="inlineStr"/>
      <c r="BF61" s="7" t="inlineStr"/>
      <c r="BG61" s="7" t="inlineStr"/>
      <c r="BH61" s="7" t="inlineStr"/>
      <c r="BI61" s="7">
        <f>BK61+BM61+BO61+BQ61</f>
        <v/>
      </c>
      <c r="BJ61" s="7">
        <f>BL61+BN61+BP61+BR61</f>
        <v/>
      </c>
      <c r="BK61" s="7" t="inlineStr"/>
      <c r="BL61" s="7" t="inlineStr"/>
      <c r="BM61" s="7" t="inlineStr"/>
      <c r="BN61" s="7" t="inlineStr"/>
      <c r="BO61" s="7" t="inlineStr"/>
      <c r="BP61" s="7" t="inlineStr"/>
      <c r="BQ61" s="7" t="inlineStr"/>
      <c r="BR61" s="7" t="inlineStr"/>
      <c r="BS61" s="7">
        <f>BU61+BW61+BY61+CA61+CC61+CE61+CG61+CI61+CK61</f>
        <v/>
      </c>
      <c r="BT61" s="7">
        <f>BV61+BX61+BZ61+CB61+CD61+CF61+CH61+CJ61+CL61</f>
        <v/>
      </c>
      <c r="BU61" s="7" t="inlineStr"/>
      <c r="BV61" s="7" t="inlineStr"/>
      <c r="BW61" s="7" t="inlineStr"/>
      <c r="BX61" s="7" t="inlineStr"/>
      <c r="BY61" s="7" t="inlineStr"/>
      <c r="BZ61" s="7" t="inlineStr"/>
      <c r="CA61" s="7" t="inlineStr"/>
      <c r="CB61" s="7" t="inlineStr"/>
      <c r="CC61" s="7" t="inlineStr"/>
      <c r="CD61" s="7" t="inlineStr"/>
      <c r="CE61" s="7" t="inlineStr"/>
      <c r="CF61" s="7" t="inlineStr"/>
      <c r="CG61" s="7" t="inlineStr"/>
      <c r="CH61" s="7" t="inlineStr"/>
      <c r="CI61" s="7" t="n">
        <v>160</v>
      </c>
      <c r="CJ61" s="7" t="n">
        <v>33307800</v>
      </c>
      <c r="CK61" s="7" t="n">
        <v>4</v>
      </c>
      <c r="CL61" s="7" t="n">
        <v>957120</v>
      </c>
      <c r="CM61" s="7">
        <f>CO61+CQ61+CS61+CU61+CW61+CY61+DA61+DC61+DE61+DG61+DI61+DK61+DM61</f>
        <v/>
      </c>
      <c r="CN61" s="7">
        <f>CP61+CR61+CT61+CV61+CX61+CZ61+DB61+DD61+DF61+DH61+DJ61+DL61+DN61</f>
        <v/>
      </c>
      <c r="CO61" s="7" t="inlineStr"/>
      <c r="CP61" s="7" t="inlineStr"/>
      <c r="CQ61" s="7" t="inlineStr"/>
      <c r="CR61" s="7" t="inlineStr"/>
      <c r="CS61" s="7" t="inlineStr"/>
      <c r="CT61" s="7" t="inlineStr"/>
      <c r="CU61" s="7" t="inlineStr"/>
      <c r="CV61" s="7" t="inlineStr"/>
      <c r="CW61" s="7" t="inlineStr"/>
      <c r="CX61" s="7" t="inlineStr"/>
      <c r="CY61" s="7" t="inlineStr"/>
      <c r="CZ61" s="7" t="inlineStr"/>
      <c r="DA61" s="7" t="n">
        <v>7</v>
      </c>
      <c r="DB61" s="7" t="n">
        <v>1200750</v>
      </c>
      <c r="DC61" s="7" t="inlineStr"/>
      <c r="DD61" s="7" t="inlineStr"/>
      <c r="DE61" s="7" t="inlineStr"/>
      <c r="DF61" s="7" t="inlineStr"/>
      <c r="DG61" s="7" t="inlineStr"/>
      <c r="DH61" s="7" t="inlineStr"/>
      <c r="DI61" s="7" t="inlineStr"/>
      <c r="DJ61" s="7" t="inlineStr"/>
      <c r="DK61" s="7" t="inlineStr"/>
      <c r="DL61" s="7" t="inlineStr"/>
      <c r="DM61" s="7" t="inlineStr"/>
      <c r="DN61" s="7" t="inlineStr"/>
      <c r="DO61" s="7">
        <f>E61+AU61+BI61+BS61+CM61</f>
        <v/>
      </c>
      <c r="DP61" s="7">
        <f>F61+AV61+BJ61+BT61+CN61</f>
        <v/>
      </c>
    </row>
    <row r="62" hidden="1" outlineLevel="1">
      <c r="A62" s="5" t="n">
        <v>58</v>
      </c>
      <c r="B62" s="6" t="inlineStr">
        <is>
          <t>"OTABEK FHARM PLYUS" MCHJ</t>
        </is>
      </c>
      <c r="C62" s="6" t="inlineStr">
        <is>
          <t>Фергана</t>
        </is>
      </c>
      <c r="D62" s="6" t="inlineStr">
        <is>
          <t>Фергана 2</t>
        </is>
      </c>
      <c r="E62" s="7">
        <f>G62+I62+K62+M62+O62+Q62+S62+U62+W62+Y62+AA62+AC62+AE62+AG62+AI62+AK62+AM62+AO62+AQ62+AS62</f>
        <v/>
      </c>
      <c r="F62" s="7">
        <f>H62+J62+L62+N62+P62+R62+T62+V62+X62+Z62+AB62+AD62+AF62+AH62+AJ62+AL62+AN62+AP62+AR62+AT62</f>
        <v/>
      </c>
      <c r="G62" s="7" t="inlineStr"/>
      <c r="H62" s="7" t="inlineStr"/>
      <c r="I62" s="7" t="inlineStr"/>
      <c r="J62" s="7" t="inlineStr"/>
      <c r="K62" s="7" t="inlineStr"/>
      <c r="L62" s="7" t="inlineStr"/>
      <c r="M62" s="7" t="inlineStr"/>
      <c r="N62" s="7" t="inlineStr"/>
      <c r="O62" s="7" t="inlineStr"/>
      <c r="P62" s="7" t="inlineStr"/>
      <c r="Q62" s="7" t="inlineStr"/>
      <c r="R62" s="7" t="inlineStr"/>
      <c r="S62" s="7" t="inlineStr"/>
      <c r="T62" s="7" t="inlineStr"/>
      <c r="U62" s="7" t="inlineStr"/>
      <c r="V62" s="7" t="inlineStr"/>
      <c r="W62" s="7" t="inlineStr"/>
      <c r="X62" s="7" t="inlineStr"/>
      <c r="Y62" s="7" t="inlineStr"/>
      <c r="Z62" s="7" t="inlineStr"/>
      <c r="AA62" s="7" t="inlineStr"/>
      <c r="AB62" s="7" t="inlineStr"/>
      <c r="AC62" s="7" t="inlineStr"/>
      <c r="AD62" s="7" t="inlineStr"/>
      <c r="AE62" s="7" t="n">
        <v>2</v>
      </c>
      <c r="AF62" s="7" t="n">
        <v>97040</v>
      </c>
      <c r="AG62" s="7" t="inlineStr"/>
      <c r="AH62" s="7" t="inlineStr"/>
      <c r="AI62" s="7" t="inlineStr"/>
      <c r="AJ62" s="7" t="inlineStr"/>
      <c r="AK62" s="7" t="inlineStr"/>
      <c r="AL62" s="7" t="inlineStr"/>
      <c r="AM62" s="7" t="inlineStr"/>
      <c r="AN62" s="7" t="inlineStr"/>
      <c r="AO62" s="7" t="inlineStr"/>
      <c r="AP62" s="7" t="inlineStr"/>
      <c r="AQ62" s="7" t="inlineStr"/>
      <c r="AR62" s="7" t="inlineStr"/>
      <c r="AS62" s="7" t="inlineStr"/>
      <c r="AT62" s="7" t="inlineStr"/>
      <c r="AU62" s="7">
        <f>AW62+AY62+BA62+BC62+BE62+BG62</f>
        <v/>
      </c>
      <c r="AV62" s="7">
        <f>AX62+AZ62+BB62+BD62+BF62+BH62</f>
        <v/>
      </c>
      <c r="AW62" s="7" t="inlineStr"/>
      <c r="AX62" s="7" t="inlineStr"/>
      <c r="AY62" s="7" t="inlineStr"/>
      <c r="AZ62" s="7" t="inlineStr"/>
      <c r="BA62" s="7" t="inlineStr"/>
      <c r="BB62" s="7" t="inlineStr"/>
      <c r="BC62" s="7" t="inlineStr"/>
      <c r="BD62" s="7" t="inlineStr"/>
      <c r="BE62" s="7" t="inlineStr"/>
      <c r="BF62" s="7" t="inlineStr"/>
      <c r="BG62" s="7" t="n">
        <v>3</v>
      </c>
      <c r="BH62" s="7" t="n">
        <v>403065</v>
      </c>
      <c r="BI62" s="7">
        <f>BK62+BM62+BO62+BQ62</f>
        <v/>
      </c>
      <c r="BJ62" s="7">
        <f>BL62+BN62+BP62+BR62</f>
        <v/>
      </c>
      <c r="BK62" s="7" t="inlineStr"/>
      <c r="BL62" s="7" t="inlineStr"/>
      <c r="BM62" s="7" t="inlineStr"/>
      <c r="BN62" s="7" t="inlineStr"/>
      <c r="BO62" s="7" t="inlineStr"/>
      <c r="BP62" s="7" t="inlineStr"/>
      <c r="BQ62" s="7" t="inlineStr"/>
      <c r="BR62" s="7" t="inlineStr"/>
      <c r="BS62" s="7">
        <f>BU62+BW62+BY62+CA62+CC62+CE62+CG62+CI62+CK62</f>
        <v/>
      </c>
      <c r="BT62" s="7">
        <f>BV62+BX62+BZ62+CB62+CD62+CF62+CH62+CJ62+CL62</f>
        <v/>
      </c>
      <c r="BU62" s="7" t="inlineStr"/>
      <c r="BV62" s="7" t="inlineStr"/>
      <c r="BW62" s="7" t="inlineStr"/>
      <c r="BX62" s="7" t="inlineStr"/>
      <c r="BY62" s="7" t="inlineStr"/>
      <c r="BZ62" s="7" t="inlineStr"/>
      <c r="CA62" s="7" t="inlineStr"/>
      <c r="CB62" s="7" t="inlineStr"/>
      <c r="CC62" s="7" t="inlineStr"/>
      <c r="CD62" s="7" t="inlineStr"/>
      <c r="CE62" s="7" t="inlineStr"/>
      <c r="CF62" s="7" t="inlineStr"/>
      <c r="CG62" s="7" t="inlineStr"/>
      <c r="CH62" s="7" t="inlineStr"/>
      <c r="CI62" s="7" t="inlineStr"/>
      <c r="CJ62" s="7" t="inlineStr"/>
      <c r="CK62" s="7" t="inlineStr"/>
      <c r="CL62" s="7" t="inlineStr"/>
      <c r="CM62" s="7">
        <f>CO62+CQ62+CS62+CU62+CW62+CY62+DA62+DC62+DE62+DG62+DI62+DK62+DM62</f>
        <v/>
      </c>
      <c r="CN62" s="7">
        <f>CP62+CR62+CT62+CV62+CX62+CZ62+DB62+DD62+DF62+DH62+DJ62+DL62+DN62</f>
        <v/>
      </c>
      <c r="CO62" s="7" t="inlineStr"/>
      <c r="CP62" s="7" t="inlineStr"/>
      <c r="CQ62" s="7" t="inlineStr"/>
      <c r="CR62" s="7" t="inlineStr"/>
      <c r="CS62" s="7" t="inlineStr"/>
      <c r="CT62" s="7" t="inlineStr"/>
      <c r="CU62" s="7" t="inlineStr"/>
      <c r="CV62" s="7" t="inlineStr"/>
      <c r="CW62" s="7" t="inlineStr"/>
      <c r="CX62" s="7" t="inlineStr"/>
      <c r="CY62" s="7" t="inlineStr"/>
      <c r="CZ62" s="7" t="inlineStr"/>
      <c r="DA62" s="7" t="n">
        <v>5</v>
      </c>
      <c r="DB62" s="7" t="n">
        <v>1188750</v>
      </c>
      <c r="DC62" s="7" t="inlineStr"/>
      <c r="DD62" s="7" t="inlineStr"/>
      <c r="DE62" s="7" t="inlineStr"/>
      <c r="DF62" s="7" t="inlineStr"/>
      <c r="DG62" s="7" t="inlineStr"/>
      <c r="DH62" s="7" t="inlineStr"/>
      <c r="DI62" s="7" t="inlineStr"/>
      <c r="DJ62" s="7" t="inlineStr"/>
      <c r="DK62" s="7" t="inlineStr"/>
      <c r="DL62" s="7" t="inlineStr"/>
      <c r="DM62" s="7" t="inlineStr"/>
      <c r="DN62" s="7" t="inlineStr"/>
      <c r="DO62" s="7">
        <f>E62+AU62+BI62+BS62+CM62</f>
        <v/>
      </c>
      <c r="DP62" s="7">
        <f>F62+AV62+BJ62+BT62+CN62</f>
        <v/>
      </c>
    </row>
    <row r="63" hidden="1" outlineLevel="1">
      <c r="A63" s="5" t="n">
        <v>59</v>
      </c>
      <c r="B63" s="6" t="inlineStr">
        <is>
          <t>"PHARM 002" MCHJ</t>
        </is>
      </c>
      <c r="C63" s="6" t="inlineStr">
        <is>
          <t>Фергана</t>
        </is>
      </c>
      <c r="D63" s="6" t="inlineStr">
        <is>
          <t>Фергана 2</t>
        </is>
      </c>
      <c r="E63" s="7">
        <f>G63+I63+K63+M63+O63+Q63+S63+U63+W63+Y63+AA63+AC63+AE63+AG63+AI63+AK63+AM63+AO63+AQ63+AS63</f>
        <v/>
      </c>
      <c r="F63" s="7">
        <f>H63+J63+L63+N63+P63+R63+T63+V63+X63+Z63+AB63+AD63+AF63+AH63+AJ63+AL63+AN63+AP63+AR63+AT63</f>
        <v/>
      </c>
      <c r="G63" s="7" t="n">
        <v>3</v>
      </c>
      <c r="H63" s="7" t="n">
        <v>581535</v>
      </c>
      <c r="I63" s="7" t="inlineStr"/>
      <c r="J63" s="7" t="inlineStr"/>
      <c r="K63" s="7" t="inlineStr"/>
      <c r="L63" s="7" t="inlineStr"/>
      <c r="M63" s="7" t="inlineStr"/>
      <c r="N63" s="7" t="inlineStr"/>
      <c r="O63" s="7" t="inlineStr"/>
      <c r="P63" s="7" t="inlineStr"/>
      <c r="Q63" s="7" t="n">
        <v>4</v>
      </c>
      <c r="R63" s="7" t="n">
        <v>1079920</v>
      </c>
      <c r="S63" s="7" t="inlineStr"/>
      <c r="T63" s="7" t="inlineStr"/>
      <c r="U63" s="7" t="inlineStr"/>
      <c r="V63" s="7" t="inlineStr"/>
      <c r="W63" s="7" t="inlineStr"/>
      <c r="X63" s="7" t="inlineStr"/>
      <c r="Y63" s="7" t="inlineStr"/>
      <c r="Z63" s="7" t="inlineStr"/>
      <c r="AA63" s="7" t="inlineStr"/>
      <c r="AB63" s="7" t="inlineStr"/>
      <c r="AC63" s="7" t="inlineStr"/>
      <c r="AD63" s="7" t="inlineStr"/>
      <c r="AE63" s="7" t="inlineStr"/>
      <c r="AF63" s="7" t="inlineStr"/>
      <c r="AG63" s="7" t="inlineStr"/>
      <c r="AH63" s="7" t="inlineStr"/>
      <c r="AI63" s="7" t="inlineStr"/>
      <c r="AJ63" s="7" t="inlineStr"/>
      <c r="AK63" s="7" t="inlineStr"/>
      <c r="AL63" s="7" t="inlineStr"/>
      <c r="AM63" s="7" t="inlineStr"/>
      <c r="AN63" s="7" t="inlineStr"/>
      <c r="AO63" s="7" t="inlineStr"/>
      <c r="AP63" s="7" t="inlineStr"/>
      <c r="AQ63" s="7" t="inlineStr"/>
      <c r="AR63" s="7" t="inlineStr"/>
      <c r="AS63" s="7" t="inlineStr"/>
      <c r="AT63" s="7" t="inlineStr"/>
      <c r="AU63" s="7">
        <f>AW63+AY63+BA63+BC63+BE63+BG63</f>
        <v/>
      </c>
      <c r="AV63" s="7">
        <f>AX63+AZ63+BB63+BD63+BF63+BH63</f>
        <v/>
      </c>
      <c r="AW63" s="7" t="inlineStr"/>
      <c r="AX63" s="7" t="inlineStr"/>
      <c r="AY63" s="7" t="inlineStr"/>
      <c r="AZ63" s="7" t="inlineStr"/>
      <c r="BA63" s="7" t="inlineStr"/>
      <c r="BB63" s="7" t="inlineStr"/>
      <c r="BC63" s="7" t="inlineStr"/>
      <c r="BD63" s="7" t="inlineStr"/>
      <c r="BE63" s="7" t="inlineStr"/>
      <c r="BF63" s="7" t="inlineStr"/>
      <c r="BG63" s="7" t="inlineStr"/>
      <c r="BH63" s="7" t="inlineStr"/>
      <c r="BI63" s="7">
        <f>BK63+BM63+BO63+BQ63</f>
        <v/>
      </c>
      <c r="BJ63" s="7">
        <f>BL63+BN63+BP63+BR63</f>
        <v/>
      </c>
      <c r="BK63" s="7" t="inlineStr"/>
      <c r="BL63" s="7" t="inlineStr"/>
      <c r="BM63" s="7" t="n">
        <v>10</v>
      </c>
      <c r="BN63" s="7" t="n">
        <v>2331500</v>
      </c>
      <c r="BO63" s="7" t="inlineStr"/>
      <c r="BP63" s="7" t="inlineStr"/>
      <c r="BQ63" s="7" t="inlineStr"/>
      <c r="BR63" s="7" t="inlineStr"/>
      <c r="BS63" s="7">
        <f>BU63+BW63+BY63+CA63+CC63+CE63+CG63+CI63+CK63</f>
        <v/>
      </c>
      <c r="BT63" s="7">
        <f>BV63+BX63+BZ63+CB63+CD63+CF63+CH63+CJ63+CL63</f>
        <v/>
      </c>
      <c r="BU63" s="7" t="inlineStr"/>
      <c r="BV63" s="7" t="inlineStr"/>
      <c r="BW63" s="7" t="n">
        <v>5</v>
      </c>
      <c r="BX63" s="7" t="n">
        <v>512600</v>
      </c>
      <c r="BY63" s="7" t="inlineStr"/>
      <c r="BZ63" s="7" t="inlineStr"/>
      <c r="CA63" s="7" t="inlineStr"/>
      <c r="CB63" s="7" t="inlineStr"/>
      <c r="CC63" s="7" t="inlineStr"/>
      <c r="CD63" s="7" t="inlineStr"/>
      <c r="CE63" s="7" t="inlineStr"/>
      <c r="CF63" s="7" t="inlineStr"/>
      <c r="CG63" s="7" t="inlineStr"/>
      <c r="CH63" s="7" t="inlineStr"/>
      <c r="CI63" s="7" t="inlineStr"/>
      <c r="CJ63" s="7" t="inlineStr"/>
      <c r="CK63" s="7" t="n">
        <v>3</v>
      </c>
      <c r="CL63" s="7" t="n">
        <v>538380</v>
      </c>
      <c r="CM63" s="7">
        <f>CO63+CQ63+CS63+CU63+CW63+CY63+DA63+DC63+DE63+DG63+DI63+DK63+DM63</f>
        <v/>
      </c>
      <c r="CN63" s="7">
        <f>CP63+CR63+CT63+CV63+CX63+CZ63+DB63+DD63+DF63+DH63+DJ63+DL63+DN63</f>
        <v/>
      </c>
      <c r="CO63" s="7" t="inlineStr"/>
      <c r="CP63" s="7" t="inlineStr"/>
      <c r="CQ63" s="7" t="inlineStr"/>
      <c r="CR63" s="7" t="inlineStr"/>
      <c r="CS63" s="7" t="n">
        <v>1</v>
      </c>
      <c r="CT63" s="7" t="n">
        <v>113085</v>
      </c>
      <c r="CU63" s="7" t="inlineStr"/>
      <c r="CV63" s="7" t="inlineStr"/>
      <c r="CW63" s="7" t="inlineStr"/>
      <c r="CX63" s="7" t="inlineStr"/>
      <c r="CY63" s="7" t="inlineStr"/>
      <c r="CZ63" s="7" t="inlineStr"/>
      <c r="DA63" s="7" t="n">
        <v>2</v>
      </c>
      <c r="DB63" s="7" t="n">
        <v>192120</v>
      </c>
      <c r="DC63" s="7" t="n">
        <v>6</v>
      </c>
      <c r="DD63" s="7" t="n">
        <v>469260</v>
      </c>
      <c r="DE63" s="7" t="inlineStr"/>
      <c r="DF63" s="7" t="inlineStr"/>
      <c r="DG63" s="7" t="inlineStr"/>
      <c r="DH63" s="7" t="inlineStr"/>
      <c r="DI63" s="7" t="inlineStr"/>
      <c r="DJ63" s="7" t="inlineStr"/>
      <c r="DK63" s="7" t="inlineStr"/>
      <c r="DL63" s="7" t="inlineStr"/>
      <c r="DM63" s="7" t="inlineStr"/>
      <c r="DN63" s="7" t="inlineStr"/>
      <c r="DO63" s="7">
        <f>E63+AU63+BI63+BS63+CM63</f>
        <v/>
      </c>
      <c r="DP63" s="7">
        <f>F63+AV63+BJ63+BT63+CN63</f>
        <v/>
      </c>
    </row>
    <row r="64" hidden="1" outlineLevel="1">
      <c r="A64" s="5" t="n">
        <v>60</v>
      </c>
      <c r="B64" s="6" t="inlineStr">
        <is>
          <t>"PLUS ECZANE" MCHJ</t>
        </is>
      </c>
      <c r="C64" s="6" t="inlineStr">
        <is>
          <t>Фергана</t>
        </is>
      </c>
      <c r="D64" s="6" t="inlineStr">
        <is>
          <t>Фергана 2</t>
        </is>
      </c>
      <c r="E64" s="7">
        <f>G64+I64+K64+M64+O64+Q64+S64+U64+W64+Y64+AA64+AC64+AE64+AG64+AI64+AK64+AM64+AO64+AQ64+AS64</f>
        <v/>
      </c>
      <c r="F64" s="7">
        <f>H64+J64+L64+N64+P64+R64+T64+V64+X64+Z64+AB64+AD64+AF64+AH64+AJ64+AL64+AN64+AP64+AR64+AT64</f>
        <v/>
      </c>
      <c r="G64" s="7" t="inlineStr"/>
      <c r="H64" s="7" t="inlineStr"/>
      <c r="I64" s="7" t="inlineStr"/>
      <c r="J64" s="7" t="inlineStr"/>
      <c r="K64" s="7" t="inlineStr"/>
      <c r="L64" s="7" t="inlineStr"/>
      <c r="M64" s="7" t="inlineStr"/>
      <c r="N64" s="7" t="inlineStr"/>
      <c r="O64" s="7" t="inlineStr"/>
      <c r="P64" s="7" t="inlineStr"/>
      <c r="Q64" s="7" t="inlineStr"/>
      <c r="R64" s="7" t="inlineStr"/>
      <c r="S64" s="7" t="inlineStr"/>
      <c r="T64" s="7" t="inlineStr"/>
      <c r="U64" s="7" t="inlineStr"/>
      <c r="V64" s="7" t="inlineStr"/>
      <c r="W64" s="7" t="inlineStr"/>
      <c r="X64" s="7" t="inlineStr"/>
      <c r="Y64" s="7" t="inlineStr"/>
      <c r="Z64" s="7" t="inlineStr"/>
      <c r="AA64" s="7" t="inlineStr"/>
      <c r="AB64" s="7" t="inlineStr"/>
      <c r="AC64" s="7" t="inlineStr"/>
      <c r="AD64" s="7" t="inlineStr"/>
      <c r="AE64" s="7" t="inlineStr"/>
      <c r="AF64" s="7" t="inlineStr"/>
      <c r="AG64" s="7" t="inlineStr"/>
      <c r="AH64" s="7" t="inlineStr"/>
      <c r="AI64" s="7" t="inlineStr"/>
      <c r="AJ64" s="7" t="inlineStr"/>
      <c r="AK64" s="7" t="inlineStr"/>
      <c r="AL64" s="7" t="inlineStr"/>
      <c r="AM64" s="7" t="inlineStr"/>
      <c r="AN64" s="7" t="inlineStr"/>
      <c r="AO64" s="7" t="inlineStr"/>
      <c r="AP64" s="7" t="inlineStr"/>
      <c r="AQ64" s="7" t="inlineStr"/>
      <c r="AR64" s="7" t="inlineStr"/>
      <c r="AS64" s="7" t="inlineStr"/>
      <c r="AT64" s="7" t="inlineStr"/>
      <c r="AU64" s="7">
        <f>AW64+AY64+BA64+BC64+BE64+BG64</f>
        <v/>
      </c>
      <c r="AV64" s="7">
        <f>AX64+AZ64+BB64+BD64+BF64+BH64</f>
        <v/>
      </c>
      <c r="AW64" s="7" t="inlineStr"/>
      <c r="AX64" s="7" t="inlineStr"/>
      <c r="AY64" s="7" t="inlineStr"/>
      <c r="AZ64" s="7" t="inlineStr"/>
      <c r="BA64" s="7" t="inlineStr"/>
      <c r="BB64" s="7" t="inlineStr"/>
      <c r="BC64" s="7" t="inlineStr"/>
      <c r="BD64" s="7" t="inlineStr"/>
      <c r="BE64" s="7" t="inlineStr"/>
      <c r="BF64" s="7" t="inlineStr"/>
      <c r="BG64" s="7" t="inlineStr"/>
      <c r="BH64" s="7" t="inlineStr"/>
      <c r="BI64" s="7">
        <f>BK64+BM64+BO64+BQ64</f>
        <v/>
      </c>
      <c r="BJ64" s="7">
        <f>BL64+BN64+BP64+BR64</f>
        <v/>
      </c>
      <c r="BK64" s="7" t="inlineStr"/>
      <c r="BL64" s="7" t="inlineStr"/>
      <c r="BM64" s="7" t="inlineStr"/>
      <c r="BN64" s="7" t="inlineStr"/>
      <c r="BO64" s="7" t="inlineStr"/>
      <c r="BP64" s="7" t="inlineStr"/>
      <c r="BQ64" s="7" t="inlineStr"/>
      <c r="BR64" s="7" t="inlineStr"/>
      <c r="BS64" s="7">
        <f>BU64+BW64+BY64+CA64+CC64+CE64+CG64+CI64+CK64</f>
        <v/>
      </c>
      <c r="BT64" s="7">
        <f>BV64+BX64+BZ64+CB64+CD64+CF64+CH64+CJ64+CL64</f>
        <v/>
      </c>
      <c r="BU64" s="7" t="inlineStr"/>
      <c r="BV64" s="7" t="inlineStr"/>
      <c r="BW64" s="7" t="inlineStr"/>
      <c r="BX64" s="7" t="inlineStr"/>
      <c r="BY64" s="7" t="n">
        <v>2</v>
      </c>
      <c r="BZ64" s="7" t="n">
        <v>263064</v>
      </c>
      <c r="CA64" s="7" t="inlineStr"/>
      <c r="CB64" s="7" t="inlineStr"/>
      <c r="CC64" s="7" t="inlineStr"/>
      <c r="CD64" s="7" t="inlineStr"/>
      <c r="CE64" s="7" t="inlineStr"/>
      <c r="CF64" s="7" t="inlineStr"/>
      <c r="CG64" s="7" t="inlineStr"/>
      <c r="CH64" s="7" t="inlineStr"/>
      <c r="CI64" s="7" t="inlineStr"/>
      <c r="CJ64" s="7" t="inlineStr"/>
      <c r="CK64" s="7" t="inlineStr"/>
      <c r="CL64" s="7" t="inlineStr"/>
      <c r="CM64" s="7">
        <f>CO64+CQ64+CS64+CU64+CW64+CY64+DA64+DC64+DE64+DG64+DI64+DK64+DM64</f>
        <v/>
      </c>
      <c r="CN64" s="7">
        <f>CP64+CR64+CT64+CV64+CX64+CZ64+DB64+DD64+DF64+DH64+DJ64+DL64+DN64</f>
        <v/>
      </c>
      <c r="CO64" s="7" t="inlineStr"/>
      <c r="CP64" s="7" t="inlineStr"/>
      <c r="CQ64" s="7" t="inlineStr"/>
      <c r="CR64" s="7" t="inlineStr"/>
      <c r="CS64" s="7" t="inlineStr"/>
      <c r="CT64" s="7" t="inlineStr"/>
      <c r="CU64" s="7" t="inlineStr"/>
      <c r="CV64" s="7" t="inlineStr"/>
      <c r="CW64" s="7" t="inlineStr"/>
      <c r="CX64" s="7" t="inlineStr"/>
      <c r="CY64" s="7" t="inlineStr"/>
      <c r="CZ64" s="7" t="inlineStr"/>
      <c r="DA64" s="7" t="inlineStr"/>
      <c r="DB64" s="7" t="inlineStr"/>
      <c r="DC64" s="7" t="inlineStr"/>
      <c r="DD64" s="7" t="inlineStr"/>
      <c r="DE64" s="7" t="inlineStr"/>
      <c r="DF64" s="7" t="inlineStr"/>
      <c r="DG64" s="7" t="inlineStr"/>
      <c r="DH64" s="7" t="inlineStr"/>
      <c r="DI64" s="7" t="inlineStr"/>
      <c r="DJ64" s="7" t="inlineStr"/>
      <c r="DK64" s="7" t="inlineStr"/>
      <c r="DL64" s="7" t="inlineStr"/>
      <c r="DM64" s="7" t="inlineStr"/>
      <c r="DN64" s="7" t="inlineStr"/>
      <c r="DO64" s="7">
        <f>E64+AU64+BI64+BS64+CM64</f>
        <v/>
      </c>
      <c r="DP64" s="7">
        <f>F64+AV64+BJ64+BT64+CN64</f>
        <v/>
      </c>
    </row>
    <row r="65" hidden="1" outlineLevel="1">
      <c r="A65" s="5" t="n">
        <v>61</v>
      </c>
      <c r="B65" s="6" t="inlineStr">
        <is>
          <t>"PLUS ECZANE" MCHJ фил 3</t>
        </is>
      </c>
      <c r="C65" s="6" t="inlineStr">
        <is>
          <t>Фергана</t>
        </is>
      </c>
      <c r="D65" s="6" t="inlineStr">
        <is>
          <t>Фергана 2</t>
        </is>
      </c>
      <c r="E65" s="7">
        <f>G65+I65+K65+M65+O65+Q65+S65+U65+W65+Y65+AA65+AC65+AE65+AG65+AI65+AK65+AM65+AO65+AQ65+AS65</f>
        <v/>
      </c>
      <c r="F65" s="7">
        <f>H65+J65+L65+N65+P65+R65+T65+V65+X65+Z65+AB65+AD65+AF65+AH65+AJ65+AL65+AN65+AP65+AR65+AT65</f>
        <v/>
      </c>
      <c r="G65" s="7" t="inlineStr"/>
      <c r="H65" s="7" t="inlineStr"/>
      <c r="I65" s="7" t="inlineStr"/>
      <c r="J65" s="7" t="inlineStr"/>
      <c r="K65" s="7" t="inlineStr"/>
      <c r="L65" s="7" t="inlineStr"/>
      <c r="M65" s="7" t="inlineStr"/>
      <c r="N65" s="7" t="inlineStr"/>
      <c r="O65" s="7" t="inlineStr"/>
      <c r="P65" s="7" t="inlineStr"/>
      <c r="Q65" s="7" t="inlineStr"/>
      <c r="R65" s="7" t="inlineStr"/>
      <c r="S65" s="7" t="inlineStr"/>
      <c r="T65" s="7" t="inlineStr"/>
      <c r="U65" s="7" t="inlineStr"/>
      <c r="V65" s="7" t="inlineStr"/>
      <c r="W65" s="7" t="inlineStr"/>
      <c r="X65" s="7" t="inlineStr"/>
      <c r="Y65" s="7" t="inlineStr"/>
      <c r="Z65" s="7" t="inlineStr"/>
      <c r="AA65" s="7" t="inlineStr"/>
      <c r="AB65" s="7" t="inlineStr"/>
      <c r="AC65" s="7" t="inlineStr"/>
      <c r="AD65" s="7" t="inlineStr"/>
      <c r="AE65" s="7" t="inlineStr"/>
      <c r="AF65" s="7" t="inlineStr"/>
      <c r="AG65" s="7" t="inlineStr"/>
      <c r="AH65" s="7" t="inlineStr"/>
      <c r="AI65" s="7" t="inlineStr"/>
      <c r="AJ65" s="7" t="inlineStr"/>
      <c r="AK65" s="7" t="inlineStr"/>
      <c r="AL65" s="7" t="inlineStr"/>
      <c r="AM65" s="7" t="inlineStr"/>
      <c r="AN65" s="7" t="inlineStr"/>
      <c r="AO65" s="7" t="inlineStr"/>
      <c r="AP65" s="7" t="inlineStr"/>
      <c r="AQ65" s="7" t="inlineStr"/>
      <c r="AR65" s="7" t="inlineStr"/>
      <c r="AS65" s="7" t="inlineStr"/>
      <c r="AT65" s="7" t="inlineStr"/>
      <c r="AU65" s="7">
        <f>AW65+AY65+BA65+BC65+BE65+BG65</f>
        <v/>
      </c>
      <c r="AV65" s="7">
        <f>AX65+AZ65+BB65+BD65+BF65+BH65</f>
        <v/>
      </c>
      <c r="AW65" s="7" t="inlineStr"/>
      <c r="AX65" s="7" t="inlineStr"/>
      <c r="AY65" s="7" t="inlineStr"/>
      <c r="AZ65" s="7" t="inlineStr"/>
      <c r="BA65" s="7" t="inlineStr"/>
      <c r="BB65" s="7" t="inlineStr"/>
      <c r="BC65" s="7" t="inlineStr"/>
      <c r="BD65" s="7" t="inlineStr"/>
      <c r="BE65" s="7" t="inlineStr"/>
      <c r="BF65" s="7" t="inlineStr"/>
      <c r="BG65" s="7" t="inlineStr"/>
      <c r="BH65" s="7" t="inlineStr"/>
      <c r="BI65" s="7">
        <f>BK65+BM65+BO65+BQ65</f>
        <v/>
      </c>
      <c r="BJ65" s="7">
        <f>BL65+BN65+BP65+BR65</f>
        <v/>
      </c>
      <c r="BK65" s="7" t="n">
        <v>10</v>
      </c>
      <c r="BL65" s="7" t="n">
        <v>13295000</v>
      </c>
      <c r="BM65" s="7" t="inlineStr"/>
      <c r="BN65" s="7" t="inlineStr"/>
      <c r="BO65" s="7" t="inlineStr"/>
      <c r="BP65" s="7" t="inlineStr"/>
      <c r="BQ65" s="7" t="inlineStr"/>
      <c r="BR65" s="7" t="inlineStr"/>
      <c r="BS65" s="7">
        <f>BU65+BW65+BY65+CA65+CC65+CE65+CG65+CI65+CK65</f>
        <v/>
      </c>
      <c r="BT65" s="7">
        <f>BV65+BX65+BZ65+CB65+CD65+CF65+CH65+CJ65+CL65</f>
        <v/>
      </c>
      <c r="BU65" s="7" t="inlineStr"/>
      <c r="BV65" s="7" t="inlineStr"/>
      <c r="BW65" s="7" t="inlineStr"/>
      <c r="BX65" s="7" t="inlineStr"/>
      <c r="BY65" s="7" t="n">
        <v>4</v>
      </c>
      <c r="BZ65" s="7" t="n">
        <v>526128</v>
      </c>
      <c r="CA65" s="7" t="inlineStr"/>
      <c r="CB65" s="7" t="inlineStr"/>
      <c r="CC65" s="7" t="inlineStr"/>
      <c r="CD65" s="7" t="inlineStr"/>
      <c r="CE65" s="7" t="inlineStr"/>
      <c r="CF65" s="7" t="inlineStr"/>
      <c r="CG65" s="7" t="inlineStr"/>
      <c r="CH65" s="7" t="inlineStr"/>
      <c r="CI65" s="7" t="inlineStr"/>
      <c r="CJ65" s="7" t="inlineStr"/>
      <c r="CK65" s="7" t="inlineStr"/>
      <c r="CL65" s="7" t="inlineStr"/>
      <c r="CM65" s="7">
        <f>CO65+CQ65+CS65+CU65+CW65+CY65+DA65+DC65+DE65+DG65+DI65+DK65+DM65</f>
        <v/>
      </c>
      <c r="CN65" s="7">
        <f>CP65+CR65+CT65+CV65+CX65+CZ65+DB65+DD65+DF65+DH65+DJ65+DL65+DN65</f>
        <v/>
      </c>
      <c r="CO65" s="7" t="inlineStr"/>
      <c r="CP65" s="7" t="inlineStr"/>
      <c r="CQ65" s="7" t="inlineStr"/>
      <c r="CR65" s="7" t="inlineStr"/>
      <c r="CS65" s="7" t="inlineStr"/>
      <c r="CT65" s="7" t="inlineStr"/>
      <c r="CU65" s="7" t="inlineStr"/>
      <c r="CV65" s="7" t="inlineStr"/>
      <c r="CW65" s="7" t="inlineStr"/>
      <c r="CX65" s="7" t="inlineStr"/>
      <c r="CY65" s="7" t="inlineStr"/>
      <c r="CZ65" s="7" t="inlineStr"/>
      <c r="DA65" s="7" t="inlineStr"/>
      <c r="DB65" s="7" t="inlineStr"/>
      <c r="DC65" s="7" t="inlineStr"/>
      <c r="DD65" s="7" t="inlineStr"/>
      <c r="DE65" s="7" t="n">
        <v>10</v>
      </c>
      <c r="DF65" s="7" t="n">
        <v>4909500</v>
      </c>
      <c r="DG65" s="7" t="inlineStr"/>
      <c r="DH65" s="7" t="inlineStr"/>
      <c r="DI65" s="7" t="inlineStr"/>
      <c r="DJ65" s="7" t="inlineStr"/>
      <c r="DK65" s="7" t="inlineStr"/>
      <c r="DL65" s="7" t="inlineStr"/>
      <c r="DM65" s="7" t="inlineStr"/>
      <c r="DN65" s="7" t="inlineStr"/>
      <c r="DO65" s="7">
        <f>E65+AU65+BI65+BS65+CM65</f>
        <v/>
      </c>
      <c r="DP65" s="7">
        <f>F65+AV65+BJ65+BT65+CN65</f>
        <v/>
      </c>
    </row>
    <row r="66" hidden="1" outlineLevel="1">
      <c r="A66" s="5" t="n">
        <v>62</v>
      </c>
      <c r="B66" s="6" t="inlineStr">
        <is>
          <t>"QOQON SODIQ MED FARM" MCHJ</t>
        </is>
      </c>
      <c r="C66" s="6" t="inlineStr">
        <is>
          <t>Фергана</t>
        </is>
      </c>
      <c r="D66" s="6" t="inlineStr">
        <is>
          <t>Фергана 2</t>
        </is>
      </c>
      <c r="E66" s="7">
        <f>G66+I66+K66+M66+O66+Q66+S66+U66+W66+Y66+AA66+AC66+AE66+AG66+AI66+AK66+AM66+AO66+AQ66+AS66</f>
        <v/>
      </c>
      <c r="F66" s="7">
        <f>H66+J66+L66+N66+P66+R66+T66+V66+X66+Z66+AB66+AD66+AF66+AH66+AJ66+AL66+AN66+AP66+AR66+AT66</f>
        <v/>
      </c>
      <c r="G66" s="7" t="n">
        <v>20</v>
      </c>
      <c r="H66" s="7" t="n">
        <v>25076000</v>
      </c>
      <c r="I66" s="7" t="inlineStr"/>
      <c r="J66" s="7" t="inlineStr"/>
      <c r="K66" s="7" t="inlineStr"/>
      <c r="L66" s="7" t="inlineStr"/>
      <c r="M66" s="7" t="n">
        <v>60</v>
      </c>
      <c r="N66" s="7" t="n">
        <v>115340400</v>
      </c>
      <c r="O66" s="7" t="inlineStr"/>
      <c r="P66" s="7" t="inlineStr"/>
      <c r="Q66" s="7" t="n">
        <v>200</v>
      </c>
      <c r="R66" s="7" t="n">
        <v>2618800000</v>
      </c>
      <c r="S66" s="7" t="inlineStr"/>
      <c r="T66" s="7" t="inlineStr"/>
      <c r="U66" s="7" t="inlineStr"/>
      <c r="V66" s="7" t="inlineStr"/>
      <c r="W66" s="7" t="inlineStr"/>
      <c r="X66" s="7" t="inlineStr"/>
      <c r="Y66" s="7" t="inlineStr"/>
      <c r="Z66" s="7" t="inlineStr"/>
      <c r="AA66" s="7" t="inlineStr"/>
      <c r="AB66" s="7" t="inlineStr"/>
      <c r="AC66" s="7" t="inlineStr"/>
      <c r="AD66" s="7" t="inlineStr"/>
      <c r="AE66" s="7" t="inlineStr"/>
      <c r="AF66" s="7" t="inlineStr"/>
      <c r="AG66" s="7" t="inlineStr"/>
      <c r="AH66" s="7" t="inlineStr"/>
      <c r="AI66" s="7" t="inlineStr"/>
      <c r="AJ66" s="7" t="inlineStr"/>
      <c r="AK66" s="7" t="inlineStr"/>
      <c r="AL66" s="7" t="inlineStr"/>
      <c r="AM66" s="7" t="inlineStr"/>
      <c r="AN66" s="7" t="inlineStr"/>
      <c r="AO66" s="7" t="inlineStr"/>
      <c r="AP66" s="7" t="inlineStr"/>
      <c r="AQ66" s="7" t="inlineStr"/>
      <c r="AR66" s="7" t="inlineStr"/>
      <c r="AS66" s="7" t="inlineStr"/>
      <c r="AT66" s="7" t="inlineStr"/>
      <c r="AU66" s="7">
        <f>AW66+AY66+BA66+BC66+BE66+BG66</f>
        <v/>
      </c>
      <c r="AV66" s="7">
        <f>AX66+AZ66+BB66+BD66+BF66+BH66</f>
        <v/>
      </c>
      <c r="AW66" s="7" t="inlineStr"/>
      <c r="AX66" s="7" t="inlineStr"/>
      <c r="AY66" s="7" t="inlineStr"/>
      <c r="AZ66" s="7" t="inlineStr"/>
      <c r="BA66" s="7" t="inlineStr"/>
      <c r="BB66" s="7" t="inlineStr"/>
      <c r="BC66" s="7" t="inlineStr"/>
      <c r="BD66" s="7" t="inlineStr"/>
      <c r="BE66" s="7" t="inlineStr"/>
      <c r="BF66" s="7" t="inlineStr"/>
      <c r="BG66" s="7" t="inlineStr"/>
      <c r="BH66" s="7" t="inlineStr"/>
      <c r="BI66" s="7">
        <f>BK66+BM66+BO66+BQ66</f>
        <v/>
      </c>
      <c r="BJ66" s="7">
        <f>BL66+BN66+BP66+BR66</f>
        <v/>
      </c>
      <c r="BK66" s="7" t="inlineStr"/>
      <c r="BL66" s="7" t="inlineStr"/>
      <c r="BM66" s="7" t="inlineStr"/>
      <c r="BN66" s="7" t="inlineStr"/>
      <c r="BO66" s="7" t="inlineStr"/>
      <c r="BP66" s="7" t="inlineStr"/>
      <c r="BQ66" s="7" t="inlineStr"/>
      <c r="BR66" s="7" t="inlineStr"/>
      <c r="BS66" s="7">
        <f>BU66+BW66+BY66+CA66+CC66+CE66+CG66+CI66+CK66</f>
        <v/>
      </c>
      <c r="BT66" s="7">
        <f>BV66+BX66+BZ66+CB66+CD66+CF66+CH66+CJ66+CL66</f>
        <v/>
      </c>
      <c r="BU66" s="7" t="inlineStr"/>
      <c r="BV66" s="7" t="inlineStr"/>
      <c r="BW66" s="7" t="inlineStr"/>
      <c r="BX66" s="7" t="inlineStr"/>
      <c r="BY66" s="7" t="inlineStr"/>
      <c r="BZ66" s="7" t="inlineStr"/>
      <c r="CA66" s="7" t="inlineStr"/>
      <c r="CB66" s="7" t="inlineStr"/>
      <c r="CC66" s="7" t="inlineStr"/>
      <c r="CD66" s="7" t="inlineStr"/>
      <c r="CE66" s="7" t="inlineStr"/>
      <c r="CF66" s="7" t="inlineStr"/>
      <c r="CG66" s="7" t="inlineStr"/>
      <c r="CH66" s="7" t="inlineStr"/>
      <c r="CI66" s="7" t="inlineStr"/>
      <c r="CJ66" s="7" t="inlineStr"/>
      <c r="CK66" s="7" t="inlineStr"/>
      <c r="CL66" s="7" t="inlineStr"/>
      <c r="CM66" s="7">
        <f>CO66+CQ66+CS66+CU66+CW66+CY66+DA66+DC66+DE66+DG66+DI66+DK66+DM66</f>
        <v/>
      </c>
      <c r="CN66" s="7">
        <f>CP66+CR66+CT66+CV66+CX66+CZ66+DB66+DD66+DF66+DH66+DJ66+DL66+DN66</f>
        <v/>
      </c>
      <c r="CO66" s="7" t="inlineStr"/>
      <c r="CP66" s="7" t="inlineStr"/>
      <c r="CQ66" s="7" t="inlineStr"/>
      <c r="CR66" s="7" t="inlineStr"/>
      <c r="CS66" s="7" t="inlineStr"/>
      <c r="CT66" s="7" t="inlineStr"/>
      <c r="CU66" s="7" t="inlineStr"/>
      <c r="CV66" s="7" t="inlineStr"/>
      <c r="CW66" s="7" t="inlineStr"/>
      <c r="CX66" s="7" t="inlineStr"/>
      <c r="CY66" s="7" t="inlineStr"/>
      <c r="CZ66" s="7" t="inlineStr"/>
      <c r="DA66" s="7" t="inlineStr"/>
      <c r="DB66" s="7" t="inlineStr"/>
      <c r="DC66" s="7" t="inlineStr"/>
      <c r="DD66" s="7" t="inlineStr"/>
      <c r="DE66" s="7" t="inlineStr"/>
      <c r="DF66" s="7" t="inlineStr"/>
      <c r="DG66" s="7" t="inlineStr"/>
      <c r="DH66" s="7" t="inlineStr"/>
      <c r="DI66" s="7" t="inlineStr"/>
      <c r="DJ66" s="7" t="inlineStr"/>
      <c r="DK66" s="7" t="inlineStr"/>
      <c r="DL66" s="7" t="inlineStr"/>
      <c r="DM66" s="7" t="inlineStr"/>
      <c r="DN66" s="7" t="inlineStr"/>
      <c r="DO66" s="7">
        <f>E66+AU66+BI66+BS66+CM66</f>
        <v/>
      </c>
      <c r="DP66" s="7">
        <f>F66+AV66+BJ66+BT66+CN66</f>
        <v/>
      </c>
    </row>
    <row r="67" hidden="1" outlineLevel="1">
      <c r="A67" s="5" t="n">
        <v>63</v>
      </c>
      <c r="B67" s="6" t="inlineStr">
        <is>
          <t>"QUVASOY AL-XALIM" XKD</t>
        </is>
      </c>
      <c r="C67" s="6" t="inlineStr">
        <is>
          <t>Фергана</t>
        </is>
      </c>
      <c r="D67" s="6" t="inlineStr">
        <is>
          <t>Фергана 2</t>
        </is>
      </c>
      <c r="E67" s="7">
        <f>G67+I67+K67+M67+O67+Q67+S67+U67+W67+Y67+AA67+AC67+AE67+AG67+AI67+AK67+AM67+AO67+AQ67+AS67</f>
        <v/>
      </c>
      <c r="F67" s="7">
        <f>H67+J67+L67+N67+P67+R67+T67+V67+X67+Z67+AB67+AD67+AF67+AH67+AJ67+AL67+AN67+AP67+AR67+AT67</f>
        <v/>
      </c>
      <c r="G67" s="7" t="inlineStr"/>
      <c r="H67" s="7" t="inlineStr"/>
      <c r="I67" s="7" t="inlineStr"/>
      <c r="J67" s="7" t="inlineStr"/>
      <c r="K67" s="7" t="inlineStr"/>
      <c r="L67" s="7" t="inlineStr"/>
      <c r="M67" s="7" t="inlineStr"/>
      <c r="N67" s="7" t="inlineStr"/>
      <c r="O67" s="7" t="inlineStr"/>
      <c r="P67" s="7" t="inlineStr"/>
      <c r="Q67" s="7" t="inlineStr"/>
      <c r="R67" s="7" t="inlineStr"/>
      <c r="S67" s="7" t="inlineStr"/>
      <c r="T67" s="7" t="inlineStr"/>
      <c r="U67" s="7" t="inlineStr"/>
      <c r="V67" s="7" t="inlineStr"/>
      <c r="W67" s="7" t="inlineStr"/>
      <c r="X67" s="7" t="inlineStr"/>
      <c r="Y67" s="7" t="inlineStr"/>
      <c r="Z67" s="7" t="inlineStr"/>
      <c r="AA67" s="7" t="inlineStr"/>
      <c r="AB67" s="7" t="inlineStr"/>
      <c r="AC67" s="7" t="inlineStr"/>
      <c r="AD67" s="7" t="inlineStr"/>
      <c r="AE67" s="7" t="inlineStr"/>
      <c r="AF67" s="7" t="inlineStr"/>
      <c r="AG67" s="7" t="n">
        <v>10</v>
      </c>
      <c r="AH67" s="7" t="n">
        <v>3095500</v>
      </c>
      <c r="AI67" s="7" t="inlineStr"/>
      <c r="AJ67" s="7" t="inlineStr"/>
      <c r="AK67" s="7" t="inlineStr"/>
      <c r="AL67" s="7" t="inlineStr"/>
      <c r="AM67" s="7" t="inlineStr"/>
      <c r="AN67" s="7" t="inlineStr"/>
      <c r="AO67" s="7" t="inlineStr"/>
      <c r="AP67" s="7" t="inlineStr"/>
      <c r="AQ67" s="7" t="inlineStr"/>
      <c r="AR67" s="7" t="inlineStr"/>
      <c r="AS67" s="7" t="inlineStr"/>
      <c r="AT67" s="7" t="inlineStr"/>
      <c r="AU67" s="7">
        <f>AW67+AY67+BA67+BC67+BE67+BG67</f>
        <v/>
      </c>
      <c r="AV67" s="7">
        <f>AX67+AZ67+BB67+BD67+BF67+BH67</f>
        <v/>
      </c>
      <c r="AW67" s="7" t="inlineStr"/>
      <c r="AX67" s="7" t="inlineStr"/>
      <c r="AY67" s="7" t="inlineStr"/>
      <c r="AZ67" s="7" t="inlineStr"/>
      <c r="BA67" s="7" t="inlineStr"/>
      <c r="BB67" s="7" t="inlineStr"/>
      <c r="BC67" s="7" t="inlineStr"/>
      <c r="BD67" s="7" t="inlineStr"/>
      <c r="BE67" s="7" t="inlineStr"/>
      <c r="BF67" s="7" t="inlineStr"/>
      <c r="BG67" s="7" t="inlineStr"/>
      <c r="BH67" s="7" t="inlineStr"/>
      <c r="BI67" s="7">
        <f>BK67+BM67+BO67+BQ67</f>
        <v/>
      </c>
      <c r="BJ67" s="7">
        <f>BL67+BN67+BP67+BR67</f>
        <v/>
      </c>
      <c r="BK67" s="7" t="inlineStr"/>
      <c r="BL67" s="7" t="inlineStr"/>
      <c r="BM67" s="7" t="inlineStr"/>
      <c r="BN67" s="7" t="inlineStr"/>
      <c r="BO67" s="7" t="inlineStr"/>
      <c r="BP67" s="7" t="inlineStr"/>
      <c r="BQ67" s="7" t="inlineStr"/>
      <c r="BR67" s="7" t="inlineStr"/>
      <c r="BS67" s="7">
        <f>BU67+BW67+BY67+CA67+CC67+CE67+CG67+CI67+CK67</f>
        <v/>
      </c>
      <c r="BT67" s="7">
        <f>BV67+BX67+BZ67+CB67+CD67+CF67+CH67+CJ67+CL67</f>
        <v/>
      </c>
      <c r="BU67" s="7" t="inlineStr"/>
      <c r="BV67" s="7" t="inlineStr"/>
      <c r="BW67" s="7" t="inlineStr"/>
      <c r="BX67" s="7" t="inlineStr"/>
      <c r="BY67" s="7" t="inlineStr"/>
      <c r="BZ67" s="7" t="inlineStr"/>
      <c r="CA67" s="7" t="inlineStr"/>
      <c r="CB67" s="7" t="inlineStr"/>
      <c r="CC67" s="7" t="inlineStr"/>
      <c r="CD67" s="7" t="inlineStr"/>
      <c r="CE67" s="7" t="inlineStr"/>
      <c r="CF67" s="7" t="inlineStr"/>
      <c r="CG67" s="7" t="inlineStr"/>
      <c r="CH67" s="7" t="inlineStr"/>
      <c r="CI67" s="7" t="inlineStr"/>
      <c r="CJ67" s="7" t="inlineStr"/>
      <c r="CK67" s="7" t="inlineStr"/>
      <c r="CL67" s="7" t="inlineStr"/>
      <c r="CM67" s="7">
        <f>CO67+CQ67+CS67+CU67+CW67+CY67+DA67+DC67+DE67+DG67+DI67+DK67+DM67</f>
        <v/>
      </c>
      <c r="CN67" s="7">
        <f>CP67+CR67+CT67+CV67+CX67+CZ67+DB67+DD67+DF67+DH67+DJ67+DL67+DN67</f>
        <v/>
      </c>
      <c r="CO67" s="7" t="inlineStr"/>
      <c r="CP67" s="7" t="inlineStr"/>
      <c r="CQ67" s="7" t="inlineStr"/>
      <c r="CR67" s="7" t="inlineStr"/>
      <c r="CS67" s="7" t="inlineStr"/>
      <c r="CT67" s="7" t="inlineStr"/>
      <c r="CU67" s="7" t="inlineStr"/>
      <c r="CV67" s="7" t="inlineStr"/>
      <c r="CW67" s="7" t="inlineStr"/>
      <c r="CX67" s="7" t="inlineStr"/>
      <c r="CY67" s="7" t="inlineStr"/>
      <c r="CZ67" s="7" t="inlineStr"/>
      <c r="DA67" s="7" t="inlineStr"/>
      <c r="DB67" s="7" t="inlineStr"/>
      <c r="DC67" s="7" t="inlineStr"/>
      <c r="DD67" s="7" t="inlineStr"/>
      <c r="DE67" s="7" t="inlineStr"/>
      <c r="DF67" s="7" t="inlineStr"/>
      <c r="DG67" s="7" t="inlineStr"/>
      <c r="DH67" s="7" t="inlineStr"/>
      <c r="DI67" s="7" t="inlineStr"/>
      <c r="DJ67" s="7" t="inlineStr"/>
      <c r="DK67" s="7" t="inlineStr"/>
      <c r="DL67" s="7" t="inlineStr"/>
      <c r="DM67" s="7" t="inlineStr"/>
      <c r="DN67" s="7" t="inlineStr"/>
      <c r="DO67" s="7">
        <f>E67+AU67+BI67+BS67+CM67</f>
        <v/>
      </c>
      <c r="DP67" s="7">
        <f>F67+AV67+BJ67+BT67+CN67</f>
        <v/>
      </c>
    </row>
    <row r="68" hidden="1" outlineLevel="1">
      <c r="A68" s="5" t="n">
        <v>64</v>
      </c>
      <c r="B68" s="6" t="inlineStr">
        <is>
          <t>"RASULJON MUHTORJON" MCHJ</t>
        </is>
      </c>
      <c r="C68" s="6" t="inlineStr">
        <is>
          <t>Фергана</t>
        </is>
      </c>
      <c r="D68" s="6" t="inlineStr">
        <is>
          <t>Фергана 2</t>
        </is>
      </c>
      <c r="E68" s="7">
        <f>G68+I68+K68+M68+O68+Q68+S68+U68+W68+Y68+AA68+AC68+AE68+AG68+AI68+AK68+AM68+AO68+AQ68+AS68</f>
        <v/>
      </c>
      <c r="F68" s="7">
        <f>H68+J68+L68+N68+P68+R68+T68+V68+X68+Z68+AB68+AD68+AF68+AH68+AJ68+AL68+AN68+AP68+AR68+AT68</f>
        <v/>
      </c>
      <c r="G68" s="7" t="n">
        <v>2</v>
      </c>
      <c r="H68" s="7" t="n">
        <v>250760</v>
      </c>
      <c r="I68" s="7" t="inlineStr"/>
      <c r="J68" s="7" t="inlineStr"/>
      <c r="K68" s="7" t="n">
        <v>2</v>
      </c>
      <c r="L68" s="7" t="n">
        <v>142784</v>
      </c>
      <c r="M68" s="7" t="n">
        <v>3</v>
      </c>
      <c r="N68" s="7" t="n">
        <v>288351</v>
      </c>
      <c r="O68" s="7" t="inlineStr"/>
      <c r="P68" s="7" t="inlineStr"/>
      <c r="Q68" s="7" t="inlineStr"/>
      <c r="R68" s="7" t="inlineStr"/>
      <c r="S68" s="7" t="inlineStr"/>
      <c r="T68" s="7" t="inlineStr"/>
      <c r="U68" s="7" t="inlineStr"/>
      <c r="V68" s="7" t="inlineStr"/>
      <c r="W68" s="7" t="inlineStr"/>
      <c r="X68" s="7" t="inlineStr"/>
      <c r="Y68" s="7" t="inlineStr"/>
      <c r="Z68" s="7" t="inlineStr"/>
      <c r="AA68" s="7" t="inlineStr"/>
      <c r="AB68" s="7" t="inlineStr"/>
      <c r="AC68" s="7" t="inlineStr"/>
      <c r="AD68" s="7" t="inlineStr"/>
      <c r="AE68" s="7" t="inlineStr"/>
      <c r="AF68" s="7" t="inlineStr"/>
      <c r="AG68" s="7" t="inlineStr"/>
      <c r="AH68" s="7" t="inlineStr"/>
      <c r="AI68" s="7" t="inlineStr"/>
      <c r="AJ68" s="7" t="inlineStr"/>
      <c r="AK68" s="7" t="inlineStr"/>
      <c r="AL68" s="7" t="inlineStr"/>
      <c r="AM68" s="7" t="inlineStr"/>
      <c r="AN68" s="7" t="inlineStr"/>
      <c r="AO68" s="7" t="inlineStr"/>
      <c r="AP68" s="7" t="inlineStr"/>
      <c r="AQ68" s="7" t="inlineStr"/>
      <c r="AR68" s="7" t="inlineStr"/>
      <c r="AS68" s="7" t="inlineStr"/>
      <c r="AT68" s="7" t="inlineStr"/>
      <c r="AU68" s="7">
        <f>AW68+AY68+BA68+BC68+BE68+BG68</f>
        <v/>
      </c>
      <c r="AV68" s="7">
        <f>AX68+AZ68+BB68+BD68+BF68+BH68</f>
        <v/>
      </c>
      <c r="AW68" s="7" t="inlineStr"/>
      <c r="AX68" s="7" t="inlineStr"/>
      <c r="AY68" s="7" t="inlineStr"/>
      <c r="AZ68" s="7" t="inlineStr"/>
      <c r="BA68" s="7" t="inlineStr"/>
      <c r="BB68" s="7" t="inlineStr"/>
      <c r="BC68" s="7" t="inlineStr"/>
      <c r="BD68" s="7" t="inlineStr"/>
      <c r="BE68" s="7" t="inlineStr"/>
      <c r="BF68" s="7" t="inlineStr"/>
      <c r="BG68" s="7" t="inlineStr"/>
      <c r="BH68" s="7" t="inlineStr"/>
      <c r="BI68" s="7">
        <f>BK68+BM68+BO68+BQ68</f>
        <v/>
      </c>
      <c r="BJ68" s="7">
        <f>BL68+BN68+BP68+BR68</f>
        <v/>
      </c>
      <c r="BK68" s="7" t="inlineStr"/>
      <c r="BL68" s="7" t="inlineStr"/>
      <c r="BM68" s="7" t="inlineStr"/>
      <c r="BN68" s="7" t="inlineStr"/>
      <c r="BO68" s="7" t="inlineStr"/>
      <c r="BP68" s="7" t="inlineStr"/>
      <c r="BQ68" s="7" t="inlineStr"/>
      <c r="BR68" s="7" t="inlineStr"/>
      <c r="BS68" s="7">
        <f>BU68+BW68+BY68+CA68+CC68+CE68+CG68+CI68+CK68</f>
        <v/>
      </c>
      <c r="BT68" s="7">
        <f>BV68+BX68+BZ68+CB68+CD68+CF68+CH68+CJ68+CL68</f>
        <v/>
      </c>
      <c r="BU68" s="7" t="inlineStr"/>
      <c r="BV68" s="7" t="inlineStr"/>
      <c r="BW68" s="7" t="inlineStr"/>
      <c r="BX68" s="7" t="inlineStr"/>
      <c r="BY68" s="7" t="inlineStr"/>
      <c r="BZ68" s="7" t="inlineStr"/>
      <c r="CA68" s="7" t="inlineStr"/>
      <c r="CB68" s="7" t="inlineStr"/>
      <c r="CC68" s="7" t="inlineStr"/>
      <c r="CD68" s="7" t="inlineStr"/>
      <c r="CE68" s="7" t="inlineStr"/>
      <c r="CF68" s="7" t="inlineStr"/>
      <c r="CG68" s="7" t="inlineStr"/>
      <c r="CH68" s="7" t="inlineStr"/>
      <c r="CI68" s="7" t="inlineStr"/>
      <c r="CJ68" s="7" t="inlineStr"/>
      <c r="CK68" s="7" t="inlineStr"/>
      <c r="CL68" s="7" t="inlineStr"/>
      <c r="CM68" s="7">
        <f>CO68+CQ68+CS68+CU68+CW68+CY68+DA68+DC68+DE68+DG68+DI68+DK68+DM68</f>
        <v/>
      </c>
      <c r="CN68" s="7">
        <f>CP68+CR68+CT68+CV68+CX68+CZ68+DB68+DD68+DF68+DH68+DJ68+DL68+DN68</f>
        <v/>
      </c>
      <c r="CO68" s="7" t="inlineStr"/>
      <c r="CP68" s="7" t="inlineStr"/>
      <c r="CQ68" s="7" t="inlineStr"/>
      <c r="CR68" s="7" t="inlineStr"/>
      <c r="CS68" s="7" t="inlineStr"/>
      <c r="CT68" s="7" t="inlineStr"/>
      <c r="CU68" s="7" t="inlineStr"/>
      <c r="CV68" s="7" t="inlineStr"/>
      <c r="CW68" s="7" t="inlineStr"/>
      <c r="CX68" s="7" t="inlineStr"/>
      <c r="CY68" s="7" t="inlineStr"/>
      <c r="CZ68" s="7" t="inlineStr"/>
      <c r="DA68" s="7" t="inlineStr"/>
      <c r="DB68" s="7" t="inlineStr"/>
      <c r="DC68" s="7" t="inlineStr"/>
      <c r="DD68" s="7" t="inlineStr"/>
      <c r="DE68" s="7" t="inlineStr"/>
      <c r="DF68" s="7" t="inlineStr"/>
      <c r="DG68" s="7" t="inlineStr"/>
      <c r="DH68" s="7" t="inlineStr"/>
      <c r="DI68" s="7" t="inlineStr"/>
      <c r="DJ68" s="7" t="inlineStr"/>
      <c r="DK68" s="7" t="inlineStr"/>
      <c r="DL68" s="7" t="inlineStr"/>
      <c r="DM68" s="7" t="inlineStr"/>
      <c r="DN68" s="7" t="inlineStr"/>
      <c r="DO68" s="7">
        <f>E68+AU68+BI68+BS68+CM68</f>
        <v/>
      </c>
      <c r="DP68" s="7">
        <f>F68+AV68+BJ68+BT68+CN68</f>
        <v/>
      </c>
    </row>
    <row r="69" hidden="1" outlineLevel="1">
      <c r="A69" s="5" t="n">
        <v>65</v>
      </c>
      <c r="B69" s="6" t="inlineStr">
        <is>
          <t>"RAXMATALI MEGA FARM" MCHJ</t>
        </is>
      </c>
      <c r="C69" s="6" t="inlineStr">
        <is>
          <t>Фергана</t>
        </is>
      </c>
      <c r="D69" s="6" t="inlineStr">
        <is>
          <t>Фергана 2</t>
        </is>
      </c>
      <c r="E69" s="7">
        <f>G69+I69+K69+M69+O69+Q69+S69+U69+W69+Y69+AA69+AC69+AE69+AG69+AI69+AK69+AM69+AO69+AQ69+AS69</f>
        <v/>
      </c>
      <c r="F69" s="7">
        <f>H69+J69+L69+N69+P69+R69+T69+V69+X69+Z69+AB69+AD69+AF69+AH69+AJ69+AL69+AN69+AP69+AR69+AT69</f>
        <v/>
      </c>
      <c r="G69" s="7" t="inlineStr"/>
      <c r="H69" s="7" t="inlineStr"/>
      <c r="I69" s="7" t="inlineStr"/>
      <c r="J69" s="7" t="inlineStr"/>
      <c r="K69" s="7" t="inlineStr"/>
      <c r="L69" s="7" t="inlineStr"/>
      <c r="M69" s="7" t="inlineStr"/>
      <c r="N69" s="7" t="inlineStr"/>
      <c r="O69" s="7" t="inlineStr"/>
      <c r="P69" s="7" t="inlineStr"/>
      <c r="Q69" s="7" t="inlineStr"/>
      <c r="R69" s="7" t="inlineStr"/>
      <c r="S69" s="7" t="inlineStr"/>
      <c r="T69" s="7" t="inlineStr"/>
      <c r="U69" s="7" t="inlineStr"/>
      <c r="V69" s="7" t="inlineStr"/>
      <c r="W69" s="7" t="n">
        <v>5</v>
      </c>
      <c r="X69" s="7" t="n">
        <v>0</v>
      </c>
      <c r="Y69" s="7" t="inlineStr"/>
      <c r="Z69" s="7" t="inlineStr"/>
      <c r="AA69" s="7" t="inlineStr"/>
      <c r="AB69" s="7" t="inlineStr"/>
      <c r="AC69" s="7" t="n">
        <v>10</v>
      </c>
      <c r="AD69" s="7" t="n">
        <v>3220500</v>
      </c>
      <c r="AE69" s="7" t="inlineStr"/>
      <c r="AF69" s="7" t="inlineStr"/>
      <c r="AG69" s="7" t="inlineStr"/>
      <c r="AH69" s="7" t="inlineStr"/>
      <c r="AI69" s="7" t="inlineStr"/>
      <c r="AJ69" s="7" t="inlineStr"/>
      <c r="AK69" s="7" t="inlineStr"/>
      <c r="AL69" s="7" t="inlineStr"/>
      <c r="AM69" s="7" t="inlineStr"/>
      <c r="AN69" s="7" t="inlineStr"/>
      <c r="AO69" s="7" t="inlineStr"/>
      <c r="AP69" s="7" t="inlineStr"/>
      <c r="AQ69" s="7" t="inlineStr"/>
      <c r="AR69" s="7" t="inlineStr"/>
      <c r="AS69" s="7" t="inlineStr"/>
      <c r="AT69" s="7" t="inlineStr"/>
      <c r="AU69" s="7">
        <f>AW69+AY69+BA69+BC69+BE69+BG69</f>
        <v/>
      </c>
      <c r="AV69" s="7">
        <f>AX69+AZ69+BB69+BD69+BF69+BH69</f>
        <v/>
      </c>
      <c r="AW69" s="7" t="inlineStr"/>
      <c r="AX69" s="7" t="inlineStr"/>
      <c r="AY69" s="7" t="inlineStr"/>
      <c r="AZ69" s="7" t="inlineStr"/>
      <c r="BA69" s="7" t="inlineStr"/>
      <c r="BB69" s="7" t="inlineStr"/>
      <c r="BC69" s="7" t="inlineStr"/>
      <c r="BD69" s="7" t="inlineStr"/>
      <c r="BE69" s="7" t="inlineStr"/>
      <c r="BF69" s="7" t="inlineStr"/>
      <c r="BG69" s="7" t="inlineStr"/>
      <c r="BH69" s="7" t="inlineStr"/>
      <c r="BI69" s="7">
        <f>BK69+BM69+BO69+BQ69</f>
        <v/>
      </c>
      <c r="BJ69" s="7">
        <f>BL69+BN69+BP69+BR69</f>
        <v/>
      </c>
      <c r="BK69" s="7" t="inlineStr"/>
      <c r="BL69" s="7" t="inlineStr"/>
      <c r="BM69" s="7" t="inlineStr"/>
      <c r="BN69" s="7" t="inlineStr"/>
      <c r="BO69" s="7" t="inlineStr"/>
      <c r="BP69" s="7" t="inlineStr"/>
      <c r="BQ69" s="7" t="inlineStr"/>
      <c r="BR69" s="7" t="inlineStr"/>
      <c r="BS69" s="7">
        <f>BU69+BW69+BY69+CA69+CC69+CE69+CG69+CI69+CK69</f>
        <v/>
      </c>
      <c r="BT69" s="7">
        <f>BV69+BX69+BZ69+CB69+CD69+CF69+CH69+CJ69+CL69</f>
        <v/>
      </c>
      <c r="BU69" s="7" t="inlineStr"/>
      <c r="BV69" s="7" t="inlineStr"/>
      <c r="BW69" s="7" t="inlineStr"/>
      <c r="BX69" s="7" t="inlineStr"/>
      <c r="BY69" s="7" t="inlineStr"/>
      <c r="BZ69" s="7" t="inlineStr"/>
      <c r="CA69" s="7" t="inlineStr"/>
      <c r="CB69" s="7" t="inlineStr"/>
      <c r="CC69" s="7" t="inlineStr"/>
      <c r="CD69" s="7" t="inlineStr"/>
      <c r="CE69" s="7" t="inlineStr"/>
      <c r="CF69" s="7" t="inlineStr"/>
      <c r="CG69" s="7" t="inlineStr"/>
      <c r="CH69" s="7" t="inlineStr"/>
      <c r="CI69" s="7" t="inlineStr"/>
      <c r="CJ69" s="7" t="inlineStr"/>
      <c r="CK69" s="7" t="inlineStr"/>
      <c r="CL69" s="7" t="inlineStr"/>
      <c r="CM69" s="7">
        <f>CO69+CQ69+CS69+CU69+CW69+CY69+DA69+DC69+DE69+DG69+DI69+DK69+DM69</f>
        <v/>
      </c>
      <c r="CN69" s="7">
        <f>CP69+CR69+CT69+CV69+CX69+CZ69+DB69+DD69+DF69+DH69+DJ69+DL69+DN69</f>
        <v/>
      </c>
      <c r="CO69" s="7" t="inlineStr"/>
      <c r="CP69" s="7" t="inlineStr"/>
      <c r="CQ69" s="7" t="inlineStr"/>
      <c r="CR69" s="7" t="inlineStr"/>
      <c r="CS69" s="7" t="inlineStr"/>
      <c r="CT69" s="7" t="inlineStr"/>
      <c r="CU69" s="7" t="inlineStr"/>
      <c r="CV69" s="7" t="inlineStr"/>
      <c r="CW69" s="7" t="inlineStr"/>
      <c r="CX69" s="7" t="inlineStr"/>
      <c r="CY69" s="7" t="inlineStr"/>
      <c r="CZ69" s="7" t="inlineStr"/>
      <c r="DA69" s="7" t="inlineStr"/>
      <c r="DB69" s="7" t="inlineStr"/>
      <c r="DC69" s="7" t="inlineStr"/>
      <c r="DD69" s="7" t="inlineStr"/>
      <c r="DE69" s="7" t="inlineStr"/>
      <c r="DF69" s="7" t="inlineStr"/>
      <c r="DG69" s="7" t="inlineStr"/>
      <c r="DH69" s="7" t="inlineStr"/>
      <c r="DI69" s="7" t="inlineStr"/>
      <c r="DJ69" s="7" t="inlineStr"/>
      <c r="DK69" s="7" t="inlineStr"/>
      <c r="DL69" s="7" t="inlineStr"/>
      <c r="DM69" s="7" t="inlineStr"/>
      <c r="DN69" s="7" t="inlineStr"/>
      <c r="DO69" s="7">
        <f>E69+AU69+BI69+BS69+CM69</f>
        <v/>
      </c>
      <c r="DP69" s="7">
        <f>F69+AV69+BJ69+BT69+CN69</f>
        <v/>
      </c>
    </row>
    <row r="70" hidden="1" outlineLevel="1">
      <c r="A70" s="5" t="n">
        <v>66</v>
      </c>
      <c r="B70" s="6" t="inlineStr">
        <is>
          <t>"RELAKS FARM MEDIKAL"  МЧЖ</t>
        </is>
      </c>
      <c r="C70" s="6" t="inlineStr">
        <is>
          <t>Фергана</t>
        </is>
      </c>
      <c r="D70" s="6" t="inlineStr">
        <is>
          <t>Фергана 2</t>
        </is>
      </c>
      <c r="E70" s="7">
        <f>G70+I70+K70+M70+O70+Q70+S70+U70+W70+Y70+AA70+AC70+AE70+AG70+AI70+AK70+AM70+AO70+AQ70+AS70</f>
        <v/>
      </c>
      <c r="F70" s="7">
        <f>H70+J70+L70+N70+P70+R70+T70+V70+X70+Z70+AB70+AD70+AF70+AH70+AJ70+AL70+AN70+AP70+AR70+AT70</f>
        <v/>
      </c>
      <c r="G70" s="7" t="inlineStr"/>
      <c r="H70" s="7" t="inlineStr"/>
      <c r="I70" s="7" t="inlineStr"/>
      <c r="J70" s="7" t="inlineStr"/>
      <c r="K70" s="7" t="inlineStr"/>
      <c r="L70" s="7" t="inlineStr"/>
      <c r="M70" s="7" t="inlineStr"/>
      <c r="N70" s="7" t="inlineStr"/>
      <c r="O70" s="7" t="inlineStr"/>
      <c r="P70" s="7" t="inlineStr"/>
      <c r="Q70" s="7" t="inlineStr"/>
      <c r="R70" s="7" t="inlineStr"/>
      <c r="S70" s="7" t="inlineStr"/>
      <c r="T70" s="7" t="inlineStr"/>
      <c r="U70" s="7" t="inlineStr"/>
      <c r="V70" s="7" t="inlineStr"/>
      <c r="W70" s="7" t="inlineStr"/>
      <c r="X70" s="7" t="inlineStr"/>
      <c r="Y70" s="7" t="inlineStr"/>
      <c r="Z70" s="7" t="inlineStr"/>
      <c r="AA70" s="7" t="inlineStr"/>
      <c r="AB70" s="7" t="inlineStr"/>
      <c r="AC70" s="7" t="inlineStr"/>
      <c r="AD70" s="7" t="inlineStr"/>
      <c r="AE70" s="7" t="inlineStr"/>
      <c r="AF70" s="7" t="inlineStr"/>
      <c r="AG70" s="7" t="inlineStr"/>
      <c r="AH70" s="7" t="inlineStr"/>
      <c r="AI70" s="7" t="inlineStr"/>
      <c r="AJ70" s="7" t="inlineStr"/>
      <c r="AK70" s="7" t="inlineStr"/>
      <c r="AL70" s="7" t="inlineStr"/>
      <c r="AM70" s="7" t="inlineStr"/>
      <c r="AN70" s="7" t="inlineStr"/>
      <c r="AO70" s="7" t="inlineStr"/>
      <c r="AP70" s="7" t="inlineStr"/>
      <c r="AQ70" s="7" t="inlineStr"/>
      <c r="AR70" s="7" t="inlineStr"/>
      <c r="AS70" s="7" t="inlineStr"/>
      <c r="AT70" s="7" t="inlineStr"/>
      <c r="AU70" s="7">
        <f>AW70+AY70+BA70+BC70+BE70+BG70</f>
        <v/>
      </c>
      <c r="AV70" s="7">
        <f>AX70+AZ70+BB70+BD70+BF70+BH70</f>
        <v/>
      </c>
      <c r="AW70" s="7" t="inlineStr"/>
      <c r="AX70" s="7" t="inlineStr"/>
      <c r="AY70" s="7" t="inlineStr"/>
      <c r="AZ70" s="7" t="inlineStr"/>
      <c r="BA70" s="7" t="inlineStr"/>
      <c r="BB70" s="7" t="inlineStr"/>
      <c r="BC70" s="7" t="inlineStr"/>
      <c r="BD70" s="7" t="inlineStr"/>
      <c r="BE70" s="7" t="inlineStr"/>
      <c r="BF70" s="7" t="inlineStr"/>
      <c r="BG70" s="7" t="inlineStr"/>
      <c r="BH70" s="7" t="inlineStr"/>
      <c r="BI70" s="7">
        <f>BK70+BM70+BO70+BQ70</f>
        <v/>
      </c>
      <c r="BJ70" s="7">
        <f>BL70+BN70+BP70+BR70</f>
        <v/>
      </c>
      <c r="BK70" s="7" t="inlineStr"/>
      <c r="BL70" s="7" t="inlineStr"/>
      <c r="BM70" s="7" t="inlineStr"/>
      <c r="BN70" s="7" t="inlineStr"/>
      <c r="BO70" s="7" t="inlineStr"/>
      <c r="BP70" s="7" t="inlineStr"/>
      <c r="BQ70" s="7" t="inlineStr"/>
      <c r="BR70" s="7" t="inlineStr"/>
      <c r="BS70" s="7">
        <f>BU70+BW70+BY70+CA70+CC70+CE70+CG70+CI70+CK70</f>
        <v/>
      </c>
      <c r="BT70" s="7">
        <f>BV70+BX70+BZ70+CB70+CD70+CF70+CH70+CJ70+CL70</f>
        <v/>
      </c>
      <c r="BU70" s="7" t="inlineStr"/>
      <c r="BV70" s="7" t="inlineStr"/>
      <c r="BW70" s="7" t="inlineStr"/>
      <c r="BX70" s="7" t="inlineStr"/>
      <c r="BY70" s="7" t="inlineStr"/>
      <c r="BZ70" s="7" t="inlineStr"/>
      <c r="CA70" s="7" t="inlineStr"/>
      <c r="CB70" s="7" t="inlineStr"/>
      <c r="CC70" s="7" t="n">
        <v>2</v>
      </c>
      <c r="CD70" s="7" t="n">
        <v>1497484</v>
      </c>
      <c r="CE70" s="7" t="inlineStr"/>
      <c r="CF70" s="7" t="inlineStr"/>
      <c r="CG70" s="7" t="inlineStr"/>
      <c r="CH70" s="7" t="inlineStr"/>
      <c r="CI70" s="7" t="inlineStr"/>
      <c r="CJ70" s="7" t="inlineStr"/>
      <c r="CK70" s="7" t="inlineStr"/>
      <c r="CL70" s="7" t="inlineStr"/>
      <c r="CM70" s="7">
        <f>CO70+CQ70+CS70+CU70+CW70+CY70+DA70+DC70+DE70+DG70+DI70+DK70+DM70</f>
        <v/>
      </c>
      <c r="CN70" s="7">
        <f>CP70+CR70+CT70+CV70+CX70+CZ70+DB70+DD70+DF70+DH70+DJ70+DL70+DN70</f>
        <v/>
      </c>
      <c r="CO70" s="7" t="inlineStr"/>
      <c r="CP70" s="7" t="inlineStr"/>
      <c r="CQ70" s="7" t="inlineStr"/>
      <c r="CR70" s="7" t="inlineStr"/>
      <c r="CS70" s="7" t="inlineStr"/>
      <c r="CT70" s="7" t="inlineStr"/>
      <c r="CU70" s="7" t="inlineStr"/>
      <c r="CV70" s="7" t="inlineStr"/>
      <c r="CW70" s="7" t="inlineStr"/>
      <c r="CX70" s="7" t="inlineStr"/>
      <c r="CY70" s="7" t="inlineStr"/>
      <c r="CZ70" s="7" t="inlineStr"/>
      <c r="DA70" s="7" t="inlineStr"/>
      <c r="DB70" s="7" t="inlineStr"/>
      <c r="DC70" s="7" t="inlineStr"/>
      <c r="DD70" s="7" t="inlineStr"/>
      <c r="DE70" s="7" t="inlineStr"/>
      <c r="DF70" s="7" t="inlineStr"/>
      <c r="DG70" s="7" t="inlineStr"/>
      <c r="DH70" s="7" t="inlineStr"/>
      <c r="DI70" s="7" t="inlineStr"/>
      <c r="DJ70" s="7" t="inlineStr"/>
      <c r="DK70" s="7" t="inlineStr"/>
      <c r="DL70" s="7" t="inlineStr"/>
      <c r="DM70" s="7" t="inlineStr"/>
      <c r="DN70" s="7" t="inlineStr"/>
      <c r="DO70" s="7">
        <f>E70+AU70+BI70+BS70+CM70</f>
        <v/>
      </c>
      <c r="DP70" s="7">
        <f>F70+AV70+BJ70+BT70+CN70</f>
        <v/>
      </c>
    </row>
    <row r="71" hidden="1" outlineLevel="1">
      <c r="A71" s="5" t="n">
        <v>67</v>
      </c>
      <c r="B71" s="6" t="inlineStr">
        <is>
          <t>"RETSEPT" MCHJ</t>
        </is>
      </c>
      <c r="C71" s="6" t="inlineStr">
        <is>
          <t>Фергана</t>
        </is>
      </c>
      <c r="D71" s="6" t="inlineStr">
        <is>
          <t>Фергана 2</t>
        </is>
      </c>
      <c r="E71" s="7">
        <f>G71+I71+K71+M71+O71+Q71+S71+U71+W71+Y71+AA71+AC71+AE71+AG71+AI71+AK71+AM71+AO71+AQ71+AS71</f>
        <v/>
      </c>
      <c r="F71" s="7">
        <f>H71+J71+L71+N71+P71+R71+T71+V71+X71+Z71+AB71+AD71+AF71+AH71+AJ71+AL71+AN71+AP71+AR71+AT71</f>
        <v/>
      </c>
      <c r="G71" s="7" t="inlineStr"/>
      <c r="H71" s="7" t="inlineStr"/>
      <c r="I71" s="7" t="inlineStr"/>
      <c r="J71" s="7" t="inlineStr"/>
      <c r="K71" s="7" t="inlineStr"/>
      <c r="L71" s="7" t="inlineStr"/>
      <c r="M71" s="7" t="inlineStr"/>
      <c r="N71" s="7" t="inlineStr"/>
      <c r="O71" s="7" t="inlineStr"/>
      <c r="P71" s="7" t="inlineStr"/>
      <c r="Q71" s="7" t="inlineStr"/>
      <c r="R71" s="7" t="inlineStr"/>
      <c r="S71" s="7" t="inlineStr"/>
      <c r="T71" s="7" t="inlineStr"/>
      <c r="U71" s="7" t="inlineStr"/>
      <c r="V71" s="7" t="inlineStr"/>
      <c r="W71" s="7" t="inlineStr"/>
      <c r="X71" s="7" t="inlineStr"/>
      <c r="Y71" s="7" t="inlineStr"/>
      <c r="Z71" s="7" t="inlineStr"/>
      <c r="AA71" s="7" t="inlineStr"/>
      <c r="AB71" s="7" t="inlineStr"/>
      <c r="AC71" s="7" t="inlineStr"/>
      <c r="AD71" s="7" t="inlineStr"/>
      <c r="AE71" s="7" t="inlineStr"/>
      <c r="AF71" s="7" t="inlineStr"/>
      <c r="AG71" s="7" t="inlineStr"/>
      <c r="AH71" s="7" t="inlineStr"/>
      <c r="AI71" s="7" t="inlineStr"/>
      <c r="AJ71" s="7" t="inlineStr"/>
      <c r="AK71" s="7" t="inlineStr"/>
      <c r="AL71" s="7" t="inlineStr"/>
      <c r="AM71" s="7" t="inlineStr"/>
      <c r="AN71" s="7" t="inlineStr"/>
      <c r="AO71" s="7" t="inlineStr"/>
      <c r="AP71" s="7" t="inlineStr"/>
      <c r="AQ71" s="7" t="inlineStr"/>
      <c r="AR71" s="7" t="inlineStr"/>
      <c r="AS71" s="7" t="inlineStr"/>
      <c r="AT71" s="7" t="inlineStr"/>
      <c r="AU71" s="7">
        <f>AW71+AY71+BA71+BC71+BE71+BG71</f>
        <v/>
      </c>
      <c r="AV71" s="7">
        <f>AX71+AZ71+BB71+BD71+BF71+BH71</f>
        <v/>
      </c>
      <c r="AW71" s="7" t="inlineStr"/>
      <c r="AX71" s="7" t="inlineStr"/>
      <c r="AY71" s="7" t="inlineStr"/>
      <c r="AZ71" s="7" t="inlineStr"/>
      <c r="BA71" s="7" t="inlineStr"/>
      <c r="BB71" s="7" t="inlineStr"/>
      <c r="BC71" s="7" t="inlineStr"/>
      <c r="BD71" s="7" t="inlineStr"/>
      <c r="BE71" s="7" t="inlineStr"/>
      <c r="BF71" s="7" t="inlineStr"/>
      <c r="BG71" s="7" t="inlineStr"/>
      <c r="BH71" s="7" t="inlineStr"/>
      <c r="BI71" s="7">
        <f>BK71+BM71+BO71+BQ71</f>
        <v/>
      </c>
      <c r="BJ71" s="7">
        <f>BL71+BN71+BP71+BR71</f>
        <v/>
      </c>
      <c r="BK71" s="7" t="n">
        <v>1</v>
      </c>
      <c r="BL71" s="7" t="n">
        <v>132950</v>
      </c>
      <c r="BM71" s="7" t="inlineStr"/>
      <c r="BN71" s="7" t="inlineStr"/>
      <c r="BO71" s="7" t="inlineStr"/>
      <c r="BP71" s="7" t="inlineStr"/>
      <c r="BQ71" s="7" t="inlineStr"/>
      <c r="BR71" s="7" t="inlineStr"/>
      <c r="BS71" s="7">
        <f>BU71+BW71+BY71+CA71+CC71+CE71+CG71+CI71+CK71</f>
        <v/>
      </c>
      <c r="BT71" s="7">
        <f>BV71+BX71+BZ71+CB71+CD71+CF71+CH71+CJ71+CL71</f>
        <v/>
      </c>
      <c r="BU71" s="7" t="inlineStr"/>
      <c r="BV71" s="7" t="inlineStr"/>
      <c r="BW71" s="7" t="inlineStr"/>
      <c r="BX71" s="7" t="inlineStr"/>
      <c r="BY71" s="7" t="inlineStr"/>
      <c r="BZ71" s="7" t="inlineStr"/>
      <c r="CA71" s="7" t="inlineStr"/>
      <c r="CB71" s="7" t="inlineStr"/>
      <c r="CC71" s="7" t="inlineStr"/>
      <c r="CD71" s="7" t="inlineStr"/>
      <c r="CE71" s="7" t="inlineStr"/>
      <c r="CF71" s="7" t="inlineStr"/>
      <c r="CG71" s="7" t="inlineStr"/>
      <c r="CH71" s="7" t="inlineStr"/>
      <c r="CI71" s="7" t="inlineStr"/>
      <c r="CJ71" s="7" t="inlineStr"/>
      <c r="CK71" s="7" t="n">
        <v>2</v>
      </c>
      <c r="CL71" s="7" t="n">
        <v>239280</v>
      </c>
      <c r="CM71" s="7">
        <f>CO71+CQ71+CS71+CU71+CW71+CY71+DA71+DC71+DE71+DG71+DI71+DK71+DM71</f>
        <v/>
      </c>
      <c r="CN71" s="7">
        <f>CP71+CR71+CT71+CV71+CX71+CZ71+DB71+DD71+DF71+DH71+DJ71+DL71+DN71</f>
        <v/>
      </c>
      <c r="CO71" s="7" t="inlineStr"/>
      <c r="CP71" s="7" t="inlineStr"/>
      <c r="CQ71" s="7" t="inlineStr"/>
      <c r="CR71" s="7" t="inlineStr"/>
      <c r="CS71" s="7" t="inlineStr"/>
      <c r="CT71" s="7" t="inlineStr"/>
      <c r="CU71" s="7" t="inlineStr"/>
      <c r="CV71" s="7" t="inlineStr"/>
      <c r="CW71" s="7" t="inlineStr"/>
      <c r="CX71" s="7" t="inlineStr"/>
      <c r="CY71" s="7" t="inlineStr"/>
      <c r="CZ71" s="7" t="inlineStr"/>
      <c r="DA71" s="7" t="inlineStr"/>
      <c r="DB71" s="7" t="inlineStr"/>
      <c r="DC71" s="7" t="inlineStr"/>
      <c r="DD71" s="7" t="inlineStr"/>
      <c r="DE71" s="7" t="inlineStr"/>
      <c r="DF71" s="7" t="inlineStr"/>
      <c r="DG71" s="7" t="n">
        <v>3</v>
      </c>
      <c r="DH71" s="7" t="n">
        <v>458190</v>
      </c>
      <c r="DI71" s="7" t="inlineStr"/>
      <c r="DJ71" s="7" t="inlineStr"/>
      <c r="DK71" s="7" t="inlineStr"/>
      <c r="DL71" s="7" t="inlineStr"/>
      <c r="DM71" s="7" t="inlineStr"/>
      <c r="DN71" s="7" t="inlineStr"/>
      <c r="DO71" s="7">
        <f>E71+AU71+BI71+BS71+CM71</f>
        <v/>
      </c>
      <c r="DP71" s="7">
        <f>F71+AV71+BJ71+BT71+CN71</f>
        <v/>
      </c>
    </row>
    <row r="72" hidden="1" outlineLevel="1">
      <c r="A72" s="5" t="n">
        <v>68</v>
      </c>
      <c r="B72" s="6" t="inlineStr">
        <is>
          <t>"ROZIQJON" XD</t>
        </is>
      </c>
      <c r="C72" s="6" t="inlineStr">
        <is>
          <t>Фергана</t>
        </is>
      </c>
      <c r="D72" s="6" t="inlineStr">
        <is>
          <t>Фергана 2</t>
        </is>
      </c>
      <c r="E72" s="7">
        <f>G72+I72+K72+M72+O72+Q72+S72+U72+W72+Y72+AA72+AC72+AE72+AG72+AI72+AK72+AM72+AO72+AQ72+AS72</f>
        <v/>
      </c>
      <c r="F72" s="7">
        <f>H72+J72+L72+N72+P72+R72+T72+V72+X72+Z72+AB72+AD72+AF72+AH72+AJ72+AL72+AN72+AP72+AR72+AT72</f>
        <v/>
      </c>
      <c r="G72" s="7" t="n">
        <v>1</v>
      </c>
      <c r="H72" s="7" t="n">
        <v>62690</v>
      </c>
      <c r="I72" s="7" t="inlineStr"/>
      <c r="J72" s="7" t="inlineStr"/>
      <c r="K72" s="7" t="inlineStr"/>
      <c r="L72" s="7" t="inlineStr"/>
      <c r="M72" s="7" t="inlineStr"/>
      <c r="N72" s="7" t="inlineStr"/>
      <c r="O72" s="7" t="inlineStr"/>
      <c r="P72" s="7" t="inlineStr"/>
      <c r="Q72" s="7" t="inlineStr"/>
      <c r="R72" s="7" t="inlineStr"/>
      <c r="S72" s="7" t="inlineStr"/>
      <c r="T72" s="7" t="inlineStr"/>
      <c r="U72" s="7" t="inlineStr"/>
      <c r="V72" s="7" t="inlineStr"/>
      <c r="W72" s="7" t="inlineStr"/>
      <c r="X72" s="7" t="inlineStr"/>
      <c r="Y72" s="7" t="inlineStr"/>
      <c r="Z72" s="7" t="inlineStr"/>
      <c r="AA72" s="7" t="inlineStr"/>
      <c r="AB72" s="7" t="inlineStr"/>
      <c r="AC72" s="7" t="inlineStr"/>
      <c r="AD72" s="7" t="inlineStr"/>
      <c r="AE72" s="7" t="inlineStr"/>
      <c r="AF72" s="7" t="inlineStr"/>
      <c r="AG72" s="7" t="inlineStr"/>
      <c r="AH72" s="7" t="inlineStr"/>
      <c r="AI72" s="7" t="inlineStr"/>
      <c r="AJ72" s="7" t="inlineStr"/>
      <c r="AK72" s="7" t="inlineStr"/>
      <c r="AL72" s="7" t="inlineStr"/>
      <c r="AM72" s="7" t="inlineStr"/>
      <c r="AN72" s="7" t="inlineStr"/>
      <c r="AO72" s="7" t="inlineStr"/>
      <c r="AP72" s="7" t="inlineStr"/>
      <c r="AQ72" s="7" t="inlineStr"/>
      <c r="AR72" s="7" t="inlineStr"/>
      <c r="AS72" s="7" t="inlineStr"/>
      <c r="AT72" s="7" t="inlineStr"/>
      <c r="AU72" s="7">
        <f>AW72+AY72+BA72+BC72+BE72+BG72</f>
        <v/>
      </c>
      <c r="AV72" s="7">
        <f>AX72+AZ72+BB72+BD72+BF72+BH72</f>
        <v/>
      </c>
      <c r="AW72" s="7" t="inlineStr"/>
      <c r="AX72" s="7" t="inlineStr"/>
      <c r="AY72" s="7" t="inlineStr"/>
      <c r="AZ72" s="7" t="inlineStr"/>
      <c r="BA72" s="7" t="inlineStr"/>
      <c r="BB72" s="7" t="inlineStr"/>
      <c r="BC72" s="7" t="inlineStr"/>
      <c r="BD72" s="7" t="inlineStr"/>
      <c r="BE72" s="7" t="inlineStr"/>
      <c r="BF72" s="7" t="inlineStr"/>
      <c r="BG72" s="7" t="inlineStr"/>
      <c r="BH72" s="7" t="inlineStr"/>
      <c r="BI72" s="7">
        <f>BK72+BM72+BO72+BQ72</f>
        <v/>
      </c>
      <c r="BJ72" s="7">
        <f>BL72+BN72+BP72+BR72</f>
        <v/>
      </c>
      <c r="BK72" s="7" t="inlineStr"/>
      <c r="BL72" s="7" t="inlineStr"/>
      <c r="BM72" s="7" t="inlineStr"/>
      <c r="BN72" s="7" t="inlineStr"/>
      <c r="BO72" s="7" t="inlineStr"/>
      <c r="BP72" s="7" t="inlineStr"/>
      <c r="BQ72" s="7" t="inlineStr"/>
      <c r="BR72" s="7" t="inlineStr"/>
      <c r="BS72" s="7">
        <f>BU72+BW72+BY72+CA72+CC72+CE72+CG72+CI72+CK72</f>
        <v/>
      </c>
      <c r="BT72" s="7">
        <f>BV72+BX72+BZ72+CB72+CD72+CF72+CH72+CJ72+CL72</f>
        <v/>
      </c>
      <c r="BU72" s="7" t="inlineStr"/>
      <c r="BV72" s="7" t="inlineStr"/>
      <c r="BW72" s="7" t="inlineStr"/>
      <c r="BX72" s="7" t="inlineStr"/>
      <c r="BY72" s="7" t="inlineStr"/>
      <c r="BZ72" s="7" t="inlineStr"/>
      <c r="CA72" s="7" t="inlineStr"/>
      <c r="CB72" s="7" t="inlineStr"/>
      <c r="CC72" s="7" t="n">
        <v>2</v>
      </c>
      <c r="CD72" s="7" t="n">
        <v>1452560</v>
      </c>
      <c r="CE72" s="7" t="inlineStr"/>
      <c r="CF72" s="7" t="inlineStr"/>
      <c r="CG72" s="7" t="inlineStr"/>
      <c r="CH72" s="7" t="inlineStr"/>
      <c r="CI72" s="7" t="inlineStr"/>
      <c r="CJ72" s="7" t="inlineStr"/>
      <c r="CK72" s="7" t="inlineStr"/>
      <c r="CL72" s="7" t="inlineStr"/>
      <c r="CM72" s="7">
        <f>CO72+CQ72+CS72+CU72+CW72+CY72+DA72+DC72+DE72+DG72+DI72+DK72+DM72</f>
        <v/>
      </c>
      <c r="CN72" s="7">
        <f>CP72+CR72+CT72+CV72+CX72+CZ72+DB72+DD72+DF72+DH72+DJ72+DL72+DN72</f>
        <v/>
      </c>
      <c r="CO72" s="7" t="inlineStr"/>
      <c r="CP72" s="7" t="inlineStr"/>
      <c r="CQ72" s="7" t="inlineStr"/>
      <c r="CR72" s="7" t="inlineStr"/>
      <c r="CS72" s="7" t="inlineStr"/>
      <c r="CT72" s="7" t="inlineStr"/>
      <c r="CU72" s="7" t="inlineStr"/>
      <c r="CV72" s="7" t="inlineStr"/>
      <c r="CW72" s="7" t="inlineStr"/>
      <c r="CX72" s="7" t="inlineStr"/>
      <c r="CY72" s="7" t="inlineStr"/>
      <c r="CZ72" s="7" t="inlineStr"/>
      <c r="DA72" s="7" t="inlineStr"/>
      <c r="DB72" s="7" t="inlineStr"/>
      <c r="DC72" s="7" t="inlineStr"/>
      <c r="DD72" s="7" t="inlineStr"/>
      <c r="DE72" s="7" t="inlineStr"/>
      <c r="DF72" s="7" t="inlineStr"/>
      <c r="DG72" s="7" t="inlineStr"/>
      <c r="DH72" s="7" t="inlineStr"/>
      <c r="DI72" s="7" t="inlineStr"/>
      <c r="DJ72" s="7" t="inlineStr"/>
      <c r="DK72" s="7" t="inlineStr"/>
      <c r="DL72" s="7" t="inlineStr"/>
      <c r="DM72" s="7" t="inlineStr"/>
      <c r="DN72" s="7" t="inlineStr"/>
      <c r="DO72" s="7">
        <f>E72+AU72+BI72+BS72+CM72</f>
        <v/>
      </c>
      <c r="DP72" s="7">
        <f>F72+AV72+BJ72+BT72+CN72</f>
        <v/>
      </c>
    </row>
    <row r="73" hidden="1" outlineLevel="1">
      <c r="A73" s="5" t="n">
        <v>69</v>
      </c>
      <c r="B73" s="6" t="inlineStr">
        <is>
          <t>"SADRBEK FARM" МЧЖ</t>
        </is>
      </c>
      <c r="C73" s="6" t="inlineStr">
        <is>
          <t>Фергана</t>
        </is>
      </c>
      <c r="D73" s="6" t="inlineStr">
        <is>
          <t>Фергана 2</t>
        </is>
      </c>
      <c r="E73" s="7">
        <f>G73+I73+K73+M73+O73+Q73+S73+U73+W73+Y73+AA73+AC73+AE73+AG73+AI73+AK73+AM73+AO73+AQ73+AS73</f>
        <v/>
      </c>
      <c r="F73" s="7">
        <f>H73+J73+L73+N73+P73+R73+T73+V73+X73+Z73+AB73+AD73+AF73+AH73+AJ73+AL73+AN73+AP73+AR73+AT73</f>
        <v/>
      </c>
      <c r="G73" s="7" t="inlineStr"/>
      <c r="H73" s="7" t="inlineStr"/>
      <c r="I73" s="7" t="inlineStr"/>
      <c r="J73" s="7" t="inlineStr"/>
      <c r="K73" s="7" t="inlineStr"/>
      <c r="L73" s="7" t="inlineStr"/>
      <c r="M73" s="7" t="inlineStr"/>
      <c r="N73" s="7" t="inlineStr"/>
      <c r="O73" s="7" t="inlineStr"/>
      <c r="P73" s="7" t="inlineStr"/>
      <c r="Q73" s="7" t="inlineStr"/>
      <c r="R73" s="7" t="inlineStr"/>
      <c r="S73" s="7" t="inlineStr"/>
      <c r="T73" s="7" t="inlineStr"/>
      <c r="U73" s="7" t="inlineStr"/>
      <c r="V73" s="7" t="inlineStr"/>
      <c r="W73" s="7" t="n">
        <v>5</v>
      </c>
      <c r="X73" s="7" t="n">
        <v>0</v>
      </c>
      <c r="Y73" s="7" t="inlineStr"/>
      <c r="Z73" s="7" t="inlineStr"/>
      <c r="AA73" s="7" t="inlineStr"/>
      <c r="AB73" s="7" t="inlineStr"/>
      <c r="AC73" s="7" t="n">
        <v>20</v>
      </c>
      <c r="AD73" s="7" t="n">
        <v>6247800</v>
      </c>
      <c r="AE73" s="7" t="inlineStr"/>
      <c r="AF73" s="7" t="inlineStr"/>
      <c r="AG73" s="7" t="inlineStr"/>
      <c r="AH73" s="7" t="inlineStr"/>
      <c r="AI73" s="7" t="inlineStr"/>
      <c r="AJ73" s="7" t="inlineStr"/>
      <c r="AK73" s="7" t="inlineStr"/>
      <c r="AL73" s="7" t="inlineStr"/>
      <c r="AM73" s="7" t="inlineStr"/>
      <c r="AN73" s="7" t="inlineStr"/>
      <c r="AO73" s="7" t="inlineStr"/>
      <c r="AP73" s="7" t="inlineStr"/>
      <c r="AQ73" s="7" t="inlineStr"/>
      <c r="AR73" s="7" t="inlineStr"/>
      <c r="AS73" s="7" t="inlineStr"/>
      <c r="AT73" s="7" t="inlineStr"/>
      <c r="AU73" s="7">
        <f>AW73+AY73+BA73+BC73+BE73+BG73</f>
        <v/>
      </c>
      <c r="AV73" s="7">
        <f>AX73+AZ73+BB73+BD73+BF73+BH73</f>
        <v/>
      </c>
      <c r="AW73" s="7" t="inlineStr"/>
      <c r="AX73" s="7" t="inlineStr"/>
      <c r="AY73" s="7" t="inlineStr"/>
      <c r="AZ73" s="7" t="inlineStr"/>
      <c r="BA73" s="7" t="inlineStr"/>
      <c r="BB73" s="7" t="inlineStr"/>
      <c r="BC73" s="7" t="inlineStr"/>
      <c r="BD73" s="7" t="inlineStr"/>
      <c r="BE73" s="7" t="inlineStr"/>
      <c r="BF73" s="7" t="inlineStr"/>
      <c r="BG73" s="7" t="inlineStr"/>
      <c r="BH73" s="7" t="inlineStr"/>
      <c r="BI73" s="7">
        <f>BK73+BM73+BO73+BQ73</f>
        <v/>
      </c>
      <c r="BJ73" s="7">
        <f>BL73+BN73+BP73+BR73</f>
        <v/>
      </c>
      <c r="BK73" s="7" t="inlineStr"/>
      <c r="BL73" s="7" t="inlineStr"/>
      <c r="BM73" s="7" t="inlineStr"/>
      <c r="BN73" s="7" t="inlineStr"/>
      <c r="BO73" s="7" t="inlineStr"/>
      <c r="BP73" s="7" t="inlineStr"/>
      <c r="BQ73" s="7" t="inlineStr"/>
      <c r="BR73" s="7" t="inlineStr"/>
      <c r="BS73" s="7">
        <f>BU73+BW73+BY73+CA73+CC73+CE73+CG73+CI73+CK73</f>
        <v/>
      </c>
      <c r="BT73" s="7">
        <f>BV73+BX73+BZ73+CB73+CD73+CF73+CH73+CJ73+CL73</f>
        <v/>
      </c>
      <c r="BU73" s="7" t="inlineStr"/>
      <c r="BV73" s="7" t="inlineStr"/>
      <c r="BW73" s="7" t="inlineStr"/>
      <c r="BX73" s="7" t="inlineStr"/>
      <c r="BY73" s="7" t="inlineStr"/>
      <c r="BZ73" s="7" t="inlineStr"/>
      <c r="CA73" s="7" t="inlineStr"/>
      <c r="CB73" s="7" t="inlineStr"/>
      <c r="CC73" s="7" t="inlineStr"/>
      <c r="CD73" s="7" t="inlineStr"/>
      <c r="CE73" s="7" t="inlineStr"/>
      <c r="CF73" s="7" t="inlineStr"/>
      <c r="CG73" s="7" t="inlineStr"/>
      <c r="CH73" s="7" t="inlineStr"/>
      <c r="CI73" s="7" t="inlineStr"/>
      <c r="CJ73" s="7" t="inlineStr"/>
      <c r="CK73" s="7" t="inlineStr"/>
      <c r="CL73" s="7" t="inlineStr"/>
      <c r="CM73" s="7">
        <f>CO73+CQ73+CS73+CU73+CW73+CY73+DA73+DC73+DE73+DG73+DI73+DK73+DM73</f>
        <v/>
      </c>
      <c r="CN73" s="7">
        <f>CP73+CR73+CT73+CV73+CX73+CZ73+DB73+DD73+DF73+DH73+DJ73+DL73+DN73</f>
        <v/>
      </c>
      <c r="CO73" s="7" t="inlineStr"/>
      <c r="CP73" s="7" t="inlineStr"/>
      <c r="CQ73" s="7" t="inlineStr"/>
      <c r="CR73" s="7" t="inlineStr"/>
      <c r="CS73" s="7" t="inlineStr"/>
      <c r="CT73" s="7" t="inlineStr"/>
      <c r="CU73" s="7" t="inlineStr"/>
      <c r="CV73" s="7" t="inlineStr"/>
      <c r="CW73" s="7" t="inlineStr"/>
      <c r="CX73" s="7" t="inlineStr"/>
      <c r="CY73" s="7" t="inlineStr"/>
      <c r="CZ73" s="7" t="inlineStr"/>
      <c r="DA73" s="7" t="inlineStr"/>
      <c r="DB73" s="7" t="inlineStr"/>
      <c r="DC73" s="7" t="inlineStr"/>
      <c r="DD73" s="7" t="inlineStr"/>
      <c r="DE73" s="7" t="inlineStr"/>
      <c r="DF73" s="7" t="inlineStr"/>
      <c r="DG73" s="7" t="inlineStr"/>
      <c r="DH73" s="7" t="inlineStr"/>
      <c r="DI73" s="7" t="inlineStr"/>
      <c r="DJ73" s="7" t="inlineStr"/>
      <c r="DK73" s="7" t="inlineStr"/>
      <c r="DL73" s="7" t="inlineStr"/>
      <c r="DM73" s="7" t="inlineStr"/>
      <c r="DN73" s="7" t="inlineStr"/>
      <c r="DO73" s="7">
        <f>E73+AU73+BI73+BS73+CM73</f>
        <v/>
      </c>
      <c r="DP73" s="7">
        <f>F73+AV73+BJ73+BT73+CN73</f>
        <v/>
      </c>
    </row>
    <row r="74" hidden="1" outlineLevel="1">
      <c r="A74" s="5" t="n">
        <v>70</v>
      </c>
      <c r="B74" s="6" t="inlineStr">
        <is>
          <t>"SAMO APTEKA" MCHJ 1 сон фил</t>
        </is>
      </c>
      <c r="C74" s="6" t="inlineStr">
        <is>
          <t>Фергана</t>
        </is>
      </c>
      <c r="D74" s="6" t="inlineStr">
        <is>
          <t>Фергана 2</t>
        </is>
      </c>
      <c r="E74" s="7">
        <f>G74+I74+K74+M74+O74+Q74+S74+U74+W74+Y74+AA74+AC74+AE74+AG74+AI74+AK74+AM74+AO74+AQ74+AS74</f>
        <v/>
      </c>
      <c r="F74" s="7">
        <f>H74+J74+L74+N74+P74+R74+T74+V74+X74+Z74+AB74+AD74+AF74+AH74+AJ74+AL74+AN74+AP74+AR74+AT74</f>
        <v/>
      </c>
      <c r="G74" s="7" t="inlineStr"/>
      <c r="H74" s="7" t="inlineStr"/>
      <c r="I74" s="7" t="inlineStr"/>
      <c r="J74" s="7" t="inlineStr"/>
      <c r="K74" s="7" t="inlineStr"/>
      <c r="L74" s="7" t="inlineStr"/>
      <c r="M74" s="7" t="inlineStr"/>
      <c r="N74" s="7" t="inlineStr"/>
      <c r="O74" s="7" t="inlineStr"/>
      <c r="P74" s="7" t="inlineStr"/>
      <c r="Q74" s="7" t="inlineStr"/>
      <c r="R74" s="7" t="inlineStr"/>
      <c r="S74" s="7" t="inlineStr"/>
      <c r="T74" s="7" t="inlineStr"/>
      <c r="U74" s="7" t="inlineStr"/>
      <c r="V74" s="7" t="inlineStr"/>
      <c r="W74" s="7" t="inlineStr"/>
      <c r="X74" s="7" t="inlineStr"/>
      <c r="Y74" s="7" t="inlineStr"/>
      <c r="Z74" s="7" t="inlineStr"/>
      <c r="AA74" s="7" t="inlineStr"/>
      <c r="AB74" s="7" t="inlineStr"/>
      <c r="AC74" s="7" t="inlineStr"/>
      <c r="AD74" s="7" t="inlineStr"/>
      <c r="AE74" s="7" t="inlineStr"/>
      <c r="AF74" s="7" t="inlineStr"/>
      <c r="AG74" s="7" t="inlineStr"/>
      <c r="AH74" s="7" t="inlineStr"/>
      <c r="AI74" s="7" t="inlineStr"/>
      <c r="AJ74" s="7" t="inlineStr"/>
      <c r="AK74" s="7" t="inlineStr"/>
      <c r="AL74" s="7" t="inlineStr"/>
      <c r="AM74" s="7" t="inlineStr"/>
      <c r="AN74" s="7" t="inlineStr"/>
      <c r="AO74" s="7" t="inlineStr"/>
      <c r="AP74" s="7" t="inlineStr"/>
      <c r="AQ74" s="7" t="inlineStr"/>
      <c r="AR74" s="7" t="inlineStr"/>
      <c r="AS74" s="7" t="inlineStr"/>
      <c r="AT74" s="7" t="inlineStr"/>
      <c r="AU74" s="7">
        <f>AW74+AY74+BA74+BC74+BE74+BG74</f>
        <v/>
      </c>
      <c r="AV74" s="7">
        <f>AX74+AZ74+BB74+BD74+BF74+BH74</f>
        <v/>
      </c>
      <c r="AW74" s="7" t="inlineStr"/>
      <c r="AX74" s="7" t="inlineStr"/>
      <c r="AY74" s="7" t="inlineStr"/>
      <c r="AZ74" s="7" t="inlineStr"/>
      <c r="BA74" s="7" t="inlineStr"/>
      <c r="BB74" s="7" t="inlineStr"/>
      <c r="BC74" s="7" t="inlineStr"/>
      <c r="BD74" s="7" t="inlineStr"/>
      <c r="BE74" s="7" t="inlineStr"/>
      <c r="BF74" s="7" t="inlineStr"/>
      <c r="BG74" s="7" t="inlineStr"/>
      <c r="BH74" s="7" t="inlineStr"/>
      <c r="BI74" s="7">
        <f>BK74+BM74+BO74+BQ74</f>
        <v/>
      </c>
      <c r="BJ74" s="7">
        <f>BL74+BN74+BP74+BR74</f>
        <v/>
      </c>
      <c r="BK74" s="7" t="inlineStr"/>
      <c r="BL74" s="7" t="inlineStr"/>
      <c r="BM74" s="7" t="inlineStr"/>
      <c r="BN74" s="7" t="inlineStr"/>
      <c r="BO74" s="7" t="inlineStr"/>
      <c r="BP74" s="7" t="inlineStr"/>
      <c r="BQ74" s="7" t="inlineStr"/>
      <c r="BR74" s="7" t="inlineStr"/>
      <c r="BS74" s="7">
        <f>BU74+BW74+BY74+CA74+CC74+CE74+CG74+CI74+CK74</f>
        <v/>
      </c>
      <c r="BT74" s="7">
        <f>BV74+BX74+BZ74+CB74+CD74+CF74+CH74+CJ74+CL74</f>
        <v/>
      </c>
      <c r="BU74" s="7" t="inlineStr"/>
      <c r="BV74" s="7" t="inlineStr"/>
      <c r="BW74" s="7" t="inlineStr"/>
      <c r="BX74" s="7" t="inlineStr"/>
      <c r="BY74" s="7" t="inlineStr"/>
      <c r="BZ74" s="7" t="inlineStr"/>
      <c r="CA74" s="7" t="inlineStr"/>
      <c r="CB74" s="7" t="inlineStr"/>
      <c r="CC74" s="7" t="inlineStr"/>
      <c r="CD74" s="7" t="inlineStr"/>
      <c r="CE74" s="7" t="inlineStr"/>
      <c r="CF74" s="7" t="inlineStr"/>
      <c r="CG74" s="7" t="inlineStr"/>
      <c r="CH74" s="7" t="inlineStr"/>
      <c r="CI74" s="7" t="inlineStr"/>
      <c r="CJ74" s="7" t="inlineStr"/>
      <c r="CK74" s="7" t="inlineStr"/>
      <c r="CL74" s="7" t="inlineStr"/>
      <c r="CM74" s="7">
        <f>CO74+CQ74+CS74+CU74+CW74+CY74+DA74+DC74+DE74+DG74+DI74+DK74+DM74</f>
        <v/>
      </c>
      <c r="CN74" s="7">
        <f>CP74+CR74+CT74+CV74+CX74+CZ74+DB74+DD74+DF74+DH74+DJ74+DL74+DN74</f>
        <v/>
      </c>
      <c r="CO74" s="7" t="inlineStr"/>
      <c r="CP74" s="7" t="inlineStr"/>
      <c r="CQ74" s="7" t="inlineStr"/>
      <c r="CR74" s="7" t="inlineStr"/>
      <c r="CS74" s="7" t="inlineStr"/>
      <c r="CT74" s="7" t="inlineStr"/>
      <c r="CU74" s="7" t="inlineStr"/>
      <c r="CV74" s="7" t="inlineStr"/>
      <c r="CW74" s="7" t="inlineStr"/>
      <c r="CX74" s="7" t="inlineStr"/>
      <c r="CY74" s="7" t="inlineStr"/>
      <c r="CZ74" s="7" t="inlineStr"/>
      <c r="DA74" s="7" t="n">
        <v>3</v>
      </c>
      <c r="DB74" s="7" t="n">
        <v>419301</v>
      </c>
      <c r="DC74" s="7" t="inlineStr"/>
      <c r="DD74" s="7" t="inlineStr"/>
      <c r="DE74" s="7" t="inlineStr"/>
      <c r="DF74" s="7" t="inlineStr"/>
      <c r="DG74" s="7" t="inlineStr"/>
      <c r="DH74" s="7" t="inlineStr"/>
      <c r="DI74" s="7" t="inlineStr"/>
      <c r="DJ74" s="7" t="inlineStr"/>
      <c r="DK74" s="7" t="inlineStr"/>
      <c r="DL74" s="7" t="inlineStr"/>
      <c r="DM74" s="7" t="inlineStr"/>
      <c r="DN74" s="7" t="inlineStr"/>
      <c r="DO74" s="7">
        <f>E74+AU74+BI74+BS74+CM74</f>
        <v/>
      </c>
      <c r="DP74" s="7">
        <f>F74+AV74+BJ74+BT74+CN74</f>
        <v/>
      </c>
    </row>
    <row r="75" hidden="1" outlineLevel="1">
      <c r="A75" s="5" t="n">
        <v>71</v>
      </c>
      <c r="B75" s="6" t="inlineStr">
        <is>
          <t>"SAODAT FARM QOQON" MCHJ</t>
        </is>
      </c>
      <c r="C75" s="6" t="inlineStr">
        <is>
          <t>Фергана</t>
        </is>
      </c>
      <c r="D75" s="6" t="inlineStr">
        <is>
          <t>Фергана 2</t>
        </is>
      </c>
      <c r="E75" s="7">
        <f>G75+I75+K75+M75+O75+Q75+S75+U75+W75+Y75+AA75+AC75+AE75+AG75+AI75+AK75+AM75+AO75+AQ75+AS75</f>
        <v/>
      </c>
      <c r="F75" s="7">
        <f>H75+J75+L75+N75+P75+R75+T75+V75+X75+Z75+AB75+AD75+AF75+AH75+AJ75+AL75+AN75+AP75+AR75+AT75</f>
        <v/>
      </c>
      <c r="G75" s="7" t="inlineStr"/>
      <c r="H75" s="7" t="inlineStr"/>
      <c r="I75" s="7" t="inlineStr"/>
      <c r="J75" s="7" t="inlineStr"/>
      <c r="K75" s="7" t="inlineStr"/>
      <c r="L75" s="7" t="inlineStr"/>
      <c r="M75" s="7" t="inlineStr"/>
      <c r="N75" s="7" t="inlineStr"/>
      <c r="O75" s="7" t="inlineStr"/>
      <c r="P75" s="7" t="inlineStr"/>
      <c r="Q75" s="7" t="n">
        <v>50</v>
      </c>
      <c r="R75" s="7" t="n">
        <v>163675000</v>
      </c>
      <c r="S75" s="7" t="inlineStr"/>
      <c r="T75" s="7" t="inlineStr"/>
      <c r="U75" s="7" t="inlineStr"/>
      <c r="V75" s="7" t="inlineStr"/>
      <c r="W75" s="7" t="inlineStr"/>
      <c r="X75" s="7" t="inlineStr"/>
      <c r="Y75" s="7" t="inlineStr"/>
      <c r="Z75" s="7" t="inlineStr"/>
      <c r="AA75" s="7" t="inlineStr"/>
      <c r="AB75" s="7" t="inlineStr"/>
      <c r="AC75" s="7" t="inlineStr"/>
      <c r="AD75" s="7" t="inlineStr"/>
      <c r="AE75" s="7" t="inlineStr"/>
      <c r="AF75" s="7" t="inlineStr"/>
      <c r="AG75" s="7" t="inlineStr"/>
      <c r="AH75" s="7" t="inlineStr"/>
      <c r="AI75" s="7" t="inlineStr"/>
      <c r="AJ75" s="7" t="inlineStr"/>
      <c r="AK75" s="7" t="inlineStr"/>
      <c r="AL75" s="7" t="inlineStr"/>
      <c r="AM75" s="7" t="inlineStr"/>
      <c r="AN75" s="7" t="inlineStr"/>
      <c r="AO75" s="7" t="inlineStr"/>
      <c r="AP75" s="7" t="inlineStr"/>
      <c r="AQ75" s="7" t="inlineStr"/>
      <c r="AR75" s="7" t="inlineStr"/>
      <c r="AS75" s="7" t="inlineStr"/>
      <c r="AT75" s="7" t="inlineStr"/>
      <c r="AU75" s="7">
        <f>AW75+AY75+BA75+BC75+BE75+BG75</f>
        <v/>
      </c>
      <c r="AV75" s="7">
        <f>AX75+AZ75+BB75+BD75+BF75+BH75</f>
        <v/>
      </c>
      <c r="AW75" s="7" t="inlineStr"/>
      <c r="AX75" s="7" t="inlineStr"/>
      <c r="AY75" s="7" t="inlineStr"/>
      <c r="AZ75" s="7" t="inlineStr"/>
      <c r="BA75" s="7" t="inlineStr"/>
      <c r="BB75" s="7" t="inlineStr"/>
      <c r="BC75" s="7" t="inlineStr"/>
      <c r="BD75" s="7" t="inlineStr"/>
      <c r="BE75" s="7" t="inlineStr"/>
      <c r="BF75" s="7" t="inlineStr"/>
      <c r="BG75" s="7" t="inlineStr"/>
      <c r="BH75" s="7" t="inlineStr"/>
      <c r="BI75" s="7">
        <f>BK75+BM75+BO75+BQ75</f>
        <v/>
      </c>
      <c r="BJ75" s="7">
        <f>BL75+BN75+BP75+BR75</f>
        <v/>
      </c>
      <c r="BK75" s="7" t="inlineStr"/>
      <c r="BL75" s="7" t="inlineStr"/>
      <c r="BM75" s="7" t="inlineStr"/>
      <c r="BN75" s="7" t="inlineStr"/>
      <c r="BO75" s="7" t="inlineStr"/>
      <c r="BP75" s="7" t="inlineStr"/>
      <c r="BQ75" s="7" t="inlineStr"/>
      <c r="BR75" s="7" t="inlineStr"/>
      <c r="BS75" s="7">
        <f>BU75+BW75+BY75+CA75+CC75+CE75+CG75+CI75+CK75</f>
        <v/>
      </c>
      <c r="BT75" s="7">
        <f>BV75+BX75+BZ75+CB75+CD75+CF75+CH75+CJ75+CL75</f>
        <v/>
      </c>
      <c r="BU75" s="7" t="inlineStr"/>
      <c r="BV75" s="7" t="inlineStr"/>
      <c r="BW75" s="7" t="inlineStr"/>
      <c r="BX75" s="7" t="inlineStr"/>
      <c r="BY75" s="7" t="inlineStr"/>
      <c r="BZ75" s="7" t="inlineStr"/>
      <c r="CA75" s="7" t="inlineStr"/>
      <c r="CB75" s="7" t="inlineStr"/>
      <c r="CC75" s="7" t="inlineStr"/>
      <c r="CD75" s="7" t="inlineStr"/>
      <c r="CE75" s="7" t="inlineStr"/>
      <c r="CF75" s="7" t="inlineStr"/>
      <c r="CG75" s="7" t="inlineStr"/>
      <c r="CH75" s="7" t="inlineStr"/>
      <c r="CI75" s="7" t="inlineStr"/>
      <c r="CJ75" s="7" t="inlineStr"/>
      <c r="CK75" s="7" t="n">
        <v>5</v>
      </c>
      <c r="CL75" s="7" t="n">
        <v>1450625</v>
      </c>
      <c r="CM75" s="7">
        <f>CO75+CQ75+CS75+CU75+CW75+CY75+DA75+DC75+DE75+DG75+DI75+DK75+DM75</f>
        <v/>
      </c>
      <c r="CN75" s="7">
        <f>CP75+CR75+CT75+CV75+CX75+CZ75+DB75+DD75+DF75+DH75+DJ75+DL75+DN75</f>
        <v/>
      </c>
      <c r="CO75" s="7" t="inlineStr"/>
      <c r="CP75" s="7" t="inlineStr"/>
      <c r="CQ75" s="7" t="inlineStr"/>
      <c r="CR75" s="7" t="inlineStr"/>
      <c r="CS75" s="7" t="inlineStr"/>
      <c r="CT75" s="7" t="inlineStr"/>
      <c r="CU75" s="7" t="inlineStr"/>
      <c r="CV75" s="7" t="inlineStr"/>
      <c r="CW75" s="7" t="inlineStr"/>
      <c r="CX75" s="7" t="inlineStr"/>
      <c r="CY75" s="7" t="inlineStr"/>
      <c r="CZ75" s="7" t="inlineStr"/>
      <c r="DA75" s="7" t="n">
        <v>10</v>
      </c>
      <c r="DB75" s="7" t="n">
        <v>4658900</v>
      </c>
      <c r="DC75" s="7" t="inlineStr"/>
      <c r="DD75" s="7" t="inlineStr"/>
      <c r="DE75" s="7" t="inlineStr"/>
      <c r="DF75" s="7" t="inlineStr"/>
      <c r="DG75" s="7" t="inlineStr"/>
      <c r="DH75" s="7" t="inlineStr"/>
      <c r="DI75" s="7" t="n">
        <v>5</v>
      </c>
      <c r="DJ75" s="7" t="n">
        <v>1211325</v>
      </c>
      <c r="DK75" s="7" t="inlineStr"/>
      <c r="DL75" s="7" t="inlineStr"/>
      <c r="DM75" s="7" t="inlineStr"/>
      <c r="DN75" s="7" t="inlineStr"/>
      <c r="DO75" s="7">
        <f>E75+AU75+BI75+BS75+CM75</f>
        <v/>
      </c>
      <c r="DP75" s="7">
        <f>F75+AV75+BJ75+BT75+CN75</f>
        <v/>
      </c>
    </row>
    <row r="76" hidden="1" outlineLevel="1">
      <c r="A76" s="5" t="n">
        <v>72</v>
      </c>
      <c r="B76" s="6" t="inlineStr">
        <is>
          <t>"SFERA PHARM 03" MCHJ</t>
        </is>
      </c>
      <c r="C76" s="6" t="inlineStr">
        <is>
          <t>Фергана</t>
        </is>
      </c>
      <c r="D76" s="6" t="inlineStr">
        <is>
          <t>Фергана 2</t>
        </is>
      </c>
      <c r="E76" s="7">
        <f>G76+I76+K76+M76+O76+Q76+S76+U76+W76+Y76+AA76+AC76+AE76+AG76+AI76+AK76+AM76+AO76+AQ76+AS76</f>
        <v/>
      </c>
      <c r="F76" s="7">
        <f>H76+J76+L76+N76+P76+R76+T76+V76+X76+Z76+AB76+AD76+AF76+AH76+AJ76+AL76+AN76+AP76+AR76+AT76</f>
        <v/>
      </c>
      <c r="G76" s="7" t="n">
        <v>1</v>
      </c>
      <c r="H76" s="7" t="n">
        <v>62690</v>
      </c>
      <c r="I76" s="7" t="inlineStr"/>
      <c r="J76" s="7" t="inlineStr"/>
      <c r="K76" s="7" t="inlineStr"/>
      <c r="L76" s="7" t="inlineStr"/>
      <c r="M76" s="7" t="inlineStr"/>
      <c r="N76" s="7" t="inlineStr"/>
      <c r="O76" s="7" t="inlineStr"/>
      <c r="P76" s="7" t="inlineStr"/>
      <c r="Q76" s="7" t="inlineStr"/>
      <c r="R76" s="7" t="inlineStr"/>
      <c r="S76" s="7" t="inlineStr"/>
      <c r="T76" s="7" t="inlineStr"/>
      <c r="U76" s="7" t="inlineStr"/>
      <c r="V76" s="7" t="inlineStr"/>
      <c r="W76" s="7" t="inlineStr"/>
      <c r="X76" s="7" t="inlineStr"/>
      <c r="Y76" s="7" t="inlineStr"/>
      <c r="Z76" s="7" t="inlineStr"/>
      <c r="AA76" s="7" t="inlineStr"/>
      <c r="AB76" s="7" t="inlineStr"/>
      <c r="AC76" s="7" t="inlineStr"/>
      <c r="AD76" s="7" t="inlineStr"/>
      <c r="AE76" s="7" t="inlineStr"/>
      <c r="AF76" s="7" t="inlineStr"/>
      <c r="AG76" s="7" t="inlineStr"/>
      <c r="AH76" s="7" t="inlineStr"/>
      <c r="AI76" s="7" t="inlineStr"/>
      <c r="AJ76" s="7" t="inlineStr"/>
      <c r="AK76" s="7" t="inlineStr"/>
      <c r="AL76" s="7" t="inlineStr"/>
      <c r="AM76" s="7" t="inlineStr"/>
      <c r="AN76" s="7" t="inlineStr"/>
      <c r="AO76" s="7" t="inlineStr"/>
      <c r="AP76" s="7" t="inlineStr"/>
      <c r="AQ76" s="7" t="inlineStr"/>
      <c r="AR76" s="7" t="inlineStr"/>
      <c r="AS76" s="7" t="inlineStr"/>
      <c r="AT76" s="7" t="inlineStr"/>
      <c r="AU76" s="7">
        <f>AW76+AY76+BA76+BC76+BE76+BG76</f>
        <v/>
      </c>
      <c r="AV76" s="7">
        <f>AX76+AZ76+BB76+BD76+BF76+BH76</f>
        <v/>
      </c>
      <c r="AW76" s="7" t="inlineStr"/>
      <c r="AX76" s="7" t="inlineStr"/>
      <c r="AY76" s="7" t="inlineStr"/>
      <c r="AZ76" s="7" t="inlineStr"/>
      <c r="BA76" s="7" t="inlineStr"/>
      <c r="BB76" s="7" t="inlineStr"/>
      <c r="BC76" s="7" t="inlineStr"/>
      <c r="BD76" s="7" t="inlineStr"/>
      <c r="BE76" s="7" t="inlineStr"/>
      <c r="BF76" s="7" t="inlineStr"/>
      <c r="BG76" s="7" t="inlineStr"/>
      <c r="BH76" s="7" t="inlineStr"/>
      <c r="BI76" s="7">
        <f>BK76+BM76+BO76+BQ76</f>
        <v/>
      </c>
      <c r="BJ76" s="7">
        <f>BL76+BN76+BP76+BR76</f>
        <v/>
      </c>
      <c r="BK76" s="7" t="inlineStr"/>
      <c r="BL76" s="7" t="inlineStr"/>
      <c r="BM76" s="7" t="inlineStr"/>
      <c r="BN76" s="7" t="inlineStr"/>
      <c r="BO76" s="7" t="inlineStr"/>
      <c r="BP76" s="7" t="inlineStr"/>
      <c r="BQ76" s="7" t="inlineStr"/>
      <c r="BR76" s="7" t="inlineStr"/>
      <c r="BS76" s="7">
        <f>BU76+BW76+BY76+CA76+CC76+CE76+CG76+CI76+CK76</f>
        <v/>
      </c>
      <c r="BT76" s="7">
        <f>BV76+BX76+BZ76+CB76+CD76+CF76+CH76+CJ76+CL76</f>
        <v/>
      </c>
      <c r="BU76" s="7" t="inlineStr"/>
      <c r="BV76" s="7" t="inlineStr"/>
      <c r="BW76" s="7" t="inlineStr"/>
      <c r="BX76" s="7" t="inlineStr"/>
      <c r="BY76" s="7" t="inlineStr"/>
      <c r="BZ76" s="7" t="inlineStr"/>
      <c r="CA76" s="7" t="inlineStr"/>
      <c r="CB76" s="7" t="inlineStr"/>
      <c r="CC76" s="7" t="inlineStr"/>
      <c r="CD76" s="7" t="inlineStr"/>
      <c r="CE76" s="7" t="inlineStr"/>
      <c r="CF76" s="7" t="inlineStr"/>
      <c r="CG76" s="7" t="inlineStr"/>
      <c r="CH76" s="7" t="inlineStr"/>
      <c r="CI76" s="7" t="inlineStr"/>
      <c r="CJ76" s="7" t="inlineStr"/>
      <c r="CK76" s="7" t="inlineStr"/>
      <c r="CL76" s="7" t="inlineStr"/>
      <c r="CM76" s="7">
        <f>CO76+CQ76+CS76+CU76+CW76+CY76+DA76+DC76+DE76+DG76+DI76+DK76+DM76</f>
        <v/>
      </c>
      <c r="CN76" s="7">
        <f>CP76+CR76+CT76+CV76+CX76+CZ76+DB76+DD76+DF76+DH76+DJ76+DL76+DN76</f>
        <v/>
      </c>
      <c r="CO76" s="7" t="inlineStr"/>
      <c r="CP76" s="7" t="inlineStr"/>
      <c r="CQ76" s="7" t="inlineStr"/>
      <c r="CR76" s="7" t="inlineStr"/>
      <c r="CS76" s="7" t="inlineStr"/>
      <c r="CT76" s="7" t="inlineStr"/>
      <c r="CU76" s="7" t="inlineStr"/>
      <c r="CV76" s="7" t="inlineStr"/>
      <c r="CW76" s="7" t="inlineStr"/>
      <c r="CX76" s="7" t="inlineStr"/>
      <c r="CY76" s="7" t="inlineStr"/>
      <c r="CZ76" s="7" t="inlineStr"/>
      <c r="DA76" s="7" t="n">
        <v>1</v>
      </c>
      <c r="DB76" s="7" t="n">
        <v>46589</v>
      </c>
      <c r="DC76" s="7" t="n">
        <v>5</v>
      </c>
      <c r="DD76" s="7" t="n">
        <v>632200</v>
      </c>
      <c r="DE76" s="7" t="inlineStr"/>
      <c r="DF76" s="7" t="inlineStr"/>
      <c r="DG76" s="7" t="inlineStr"/>
      <c r="DH76" s="7" t="inlineStr"/>
      <c r="DI76" s="7" t="inlineStr"/>
      <c r="DJ76" s="7" t="inlineStr"/>
      <c r="DK76" s="7" t="inlineStr"/>
      <c r="DL76" s="7" t="inlineStr"/>
      <c r="DM76" s="7" t="inlineStr"/>
      <c r="DN76" s="7" t="inlineStr"/>
      <c r="DO76" s="7">
        <f>E76+AU76+BI76+BS76+CM76</f>
        <v/>
      </c>
      <c r="DP76" s="7">
        <f>F76+AV76+BJ76+BT76+CN76</f>
        <v/>
      </c>
    </row>
    <row r="77" hidden="1" outlineLevel="1">
      <c r="A77" s="5" t="n">
        <v>73</v>
      </c>
      <c r="B77" s="6" t="inlineStr">
        <is>
          <t>"SHERXON FARM GROUP 17" MCHJ</t>
        </is>
      </c>
      <c r="C77" s="6" t="inlineStr">
        <is>
          <t>Фергана</t>
        </is>
      </c>
      <c r="D77" s="6" t="inlineStr">
        <is>
          <t>Фергана 2</t>
        </is>
      </c>
      <c r="E77" s="7">
        <f>G77+I77+K77+M77+O77+Q77+S77+U77+W77+Y77+AA77+AC77+AE77+AG77+AI77+AK77+AM77+AO77+AQ77+AS77</f>
        <v/>
      </c>
      <c r="F77" s="7">
        <f>H77+J77+L77+N77+P77+R77+T77+V77+X77+Z77+AB77+AD77+AF77+AH77+AJ77+AL77+AN77+AP77+AR77+AT77</f>
        <v/>
      </c>
      <c r="G77" s="7" t="n">
        <v>10</v>
      </c>
      <c r="H77" s="7" t="n">
        <v>6269000</v>
      </c>
      <c r="I77" s="7" t="inlineStr"/>
      <c r="J77" s="7" t="inlineStr"/>
      <c r="K77" s="7" t="inlineStr"/>
      <c r="L77" s="7" t="inlineStr"/>
      <c r="M77" s="7" t="n">
        <v>30</v>
      </c>
      <c r="N77" s="7" t="n">
        <v>28835100</v>
      </c>
      <c r="O77" s="7" t="inlineStr"/>
      <c r="P77" s="7" t="inlineStr"/>
      <c r="Q77" s="7" t="n">
        <v>100</v>
      </c>
      <c r="R77" s="7" t="n">
        <v>654700000</v>
      </c>
      <c r="S77" s="7" t="inlineStr"/>
      <c r="T77" s="7" t="inlineStr"/>
      <c r="U77" s="7" t="inlineStr"/>
      <c r="V77" s="7" t="inlineStr"/>
      <c r="W77" s="7" t="inlineStr"/>
      <c r="X77" s="7" t="inlineStr"/>
      <c r="Y77" s="7" t="inlineStr"/>
      <c r="Z77" s="7" t="inlineStr"/>
      <c r="AA77" s="7" t="inlineStr"/>
      <c r="AB77" s="7" t="inlineStr"/>
      <c r="AC77" s="7" t="inlineStr"/>
      <c r="AD77" s="7" t="inlineStr"/>
      <c r="AE77" s="7" t="inlineStr"/>
      <c r="AF77" s="7" t="inlineStr"/>
      <c r="AG77" s="7" t="inlineStr"/>
      <c r="AH77" s="7" t="inlineStr"/>
      <c r="AI77" s="7" t="inlineStr"/>
      <c r="AJ77" s="7" t="inlineStr"/>
      <c r="AK77" s="7" t="inlineStr"/>
      <c r="AL77" s="7" t="inlineStr"/>
      <c r="AM77" s="7" t="inlineStr"/>
      <c r="AN77" s="7" t="inlineStr"/>
      <c r="AO77" s="7" t="inlineStr"/>
      <c r="AP77" s="7" t="inlineStr"/>
      <c r="AQ77" s="7" t="inlineStr"/>
      <c r="AR77" s="7" t="inlineStr"/>
      <c r="AS77" s="7" t="inlineStr"/>
      <c r="AT77" s="7" t="inlineStr"/>
      <c r="AU77" s="7">
        <f>AW77+AY77+BA77+BC77+BE77+BG77</f>
        <v/>
      </c>
      <c r="AV77" s="7">
        <f>AX77+AZ77+BB77+BD77+BF77+BH77</f>
        <v/>
      </c>
      <c r="AW77" s="7" t="inlineStr"/>
      <c r="AX77" s="7" t="inlineStr"/>
      <c r="AY77" s="7" t="inlineStr"/>
      <c r="AZ77" s="7" t="inlineStr"/>
      <c r="BA77" s="7" t="inlineStr"/>
      <c r="BB77" s="7" t="inlineStr"/>
      <c r="BC77" s="7" t="inlineStr"/>
      <c r="BD77" s="7" t="inlineStr"/>
      <c r="BE77" s="7" t="inlineStr"/>
      <c r="BF77" s="7" t="inlineStr"/>
      <c r="BG77" s="7" t="inlineStr"/>
      <c r="BH77" s="7" t="inlineStr"/>
      <c r="BI77" s="7">
        <f>BK77+BM77+BO77+BQ77</f>
        <v/>
      </c>
      <c r="BJ77" s="7">
        <f>BL77+BN77+BP77+BR77</f>
        <v/>
      </c>
      <c r="BK77" s="7" t="inlineStr"/>
      <c r="BL77" s="7" t="inlineStr"/>
      <c r="BM77" s="7" t="n">
        <v>4</v>
      </c>
      <c r="BN77" s="7" t="n">
        <v>373040</v>
      </c>
      <c r="BO77" s="7" t="inlineStr"/>
      <c r="BP77" s="7" t="inlineStr"/>
      <c r="BQ77" s="7" t="inlineStr"/>
      <c r="BR77" s="7" t="inlineStr"/>
      <c r="BS77" s="7">
        <f>BU77+BW77+BY77+CA77+CC77+CE77+CG77+CI77+CK77</f>
        <v/>
      </c>
      <c r="BT77" s="7">
        <f>BV77+BX77+BZ77+CB77+CD77+CF77+CH77+CJ77+CL77</f>
        <v/>
      </c>
      <c r="BU77" s="7" t="inlineStr"/>
      <c r="BV77" s="7" t="inlineStr"/>
      <c r="BW77" s="7" t="n">
        <v>10</v>
      </c>
      <c r="BX77" s="7" t="n">
        <v>2050400</v>
      </c>
      <c r="BY77" s="7" t="inlineStr"/>
      <c r="BZ77" s="7" t="inlineStr"/>
      <c r="CA77" s="7" t="inlineStr"/>
      <c r="CB77" s="7" t="inlineStr"/>
      <c r="CC77" s="7" t="inlineStr"/>
      <c r="CD77" s="7" t="inlineStr"/>
      <c r="CE77" s="7" t="inlineStr"/>
      <c r="CF77" s="7" t="inlineStr"/>
      <c r="CG77" s="7" t="inlineStr"/>
      <c r="CH77" s="7" t="inlineStr"/>
      <c r="CI77" s="7" t="inlineStr"/>
      <c r="CJ77" s="7" t="inlineStr"/>
      <c r="CK77" s="7" t="inlineStr"/>
      <c r="CL77" s="7" t="inlineStr"/>
      <c r="CM77" s="7">
        <f>CO77+CQ77+CS77+CU77+CW77+CY77+DA77+DC77+DE77+DG77+DI77+DK77+DM77</f>
        <v/>
      </c>
      <c r="CN77" s="7">
        <f>CP77+CR77+CT77+CV77+CX77+CZ77+DB77+DD77+DF77+DH77+DJ77+DL77+DN77</f>
        <v/>
      </c>
      <c r="CO77" s="7" t="inlineStr"/>
      <c r="CP77" s="7" t="inlineStr"/>
      <c r="CQ77" s="7" t="inlineStr"/>
      <c r="CR77" s="7" t="inlineStr"/>
      <c r="CS77" s="7" t="inlineStr"/>
      <c r="CT77" s="7" t="inlineStr"/>
      <c r="CU77" s="7" t="inlineStr"/>
      <c r="CV77" s="7" t="inlineStr"/>
      <c r="CW77" s="7" t="inlineStr"/>
      <c r="CX77" s="7" t="inlineStr"/>
      <c r="CY77" s="7" t="inlineStr"/>
      <c r="CZ77" s="7" t="inlineStr"/>
      <c r="DA77" s="7" t="inlineStr"/>
      <c r="DB77" s="7" t="inlineStr"/>
      <c r="DC77" s="7" t="inlineStr"/>
      <c r="DD77" s="7" t="inlineStr"/>
      <c r="DE77" s="7" t="inlineStr"/>
      <c r="DF77" s="7" t="inlineStr"/>
      <c r="DG77" s="7" t="inlineStr"/>
      <c r="DH77" s="7" t="inlineStr"/>
      <c r="DI77" s="7" t="inlineStr"/>
      <c r="DJ77" s="7" t="inlineStr"/>
      <c r="DK77" s="7" t="inlineStr"/>
      <c r="DL77" s="7" t="inlineStr"/>
      <c r="DM77" s="7" t="inlineStr"/>
      <c r="DN77" s="7" t="inlineStr"/>
      <c r="DO77" s="7">
        <f>E77+AU77+BI77+BS77+CM77</f>
        <v/>
      </c>
      <c r="DP77" s="7">
        <f>F77+AV77+BJ77+BT77+CN77</f>
        <v/>
      </c>
    </row>
    <row r="78" hidden="1" outlineLevel="1">
      <c r="A78" s="5" t="n">
        <v>74</v>
      </c>
      <c r="B78" s="6" t="inlineStr">
        <is>
          <t>"SHIFO"  МЧЖ  kokand</t>
        </is>
      </c>
      <c r="C78" s="6" t="inlineStr">
        <is>
          <t>Фергана</t>
        </is>
      </c>
      <c r="D78" s="6" t="inlineStr">
        <is>
          <t>Фергана 2</t>
        </is>
      </c>
      <c r="E78" s="7">
        <f>G78+I78+K78+M78+O78+Q78+S78+U78+W78+Y78+AA78+AC78+AE78+AG78+AI78+AK78+AM78+AO78+AQ78+AS78</f>
        <v/>
      </c>
      <c r="F78" s="7">
        <f>H78+J78+L78+N78+P78+R78+T78+V78+X78+Z78+AB78+AD78+AF78+AH78+AJ78+AL78+AN78+AP78+AR78+AT78</f>
        <v/>
      </c>
      <c r="G78" s="7" t="n">
        <v>10</v>
      </c>
      <c r="H78" s="7" t="n">
        <v>6269000</v>
      </c>
      <c r="I78" s="7" t="n">
        <v>10</v>
      </c>
      <c r="J78" s="7" t="n">
        <v>3431400</v>
      </c>
      <c r="K78" s="7" t="inlineStr"/>
      <c r="L78" s="7" t="inlineStr"/>
      <c r="M78" s="7" t="inlineStr"/>
      <c r="N78" s="7" t="inlineStr"/>
      <c r="O78" s="7" t="inlineStr"/>
      <c r="P78" s="7" t="inlineStr"/>
      <c r="Q78" s="7" t="inlineStr"/>
      <c r="R78" s="7" t="inlineStr"/>
      <c r="S78" s="7" t="inlineStr"/>
      <c r="T78" s="7" t="inlineStr"/>
      <c r="U78" s="7" t="inlineStr"/>
      <c r="V78" s="7" t="inlineStr"/>
      <c r="W78" s="7" t="inlineStr"/>
      <c r="X78" s="7" t="inlineStr"/>
      <c r="Y78" s="7" t="inlineStr"/>
      <c r="Z78" s="7" t="inlineStr"/>
      <c r="AA78" s="7" t="inlineStr"/>
      <c r="AB78" s="7" t="inlineStr"/>
      <c r="AC78" s="7" t="inlineStr"/>
      <c r="AD78" s="7" t="inlineStr"/>
      <c r="AE78" s="7" t="inlineStr"/>
      <c r="AF78" s="7" t="inlineStr"/>
      <c r="AG78" s="7" t="inlineStr"/>
      <c r="AH78" s="7" t="inlineStr"/>
      <c r="AI78" s="7" t="inlineStr"/>
      <c r="AJ78" s="7" t="inlineStr"/>
      <c r="AK78" s="7" t="inlineStr"/>
      <c r="AL78" s="7" t="inlineStr"/>
      <c r="AM78" s="7" t="inlineStr"/>
      <c r="AN78" s="7" t="inlineStr"/>
      <c r="AO78" s="7" t="inlineStr"/>
      <c r="AP78" s="7" t="inlineStr"/>
      <c r="AQ78" s="7" t="inlineStr"/>
      <c r="AR78" s="7" t="inlineStr"/>
      <c r="AS78" s="7" t="inlineStr"/>
      <c r="AT78" s="7" t="inlineStr"/>
      <c r="AU78" s="7">
        <f>AW78+AY78+BA78+BC78+BE78+BG78</f>
        <v/>
      </c>
      <c r="AV78" s="7">
        <f>AX78+AZ78+BB78+BD78+BF78+BH78</f>
        <v/>
      </c>
      <c r="AW78" s="7" t="inlineStr"/>
      <c r="AX78" s="7" t="inlineStr"/>
      <c r="AY78" s="7" t="inlineStr"/>
      <c r="AZ78" s="7" t="inlineStr"/>
      <c r="BA78" s="7" t="inlineStr"/>
      <c r="BB78" s="7" t="inlineStr"/>
      <c r="BC78" s="7" t="inlineStr"/>
      <c r="BD78" s="7" t="inlineStr"/>
      <c r="BE78" s="7" t="inlineStr"/>
      <c r="BF78" s="7" t="inlineStr"/>
      <c r="BG78" s="7" t="inlineStr"/>
      <c r="BH78" s="7" t="inlineStr"/>
      <c r="BI78" s="7">
        <f>BK78+BM78+BO78+BQ78</f>
        <v/>
      </c>
      <c r="BJ78" s="7">
        <f>BL78+BN78+BP78+BR78</f>
        <v/>
      </c>
      <c r="BK78" s="7" t="n">
        <v>25</v>
      </c>
      <c r="BL78" s="7" t="n">
        <v>41912650</v>
      </c>
      <c r="BM78" s="7" t="inlineStr"/>
      <c r="BN78" s="7" t="inlineStr"/>
      <c r="BO78" s="7" t="inlineStr"/>
      <c r="BP78" s="7" t="inlineStr"/>
      <c r="BQ78" s="7" t="inlineStr"/>
      <c r="BR78" s="7" t="inlineStr"/>
      <c r="BS78" s="7">
        <f>BU78+BW78+BY78+CA78+CC78+CE78+CG78+CI78+CK78</f>
        <v/>
      </c>
      <c r="BT78" s="7">
        <f>BV78+BX78+BZ78+CB78+CD78+CF78+CH78+CJ78+CL78</f>
        <v/>
      </c>
      <c r="BU78" s="7" t="inlineStr"/>
      <c r="BV78" s="7" t="inlineStr"/>
      <c r="BW78" s="7" t="inlineStr"/>
      <c r="BX78" s="7" t="inlineStr"/>
      <c r="BY78" s="7" t="inlineStr"/>
      <c r="BZ78" s="7" t="inlineStr"/>
      <c r="CA78" s="7" t="inlineStr"/>
      <c r="CB78" s="7" t="inlineStr"/>
      <c r="CC78" s="7" t="n">
        <v>5</v>
      </c>
      <c r="CD78" s="7" t="n">
        <v>9248575</v>
      </c>
      <c r="CE78" s="7" t="inlineStr"/>
      <c r="CF78" s="7" t="inlineStr"/>
      <c r="CG78" s="7" t="inlineStr"/>
      <c r="CH78" s="7" t="inlineStr"/>
      <c r="CI78" s="7" t="inlineStr"/>
      <c r="CJ78" s="7" t="inlineStr"/>
      <c r="CK78" s="7" t="n">
        <v>20</v>
      </c>
      <c r="CL78" s="7" t="n">
        <v>23210000</v>
      </c>
      <c r="CM78" s="7">
        <f>CO78+CQ78+CS78+CU78+CW78+CY78+DA78+DC78+DE78+DG78+DI78+DK78+DM78</f>
        <v/>
      </c>
      <c r="CN78" s="7">
        <f>CP78+CR78+CT78+CV78+CX78+CZ78+DB78+DD78+DF78+DH78+DJ78+DL78+DN78</f>
        <v/>
      </c>
      <c r="CO78" s="7" t="inlineStr"/>
      <c r="CP78" s="7" t="inlineStr"/>
      <c r="CQ78" s="7" t="inlineStr"/>
      <c r="CR78" s="7" t="inlineStr"/>
      <c r="CS78" s="7" t="inlineStr"/>
      <c r="CT78" s="7" t="inlineStr"/>
      <c r="CU78" s="7" t="inlineStr"/>
      <c r="CV78" s="7" t="inlineStr"/>
      <c r="CW78" s="7" t="inlineStr"/>
      <c r="CX78" s="7" t="inlineStr"/>
      <c r="CY78" s="7" t="inlineStr"/>
      <c r="CZ78" s="7" t="inlineStr"/>
      <c r="DA78" s="7" t="inlineStr"/>
      <c r="DB78" s="7" t="inlineStr"/>
      <c r="DC78" s="7" t="inlineStr"/>
      <c r="DD78" s="7" t="inlineStr"/>
      <c r="DE78" s="7" t="inlineStr"/>
      <c r="DF78" s="7" t="inlineStr"/>
      <c r="DG78" s="7" t="n">
        <v>10</v>
      </c>
      <c r="DH78" s="7" t="n">
        <v>4938300</v>
      </c>
      <c r="DI78" s="7" t="inlineStr"/>
      <c r="DJ78" s="7" t="inlineStr"/>
      <c r="DK78" s="7" t="inlineStr"/>
      <c r="DL78" s="7" t="inlineStr"/>
      <c r="DM78" s="7" t="inlineStr"/>
      <c r="DN78" s="7" t="inlineStr"/>
      <c r="DO78" s="7">
        <f>E78+AU78+BI78+BS78+CM78</f>
        <v/>
      </c>
      <c r="DP78" s="7">
        <f>F78+AV78+BJ78+BT78+CN78</f>
        <v/>
      </c>
    </row>
    <row r="79" hidden="1" outlineLevel="1">
      <c r="A79" s="5" t="n">
        <v>75</v>
      </c>
      <c r="B79" s="6" t="inlineStr">
        <is>
          <t>"SHIRINA BEST FARM" MCHJ</t>
        </is>
      </c>
      <c r="C79" s="6" t="inlineStr">
        <is>
          <t>Фергана</t>
        </is>
      </c>
      <c r="D79" s="6" t="inlineStr">
        <is>
          <t>Фергана 2</t>
        </is>
      </c>
      <c r="E79" s="7">
        <f>G79+I79+K79+M79+O79+Q79+S79+U79+W79+Y79+AA79+AC79+AE79+AG79+AI79+AK79+AM79+AO79+AQ79+AS79</f>
        <v/>
      </c>
      <c r="F79" s="7">
        <f>H79+J79+L79+N79+P79+R79+T79+V79+X79+Z79+AB79+AD79+AF79+AH79+AJ79+AL79+AN79+AP79+AR79+AT79</f>
        <v/>
      </c>
      <c r="G79" s="7" t="inlineStr"/>
      <c r="H79" s="7" t="inlineStr"/>
      <c r="I79" s="7" t="inlineStr"/>
      <c r="J79" s="7" t="inlineStr"/>
      <c r="K79" s="7" t="inlineStr"/>
      <c r="L79" s="7" t="inlineStr"/>
      <c r="M79" s="7" t="inlineStr"/>
      <c r="N79" s="7" t="inlineStr"/>
      <c r="O79" s="7" t="inlineStr"/>
      <c r="P79" s="7" t="inlineStr"/>
      <c r="Q79" s="7" t="inlineStr"/>
      <c r="R79" s="7" t="inlineStr"/>
      <c r="S79" s="7" t="inlineStr"/>
      <c r="T79" s="7" t="inlineStr"/>
      <c r="U79" s="7" t="inlineStr"/>
      <c r="V79" s="7" t="inlineStr"/>
      <c r="W79" s="7" t="inlineStr"/>
      <c r="X79" s="7" t="inlineStr"/>
      <c r="Y79" s="7" t="inlineStr"/>
      <c r="Z79" s="7" t="inlineStr"/>
      <c r="AA79" s="7" t="inlineStr"/>
      <c r="AB79" s="7" t="inlineStr"/>
      <c r="AC79" s="7" t="inlineStr"/>
      <c r="AD79" s="7" t="inlineStr"/>
      <c r="AE79" s="7" t="inlineStr"/>
      <c r="AF79" s="7" t="inlineStr"/>
      <c r="AG79" s="7" t="inlineStr"/>
      <c r="AH79" s="7" t="inlineStr"/>
      <c r="AI79" s="7" t="inlineStr"/>
      <c r="AJ79" s="7" t="inlineStr"/>
      <c r="AK79" s="7" t="inlineStr"/>
      <c r="AL79" s="7" t="inlineStr"/>
      <c r="AM79" s="7" t="inlineStr"/>
      <c r="AN79" s="7" t="inlineStr"/>
      <c r="AO79" s="7" t="inlineStr"/>
      <c r="AP79" s="7" t="inlineStr"/>
      <c r="AQ79" s="7" t="inlineStr"/>
      <c r="AR79" s="7" t="inlineStr"/>
      <c r="AS79" s="7" t="inlineStr"/>
      <c r="AT79" s="7" t="inlineStr"/>
      <c r="AU79" s="7">
        <f>AW79+AY79+BA79+BC79+BE79+BG79</f>
        <v/>
      </c>
      <c r="AV79" s="7">
        <f>AX79+AZ79+BB79+BD79+BF79+BH79</f>
        <v/>
      </c>
      <c r="AW79" s="7" t="inlineStr"/>
      <c r="AX79" s="7" t="inlineStr"/>
      <c r="AY79" s="7" t="inlineStr"/>
      <c r="AZ79" s="7" t="inlineStr"/>
      <c r="BA79" s="7" t="inlineStr"/>
      <c r="BB79" s="7" t="inlineStr"/>
      <c r="BC79" s="7" t="inlineStr"/>
      <c r="BD79" s="7" t="inlineStr"/>
      <c r="BE79" s="7" t="inlineStr"/>
      <c r="BF79" s="7" t="inlineStr"/>
      <c r="BG79" s="7" t="inlineStr"/>
      <c r="BH79" s="7" t="inlineStr"/>
      <c r="BI79" s="7">
        <f>BK79+BM79+BO79+BQ79</f>
        <v/>
      </c>
      <c r="BJ79" s="7">
        <f>BL79+BN79+BP79+BR79</f>
        <v/>
      </c>
      <c r="BK79" s="7" t="inlineStr"/>
      <c r="BL79" s="7" t="inlineStr"/>
      <c r="BM79" s="7" t="inlineStr"/>
      <c r="BN79" s="7" t="inlineStr"/>
      <c r="BO79" s="7" t="inlineStr"/>
      <c r="BP79" s="7" t="inlineStr"/>
      <c r="BQ79" s="7" t="inlineStr"/>
      <c r="BR79" s="7" t="inlineStr"/>
      <c r="BS79" s="7">
        <f>BU79+BW79+BY79+CA79+CC79+CE79+CG79+CI79+CK79</f>
        <v/>
      </c>
      <c r="BT79" s="7">
        <f>BV79+BX79+BZ79+CB79+CD79+CF79+CH79+CJ79+CL79</f>
        <v/>
      </c>
      <c r="BU79" s="7" t="inlineStr"/>
      <c r="BV79" s="7" t="inlineStr"/>
      <c r="BW79" s="7" t="inlineStr"/>
      <c r="BX79" s="7" t="inlineStr"/>
      <c r="BY79" s="7" t="inlineStr"/>
      <c r="BZ79" s="7" t="inlineStr"/>
      <c r="CA79" s="7" t="inlineStr"/>
      <c r="CB79" s="7" t="inlineStr"/>
      <c r="CC79" s="7" t="inlineStr"/>
      <c r="CD79" s="7" t="inlineStr"/>
      <c r="CE79" s="7" t="inlineStr"/>
      <c r="CF79" s="7" t="inlineStr"/>
      <c r="CG79" s="7" t="inlineStr"/>
      <c r="CH79" s="7" t="inlineStr"/>
      <c r="CI79" s="7" t="inlineStr"/>
      <c r="CJ79" s="7" t="inlineStr"/>
      <c r="CK79" s="7" t="inlineStr"/>
      <c r="CL79" s="7" t="inlineStr"/>
      <c r="CM79" s="7">
        <f>CO79+CQ79+CS79+CU79+CW79+CY79+DA79+DC79+DE79+DG79+DI79+DK79+DM79</f>
        <v/>
      </c>
      <c r="CN79" s="7">
        <f>CP79+CR79+CT79+CV79+CX79+CZ79+DB79+DD79+DF79+DH79+DJ79+DL79+DN79</f>
        <v/>
      </c>
      <c r="CO79" s="7" t="inlineStr"/>
      <c r="CP79" s="7" t="inlineStr"/>
      <c r="CQ79" s="7" t="inlineStr"/>
      <c r="CR79" s="7" t="inlineStr"/>
      <c r="CS79" s="7" t="inlineStr"/>
      <c r="CT79" s="7" t="inlineStr"/>
      <c r="CU79" s="7" t="inlineStr"/>
      <c r="CV79" s="7" t="inlineStr"/>
      <c r="CW79" s="7" t="inlineStr"/>
      <c r="CX79" s="7" t="inlineStr"/>
      <c r="CY79" s="7" t="inlineStr"/>
      <c r="CZ79" s="7" t="inlineStr"/>
      <c r="DA79" s="7" t="inlineStr"/>
      <c r="DB79" s="7" t="inlineStr"/>
      <c r="DC79" s="7" t="inlineStr"/>
      <c r="DD79" s="7" t="inlineStr"/>
      <c r="DE79" s="7" t="inlineStr"/>
      <c r="DF79" s="7" t="inlineStr"/>
      <c r="DG79" s="7" t="n">
        <v>3</v>
      </c>
      <c r="DH79" s="7" t="n">
        <v>458190</v>
      </c>
      <c r="DI79" s="7" t="inlineStr"/>
      <c r="DJ79" s="7" t="inlineStr"/>
      <c r="DK79" s="7" t="inlineStr"/>
      <c r="DL79" s="7" t="inlineStr"/>
      <c r="DM79" s="7" t="inlineStr"/>
      <c r="DN79" s="7" t="inlineStr"/>
      <c r="DO79" s="7">
        <f>E79+AU79+BI79+BS79+CM79</f>
        <v/>
      </c>
      <c r="DP79" s="7">
        <f>F79+AV79+BJ79+BT79+CN79</f>
        <v/>
      </c>
    </row>
    <row r="80" hidden="1" outlineLevel="1">
      <c r="A80" s="5" t="n">
        <v>76</v>
      </c>
      <c r="B80" s="6" t="inlineStr">
        <is>
          <t>"SINO SHIFOI KOMIL" MCHJ</t>
        </is>
      </c>
      <c r="C80" s="6" t="inlineStr">
        <is>
          <t>Фергана</t>
        </is>
      </c>
      <c r="D80" s="6" t="inlineStr">
        <is>
          <t>Фергана 2</t>
        </is>
      </c>
      <c r="E80" s="7">
        <f>G80+I80+K80+M80+O80+Q80+S80+U80+W80+Y80+AA80+AC80+AE80+AG80+AI80+AK80+AM80+AO80+AQ80+AS80</f>
        <v/>
      </c>
      <c r="F80" s="7">
        <f>H80+J80+L80+N80+P80+R80+T80+V80+X80+Z80+AB80+AD80+AF80+AH80+AJ80+AL80+AN80+AP80+AR80+AT80</f>
        <v/>
      </c>
      <c r="G80" s="7" t="inlineStr"/>
      <c r="H80" s="7" t="inlineStr"/>
      <c r="I80" s="7" t="inlineStr"/>
      <c r="J80" s="7" t="inlineStr"/>
      <c r="K80" s="7" t="inlineStr"/>
      <c r="L80" s="7" t="inlineStr"/>
      <c r="M80" s="7" t="inlineStr"/>
      <c r="N80" s="7" t="inlineStr"/>
      <c r="O80" s="7" t="inlineStr"/>
      <c r="P80" s="7" t="inlineStr"/>
      <c r="Q80" s="7" t="inlineStr"/>
      <c r="R80" s="7" t="inlineStr"/>
      <c r="S80" s="7" t="inlineStr"/>
      <c r="T80" s="7" t="inlineStr"/>
      <c r="U80" s="7" t="inlineStr"/>
      <c r="V80" s="7" t="inlineStr"/>
      <c r="W80" s="7" t="inlineStr"/>
      <c r="X80" s="7" t="inlineStr"/>
      <c r="Y80" s="7" t="inlineStr"/>
      <c r="Z80" s="7" t="inlineStr"/>
      <c r="AA80" s="7" t="inlineStr"/>
      <c r="AB80" s="7" t="inlineStr"/>
      <c r="AC80" s="7" t="inlineStr"/>
      <c r="AD80" s="7" t="inlineStr"/>
      <c r="AE80" s="7" t="inlineStr"/>
      <c r="AF80" s="7" t="inlineStr"/>
      <c r="AG80" s="7" t="inlineStr"/>
      <c r="AH80" s="7" t="inlineStr"/>
      <c r="AI80" s="7" t="inlineStr"/>
      <c r="AJ80" s="7" t="inlineStr"/>
      <c r="AK80" s="7" t="inlineStr"/>
      <c r="AL80" s="7" t="inlineStr"/>
      <c r="AM80" s="7" t="inlineStr"/>
      <c r="AN80" s="7" t="inlineStr"/>
      <c r="AO80" s="7" t="inlineStr"/>
      <c r="AP80" s="7" t="inlineStr"/>
      <c r="AQ80" s="7" t="inlineStr"/>
      <c r="AR80" s="7" t="inlineStr"/>
      <c r="AS80" s="7" t="inlineStr"/>
      <c r="AT80" s="7" t="inlineStr"/>
      <c r="AU80" s="7">
        <f>AW80+AY80+BA80+BC80+BE80+BG80</f>
        <v/>
      </c>
      <c r="AV80" s="7">
        <f>AX80+AZ80+BB80+BD80+BF80+BH80</f>
        <v/>
      </c>
      <c r="AW80" s="7" t="inlineStr"/>
      <c r="AX80" s="7" t="inlineStr"/>
      <c r="AY80" s="7" t="inlineStr"/>
      <c r="AZ80" s="7" t="inlineStr"/>
      <c r="BA80" s="7" t="inlineStr"/>
      <c r="BB80" s="7" t="inlineStr"/>
      <c r="BC80" s="7" t="inlineStr"/>
      <c r="BD80" s="7" t="inlineStr"/>
      <c r="BE80" s="7" t="inlineStr"/>
      <c r="BF80" s="7" t="inlineStr"/>
      <c r="BG80" s="7" t="inlineStr"/>
      <c r="BH80" s="7" t="inlineStr"/>
      <c r="BI80" s="7">
        <f>BK80+BM80+BO80+BQ80</f>
        <v/>
      </c>
      <c r="BJ80" s="7">
        <f>BL80+BN80+BP80+BR80</f>
        <v/>
      </c>
      <c r="BK80" s="7" t="n">
        <v>5</v>
      </c>
      <c r="BL80" s="7" t="n">
        <v>3323750</v>
      </c>
      <c r="BM80" s="7" t="inlineStr"/>
      <c r="BN80" s="7" t="inlineStr"/>
      <c r="BO80" s="7" t="inlineStr"/>
      <c r="BP80" s="7" t="inlineStr"/>
      <c r="BQ80" s="7" t="inlineStr"/>
      <c r="BR80" s="7" t="inlineStr"/>
      <c r="BS80" s="7">
        <f>BU80+BW80+BY80+CA80+CC80+CE80+CG80+CI80+CK80</f>
        <v/>
      </c>
      <c r="BT80" s="7">
        <f>BV80+BX80+BZ80+CB80+CD80+CF80+CH80+CJ80+CL80</f>
        <v/>
      </c>
      <c r="BU80" s="7" t="inlineStr"/>
      <c r="BV80" s="7" t="inlineStr"/>
      <c r="BW80" s="7" t="inlineStr"/>
      <c r="BX80" s="7" t="inlineStr"/>
      <c r="BY80" s="7" t="inlineStr"/>
      <c r="BZ80" s="7" t="inlineStr"/>
      <c r="CA80" s="7" t="inlineStr"/>
      <c r="CB80" s="7" t="inlineStr"/>
      <c r="CC80" s="7" t="inlineStr"/>
      <c r="CD80" s="7" t="inlineStr"/>
      <c r="CE80" s="7" t="inlineStr"/>
      <c r="CF80" s="7" t="inlineStr"/>
      <c r="CG80" s="7" t="inlineStr"/>
      <c r="CH80" s="7" t="inlineStr"/>
      <c r="CI80" s="7" t="inlineStr"/>
      <c r="CJ80" s="7" t="inlineStr"/>
      <c r="CK80" s="7" t="inlineStr"/>
      <c r="CL80" s="7" t="inlineStr"/>
      <c r="CM80" s="7">
        <f>CO80+CQ80+CS80+CU80+CW80+CY80+DA80+DC80+DE80+DG80+DI80+DK80+DM80</f>
        <v/>
      </c>
      <c r="CN80" s="7">
        <f>CP80+CR80+CT80+CV80+CX80+CZ80+DB80+DD80+DF80+DH80+DJ80+DL80+DN80</f>
        <v/>
      </c>
      <c r="CO80" s="7" t="inlineStr"/>
      <c r="CP80" s="7" t="inlineStr"/>
      <c r="CQ80" s="7" t="inlineStr"/>
      <c r="CR80" s="7" t="inlineStr"/>
      <c r="CS80" s="7" t="inlineStr"/>
      <c r="CT80" s="7" t="inlineStr"/>
      <c r="CU80" s="7" t="inlineStr"/>
      <c r="CV80" s="7" t="inlineStr"/>
      <c r="CW80" s="7" t="inlineStr"/>
      <c r="CX80" s="7" t="inlineStr"/>
      <c r="CY80" s="7" t="inlineStr"/>
      <c r="CZ80" s="7" t="inlineStr"/>
      <c r="DA80" s="7" t="inlineStr"/>
      <c r="DB80" s="7" t="inlineStr"/>
      <c r="DC80" s="7" t="inlineStr"/>
      <c r="DD80" s="7" t="inlineStr"/>
      <c r="DE80" s="7" t="inlineStr"/>
      <c r="DF80" s="7" t="inlineStr"/>
      <c r="DG80" s="7" t="inlineStr"/>
      <c r="DH80" s="7" t="inlineStr"/>
      <c r="DI80" s="7" t="inlineStr"/>
      <c r="DJ80" s="7" t="inlineStr"/>
      <c r="DK80" s="7" t="inlineStr"/>
      <c r="DL80" s="7" t="inlineStr"/>
      <c r="DM80" s="7" t="inlineStr"/>
      <c r="DN80" s="7" t="inlineStr"/>
      <c r="DO80" s="7">
        <f>E80+AU80+BI80+BS80+CM80</f>
        <v/>
      </c>
      <c r="DP80" s="7">
        <f>F80+AV80+BJ80+BT80+CN80</f>
        <v/>
      </c>
    </row>
    <row r="81" hidden="1" outlineLevel="1">
      <c r="A81" s="5" t="n">
        <v>77</v>
      </c>
      <c r="B81" s="6" t="inlineStr">
        <is>
          <t>"SULOLA A5 FARM"</t>
        </is>
      </c>
      <c r="C81" s="6" t="inlineStr">
        <is>
          <t>Фергана</t>
        </is>
      </c>
      <c r="D81" s="6" t="inlineStr">
        <is>
          <t>Фергана 2</t>
        </is>
      </c>
      <c r="E81" s="7">
        <f>G81+I81+K81+M81+O81+Q81+S81+U81+W81+Y81+AA81+AC81+AE81+AG81+AI81+AK81+AM81+AO81+AQ81+AS81</f>
        <v/>
      </c>
      <c r="F81" s="7">
        <f>H81+J81+L81+N81+P81+R81+T81+V81+X81+Z81+AB81+AD81+AF81+AH81+AJ81+AL81+AN81+AP81+AR81+AT81</f>
        <v/>
      </c>
      <c r="G81" s="7" t="inlineStr"/>
      <c r="H81" s="7" t="inlineStr"/>
      <c r="I81" s="7" t="inlineStr"/>
      <c r="J81" s="7" t="inlineStr"/>
      <c r="K81" s="7" t="inlineStr"/>
      <c r="L81" s="7" t="inlineStr"/>
      <c r="M81" s="7" t="inlineStr"/>
      <c r="N81" s="7" t="inlineStr"/>
      <c r="O81" s="7" t="inlineStr"/>
      <c r="P81" s="7" t="inlineStr"/>
      <c r="Q81" s="7" t="inlineStr"/>
      <c r="R81" s="7" t="inlineStr"/>
      <c r="S81" s="7" t="inlineStr"/>
      <c r="T81" s="7" t="inlineStr"/>
      <c r="U81" s="7" t="inlineStr"/>
      <c r="V81" s="7" t="inlineStr"/>
      <c r="W81" s="7" t="inlineStr"/>
      <c r="X81" s="7" t="inlineStr"/>
      <c r="Y81" s="7" t="inlineStr"/>
      <c r="Z81" s="7" t="inlineStr"/>
      <c r="AA81" s="7" t="inlineStr"/>
      <c r="AB81" s="7" t="inlineStr"/>
      <c r="AC81" s="7" t="inlineStr"/>
      <c r="AD81" s="7" t="inlineStr"/>
      <c r="AE81" s="7" t="inlineStr"/>
      <c r="AF81" s="7" t="inlineStr"/>
      <c r="AG81" s="7" t="inlineStr"/>
      <c r="AH81" s="7" t="inlineStr"/>
      <c r="AI81" s="7" t="inlineStr"/>
      <c r="AJ81" s="7" t="inlineStr"/>
      <c r="AK81" s="7" t="inlineStr"/>
      <c r="AL81" s="7" t="inlineStr"/>
      <c r="AM81" s="7" t="inlineStr"/>
      <c r="AN81" s="7" t="inlineStr"/>
      <c r="AO81" s="7" t="inlineStr"/>
      <c r="AP81" s="7" t="inlineStr"/>
      <c r="AQ81" s="7" t="inlineStr"/>
      <c r="AR81" s="7" t="inlineStr"/>
      <c r="AS81" s="7" t="inlineStr"/>
      <c r="AT81" s="7" t="inlineStr"/>
      <c r="AU81" s="7">
        <f>AW81+AY81+BA81+BC81+BE81+BG81</f>
        <v/>
      </c>
      <c r="AV81" s="7">
        <f>AX81+AZ81+BB81+BD81+BF81+BH81</f>
        <v/>
      </c>
      <c r="AW81" s="7" t="inlineStr"/>
      <c r="AX81" s="7" t="inlineStr"/>
      <c r="AY81" s="7" t="inlineStr"/>
      <c r="AZ81" s="7" t="inlineStr"/>
      <c r="BA81" s="7" t="inlineStr"/>
      <c r="BB81" s="7" t="inlineStr"/>
      <c r="BC81" s="7" t="inlineStr"/>
      <c r="BD81" s="7" t="inlineStr"/>
      <c r="BE81" s="7" t="inlineStr"/>
      <c r="BF81" s="7" t="inlineStr"/>
      <c r="BG81" s="7" t="inlineStr"/>
      <c r="BH81" s="7" t="inlineStr"/>
      <c r="BI81" s="7">
        <f>BK81+BM81+BO81+BQ81</f>
        <v/>
      </c>
      <c r="BJ81" s="7">
        <f>BL81+BN81+BP81+BR81</f>
        <v/>
      </c>
      <c r="BK81" s="7" t="n">
        <v>4</v>
      </c>
      <c r="BL81" s="7" t="n">
        <v>2063392</v>
      </c>
      <c r="BM81" s="7" t="inlineStr"/>
      <c r="BN81" s="7" t="inlineStr"/>
      <c r="BO81" s="7" t="inlineStr"/>
      <c r="BP81" s="7" t="inlineStr"/>
      <c r="BQ81" s="7" t="inlineStr"/>
      <c r="BR81" s="7" t="inlineStr"/>
      <c r="BS81" s="7">
        <f>BU81+BW81+BY81+CA81+CC81+CE81+CG81+CI81+CK81</f>
        <v/>
      </c>
      <c r="BT81" s="7">
        <f>BV81+BX81+BZ81+CB81+CD81+CF81+CH81+CJ81+CL81</f>
        <v/>
      </c>
      <c r="BU81" s="7" t="inlineStr"/>
      <c r="BV81" s="7" t="inlineStr"/>
      <c r="BW81" s="7" t="inlineStr"/>
      <c r="BX81" s="7" t="inlineStr"/>
      <c r="BY81" s="7" t="inlineStr"/>
      <c r="BZ81" s="7" t="inlineStr"/>
      <c r="CA81" s="7" t="inlineStr"/>
      <c r="CB81" s="7" t="inlineStr"/>
      <c r="CC81" s="7" t="inlineStr"/>
      <c r="CD81" s="7" t="inlineStr"/>
      <c r="CE81" s="7" t="inlineStr"/>
      <c r="CF81" s="7" t="inlineStr"/>
      <c r="CG81" s="7" t="inlineStr"/>
      <c r="CH81" s="7" t="inlineStr"/>
      <c r="CI81" s="7" t="n">
        <v>50</v>
      </c>
      <c r="CJ81" s="7" t="n">
        <v>9390000</v>
      </c>
      <c r="CK81" s="7" t="inlineStr"/>
      <c r="CL81" s="7" t="inlineStr"/>
      <c r="CM81" s="7">
        <f>CO81+CQ81+CS81+CU81+CW81+CY81+DA81+DC81+DE81+DG81+DI81+DK81+DM81</f>
        <v/>
      </c>
      <c r="CN81" s="7">
        <f>CP81+CR81+CT81+CV81+CX81+CZ81+DB81+DD81+DF81+DH81+DJ81+DL81+DN81</f>
        <v/>
      </c>
      <c r="CO81" s="7" t="inlineStr"/>
      <c r="CP81" s="7" t="inlineStr"/>
      <c r="CQ81" s="7" t="inlineStr"/>
      <c r="CR81" s="7" t="inlineStr"/>
      <c r="CS81" s="7" t="inlineStr"/>
      <c r="CT81" s="7" t="inlineStr"/>
      <c r="CU81" s="7" t="inlineStr"/>
      <c r="CV81" s="7" t="inlineStr"/>
      <c r="CW81" s="7" t="inlineStr"/>
      <c r="CX81" s="7" t="inlineStr"/>
      <c r="CY81" s="7" t="inlineStr"/>
      <c r="CZ81" s="7" t="inlineStr"/>
      <c r="DA81" s="7" t="inlineStr"/>
      <c r="DB81" s="7" t="inlineStr"/>
      <c r="DC81" s="7" t="inlineStr"/>
      <c r="DD81" s="7" t="inlineStr"/>
      <c r="DE81" s="7" t="inlineStr"/>
      <c r="DF81" s="7" t="inlineStr"/>
      <c r="DG81" s="7" t="inlineStr"/>
      <c r="DH81" s="7" t="inlineStr"/>
      <c r="DI81" s="7" t="inlineStr"/>
      <c r="DJ81" s="7" t="inlineStr"/>
      <c r="DK81" s="7" t="inlineStr"/>
      <c r="DL81" s="7" t="inlineStr"/>
      <c r="DM81" s="7" t="inlineStr"/>
      <c r="DN81" s="7" t="inlineStr"/>
      <c r="DO81" s="7">
        <f>E81+AU81+BI81+BS81+CM81</f>
        <v/>
      </c>
      <c r="DP81" s="7">
        <f>F81+AV81+BJ81+BT81+CN81</f>
        <v/>
      </c>
    </row>
    <row r="82" hidden="1" outlineLevel="1">
      <c r="A82" s="5" t="n">
        <v>78</v>
      </c>
      <c r="B82" s="6" t="inlineStr">
        <is>
          <t>"TILLO GIPPER FARM" МЧЖ</t>
        </is>
      </c>
      <c r="C82" s="6" t="inlineStr">
        <is>
          <t>Фергана</t>
        </is>
      </c>
      <c r="D82" s="6" t="inlineStr">
        <is>
          <t>Фергана 2</t>
        </is>
      </c>
      <c r="E82" s="7">
        <f>G82+I82+K82+M82+O82+Q82+S82+U82+W82+Y82+AA82+AC82+AE82+AG82+AI82+AK82+AM82+AO82+AQ82+AS82</f>
        <v/>
      </c>
      <c r="F82" s="7">
        <f>H82+J82+L82+N82+P82+R82+T82+V82+X82+Z82+AB82+AD82+AF82+AH82+AJ82+AL82+AN82+AP82+AR82+AT82</f>
        <v/>
      </c>
      <c r="G82" s="7" t="inlineStr"/>
      <c r="H82" s="7" t="inlineStr"/>
      <c r="I82" s="7" t="inlineStr"/>
      <c r="J82" s="7" t="inlineStr"/>
      <c r="K82" s="7" t="inlineStr"/>
      <c r="L82" s="7" t="inlineStr"/>
      <c r="M82" s="7" t="inlineStr"/>
      <c r="N82" s="7" t="inlineStr"/>
      <c r="O82" s="7" t="inlineStr"/>
      <c r="P82" s="7" t="inlineStr"/>
      <c r="Q82" s="7" t="inlineStr"/>
      <c r="R82" s="7" t="inlineStr"/>
      <c r="S82" s="7" t="inlineStr"/>
      <c r="T82" s="7" t="inlineStr"/>
      <c r="U82" s="7" t="inlineStr"/>
      <c r="V82" s="7" t="inlineStr"/>
      <c r="W82" s="7" t="inlineStr"/>
      <c r="X82" s="7" t="inlineStr"/>
      <c r="Y82" s="7" t="inlineStr"/>
      <c r="Z82" s="7" t="inlineStr"/>
      <c r="AA82" s="7" t="inlineStr"/>
      <c r="AB82" s="7" t="inlineStr"/>
      <c r="AC82" s="7" t="inlineStr"/>
      <c r="AD82" s="7" t="inlineStr"/>
      <c r="AE82" s="7" t="inlineStr"/>
      <c r="AF82" s="7" t="inlineStr"/>
      <c r="AG82" s="7" t="inlineStr"/>
      <c r="AH82" s="7" t="inlineStr"/>
      <c r="AI82" s="7" t="inlineStr"/>
      <c r="AJ82" s="7" t="inlineStr"/>
      <c r="AK82" s="7" t="inlineStr"/>
      <c r="AL82" s="7" t="inlineStr"/>
      <c r="AM82" s="7" t="inlineStr"/>
      <c r="AN82" s="7" t="inlineStr"/>
      <c r="AO82" s="7" t="inlineStr"/>
      <c r="AP82" s="7" t="inlineStr"/>
      <c r="AQ82" s="7" t="inlineStr"/>
      <c r="AR82" s="7" t="inlineStr"/>
      <c r="AS82" s="7" t="inlineStr"/>
      <c r="AT82" s="7" t="inlineStr"/>
      <c r="AU82" s="7">
        <f>AW82+AY82+BA82+BC82+BE82+BG82</f>
        <v/>
      </c>
      <c r="AV82" s="7">
        <f>AX82+AZ82+BB82+BD82+BF82+BH82</f>
        <v/>
      </c>
      <c r="AW82" s="7" t="inlineStr"/>
      <c r="AX82" s="7" t="inlineStr"/>
      <c r="AY82" s="7" t="inlineStr"/>
      <c r="AZ82" s="7" t="inlineStr"/>
      <c r="BA82" s="7" t="inlineStr"/>
      <c r="BB82" s="7" t="inlineStr"/>
      <c r="BC82" s="7" t="inlineStr"/>
      <c r="BD82" s="7" t="inlineStr"/>
      <c r="BE82" s="7" t="inlineStr"/>
      <c r="BF82" s="7" t="inlineStr"/>
      <c r="BG82" s="7" t="n">
        <v>5</v>
      </c>
      <c r="BH82" s="7" t="n">
        <v>1119625</v>
      </c>
      <c r="BI82" s="7">
        <f>BK82+BM82+BO82+BQ82</f>
        <v/>
      </c>
      <c r="BJ82" s="7">
        <f>BL82+BN82+BP82+BR82</f>
        <v/>
      </c>
      <c r="BK82" s="7" t="inlineStr"/>
      <c r="BL82" s="7" t="inlineStr"/>
      <c r="BM82" s="7" t="inlineStr"/>
      <c r="BN82" s="7" t="inlineStr"/>
      <c r="BO82" s="7" t="inlineStr"/>
      <c r="BP82" s="7" t="inlineStr"/>
      <c r="BQ82" s="7" t="n">
        <v>2</v>
      </c>
      <c r="BR82" s="7" t="n">
        <v>129876</v>
      </c>
      <c r="BS82" s="7">
        <f>BU82+BW82+BY82+CA82+CC82+CE82+CG82+CI82+CK82</f>
        <v/>
      </c>
      <c r="BT82" s="7">
        <f>BV82+BX82+BZ82+CB82+CD82+CF82+CH82+CJ82+CL82</f>
        <v/>
      </c>
      <c r="BU82" s="7" t="inlineStr"/>
      <c r="BV82" s="7" t="inlineStr"/>
      <c r="BW82" s="7" t="inlineStr"/>
      <c r="BX82" s="7" t="inlineStr"/>
      <c r="BY82" s="7" t="n">
        <v>1</v>
      </c>
      <c r="BZ82" s="7" t="n">
        <v>65766</v>
      </c>
      <c r="CA82" s="7" t="inlineStr"/>
      <c r="CB82" s="7" t="inlineStr"/>
      <c r="CC82" s="7" t="inlineStr"/>
      <c r="CD82" s="7" t="inlineStr"/>
      <c r="CE82" s="7" t="inlineStr"/>
      <c r="CF82" s="7" t="inlineStr"/>
      <c r="CG82" s="7" t="inlineStr"/>
      <c r="CH82" s="7" t="inlineStr"/>
      <c r="CI82" s="7" t="inlineStr"/>
      <c r="CJ82" s="7" t="inlineStr"/>
      <c r="CK82" s="7" t="inlineStr"/>
      <c r="CL82" s="7" t="inlineStr"/>
      <c r="CM82" s="7">
        <f>CO82+CQ82+CS82+CU82+CW82+CY82+DA82+DC82+DE82+DG82+DI82+DK82+DM82</f>
        <v/>
      </c>
      <c r="CN82" s="7">
        <f>CP82+CR82+CT82+CV82+CX82+CZ82+DB82+DD82+DF82+DH82+DJ82+DL82+DN82</f>
        <v/>
      </c>
      <c r="CO82" s="7" t="inlineStr"/>
      <c r="CP82" s="7" t="inlineStr"/>
      <c r="CQ82" s="7" t="inlineStr"/>
      <c r="CR82" s="7" t="inlineStr"/>
      <c r="CS82" s="7" t="inlineStr"/>
      <c r="CT82" s="7" t="inlineStr"/>
      <c r="CU82" s="7" t="inlineStr"/>
      <c r="CV82" s="7" t="inlineStr"/>
      <c r="CW82" s="7" t="inlineStr"/>
      <c r="CX82" s="7" t="inlineStr"/>
      <c r="CY82" s="7" t="inlineStr"/>
      <c r="CZ82" s="7" t="inlineStr"/>
      <c r="DA82" s="7" t="inlineStr"/>
      <c r="DB82" s="7" t="inlineStr"/>
      <c r="DC82" s="7" t="inlineStr"/>
      <c r="DD82" s="7" t="inlineStr"/>
      <c r="DE82" s="7" t="inlineStr"/>
      <c r="DF82" s="7" t="inlineStr"/>
      <c r="DG82" s="7" t="inlineStr"/>
      <c r="DH82" s="7" t="inlineStr"/>
      <c r="DI82" s="7" t="inlineStr"/>
      <c r="DJ82" s="7" t="inlineStr"/>
      <c r="DK82" s="7" t="inlineStr"/>
      <c r="DL82" s="7" t="inlineStr"/>
      <c r="DM82" s="7" t="inlineStr"/>
      <c r="DN82" s="7" t="inlineStr"/>
      <c r="DO82" s="7">
        <f>E82+AU82+BI82+BS82+CM82</f>
        <v/>
      </c>
      <c r="DP82" s="7">
        <f>F82+AV82+BJ82+BT82+CN82</f>
        <v/>
      </c>
    </row>
    <row r="83" hidden="1" outlineLevel="1">
      <c r="A83" s="5" t="n">
        <v>79</v>
      </c>
      <c r="B83" s="6" t="inlineStr">
        <is>
          <t>"UMAR FARM 888" OK</t>
        </is>
      </c>
      <c r="C83" s="6" t="inlineStr">
        <is>
          <t>Фергана</t>
        </is>
      </c>
      <c r="D83" s="6" t="inlineStr">
        <is>
          <t>Фергана 2</t>
        </is>
      </c>
      <c r="E83" s="7">
        <f>G83+I83+K83+M83+O83+Q83+S83+U83+W83+Y83+AA83+AC83+AE83+AG83+AI83+AK83+AM83+AO83+AQ83+AS83</f>
        <v/>
      </c>
      <c r="F83" s="7">
        <f>H83+J83+L83+N83+P83+R83+T83+V83+X83+Z83+AB83+AD83+AF83+AH83+AJ83+AL83+AN83+AP83+AR83+AT83</f>
        <v/>
      </c>
      <c r="G83" s="7" t="inlineStr"/>
      <c r="H83" s="7" t="inlineStr"/>
      <c r="I83" s="7" t="inlineStr"/>
      <c r="J83" s="7" t="inlineStr"/>
      <c r="K83" s="7" t="inlineStr"/>
      <c r="L83" s="7" t="inlineStr"/>
      <c r="M83" s="7" t="inlineStr"/>
      <c r="N83" s="7" t="inlineStr"/>
      <c r="O83" s="7" t="inlineStr"/>
      <c r="P83" s="7" t="inlineStr"/>
      <c r="Q83" s="7" t="inlineStr"/>
      <c r="R83" s="7" t="inlineStr"/>
      <c r="S83" s="7" t="inlineStr"/>
      <c r="T83" s="7" t="inlineStr"/>
      <c r="U83" s="7" t="inlineStr"/>
      <c r="V83" s="7" t="inlineStr"/>
      <c r="W83" s="7" t="inlineStr"/>
      <c r="X83" s="7" t="inlineStr"/>
      <c r="Y83" s="7" t="inlineStr"/>
      <c r="Z83" s="7" t="inlineStr"/>
      <c r="AA83" s="7" t="inlineStr"/>
      <c r="AB83" s="7" t="inlineStr"/>
      <c r="AC83" s="7" t="n">
        <v>5</v>
      </c>
      <c r="AD83" s="7" t="n">
        <v>780975</v>
      </c>
      <c r="AE83" s="7" t="inlineStr"/>
      <c r="AF83" s="7" t="inlineStr"/>
      <c r="AG83" s="7" t="inlineStr"/>
      <c r="AH83" s="7" t="inlineStr"/>
      <c r="AI83" s="7" t="inlineStr"/>
      <c r="AJ83" s="7" t="inlineStr"/>
      <c r="AK83" s="7" t="inlineStr"/>
      <c r="AL83" s="7" t="inlineStr"/>
      <c r="AM83" s="7" t="inlineStr"/>
      <c r="AN83" s="7" t="inlineStr"/>
      <c r="AO83" s="7" t="inlineStr"/>
      <c r="AP83" s="7" t="inlineStr"/>
      <c r="AQ83" s="7" t="inlineStr"/>
      <c r="AR83" s="7" t="inlineStr"/>
      <c r="AS83" s="7" t="inlineStr"/>
      <c r="AT83" s="7" t="inlineStr"/>
      <c r="AU83" s="7">
        <f>AW83+AY83+BA83+BC83+BE83+BG83</f>
        <v/>
      </c>
      <c r="AV83" s="7">
        <f>AX83+AZ83+BB83+BD83+BF83+BH83</f>
        <v/>
      </c>
      <c r="AW83" s="7" t="inlineStr"/>
      <c r="AX83" s="7" t="inlineStr"/>
      <c r="AY83" s="7" t="inlineStr"/>
      <c r="AZ83" s="7" t="inlineStr"/>
      <c r="BA83" s="7" t="inlineStr"/>
      <c r="BB83" s="7" t="inlineStr"/>
      <c r="BC83" s="7" t="inlineStr"/>
      <c r="BD83" s="7" t="inlineStr"/>
      <c r="BE83" s="7" t="inlineStr"/>
      <c r="BF83" s="7" t="inlineStr"/>
      <c r="BG83" s="7" t="inlineStr"/>
      <c r="BH83" s="7" t="inlineStr"/>
      <c r="BI83" s="7">
        <f>BK83+BM83+BO83+BQ83</f>
        <v/>
      </c>
      <c r="BJ83" s="7">
        <f>BL83+BN83+BP83+BR83</f>
        <v/>
      </c>
      <c r="BK83" s="7" t="n">
        <v>2</v>
      </c>
      <c r="BL83" s="7" t="n">
        <v>515848</v>
      </c>
      <c r="BM83" s="7" t="inlineStr"/>
      <c r="BN83" s="7" t="inlineStr"/>
      <c r="BO83" s="7" t="inlineStr"/>
      <c r="BP83" s="7" t="inlineStr"/>
      <c r="BQ83" s="7" t="inlineStr"/>
      <c r="BR83" s="7" t="inlineStr"/>
      <c r="BS83" s="7">
        <f>BU83+BW83+BY83+CA83+CC83+CE83+CG83+CI83+CK83</f>
        <v/>
      </c>
      <c r="BT83" s="7">
        <f>BV83+BX83+BZ83+CB83+CD83+CF83+CH83+CJ83+CL83</f>
        <v/>
      </c>
      <c r="BU83" s="7" t="inlineStr"/>
      <c r="BV83" s="7" t="inlineStr"/>
      <c r="BW83" s="7" t="inlineStr"/>
      <c r="BX83" s="7" t="inlineStr"/>
      <c r="BY83" s="7" t="inlineStr"/>
      <c r="BZ83" s="7" t="inlineStr"/>
      <c r="CA83" s="7" t="inlineStr"/>
      <c r="CB83" s="7" t="inlineStr"/>
      <c r="CC83" s="7" t="inlineStr"/>
      <c r="CD83" s="7" t="inlineStr"/>
      <c r="CE83" s="7" t="inlineStr"/>
      <c r="CF83" s="7" t="inlineStr"/>
      <c r="CG83" s="7" t="inlineStr"/>
      <c r="CH83" s="7" t="inlineStr"/>
      <c r="CI83" s="7" t="inlineStr"/>
      <c r="CJ83" s="7" t="inlineStr"/>
      <c r="CK83" s="7" t="inlineStr"/>
      <c r="CL83" s="7" t="inlineStr"/>
      <c r="CM83" s="7">
        <f>CO83+CQ83+CS83+CU83+CW83+CY83+DA83+DC83+DE83+DG83+DI83+DK83+DM83</f>
        <v/>
      </c>
      <c r="CN83" s="7">
        <f>CP83+CR83+CT83+CV83+CX83+CZ83+DB83+DD83+DF83+DH83+DJ83+DL83+DN83</f>
        <v/>
      </c>
      <c r="CO83" s="7" t="inlineStr"/>
      <c r="CP83" s="7" t="inlineStr"/>
      <c r="CQ83" s="7" t="inlineStr"/>
      <c r="CR83" s="7" t="inlineStr"/>
      <c r="CS83" s="7" t="inlineStr"/>
      <c r="CT83" s="7" t="inlineStr"/>
      <c r="CU83" s="7" t="inlineStr"/>
      <c r="CV83" s="7" t="inlineStr"/>
      <c r="CW83" s="7" t="inlineStr"/>
      <c r="CX83" s="7" t="inlineStr"/>
      <c r="CY83" s="7" t="inlineStr"/>
      <c r="CZ83" s="7" t="inlineStr"/>
      <c r="DA83" s="7" t="inlineStr"/>
      <c r="DB83" s="7" t="inlineStr"/>
      <c r="DC83" s="7" t="inlineStr"/>
      <c r="DD83" s="7" t="inlineStr"/>
      <c r="DE83" s="7" t="inlineStr"/>
      <c r="DF83" s="7" t="inlineStr"/>
      <c r="DG83" s="7" t="inlineStr"/>
      <c r="DH83" s="7" t="inlineStr"/>
      <c r="DI83" s="7" t="inlineStr"/>
      <c r="DJ83" s="7" t="inlineStr"/>
      <c r="DK83" s="7" t="inlineStr"/>
      <c r="DL83" s="7" t="inlineStr"/>
      <c r="DM83" s="7" t="inlineStr"/>
      <c r="DN83" s="7" t="inlineStr"/>
      <c r="DO83" s="7">
        <f>E83+AU83+BI83+BS83+CM83</f>
        <v/>
      </c>
      <c r="DP83" s="7">
        <f>F83+AV83+BJ83+BT83+CN83</f>
        <v/>
      </c>
    </row>
    <row r="84" hidden="1" outlineLevel="1">
      <c r="A84" s="5" t="n">
        <v>80</v>
      </c>
      <c r="B84" s="6" t="inlineStr">
        <is>
          <t>"UMSAM-FARM" ХКД</t>
        </is>
      </c>
      <c r="C84" s="6" t="inlineStr">
        <is>
          <t>Фергана</t>
        </is>
      </c>
      <c r="D84" s="6" t="inlineStr">
        <is>
          <t>Фергана 2</t>
        </is>
      </c>
      <c r="E84" s="7">
        <f>G84+I84+K84+M84+O84+Q84+S84+U84+W84+Y84+AA84+AC84+AE84+AG84+AI84+AK84+AM84+AO84+AQ84+AS84</f>
        <v/>
      </c>
      <c r="F84" s="7">
        <f>H84+J84+L84+N84+P84+R84+T84+V84+X84+Z84+AB84+AD84+AF84+AH84+AJ84+AL84+AN84+AP84+AR84+AT84</f>
        <v/>
      </c>
      <c r="G84" s="7" t="inlineStr"/>
      <c r="H84" s="7" t="inlineStr"/>
      <c r="I84" s="7" t="inlineStr"/>
      <c r="J84" s="7" t="inlineStr"/>
      <c r="K84" s="7" t="inlineStr"/>
      <c r="L84" s="7" t="inlineStr"/>
      <c r="M84" s="7" t="inlineStr"/>
      <c r="N84" s="7" t="inlineStr"/>
      <c r="O84" s="7" t="inlineStr"/>
      <c r="P84" s="7" t="inlineStr"/>
      <c r="Q84" s="7" t="inlineStr"/>
      <c r="R84" s="7" t="inlineStr"/>
      <c r="S84" s="7" t="inlineStr"/>
      <c r="T84" s="7" t="inlineStr"/>
      <c r="U84" s="7" t="inlineStr"/>
      <c r="V84" s="7" t="inlineStr"/>
      <c r="W84" s="7" t="inlineStr"/>
      <c r="X84" s="7" t="inlineStr"/>
      <c r="Y84" s="7" t="inlineStr"/>
      <c r="Z84" s="7" t="inlineStr"/>
      <c r="AA84" s="7" t="inlineStr"/>
      <c r="AB84" s="7" t="inlineStr"/>
      <c r="AC84" s="7" t="inlineStr"/>
      <c r="AD84" s="7" t="inlineStr"/>
      <c r="AE84" s="7" t="inlineStr"/>
      <c r="AF84" s="7" t="inlineStr"/>
      <c r="AG84" s="7" t="inlineStr"/>
      <c r="AH84" s="7" t="inlineStr"/>
      <c r="AI84" s="7" t="inlineStr"/>
      <c r="AJ84" s="7" t="inlineStr"/>
      <c r="AK84" s="7" t="inlineStr"/>
      <c r="AL84" s="7" t="inlineStr"/>
      <c r="AM84" s="7" t="inlineStr"/>
      <c r="AN84" s="7" t="inlineStr"/>
      <c r="AO84" s="7" t="inlineStr"/>
      <c r="AP84" s="7" t="inlineStr"/>
      <c r="AQ84" s="7" t="inlineStr"/>
      <c r="AR84" s="7" t="inlineStr"/>
      <c r="AS84" s="7" t="inlineStr"/>
      <c r="AT84" s="7" t="inlineStr"/>
      <c r="AU84" s="7">
        <f>AW84+AY84+BA84+BC84+BE84+BG84</f>
        <v/>
      </c>
      <c r="AV84" s="7">
        <f>AX84+AZ84+BB84+BD84+BF84+BH84</f>
        <v/>
      </c>
      <c r="AW84" s="7" t="inlineStr"/>
      <c r="AX84" s="7" t="inlineStr"/>
      <c r="AY84" s="7" t="inlineStr"/>
      <c r="AZ84" s="7" t="inlineStr"/>
      <c r="BA84" s="7" t="inlineStr"/>
      <c r="BB84" s="7" t="inlineStr"/>
      <c r="BC84" s="7" t="inlineStr"/>
      <c r="BD84" s="7" t="inlineStr"/>
      <c r="BE84" s="7" t="inlineStr"/>
      <c r="BF84" s="7" t="inlineStr"/>
      <c r="BG84" s="7" t="inlineStr"/>
      <c r="BH84" s="7" t="inlineStr"/>
      <c r="BI84" s="7">
        <f>BK84+BM84+BO84+BQ84</f>
        <v/>
      </c>
      <c r="BJ84" s="7">
        <f>BL84+BN84+BP84+BR84</f>
        <v/>
      </c>
      <c r="BK84" s="7" t="inlineStr"/>
      <c r="BL84" s="7" t="inlineStr"/>
      <c r="BM84" s="7" t="inlineStr"/>
      <c r="BN84" s="7" t="inlineStr"/>
      <c r="BO84" s="7" t="inlineStr"/>
      <c r="BP84" s="7" t="inlineStr"/>
      <c r="BQ84" s="7" t="inlineStr"/>
      <c r="BR84" s="7" t="inlineStr"/>
      <c r="BS84" s="7">
        <f>BU84+BW84+BY84+CA84+CC84+CE84+CG84+CI84+CK84</f>
        <v/>
      </c>
      <c r="BT84" s="7">
        <f>BV84+BX84+BZ84+CB84+CD84+CF84+CH84+CJ84+CL84</f>
        <v/>
      </c>
      <c r="BU84" s="7" t="inlineStr"/>
      <c r="BV84" s="7" t="inlineStr"/>
      <c r="BW84" s="7" t="inlineStr"/>
      <c r="BX84" s="7" t="inlineStr"/>
      <c r="BY84" s="7" t="inlineStr"/>
      <c r="BZ84" s="7" t="inlineStr"/>
      <c r="CA84" s="7" t="inlineStr"/>
      <c r="CB84" s="7" t="inlineStr"/>
      <c r="CC84" s="7" t="inlineStr"/>
      <c r="CD84" s="7" t="inlineStr"/>
      <c r="CE84" s="7" t="inlineStr"/>
      <c r="CF84" s="7" t="inlineStr"/>
      <c r="CG84" s="7" t="inlineStr"/>
      <c r="CH84" s="7" t="inlineStr"/>
      <c r="CI84" s="7" t="inlineStr"/>
      <c r="CJ84" s="7" t="inlineStr"/>
      <c r="CK84" s="7" t="n">
        <v>4</v>
      </c>
      <c r="CL84" s="7" t="n">
        <v>928400</v>
      </c>
      <c r="CM84" s="7">
        <f>CO84+CQ84+CS84+CU84+CW84+CY84+DA84+DC84+DE84+DG84+DI84+DK84+DM84</f>
        <v/>
      </c>
      <c r="CN84" s="7">
        <f>CP84+CR84+CT84+CV84+CX84+CZ84+DB84+DD84+DF84+DH84+DJ84+DL84+DN84</f>
        <v/>
      </c>
      <c r="CO84" s="7" t="inlineStr"/>
      <c r="CP84" s="7" t="inlineStr"/>
      <c r="CQ84" s="7" t="inlineStr"/>
      <c r="CR84" s="7" t="inlineStr"/>
      <c r="CS84" s="7" t="inlineStr"/>
      <c r="CT84" s="7" t="inlineStr"/>
      <c r="CU84" s="7" t="inlineStr"/>
      <c r="CV84" s="7" t="inlineStr"/>
      <c r="CW84" s="7" t="inlineStr"/>
      <c r="CX84" s="7" t="inlineStr"/>
      <c r="CY84" s="7" t="inlineStr"/>
      <c r="CZ84" s="7" t="inlineStr"/>
      <c r="DA84" s="7" t="inlineStr"/>
      <c r="DB84" s="7" t="inlineStr"/>
      <c r="DC84" s="7" t="inlineStr"/>
      <c r="DD84" s="7" t="inlineStr"/>
      <c r="DE84" s="7" t="inlineStr"/>
      <c r="DF84" s="7" t="inlineStr"/>
      <c r="DG84" s="7" t="inlineStr"/>
      <c r="DH84" s="7" t="inlineStr"/>
      <c r="DI84" s="7" t="inlineStr"/>
      <c r="DJ84" s="7" t="inlineStr"/>
      <c r="DK84" s="7" t="inlineStr"/>
      <c r="DL84" s="7" t="inlineStr"/>
      <c r="DM84" s="7" t="inlineStr"/>
      <c r="DN84" s="7" t="inlineStr"/>
      <c r="DO84" s="7">
        <f>E84+AU84+BI84+BS84+CM84</f>
        <v/>
      </c>
      <c r="DP84" s="7">
        <f>F84+AV84+BJ84+BT84+CN84</f>
        <v/>
      </c>
    </row>
    <row r="85" hidden="1" outlineLevel="1">
      <c r="A85" s="5" t="n">
        <v>81</v>
      </c>
      <c r="B85" s="6" t="inlineStr">
        <is>
          <t>"USUBJON OTA MED FARM"</t>
        </is>
      </c>
      <c r="C85" s="6" t="inlineStr">
        <is>
          <t>Фергана</t>
        </is>
      </c>
      <c r="D85" s="6" t="inlineStr">
        <is>
          <t>Фергана 2</t>
        </is>
      </c>
      <c r="E85" s="7">
        <f>G85+I85+K85+M85+O85+Q85+S85+U85+W85+Y85+AA85+AC85+AE85+AG85+AI85+AK85+AM85+AO85+AQ85+AS85</f>
        <v/>
      </c>
      <c r="F85" s="7">
        <f>H85+J85+L85+N85+P85+R85+T85+V85+X85+Z85+AB85+AD85+AF85+AH85+AJ85+AL85+AN85+AP85+AR85+AT85</f>
        <v/>
      </c>
      <c r="G85" s="7" t="inlineStr"/>
      <c r="H85" s="7" t="inlineStr"/>
      <c r="I85" s="7" t="inlineStr"/>
      <c r="J85" s="7" t="inlineStr"/>
      <c r="K85" s="7" t="inlineStr"/>
      <c r="L85" s="7" t="inlineStr"/>
      <c r="M85" s="7" t="inlineStr"/>
      <c r="N85" s="7" t="inlineStr"/>
      <c r="O85" s="7" t="inlineStr"/>
      <c r="P85" s="7" t="inlineStr"/>
      <c r="Q85" s="7" t="inlineStr"/>
      <c r="R85" s="7" t="inlineStr"/>
      <c r="S85" s="7" t="inlineStr"/>
      <c r="T85" s="7" t="inlineStr"/>
      <c r="U85" s="7" t="inlineStr"/>
      <c r="V85" s="7" t="inlineStr"/>
      <c r="W85" s="7" t="inlineStr"/>
      <c r="X85" s="7" t="inlineStr"/>
      <c r="Y85" s="7" t="inlineStr"/>
      <c r="Z85" s="7" t="inlineStr"/>
      <c r="AA85" s="7" t="inlineStr"/>
      <c r="AB85" s="7" t="inlineStr"/>
      <c r="AC85" s="7" t="inlineStr"/>
      <c r="AD85" s="7" t="inlineStr"/>
      <c r="AE85" s="7" t="inlineStr"/>
      <c r="AF85" s="7" t="inlineStr"/>
      <c r="AG85" s="7" t="inlineStr"/>
      <c r="AH85" s="7" t="inlineStr"/>
      <c r="AI85" s="7" t="inlineStr"/>
      <c r="AJ85" s="7" t="inlineStr"/>
      <c r="AK85" s="7" t="inlineStr"/>
      <c r="AL85" s="7" t="inlineStr"/>
      <c r="AM85" s="7" t="inlineStr"/>
      <c r="AN85" s="7" t="inlineStr"/>
      <c r="AO85" s="7" t="inlineStr"/>
      <c r="AP85" s="7" t="inlineStr"/>
      <c r="AQ85" s="7" t="inlineStr"/>
      <c r="AR85" s="7" t="inlineStr"/>
      <c r="AS85" s="7" t="inlineStr"/>
      <c r="AT85" s="7" t="inlineStr"/>
      <c r="AU85" s="7">
        <f>AW85+AY85+BA85+BC85+BE85+BG85</f>
        <v/>
      </c>
      <c r="AV85" s="7">
        <f>AX85+AZ85+BB85+BD85+BF85+BH85</f>
        <v/>
      </c>
      <c r="AW85" s="7" t="inlineStr"/>
      <c r="AX85" s="7" t="inlineStr"/>
      <c r="AY85" s="7" t="inlineStr"/>
      <c r="AZ85" s="7" t="inlineStr"/>
      <c r="BA85" s="7" t="inlineStr"/>
      <c r="BB85" s="7" t="inlineStr"/>
      <c r="BC85" s="7" t="inlineStr"/>
      <c r="BD85" s="7" t="inlineStr"/>
      <c r="BE85" s="7" t="inlineStr"/>
      <c r="BF85" s="7" t="inlineStr"/>
      <c r="BG85" s="7" t="inlineStr"/>
      <c r="BH85" s="7" t="inlineStr"/>
      <c r="BI85" s="7">
        <f>BK85+BM85+BO85+BQ85</f>
        <v/>
      </c>
      <c r="BJ85" s="7">
        <f>BL85+BN85+BP85+BR85</f>
        <v/>
      </c>
      <c r="BK85" s="7" t="inlineStr"/>
      <c r="BL85" s="7" t="inlineStr"/>
      <c r="BM85" s="7" t="inlineStr"/>
      <c r="BN85" s="7" t="inlineStr"/>
      <c r="BO85" s="7" t="inlineStr"/>
      <c r="BP85" s="7" t="inlineStr"/>
      <c r="BQ85" s="7" t="inlineStr"/>
      <c r="BR85" s="7" t="inlineStr"/>
      <c r="BS85" s="7">
        <f>BU85+BW85+BY85+CA85+CC85+CE85+CG85+CI85+CK85</f>
        <v/>
      </c>
      <c r="BT85" s="7">
        <f>BV85+BX85+BZ85+CB85+CD85+CF85+CH85+CJ85+CL85</f>
        <v/>
      </c>
      <c r="BU85" s="7" t="inlineStr"/>
      <c r="BV85" s="7" t="inlineStr"/>
      <c r="BW85" s="7" t="inlineStr"/>
      <c r="BX85" s="7" t="inlineStr"/>
      <c r="BY85" s="7" t="inlineStr"/>
      <c r="BZ85" s="7" t="inlineStr"/>
      <c r="CA85" s="7" t="inlineStr"/>
      <c r="CB85" s="7" t="inlineStr"/>
      <c r="CC85" s="7" t="inlineStr"/>
      <c r="CD85" s="7" t="inlineStr"/>
      <c r="CE85" s="7" t="inlineStr"/>
      <c r="CF85" s="7" t="inlineStr"/>
      <c r="CG85" s="7" t="inlineStr"/>
      <c r="CH85" s="7" t="inlineStr"/>
      <c r="CI85" s="7" t="inlineStr"/>
      <c r="CJ85" s="7" t="inlineStr"/>
      <c r="CK85" s="7" t="inlineStr"/>
      <c r="CL85" s="7" t="inlineStr"/>
      <c r="CM85" s="7">
        <f>CO85+CQ85+CS85+CU85+CW85+CY85+DA85+DC85+DE85+DG85+DI85+DK85+DM85</f>
        <v/>
      </c>
      <c r="CN85" s="7">
        <f>CP85+CR85+CT85+CV85+CX85+CZ85+DB85+DD85+DF85+DH85+DJ85+DL85+DN85</f>
        <v/>
      </c>
      <c r="CO85" s="7" t="inlineStr"/>
      <c r="CP85" s="7" t="inlineStr"/>
      <c r="CQ85" s="7" t="inlineStr"/>
      <c r="CR85" s="7" t="inlineStr"/>
      <c r="CS85" s="7" t="inlineStr"/>
      <c r="CT85" s="7" t="inlineStr"/>
      <c r="CU85" s="7" t="inlineStr"/>
      <c r="CV85" s="7" t="inlineStr"/>
      <c r="CW85" s="7" t="inlineStr"/>
      <c r="CX85" s="7" t="inlineStr"/>
      <c r="CY85" s="7" t="inlineStr"/>
      <c r="CZ85" s="7" t="inlineStr"/>
      <c r="DA85" s="7" t="inlineStr"/>
      <c r="DB85" s="7" t="inlineStr"/>
      <c r="DC85" s="7" t="inlineStr"/>
      <c r="DD85" s="7" t="inlineStr"/>
      <c r="DE85" s="7" t="inlineStr"/>
      <c r="DF85" s="7" t="inlineStr"/>
      <c r="DG85" s="7" t="n">
        <v>3</v>
      </c>
      <c r="DH85" s="7" t="n">
        <v>458190</v>
      </c>
      <c r="DI85" s="7" t="inlineStr"/>
      <c r="DJ85" s="7" t="inlineStr"/>
      <c r="DK85" s="7" t="inlineStr"/>
      <c r="DL85" s="7" t="inlineStr"/>
      <c r="DM85" s="7" t="inlineStr"/>
      <c r="DN85" s="7" t="inlineStr"/>
      <c r="DO85" s="7">
        <f>E85+AU85+BI85+BS85+CM85</f>
        <v/>
      </c>
      <c r="DP85" s="7">
        <f>F85+AV85+BJ85+BT85+CN85</f>
        <v/>
      </c>
    </row>
    <row r="86" hidden="1" outlineLevel="1">
      <c r="A86" s="5" t="n">
        <v>82</v>
      </c>
      <c r="B86" s="6" t="inlineStr">
        <is>
          <t>"Vimkom Servis Plus"</t>
        </is>
      </c>
      <c r="C86" s="6" t="inlineStr">
        <is>
          <t>Фергана</t>
        </is>
      </c>
      <c r="D86" s="6" t="inlineStr">
        <is>
          <t>Фергана 2</t>
        </is>
      </c>
      <c r="E86" s="7">
        <f>G86+I86+K86+M86+O86+Q86+S86+U86+W86+Y86+AA86+AC86+AE86+AG86+AI86+AK86+AM86+AO86+AQ86+AS86</f>
        <v/>
      </c>
      <c r="F86" s="7">
        <f>H86+J86+L86+N86+P86+R86+T86+V86+X86+Z86+AB86+AD86+AF86+AH86+AJ86+AL86+AN86+AP86+AR86+AT86</f>
        <v/>
      </c>
      <c r="G86" s="7" t="inlineStr"/>
      <c r="H86" s="7" t="inlineStr"/>
      <c r="I86" s="7" t="inlineStr"/>
      <c r="J86" s="7" t="inlineStr"/>
      <c r="K86" s="7" t="inlineStr"/>
      <c r="L86" s="7" t="inlineStr"/>
      <c r="M86" s="7" t="inlineStr"/>
      <c r="N86" s="7" t="inlineStr"/>
      <c r="O86" s="7" t="inlineStr"/>
      <c r="P86" s="7" t="inlineStr"/>
      <c r="Q86" s="7" t="inlineStr"/>
      <c r="R86" s="7" t="inlineStr"/>
      <c r="S86" s="7" t="inlineStr"/>
      <c r="T86" s="7" t="inlineStr"/>
      <c r="U86" s="7" t="inlineStr"/>
      <c r="V86" s="7" t="inlineStr"/>
      <c r="W86" s="7" t="inlineStr"/>
      <c r="X86" s="7" t="inlineStr"/>
      <c r="Y86" s="7" t="inlineStr"/>
      <c r="Z86" s="7" t="inlineStr"/>
      <c r="AA86" s="7" t="inlineStr"/>
      <c r="AB86" s="7" t="inlineStr"/>
      <c r="AC86" s="7" t="inlineStr"/>
      <c r="AD86" s="7" t="inlineStr"/>
      <c r="AE86" s="7" t="inlineStr"/>
      <c r="AF86" s="7" t="inlineStr"/>
      <c r="AG86" s="7" t="n">
        <v>5</v>
      </c>
      <c r="AH86" s="7" t="n">
        <v>773875</v>
      </c>
      <c r="AI86" s="7" t="inlineStr"/>
      <c r="AJ86" s="7" t="inlineStr"/>
      <c r="AK86" s="7" t="inlineStr"/>
      <c r="AL86" s="7" t="inlineStr"/>
      <c r="AM86" s="7" t="inlineStr"/>
      <c r="AN86" s="7" t="inlineStr"/>
      <c r="AO86" s="7" t="inlineStr"/>
      <c r="AP86" s="7" t="inlineStr"/>
      <c r="AQ86" s="7" t="inlineStr"/>
      <c r="AR86" s="7" t="inlineStr"/>
      <c r="AS86" s="7" t="inlineStr"/>
      <c r="AT86" s="7" t="inlineStr"/>
      <c r="AU86" s="7">
        <f>AW86+AY86+BA86+BC86+BE86+BG86</f>
        <v/>
      </c>
      <c r="AV86" s="7">
        <f>AX86+AZ86+BB86+BD86+BF86+BH86</f>
        <v/>
      </c>
      <c r="AW86" s="7" t="inlineStr"/>
      <c r="AX86" s="7" t="inlineStr"/>
      <c r="AY86" s="7" t="inlineStr"/>
      <c r="AZ86" s="7" t="inlineStr"/>
      <c r="BA86" s="7" t="inlineStr"/>
      <c r="BB86" s="7" t="inlineStr"/>
      <c r="BC86" s="7" t="inlineStr"/>
      <c r="BD86" s="7" t="inlineStr"/>
      <c r="BE86" s="7" t="inlineStr"/>
      <c r="BF86" s="7" t="inlineStr"/>
      <c r="BG86" s="7" t="inlineStr"/>
      <c r="BH86" s="7" t="inlineStr"/>
      <c r="BI86" s="7">
        <f>BK86+BM86+BO86+BQ86</f>
        <v/>
      </c>
      <c r="BJ86" s="7">
        <f>BL86+BN86+BP86+BR86</f>
        <v/>
      </c>
      <c r="BK86" s="7" t="inlineStr"/>
      <c r="BL86" s="7" t="inlineStr"/>
      <c r="BM86" s="7" t="inlineStr"/>
      <c r="BN86" s="7" t="inlineStr"/>
      <c r="BO86" s="7" t="inlineStr"/>
      <c r="BP86" s="7" t="inlineStr"/>
      <c r="BQ86" s="7" t="inlineStr"/>
      <c r="BR86" s="7" t="inlineStr"/>
      <c r="BS86" s="7">
        <f>BU86+BW86+BY86+CA86+CC86+CE86+CG86+CI86+CK86</f>
        <v/>
      </c>
      <c r="BT86" s="7">
        <f>BV86+BX86+BZ86+CB86+CD86+CF86+CH86+CJ86+CL86</f>
        <v/>
      </c>
      <c r="BU86" s="7" t="inlineStr"/>
      <c r="BV86" s="7" t="inlineStr"/>
      <c r="BW86" s="7" t="inlineStr"/>
      <c r="BX86" s="7" t="inlineStr"/>
      <c r="BY86" s="7" t="inlineStr"/>
      <c r="BZ86" s="7" t="inlineStr"/>
      <c r="CA86" s="7" t="inlineStr"/>
      <c r="CB86" s="7" t="inlineStr"/>
      <c r="CC86" s="7" t="inlineStr"/>
      <c r="CD86" s="7" t="inlineStr"/>
      <c r="CE86" s="7" t="inlineStr"/>
      <c r="CF86" s="7" t="inlineStr"/>
      <c r="CG86" s="7" t="inlineStr"/>
      <c r="CH86" s="7" t="inlineStr"/>
      <c r="CI86" s="7" t="inlineStr"/>
      <c r="CJ86" s="7" t="inlineStr"/>
      <c r="CK86" s="7" t="n">
        <v>5</v>
      </c>
      <c r="CL86" s="7" t="n">
        <v>1495500</v>
      </c>
      <c r="CM86" s="7">
        <f>CO86+CQ86+CS86+CU86+CW86+CY86+DA86+DC86+DE86+DG86+DI86+DK86+DM86</f>
        <v/>
      </c>
      <c r="CN86" s="7">
        <f>CP86+CR86+CT86+CV86+CX86+CZ86+DB86+DD86+DF86+DH86+DJ86+DL86+DN86</f>
        <v/>
      </c>
      <c r="CO86" s="7" t="inlineStr"/>
      <c r="CP86" s="7" t="inlineStr"/>
      <c r="CQ86" s="7" t="inlineStr"/>
      <c r="CR86" s="7" t="inlineStr"/>
      <c r="CS86" s="7" t="inlineStr"/>
      <c r="CT86" s="7" t="inlineStr"/>
      <c r="CU86" s="7" t="inlineStr"/>
      <c r="CV86" s="7" t="inlineStr"/>
      <c r="CW86" s="7" t="inlineStr"/>
      <c r="CX86" s="7" t="inlineStr"/>
      <c r="CY86" s="7" t="inlineStr"/>
      <c r="CZ86" s="7" t="inlineStr"/>
      <c r="DA86" s="7" t="inlineStr"/>
      <c r="DB86" s="7" t="inlineStr"/>
      <c r="DC86" s="7" t="inlineStr"/>
      <c r="DD86" s="7" t="inlineStr"/>
      <c r="DE86" s="7" t="inlineStr"/>
      <c r="DF86" s="7" t="inlineStr"/>
      <c r="DG86" s="7" t="n">
        <v>3</v>
      </c>
      <c r="DH86" s="7" t="n">
        <v>458190</v>
      </c>
      <c r="DI86" s="7" t="inlineStr"/>
      <c r="DJ86" s="7" t="inlineStr"/>
      <c r="DK86" s="7" t="inlineStr"/>
      <c r="DL86" s="7" t="inlineStr"/>
      <c r="DM86" s="7" t="inlineStr"/>
      <c r="DN86" s="7" t="inlineStr"/>
      <c r="DO86" s="7">
        <f>E86+AU86+BI86+BS86+CM86</f>
        <v/>
      </c>
      <c r="DP86" s="7">
        <f>F86+AV86+BJ86+BT86+CN86</f>
        <v/>
      </c>
    </row>
    <row r="87" hidden="1" outlineLevel="1">
      <c r="A87" s="5" t="n">
        <v>83</v>
      </c>
      <c r="B87" s="6" t="inlineStr">
        <is>
          <t>"WELLNESS PHARM" XK</t>
        </is>
      </c>
      <c r="C87" s="6" t="inlineStr">
        <is>
          <t>Фергана</t>
        </is>
      </c>
      <c r="D87" s="6" t="inlineStr">
        <is>
          <t>Фергана 2</t>
        </is>
      </c>
      <c r="E87" s="7">
        <f>G87+I87+K87+M87+O87+Q87+S87+U87+W87+Y87+AA87+AC87+AE87+AG87+AI87+AK87+AM87+AO87+AQ87+AS87</f>
        <v/>
      </c>
      <c r="F87" s="7">
        <f>H87+J87+L87+N87+P87+R87+T87+V87+X87+Z87+AB87+AD87+AF87+AH87+AJ87+AL87+AN87+AP87+AR87+AT87</f>
        <v/>
      </c>
      <c r="G87" s="7" t="inlineStr"/>
      <c r="H87" s="7" t="inlineStr"/>
      <c r="I87" s="7" t="inlineStr"/>
      <c r="J87" s="7" t="inlineStr"/>
      <c r="K87" s="7" t="inlineStr"/>
      <c r="L87" s="7" t="inlineStr"/>
      <c r="M87" s="7" t="inlineStr"/>
      <c r="N87" s="7" t="inlineStr"/>
      <c r="O87" s="7" t="inlineStr"/>
      <c r="P87" s="7" t="inlineStr"/>
      <c r="Q87" s="7" t="inlineStr"/>
      <c r="R87" s="7" t="inlineStr"/>
      <c r="S87" s="7" t="inlineStr"/>
      <c r="T87" s="7" t="inlineStr"/>
      <c r="U87" s="7" t="inlineStr"/>
      <c r="V87" s="7" t="inlineStr"/>
      <c r="W87" s="7" t="inlineStr"/>
      <c r="X87" s="7" t="inlineStr"/>
      <c r="Y87" s="7" t="inlineStr"/>
      <c r="Z87" s="7" t="inlineStr"/>
      <c r="AA87" s="7" t="inlineStr"/>
      <c r="AB87" s="7" t="inlineStr"/>
      <c r="AC87" s="7" t="inlineStr"/>
      <c r="AD87" s="7" t="inlineStr"/>
      <c r="AE87" s="7" t="inlineStr"/>
      <c r="AF87" s="7" t="inlineStr"/>
      <c r="AG87" s="7" t="inlineStr"/>
      <c r="AH87" s="7" t="inlineStr"/>
      <c r="AI87" s="7" t="inlineStr"/>
      <c r="AJ87" s="7" t="inlineStr"/>
      <c r="AK87" s="7" t="inlineStr"/>
      <c r="AL87" s="7" t="inlineStr"/>
      <c r="AM87" s="7" t="inlineStr"/>
      <c r="AN87" s="7" t="inlineStr"/>
      <c r="AO87" s="7" t="inlineStr"/>
      <c r="AP87" s="7" t="inlineStr"/>
      <c r="AQ87" s="7" t="inlineStr"/>
      <c r="AR87" s="7" t="inlineStr"/>
      <c r="AS87" s="7" t="inlineStr"/>
      <c r="AT87" s="7" t="inlineStr"/>
      <c r="AU87" s="7">
        <f>AW87+AY87+BA87+BC87+BE87+BG87</f>
        <v/>
      </c>
      <c r="AV87" s="7">
        <f>AX87+AZ87+BB87+BD87+BF87+BH87</f>
        <v/>
      </c>
      <c r="AW87" s="7" t="inlineStr"/>
      <c r="AX87" s="7" t="inlineStr"/>
      <c r="AY87" s="7" t="inlineStr"/>
      <c r="AZ87" s="7" t="inlineStr"/>
      <c r="BA87" s="7" t="inlineStr"/>
      <c r="BB87" s="7" t="inlineStr"/>
      <c r="BC87" s="7" t="inlineStr"/>
      <c r="BD87" s="7" t="inlineStr"/>
      <c r="BE87" s="7" t="inlineStr"/>
      <c r="BF87" s="7" t="inlineStr"/>
      <c r="BG87" s="7" t="inlineStr"/>
      <c r="BH87" s="7" t="inlineStr"/>
      <c r="BI87" s="7">
        <f>BK87+BM87+BO87+BQ87</f>
        <v/>
      </c>
      <c r="BJ87" s="7">
        <f>BL87+BN87+BP87+BR87</f>
        <v/>
      </c>
      <c r="BK87" s="7" t="inlineStr"/>
      <c r="BL87" s="7" t="inlineStr"/>
      <c r="BM87" s="7" t="inlineStr"/>
      <c r="BN87" s="7" t="inlineStr"/>
      <c r="BO87" s="7" t="inlineStr"/>
      <c r="BP87" s="7" t="inlineStr"/>
      <c r="BQ87" s="7" t="inlineStr"/>
      <c r="BR87" s="7" t="inlineStr"/>
      <c r="BS87" s="7">
        <f>BU87+BW87+BY87+CA87+CC87+CE87+CG87+CI87+CK87</f>
        <v/>
      </c>
      <c r="BT87" s="7">
        <f>BV87+BX87+BZ87+CB87+CD87+CF87+CH87+CJ87+CL87</f>
        <v/>
      </c>
      <c r="BU87" s="7" t="inlineStr"/>
      <c r="BV87" s="7" t="inlineStr"/>
      <c r="BW87" s="7" t="inlineStr"/>
      <c r="BX87" s="7" t="inlineStr"/>
      <c r="BY87" s="7" t="inlineStr"/>
      <c r="BZ87" s="7" t="inlineStr"/>
      <c r="CA87" s="7" t="inlineStr"/>
      <c r="CB87" s="7" t="inlineStr"/>
      <c r="CC87" s="7" t="inlineStr"/>
      <c r="CD87" s="7" t="inlineStr"/>
      <c r="CE87" s="7" t="inlineStr"/>
      <c r="CF87" s="7" t="inlineStr"/>
      <c r="CG87" s="7" t="inlineStr"/>
      <c r="CH87" s="7" t="inlineStr"/>
      <c r="CI87" s="7" t="inlineStr"/>
      <c r="CJ87" s="7" t="inlineStr"/>
      <c r="CK87" s="7" t="n">
        <v>6</v>
      </c>
      <c r="CL87" s="7" t="n">
        <v>2088900</v>
      </c>
      <c r="CM87" s="7">
        <f>CO87+CQ87+CS87+CU87+CW87+CY87+DA87+DC87+DE87+DG87+DI87+DK87+DM87</f>
        <v/>
      </c>
      <c r="CN87" s="7">
        <f>CP87+CR87+CT87+CV87+CX87+CZ87+DB87+DD87+DF87+DH87+DJ87+DL87+DN87</f>
        <v/>
      </c>
      <c r="CO87" s="7" t="inlineStr"/>
      <c r="CP87" s="7" t="inlineStr"/>
      <c r="CQ87" s="7" t="inlineStr"/>
      <c r="CR87" s="7" t="inlineStr"/>
      <c r="CS87" s="7" t="inlineStr"/>
      <c r="CT87" s="7" t="inlineStr"/>
      <c r="CU87" s="7" t="inlineStr"/>
      <c r="CV87" s="7" t="inlineStr"/>
      <c r="CW87" s="7" t="inlineStr"/>
      <c r="CX87" s="7" t="inlineStr"/>
      <c r="CY87" s="7" t="inlineStr"/>
      <c r="CZ87" s="7" t="inlineStr"/>
      <c r="DA87" s="7" t="inlineStr"/>
      <c r="DB87" s="7" t="inlineStr"/>
      <c r="DC87" s="7" t="inlineStr"/>
      <c r="DD87" s="7" t="inlineStr"/>
      <c r="DE87" s="7" t="inlineStr"/>
      <c r="DF87" s="7" t="inlineStr"/>
      <c r="DG87" s="7" t="inlineStr"/>
      <c r="DH87" s="7" t="inlineStr"/>
      <c r="DI87" s="7" t="inlineStr"/>
      <c r="DJ87" s="7" t="inlineStr"/>
      <c r="DK87" s="7" t="inlineStr"/>
      <c r="DL87" s="7" t="inlineStr"/>
      <c r="DM87" s="7" t="inlineStr"/>
      <c r="DN87" s="7" t="inlineStr"/>
      <c r="DO87" s="7">
        <f>E87+AU87+BI87+BS87+CM87</f>
        <v/>
      </c>
      <c r="DP87" s="7">
        <f>F87+AV87+BJ87+BT87+CN87</f>
        <v/>
      </c>
    </row>
    <row r="88" hidden="1" outlineLevel="1">
      <c r="A88" s="5" t="n">
        <v>84</v>
      </c>
      <c r="B88" s="6" t="inlineStr">
        <is>
          <t>"XIZRAF FARM" XKD 1 сон фил</t>
        </is>
      </c>
      <c r="C88" s="6" t="inlineStr">
        <is>
          <t>Фергана</t>
        </is>
      </c>
      <c r="D88" s="6" t="inlineStr">
        <is>
          <t>Фергана 2</t>
        </is>
      </c>
      <c r="E88" s="7">
        <f>G88+I88+K88+M88+O88+Q88+S88+U88+W88+Y88+AA88+AC88+AE88+AG88+AI88+AK88+AM88+AO88+AQ88+AS88</f>
        <v/>
      </c>
      <c r="F88" s="7">
        <f>H88+J88+L88+N88+P88+R88+T88+V88+X88+Z88+AB88+AD88+AF88+AH88+AJ88+AL88+AN88+AP88+AR88+AT88</f>
        <v/>
      </c>
      <c r="G88" s="7" t="n">
        <v>4</v>
      </c>
      <c r="H88" s="7" t="n">
        <v>501468</v>
      </c>
      <c r="I88" s="7" t="inlineStr"/>
      <c r="J88" s="7" t="inlineStr"/>
      <c r="K88" s="7" t="inlineStr"/>
      <c r="L88" s="7" t="inlineStr"/>
      <c r="M88" s="7" t="n">
        <v>2</v>
      </c>
      <c r="N88" s="7" t="n">
        <v>128156</v>
      </c>
      <c r="O88" s="7" t="inlineStr"/>
      <c r="P88" s="7" t="inlineStr"/>
      <c r="Q88" s="7" t="inlineStr"/>
      <c r="R88" s="7" t="inlineStr"/>
      <c r="S88" s="7" t="inlineStr"/>
      <c r="T88" s="7" t="inlineStr"/>
      <c r="U88" s="7" t="inlineStr"/>
      <c r="V88" s="7" t="inlineStr"/>
      <c r="W88" s="7" t="inlineStr"/>
      <c r="X88" s="7" t="inlineStr"/>
      <c r="Y88" s="7" t="inlineStr"/>
      <c r="Z88" s="7" t="inlineStr"/>
      <c r="AA88" s="7" t="inlineStr"/>
      <c r="AB88" s="7" t="inlineStr"/>
      <c r="AC88" s="7" t="inlineStr"/>
      <c r="AD88" s="7" t="inlineStr"/>
      <c r="AE88" s="7" t="inlineStr"/>
      <c r="AF88" s="7" t="inlineStr"/>
      <c r="AG88" s="7" t="inlineStr"/>
      <c r="AH88" s="7" t="inlineStr"/>
      <c r="AI88" s="7" t="inlineStr"/>
      <c r="AJ88" s="7" t="inlineStr"/>
      <c r="AK88" s="7" t="inlineStr"/>
      <c r="AL88" s="7" t="inlineStr"/>
      <c r="AM88" s="7" t="inlineStr"/>
      <c r="AN88" s="7" t="inlineStr"/>
      <c r="AO88" s="7" t="inlineStr"/>
      <c r="AP88" s="7" t="inlineStr"/>
      <c r="AQ88" s="7" t="inlineStr"/>
      <c r="AR88" s="7" t="inlineStr"/>
      <c r="AS88" s="7" t="inlineStr"/>
      <c r="AT88" s="7" t="inlineStr"/>
      <c r="AU88" s="7">
        <f>AW88+AY88+BA88+BC88+BE88+BG88</f>
        <v/>
      </c>
      <c r="AV88" s="7">
        <f>AX88+AZ88+BB88+BD88+BF88+BH88</f>
        <v/>
      </c>
      <c r="AW88" s="7" t="inlineStr"/>
      <c r="AX88" s="7" t="inlineStr"/>
      <c r="AY88" s="7" t="inlineStr"/>
      <c r="AZ88" s="7" t="inlineStr"/>
      <c r="BA88" s="7" t="inlineStr"/>
      <c r="BB88" s="7" t="inlineStr"/>
      <c r="BC88" s="7" t="inlineStr"/>
      <c r="BD88" s="7" t="inlineStr"/>
      <c r="BE88" s="7" t="inlineStr"/>
      <c r="BF88" s="7" t="inlineStr"/>
      <c r="BG88" s="7" t="inlineStr"/>
      <c r="BH88" s="7" t="inlineStr"/>
      <c r="BI88" s="7">
        <f>BK88+BM88+BO88+BQ88</f>
        <v/>
      </c>
      <c r="BJ88" s="7">
        <f>BL88+BN88+BP88+BR88</f>
        <v/>
      </c>
      <c r="BK88" s="7" t="inlineStr"/>
      <c r="BL88" s="7" t="inlineStr"/>
      <c r="BM88" s="7" t="inlineStr"/>
      <c r="BN88" s="7" t="inlineStr"/>
      <c r="BO88" s="7" t="inlineStr"/>
      <c r="BP88" s="7" t="inlineStr"/>
      <c r="BQ88" s="7" t="inlineStr"/>
      <c r="BR88" s="7" t="inlineStr"/>
      <c r="BS88" s="7">
        <f>BU88+BW88+BY88+CA88+CC88+CE88+CG88+CI88+CK88</f>
        <v/>
      </c>
      <c r="BT88" s="7">
        <f>BV88+BX88+BZ88+CB88+CD88+CF88+CH88+CJ88+CL88</f>
        <v/>
      </c>
      <c r="BU88" s="7" t="inlineStr"/>
      <c r="BV88" s="7" t="inlineStr"/>
      <c r="BW88" s="7" t="inlineStr"/>
      <c r="BX88" s="7" t="inlineStr"/>
      <c r="BY88" s="7" t="inlineStr"/>
      <c r="BZ88" s="7" t="inlineStr"/>
      <c r="CA88" s="7" t="inlineStr"/>
      <c r="CB88" s="7" t="inlineStr"/>
      <c r="CC88" s="7" t="inlineStr"/>
      <c r="CD88" s="7" t="inlineStr"/>
      <c r="CE88" s="7" t="inlineStr"/>
      <c r="CF88" s="7" t="inlineStr"/>
      <c r="CG88" s="7" t="inlineStr"/>
      <c r="CH88" s="7" t="inlineStr"/>
      <c r="CI88" s="7" t="inlineStr"/>
      <c r="CJ88" s="7" t="inlineStr"/>
      <c r="CK88" s="7" t="n">
        <v>3</v>
      </c>
      <c r="CL88" s="7" t="n">
        <v>522225</v>
      </c>
      <c r="CM88" s="7">
        <f>CO88+CQ88+CS88+CU88+CW88+CY88+DA88+DC88+DE88+DG88+DI88+DK88+DM88</f>
        <v/>
      </c>
      <c r="CN88" s="7">
        <f>CP88+CR88+CT88+CV88+CX88+CZ88+DB88+DD88+DF88+DH88+DJ88+DL88+DN88</f>
        <v/>
      </c>
      <c r="CO88" s="7" t="inlineStr"/>
      <c r="CP88" s="7" t="inlineStr"/>
      <c r="CQ88" s="7" t="inlineStr"/>
      <c r="CR88" s="7" t="inlineStr"/>
      <c r="CS88" s="7" t="inlineStr"/>
      <c r="CT88" s="7" t="inlineStr"/>
      <c r="CU88" s="7" t="inlineStr"/>
      <c r="CV88" s="7" t="inlineStr"/>
      <c r="CW88" s="7" t="inlineStr"/>
      <c r="CX88" s="7" t="inlineStr"/>
      <c r="CY88" s="7" t="inlineStr"/>
      <c r="CZ88" s="7" t="inlineStr"/>
      <c r="DA88" s="7" t="inlineStr"/>
      <c r="DB88" s="7" t="inlineStr"/>
      <c r="DC88" s="7" t="inlineStr"/>
      <c r="DD88" s="7" t="inlineStr"/>
      <c r="DE88" s="7" t="inlineStr"/>
      <c r="DF88" s="7" t="inlineStr"/>
      <c r="DG88" s="7" t="inlineStr"/>
      <c r="DH88" s="7" t="inlineStr"/>
      <c r="DI88" s="7" t="inlineStr"/>
      <c r="DJ88" s="7" t="inlineStr"/>
      <c r="DK88" s="7" t="inlineStr"/>
      <c r="DL88" s="7" t="inlineStr"/>
      <c r="DM88" s="7" t="inlineStr"/>
      <c r="DN88" s="7" t="inlineStr"/>
      <c r="DO88" s="7">
        <f>E88+AU88+BI88+BS88+CM88</f>
        <v/>
      </c>
      <c r="DP88" s="7">
        <f>F88+AV88+BJ88+BT88+CN88</f>
        <v/>
      </c>
    </row>
    <row r="89" hidden="1" outlineLevel="1">
      <c r="A89" s="5" t="n">
        <v>85</v>
      </c>
      <c r="B89" s="6" t="inlineStr">
        <is>
          <t>"XUSENBOY FARFOR"</t>
        </is>
      </c>
      <c r="C89" s="6" t="inlineStr">
        <is>
          <t>Фергана</t>
        </is>
      </c>
      <c r="D89" s="6" t="inlineStr">
        <is>
          <t>Фергана 2</t>
        </is>
      </c>
      <c r="E89" s="7">
        <f>G89+I89+K89+M89+O89+Q89+S89+U89+W89+Y89+AA89+AC89+AE89+AG89+AI89+AK89+AM89+AO89+AQ89+AS89</f>
        <v/>
      </c>
      <c r="F89" s="7">
        <f>H89+J89+L89+N89+P89+R89+T89+V89+X89+Z89+AB89+AD89+AF89+AH89+AJ89+AL89+AN89+AP89+AR89+AT89</f>
        <v/>
      </c>
      <c r="G89" s="7" t="n">
        <v>5</v>
      </c>
      <c r="H89" s="7" t="n">
        <v>832421</v>
      </c>
      <c r="I89" s="7" t="inlineStr"/>
      <c r="J89" s="7" t="inlineStr"/>
      <c r="K89" s="7" t="inlineStr"/>
      <c r="L89" s="7" t="inlineStr"/>
      <c r="M89" s="7" t="n">
        <v>6</v>
      </c>
      <c r="N89" s="7" t="n">
        <v>580356</v>
      </c>
      <c r="O89" s="7" t="inlineStr"/>
      <c r="P89" s="7" t="inlineStr"/>
      <c r="Q89" s="7" t="n">
        <v>3</v>
      </c>
      <c r="R89" s="7" t="n">
        <v>607455</v>
      </c>
      <c r="S89" s="7" t="inlineStr"/>
      <c r="T89" s="7" t="inlineStr"/>
      <c r="U89" s="7" t="inlineStr"/>
      <c r="V89" s="7" t="inlineStr"/>
      <c r="W89" s="7" t="inlineStr"/>
      <c r="X89" s="7" t="inlineStr"/>
      <c r="Y89" s="7" t="n">
        <v>100</v>
      </c>
      <c r="Z89" s="7" t="n">
        <v>25500000</v>
      </c>
      <c r="AA89" s="7" t="inlineStr"/>
      <c r="AB89" s="7" t="inlineStr"/>
      <c r="AC89" s="7" t="n">
        <v>5</v>
      </c>
      <c r="AD89" s="7" t="n">
        <v>805125</v>
      </c>
      <c r="AE89" s="7" t="n">
        <v>3</v>
      </c>
      <c r="AF89" s="7" t="n">
        <v>219681</v>
      </c>
      <c r="AG89" s="7" t="inlineStr"/>
      <c r="AH89" s="7" t="inlineStr"/>
      <c r="AI89" s="7" t="inlineStr"/>
      <c r="AJ89" s="7" t="inlineStr"/>
      <c r="AK89" s="7" t="inlineStr"/>
      <c r="AL89" s="7" t="inlineStr"/>
      <c r="AM89" s="7" t="inlineStr"/>
      <c r="AN89" s="7" t="inlineStr"/>
      <c r="AO89" s="7" t="inlineStr"/>
      <c r="AP89" s="7" t="inlineStr"/>
      <c r="AQ89" s="7" t="inlineStr"/>
      <c r="AR89" s="7" t="inlineStr"/>
      <c r="AS89" s="7" t="inlineStr"/>
      <c r="AT89" s="7" t="inlineStr"/>
      <c r="AU89" s="7">
        <f>AW89+AY89+BA89+BC89+BE89+BG89</f>
        <v/>
      </c>
      <c r="AV89" s="7">
        <f>AX89+AZ89+BB89+BD89+BF89+BH89</f>
        <v/>
      </c>
      <c r="AW89" s="7" t="inlineStr"/>
      <c r="AX89" s="7" t="inlineStr"/>
      <c r="AY89" s="7" t="inlineStr"/>
      <c r="AZ89" s="7" t="inlineStr"/>
      <c r="BA89" s="7" t="inlineStr"/>
      <c r="BB89" s="7" t="inlineStr"/>
      <c r="BC89" s="7" t="inlineStr"/>
      <c r="BD89" s="7" t="inlineStr"/>
      <c r="BE89" s="7" t="inlineStr"/>
      <c r="BF89" s="7" t="inlineStr"/>
      <c r="BG89" s="7" t="inlineStr"/>
      <c r="BH89" s="7" t="inlineStr"/>
      <c r="BI89" s="7">
        <f>BK89+BM89+BO89+BQ89</f>
        <v/>
      </c>
      <c r="BJ89" s="7">
        <f>BL89+BN89+BP89+BR89</f>
        <v/>
      </c>
      <c r="BK89" s="7" t="inlineStr"/>
      <c r="BL89" s="7" t="inlineStr"/>
      <c r="BM89" s="7" t="inlineStr"/>
      <c r="BN89" s="7" t="inlineStr"/>
      <c r="BO89" s="7" t="inlineStr"/>
      <c r="BP89" s="7" t="inlineStr"/>
      <c r="BQ89" s="7" t="inlineStr"/>
      <c r="BR89" s="7" t="inlineStr"/>
      <c r="BS89" s="7">
        <f>BU89+BW89+BY89+CA89+CC89+CE89+CG89+CI89+CK89</f>
        <v/>
      </c>
      <c r="BT89" s="7">
        <f>BV89+BX89+BZ89+CB89+CD89+CF89+CH89+CJ89+CL89</f>
        <v/>
      </c>
      <c r="BU89" s="7" t="inlineStr"/>
      <c r="BV89" s="7" t="inlineStr"/>
      <c r="BW89" s="7" t="inlineStr"/>
      <c r="BX89" s="7" t="inlineStr"/>
      <c r="BY89" s="7" t="inlineStr"/>
      <c r="BZ89" s="7" t="inlineStr"/>
      <c r="CA89" s="7" t="inlineStr"/>
      <c r="CB89" s="7" t="inlineStr"/>
      <c r="CC89" s="7" t="n">
        <v>1</v>
      </c>
      <c r="CD89" s="7" t="n">
        <v>381385</v>
      </c>
      <c r="CE89" s="7" t="inlineStr"/>
      <c r="CF89" s="7" t="inlineStr"/>
      <c r="CG89" s="7" t="inlineStr"/>
      <c r="CH89" s="7" t="inlineStr"/>
      <c r="CI89" s="7" t="inlineStr"/>
      <c r="CJ89" s="7" t="inlineStr"/>
      <c r="CK89" s="7" t="n">
        <v>7</v>
      </c>
      <c r="CL89" s="7" t="n">
        <v>1734780</v>
      </c>
      <c r="CM89" s="7">
        <f>CO89+CQ89+CS89+CU89+CW89+CY89+DA89+DC89+DE89+DG89+DI89+DK89+DM89</f>
        <v/>
      </c>
      <c r="CN89" s="7">
        <f>CP89+CR89+CT89+CV89+CX89+CZ89+DB89+DD89+DF89+DH89+DJ89+DL89+DN89</f>
        <v/>
      </c>
      <c r="CO89" s="7" t="inlineStr"/>
      <c r="CP89" s="7" t="inlineStr"/>
      <c r="CQ89" s="7" t="inlineStr"/>
      <c r="CR89" s="7" t="inlineStr"/>
      <c r="CS89" s="7" t="inlineStr"/>
      <c r="CT89" s="7" t="inlineStr"/>
      <c r="CU89" s="7" t="inlineStr"/>
      <c r="CV89" s="7" t="inlineStr"/>
      <c r="CW89" s="7" t="inlineStr"/>
      <c r="CX89" s="7" t="inlineStr"/>
      <c r="CY89" s="7" t="inlineStr"/>
      <c r="CZ89" s="7" t="inlineStr"/>
      <c r="DA89" s="7" t="n">
        <v>4</v>
      </c>
      <c r="DB89" s="7" t="n">
        <v>382320</v>
      </c>
      <c r="DC89" s="7" t="inlineStr"/>
      <c r="DD89" s="7" t="inlineStr"/>
      <c r="DE89" s="7" t="inlineStr"/>
      <c r="DF89" s="7" t="inlineStr"/>
      <c r="DG89" s="7" t="n">
        <v>1</v>
      </c>
      <c r="DH89" s="7" t="n">
        <v>50910</v>
      </c>
      <c r="DI89" s="7" t="inlineStr"/>
      <c r="DJ89" s="7" t="inlineStr"/>
      <c r="DK89" s="7" t="inlineStr"/>
      <c r="DL89" s="7" t="inlineStr"/>
      <c r="DM89" s="7" t="inlineStr"/>
      <c r="DN89" s="7" t="inlineStr"/>
      <c r="DO89" s="7">
        <f>E89+AU89+BI89+BS89+CM89</f>
        <v/>
      </c>
      <c r="DP89" s="7">
        <f>F89+AV89+BJ89+BT89+CN89</f>
        <v/>
      </c>
    </row>
    <row r="90" hidden="1" outlineLevel="1">
      <c r="A90" s="5" t="n">
        <v>86</v>
      </c>
      <c r="B90" s="6" t="inlineStr">
        <is>
          <t>"YOQUTXON XIMOYAT" OKD</t>
        </is>
      </c>
      <c r="C90" s="6" t="inlineStr">
        <is>
          <t>Фергана</t>
        </is>
      </c>
      <c r="D90" s="6" t="inlineStr">
        <is>
          <t>Фергана 2</t>
        </is>
      </c>
      <c r="E90" s="7">
        <f>G90+I90+K90+M90+O90+Q90+S90+U90+W90+Y90+AA90+AC90+AE90+AG90+AI90+AK90+AM90+AO90+AQ90+AS90</f>
        <v/>
      </c>
      <c r="F90" s="7">
        <f>H90+J90+L90+N90+P90+R90+T90+V90+X90+Z90+AB90+AD90+AF90+AH90+AJ90+AL90+AN90+AP90+AR90+AT90</f>
        <v/>
      </c>
      <c r="G90" s="7" t="inlineStr"/>
      <c r="H90" s="7" t="inlineStr"/>
      <c r="I90" s="7" t="inlineStr"/>
      <c r="J90" s="7" t="inlineStr"/>
      <c r="K90" s="7" t="inlineStr"/>
      <c r="L90" s="7" t="inlineStr"/>
      <c r="M90" s="7" t="inlineStr"/>
      <c r="N90" s="7" t="inlineStr"/>
      <c r="O90" s="7" t="inlineStr"/>
      <c r="P90" s="7" t="inlineStr"/>
      <c r="Q90" s="7" t="inlineStr"/>
      <c r="R90" s="7" t="inlineStr"/>
      <c r="S90" s="7" t="inlineStr"/>
      <c r="T90" s="7" t="inlineStr"/>
      <c r="U90" s="7" t="inlineStr"/>
      <c r="V90" s="7" t="inlineStr"/>
      <c r="W90" s="7" t="inlineStr"/>
      <c r="X90" s="7" t="inlineStr"/>
      <c r="Y90" s="7" t="inlineStr"/>
      <c r="Z90" s="7" t="inlineStr"/>
      <c r="AA90" s="7" t="inlineStr"/>
      <c r="AB90" s="7" t="inlineStr"/>
      <c r="AC90" s="7" t="inlineStr"/>
      <c r="AD90" s="7" t="inlineStr"/>
      <c r="AE90" s="7" t="inlineStr"/>
      <c r="AF90" s="7" t="inlineStr"/>
      <c r="AG90" s="7" t="inlineStr"/>
      <c r="AH90" s="7" t="inlineStr"/>
      <c r="AI90" s="7" t="inlineStr"/>
      <c r="AJ90" s="7" t="inlineStr"/>
      <c r="AK90" s="7" t="inlineStr"/>
      <c r="AL90" s="7" t="inlineStr"/>
      <c r="AM90" s="7" t="inlineStr"/>
      <c r="AN90" s="7" t="inlineStr"/>
      <c r="AO90" s="7" t="inlineStr"/>
      <c r="AP90" s="7" t="inlineStr"/>
      <c r="AQ90" s="7" t="inlineStr"/>
      <c r="AR90" s="7" t="inlineStr"/>
      <c r="AS90" s="7" t="inlineStr"/>
      <c r="AT90" s="7" t="inlineStr"/>
      <c r="AU90" s="7">
        <f>AW90+AY90+BA90+BC90+BE90+BG90</f>
        <v/>
      </c>
      <c r="AV90" s="7">
        <f>AX90+AZ90+BB90+BD90+BF90+BH90</f>
        <v/>
      </c>
      <c r="AW90" s="7" t="inlineStr"/>
      <c r="AX90" s="7" t="inlineStr"/>
      <c r="AY90" s="7" t="inlineStr"/>
      <c r="AZ90" s="7" t="inlineStr"/>
      <c r="BA90" s="7" t="inlineStr"/>
      <c r="BB90" s="7" t="inlineStr"/>
      <c r="BC90" s="7" t="inlineStr"/>
      <c r="BD90" s="7" t="inlineStr"/>
      <c r="BE90" s="7" t="inlineStr"/>
      <c r="BF90" s="7" t="inlineStr"/>
      <c r="BG90" s="7" t="inlineStr"/>
      <c r="BH90" s="7" t="inlineStr"/>
      <c r="BI90" s="7">
        <f>BK90+BM90+BO90+BQ90</f>
        <v/>
      </c>
      <c r="BJ90" s="7">
        <f>BL90+BN90+BP90+BR90</f>
        <v/>
      </c>
      <c r="BK90" s="7" t="inlineStr"/>
      <c r="BL90" s="7" t="inlineStr"/>
      <c r="BM90" s="7" t="inlineStr"/>
      <c r="BN90" s="7" t="inlineStr"/>
      <c r="BO90" s="7" t="inlineStr"/>
      <c r="BP90" s="7" t="inlineStr"/>
      <c r="BQ90" s="7" t="inlineStr"/>
      <c r="BR90" s="7" t="inlineStr"/>
      <c r="BS90" s="7">
        <f>BU90+BW90+BY90+CA90+CC90+CE90+CG90+CI90+CK90</f>
        <v/>
      </c>
      <c r="BT90" s="7">
        <f>BV90+BX90+BZ90+CB90+CD90+CF90+CH90+CJ90+CL90</f>
        <v/>
      </c>
      <c r="BU90" s="7" t="inlineStr"/>
      <c r="BV90" s="7" t="inlineStr"/>
      <c r="BW90" s="7" t="inlineStr"/>
      <c r="BX90" s="7" t="inlineStr"/>
      <c r="BY90" s="7" t="inlineStr"/>
      <c r="BZ90" s="7" t="inlineStr"/>
      <c r="CA90" s="7" t="inlineStr"/>
      <c r="CB90" s="7" t="inlineStr"/>
      <c r="CC90" s="7" t="inlineStr"/>
      <c r="CD90" s="7" t="inlineStr"/>
      <c r="CE90" s="7" t="inlineStr"/>
      <c r="CF90" s="7" t="inlineStr"/>
      <c r="CG90" s="7" t="inlineStr"/>
      <c r="CH90" s="7" t="inlineStr"/>
      <c r="CI90" s="7" t="inlineStr"/>
      <c r="CJ90" s="7" t="inlineStr"/>
      <c r="CK90" s="7" t="inlineStr"/>
      <c r="CL90" s="7" t="inlineStr"/>
      <c r="CM90" s="7">
        <f>CO90+CQ90+CS90+CU90+CW90+CY90+DA90+DC90+DE90+DG90+DI90+DK90+DM90</f>
        <v/>
      </c>
      <c r="CN90" s="7">
        <f>CP90+CR90+CT90+CV90+CX90+CZ90+DB90+DD90+DF90+DH90+DJ90+DL90+DN90</f>
        <v/>
      </c>
      <c r="CO90" s="7" t="inlineStr"/>
      <c r="CP90" s="7" t="inlineStr"/>
      <c r="CQ90" s="7" t="inlineStr"/>
      <c r="CR90" s="7" t="inlineStr"/>
      <c r="CS90" s="7" t="inlineStr"/>
      <c r="CT90" s="7" t="inlineStr"/>
      <c r="CU90" s="7" t="inlineStr"/>
      <c r="CV90" s="7" t="inlineStr"/>
      <c r="CW90" s="7" t="inlineStr"/>
      <c r="CX90" s="7" t="inlineStr"/>
      <c r="CY90" s="7" t="inlineStr"/>
      <c r="CZ90" s="7" t="inlineStr"/>
      <c r="DA90" s="7" t="inlineStr"/>
      <c r="DB90" s="7" t="inlineStr"/>
      <c r="DC90" s="7" t="inlineStr"/>
      <c r="DD90" s="7" t="inlineStr"/>
      <c r="DE90" s="7" t="n">
        <v>2</v>
      </c>
      <c r="DF90" s="7" t="n">
        <v>190488</v>
      </c>
      <c r="DG90" s="7" t="inlineStr"/>
      <c r="DH90" s="7" t="inlineStr"/>
      <c r="DI90" s="7" t="n">
        <v>1</v>
      </c>
      <c r="DJ90" s="7" t="n">
        <v>49952</v>
      </c>
      <c r="DK90" s="7" t="n">
        <v>1</v>
      </c>
      <c r="DL90" s="7" t="n">
        <v>87476</v>
      </c>
      <c r="DM90" s="7" t="inlineStr"/>
      <c r="DN90" s="7" t="inlineStr"/>
      <c r="DO90" s="7">
        <f>E90+AU90+BI90+BS90+CM90</f>
        <v/>
      </c>
      <c r="DP90" s="7">
        <f>F90+AV90+BJ90+BT90+CN90</f>
        <v/>
      </c>
    </row>
    <row r="91" hidden="1" outlineLevel="1">
      <c r="A91" s="5" t="n">
        <v>87</v>
      </c>
      <c r="B91" s="6" t="inlineStr">
        <is>
          <t>"YULDUZ"</t>
        </is>
      </c>
      <c r="C91" s="6" t="inlineStr">
        <is>
          <t>Фергана</t>
        </is>
      </c>
      <c r="D91" s="6" t="inlineStr">
        <is>
          <t>Фергана 2</t>
        </is>
      </c>
      <c r="E91" s="7">
        <f>G91+I91+K91+M91+O91+Q91+S91+U91+W91+Y91+AA91+AC91+AE91+AG91+AI91+AK91+AM91+AO91+AQ91+AS91</f>
        <v/>
      </c>
      <c r="F91" s="7">
        <f>H91+J91+L91+N91+P91+R91+T91+V91+X91+Z91+AB91+AD91+AF91+AH91+AJ91+AL91+AN91+AP91+AR91+AT91</f>
        <v/>
      </c>
      <c r="G91" s="7" t="n">
        <v>5</v>
      </c>
      <c r="H91" s="7" t="n">
        <v>1567250</v>
      </c>
      <c r="I91" s="7" t="inlineStr"/>
      <c r="J91" s="7" t="inlineStr"/>
      <c r="K91" s="7" t="inlineStr"/>
      <c r="L91" s="7" t="inlineStr"/>
      <c r="M91" s="7" t="n">
        <v>10</v>
      </c>
      <c r="N91" s="7" t="n">
        <v>3203900</v>
      </c>
      <c r="O91" s="7" t="inlineStr"/>
      <c r="P91" s="7" t="inlineStr"/>
      <c r="Q91" s="7" t="inlineStr"/>
      <c r="R91" s="7" t="inlineStr"/>
      <c r="S91" s="7" t="inlineStr"/>
      <c r="T91" s="7" t="inlineStr"/>
      <c r="U91" s="7" t="inlineStr"/>
      <c r="V91" s="7" t="inlineStr"/>
      <c r="W91" s="7" t="inlineStr"/>
      <c r="X91" s="7" t="inlineStr"/>
      <c r="Y91" s="7" t="inlineStr"/>
      <c r="Z91" s="7" t="inlineStr"/>
      <c r="AA91" s="7" t="inlineStr"/>
      <c r="AB91" s="7" t="inlineStr"/>
      <c r="AC91" s="7" t="inlineStr"/>
      <c r="AD91" s="7" t="inlineStr"/>
      <c r="AE91" s="7" t="inlineStr"/>
      <c r="AF91" s="7" t="inlineStr"/>
      <c r="AG91" s="7" t="inlineStr"/>
      <c r="AH91" s="7" t="inlineStr"/>
      <c r="AI91" s="7" t="inlineStr"/>
      <c r="AJ91" s="7" t="inlineStr"/>
      <c r="AK91" s="7" t="inlineStr"/>
      <c r="AL91" s="7" t="inlineStr"/>
      <c r="AM91" s="7" t="inlineStr"/>
      <c r="AN91" s="7" t="inlineStr"/>
      <c r="AO91" s="7" t="inlineStr"/>
      <c r="AP91" s="7" t="inlineStr"/>
      <c r="AQ91" s="7" t="inlineStr"/>
      <c r="AR91" s="7" t="inlineStr"/>
      <c r="AS91" s="7" t="inlineStr"/>
      <c r="AT91" s="7" t="inlineStr"/>
      <c r="AU91" s="7">
        <f>AW91+AY91+BA91+BC91+BE91+BG91</f>
        <v/>
      </c>
      <c r="AV91" s="7">
        <f>AX91+AZ91+BB91+BD91+BF91+BH91</f>
        <v/>
      </c>
      <c r="AW91" s="7" t="inlineStr"/>
      <c r="AX91" s="7" t="inlineStr"/>
      <c r="AY91" s="7" t="inlineStr"/>
      <c r="AZ91" s="7" t="inlineStr"/>
      <c r="BA91" s="7" t="inlineStr"/>
      <c r="BB91" s="7" t="inlineStr"/>
      <c r="BC91" s="7" t="inlineStr"/>
      <c r="BD91" s="7" t="inlineStr"/>
      <c r="BE91" s="7" t="inlineStr"/>
      <c r="BF91" s="7" t="inlineStr"/>
      <c r="BG91" s="7" t="inlineStr"/>
      <c r="BH91" s="7" t="inlineStr"/>
      <c r="BI91" s="7">
        <f>BK91+BM91+BO91+BQ91</f>
        <v/>
      </c>
      <c r="BJ91" s="7">
        <f>BL91+BN91+BP91+BR91</f>
        <v/>
      </c>
      <c r="BK91" s="7" t="n">
        <v>5</v>
      </c>
      <c r="BL91" s="7" t="n">
        <v>3224050</v>
      </c>
      <c r="BM91" s="7" t="n">
        <v>106</v>
      </c>
      <c r="BN91" s="7" t="n">
        <v>226824176</v>
      </c>
      <c r="BO91" s="7" t="inlineStr"/>
      <c r="BP91" s="7" t="inlineStr"/>
      <c r="BQ91" s="7" t="inlineStr"/>
      <c r="BR91" s="7" t="inlineStr"/>
      <c r="BS91" s="7">
        <f>BU91+BW91+BY91+CA91+CC91+CE91+CG91+CI91+CK91</f>
        <v/>
      </c>
      <c r="BT91" s="7">
        <f>BV91+BX91+BZ91+CB91+CD91+CF91+CH91+CJ91+CL91</f>
        <v/>
      </c>
      <c r="BU91" s="7" t="inlineStr"/>
      <c r="BV91" s="7" t="inlineStr"/>
      <c r="BW91" s="7" t="inlineStr"/>
      <c r="BX91" s="7" t="inlineStr"/>
      <c r="BY91" s="7" t="inlineStr"/>
      <c r="BZ91" s="7" t="inlineStr"/>
      <c r="CA91" s="7" t="inlineStr"/>
      <c r="CB91" s="7" t="inlineStr"/>
      <c r="CC91" s="7" t="inlineStr"/>
      <c r="CD91" s="7" t="inlineStr"/>
      <c r="CE91" s="7" t="inlineStr"/>
      <c r="CF91" s="7" t="inlineStr"/>
      <c r="CG91" s="7" t="inlineStr"/>
      <c r="CH91" s="7" t="inlineStr"/>
      <c r="CI91" s="7" t="inlineStr"/>
      <c r="CJ91" s="7" t="inlineStr"/>
      <c r="CK91" s="7" t="inlineStr"/>
      <c r="CL91" s="7" t="inlineStr"/>
      <c r="CM91" s="7">
        <f>CO91+CQ91+CS91+CU91+CW91+CY91+DA91+DC91+DE91+DG91+DI91+DK91+DM91</f>
        <v/>
      </c>
      <c r="CN91" s="7">
        <f>CP91+CR91+CT91+CV91+CX91+CZ91+DB91+DD91+DF91+DH91+DJ91+DL91+DN91</f>
        <v/>
      </c>
      <c r="CO91" s="7" t="inlineStr"/>
      <c r="CP91" s="7" t="inlineStr"/>
      <c r="CQ91" s="7" t="inlineStr"/>
      <c r="CR91" s="7" t="inlineStr"/>
      <c r="CS91" s="7" t="inlineStr"/>
      <c r="CT91" s="7" t="inlineStr"/>
      <c r="CU91" s="7" t="inlineStr"/>
      <c r="CV91" s="7" t="inlineStr"/>
      <c r="CW91" s="7" t="inlineStr"/>
      <c r="CX91" s="7" t="inlineStr"/>
      <c r="CY91" s="7" t="inlineStr"/>
      <c r="CZ91" s="7" t="inlineStr"/>
      <c r="DA91" s="7" t="inlineStr"/>
      <c r="DB91" s="7" t="inlineStr"/>
      <c r="DC91" s="7" t="n">
        <v>10</v>
      </c>
      <c r="DD91" s="7" t="n">
        <v>2528800</v>
      </c>
      <c r="DE91" s="7" t="inlineStr"/>
      <c r="DF91" s="7" t="inlineStr"/>
      <c r="DG91" s="7" t="n">
        <v>10</v>
      </c>
      <c r="DH91" s="7" t="n">
        <v>4938300</v>
      </c>
      <c r="DI91" s="7" t="inlineStr"/>
      <c r="DJ91" s="7" t="inlineStr"/>
      <c r="DK91" s="7" t="inlineStr"/>
      <c r="DL91" s="7" t="inlineStr"/>
      <c r="DM91" s="7" t="inlineStr"/>
      <c r="DN91" s="7" t="inlineStr"/>
      <c r="DO91" s="7">
        <f>E91+AU91+BI91+BS91+CM91</f>
        <v/>
      </c>
      <c r="DP91" s="7">
        <f>F91+AV91+BJ91+BT91+CN91</f>
        <v/>
      </c>
    </row>
    <row r="92" hidden="1" outlineLevel="1">
      <c r="A92" s="5" t="n">
        <v>88</v>
      </c>
      <c r="B92" s="6" t="inlineStr">
        <is>
          <t>"ZABARDAST TOJ FARM" ХК</t>
        </is>
      </c>
      <c r="C92" s="6" t="inlineStr">
        <is>
          <t>Фергана</t>
        </is>
      </c>
      <c r="D92" s="6" t="inlineStr">
        <is>
          <t>Фергана 2</t>
        </is>
      </c>
      <c r="E92" s="7">
        <f>G92+I92+K92+M92+O92+Q92+S92+U92+W92+Y92+AA92+AC92+AE92+AG92+AI92+AK92+AM92+AO92+AQ92+AS92</f>
        <v/>
      </c>
      <c r="F92" s="7">
        <f>H92+J92+L92+N92+P92+R92+T92+V92+X92+Z92+AB92+AD92+AF92+AH92+AJ92+AL92+AN92+AP92+AR92+AT92</f>
        <v/>
      </c>
      <c r="G92" s="7" t="inlineStr"/>
      <c r="H92" s="7" t="inlineStr"/>
      <c r="I92" s="7" t="inlineStr"/>
      <c r="J92" s="7" t="inlineStr"/>
      <c r="K92" s="7" t="inlineStr"/>
      <c r="L92" s="7" t="inlineStr"/>
      <c r="M92" s="7" t="inlineStr"/>
      <c r="N92" s="7" t="inlineStr"/>
      <c r="O92" s="7" t="inlineStr"/>
      <c r="P92" s="7" t="inlineStr"/>
      <c r="Q92" s="7" t="inlineStr"/>
      <c r="R92" s="7" t="inlineStr"/>
      <c r="S92" s="7" t="inlineStr"/>
      <c r="T92" s="7" t="inlineStr"/>
      <c r="U92" s="7" t="inlineStr"/>
      <c r="V92" s="7" t="inlineStr"/>
      <c r="W92" s="7" t="n">
        <v>2</v>
      </c>
      <c r="X92" s="7" t="n">
        <v>0</v>
      </c>
      <c r="Y92" s="7" t="inlineStr"/>
      <c r="Z92" s="7" t="inlineStr"/>
      <c r="AA92" s="7" t="n">
        <v>2</v>
      </c>
      <c r="AB92" s="7" t="n">
        <v>177660</v>
      </c>
      <c r="AC92" s="7" t="inlineStr"/>
      <c r="AD92" s="7" t="inlineStr"/>
      <c r="AE92" s="7" t="inlineStr"/>
      <c r="AF92" s="7" t="inlineStr"/>
      <c r="AG92" s="7" t="n">
        <v>4</v>
      </c>
      <c r="AH92" s="7" t="n">
        <v>495328</v>
      </c>
      <c r="AI92" s="7" t="inlineStr"/>
      <c r="AJ92" s="7" t="inlineStr"/>
      <c r="AK92" s="7" t="inlineStr"/>
      <c r="AL92" s="7" t="inlineStr"/>
      <c r="AM92" s="7" t="inlineStr"/>
      <c r="AN92" s="7" t="inlineStr"/>
      <c r="AO92" s="7" t="inlineStr"/>
      <c r="AP92" s="7" t="inlineStr"/>
      <c r="AQ92" s="7" t="inlineStr"/>
      <c r="AR92" s="7" t="inlineStr"/>
      <c r="AS92" s="7" t="inlineStr"/>
      <c r="AT92" s="7" t="inlineStr"/>
      <c r="AU92" s="7">
        <f>AW92+AY92+BA92+BC92+BE92+BG92</f>
        <v/>
      </c>
      <c r="AV92" s="7">
        <f>AX92+AZ92+BB92+BD92+BF92+BH92</f>
        <v/>
      </c>
      <c r="AW92" s="7" t="inlineStr"/>
      <c r="AX92" s="7" t="inlineStr"/>
      <c r="AY92" s="7" t="inlineStr"/>
      <c r="AZ92" s="7" t="inlineStr"/>
      <c r="BA92" s="7" t="inlineStr"/>
      <c r="BB92" s="7" t="inlineStr"/>
      <c r="BC92" s="7" t="inlineStr"/>
      <c r="BD92" s="7" t="inlineStr"/>
      <c r="BE92" s="7" t="inlineStr"/>
      <c r="BF92" s="7" t="inlineStr"/>
      <c r="BG92" s="7" t="inlineStr"/>
      <c r="BH92" s="7" t="inlineStr"/>
      <c r="BI92" s="7">
        <f>BK92+BM92+BO92+BQ92</f>
        <v/>
      </c>
      <c r="BJ92" s="7">
        <f>BL92+BN92+BP92+BR92</f>
        <v/>
      </c>
      <c r="BK92" s="7" t="inlineStr"/>
      <c r="BL92" s="7" t="inlineStr"/>
      <c r="BM92" s="7" t="inlineStr"/>
      <c r="BN92" s="7" t="inlineStr"/>
      <c r="BO92" s="7" t="inlineStr"/>
      <c r="BP92" s="7" t="inlineStr"/>
      <c r="BQ92" s="7" t="inlineStr"/>
      <c r="BR92" s="7" t="inlineStr"/>
      <c r="BS92" s="7">
        <f>BU92+BW92+BY92+CA92+CC92+CE92+CG92+CI92+CK92</f>
        <v/>
      </c>
      <c r="BT92" s="7">
        <f>BV92+BX92+BZ92+CB92+CD92+CF92+CH92+CJ92+CL92</f>
        <v/>
      </c>
      <c r="BU92" s="7" t="inlineStr"/>
      <c r="BV92" s="7" t="inlineStr"/>
      <c r="BW92" s="7" t="inlineStr"/>
      <c r="BX92" s="7" t="inlineStr"/>
      <c r="BY92" s="7" t="inlineStr"/>
      <c r="BZ92" s="7" t="inlineStr"/>
      <c r="CA92" s="7" t="inlineStr"/>
      <c r="CB92" s="7" t="inlineStr"/>
      <c r="CC92" s="7" t="inlineStr"/>
      <c r="CD92" s="7" t="inlineStr"/>
      <c r="CE92" s="7" t="inlineStr"/>
      <c r="CF92" s="7" t="inlineStr"/>
      <c r="CG92" s="7" t="inlineStr"/>
      <c r="CH92" s="7" t="inlineStr"/>
      <c r="CI92" s="7" t="inlineStr"/>
      <c r="CJ92" s="7" t="inlineStr"/>
      <c r="CK92" s="7" t="inlineStr"/>
      <c r="CL92" s="7" t="inlineStr"/>
      <c r="CM92" s="7">
        <f>CO92+CQ92+CS92+CU92+CW92+CY92+DA92+DC92+DE92+DG92+DI92+DK92+DM92</f>
        <v/>
      </c>
      <c r="CN92" s="7">
        <f>CP92+CR92+CT92+CV92+CX92+CZ92+DB92+DD92+DF92+DH92+DJ92+DL92+DN92</f>
        <v/>
      </c>
      <c r="CO92" s="7" t="inlineStr"/>
      <c r="CP92" s="7" t="inlineStr"/>
      <c r="CQ92" s="7" t="inlineStr"/>
      <c r="CR92" s="7" t="inlineStr"/>
      <c r="CS92" s="7" t="inlineStr"/>
      <c r="CT92" s="7" t="inlineStr"/>
      <c r="CU92" s="7" t="inlineStr"/>
      <c r="CV92" s="7" t="inlineStr"/>
      <c r="CW92" s="7" t="inlineStr"/>
      <c r="CX92" s="7" t="inlineStr"/>
      <c r="CY92" s="7" t="inlineStr"/>
      <c r="CZ92" s="7" t="inlineStr"/>
      <c r="DA92" s="7" t="inlineStr"/>
      <c r="DB92" s="7" t="inlineStr"/>
      <c r="DC92" s="7" t="inlineStr"/>
      <c r="DD92" s="7" t="inlineStr"/>
      <c r="DE92" s="7" t="inlineStr"/>
      <c r="DF92" s="7" t="inlineStr"/>
      <c r="DG92" s="7" t="inlineStr"/>
      <c r="DH92" s="7" t="inlineStr"/>
      <c r="DI92" s="7" t="inlineStr"/>
      <c r="DJ92" s="7" t="inlineStr"/>
      <c r="DK92" s="7" t="inlineStr"/>
      <c r="DL92" s="7" t="inlineStr"/>
      <c r="DM92" s="7" t="inlineStr"/>
      <c r="DN92" s="7" t="inlineStr"/>
      <c r="DO92" s="7">
        <f>E92+AU92+BI92+BS92+CM92</f>
        <v/>
      </c>
      <c r="DP92" s="7">
        <f>F92+AV92+BJ92+BT92+CN92</f>
        <v/>
      </c>
    </row>
    <row r="93" hidden="1" outlineLevel="1">
      <c r="A93" s="5" t="n">
        <v>89</v>
      </c>
      <c r="B93" s="6" t="inlineStr">
        <is>
          <t>"ZABARDAST TOJ FARM" ХК  7фил</t>
        </is>
      </c>
      <c r="C93" s="6" t="inlineStr">
        <is>
          <t>Фергана</t>
        </is>
      </c>
      <c r="D93" s="6" t="inlineStr">
        <is>
          <t>Фергана 2</t>
        </is>
      </c>
      <c r="E93" s="7">
        <f>G93+I93+K93+M93+O93+Q93+S93+U93+W93+Y93+AA93+AC93+AE93+AG93+AI93+AK93+AM93+AO93+AQ93+AS93</f>
        <v/>
      </c>
      <c r="F93" s="7">
        <f>H93+J93+L93+N93+P93+R93+T93+V93+X93+Z93+AB93+AD93+AF93+AH93+AJ93+AL93+AN93+AP93+AR93+AT93</f>
        <v/>
      </c>
      <c r="G93" s="7" t="n">
        <v>1</v>
      </c>
      <c r="H93" s="7" t="n">
        <v>62690</v>
      </c>
      <c r="I93" s="7" t="inlineStr"/>
      <c r="J93" s="7" t="inlineStr"/>
      <c r="K93" s="7" t="inlineStr"/>
      <c r="L93" s="7" t="inlineStr"/>
      <c r="M93" s="7" t="inlineStr"/>
      <c r="N93" s="7" t="inlineStr"/>
      <c r="O93" s="7" t="inlineStr"/>
      <c r="P93" s="7" t="inlineStr"/>
      <c r="Q93" s="7" t="n">
        <v>3</v>
      </c>
      <c r="R93" s="7" t="n">
        <v>337475</v>
      </c>
      <c r="S93" s="7" t="inlineStr"/>
      <c r="T93" s="7" t="inlineStr"/>
      <c r="U93" s="7" t="inlineStr"/>
      <c r="V93" s="7" t="inlineStr"/>
      <c r="W93" s="7" t="inlineStr"/>
      <c r="X93" s="7" t="inlineStr"/>
      <c r="Y93" s="7" t="inlineStr"/>
      <c r="Z93" s="7" t="inlineStr"/>
      <c r="AA93" s="7" t="inlineStr"/>
      <c r="AB93" s="7" t="inlineStr"/>
      <c r="AC93" s="7" t="inlineStr"/>
      <c r="AD93" s="7" t="inlineStr"/>
      <c r="AE93" s="7" t="inlineStr"/>
      <c r="AF93" s="7" t="inlineStr"/>
      <c r="AG93" s="7" t="inlineStr"/>
      <c r="AH93" s="7" t="inlineStr"/>
      <c r="AI93" s="7" t="inlineStr"/>
      <c r="AJ93" s="7" t="inlineStr"/>
      <c r="AK93" s="7" t="inlineStr"/>
      <c r="AL93" s="7" t="inlineStr"/>
      <c r="AM93" s="7" t="inlineStr"/>
      <c r="AN93" s="7" t="inlineStr"/>
      <c r="AO93" s="7" t="inlineStr"/>
      <c r="AP93" s="7" t="inlineStr"/>
      <c r="AQ93" s="7" t="inlineStr"/>
      <c r="AR93" s="7" t="inlineStr"/>
      <c r="AS93" s="7" t="inlineStr"/>
      <c r="AT93" s="7" t="inlineStr"/>
      <c r="AU93" s="7">
        <f>AW93+AY93+BA93+BC93+BE93+BG93</f>
        <v/>
      </c>
      <c r="AV93" s="7">
        <f>AX93+AZ93+BB93+BD93+BF93+BH93</f>
        <v/>
      </c>
      <c r="AW93" s="7" t="inlineStr"/>
      <c r="AX93" s="7" t="inlineStr"/>
      <c r="AY93" s="7" t="inlineStr"/>
      <c r="AZ93" s="7" t="inlineStr"/>
      <c r="BA93" s="7" t="inlineStr"/>
      <c r="BB93" s="7" t="inlineStr"/>
      <c r="BC93" s="7" t="inlineStr"/>
      <c r="BD93" s="7" t="inlineStr"/>
      <c r="BE93" s="7" t="inlineStr"/>
      <c r="BF93" s="7" t="inlineStr"/>
      <c r="BG93" s="7" t="inlineStr"/>
      <c r="BH93" s="7" t="inlineStr"/>
      <c r="BI93" s="7">
        <f>BK93+BM93+BO93+BQ93</f>
        <v/>
      </c>
      <c r="BJ93" s="7">
        <f>BL93+BN93+BP93+BR93</f>
        <v/>
      </c>
      <c r="BK93" s="7" t="inlineStr"/>
      <c r="BL93" s="7" t="inlineStr"/>
      <c r="BM93" s="7" t="inlineStr"/>
      <c r="BN93" s="7" t="inlineStr"/>
      <c r="BO93" s="7" t="inlineStr"/>
      <c r="BP93" s="7" t="inlineStr"/>
      <c r="BQ93" s="7" t="inlineStr"/>
      <c r="BR93" s="7" t="inlineStr"/>
      <c r="BS93" s="7">
        <f>BU93+BW93+BY93+CA93+CC93+CE93+CG93+CI93+CK93</f>
        <v/>
      </c>
      <c r="BT93" s="7">
        <f>BV93+BX93+BZ93+CB93+CD93+CF93+CH93+CJ93+CL93</f>
        <v/>
      </c>
      <c r="BU93" s="7" t="inlineStr"/>
      <c r="BV93" s="7" t="inlineStr"/>
      <c r="BW93" s="7" t="inlineStr"/>
      <c r="BX93" s="7" t="inlineStr"/>
      <c r="BY93" s="7" t="inlineStr"/>
      <c r="BZ93" s="7" t="inlineStr"/>
      <c r="CA93" s="7" t="inlineStr"/>
      <c r="CB93" s="7" t="inlineStr"/>
      <c r="CC93" s="7" t="inlineStr"/>
      <c r="CD93" s="7" t="inlineStr"/>
      <c r="CE93" s="7" t="inlineStr"/>
      <c r="CF93" s="7" t="inlineStr"/>
      <c r="CG93" s="7" t="inlineStr"/>
      <c r="CH93" s="7" t="inlineStr"/>
      <c r="CI93" s="7" t="inlineStr"/>
      <c r="CJ93" s="7" t="inlineStr"/>
      <c r="CK93" s="7" t="inlineStr"/>
      <c r="CL93" s="7" t="inlineStr"/>
      <c r="CM93" s="7">
        <f>CO93+CQ93+CS93+CU93+CW93+CY93+DA93+DC93+DE93+DG93+DI93+DK93+DM93</f>
        <v/>
      </c>
      <c r="CN93" s="7">
        <f>CP93+CR93+CT93+CV93+CX93+CZ93+DB93+DD93+DF93+DH93+DJ93+DL93+DN93</f>
        <v/>
      </c>
      <c r="CO93" s="7" t="inlineStr"/>
      <c r="CP93" s="7" t="inlineStr"/>
      <c r="CQ93" s="7" t="inlineStr"/>
      <c r="CR93" s="7" t="inlineStr"/>
      <c r="CS93" s="7" t="inlineStr"/>
      <c r="CT93" s="7" t="inlineStr"/>
      <c r="CU93" s="7" t="inlineStr"/>
      <c r="CV93" s="7" t="inlineStr"/>
      <c r="CW93" s="7" t="inlineStr"/>
      <c r="CX93" s="7" t="inlineStr"/>
      <c r="CY93" s="7" t="inlineStr"/>
      <c r="CZ93" s="7" t="inlineStr"/>
      <c r="DA93" s="7" t="inlineStr"/>
      <c r="DB93" s="7" t="inlineStr"/>
      <c r="DC93" s="7" t="inlineStr"/>
      <c r="DD93" s="7" t="inlineStr"/>
      <c r="DE93" s="7" t="inlineStr"/>
      <c r="DF93" s="7" t="inlineStr"/>
      <c r="DG93" s="7" t="inlineStr"/>
      <c r="DH93" s="7" t="inlineStr"/>
      <c r="DI93" s="7" t="inlineStr"/>
      <c r="DJ93" s="7" t="inlineStr"/>
      <c r="DK93" s="7" t="inlineStr"/>
      <c r="DL93" s="7" t="inlineStr"/>
      <c r="DM93" s="7" t="inlineStr"/>
      <c r="DN93" s="7" t="inlineStr"/>
      <c r="DO93" s="7">
        <f>E93+AU93+BI93+BS93+CM93</f>
        <v/>
      </c>
      <c r="DP93" s="7">
        <f>F93+AV93+BJ93+BT93+CN93</f>
        <v/>
      </c>
    </row>
    <row r="94" hidden="1" outlineLevel="1">
      <c r="A94" s="5" t="n">
        <v>90</v>
      </c>
      <c r="B94" s="6" t="inlineStr">
        <is>
          <t>"ZIYODBEK NAJOD FARM" XK</t>
        </is>
      </c>
      <c r="C94" s="6" t="inlineStr">
        <is>
          <t>Фергана</t>
        </is>
      </c>
      <c r="D94" s="6" t="inlineStr">
        <is>
          <t>Фергана 2</t>
        </is>
      </c>
      <c r="E94" s="7">
        <f>G94+I94+K94+M94+O94+Q94+S94+U94+W94+Y94+AA94+AC94+AE94+AG94+AI94+AK94+AM94+AO94+AQ94+AS94</f>
        <v/>
      </c>
      <c r="F94" s="7">
        <f>H94+J94+L94+N94+P94+R94+T94+V94+X94+Z94+AB94+AD94+AF94+AH94+AJ94+AL94+AN94+AP94+AR94+AT94</f>
        <v/>
      </c>
      <c r="G94" s="7" t="n">
        <v>5</v>
      </c>
      <c r="H94" s="7" t="n">
        <v>1615375</v>
      </c>
      <c r="I94" s="7" t="inlineStr"/>
      <c r="J94" s="7" t="inlineStr"/>
      <c r="K94" s="7" t="inlineStr"/>
      <c r="L94" s="7" t="inlineStr"/>
      <c r="M94" s="7" t="inlineStr"/>
      <c r="N94" s="7" t="inlineStr"/>
      <c r="O94" s="7" t="inlineStr"/>
      <c r="P94" s="7" t="inlineStr"/>
      <c r="Q94" s="7" t="n">
        <v>17</v>
      </c>
      <c r="R94" s="7" t="n">
        <v>19506055</v>
      </c>
      <c r="S94" s="7" t="inlineStr"/>
      <c r="T94" s="7" t="inlineStr"/>
      <c r="U94" s="7" t="inlineStr"/>
      <c r="V94" s="7" t="inlineStr"/>
      <c r="W94" s="7" t="inlineStr"/>
      <c r="X94" s="7" t="inlineStr"/>
      <c r="Y94" s="7" t="inlineStr"/>
      <c r="Z94" s="7" t="inlineStr"/>
      <c r="AA94" s="7" t="inlineStr"/>
      <c r="AB94" s="7" t="inlineStr"/>
      <c r="AC94" s="7" t="inlineStr"/>
      <c r="AD94" s="7" t="inlineStr"/>
      <c r="AE94" s="7" t="inlineStr"/>
      <c r="AF94" s="7" t="inlineStr"/>
      <c r="AG94" s="7" t="inlineStr"/>
      <c r="AH94" s="7" t="inlineStr"/>
      <c r="AI94" s="7" t="inlineStr"/>
      <c r="AJ94" s="7" t="inlineStr"/>
      <c r="AK94" s="7" t="inlineStr"/>
      <c r="AL94" s="7" t="inlineStr"/>
      <c r="AM94" s="7" t="inlineStr"/>
      <c r="AN94" s="7" t="inlineStr"/>
      <c r="AO94" s="7" t="inlineStr"/>
      <c r="AP94" s="7" t="inlineStr"/>
      <c r="AQ94" s="7" t="inlineStr"/>
      <c r="AR94" s="7" t="inlineStr"/>
      <c r="AS94" s="7" t="inlineStr"/>
      <c r="AT94" s="7" t="inlineStr"/>
      <c r="AU94" s="7">
        <f>AW94+AY94+BA94+BC94+BE94+BG94</f>
        <v/>
      </c>
      <c r="AV94" s="7">
        <f>AX94+AZ94+BB94+BD94+BF94+BH94</f>
        <v/>
      </c>
      <c r="AW94" s="7" t="inlineStr"/>
      <c r="AX94" s="7" t="inlineStr"/>
      <c r="AY94" s="7" t="inlineStr"/>
      <c r="AZ94" s="7" t="inlineStr"/>
      <c r="BA94" s="7" t="inlineStr"/>
      <c r="BB94" s="7" t="inlineStr"/>
      <c r="BC94" s="7" t="inlineStr"/>
      <c r="BD94" s="7" t="inlineStr"/>
      <c r="BE94" s="7" t="inlineStr"/>
      <c r="BF94" s="7" t="inlineStr"/>
      <c r="BG94" s="7" t="inlineStr"/>
      <c r="BH94" s="7" t="inlineStr"/>
      <c r="BI94" s="7">
        <f>BK94+BM94+BO94+BQ94</f>
        <v/>
      </c>
      <c r="BJ94" s="7">
        <f>BL94+BN94+BP94+BR94</f>
        <v/>
      </c>
      <c r="BK94" s="7" t="inlineStr"/>
      <c r="BL94" s="7" t="inlineStr"/>
      <c r="BM94" s="7" t="inlineStr"/>
      <c r="BN94" s="7" t="inlineStr"/>
      <c r="BO94" s="7" t="inlineStr"/>
      <c r="BP94" s="7" t="inlineStr"/>
      <c r="BQ94" s="7" t="inlineStr"/>
      <c r="BR94" s="7" t="inlineStr"/>
      <c r="BS94" s="7">
        <f>BU94+BW94+BY94+CA94+CC94+CE94+CG94+CI94+CK94</f>
        <v/>
      </c>
      <c r="BT94" s="7">
        <f>BV94+BX94+BZ94+CB94+CD94+CF94+CH94+CJ94+CL94</f>
        <v/>
      </c>
      <c r="BU94" s="7" t="inlineStr"/>
      <c r="BV94" s="7" t="inlineStr"/>
      <c r="BW94" s="7" t="inlineStr"/>
      <c r="BX94" s="7" t="inlineStr"/>
      <c r="BY94" s="7" t="inlineStr"/>
      <c r="BZ94" s="7" t="inlineStr"/>
      <c r="CA94" s="7" t="inlineStr"/>
      <c r="CB94" s="7" t="inlineStr"/>
      <c r="CC94" s="7" t="inlineStr"/>
      <c r="CD94" s="7" t="inlineStr"/>
      <c r="CE94" s="7" t="inlineStr"/>
      <c r="CF94" s="7" t="inlineStr"/>
      <c r="CG94" s="7" t="inlineStr"/>
      <c r="CH94" s="7" t="inlineStr"/>
      <c r="CI94" s="7" t="inlineStr"/>
      <c r="CJ94" s="7" t="inlineStr"/>
      <c r="CK94" s="7" t="inlineStr"/>
      <c r="CL94" s="7" t="inlineStr"/>
      <c r="CM94" s="7">
        <f>CO94+CQ94+CS94+CU94+CW94+CY94+DA94+DC94+DE94+DG94+DI94+DK94+DM94</f>
        <v/>
      </c>
      <c r="CN94" s="7">
        <f>CP94+CR94+CT94+CV94+CX94+CZ94+DB94+DD94+DF94+DH94+DJ94+DL94+DN94</f>
        <v/>
      </c>
      <c r="CO94" s="7" t="inlineStr"/>
      <c r="CP94" s="7" t="inlineStr"/>
      <c r="CQ94" s="7" t="inlineStr"/>
      <c r="CR94" s="7" t="inlineStr"/>
      <c r="CS94" s="7" t="inlineStr"/>
      <c r="CT94" s="7" t="inlineStr"/>
      <c r="CU94" s="7" t="inlineStr"/>
      <c r="CV94" s="7" t="inlineStr"/>
      <c r="CW94" s="7" t="inlineStr"/>
      <c r="CX94" s="7" t="inlineStr"/>
      <c r="CY94" s="7" t="inlineStr"/>
      <c r="CZ94" s="7" t="inlineStr"/>
      <c r="DA94" s="7" t="inlineStr"/>
      <c r="DB94" s="7" t="inlineStr"/>
      <c r="DC94" s="7" t="inlineStr"/>
      <c r="DD94" s="7" t="inlineStr"/>
      <c r="DE94" s="7" t="inlineStr"/>
      <c r="DF94" s="7" t="inlineStr"/>
      <c r="DG94" s="7" t="inlineStr"/>
      <c r="DH94" s="7" t="inlineStr"/>
      <c r="DI94" s="7" t="inlineStr"/>
      <c r="DJ94" s="7" t="inlineStr"/>
      <c r="DK94" s="7" t="inlineStr"/>
      <c r="DL94" s="7" t="inlineStr"/>
      <c r="DM94" s="7" t="inlineStr"/>
      <c r="DN94" s="7" t="inlineStr"/>
      <c r="DO94" s="7">
        <f>E94+AU94+BI94+BS94+CM94</f>
        <v/>
      </c>
      <c r="DP94" s="7">
        <f>F94+AV94+BJ94+BT94+CN94</f>
        <v/>
      </c>
    </row>
    <row r="95" hidden="1" outlineLevel="1">
      <c r="A95" s="5" t="n">
        <v>91</v>
      </c>
      <c r="B95" s="6" t="inlineStr">
        <is>
          <t>"ZUNNUR FARM TARDE" MChJ  DORIXONASI</t>
        </is>
      </c>
      <c r="C95" s="6" t="inlineStr">
        <is>
          <t>Фергана</t>
        </is>
      </c>
      <c r="D95" s="6" t="inlineStr">
        <is>
          <t>Фергана 2</t>
        </is>
      </c>
      <c r="E95" s="7">
        <f>G95+I95+K95+M95+O95+Q95+S95+U95+W95+Y95+AA95+AC95+AE95+AG95+AI95+AK95+AM95+AO95+AQ95+AS95</f>
        <v/>
      </c>
      <c r="F95" s="7">
        <f>H95+J95+L95+N95+P95+R95+T95+V95+X95+Z95+AB95+AD95+AF95+AH95+AJ95+AL95+AN95+AP95+AR95+AT95</f>
        <v/>
      </c>
      <c r="G95" s="7" t="n">
        <v>10</v>
      </c>
      <c r="H95" s="7" t="n">
        <v>6462900</v>
      </c>
      <c r="I95" s="7" t="inlineStr"/>
      <c r="J95" s="7" t="inlineStr"/>
      <c r="K95" s="7" t="inlineStr"/>
      <c r="L95" s="7" t="inlineStr"/>
      <c r="M95" s="7" t="n">
        <v>30</v>
      </c>
      <c r="N95" s="7" t="n">
        <v>29727000</v>
      </c>
      <c r="O95" s="7" t="inlineStr"/>
      <c r="P95" s="7" t="inlineStr"/>
      <c r="Q95" s="7" t="n">
        <v>100</v>
      </c>
      <c r="R95" s="7" t="n">
        <v>674950000</v>
      </c>
      <c r="S95" s="7" t="inlineStr"/>
      <c r="T95" s="7" t="inlineStr"/>
      <c r="U95" s="7" t="inlineStr"/>
      <c r="V95" s="7" t="inlineStr"/>
      <c r="W95" s="7" t="inlineStr"/>
      <c r="X95" s="7" t="inlineStr"/>
      <c r="Y95" s="7" t="inlineStr"/>
      <c r="Z95" s="7" t="inlineStr"/>
      <c r="AA95" s="7" t="inlineStr"/>
      <c r="AB95" s="7" t="inlineStr"/>
      <c r="AC95" s="7" t="inlineStr"/>
      <c r="AD95" s="7" t="inlineStr"/>
      <c r="AE95" s="7" t="inlineStr"/>
      <c r="AF95" s="7" t="inlineStr"/>
      <c r="AG95" s="7" t="inlineStr"/>
      <c r="AH95" s="7" t="inlineStr"/>
      <c r="AI95" s="7" t="inlineStr"/>
      <c r="AJ95" s="7" t="inlineStr"/>
      <c r="AK95" s="7" t="inlineStr"/>
      <c r="AL95" s="7" t="inlineStr"/>
      <c r="AM95" s="7" t="inlineStr"/>
      <c r="AN95" s="7" t="inlineStr"/>
      <c r="AO95" s="7" t="inlineStr"/>
      <c r="AP95" s="7" t="inlineStr"/>
      <c r="AQ95" s="7" t="inlineStr"/>
      <c r="AR95" s="7" t="inlineStr"/>
      <c r="AS95" s="7" t="inlineStr"/>
      <c r="AT95" s="7" t="inlineStr"/>
      <c r="AU95" s="7">
        <f>AW95+AY95+BA95+BC95+BE95+BG95</f>
        <v/>
      </c>
      <c r="AV95" s="7">
        <f>AX95+AZ95+BB95+BD95+BF95+BH95</f>
        <v/>
      </c>
      <c r="AW95" s="7" t="inlineStr"/>
      <c r="AX95" s="7" t="inlineStr"/>
      <c r="AY95" s="7" t="inlineStr"/>
      <c r="AZ95" s="7" t="inlineStr"/>
      <c r="BA95" s="7" t="inlineStr"/>
      <c r="BB95" s="7" t="inlineStr"/>
      <c r="BC95" s="7" t="inlineStr"/>
      <c r="BD95" s="7" t="inlineStr"/>
      <c r="BE95" s="7" t="inlineStr"/>
      <c r="BF95" s="7" t="inlineStr"/>
      <c r="BG95" s="7" t="inlineStr"/>
      <c r="BH95" s="7" t="inlineStr"/>
      <c r="BI95" s="7">
        <f>BK95+BM95+BO95+BQ95</f>
        <v/>
      </c>
      <c r="BJ95" s="7">
        <f>BL95+BN95+BP95+BR95</f>
        <v/>
      </c>
      <c r="BK95" s="7" t="n">
        <v>15</v>
      </c>
      <c r="BL95" s="7" t="n">
        <v>29913750</v>
      </c>
      <c r="BM95" s="7" t="inlineStr"/>
      <c r="BN95" s="7" t="inlineStr"/>
      <c r="BO95" s="7" t="inlineStr"/>
      <c r="BP95" s="7" t="inlineStr"/>
      <c r="BQ95" s="7" t="inlineStr"/>
      <c r="BR95" s="7" t="inlineStr"/>
      <c r="BS95" s="7">
        <f>BU95+BW95+BY95+CA95+CC95+CE95+CG95+CI95+CK95</f>
        <v/>
      </c>
      <c r="BT95" s="7">
        <f>BV95+BX95+BZ95+CB95+CD95+CF95+CH95+CJ95+CL95</f>
        <v/>
      </c>
      <c r="BU95" s="7" t="inlineStr"/>
      <c r="BV95" s="7" t="inlineStr"/>
      <c r="BW95" s="7" t="inlineStr"/>
      <c r="BX95" s="7" t="inlineStr"/>
      <c r="BY95" s="7" t="inlineStr"/>
      <c r="BZ95" s="7" t="inlineStr"/>
      <c r="CA95" s="7" t="inlineStr"/>
      <c r="CB95" s="7" t="inlineStr"/>
      <c r="CC95" s="7" t="inlineStr"/>
      <c r="CD95" s="7" t="inlineStr"/>
      <c r="CE95" s="7" t="inlineStr"/>
      <c r="CF95" s="7" t="inlineStr"/>
      <c r="CG95" s="7" t="inlineStr"/>
      <c r="CH95" s="7" t="inlineStr"/>
      <c r="CI95" s="7" t="inlineStr"/>
      <c r="CJ95" s="7" t="inlineStr"/>
      <c r="CK95" s="7" t="inlineStr"/>
      <c r="CL95" s="7" t="inlineStr"/>
      <c r="CM95" s="7">
        <f>CO95+CQ95+CS95+CU95+CW95+CY95+DA95+DC95+DE95+DG95+DI95+DK95+DM95</f>
        <v/>
      </c>
      <c r="CN95" s="7">
        <f>CP95+CR95+CT95+CV95+CX95+CZ95+DB95+DD95+DF95+DH95+DJ95+DL95+DN95</f>
        <v/>
      </c>
      <c r="CO95" s="7" t="inlineStr"/>
      <c r="CP95" s="7" t="inlineStr"/>
      <c r="CQ95" s="7" t="inlineStr"/>
      <c r="CR95" s="7" t="inlineStr"/>
      <c r="CS95" s="7" t="inlineStr"/>
      <c r="CT95" s="7" t="inlineStr"/>
      <c r="CU95" s="7" t="inlineStr"/>
      <c r="CV95" s="7" t="inlineStr"/>
      <c r="CW95" s="7" t="inlineStr"/>
      <c r="CX95" s="7" t="inlineStr"/>
      <c r="CY95" s="7" t="inlineStr"/>
      <c r="CZ95" s="7" t="inlineStr"/>
      <c r="DA95" s="7" t="inlineStr"/>
      <c r="DB95" s="7" t="inlineStr"/>
      <c r="DC95" s="7" t="inlineStr"/>
      <c r="DD95" s="7" t="inlineStr"/>
      <c r="DE95" s="7" t="inlineStr"/>
      <c r="DF95" s="7" t="inlineStr"/>
      <c r="DG95" s="7" t="n">
        <v>30</v>
      </c>
      <c r="DH95" s="7" t="n">
        <v>45819000</v>
      </c>
      <c r="DI95" s="7" t="inlineStr"/>
      <c r="DJ95" s="7" t="inlineStr"/>
      <c r="DK95" s="7" t="inlineStr"/>
      <c r="DL95" s="7" t="inlineStr"/>
      <c r="DM95" s="7" t="inlineStr"/>
      <c r="DN95" s="7" t="inlineStr"/>
      <c r="DO95" s="7">
        <f>E95+AU95+BI95+BS95+CM95</f>
        <v/>
      </c>
      <c r="DP95" s="7">
        <f>F95+AV95+BJ95+BT95+CN95</f>
        <v/>
      </c>
    </row>
    <row r="96" hidden="1" outlineLevel="1">
      <c r="A96" s="5" t="n">
        <v>92</v>
      </c>
      <c r="B96" s="6" t="inlineStr">
        <is>
          <t>"АHДУЗ-ДИЛ МЕХРИ" ХК</t>
        </is>
      </c>
      <c r="C96" s="6" t="inlineStr">
        <is>
          <t>Фергана</t>
        </is>
      </c>
      <c r="D96" s="6" t="inlineStr">
        <is>
          <t>Фергана 2</t>
        </is>
      </c>
      <c r="E96" s="7">
        <f>G96+I96+K96+M96+O96+Q96+S96+U96+W96+Y96+AA96+AC96+AE96+AG96+AI96+AK96+AM96+AO96+AQ96+AS96</f>
        <v/>
      </c>
      <c r="F96" s="7">
        <f>H96+J96+L96+N96+P96+R96+T96+V96+X96+Z96+AB96+AD96+AF96+AH96+AJ96+AL96+AN96+AP96+AR96+AT96</f>
        <v/>
      </c>
      <c r="G96" s="7" t="n">
        <v>10</v>
      </c>
      <c r="H96" s="7" t="n">
        <v>6269000</v>
      </c>
      <c r="I96" s="7" t="inlineStr"/>
      <c r="J96" s="7" t="inlineStr"/>
      <c r="K96" s="7" t="n">
        <v>4</v>
      </c>
      <c r="L96" s="7" t="n">
        <v>571136</v>
      </c>
      <c r="M96" s="7" t="inlineStr"/>
      <c r="N96" s="7" t="inlineStr"/>
      <c r="O96" s="7" t="inlineStr"/>
      <c r="P96" s="7" t="inlineStr"/>
      <c r="Q96" s="7" t="inlineStr"/>
      <c r="R96" s="7" t="inlineStr"/>
      <c r="S96" s="7" t="inlineStr"/>
      <c r="T96" s="7" t="inlineStr"/>
      <c r="U96" s="7" t="inlineStr"/>
      <c r="V96" s="7" t="inlineStr"/>
      <c r="W96" s="7" t="inlineStr"/>
      <c r="X96" s="7" t="inlineStr"/>
      <c r="Y96" s="7" t="inlineStr"/>
      <c r="Z96" s="7" t="inlineStr"/>
      <c r="AA96" s="7" t="inlineStr"/>
      <c r="AB96" s="7" t="inlineStr"/>
      <c r="AC96" s="7" t="n">
        <v>6</v>
      </c>
      <c r="AD96" s="7" t="n">
        <v>1159380</v>
      </c>
      <c r="AE96" s="7" t="n">
        <v>10</v>
      </c>
      <c r="AF96" s="7" t="n">
        <v>2367300</v>
      </c>
      <c r="AG96" s="7" t="n">
        <v>10</v>
      </c>
      <c r="AH96" s="7" t="n">
        <v>3002600</v>
      </c>
      <c r="AI96" s="7" t="n">
        <v>10</v>
      </c>
      <c r="AJ96" s="7" t="n">
        <v>2178100</v>
      </c>
      <c r="AK96" s="7" t="inlineStr"/>
      <c r="AL96" s="7" t="inlineStr"/>
      <c r="AM96" s="7" t="inlineStr"/>
      <c r="AN96" s="7" t="inlineStr"/>
      <c r="AO96" s="7" t="inlineStr"/>
      <c r="AP96" s="7" t="inlineStr"/>
      <c r="AQ96" s="7" t="inlineStr"/>
      <c r="AR96" s="7" t="inlineStr"/>
      <c r="AS96" s="7" t="inlineStr"/>
      <c r="AT96" s="7" t="inlineStr"/>
      <c r="AU96" s="7">
        <f>AW96+AY96+BA96+BC96+BE96+BG96</f>
        <v/>
      </c>
      <c r="AV96" s="7">
        <f>AX96+AZ96+BB96+BD96+BF96+BH96</f>
        <v/>
      </c>
      <c r="AW96" s="7" t="inlineStr"/>
      <c r="AX96" s="7" t="inlineStr"/>
      <c r="AY96" s="7" t="inlineStr"/>
      <c r="AZ96" s="7" t="inlineStr"/>
      <c r="BA96" s="7" t="n">
        <v>16</v>
      </c>
      <c r="BB96" s="7" t="n">
        <v>7173904</v>
      </c>
      <c r="BC96" s="7" t="inlineStr"/>
      <c r="BD96" s="7" t="inlineStr"/>
      <c r="BE96" s="7" t="n">
        <v>11</v>
      </c>
      <c r="BF96" s="7" t="n">
        <v>8959785</v>
      </c>
      <c r="BG96" s="7" t="n">
        <v>30</v>
      </c>
      <c r="BH96" s="7" t="n">
        <v>11124950</v>
      </c>
      <c r="BI96" s="7">
        <f>BK96+BM96+BO96+BQ96</f>
        <v/>
      </c>
      <c r="BJ96" s="7">
        <f>BL96+BN96+BP96+BR96</f>
        <v/>
      </c>
      <c r="BK96" s="7" t="n">
        <v>5</v>
      </c>
      <c r="BL96" s="7" t="n">
        <v>3323750</v>
      </c>
      <c r="BM96" s="7" t="n">
        <v>30</v>
      </c>
      <c r="BN96" s="7" t="n">
        <v>20983500</v>
      </c>
      <c r="BO96" s="7" t="n">
        <v>12</v>
      </c>
      <c r="BP96" s="7" t="n">
        <v>4350132</v>
      </c>
      <c r="BQ96" s="7" t="inlineStr"/>
      <c r="BR96" s="7" t="inlineStr"/>
      <c r="BS96" s="7">
        <f>BU96+BW96+BY96+CA96+CC96+CE96+CG96+CI96+CK96</f>
        <v/>
      </c>
      <c r="BT96" s="7">
        <f>BV96+BX96+BZ96+CB96+CD96+CF96+CH96+CJ96+CL96</f>
        <v/>
      </c>
      <c r="BU96" s="7" t="inlineStr"/>
      <c r="BV96" s="7" t="inlineStr"/>
      <c r="BW96" s="7" t="inlineStr"/>
      <c r="BX96" s="7" t="inlineStr"/>
      <c r="BY96" s="7" t="n">
        <v>5</v>
      </c>
      <c r="BZ96" s="7" t="n">
        <v>1644150</v>
      </c>
      <c r="CA96" s="7" t="n">
        <v>200</v>
      </c>
      <c r="CB96" s="7" t="n">
        <v>2897600000</v>
      </c>
      <c r="CC96" s="7" t="inlineStr"/>
      <c r="CD96" s="7" t="inlineStr"/>
      <c r="CE96" s="7" t="inlineStr"/>
      <c r="CF96" s="7" t="inlineStr"/>
      <c r="CG96" s="7" t="inlineStr"/>
      <c r="CH96" s="7" t="inlineStr"/>
      <c r="CI96" s="7" t="inlineStr"/>
      <c r="CJ96" s="7" t="inlineStr"/>
      <c r="CK96" s="7" t="n">
        <v>6</v>
      </c>
      <c r="CL96" s="7" t="n">
        <v>2088900</v>
      </c>
      <c r="CM96" s="7">
        <f>CO96+CQ96+CS96+CU96+CW96+CY96+DA96+DC96+DE96+DG96+DI96+DK96+DM96</f>
        <v/>
      </c>
      <c r="CN96" s="7">
        <f>CP96+CR96+CT96+CV96+CX96+CZ96+DB96+DD96+DF96+DH96+DJ96+DL96+DN96</f>
        <v/>
      </c>
      <c r="CO96" s="7" t="inlineStr"/>
      <c r="CP96" s="7" t="inlineStr"/>
      <c r="CQ96" s="7" t="inlineStr"/>
      <c r="CR96" s="7" t="inlineStr"/>
      <c r="CS96" s="7" t="inlineStr"/>
      <c r="CT96" s="7" t="inlineStr"/>
      <c r="CU96" s="7" t="inlineStr"/>
      <c r="CV96" s="7" t="inlineStr"/>
      <c r="CW96" s="7" t="inlineStr"/>
      <c r="CX96" s="7" t="inlineStr"/>
      <c r="CY96" s="7" t="inlineStr"/>
      <c r="CZ96" s="7" t="inlineStr"/>
      <c r="DA96" s="7" t="n">
        <v>20</v>
      </c>
      <c r="DB96" s="7" t="n">
        <v>9317800</v>
      </c>
      <c r="DC96" s="7" t="inlineStr"/>
      <c r="DD96" s="7" t="inlineStr"/>
      <c r="DE96" s="7" t="n">
        <v>3</v>
      </c>
      <c r="DF96" s="7" t="n">
        <v>441855</v>
      </c>
      <c r="DG96" s="7" t="inlineStr"/>
      <c r="DH96" s="7" t="inlineStr"/>
      <c r="DI96" s="7" t="n">
        <v>2</v>
      </c>
      <c r="DJ96" s="7" t="n">
        <v>193812</v>
      </c>
      <c r="DK96" s="7" t="n">
        <v>2</v>
      </c>
      <c r="DL96" s="7" t="n">
        <v>349904</v>
      </c>
      <c r="DM96" s="7" t="inlineStr"/>
      <c r="DN96" s="7" t="inlineStr"/>
      <c r="DO96" s="7">
        <f>E96+AU96+BI96+BS96+CM96</f>
        <v/>
      </c>
      <c r="DP96" s="7">
        <f>F96+AV96+BJ96+BT96+CN96</f>
        <v/>
      </c>
    </row>
    <row r="97" hidden="1" outlineLevel="1">
      <c r="A97" s="5" t="n">
        <v>93</v>
      </c>
      <c r="B97" s="6" t="inlineStr">
        <is>
          <t>"АВЕРОН" ХКД 2 сон фил</t>
        </is>
      </c>
      <c r="C97" s="6" t="inlineStr">
        <is>
          <t>Фергана</t>
        </is>
      </c>
      <c r="D97" s="6" t="inlineStr">
        <is>
          <t>Фергана 2</t>
        </is>
      </c>
      <c r="E97" s="7">
        <f>G97+I97+K97+M97+O97+Q97+S97+U97+W97+Y97+AA97+AC97+AE97+AG97+AI97+AK97+AM97+AO97+AQ97+AS97</f>
        <v/>
      </c>
      <c r="F97" s="7">
        <f>H97+J97+L97+N97+P97+R97+T97+V97+X97+Z97+AB97+AD97+AF97+AH97+AJ97+AL97+AN97+AP97+AR97+AT97</f>
        <v/>
      </c>
      <c r="G97" s="7" t="inlineStr"/>
      <c r="H97" s="7" t="inlineStr"/>
      <c r="I97" s="7" t="inlineStr"/>
      <c r="J97" s="7" t="inlineStr"/>
      <c r="K97" s="7" t="inlineStr"/>
      <c r="L97" s="7" t="inlineStr"/>
      <c r="M97" s="7" t="n">
        <v>3</v>
      </c>
      <c r="N97" s="7" t="n">
        <v>286605</v>
      </c>
      <c r="O97" s="7" t="inlineStr"/>
      <c r="P97" s="7" t="inlineStr"/>
      <c r="Q97" s="7" t="n">
        <v>2</v>
      </c>
      <c r="R97" s="7" t="n">
        <v>261880</v>
      </c>
      <c r="S97" s="7" t="inlineStr"/>
      <c r="T97" s="7" t="inlineStr"/>
      <c r="U97" s="7" t="inlineStr"/>
      <c r="V97" s="7" t="inlineStr"/>
      <c r="W97" s="7" t="inlineStr"/>
      <c r="X97" s="7" t="inlineStr"/>
      <c r="Y97" s="7" t="inlineStr"/>
      <c r="Z97" s="7" t="inlineStr"/>
      <c r="AA97" s="7" t="inlineStr"/>
      <c r="AB97" s="7" t="inlineStr"/>
      <c r="AC97" s="7" t="inlineStr"/>
      <c r="AD97" s="7" t="inlineStr"/>
      <c r="AE97" s="7" t="inlineStr"/>
      <c r="AF97" s="7" t="inlineStr"/>
      <c r="AG97" s="7" t="inlineStr"/>
      <c r="AH97" s="7" t="inlineStr"/>
      <c r="AI97" s="7" t="inlineStr"/>
      <c r="AJ97" s="7" t="inlineStr"/>
      <c r="AK97" s="7" t="inlineStr"/>
      <c r="AL97" s="7" t="inlineStr"/>
      <c r="AM97" s="7" t="inlineStr"/>
      <c r="AN97" s="7" t="inlineStr"/>
      <c r="AO97" s="7" t="inlineStr"/>
      <c r="AP97" s="7" t="inlineStr"/>
      <c r="AQ97" s="7" t="inlineStr"/>
      <c r="AR97" s="7" t="inlineStr"/>
      <c r="AS97" s="7" t="inlineStr"/>
      <c r="AT97" s="7" t="inlineStr"/>
      <c r="AU97" s="7">
        <f>AW97+AY97+BA97+BC97+BE97+BG97</f>
        <v/>
      </c>
      <c r="AV97" s="7">
        <f>AX97+AZ97+BB97+BD97+BF97+BH97</f>
        <v/>
      </c>
      <c r="AW97" s="7" t="inlineStr"/>
      <c r="AX97" s="7" t="inlineStr"/>
      <c r="AY97" s="7" t="inlineStr"/>
      <c r="AZ97" s="7" t="inlineStr"/>
      <c r="BA97" s="7" t="inlineStr"/>
      <c r="BB97" s="7" t="inlineStr"/>
      <c r="BC97" s="7" t="inlineStr"/>
      <c r="BD97" s="7" t="inlineStr"/>
      <c r="BE97" s="7" t="inlineStr"/>
      <c r="BF97" s="7" t="inlineStr"/>
      <c r="BG97" s="7" t="n">
        <v>15</v>
      </c>
      <c r="BH97" s="7" t="n">
        <v>9774225</v>
      </c>
      <c r="BI97" s="7">
        <f>BK97+BM97+BO97+BQ97</f>
        <v/>
      </c>
      <c r="BJ97" s="7">
        <f>BL97+BN97+BP97+BR97</f>
        <v/>
      </c>
      <c r="BK97" s="7" t="inlineStr"/>
      <c r="BL97" s="7" t="inlineStr"/>
      <c r="BM97" s="7" t="inlineStr"/>
      <c r="BN97" s="7" t="inlineStr"/>
      <c r="BO97" s="7" t="inlineStr"/>
      <c r="BP97" s="7" t="inlineStr"/>
      <c r="BQ97" s="7" t="inlineStr"/>
      <c r="BR97" s="7" t="inlineStr"/>
      <c r="BS97" s="7">
        <f>BU97+BW97+BY97+CA97+CC97+CE97+CG97+CI97+CK97</f>
        <v/>
      </c>
      <c r="BT97" s="7">
        <f>BV97+BX97+BZ97+CB97+CD97+CF97+CH97+CJ97+CL97</f>
        <v/>
      </c>
      <c r="BU97" s="7" t="inlineStr"/>
      <c r="BV97" s="7" t="inlineStr"/>
      <c r="BW97" s="7" t="inlineStr"/>
      <c r="BX97" s="7" t="inlineStr"/>
      <c r="BY97" s="7" t="inlineStr"/>
      <c r="BZ97" s="7" t="inlineStr"/>
      <c r="CA97" s="7" t="inlineStr"/>
      <c r="CB97" s="7" t="inlineStr"/>
      <c r="CC97" s="7" t="inlineStr"/>
      <c r="CD97" s="7" t="inlineStr"/>
      <c r="CE97" s="7" t="inlineStr"/>
      <c r="CF97" s="7" t="inlineStr"/>
      <c r="CG97" s="7" t="inlineStr"/>
      <c r="CH97" s="7" t="inlineStr"/>
      <c r="CI97" s="7" t="inlineStr"/>
      <c r="CJ97" s="7" t="inlineStr"/>
      <c r="CK97" s="7" t="inlineStr"/>
      <c r="CL97" s="7" t="inlineStr"/>
      <c r="CM97" s="7">
        <f>CO97+CQ97+CS97+CU97+CW97+CY97+DA97+DC97+DE97+DG97+DI97+DK97+DM97</f>
        <v/>
      </c>
      <c r="CN97" s="7">
        <f>CP97+CR97+CT97+CV97+CX97+CZ97+DB97+DD97+DF97+DH97+DJ97+DL97+DN97</f>
        <v/>
      </c>
      <c r="CO97" s="7" t="inlineStr"/>
      <c r="CP97" s="7" t="inlineStr"/>
      <c r="CQ97" s="7" t="inlineStr"/>
      <c r="CR97" s="7" t="inlineStr"/>
      <c r="CS97" s="7" t="inlineStr"/>
      <c r="CT97" s="7" t="inlineStr"/>
      <c r="CU97" s="7" t="inlineStr"/>
      <c r="CV97" s="7" t="inlineStr"/>
      <c r="CW97" s="7" t="inlineStr"/>
      <c r="CX97" s="7" t="inlineStr"/>
      <c r="CY97" s="7" t="inlineStr"/>
      <c r="CZ97" s="7" t="inlineStr"/>
      <c r="DA97" s="7" t="inlineStr"/>
      <c r="DB97" s="7" t="inlineStr"/>
      <c r="DC97" s="7" t="inlineStr"/>
      <c r="DD97" s="7" t="inlineStr"/>
      <c r="DE97" s="7" t="inlineStr"/>
      <c r="DF97" s="7" t="inlineStr"/>
      <c r="DG97" s="7" t="inlineStr"/>
      <c r="DH97" s="7" t="inlineStr"/>
      <c r="DI97" s="7" t="inlineStr"/>
      <c r="DJ97" s="7" t="inlineStr"/>
      <c r="DK97" s="7" t="inlineStr"/>
      <c r="DL97" s="7" t="inlineStr"/>
      <c r="DM97" s="7" t="inlineStr"/>
      <c r="DN97" s="7" t="inlineStr"/>
      <c r="DO97" s="7">
        <f>E97+AU97+BI97+BS97+CM97</f>
        <v/>
      </c>
      <c r="DP97" s="7">
        <f>F97+AV97+BJ97+BT97+CN97</f>
        <v/>
      </c>
    </row>
    <row r="98" hidden="1" outlineLevel="1">
      <c r="A98" s="5" t="n">
        <v>94</v>
      </c>
      <c r="B98" s="6" t="inlineStr">
        <is>
          <t>"АЛ-ФАРМ" ХФ</t>
        </is>
      </c>
      <c r="C98" s="6" t="inlineStr">
        <is>
          <t>Фергана</t>
        </is>
      </c>
      <c r="D98" s="6" t="inlineStr">
        <is>
          <t>Фергана 2</t>
        </is>
      </c>
      <c r="E98" s="7">
        <f>G98+I98+K98+M98+O98+Q98+S98+U98+W98+Y98+AA98+AC98+AE98+AG98+AI98+AK98+AM98+AO98+AQ98+AS98</f>
        <v/>
      </c>
      <c r="F98" s="7">
        <f>H98+J98+L98+N98+P98+R98+T98+V98+X98+Z98+AB98+AD98+AF98+AH98+AJ98+AL98+AN98+AP98+AR98+AT98</f>
        <v/>
      </c>
      <c r="G98" s="7" t="n">
        <v>3</v>
      </c>
      <c r="H98" s="7" t="n">
        <v>323145</v>
      </c>
      <c r="I98" s="7" t="inlineStr"/>
      <c r="J98" s="7" t="inlineStr"/>
      <c r="K98" s="7" t="inlineStr"/>
      <c r="L98" s="7" t="inlineStr"/>
      <c r="M98" s="7" t="inlineStr"/>
      <c r="N98" s="7" t="inlineStr"/>
      <c r="O98" s="7" t="inlineStr"/>
      <c r="P98" s="7" t="inlineStr"/>
      <c r="Q98" s="7" t="inlineStr"/>
      <c r="R98" s="7" t="inlineStr"/>
      <c r="S98" s="7" t="inlineStr"/>
      <c r="T98" s="7" t="inlineStr"/>
      <c r="U98" s="7" t="inlineStr"/>
      <c r="V98" s="7" t="inlineStr"/>
      <c r="W98" s="7" t="inlineStr"/>
      <c r="X98" s="7" t="inlineStr"/>
      <c r="Y98" s="7" t="inlineStr"/>
      <c r="Z98" s="7" t="inlineStr"/>
      <c r="AA98" s="7" t="inlineStr"/>
      <c r="AB98" s="7" t="inlineStr"/>
      <c r="AC98" s="7" t="inlineStr"/>
      <c r="AD98" s="7" t="inlineStr"/>
      <c r="AE98" s="7" t="n">
        <v>5</v>
      </c>
      <c r="AF98" s="7" t="n">
        <v>610125</v>
      </c>
      <c r="AG98" s="7" t="inlineStr"/>
      <c r="AH98" s="7" t="inlineStr"/>
      <c r="AI98" s="7" t="inlineStr"/>
      <c r="AJ98" s="7" t="inlineStr"/>
      <c r="AK98" s="7" t="inlineStr"/>
      <c r="AL98" s="7" t="inlineStr"/>
      <c r="AM98" s="7" t="inlineStr"/>
      <c r="AN98" s="7" t="inlineStr"/>
      <c r="AO98" s="7" t="inlineStr"/>
      <c r="AP98" s="7" t="inlineStr"/>
      <c r="AQ98" s="7" t="inlineStr"/>
      <c r="AR98" s="7" t="inlineStr"/>
      <c r="AS98" s="7" t="inlineStr"/>
      <c r="AT98" s="7" t="inlineStr"/>
      <c r="AU98" s="7">
        <f>AW98+AY98+BA98+BC98+BE98+BG98</f>
        <v/>
      </c>
      <c r="AV98" s="7">
        <f>AX98+AZ98+BB98+BD98+BF98+BH98</f>
        <v/>
      </c>
      <c r="AW98" s="7" t="inlineStr"/>
      <c r="AX98" s="7" t="inlineStr"/>
      <c r="AY98" s="7" t="inlineStr"/>
      <c r="AZ98" s="7" t="inlineStr"/>
      <c r="BA98" s="7" t="inlineStr"/>
      <c r="BB98" s="7" t="inlineStr"/>
      <c r="BC98" s="7" t="inlineStr"/>
      <c r="BD98" s="7" t="inlineStr"/>
      <c r="BE98" s="7" t="inlineStr"/>
      <c r="BF98" s="7" t="inlineStr"/>
      <c r="BG98" s="7" t="inlineStr"/>
      <c r="BH98" s="7" t="inlineStr"/>
      <c r="BI98" s="7">
        <f>BK98+BM98+BO98+BQ98</f>
        <v/>
      </c>
      <c r="BJ98" s="7">
        <f>BL98+BN98+BP98+BR98</f>
        <v/>
      </c>
      <c r="BK98" s="7" t="inlineStr"/>
      <c r="BL98" s="7" t="inlineStr"/>
      <c r="BM98" s="7" t="inlineStr"/>
      <c r="BN98" s="7" t="inlineStr"/>
      <c r="BO98" s="7" t="inlineStr"/>
      <c r="BP98" s="7" t="inlineStr"/>
      <c r="BQ98" s="7" t="inlineStr"/>
      <c r="BR98" s="7" t="inlineStr"/>
      <c r="BS98" s="7">
        <f>BU98+BW98+BY98+CA98+CC98+CE98+CG98+CI98+CK98</f>
        <v/>
      </c>
      <c r="BT98" s="7">
        <f>BV98+BX98+BZ98+CB98+CD98+CF98+CH98+CJ98+CL98</f>
        <v/>
      </c>
      <c r="BU98" s="7" t="inlineStr"/>
      <c r="BV98" s="7" t="inlineStr"/>
      <c r="BW98" s="7" t="inlineStr"/>
      <c r="BX98" s="7" t="inlineStr"/>
      <c r="BY98" s="7" t="n">
        <v>4</v>
      </c>
      <c r="BZ98" s="7" t="n">
        <v>1052256</v>
      </c>
      <c r="CA98" s="7" t="inlineStr"/>
      <c r="CB98" s="7" t="inlineStr"/>
      <c r="CC98" s="7" t="inlineStr"/>
      <c r="CD98" s="7" t="inlineStr"/>
      <c r="CE98" s="7" t="inlineStr"/>
      <c r="CF98" s="7" t="inlineStr"/>
      <c r="CG98" s="7" t="inlineStr"/>
      <c r="CH98" s="7" t="inlineStr"/>
      <c r="CI98" s="7" t="inlineStr"/>
      <c r="CJ98" s="7" t="inlineStr"/>
      <c r="CK98" s="7" t="inlineStr"/>
      <c r="CL98" s="7" t="inlineStr"/>
      <c r="CM98" s="7">
        <f>CO98+CQ98+CS98+CU98+CW98+CY98+DA98+DC98+DE98+DG98+DI98+DK98+DM98</f>
        <v/>
      </c>
      <c r="CN98" s="7">
        <f>CP98+CR98+CT98+CV98+CX98+CZ98+DB98+DD98+DF98+DH98+DJ98+DL98+DN98</f>
        <v/>
      </c>
      <c r="CO98" s="7" t="inlineStr"/>
      <c r="CP98" s="7" t="inlineStr"/>
      <c r="CQ98" s="7" t="inlineStr"/>
      <c r="CR98" s="7" t="inlineStr"/>
      <c r="CS98" s="7" t="inlineStr"/>
      <c r="CT98" s="7" t="inlineStr"/>
      <c r="CU98" s="7" t="inlineStr"/>
      <c r="CV98" s="7" t="inlineStr"/>
      <c r="CW98" s="7" t="inlineStr"/>
      <c r="CX98" s="7" t="inlineStr"/>
      <c r="CY98" s="7" t="inlineStr"/>
      <c r="CZ98" s="7" t="inlineStr"/>
      <c r="DA98" s="7" t="inlineStr"/>
      <c r="DB98" s="7" t="inlineStr"/>
      <c r="DC98" s="7" t="inlineStr"/>
      <c r="DD98" s="7" t="inlineStr"/>
      <c r="DE98" s="7" t="inlineStr"/>
      <c r="DF98" s="7" t="inlineStr"/>
      <c r="DG98" s="7" t="inlineStr"/>
      <c r="DH98" s="7" t="inlineStr"/>
      <c r="DI98" s="7" t="inlineStr"/>
      <c r="DJ98" s="7" t="inlineStr"/>
      <c r="DK98" s="7" t="inlineStr"/>
      <c r="DL98" s="7" t="inlineStr"/>
      <c r="DM98" s="7" t="inlineStr"/>
      <c r="DN98" s="7" t="inlineStr"/>
      <c r="DO98" s="7">
        <f>E98+AU98+BI98+BS98+CM98</f>
        <v/>
      </c>
      <c r="DP98" s="7">
        <f>F98+AV98+BJ98+BT98+CN98</f>
        <v/>
      </c>
    </row>
    <row r="99" hidden="1" outlineLevel="1">
      <c r="A99" s="5" t="n">
        <v>95</v>
      </c>
      <c r="B99" s="6" t="inlineStr">
        <is>
          <t>"ДАРМОH" ХК</t>
        </is>
      </c>
      <c r="C99" s="6" t="inlineStr">
        <is>
          <t>Фергана</t>
        </is>
      </c>
      <c r="D99" s="6" t="inlineStr">
        <is>
          <t>Фергана 2</t>
        </is>
      </c>
      <c r="E99" s="7">
        <f>G99+I99+K99+M99+O99+Q99+S99+U99+W99+Y99+AA99+AC99+AE99+AG99+AI99+AK99+AM99+AO99+AQ99+AS99</f>
        <v/>
      </c>
      <c r="F99" s="7">
        <f>H99+J99+L99+N99+P99+R99+T99+V99+X99+Z99+AB99+AD99+AF99+AH99+AJ99+AL99+AN99+AP99+AR99+AT99</f>
        <v/>
      </c>
      <c r="G99" s="7" t="n">
        <v>3</v>
      </c>
      <c r="H99" s="7" t="n">
        <v>581535</v>
      </c>
      <c r="I99" s="7" t="inlineStr"/>
      <c r="J99" s="7" t="inlineStr"/>
      <c r="K99" s="7" t="n">
        <v>5</v>
      </c>
      <c r="L99" s="7" t="n">
        <v>892400</v>
      </c>
      <c r="M99" s="7" t="inlineStr"/>
      <c r="N99" s="7" t="inlineStr"/>
      <c r="O99" s="7" t="inlineStr"/>
      <c r="P99" s="7" t="inlineStr"/>
      <c r="Q99" s="7" t="inlineStr"/>
      <c r="R99" s="7" t="inlineStr"/>
      <c r="S99" s="7" t="inlineStr"/>
      <c r="T99" s="7" t="inlineStr"/>
      <c r="U99" s="7" t="inlineStr"/>
      <c r="V99" s="7" t="inlineStr"/>
      <c r="W99" s="7" t="n">
        <v>5</v>
      </c>
      <c r="X99" s="7" t="n">
        <v>0</v>
      </c>
      <c r="Y99" s="7" t="inlineStr"/>
      <c r="Z99" s="7" t="inlineStr"/>
      <c r="AA99" s="7" t="inlineStr"/>
      <c r="AB99" s="7" t="inlineStr"/>
      <c r="AC99" s="7" t="n">
        <v>10</v>
      </c>
      <c r="AD99" s="7" t="n">
        <v>3123900</v>
      </c>
      <c r="AE99" s="7" t="inlineStr"/>
      <c r="AF99" s="7" t="inlineStr"/>
      <c r="AG99" s="7" t="inlineStr"/>
      <c r="AH99" s="7" t="inlineStr"/>
      <c r="AI99" s="7" t="inlineStr"/>
      <c r="AJ99" s="7" t="inlineStr"/>
      <c r="AK99" s="7" t="inlineStr"/>
      <c r="AL99" s="7" t="inlineStr"/>
      <c r="AM99" s="7" t="inlineStr"/>
      <c r="AN99" s="7" t="inlineStr"/>
      <c r="AO99" s="7" t="inlineStr"/>
      <c r="AP99" s="7" t="inlineStr"/>
      <c r="AQ99" s="7" t="inlineStr"/>
      <c r="AR99" s="7" t="inlineStr"/>
      <c r="AS99" s="7" t="inlineStr"/>
      <c r="AT99" s="7" t="inlineStr"/>
      <c r="AU99" s="7">
        <f>AW99+AY99+BA99+BC99+BE99+BG99</f>
        <v/>
      </c>
      <c r="AV99" s="7">
        <f>AX99+AZ99+BB99+BD99+BF99+BH99</f>
        <v/>
      </c>
      <c r="AW99" s="7" t="inlineStr"/>
      <c r="AX99" s="7" t="inlineStr"/>
      <c r="AY99" s="7" t="inlineStr"/>
      <c r="AZ99" s="7" t="inlineStr"/>
      <c r="BA99" s="7" t="inlineStr"/>
      <c r="BB99" s="7" t="inlineStr"/>
      <c r="BC99" s="7" t="inlineStr"/>
      <c r="BD99" s="7" t="inlineStr"/>
      <c r="BE99" s="7" t="inlineStr"/>
      <c r="BF99" s="7" t="inlineStr"/>
      <c r="BG99" s="7" t="inlineStr"/>
      <c r="BH99" s="7" t="inlineStr"/>
      <c r="BI99" s="7">
        <f>BK99+BM99+BO99+BQ99</f>
        <v/>
      </c>
      <c r="BJ99" s="7">
        <f>BL99+BN99+BP99+BR99</f>
        <v/>
      </c>
      <c r="BK99" s="7" t="inlineStr"/>
      <c r="BL99" s="7" t="inlineStr"/>
      <c r="BM99" s="7" t="inlineStr"/>
      <c r="BN99" s="7" t="inlineStr"/>
      <c r="BO99" s="7" t="inlineStr"/>
      <c r="BP99" s="7" t="inlineStr"/>
      <c r="BQ99" s="7" t="inlineStr"/>
      <c r="BR99" s="7" t="inlineStr"/>
      <c r="BS99" s="7">
        <f>BU99+BW99+BY99+CA99+CC99+CE99+CG99+CI99+CK99</f>
        <v/>
      </c>
      <c r="BT99" s="7">
        <f>BV99+BX99+BZ99+CB99+CD99+CF99+CH99+CJ99+CL99</f>
        <v/>
      </c>
      <c r="BU99" s="7" t="inlineStr"/>
      <c r="BV99" s="7" t="inlineStr"/>
      <c r="BW99" s="7" t="inlineStr"/>
      <c r="BX99" s="7" t="inlineStr"/>
      <c r="BY99" s="7" t="inlineStr"/>
      <c r="BZ99" s="7" t="inlineStr"/>
      <c r="CA99" s="7" t="inlineStr"/>
      <c r="CB99" s="7" t="inlineStr"/>
      <c r="CC99" s="7" t="n">
        <v>1</v>
      </c>
      <c r="CD99" s="7" t="n">
        <v>369943</v>
      </c>
      <c r="CE99" s="7" t="inlineStr"/>
      <c r="CF99" s="7" t="inlineStr"/>
      <c r="CG99" s="7" t="inlineStr"/>
      <c r="CH99" s="7" t="inlineStr"/>
      <c r="CI99" s="7" t="inlineStr"/>
      <c r="CJ99" s="7" t="inlineStr"/>
      <c r="CK99" s="7" t="n">
        <v>5</v>
      </c>
      <c r="CL99" s="7" t="n">
        <v>1495500</v>
      </c>
      <c r="CM99" s="7">
        <f>CO99+CQ99+CS99+CU99+CW99+CY99+DA99+DC99+DE99+DG99+DI99+DK99+DM99</f>
        <v/>
      </c>
      <c r="CN99" s="7">
        <f>CP99+CR99+CT99+CV99+CX99+CZ99+DB99+DD99+DF99+DH99+DJ99+DL99+DN99</f>
        <v/>
      </c>
      <c r="CO99" s="7" t="inlineStr"/>
      <c r="CP99" s="7" t="inlineStr"/>
      <c r="CQ99" s="7" t="inlineStr"/>
      <c r="CR99" s="7" t="inlineStr"/>
      <c r="CS99" s="7" t="inlineStr"/>
      <c r="CT99" s="7" t="inlineStr"/>
      <c r="CU99" s="7" t="inlineStr"/>
      <c r="CV99" s="7" t="inlineStr"/>
      <c r="CW99" s="7" t="inlineStr"/>
      <c r="CX99" s="7" t="inlineStr"/>
      <c r="CY99" s="7" t="n">
        <v>2</v>
      </c>
      <c r="CZ99" s="7" t="n">
        <v>235152</v>
      </c>
      <c r="DA99" s="7" t="inlineStr"/>
      <c r="DB99" s="7" t="inlineStr"/>
      <c r="DC99" s="7" t="inlineStr"/>
      <c r="DD99" s="7" t="inlineStr"/>
      <c r="DE99" s="7" t="inlineStr"/>
      <c r="DF99" s="7" t="inlineStr"/>
      <c r="DG99" s="7" t="inlineStr"/>
      <c r="DH99" s="7" t="inlineStr"/>
      <c r="DI99" s="7" t="inlineStr"/>
      <c r="DJ99" s="7" t="inlineStr"/>
      <c r="DK99" s="7" t="inlineStr"/>
      <c r="DL99" s="7" t="inlineStr"/>
      <c r="DM99" s="7" t="inlineStr"/>
      <c r="DN99" s="7" t="inlineStr"/>
      <c r="DO99" s="7">
        <f>E99+AU99+BI99+BS99+CM99</f>
        <v/>
      </c>
      <c r="DP99" s="7">
        <f>F99+AV99+BJ99+BT99+CN99</f>
        <v/>
      </c>
    </row>
    <row r="100" hidden="1" outlineLevel="1">
      <c r="A100" s="5" t="n">
        <v>96</v>
      </c>
      <c r="B100" s="6" t="inlineStr">
        <is>
          <t>"ЕЗТ-HУРЛИ САБОХОH" ХФ</t>
        </is>
      </c>
      <c r="C100" s="6" t="inlineStr">
        <is>
          <t>Фергана</t>
        </is>
      </c>
      <c r="D100" s="6" t="inlineStr">
        <is>
          <t>Фергана 2</t>
        </is>
      </c>
      <c r="E100" s="7">
        <f>G100+I100+K100+M100+O100+Q100+S100+U100+W100+Y100+AA100+AC100+AE100+AG100+AI100+AK100+AM100+AO100+AQ100+AS100</f>
        <v/>
      </c>
      <c r="F100" s="7">
        <f>H100+J100+L100+N100+P100+R100+T100+V100+X100+Z100+AB100+AD100+AF100+AH100+AJ100+AL100+AN100+AP100+AR100+AT100</f>
        <v/>
      </c>
      <c r="G100" s="7" t="n">
        <v>3</v>
      </c>
      <c r="H100" s="7" t="n">
        <v>564210</v>
      </c>
      <c r="I100" s="7" t="inlineStr"/>
      <c r="J100" s="7" t="inlineStr"/>
      <c r="K100" s="7" t="inlineStr"/>
      <c r="L100" s="7" t="inlineStr"/>
      <c r="M100" s="7" t="inlineStr"/>
      <c r="N100" s="7" t="inlineStr"/>
      <c r="O100" s="7" t="inlineStr"/>
      <c r="P100" s="7" t="inlineStr"/>
      <c r="Q100" s="7" t="inlineStr"/>
      <c r="R100" s="7" t="inlineStr"/>
      <c r="S100" s="7" t="inlineStr"/>
      <c r="T100" s="7" t="inlineStr"/>
      <c r="U100" s="7" t="inlineStr"/>
      <c r="V100" s="7" t="inlineStr"/>
      <c r="W100" s="7" t="inlineStr"/>
      <c r="X100" s="7" t="inlineStr"/>
      <c r="Y100" s="7" t="inlineStr"/>
      <c r="Z100" s="7" t="inlineStr"/>
      <c r="AA100" s="7" t="inlineStr"/>
      <c r="AB100" s="7" t="inlineStr"/>
      <c r="AC100" s="7" t="inlineStr"/>
      <c r="AD100" s="7" t="inlineStr"/>
      <c r="AE100" s="7" t="inlineStr"/>
      <c r="AF100" s="7" t="inlineStr"/>
      <c r="AG100" s="7" t="inlineStr"/>
      <c r="AH100" s="7" t="inlineStr"/>
      <c r="AI100" s="7" t="inlineStr"/>
      <c r="AJ100" s="7" t="inlineStr"/>
      <c r="AK100" s="7" t="inlineStr"/>
      <c r="AL100" s="7" t="inlineStr"/>
      <c r="AM100" s="7" t="inlineStr"/>
      <c r="AN100" s="7" t="inlineStr"/>
      <c r="AO100" s="7" t="inlineStr"/>
      <c r="AP100" s="7" t="inlineStr"/>
      <c r="AQ100" s="7" t="inlineStr"/>
      <c r="AR100" s="7" t="inlineStr"/>
      <c r="AS100" s="7" t="inlineStr"/>
      <c r="AT100" s="7" t="inlineStr"/>
      <c r="AU100" s="7">
        <f>AW100+AY100+BA100+BC100+BE100+BG100</f>
        <v/>
      </c>
      <c r="AV100" s="7">
        <f>AX100+AZ100+BB100+BD100+BF100+BH100</f>
        <v/>
      </c>
      <c r="AW100" s="7" t="inlineStr"/>
      <c r="AX100" s="7" t="inlineStr"/>
      <c r="AY100" s="7" t="inlineStr"/>
      <c r="AZ100" s="7" t="inlineStr"/>
      <c r="BA100" s="7" t="inlineStr"/>
      <c r="BB100" s="7" t="inlineStr"/>
      <c r="BC100" s="7" t="inlineStr"/>
      <c r="BD100" s="7" t="inlineStr"/>
      <c r="BE100" s="7" t="inlineStr"/>
      <c r="BF100" s="7" t="inlineStr"/>
      <c r="BG100" s="7" t="inlineStr"/>
      <c r="BH100" s="7" t="inlineStr"/>
      <c r="BI100" s="7">
        <f>BK100+BM100+BO100+BQ100</f>
        <v/>
      </c>
      <c r="BJ100" s="7">
        <f>BL100+BN100+BP100+BR100</f>
        <v/>
      </c>
      <c r="BK100" s="7" t="inlineStr"/>
      <c r="BL100" s="7" t="inlineStr"/>
      <c r="BM100" s="7" t="inlineStr"/>
      <c r="BN100" s="7" t="inlineStr"/>
      <c r="BO100" s="7" t="inlineStr"/>
      <c r="BP100" s="7" t="inlineStr"/>
      <c r="BQ100" s="7" t="inlineStr"/>
      <c r="BR100" s="7" t="inlineStr"/>
      <c r="BS100" s="7">
        <f>BU100+BW100+BY100+CA100+CC100+CE100+CG100+CI100+CK100</f>
        <v/>
      </c>
      <c r="BT100" s="7">
        <f>BV100+BX100+BZ100+CB100+CD100+CF100+CH100+CJ100+CL100</f>
        <v/>
      </c>
      <c r="BU100" s="7" t="inlineStr"/>
      <c r="BV100" s="7" t="inlineStr"/>
      <c r="BW100" s="7" t="inlineStr"/>
      <c r="BX100" s="7" t="inlineStr"/>
      <c r="BY100" s="7" t="inlineStr"/>
      <c r="BZ100" s="7" t="inlineStr"/>
      <c r="CA100" s="7" t="inlineStr"/>
      <c r="CB100" s="7" t="inlineStr"/>
      <c r="CC100" s="7" t="inlineStr"/>
      <c r="CD100" s="7" t="inlineStr"/>
      <c r="CE100" s="7" t="inlineStr"/>
      <c r="CF100" s="7" t="inlineStr"/>
      <c r="CG100" s="7" t="inlineStr"/>
      <c r="CH100" s="7" t="inlineStr"/>
      <c r="CI100" s="7" t="inlineStr"/>
      <c r="CJ100" s="7" t="inlineStr"/>
      <c r="CK100" s="7" t="inlineStr"/>
      <c r="CL100" s="7" t="inlineStr"/>
      <c r="CM100" s="7">
        <f>CO100+CQ100+CS100+CU100+CW100+CY100+DA100+DC100+DE100+DG100+DI100+DK100+DM100</f>
        <v/>
      </c>
      <c r="CN100" s="7">
        <f>CP100+CR100+CT100+CV100+CX100+CZ100+DB100+DD100+DF100+DH100+DJ100+DL100+DN100</f>
        <v/>
      </c>
      <c r="CO100" s="7" t="inlineStr"/>
      <c r="CP100" s="7" t="inlineStr"/>
      <c r="CQ100" s="7" t="inlineStr"/>
      <c r="CR100" s="7" t="inlineStr"/>
      <c r="CS100" s="7" t="inlineStr"/>
      <c r="CT100" s="7" t="inlineStr"/>
      <c r="CU100" s="7" t="inlineStr"/>
      <c r="CV100" s="7" t="inlineStr"/>
      <c r="CW100" s="7" t="inlineStr"/>
      <c r="CX100" s="7" t="inlineStr"/>
      <c r="CY100" s="7" t="inlineStr"/>
      <c r="CZ100" s="7" t="inlineStr"/>
      <c r="DA100" s="7" t="n">
        <v>5</v>
      </c>
      <c r="DB100" s="7" t="n">
        <v>1164725</v>
      </c>
      <c r="DC100" s="7" t="inlineStr"/>
      <c r="DD100" s="7" t="inlineStr"/>
      <c r="DE100" s="7" t="inlineStr"/>
      <c r="DF100" s="7" t="inlineStr"/>
      <c r="DG100" s="7" t="n">
        <v>2</v>
      </c>
      <c r="DH100" s="7" t="n">
        <v>197532</v>
      </c>
      <c r="DI100" s="7" t="inlineStr"/>
      <c r="DJ100" s="7" t="inlineStr"/>
      <c r="DK100" s="7" t="inlineStr"/>
      <c r="DL100" s="7" t="inlineStr"/>
      <c r="DM100" s="7" t="inlineStr"/>
      <c r="DN100" s="7" t="inlineStr"/>
      <c r="DO100" s="7">
        <f>E100+AU100+BI100+BS100+CM100</f>
        <v/>
      </c>
      <c r="DP100" s="7">
        <f>F100+AV100+BJ100+BT100+CN100</f>
        <v/>
      </c>
    </row>
    <row r="101" hidden="1" outlineLevel="1">
      <c r="A101" s="5" t="n">
        <v>97</v>
      </c>
      <c r="B101" s="6" t="inlineStr">
        <is>
          <t>"КАМОЛА" XK</t>
        </is>
      </c>
      <c r="C101" s="6" t="inlineStr">
        <is>
          <t>Фергана</t>
        </is>
      </c>
      <c r="D101" s="6" t="inlineStr">
        <is>
          <t>Фергана 2</t>
        </is>
      </c>
      <c r="E101" s="7">
        <f>G101+I101+K101+M101+O101+Q101+S101+U101+W101+Y101+AA101+AC101+AE101+AG101+AI101+AK101+AM101+AO101+AQ101+AS101</f>
        <v/>
      </c>
      <c r="F101" s="7">
        <f>H101+J101+L101+N101+P101+R101+T101+V101+X101+Z101+AB101+AD101+AF101+AH101+AJ101+AL101+AN101+AP101+AR101+AT101</f>
        <v/>
      </c>
      <c r="G101" s="7" t="n">
        <v>3</v>
      </c>
      <c r="H101" s="7" t="n">
        <v>581661</v>
      </c>
      <c r="I101" s="7" t="inlineStr"/>
      <c r="J101" s="7" t="inlineStr"/>
      <c r="K101" s="7" t="inlineStr"/>
      <c r="L101" s="7" t="inlineStr"/>
      <c r="M101" s="7" t="inlineStr"/>
      <c r="N101" s="7" t="inlineStr"/>
      <c r="O101" s="7" t="inlineStr"/>
      <c r="P101" s="7" t="inlineStr"/>
      <c r="Q101" s="7" t="n">
        <v>5</v>
      </c>
      <c r="R101" s="7" t="n">
        <v>1636750</v>
      </c>
      <c r="S101" s="7" t="inlineStr"/>
      <c r="T101" s="7" t="inlineStr"/>
      <c r="U101" s="7" t="inlineStr"/>
      <c r="V101" s="7" t="inlineStr"/>
      <c r="W101" s="7" t="n">
        <v>3</v>
      </c>
      <c r="X101" s="7" t="n">
        <v>0</v>
      </c>
      <c r="Y101" s="7" t="inlineStr"/>
      <c r="Z101" s="7" t="inlineStr"/>
      <c r="AA101" s="7" t="inlineStr"/>
      <c r="AB101" s="7" t="inlineStr"/>
      <c r="AC101" s="7" t="n">
        <v>6</v>
      </c>
      <c r="AD101" s="7" t="n">
        <v>1124604</v>
      </c>
      <c r="AE101" s="7" t="inlineStr"/>
      <c r="AF101" s="7" t="inlineStr"/>
      <c r="AG101" s="7" t="inlineStr"/>
      <c r="AH101" s="7" t="inlineStr"/>
      <c r="AI101" s="7" t="inlineStr"/>
      <c r="AJ101" s="7" t="inlineStr"/>
      <c r="AK101" s="7" t="inlineStr"/>
      <c r="AL101" s="7" t="inlineStr"/>
      <c r="AM101" s="7" t="inlineStr"/>
      <c r="AN101" s="7" t="inlineStr"/>
      <c r="AO101" s="7" t="inlineStr"/>
      <c r="AP101" s="7" t="inlineStr"/>
      <c r="AQ101" s="7" t="inlineStr"/>
      <c r="AR101" s="7" t="inlineStr"/>
      <c r="AS101" s="7" t="inlineStr"/>
      <c r="AT101" s="7" t="inlineStr"/>
      <c r="AU101" s="7">
        <f>AW101+AY101+BA101+BC101+BE101+BG101</f>
        <v/>
      </c>
      <c r="AV101" s="7">
        <f>AX101+AZ101+BB101+BD101+BF101+BH101</f>
        <v/>
      </c>
      <c r="AW101" s="7" t="inlineStr"/>
      <c r="AX101" s="7" t="inlineStr"/>
      <c r="AY101" s="7" t="inlineStr"/>
      <c r="AZ101" s="7" t="inlineStr"/>
      <c r="BA101" s="7" t="inlineStr"/>
      <c r="BB101" s="7" t="inlineStr"/>
      <c r="BC101" s="7" t="inlineStr"/>
      <c r="BD101" s="7" t="inlineStr"/>
      <c r="BE101" s="7" t="inlineStr"/>
      <c r="BF101" s="7" t="inlineStr"/>
      <c r="BG101" s="7" t="inlineStr"/>
      <c r="BH101" s="7" t="inlineStr"/>
      <c r="BI101" s="7">
        <f>BK101+BM101+BO101+BQ101</f>
        <v/>
      </c>
      <c r="BJ101" s="7">
        <f>BL101+BN101+BP101+BR101</f>
        <v/>
      </c>
      <c r="BK101" s="7" t="inlineStr"/>
      <c r="BL101" s="7" t="inlineStr"/>
      <c r="BM101" s="7" t="inlineStr"/>
      <c r="BN101" s="7" t="inlineStr"/>
      <c r="BO101" s="7" t="n">
        <v>10</v>
      </c>
      <c r="BP101" s="7" t="n">
        <v>3043120</v>
      </c>
      <c r="BQ101" s="7" t="inlineStr"/>
      <c r="BR101" s="7" t="inlineStr"/>
      <c r="BS101" s="7">
        <f>BU101+BW101+BY101+CA101+CC101+CE101+CG101+CI101+CK101</f>
        <v/>
      </c>
      <c r="BT101" s="7">
        <f>BV101+BX101+BZ101+CB101+CD101+CF101+CH101+CJ101+CL101</f>
        <v/>
      </c>
      <c r="BU101" s="7" t="inlineStr"/>
      <c r="BV101" s="7" t="inlineStr"/>
      <c r="BW101" s="7" t="inlineStr"/>
      <c r="BX101" s="7" t="inlineStr"/>
      <c r="BY101" s="7" t="inlineStr"/>
      <c r="BZ101" s="7" t="inlineStr"/>
      <c r="CA101" s="7" t="inlineStr"/>
      <c r="CB101" s="7" t="inlineStr"/>
      <c r="CC101" s="7" t="inlineStr"/>
      <c r="CD101" s="7" t="inlineStr"/>
      <c r="CE101" s="7" t="inlineStr"/>
      <c r="CF101" s="7" t="inlineStr"/>
      <c r="CG101" s="7" t="inlineStr"/>
      <c r="CH101" s="7" t="inlineStr"/>
      <c r="CI101" s="7" t="inlineStr"/>
      <c r="CJ101" s="7" t="inlineStr"/>
      <c r="CK101" s="7" t="inlineStr"/>
      <c r="CL101" s="7" t="inlineStr"/>
      <c r="CM101" s="7">
        <f>CO101+CQ101+CS101+CU101+CW101+CY101+DA101+DC101+DE101+DG101+DI101+DK101+DM101</f>
        <v/>
      </c>
      <c r="CN101" s="7">
        <f>CP101+CR101+CT101+CV101+CX101+CZ101+DB101+DD101+DF101+DH101+DJ101+DL101+DN101</f>
        <v/>
      </c>
      <c r="CO101" s="7" t="inlineStr"/>
      <c r="CP101" s="7" t="inlineStr"/>
      <c r="CQ101" s="7" t="inlineStr"/>
      <c r="CR101" s="7" t="inlineStr"/>
      <c r="CS101" s="7" t="inlineStr"/>
      <c r="CT101" s="7" t="inlineStr"/>
      <c r="CU101" s="7" t="inlineStr"/>
      <c r="CV101" s="7" t="inlineStr"/>
      <c r="CW101" s="7" t="inlineStr"/>
      <c r="CX101" s="7" t="inlineStr"/>
      <c r="CY101" s="7" t="n">
        <v>10</v>
      </c>
      <c r="CZ101" s="7" t="n">
        <v>5702400</v>
      </c>
      <c r="DA101" s="7" t="inlineStr"/>
      <c r="DB101" s="7" t="inlineStr"/>
      <c r="DC101" s="7" t="n">
        <v>10</v>
      </c>
      <c r="DD101" s="7" t="n">
        <v>2528800</v>
      </c>
      <c r="DE101" s="7" t="n">
        <v>5</v>
      </c>
      <c r="DF101" s="7" t="n">
        <v>1190550</v>
      </c>
      <c r="DG101" s="7" t="inlineStr"/>
      <c r="DH101" s="7" t="inlineStr"/>
      <c r="DI101" s="7" t="n">
        <v>3</v>
      </c>
      <c r="DJ101" s="7" t="n">
        <v>436077</v>
      </c>
      <c r="DK101" s="7" t="inlineStr"/>
      <c r="DL101" s="7" t="inlineStr"/>
      <c r="DM101" s="7" t="inlineStr"/>
      <c r="DN101" s="7" t="inlineStr"/>
      <c r="DO101" s="7">
        <f>E101+AU101+BI101+BS101+CM101</f>
        <v/>
      </c>
      <c r="DP101" s="7">
        <f>F101+AV101+BJ101+BT101+CN101</f>
        <v/>
      </c>
    </row>
    <row r="102" hidden="1" outlineLevel="1">
      <c r="A102" s="5" t="n">
        <v>98</v>
      </c>
      <c r="B102" s="6" t="inlineStr">
        <is>
          <t>"МАЛХАМ" ХК</t>
        </is>
      </c>
      <c r="C102" s="6" t="inlineStr">
        <is>
          <t>Фергана</t>
        </is>
      </c>
      <c r="D102" s="6" t="inlineStr">
        <is>
          <t>Фергана 2</t>
        </is>
      </c>
      <c r="E102" s="7">
        <f>G102+I102+K102+M102+O102+Q102+S102+U102+W102+Y102+AA102+AC102+AE102+AG102+AI102+AK102+AM102+AO102+AQ102+AS102</f>
        <v/>
      </c>
      <c r="F102" s="7">
        <f>H102+J102+L102+N102+P102+R102+T102+V102+X102+Z102+AB102+AD102+AF102+AH102+AJ102+AL102+AN102+AP102+AR102+AT102</f>
        <v/>
      </c>
      <c r="G102" s="7" t="inlineStr"/>
      <c r="H102" s="7" t="inlineStr"/>
      <c r="I102" s="7" t="inlineStr"/>
      <c r="J102" s="7" t="inlineStr"/>
      <c r="K102" s="7" t="inlineStr"/>
      <c r="L102" s="7" t="inlineStr"/>
      <c r="M102" s="7" t="inlineStr"/>
      <c r="N102" s="7" t="inlineStr"/>
      <c r="O102" s="7" t="inlineStr"/>
      <c r="P102" s="7" t="inlineStr"/>
      <c r="Q102" s="7" t="inlineStr"/>
      <c r="R102" s="7" t="inlineStr"/>
      <c r="S102" s="7" t="inlineStr"/>
      <c r="T102" s="7" t="inlineStr"/>
      <c r="U102" s="7" t="inlineStr"/>
      <c r="V102" s="7" t="inlineStr"/>
      <c r="W102" s="7" t="inlineStr"/>
      <c r="X102" s="7" t="inlineStr"/>
      <c r="Y102" s="7" t="inlineStr"/>
      <c r="Z102" s="7" t="inlineStr"/>
      <c r="AA102" s="7" t="inlineStr"/>
      <c r="AB102" s="7" t="inlineStr"/>
      <c r="AC102" s="7" t="inlineStr"/>
      <c r="AD102" s="7" t="inlineStr"/>
      <c r="AE102" s="7" t="inlineStr"/>
      <c r="AF102" s="7" t="inlineStr"/>
      <c r="AG102" s="7" t="inlineStr"/>
      <c r="AH102" s="7" t="inlineStr"/>
      <c r="AI102" s="7" t="inlineStr"/>
      <c r="AJ102" s="7" t="inlineStr"/>
      <c r="AK102" s="7" t="inlineStr"/>
      <c r="AL102" s="7" t="inlineStr"/>
      <c r="AM102" s="7" t="inlineStr"/>
      <c r="AN102" s="7" t="inlineStr"/>
      <c r="AO102" s="7" t="inlineStr"/>
      <c r="AP102" s="7" t="inlineStr"/>
      <c r="AQ102" s="7" t="inlineStr"/>
      <c r="AR102" s="7" t="inlineStr"/>
      <c r="AS102" s="7" t="inlineStr"/>
      <c r="AT102" s="7" t="inlineStr"/>
      <c r="AU102" s="7">
        <f>AW102+AY102+BA102+BC102+BE102+BG102</f>
        <v/>
      </c>
      <c r="AV102" s="7">
        <f>AX102+AZ102+BB102+BD102+BF102+BH102</f>
        <v/>
      </c>
      <c r="AW102" s="7" t="inlineStr"/>
      <c r="AX102" s="7" t="inlineStr"/>
      <c r="AY102" s="7" t="inlineStr"/>
      <c r="AZ102" s="7" t="inlineStr"/>
      <c r="BA102" s="7" t="inlineStr"/>
      <c r="BB102" s="7" t="inlineStr"/>
      <c r="BC102" s="7" t="inlineStr"/>
      <c r="BD102" s="7" t="inlineStr"/>
      <c r="BE102" s="7" t="inlineStr"/>
      <c r="BF102" s="7" t="inlineStr"/>
      <c r="BG102" s="7" t="inlineStr"/>
      <c r="BH102" s="7" t="inlineStr"/>
      <c r="BI102" s="7">
        <f>BK102+BM102+BO102+BQ102</f>
        <v/>
      </c>
      <c r="BJ102" s="7">
        <f>BL102+BN102+BP102+BR102</f>
        <v/>
      </c>
      <c r="BK102" s="7" t="n">
        <v>4</v>
      </c>
      <c r="BL102" s="7" t="n">
        <v>1031696</v>
      </c>
      <c r="BM102" s="7" t="inlineStr"/>
      <c r="BN102" s="7" t="inlineStr"/>
      <c r="BO102" s="7" t="inlineStr"/>
      <c r="BP102" s="7" t="inlineStr"/>
      <c r="BQ102" s="7" t="inlineStr"/>
      <c r="BR102" s="7" t="inlineStr"/>
      <c r="BS102" s="7">
        <f>BU102+BW102+BY102+CA102+CC102+CE102+CG102+CI102+CK102</f>
        <v/>
      </c>
      <c r="BT102" s="7">
        <f>BV102+BX102+BZ102+CB102+CD102+CF102+CH102+CJ102+CL102</f>
        <v/>
      </c>
      <c r="BU102" s="7" t="inlineStr"/>
      <c r="BV102" s="7" t="inlineStr"/>
      <c r="BW102" s="7" t="inlineStr"/>
      <c r="BX102" s="7" t="inlineStr"/>
      <c r="BY102" s="7" t="inlineStr"/>
      <c r="BZ102" s="7" t="inlineStr"/>
      <c r="CA102" s="7" t="inlineStr"/>
      <c r="CB102" s="7" t="inlineStr"/>
      <c r="CC102" s="7" t="inlineStr"/>
      <c r="CD102" s="7" t="inlineStr"/>
      <c r="CE102" s="7" t="inlineStr"/>
      <c r="CF102" s="7" t="inlineStr"/>
      <c r="CG102" s="7" t="inlineStr"/>
      <c r="CH102" s="7" t="inlineStr"/>
      <c r="CI102" s="7" t="inlineStr"/>
      <c r="CJ102" s="7" t="inlineStr"/>
      <c r="CK102" s="7" t="inlineStr"/>
      <c r="CL102" s="7" t="inlineStr"/>
      <c r="CM102" s="7">
        <f>CO102+CQ102+CS102+CU102+CW102+CY102+DA102+DC102+DE102+DG102+DI102+DK102+DM102</f>
        <v/>
      </c>
      <c r="CN102" s="7">
        <f>CP102+CR102+CT102+CV102+CX102+CZ102+DB102+DD102+DF102+DH102+DJ102+DL102+DN102</f>
        <v/>
      </c>
      <c r="CO102" s="7" t="inlineStr"/>
      <c r="CP102" s="7" t="inlineStr"/>
      <c r="CQ102" s="7" t="inlineStr"/>
      <c r="CR102" s="7" t="inlineStr"/>
      <c r="CS102" s="7" t="inlineStr"/>
      <c r="CT102" s="7" t="inlineStr"/>
      <c r="CU102" s="7" t="inlineStr"/>
      <c r="CV102" s="7" t="inlineStr"/>
      <c r="CW102" s="7" t="inlineStr"/>
      <c r="CX102" s="7" t="inlineStr"/>
      <c r="CY102" s="7" t="inlineStr"/>
      <c r="CZ102" s="7" t="inlineStr"/>
      <c r="DA102" s="7" t="inlineStr"/>
      <c r="DB102" s="7" t="inlineStr"/>
      <c r="DC102" s="7" t="inlineStr"/>
      <c r="DD102" s="7" t="inlineStr"/>
      <c r="DE102" s="7" t="n">
        <v>2</v>
      </c>
      <c r="DF102" s="7" t="n">
        <v>190488</v>
      </c>
      <c r="DG102" s="7" t="inlineStr"/>
      <c r="DH102" s="7" t="inlineStr"/>
      <c r="DI102" s="7" t="inlineStr"/>
      <c r="DJ102" s="7" t="inlineStr"/>
      <c r="DK102" s="7" t="inlineStr"/>
      <c r="DL102" s="7" t="inlineStr"/>
      <c r="DM102" s="7" t="inlineStr"/>
      <c r="DN102" s="7" t="inlineStr"/>
      <c r="DO102" s="7">
        <f>E102+AU102+BI102+BS102+CM102</f>
        <v/>
      </c>
      <c r="DP102" s="7">
        <f>F102+AV102+BJ102+BT102+CN102</f>
        <v/>
      </c>
    </row>
    <row r="103" hidden="1" outlineLevel="1">
      <c r="A103" s="5" t="n">
        <v>99</v>
      </c>
      <c r="B103" s="6" t="inlineStr">
        <is>
          <t>"МЕХРИГИЁ HЕЪМАТЛАРИ" ХФ</t>
        </is>
      </c>
      <c r="C103" s="6" t="inlineStr">
        <is>
          <t>Фергана</t>
        </is>
      </c>
      <c r="D103" s="6" t="inlineStr">
        <is>
          <t>Фергана 2</t>
        </is>
      </c>
      <c r="E103" s="7">
        <f>G103+I103+K103+M103+O103+Q103+S103+U103+W103+Y103+AA103+AC103+AE103+AG103+AI103+AK103+AM103+AO103+AQ103+AS103</f>
        <v/>
      </c>
      <c r="F103" s="7">
        <f>H103+J103+L103+N103+P103+R103+T103+V103+X103+Z103+AB103+AD103+AF103+AH103+AJ103+AL103+AN103+AP103+AR103+AT103</f>
        <v/>
      </c>
      <c r="G103" s="7" t="inlineStr"/>
      <c r="H103" s="7" t="inlineStr"/>
      <c r="I103" s="7" t="inlineStr"/>
      <c r="J103" s="7" t="inlineStr"/>
      <c r="K103" s="7" t="inlineStr"/>
      <c r="L103" s="7" t="inlineStr"/>
      <c r="M103" s="7" t="inlineStr"/>
      <c r="N103" s="7" t="inlineStr"/>
      <c r="O103" s="7" t="inlineStr"/>
      <c r="P103" s="7" t="inlineStr"/>
      <c r="Q103" s="7" t="inlineStr"/>
      <c r="R103" s="7" t="inlineStr"/>
      <c r="S103" s="7" t="n">
        <v>50</v>
      </c>
      <c r="T103" s="7" t="n">
        <v>12367500</v>
      </c>
      <c r="U103" s="7" t="inlineStr"/>
      <c r="V103" s="7" t="inlineStr"/>
      <c r="W103" s="7" t="n">
        <v>5</v>
      </c>
      <c r="X103" s="7" t="n">
        <v>0</v>
      </c>
      <c r="Y103" s="7" t="inlineStr"/>
      <c r="Z103" s="7" t="inlineStr"/>
      <c r="AA103" s="7" t="inlineStr"/>
      <c r="AB103" s="7" t="inlineStr"/>
      <c r="AC103" s="7" t="n">
        <v>15</v>
      </c>
      <c r="AD103" s="7" t="n">
        <v>7028775</v>
      </c>
      <c r="AE103" s="7" t="n">
        <v>10</v>
      </c>
      <c r="AF103" s="7" t="n">
        <v>2367700</v>
      </c>
      <c r="AG103" s="7" t="n">
        <v>10</v>
      </c>
      <c r="AH103" s="7" t="n">
        <v>3001700</v>
      </c>
      <c r="AI103" s="7" t="n">
        <v>10</v>
      </c>
      <c r="AJ103" s="7" t="n">
        <v>2178100</v>
      </c>
      <c r="AK103" s="7" t="inlineStr"/>
      <c r="AL103" s="7" t="inlineStr"/>
      <c r="AM103" s="7" t="inlineStr"/>
      <c r="AN103" s="7" t="inlineStr"/>
      <c r="AO103" s="7" t="inlineStr"/>
      <c r="AP103" s="7" t="inlineStr"/>
      <c r="AQ103" s="7" t="inlineStr"/>
      <c r="AR103" s="7" t="inlineStr"/>
      <c r="AS103" s="7" t="inlineStr"/>
      <c r="AT103" s="7" t="inlineStr"/>
      <c r="AU103" s="7">
        <f>AW103+AY103+BA103+BC103+BE103+BG103</f>
        <v/>
      </c>
      <c r="AV103" s="7">
        <f>AX103+AZ103+BB103+BD103+BF103+BH103</f>
        <v/>
      </c>
      <c r="AW103" s="7" t="inlineStr"/>
      <c r="AX103" s="7" t="inlineStr"/>
      <c r="AY103" s="7" t="inlineStr"/>
      <c r="AZ103" s="7" t="inlineStr"/>
      <c r="BA103" s="7" t="inlineStr"/>
      <c r="BB103" s="7" t="inlineStr"/>
      <c r="BC103" s="7" t="inlineStr"/>
      <c r="BD103" s="7" t="inlineStr"/>
      <c r="BE103" s="7" t="inlineStr"/>
      <c r="BF103" s="7" t="inlineStr"/>
      <c r="BG103" s="7" t="inlineStr"/>
      <c r="BH103" s="7" t="inlineStr"/>
      <c r="BI103" s="7">
        <f>BK103+BM103+BO103+BQ103</f>
        <v/>
      </c>
      <c r="BJ103" s="7">
        <f>BL103+BN103+BP103+BR103</f>
        <v/>
      </c>
      <c r="BK103" s="7" t="inlineStr"/>
      <c r="BL103" s="7" t="inlineStr"/>
      <c r="BM103" s="7" t="n">
        <v>10</v>
      </c>
      <c r="BN103" s="7" t="n">
        <v>2261600</v>
      </c>
      <c r="BO103" s="7" t="inlineStr"/>
      <c r="BP103" s="7" t="inlineStr"/>
      <c r="BQ103" s="7" t="inlineStr"/>
      <c r="BR103" s="7" t="inlineStr"/>
      <c r="BS103" s="7">
        <f>BU103+BW103+BY103+CA103+CC103+CE103+CG103+CI103+CK103</f>
        <v/>
      </c>
      <c r="BT103" s="7">
        <f>BV103+BX103+BZ103+CB103+CD103+CF103+CH103+CJ103+CL103</f>
        <v/>
      </c>
      <c r="BU103" s="7" t="inlineStr"/>
      <c r="BV103" s="7" t="inlineStr"/>
      <c r="BW103" s="7" t="n">
        <v>30</v>
      </c>
      <c r="BX103" s="7" t="n">
        <v>17900100</v>
      </c>
      <c r="BY103" s="7" t="inlineStr"/>
      <c r="BZ103" s="7" t="inlineStr"/>
      <c r="CA103" s="7" t="inlineStr"/>
      <c r="CB103" s="7" t="inlineStr"/>
      <c r="CC103" s="7" t="inlineStr"/>
      <c r="CD103" s="7" t="inlineStr"/>
      <c r="CE103" s="7" t="inlineStr"/>
      <c r="CF103" s="7" t="inlineStr"/>
      <c r="CG103" s="7" t="inlineStr"/>
      <c r="CH103" s="7" t="inlineStr"/>
      <c r="CI103" s="7" t="inlineStr"/>
      <c r="CJ103" s="7" t="inlineStr"/>
      <c r="CK103" s="7" t="inlineStr"/>
      <c r="CL103" s="7" t="inlineStr"/>
      <c r="CM103" s="7">
        <f>CO103+CQ103+CS103+CU103+CW103+CY103+DA103+DC103+DE103+DG103+DI103+DK103+DM103</f>
        <v/>
      </c>
      <c r="CN103" s="7">
        <f>CP103+CR103+CT103+CV103+CX103+CZ103+DB103+DD103+DF103+DH103+DJ103+DL103+DN103</f>
        <v/>
      </c>
      <c r="CO103" s="7" t="inlineStr"/>
      <c r="CP103" s="7" t="inlineStr"/>
      <c r="CQ103" s="7" t="inlineStr"/>
      <c r="CR103" s="7" t="inlineStr"/>
      <c r="CS103" s="7" t="inlineStr"/>
      <c r="CT103" s="7" t="inlineStr"/>
      <c r="CU103" s="7" t="inlineStr"/>
      <c r="CV103" s="7" t="inlineStr"/>
      <c r="CW103" s="7" t="inlineStr"/>
      <c r="CX103" s="7" t="inlineStr"/>
      <c r="CY103" s="7" t="inlineStr"/>
      <c r="CZ103" s="7" t="inlineStr"/>
      <c r="DA103" s="7" t="n">
        <v>15</v>
      </c>
      <c r="DB103" s="7" t="n">
        <v>3482525</v>
      </c>
      <c r="DC103" s="7" t="n">
        <v>10</v>
      </c>
      <c r="DD103" s="7" t="n">
        <v>2528800</v>
      </c>
      <c r="DE103" s="7" t="inlineStr"/>
      <c r="DF103" s="7" t="inlineStr"/>
      <c r="DG103" s="7" t="n">
        <v>15</v>
      </c>
      <c r="DH103" s="7" t="n">
        <v>6172875</v>
      </c>
      <c r="DI103" s="7" t="inlineStr"/>
      <c r="DJ103" s="7" t="inlineStr"/>
      <c r="DK103" s="7" t="inlineStr"/>
      <c r="DL103" s="7" t="inlineStr"/>
      <c r="DM103" s="7" t="inlineStr"/>
      <c r="DN103" s="7" t="inlineStr"/>
      <c r="DO103" s="7">
        <f>E103+AU103+BI103+BS103+CM103</f>
        <v/>
      </c>
      <c r="DP103" s="7">
        <f>F103+AV103+BJ103+BT103+CN103</f>
        <v/>
      </c>
    </row>
    <row r="104" hidden="1" outlineLevel="1">
      <c r="A104" s="5" t="n">
        <v>100</v>
      </c>
      <c r="B104" s="6" t="inlineStr">
        <is>
          <t>"МИРАЗИЗ" КТИЧФ</t>
        </is>
      </c>
      <c r="C104" s="6" t="inlineStr">
        <is>
          <t>Фергана</t>
        </is>
      </c>
      <c r="D104" s="6" t="inlineStr">
        <is>
          <t>Фергана 2</t>
        </is>
      </c>
      <c r="E104" s="7">
        <f>G104+I104+K104+M104+O104+Q104+S104+U104+W104+Y104+AA104+AC104+AE104+AG104+AI104+AK104+AM104+AO104+AQ104+AS104</f>
        <v/>
      </c>
      <c r="F104" s="7">
        <f>H104+J104+L104+N104+P104+R104+T104+V104+X104+Z104+AB104+AD104+AF104+AH104+AJ104+AL104+AN104+AP104+AR104+AT104</f>
        <v/>
      </c>
      <c r="G104" s="7" t="n">
        <v>10</v>
      </c>
      <c r="H104" s="7" t="n">
        <v>6269000</v>
      </c>
      <c r="I104" s="7" t="inlineStr"/>
      <c r="J104" s="7" t="inlineStr"/>
      <c r="K104" s="7" t="inlineStr"/>
      <c r="L104" s="7" t="inlineStr"/>
      <c r="M104" s="7" t="n">
        <v>30</v>
      </c>
      <c r="N104" s="7" t="n">
        <v>28324800</v>
      </c>
      <c r="O104" s="7" t="inlineStr"/>
      <c r="P104" s="7" t="inlineStr"/>
      <c r="Q104" s="7" t="n">
        <v>100</v>
      </c>
      <c r="R104" s="7" t="n">
        <v>654700000</v>
      </c>
      <c r="S104" s="7" t="inlineStr"/>
      <c r="T104" s="7" t="inlineStr"/>
      <c r="U104" s="7" t="inlineStr"/>
      <c r="V104" s="7" t="inlineStr"/>
      <c r="W104" s="7" t="inlineStr"/>
      <c r="X104" s="7" t="inlineStr"/>
      <c r="Y104" s="7" t="inlineStr"/>
      <c r="Z104" s="7" t="inlineStr"/>
      <c r="AA104" s="7" t="inlineStr"/>
      <c r="AB104" s="7" t="inlineStr"/>
      <c r="AC104" s="7" t="inlineStr"/>
      <c r="AD104" s="7" t="inlineStr"/>
      <c r="AE104" s="7" t="inlineStr"/>
      <c r="AF104" s="7" t="inlineStr"/>
      <c r="AG104" s="7" t="inlineStr"/>
      <c r="AH104" s="7" t="inlineStr"/>
      <c r="AI104" s="7" t="inlineStr"/>
      <c r="AJ104" s="7" t="inlineStr"/>
      <c r="AK104" s="7" t="inlineStr"/>
      <c r="AL104" s="7" t="inlineStr"/>
      <c r="AM104" s="7" t="inlineStr"/>
      <c r="AN104" s="7" t="inlineStr"/>
      <c r="AO104" s="7" t="inlineStr"/>
      <c r="AP104" s="7" t="inlineStr"/>
      <c r="AQ104" s="7" t="inlineStr"/>
      <c r="AR104" s="7" t="inlineStr"/>
      <c r="AS104" s="7" t="inlineStr"/>
      <c r="AT104" s="7" t="inlineStr"/>
      <c r="AU104" s="7">
        <f>AW104+AY104+BA104+BC104+BE104+BG104</f>
        <v/>
      </c>
      <c r="AV104" s="7">
        <f>AX104+AZ104+BB104+BD104+BF104+BH104</f>
        <v/>
      </c>
      <c r="AW104" s="7" t="n">
        <v>2</v>
      </c>
      <c r="AX104" s="7" t="n">
        <v>2063460</v>
      </c>
      <c r="AY104" s="7" t="inlineStr"/>
      <c r="AZ104" s="7" t="inlineStr"/>
      <c r="BA104" s="7" t="inlineStr"/>
      <c r="BB104" s="7" t="inlineStr"/>
      <c r="BC104" s="7" t="inlineStr"/>
      <c r="BD104" s="7" t="inlineStr"/>
      <c r="BE104" s="7" t="inlineStr"/>
      <c r="BF104" s="7" t="inlineStr"/>
      <c r="BG104" s="7" t="inlineStr"/>
      <c r="BH104" s="7" t="inlineStr"/>
      <c r="BI104" s="7">
        <f>BK104+BM104+BO104+BQ104</f>
        <v/>
      </c>
      <c r="BJ104" s="7">
        <f>BL104+BN104+BP104+BR104</f>
        <v/>
      </c>
      <c r="BK104" s="7" t="inlineStr"/>
      <c r="BL104" s="7" t="inlineStr"/>
      <c r="BM104" s="7" t="inlineStr"/>
      <c r="BN104" s="7" t="inlineStr"/>
      <c r="BO104" s="7" t="inlineStr"/>
      <c r="BP104" s="7" t="inlineStr"/>
      <c r="BQ104" s="7" t="inlineStr"/>
      <c r="BR104" s="7" t="inlineStr"/>
      <c r="BS104" s="7">
        <f>BU104+BW104+BY104+CA104+CC104+CE104+CG104+CI104+CK104</f>
        <v/>
      </c>
      <c r="BT104" s="7">
        <f>BV104+BX104+BZ104+CB104+CD104+CF104+CH104+CJ104+CL104</f>
        <v/>
      </c>
      <c r="BU104" s="7" t="inlineStr"/>
      <c r="BV104" s="7" t="inlineStr"/>
      <c r="BW104" s="7" t="inlineStr"/>
      <c r="BX104" s="7" t="inlineStr"/>
      <c r="BY104" s="7" t="inlineStr"/>
      <c r="BZ104" s="7" t="inlineStr"/>
      <c r="CA104" s="7" t="inlineStr"/>
      <c r="CB104" s="7" t="inlineStr"/>
      <c r="CC104" s="7" t="inlineStr"/>
      <c r="CD104" s="7" t="inlineStr"/>
      <c r="CE104" s="7" t="inlineStr"/>
      <c r="CF104" s="7" t="inlineStr"/>
      <c r="CG104" s="7" t="inlineStr"/>
      <c r="CH104" s="7" t="inlineStr"/>
      <c r="CI104" s="7" t="inlineStr"/>
      <c r="CJ104" s="7" t="inlineStr"/>
      <c r="CK104" s="7" t="inlineStr"/>
      <c r="CL104" s="7" t="inlineStr"/>
      <c r="CM104" s="7">
        <f>CO104+CQ104+CS104+CU104+CW104+CY104+DA104+DC104+DE104+DG104+DI104+DK104+DM104</f>
        <v/>
      </c>
      <c r="CN104" s="7">
        <f>CP104+CR104+CT104+CV104+CX104+CZ104+DB104+DD104+DF104+DH104+DJ104+DL104+DN104</f>
        <v/>
      </c>
      <c r="CO104" s="7" t="inlineStr"/>
      <c r="CP104" s="7" t="inlineStr"/>
      <c r="CQ104" s="7" t="inlineStr"/>
      <c r="CR104" s="7" t="inlineStr"/>
      <c r="CS104" s="7" t="inlineStr"/>
      <c r="CT104" s="7" t="inlineStr"/>
      <c r="CU104" s="7" t="inlineStr"/>
      <c r="CV104" s="7" t="inlineStr"/>
      <c r="CW104" s="7" t="inlineStr"/>
      <c r="CX104" s="7" t="inlineStr"/>
      <c r="CY104" s="7" t="inlineStr"/>
      <c r="CZ104" s="7" t="inlineStr"/>
      <c r="DA104" s="7" t="inlineStr"/>
      <c r="DB104" s="7" t="inlineStr"/>
      <c r="DC104" s="7" t="inlineStr"/>
      <c r="DD104" s="7" t="inlineStr"/>
      <c r="DE104" s="7" t="inlineStr"/>
      <c r="DF104" s="7" t="inlineStr"/>
      <c r="DG104" s="7" t="n">
        <v>5</v>
      </c>
      <c r="DH104" s="7" t="n">
        <v>1234575</v>
      </c>
      <c r="DI104" s="7" t="inlineStr"/>
      <c r="DJ104" s="7" t="inlineStr"/>
      <c r="DK104" s="7" t="inlineStr"/>
      <c r="DL104" s="7" t="inlineStr"/>
      <c r="DM104" s="7" t="inlineStr"/>
      <c r="DN104" s="7" t="inlineStr"/>
      <c r="DO104" s="7">
        <f>E104+AU104+BI104+BS104+CM104</f>
        <v/>
      </c>
      <c r="DP104" s="7">
        <f>F104+AV104+BJ104+BT104+CN104</f>
        <v/>
      </c>
    </row>
    <row r="105" hidden="1" outlineLevel="1">
      <c r="A105" s="5" t="n">
        <v>101</v>
      </c>
      <c r="B105" s="6" t="inlineStr">
        <is>
          <t>"МУРОД ФАЙЗ ОККУРГОH"  ХД</t>
        </is>
      </c>
      <c r="C105" s="6" t="inlineStr">
        <is>
          <t>Фергана</t>
        </is>
      </c>
      <c r="D105" s="6" t="inlineStr">
        <is>
          <t>Фергана 2</t>
        </is>
      </c>
      <c r="E105" s="7">
        <f>G105+I105+K105+M105+O105+Q105+S105+U105+W105+Y105+AA105+AC105+AE105+AG105+AI105+AK105+AM105+AO105+AQ105+AS105</f>
        <v/>
      </c>
      <c r="F105" s="7">
        <f>H105+J105+L105+N105+P105+R105+T105+V105+X105+Z105+AB105+AD105+AF105+AH105+AJ105+AL105+AN105+AP105+AR105+AT105</f>
        <v/>
      </c>
      <c r="G105" s="7" t="inlineStr"/>
      <c r="H105" s="7" t="inlineStr"/>
      <c r="I105" s="7" t="inlineStr"/>
      <c r="J105" s="7" t="inlineStr"/>
      <c r="K105" s="7" t="inlineStr"/>
      <c r="L105" s="7" t="inlineStr"/>
      <c r="M105" s="7" t="inlineStr"/>
      <c r="N105" s="7" t="inlineStr"/>
      <c r="O105" s="7" t="inlineStr"/>
      <c r="P105" s="7" t="inlineStr"/>
      <c r="Q105" s="7" t="inlineStr"/>
      <c r="R105" s="7" t="inlineStr"/>
      <c r="S105" s="7" t="inlineStr"/>
      <c r="T105" s="7" t="inlineStr"/>
      <c r="U105" s="7" t="inlineStr"/>
      <c r="V105" s="7" t="inlineStr"/>
      <c r="W105" s="7" t="inlineStr"/>
      <c r="X105" s="7" t="inlineStr"/>
      <c r="Y105" s="7" t="inlineStr"/>
      <c r="Z105" s="7" t="inlineStr"/>
      <c r="AA105" s="7" t="inlineStr"/>
      <c r="AB105" s="7" t="inlineStr"/>
      <c r="AC105" s="7" t="inlineStr"/>
      <c r="AD105" s="7" t="inlineStr"/>
      <c r="AE105" s="7" t="inlineStr"/>
      <c r="AF105" s="7" t="inlineStr"/>
      <c r="AG105" s="7" t="inlineStr"/>
      <c r="AH105" s="7" t="inlineStr"/>
      <c r="AI105" s="7" t="inlineStr"/>
      <c r="AJ105" s="7" t="inlineStr"/>
      <c r="AK105" s="7" t="inlineStr"/>
      <c r="AL105" s="7" t="inlineStr"/>
      <c r="AM105" s="7" t="inlineStr"/>
      <c r="AN105" s="7" t="inlineStr"/>
      <c r="AO105" s="7" t="inlineStr"/>
      <c r="AP105" s="7" t="inlineStr"/>
      <c r="AQ105" s="7" t="inlineStr"/>
      <c r="AR105" s="7" t="inlineStr"/>
      <c r="AS105" s="7" t="inlineStr"/>
      <c r="AT105" s="7" t="inlineStr"/>
      <c r="AU105" s="7">
        <f>AW105+AY105+BA105+BC105+BE105+BG105</f>
        <v/>
      </c>
      <c r="AV105" s="7">
        <f>AX105+AZ105+BB105+BD105+BF105+BH105</f>
        <v/>
      </c>
      <c r="AW105" s="7" t="inlineStr"/>
      <c r="AX105" s="7" t="inlineStr"/>
      <c r="AY105" s="7" t="inlineStr"/>
      <c r="AZ105" s="7" t="inlineStr"/>
      <c r="BA105" s="7" t="inlineStr"/>
      <c r="BB105" s="7" t="inlineStr"/>
      <c r="BC105" s="7" t="inlineStr"/>
      <c r="BD105" s="7" t="inlineStr"/>
      <c r="BE105" s="7" t="inlineStr"/>
      <c r="BF105" s="7" t="inlineStr"/>
      <c r="BG105" s="7" t="inlineStr"/>
      <c r="BH105" s="7" t="inlineStr"/>
      <c r="BI105" s="7">
        <f>BK105+BM105+BO105+BQ105</f>
        <v/>
      </c>
      <c r="BJ105" s="7">
        <f>BL105+BN105+BP105+BR105</f>
        <v/>
      </c>
      <c r="BK105" s="7" t="inlineStr"/>
      <c r="BL105" s="7" t="inlineStr"/>
      <c r="BM105" s="7" t="inlineStr"/>
      <c r="BN105" s="7" t="inlineStr"/>
      <c r="BO105" s="7" t="inlineStr"/>
      <c r="BP105" s="7" t="inlineStr"/>
      <c r="BQ105" s="7" t="inlineStr"/>
      <c r="BR105" s="7" t="inlineStr"/>
      <c r="BS105" s="7">
        <f>BU105+BW105+BY105+CA105+CC105+CE105+CG105+CI105+CK105</f>
        <v/>
      </c>
      <c r="BT105" s="7">
        <f>BV105+BX105+BZ105+CB105+CD105+CF105+CH105+CJ105+CL105</f>
        <v/>
      </c>
      <c r="BU105" s="7" t="inlineStr"/>
      <c r="BV105" s="7" t="inlineStr"/>
      <c r="BW105" s="7" t="inlineStr"/>
      <c r="BX105" s="7" t="inlineStr"/>
      <c r="BY105" s="7" t="inlineStr"/>
      <c r="BZ105" s="7" t="inlineStr"/>
      <c r="CA105" s="7" t="inlineStr"/>
      <c r="CB105" s="7" t="inlineStr"/>
      <c r="CC105" s="7" t="inlineStr"/>
      <c r="CD105" s="7" t="inlineStr"/>
      <c r="CE105" s="7" t="inlineStr"/>
      <c r="CF105" s="7" t="inlineStr"/>
      <c r="CG105" s="7" t="inlineStr"/>
      <c r="CH105" s="7" t="inlineStr"/>
      <c r="CI105" s="7" t="inlineStr"/>
      <c r="CJ105" s="7" t="inlineStr"/>
      <c r="CK105" s="7" t="inlineStr"/>
      <c r="CL105" s="7" t="inlineStr"/>
      <c r="CM105" s="7">
        <f>CO105+CQ105+CS105+CU105+CW105+CY105+DA105+DC105+DE105+DG105+DI105+DK105+DM105</f>
        <v/>
      </c>
      <c r="CN105" s="7">
        <f>CP105+CR105+CT105+CV105+CX105+CZ105+DB105+DD105+DF105+DH105+DJ105+DL105+DN105</f>
        <v/>
      </c>
      <c r="CO105" s="7" t="inlineStr"/>
      <c r="CP105" s="7" t="inlineStr"/>
      <c r="CQ105" s="7" t="inlineStr"/>
      <c r="CR105" s="7" t="inlineStr"/>
      <c r="CS105" s="7" t="inlineStr"/>
      <c r="CT105" s="7" t="inlineStr"/>
      <c r="CU105" s="7" t="inlineStr"/>
      <c r="CV105" s="7" t="inlineStr"/>
      <c r="CW105" s="7" t="inlineStr"/>
      <c r="CX105" s="7" t="inlineStr"/>
      <c r="CY105" s="7" t="inlineStr"/>
      <c r="CZ105" s="7" t="inlineStr"/>
      <c r="DA105" s="7" t="inlineStr"/>
      <c r="DB105" s="7" t="inlineStr"/>
      <c r="DC105" s="7" t="inlineStr"/>
      <c r="DD105" s="7" t="inlineStr"/>
      <c r="DE105" s="7" t="inlineStr"/>
      <c r="DF105" s="7" t="inlineStr"/>
      <c r="DG105" s="7" t="n">
        <v>10</v>
      </c>
      <c r="DH105" s="7" t="n">
        <v>4938300</v>
      </c>
      <c r="DI105" s="7" t="inlineStr"/>
      <c r="DJ105" s="7" t="inlineStr"/>
      <c r="DK105" s="7" t="inlineStr"/>
      <c r="DL105" s="7" t="inlineStr"/>
      <c r="DM105" s="7" t="inlineStr"/>
      <c r="DN105" s="7" t="inlineStr"/>
      <c r="DO105" s="7">
        <f>E105+AU105+BI105+BS105+CM105</f>
        <v/>
      </c>
      <c r="DP105" s="7">
        <f>F105+AV105+BJ105+BT105+CN105</f>
        <v/>
      </c>
    </row>
    <row r="106" hidden="1" outlineLevel="1">
      <c r="A106" s="5" t="n">
        <v>102</v>
      </c>
      <c r="B106" s="6" t="inlineStr">
        <is>
          <t>"МУХИБИЛЛО" ХД</t>
        </is>
      </c>
      <c r="C106" s="6" t="inlineStr">
        <is>
          <t>Фергана</t>
        </is>
      </c>
      <c r="D106" s="6" t="inlineStr">
        <is>
          <t>Фергана 2</t>
        </is>
      </c>
      <c r="E106" s="7">
        <f>G106+I106+K106+M106+O106+Q106+S106+U106+W106+Y106+AA106+AC106+AE106+AG106+AI106+AK106+AM106+AO106+AQ106+AS106</f>
        <v/>
      </c>
      <c r="F106" s="7">
        <f>H106+J106+L106+N106+P106+R106+T106+V106+X106+Z106+AB106+AD106+AF106+AH106+AJ106+AL106+AN106+AP106+AR106+AT106</f>
        <v/>
      </c>
      <c r="G106" s="7" t="inlineStr"/>
      <c r="H106" s="7" t="inlineStr"/>
      <c r="I106" s="7" t="inlineStr"/>
      <c r="J106" s="7" t="inlineStr"/>
      <c r="K106" s="7" t="inlineStr"/>
      <c r="L106" s="7" t="inlineStr"/>
      <c r="M106" s="7" t="inlineStr"/>
      <c r="N106" s="7" t="inlineStr"/>
      <c r="O106" s="7" t="inlineStr"/>
      <c r="P106" s="7" t="inlineStr"/>
      <c r="Q106" s="7" t="n">
        <v>15</v>
      </c>
      <c r="R106" s="7" t="n">
        <v>15186375</v>
      </c>
      <c r="S106" s="7" t="inlineStr"/>
      <c r="T106" s="7" t="inlineStr"/>
      <c r="U106" s="7" t="inlineStr"/>
      <c r="V106" s="7" t="inlineStr"/>
      <c r="W106" s="7" t="inlineStr"/>
      <c r="X106" s="7" t="inlineStr"/>
      <c r="Y106" s="7" t="inlineStr"/>
      <c r="Z106" s="7" t="inlineStr"/>
      <c r="AA106" s="7" t="inlineStr"/>
      <c r="AB106" s="7" t="inlineStr"/>
      <c r="AC106" s="7" t="inlineStr"/>
      <c r="AD106" s="7" t="inlineStr"/>
      <c r="AE106" s="7" t="inlineStr"/>
      <c r="AF106" s="7" t="inlineStr"/>
      <c r="AG106" s="7" t="inlineStr"/>
      <c r="AH106" s="7" t="inlineStr"/>
      <c r="AI106" s="7" t="inlineStr"/>
      <c r="AJ106" s="7" t="inlineStr"/>
      <c r="AK106" s="7" t="inlineStr"/>
      <c r="AL106" s="7" t="inlineStr"/>
      <c r="AM106" s="7" t="inlineStr"/>
      <c r="AN106" s="7" t="inlineStr"/>
      <c r="AO106" s="7" t="inlineStr"/>
      <c r="AP106" s="7" t="inlineStr"/>
      <c r="AQ106" s="7" t="inlineStr"/>
      <c r="AR106" s="7" t="inlineStr"/>
      <c r="AS106" s="7" t="inlineStr"/>
      <c r="AT106" s="7" t="inlineStr"/>
      <c r="AU106" s="7">
        <f>AW106+AY106+BA106+BC106+BE106+BG106</f>
        <v/>
      </c>
      <c r="AV106" s="7">
        <f>AX106+AZ106+BB106+BD106+BF106+BH106</f>
        <v/>
      </c>
      <c r="AW106" s="7" t="inlineStr"/>
      <c r="AX106" s="7" t="inlineStr"/>
      <c r="AY106" s="7" t="inlineStr"/>
      <c r="AZ106" s="7" t="inlineStr"/>
      <c r="BA106" s="7" t="inlineStr"/>
      <c r="BB106" s="7" t="inlineStr"/>
      <c r="BC106" s="7" t="inlineStr"/>
      <c r="BD106" s="7" t="inlineStr"/>
      <c r="BE106" s="7" t="inlineStr"/>
      <c r="BF106" s="7" t="inlineStr"/>
      <c r="BG106" s="7" t="inlineStr"/>
      <c r="BH106" s="7" t="inlineStr"/>
      <c r="BI106" s="7">
        <f>BK106+BM106+BO106+BQ106</f>
        <v/>
      </c>
      <c r="BJ106" s="7">
        <f>BL106+BN106+BP106+BR106</f>
        <v/>
      </c>
      <c r="BK106" s="7" t="inlineStr"/>
      <c r="BL106" s="7" t="inlineStr"/>
      <c r="BM106" s="7" t="inlineStr"/>
      <c r="BN106" s="7" t="inlineStr"/>
      <c r="BO106" s="7" t="inlineStr"/>
      <c r="BP106" s="7" t="inlineStr"/>
      <c r="BQ106" s="7" t="inlineStr"/>
      <c r="BR106" s="7" t="inlineStr"/>
      <c r="BS106" s="7">
        <f>BU106+BW106+BY106+CA106+CC106+CE106+CG106+CI106+CK106</f>
        <v/>
      </c>
      <c r="BT106" s="7">
        <f>BV106+BX106+BZ106+CB106+CD106+CF106+CH106+CJ106+CL106</f>
        <v/>
      </c>
      <c r="BU106" s="7" t="inlineStr"/>
      <c r="BV106" s="7" t="inlineStr"/>
      <c r="BW106" s="7" t="inlineStr"/>
      <c r="BX106" s="7" t="inlineStr"/>
      <c r="BY106" s="7" t="inlineStr"/>
      <c r="BZ106" s="7" t="inlineStr"/>
      <c r="CA106" s="7" t="inlineStr"/>
      <c r="CB106" s="7" t="inlineStr"/>
      <c r="CC106" s="7" t="inlineStr"/>
      <c r="CD106" s="7" t="inlineStr"/>
      <c r="CE106" s="7" t="inlineStr"/>
      <c r="CF106" s="7" t="inlineStr"/>
      <c r="CG106" s="7" t="inlineStr"/>
      <c r="CH106" s="7" t="inlineStr"/>
      <c r="CI106" s="7" t="inlineStr"/>
      <c r="CJ106" s="7" t="inlineStr"/>
      <c r="CK106" s="7" t="inlineStr"/>
      <c r="CL106" s="7" t="inlineStr"/>
      <c r="CM106" s="7">
        <f>CO106+CQ106+CS106+CU106+CW106+CY106+DA106+DC106+DE106+DG106+DI106+DK106+DM106</f>
        <v/>
      </c>
      <c r="CN106" s="7">
        <f>CP106+CR106+CT106+CV106+CX106+CZ106+DB106+DD106+DF106+DH106+DJ106+DL106+DN106</f>
        <v/>
      </c>
      <c r="CO106" s="7" t="inlineStr"/>
      <c r="CP106" s="7" t="inlineStr"/>
      <c r="CQ106" s="7" t="inlineStr"/>
      <c r="CR106" s="7" t="inlineStr"/>
      <c r="CS106" s="7" t="inlineStr"/>
      <c r="CT106" s="7" t="inlineStr"/>
      <c r="CU106" s="7" t="inlineStr"/>
      <c r="CV106" s="7" t="inlineStr"/>
      <c r="CW106" s="7" t="inlineStr"/>
      <c r="CX106" s="7" t="inlineStr"/>
      <c r="CY106" s="7" t="inlineStr"/>
      <c r="CZ106" s="7" t="inlineStr"/>
      <c r="DA106" s="7" t="inlineStr"/>
      <c r="DB106" s="7" t="inlineStr"/>
      <c r="DC106" s="7" t="inlineStr"/>
      <c r="DD106" s="7" t="inlineStr"/>
      <c r="DE106" s="7" t="inlineStr"/>
      <c r="DF106" s="7" t="inlineStr"/>
      <c r="DG106" s="7" t="inlineStr"/>
      <c r="DH106" s="7" t="inlineStr"/>
      <c r="DI106" s="7" t="inlineStr"/>
      <c r="DJ106" s="7" t="inlineStr"/>
      <c r="DK106" s="7" t="inlineStr"/>
      <c r="DL106" s="7" t="inlineStr"/>
      <c r="DM106" s="7" t="inlineStr"/>
      <c r="DN106" s="7" t="inlineStr"/>
      <c r="DO106" s="7">
        <f>E106+AU106+BI106+BS106+CM106</f>
        <v/>
      </c>
      <c r="DP106" s="7">
        <f>F106+AV106+BJ106+BT106+CN106</f>
        <v/>
      </c>
    </row>
    <row r="107" hidden="1" outlineLevel="1">
      <c r="A107" s="5" t="n">
        <v>103</v>
      </c>
      <c r="B107" s="6" t="inlineStr">
        <is>
          <t>"МУХИБИЛЛО" ХД фил</t>
        </is>
      </c>
      <c r="C107" s="6" t="inlineStr">
        <is>
          <t>Фергана</t>
        </is>
      </c>
      <c r="D107" s="6" t="inlineStr">
        <is>
          <t>Фергана 2</t>
        </is>
      </c>
      <c r="E107" s="7">
        <f>G107+I107+K107+M107+O107+Q107+S107+U107+W107+Y107+AA107+AC107+AE107+AG107+AI107+AK107+AM107+AO107+AQ107+AS107</f>
        <v/>
      </c>
      <c r="F107" s="7">
        <f>H107+J107+L107+N107+P107+R107+T107+V107+X107+Z107+AB107+AD107+AF107+AH107+AJ107+AL107+AN107+AP107+AR107+AT107</f>
        <v/>
      </c>
      <c r="G107" s="7" t="inlineStr"/>
      <c r="H107" s="7" t="inlineStr"/>
      <c r="I107" s="7" t="inlineStr"/>
      <c r="J107" s="7" t="inlineStr"/>
      <c r="K107" s="7" t="inlineStr"/>
      <c r="L107" s="7" t="inlineStr"/>
      <c r="M107" s="7" t="inlineStr"/>
      <c r="N107" s="7" t="inlineStr"/>
      <c r="O107" s="7" t="inlineStr"/>
      <c r="P107" s="7" t="inlineStr"/>
      <c r="Q107" s="7" t="inlineStr"/>
      <c r="R107" s="7" t="inlineStr"/>
      <c r="S107" s="7" t="inlineStr"/>
      <c r="T107" s="7" t="inlineStr"/>
      <c r="U107" s="7" t="inlineStr"/>
      <c r="V107" s="7" t="inlineStr"/>
      <c r="W107" s="7" t="inlineStr"/>
      <c r="X107" s="7" t="inlineStr"/>
      <c r="Y107" s="7" t="inlineStr"/>
      <c r="Z107" s="7" t="inlineStr"/>
      <c r="AA107" s="7" t="inlineStr"/>
      <c r="AB107" s="7" t="inlineStr"/>
      <c r="AC107" s="7" t="inlineStr"/>
      <c r="AD107" s="7" t="inlineStr"/>
      <c r="AE107" s="7" t="inlineStr"/>
      <c r="AF107" s="7" t="inlineStr"/>
      <c r="AG107" s="7" t="inlineStr"/>
      <c r="AH107" s="7" t="inlineStr"/>
      <c r="AI107" s="7" t="inlineStr"/>
      <c r="AJ107" s="7" t="inlineStr"/>
      <c r="AK107" s="7" t="inlineStr"/>
      <c r="AL107" s="7" t="inlineStr"/>
      <c r="AM107" s="7" t="inlineStr"/>
      <c r="AN107" s="7" t="inlineStr"/>
      <c r="AO107" s="7" t="inlineStr"/>
      <c r="AP107" s="7" t="inlineStr"/>
      <c r="AQ107" s="7" t="inlineStr"/>
      <c r="AR107" s="7" t="inlineStr"/>
      <c r="AS107" s="7" t="inlineStr"/>
      <c r="AT107" s="7" t="inlineStr"/>
      <c r="AU107" s="7">
        <f>AW107+AY107+BA107+BC107+BE107+BG107</f>
        <v/>
      </c>
      <c r="AV107" s="7">
        <f>AX107+AZ107+BB107+BD107+BF107+BH107</f>
        <v/>
      </c>
      <c r="AW107" s="7" t="inlineStr"/>
      <c r="AX107" s="7" t="inlineStr"/>
      <c r="AY107" s="7" t="inlineStr"/>
      <c r="AZ107" s="7" t="inlineStr"/>
      <c r="BA107" s="7" t="inlineStr"/>
      <c r="BB107" s="7" t="inlineStr"/>
      <c r="BC107" s="7" t="inlineStr"/>
      <c r="BD107" s="7" t="inlineStr"/>
      <c r="BE107" s="7" t="inlineStr"/>
      <c r="BF107" s="7" t="inlineStr"/>
      <c r="BG107" s="7" t="inlineStr"/>
      <c r="BH107" s="7" t="inlineStr"/>
      <c r="BI107" s="7">
        <f>BK107+BM107+BO107+BQ107</f>
        <v/>
      </c>
      <c r="BJ107" s="7">
        <f>BL107+BN107+BP107+BR107</f>
        <v/>
      </c>
      <c r="BK107" s="7" t="n">
        <v>27</v>
      </c>
      <c r="BL107" s="7" t="n">
        <v>25127550</v>
      </c>
      <c r="BM107" s="7" t="n">
        <v>140</v>
      </c>
      <c r="BN107" s="7" t="n">
        <v>442979600</v>
      </c>
      <c r="BO107" s="7" t="inlineStr"/>
      <c r="BP107" s="7" t="inlineStr"/>
      <c r="BQ107" s="7" t="inlineStr"/>
      <c r="BR107" s="7" t="inlineStr"/>
      <c r="BS107" s="7">
        <f>BU107+BW107+BY107+CA107+CC107+CE107+CG107+CI107+CK107</f>
        <v/>
      </c>
      <c r="BT107" s="7">
        <f>BV107+BX107+BZ107+CB107+CD107+CF107+CH107+CJ107+CL107</f>
        <v/>
      </c>
      <c r="BU107" s="7" t="inlineStr"/>
      <c r="BV107" s="7" t="inlineStr"/>
      <c r="BW107" s="7" t="inlineStr"/>
      <c r="BX107" s="7" t="inlineStr"/>
      <c r="BY107" s="7" t="inlineStr"/>
      <c r="BZ107" s="7" t="inlineStr"/>
      <c r="CA107" s="7" t="inlineStr"/>
      <c r="CB107" s="7" t="inlineStr"/>
      <c r="CC107" s="7" t="inlineStr"/>
      <c r="CD107" s="7" t="inlineStr"/>
      <c r="CE107" s="7" t="inlineStr"/>
      <c r="CF107" s="7" t="inlineStr"/>
      <c r="CG107" s="7" t="inlineStr"/>
      <c r="CH107" s="7" t="inlineStr"/>
      <c r="CI107" s="7" t="inlineStr"/>
      <c r="CJ107" s="7" t="inlineStr"/>
      <c r="CK107" s="7" t="inlineStr"/>
      <c r="CL107" s="7" t="inlineStr"/>
      <c r="CM107" s="7">
        <f>CO107+CQ107+CS107+CU107+CW107+CY107+DA107+DC107+DE107+DG107+DI107+DK107+DM107</f>
        <v/>
      </c>
      <c r="CN107" s="7">
        <f>CP107+CR107+CT107+CV107+CX107+CZ107+DB107+DD107+DF107+DH107+DJ107+DL107+DN107</f>
        <v/>
      </c>
      <c r="CO107" s="7" t="inlineStr"/>
      <c r="CP107" s="7" t="inlineStr"/>
      <c r="CQ107" s="7" t="inlineStr"/>
      <c r="CR107" s="7" t="inlineStr"/>
      <c r="CS107" s="7" t="inlineStr"/>
      <c r="CT107" s="7" t="inlineStr"/>
      <c r="CU107" s="7" t="inlineStr"/>
      <c r="CV107" s="7" t="inlineStr"/>
      <c r="CW107" s="7" t="inlineStr"/>
      <c r="CX107" s="7" t="inlineStr"/>
      <c r="CY107" s="7" t="inlineStr"/>
      <c r="CZ107" s="7" t="inlineStr"/>
      <c r="DA107" s="7" t="inlineStr"/>
      <c r="DB107" s="7" t="inlineStr"/>
      <c r="DC107" s="7" t="inlineStr"/>
      <c r="DD107" s="7" t="inlineStr"/>
      <c r="DE107" s="7" t="inlineStr"/>
      <c r="DF107" s="7" t="inlineStr"/>
      <c r="DG107" s="7" t="inlineStr"/>
      <c r="DH107" s="7" t="inlineStr"/>
      <c r="DI107" s="7" t="inlineStr"/>
      <c r="DJ107" s="7" t="inlineStr"/>
      <c r="DK107" s="7" t="inlineStr"/>
      <c r="DL107" s="7" t="inlineStr"/>
      <c r="DM107" s="7" t="inlineStr"/>
      <c r="DN107" s="7" t="inlineStr"/>
      <c r="DO107" s="7">
        <f>E107+AU107+BI107+BS107+CM107</f>
        <v/>
      </c>
      <c r="DP107" s="7">
        <f>F107+AV107+BJ107+BT107+CN107</f>
        <v/>
      </c>
    </row>
    <row r="108" hidden="1" outlineLevel="1">
      <c r="A108" s="5" t="n">
        <v>104</v>
      </c>
      <c r="B108" s="6" t="inlineStr">
        <is>
          <t>"РИШ ФАРМ МЕДИКАЛ" ХКД</t>
        </is>
      </c>
      <c r="C108" s="6" t="inlineStr">
        <is>
          <t>Фергана</t>
        </is>
      </c>
      <c r="D108" s="6" t="inlineStr">
        <is>
          <t>Фергана 2</t>
        </is>
      </c>
      <c r="E108" s="7">
        <f>G108+I108+K108+M108+O108+Q108+S108+U108+W108+Y108+AA108+AC108+AE108+AG108+AI108+AK108+AM108+AO108+AQ108+AS108</f>
        <v/>
      </c>
      <c r="F108" s="7">
        <f>H108+J108+L108+N108+P108+R108+T108+V108+X108+Z108+AB108+AD108+AF108+AH108+AJ108+AL108+AN108+AP108+AR108+AT108</f>
        <v/>
      </c>
      <c r="G108" s="7" t="inlineStr"/>
      <c r="H108" s="7" t="inlineStr"/>
      <c r="I108" s="7" t="inlineStr"/>
      <c r="J108" s="7" t="inlineStr"/>
      <c r="K108" s="7" t="inlineStr"/>
      <c r="L108" s="7" t="inlineStr"/>
      <c r="M108" s="7" t="inlineStr"/>
      <c r="N108" s="7" t="inlineStr"/>
      <c r="O108" s="7" t="inlineStr"/>
      <c r="P108" s="7" t="inlineStr"/>
      <c r="Q108" s="7" t="inlineStr"/>
      <c r="R108" s="7" t="inlineStr"/>
      <c r="S108" s="7" t="inlineStr"/>
      <c r="T108" s="7" t="inlineStr"/>
      <c r="U108" s="7" t="inlineStr"/>
      <c r="V108" s="7" t="inlineStr"/>
      <c r="W108" s="7" t="inlineStr"/>
      <c r="X108" s="7" t="inlineStr"/>
      <c r="Y108" s="7" t="inlineStr"/>
      <c r="Z108" s="7" t="inlineStr"/>
      <c r="AA108" s="7" t="inlineStr"/>
      <c r="AB108" s="7" t="inlineStr"/>
      <c r="AC108" s="7" t="inlineStr"/>
      <c r="AD108" s="7" t="inlineStr"/>
      <c r="AE108" s="7" t="inlineStr"/>
      <c r="AF108" s="7" t="inlineStr"/>
      <c r="AG108" s="7" t="inlineStr"/>
      <c r="AH108" s="7" t="inlineStr"/>
      <c r="AI108" s="7" t="inlineStr"/>
      <c r="AJ108" s="7" t="inlineStr"/>
      <c r="AK108" s="7" t="inlineStr"/>
      <c r="AL108" s="7" t="inlineStr"/>
      <c r="AM108" s="7" t="inlineStr"/>
      <c r="AN108" s="7" t="inlineStr"/>
      <c r="AO108" s="7" t="inlineStr"/>
      <c r="AP108" s="7" t="inlineStr"/>
      <c r="AQ108" s="7" t="inlineStr"/>
      <c r="AR108" s="7" t="inlineStr"/>
      <c r="AS108" s="7" t="inlineStr"/>
      <c r="AT108" s="7" t="inlineStr"/>
      <c r="AU108" s="7">
        <f>AW108+AY108+BA108+BC108+BE108+BG108</f>
        <v/>
      </c>
      <c r="AV108" s="7">
        <f>AX108+AZ108+BB108+BD108+BF108+BH108</f>
        <v/>
      </c>
      <c r="AW108" s="7" t="inlineStr"/>
      <c r="AX108" s="7" t="inlineStr"/>
      <c r="AY108" s="7" t="inlineStr"/>
      <c r="AZ108" s="7" t="inlineStr"/>
      <c r="BA108" s="7" t="n">
        <v>13</v>
      </c>
      <c r="BB108" s="7" t="n">
        <v>3050589</v>
      </c>
      <c r="BC108" s="7" t="inlineStr"/>
      <c r="BD108" s="7" t="inlineStr"/>
      <c r="BE108" s="7" t="inlineStr"/>
      <c r="BF108" s="7" t="inlineStr"/>
      <c r="BG108" s="7" t="inlineStr"/>
      <c r="BH108" s="7" t="inlineStr"/>
      <c r="BI108" s="7">
        <f>BK108+BM108+BO108+BQ108</f>
        <v/>
      </c>
      <c r="BJ108" s="7">
        <f>BL108+BN108+BP108+BR108</f>
        <v/>
      </c>
      <c r="BK108" s="7" t="inlineStr"/>
      <c r="BL108" s="7" t="inlineStr"/>
      <c r="BM108" s="7" t="inlineStr"/>
      <c r="BN108" s="7" t="inlineStr"/>
      <c r="BO108" s="7" t="inlineStr"/>
      <c r="BP108" s="7" t="inlineStr"/>
      <c r="BQ108" s="7" t="inlineStr"/>
      <c r="BR108" s="7" t="inlineStr"/>
      <c r="BS108" s="7">
        <f>BU108+BW108+BY108+CA108+CC108+CE108+CG108+CI108+CK108</f>
        <v/>
      </c>
      <c r="BT108" s="7">
        <f>BV108+BX108+BZ108+CB108+CD108+CF108+CH108+CJ108+CL108</f>
        <v/>
      </c>
      <c r="BU108" s="7" t="inlineStr"/>
      <c r="BV108" s="7" t="inlineStr"/>
      <c r="BW108" s="7" t="inlineStr"/>
      <c r="BX108" s="7" t="inlineStr"/>
      <c r="BY108" s="7" t="inlineStr"/>
      <c r="BZ108" s="7" t="inlineStr"/>
      <c r="CA108" s="7" t="inlineStr"/>
      <c r="CB108" s="7" t="inlineStr"/>
      <c r="CC108" s="7" t="inlineStr"/>
      <c r="CD108" s="7" t="inlineStr"/>
      <c r="CE108" s="7" t="inlineStr"/>
      <c r="CF108" s="7" t="inlineStr"/>
      <c r="CG108" s="7" t="inlineStr"/>
      <c r="CH108" s="7" t="inlineStr"/>
      <c r="CI108" s="7" t="inlineStr"/>
      <c r="CJ108" s="7" t="inlineStr"/>
      <c r="CK108" s="7" t="inlineStr"/>
      <c r="CL108" s="7" t="inlineStr"/>
      <c r="CM108" s="7">
        <f>CO108+CQ108+CS108+CU108+CW108+CY108+DA108+DC108+DE108+DG108+DI108+DK108+DM108</f>
        <v/>
      </c>
      <c r="CN108" s="7">
        <f>CP108+CR108+CT108+CV108+CX108+CZ108+DB108+DD108+DF108+DH108+DJ108+DL108+DN108</f>
        <v/>
      </c>
      <c r="CO108" s="7" t="inlineStr"/>
      <c r="CP108" s="7" t="inlineStr"/>
      <c r="CQ108" s="7" t="inlineStr"/>
      <c r="CR108" s="7" t="inlineStr"/>
      <c r="CS108" s="7" t="inlineStr"/>
      <c r="CT108" s="7" t="inlineStr"/>
      <c r="CU108" s="7" t="inlineStr"/>
      <c r="CV108" s="7" t="inlineStr"/>
      <c r="CW108" s="7" t="inlineStr"/>
      <c r="CX108" s="7" t="inlineStr"/>
      <c r="CY108" s="7" t="inlineStr"/>
      <c r="CZ108" s="7" t="inlineStr"/>
      <c r="DA108" s="7" t="inlineStr"/>
      <c r="DB108" s="7" t="inlineStr"/>
      <c r="DC108" s="7" t="inlineStr"/>
      <c r="DD108" s="7" t="inlineStr"/>
      <c r="DE108" s="7" t="inlineStr"/>
      <c r="DF108" s="7" t="inlineStr"/>
      <c r="DG108" s="7" t="inlineStr"/>
      <c r="DH108" s="7" t="inlineStr"/>
      <c r="DI108" s="7" t="inlineStr"/>
      <c r="DJ108" s="7" t="inlineStr"/>
      <c r="DK108" s="7" t="inlineStr"/>
      <c r="DL108" s="7" t="inlineStr"/>
      <c r="DM108" s="7" t="inlineStr"/>
      <c r="DN108" s="7" t="inlineStr"/>
      <c r="DO108" s="7">
        <f>E108+AU108+BI108+BS108+CM108</f>
        <v/>
      </c>
      <c r="DP108" s="7">
        <f>F108+AV108+BJ108+BT108+CN108</f>
        <v/>
      </c>
    </row>
    <row r="109" hidden="1" outlineLevel="1">
      <c r="A109" s="5" t="n">
        <v>105</v>
      </c>
      <c r="B109" s="6" t="inlineStr">
        <is>
          <t>"СИHО" ХК</t>
        </is>
      </c>
      <c r="C109" s="6" t="inlineStr">
        <is>
          <t>Фергана</t>
        </is>
      </c>
      <c r="D109" s="6" t="inlineStr">
        <is>
          <t>Фергана 2</t>
        </is>
      </c>
      <c r="E109" s="7">
        <f>G109+I109+K109+M109+O109+Q109+S109+U109+W109+Y109+AA109+AC109+AE109+AG109+AI109+AK109+AM109+AO109+AQ109+AS109</f>
        <v/>
      </c>
      <c r="F109" s="7">
        <f>H109+J109+L109+N109+P109+R109+T109+V109+X109+Z109+AB109+AD109+AF109+AH109+AJ109+AL109+AN109+AP109+AR109+AT109</f>
        <v/>
      </c>
      <c r="G109" s="7" t="n">
        <v>5</v>
      </c>
      <c r="H109" s="7" t="n">
        <v>1615725</v>
      </c>
      <c r="I109" s="7" t="inlineStr"/>
      <c r="J109" s="7" t="inlineStr"/>
      <c r="K109" s="7" t="inlineStr"/>
      <c r="L109" s="7" t="inlineStr"/>
      <c r="M109" s="7" t="inlineStr"/>
      <c r="N109" s="7" t="inlineStr"/>
      <c r="O109" s="7" t="inlineStr"/>
      <c r="P109" s="7" t="inlineStr"/>
      <c r="Q109" s="7" t="inlineStr"/>
      <c r="R109" s="7" t="inlineStr"/>
      <c r="S109" s="7" t="inlineStr"/>
      <c r="T109" s="7" t="inlineStr"/>
      <c r="U109" s="7" t="inlineStr"/>
      <c r="V109" s="7" t="inlineStr"/>
      <c r="W109" s="7" t="inlineStr"/>
      <c r="X109" s="7" t="inlineStr"/>
      <c r="Y109" s="7" t="inlineStr"/>
      <c r="Z109" s="7" t="inlineStr"/>
      <c r="AA109" s="7" t="inlineStr"/>
      <c r="AB109" s="7" t="inlineStr"/>
      <c r="AC109" s="7" t="inlineStr"/>
      <c r="AD109" s="7" t="inlineStr"/>
      <c r="AE109" s="7" t="inlineStr"/>
      <c r="AF109" s="7" t="inlineStr"/>
      <c r="AG109" s="7" t="n">
        <v>5</v>
      </c>
      <c r="AH109" s="7" t="n">
        <v>773625</v>
      </c>
      <c r="AI109" s="7" t="n">
        <v>5</v>
      </c>
      <c r="AJ109" s="7" t="n">
        <v>558375</v>
      </c>
      <c r="AK109" s="7" t="inlineStr"/>
      <c r="AL109" s="7" t="inlineStr"/>
      <c r="AM109" s="7" t="inlineStr"/>
      <c r="AN109" s="7" t="inlineStr"/>
      <c r="AO109" s="7" t="inlineStr"/>
      <c r="AP109" s="7" t="inlineStr"/>
      <c r="AQ109" s="7" t="inlineStr"/>
      <c r="AR109" s="7" t="inlineStr"/>
      <c r="AS109" s="7" t="inlineStr"/>
      <c r="AT109" s="7" t="inlineStr"/>
      <c r="AU109" s="7">
        <f>AW109+AY109+BA109+BC109+BE109+BG109</f>
        <v/>
      </c>
      <c r="AV109" s="7">
        <f>AX109+AZ109+BB109+BD109+BF109+BH109</f>
        <v/>
      </c>
      <c r="AW109" s="7" t="inlineStr"/>
      <c r="AX109" s="7" t="inlineStr"/>
      <c r="AY109" s="7" t="inlineStr"/>
      <c r="AZ109" s="7" t="inlineStr"/>
      <c r="BA109" s="7" t="inlineStr"/>
      <c r="BB109" s="7" t="inlineStr"/>
      <c r="BC109" s="7" t="inlineStr"/>
      <c r="BD109" s="7" t="inlineStr"/>
      <c r="BE109" s="7" t="inlineStr"/>
      <c r="BF109" s="7" t="inlineStr"/>
      <c r="BG109" s="7" t="inlineStr"/>
      <c r="BH109" s="7" t="inlineStr"/>
      <c r="BI109" s="7">
        <f>BK109+BM109+BO109+BQ109</f>
        <v/>
      </c>
      <c r="BJ109" s="7">
        <f>BL109+BN109+BP109+BR109</f>
        <v/>
      </c>
      <c r="BK109" s="7" t="inlineStr"/>
      <c r="BL109" s="7" t="inlineStr"/>
      <c r="BM109" s="7" t="inlineStr"/>
      <c r="BN109" s="7" t="inlineStr"/>
      <c r="BO109" s="7" t="inlineStr"/>
      <c r="BP109" s="7" t="inlineStr"/>
      <c r="BQ109" s="7" t="inlineStr"/>
      <c r="BR109" s="7" t="inlineStr"/>
      <c r="BS109" s="7">
        <f>BU109+BW109+BY109+CA109+CC109+CE109+CG109+CI109+CK109</f>
        <v/>
      </c>
      <c r="BT109" s="7">
        <f>BV109+BX109+BZ109+CB109+CD109+CF109+CH109+CJ109+CL109</f>
        <v/>
      </c>
      <c r="BU109" s="7" t="inlineStr"/>
      <c r="BV109" s="7" t="inlineStr"/>
      <c r="BW109" s="7" t="inlineStr"/>
      <c r="BX109" s="7" t="inlineStr"/>
      <c r="BY109" s="7" t="inlineStr"/>
      <c r="BZ109" s="7" t="inlineStr"/>
      <c r="CA109" s="7" t="inlineStr"/>
      <c r="CB109" s="7" t="inlineStr"/>
      <c r="CC109" s="7" t="inlineStr"/>
      <c r="CD109" s="7" t="inlineStr"/>
      <c r="CE109" s="7" t="inlineStr"/>
      <c r="CF109" s="7" t="inlineStr"/>
      <c r="CG109" s="7" t="inlineStr"/>
      <c r="CH109" s="7" t="inlineStr"/>
      <c r="CI109" s="7" t="inlineStr"/>
      <c r="CJ109" s="7" t="inlineStr"/>
      <c r="CK109" s="7" t="inlineStr"/>
      <c r="CL109" s="7" t="inlineStr"/>
      <c r="CM109" s="7">
        <f>CO109+CQ109+CS109+CU109+CW109+CY109+DA109+DC109+DE109+DG109+DI109+DK109+DM109</f>
        <v/>
      </c>
      <c r="CN109" s="7">
        <f>CP109+CR109+CT109+CV109+CX109+CZ109+DB109+DD109+DF109+DH109+DJ109+DL109+DN109</f>
        <v/>
      </c>
      <c r="CO109" s="7" t="inlineStr"/>
      <c r="CP109" s="7" t="inlineStr"/>
      <c r="CQ109" s="7" t="inlineStr"/>
      <c r="CR109" s="7" t="inlineStr"/>
      <c r="CS109" s="7" t="inlineStr"/>
      <c r="CT109" s="7" t="inlineStr"/>
      <c r="CU109" s="7" t="inlineStr"/>
      <c r="CV109" s="7" t="inlineStr"/>
      <c r="CW109" s="7" t="inlineStr"/>
      <c r="CX109" s="7" t="inlineStr"/>
      <c r="CY109" s="7" t="inlineStr"/>
      <c r="CZ109" s="7" t="inlineStr"/>
      <c r="DA109" s="7" t="inlineStr"/>
      <c r="DB109" s="7" t="inlineStr"/>
      <c r="DC109" s="7" t="inlineStr"/>
      <c r="DD109" s="7" t="inlineStr"/>
      <c r="DE109" s="7" t="inlineStr"/>
      <c r="DF109" s="7" t="inlineStr"/>
      <c r="DG109" s="7" t="inlineStr"/>
      <c r="DH109" s="7" t="inlineStr"/>
      <c r="DI109" s="7" t="n">
        <v>5</v>
      </c>
      <c r="DJ109" s="7" t="n">
        <v>1248800</v>
      </c>
      <c r="DK109" s="7" t="inlineStr"/>
      <c r="DL109" s="7" t="inlineStr"/>
      <c r="DM109" s="7" t="inlineStr"/>
      <c r="DN109" s="7" t="inlineStr"/>
      <c r="DO109" s="7">
        <f>E109+AU109+BI109+BS109+CM109</f>
        <v/>
      </c>
      <c r="DP109" s="7">
        <f>F109+AV109+BJ109+BT109+CN109</f>
        <v/>
      </c>
    </row>
    <row r="110" hidden="1" outlineLevel="1">
      <c r="A110" s="5" t="n">
        <v>106</v>
      </c>
      <c r="B110" s="6" t="inlineStr">
        <is>
          <t>"Салтанат-А Савдо" ХК</t>
        </is>
      </c>
      <c r="C110" s="6" t="inlineStr">
        <is>
          <t>Фергана</t>
        </is>
      </c>
      <c r="D110" s="6" t="inlineStr">
        <is>
          <t>Фергана 2</t>
        </is>
      </c>
      <c r="E110" s="7">
        <f>G110+I110+K110+M110+O110+Q110+S110+U110+W110+Y110+AA110+AC110+AE110+AG110+AI110+AK110+AM110+AO110+AQ110+AS110</f>
        <v/>
      </c>
      <c r="F110" s="7">
        <f>H110+J110+L110+N110+P110+R110+T110+V110+X110+Z110+AB110+AD110+AF110+AH110+AJ110+AL110+AN110+AP110+AR110+AT110</f>
        <v/>
      </c>
      <c r="G110" s="7" t="n">
        <v>1</v>
      </c>
      <c r="H110" s="7" t="n">
        <v>64629</v>
      </c>
      <c r="I110" s="7" t="inlineStr"/>
      <c r="J110" s="7" t="inlineStr"/>
      <c r="K110" s="7" t="inlineStr"/>
      <c r="L110" s="7" t="inlineStr"/>
      <c r="M110" s="7" t="inlineStr"/>
      <c r="N110" s="7" t="inlineStr"/>
      <c r="O110" s="7" t="inlineStr"/>
      <c r="P110" s="7" t="inlineStr"/>
      <c r="Q110" s="7" t="inlineStr"/>
      <c r="R110" s="7" t="inlineStr"/>
      <c r="S110" s="7" t="inlineStr"/>
      <c r="T110" s="7" t="inlineStr"/>
      <c r="U110" s="7" t="inlineStr"/>
      <c r="V110" s="7" t="inlineStr"/>
      <c r="W110" s="7" t="inlineStr"/>
      <c r="X110" s="7" t="inlineStr"/>
      <c r="Y110" s="7" t="inlineStr"/>
      <c r="Z110" s="7" t="inlineStr"/>
      <c r="AA110" s="7" t="inlineStr"/>
      <c r="AB110" s="7" t="inlineStr"/>
      <c r="AC110" s="7" t="inlineStr"/>
      <c r="AD110" s="7" t="inlineStr"/>
      <c r="AE110" s="7" t="inlineStr"/>
      <c r="AF110" s="7" t="inlineStr"/>
      <c r="AG110" s="7" t="inlineStr"/>
      <c r="AH110" s="7" t="inlineStr"/>
      <c r="AI110" s="7" t="inlineStr"/>
      <c r="AJ110" s="7" t="inlineStr"/>
      <c r="AK110" s="7" t="inlineStr"/>
      <c r="AL110" s="7" t="inlineStr"/>
      <c r="AM110" s="7" t="inlineStr"/>
      <c r="AN110" s="7" t="inlineStr"/>
      <c r="AO110" s="7" t="inlineStr"/>
      <c r="AP110" s="7" t="inlineStr"/>
      <c r="AQ110" s="7" t="inlineStr"/>
      <c r="AR110" s="7" t="inlineStr"/>
      <c r="AS110" s="7" t="inlineStr"/>
      <c r="AT110" s="7" t="inlineStr"/>
      <c r="AU110" s="7">
        <f>AW110+AY110+BA110+BC110+BE110+BG110</f>
        <v/>
      </c>
      <c r="AV110" s="7">
        <f>AX110+AZ110+BB110+BD110+BF110+BH110</f>
        <v/>
      </c>
      <c r="AW110" s="7" t="inlineStr"/>
      <c r="AX110" s="7" t="inlineStr"/>
      <c r="AY110" s="7" t="inlineStr"/>
      <c r="AZ110" s="7" t="inlineStr"/>
      <c r="BA110" s="7" t="inlineStr"/>
      <c r="BB110" s="7" t="inlineStr"/>
      <c r="BC110" s="7" t="inlineStr"/>
      <c r="BD110" s="7" t="inlineStr"/>
      <c r="BE110" s="7" t="inlineStr"/>
      <c r="BF110" s="7" t="inlineStr"/>
      <c r="BG110" s="7" t="inlineStr"/>
      <c r="BH110" s="7" t="inlineStr"/>
      <c r="BI110" s="7">
        <f>BK110+BM110+BO110+BQ110</f>
        <v/>
      </c>
      <c r="BJ110" s="7">
        <f>BL110+BN110+BP110+BR110</f>
        <v/>
      </c>
      <c r="BK110" s="7" t="inlineStr"/>
      <c r="BL110" s="7" t="inlineStr"/>
      <c r="BM110" s="7" t="inlineStr"/>
      <c r="BN110" s="7" t="inlineStr"/>
      <c r="BO110" s="7" t="inlineStr"/>
      <c r="BP110" s="7" t="inlineStr"/>
      <c r="BQ110" s="7" t="inlineStr"/>
      <c r="BR110" s="7" t="inlineStr"/>
      <c r="BS110" s="7">
        <f>BU110+BW110+BY110+CA110+CC110+CE110+CG110+CI110+CK110</f>
        <v/>
      </c>
      <c r="BT110" s="7">
        <f>BV110+BX110+BZ110+CB110+CD110+CF110+CH110+CJ110+CL110</f>
        <v/>
      </c>
      <c r="BU110" s="7" t="inlineStr"/>
      <c r="BV110" s="7" t="inlineStr"/>
      <c r="BW110" s="7" t="inlineStr"/>
      <c r="BX110" s="7" t="inlineStr"/>
      <c r="BY110" s="7" t="inlineStr"/>
      <c r="BZ110" s="7" t="inlineStr"/>
      <c r="CA110" s="7" t="inlineStr"/>
      <c r="CB110" s="7" t="inlineStr"/>
      <c r="CC110" s="7" t="inlineStr"/>
      <c r="CD110" s="7" t="inlineStr"/>
      <c r="CE110" s="7" t="inlineStr"/>
      <c r="CF110" s="7" t="inlineStr"/>
      <c r="CG110" s="7" t="inlineStr"/>
      <c r="CH110" s="7" t="inlineStr"/>
      <c r="CI110" s="7" t="inlineStr"/>
      <c r="CJ110" s="7" t="inlineStr"/>
      <c r="CK110" s="7" t="inlineStr"/>
      <c r="CL110" s="7" t="inlineStr"/>
      <c r="CM110" s="7">
        <f>CO110+CQ110+CS110+CU110+CW110+CY110+DA110+DC110+DE110+DG110+DI110+DK110+DM110</f>
        <v/>
      </c>
      <c r="CN110" s="7">
        <f>CP110+CR110+CT110+CV110+CX110+CZ110+DB110+DD110+DF110+DH110+DJ110+DL110+DN110</f>
        <v/>
      </c>
      <c r="CO110" s="7" t="inlineStr"/>
      <c r="CP110" s="7" t="inlineStr"/>
      <c r="CQ110" s="7" t="inlineStr"/>
      <c r="CR110" s="7" t="inlineStr"/>
      <c r="CS110" s="7" t="inlineStr"/>
      <c r="CT110" s="7" t="inlineStr"/>
      <c r="CU110" s="7" t="inlineStr"/>
      <c r="CV110" s="7" t="inlineStr"/>
      <c r="CW110" s="7" t="inlineStr"/>
      <c r="CX110" s="7" t="inlineStr"/>
      <c r="CY110" s="7" t="inlineStr"/>
      <c r="CZ110" s="7" t="inlineStr"/>
      <c r="DA110" s="7" t="inlineStr"/>
      <c r="DB110" s="7" t="inlineStr"/>
      <c r="DC110" s="7" t="inlineStr"/>
      <c r="DD110" s="7" t="inlineStr"/>
      <c r="DE110" s="7" t="inlineStr"/>
      <c r="DF110" s="7" t="inlineStr"/>
      <c r="DG110" s="7" t="inlineStr"/>
      <c r="DH110" s="7" t="inlineStr"/>
      <c r="DI110" s="7" t="inlineStr"/>
      <c r="DJ110" s="7" t="inlineStr"/>
      <c r="DK110" s="7" t="inlineStr"/>
      <c r="DL110" s="7" t="inlineStr"/>
      <c r="DM110" s="7" t="inlineStr"/>
      <c r="DN110" s="7" t="inlineStr"/>
      <c r="DO110" s="7">
        <f>E110+AU110+BI110+BS110+CM110</f>
        <v/>
      </c>
      <c r="DP110" s="7">
        <f>F110+AV110+BJ110+BT110+CN110</f>
        <v/>
      </c>
    </row>
    <row r="111" hidden="1" outlineLevel="1">
      <c r="A111" s="5" t="n">
        <v>107</v>
      </c>
      <c r="B111" s="6" t="inlineStr">
        <is>
          <t>"Санжар Сардор Плюс"</t>
        </is>
      </c>
      <c r="C111" s="6" t="inlineStr">
        <is>
          <t>Фергана</t>
        </is>
      </c>
      <c r="D111" s="6" t="inlineStr">
        <is>
          <t>Фергана 2</t>
        </is>
      </c>
      <c r="E111" s="7">
        <f>G111+I111+K111+M111+O111+Q111+S111+U111+W111+Y111+AA111+AC111+AE111+AG111+AI111+AK111+AM111+AO111+AQ111+AS111</f>
        <v/>
      </c>
      <c r="F111" s="7">
        <f>H111+J111+L111+N111+P111+R111+T111+V111+X111+Z111+AB111+AD111+AF111+AH111+AJ111+AL111+AN111+AP111+AR111+AT111</f>
        <v/>
      </c>
      <c r="G111" s="7" t="inlineStr"/>
      <c r="H111" s="7" t="inlineStr"/>
      <c r="I111" s="7" t="inlineStr"/>
      <c r="J111" s="7" t="inlineStr"/>
      <c r="K111" s="7" t="inlineStr"/>
      <c r="L111" s="7" t="inlineStr"/>
      <c r="M111" s="7" t="inlineStr"/>
      <c r="N111" s="7" t="inlineStr"/>
      <c r="O111" s="7" t="n">
        <v>2</v>
      </c>
      <c r="P111" s="7" t="n">
        <v>158240</v>
      </c>
      <c r="Q111" s="7" t="n">
        <v>4</v>
      </c>
      <c r="R111" s="7" t="n">
        <v>1079920</v>
      </c>
      <c r="S111" s="7" t="inlineStr"/>
      <c r="T111" s="7" t="inlineStr"/>
      <c r="U111" s="7" t="inlineStr"/>
      <c r="V111" s="7" t="inlineStr"/>
      <c r="W111" s="7" t="inlineStr"/>
      <c r="X111" s="7" t="inlineStr"/>
      <c r="Y111" s="7" t="inlineStr"/>
      <c r="Z111" s="7" t="inlineStr"/>
      <c r="AA111" s="7" t="inlineStr"/>
      <c r="AB111" s="7" t="inlineStr"/>
      <c r="AC111" s="7" t="inlineStr"/>
      <c r="AD111" s="7" t="inlineStr"/>
      <c r="AE111" s="7" t="inlineStr"/>
      <c r="AF111" s="7" t="inlineStr"/>
      <c r="AG111" s="7" t="inlineStr"/>
      <c r="AH111" s="7" t="inlineStr"/>
      <c r="AI111" s="7" t="inlineStr"/>
      <c r="AJ111" s="7" t="inlineStr"/>
      <c r="AK111" s="7" t="inlineStr"/>
      <c r="AL111" s="7" t="inlineStr"/>
      <c r="AM111" s="7" t="inlineStr"/>
      <c r="AN111" s="7" t="inlineStr"/>
      <c r="AO111" s="7" t="inlineStr"/>
      <c r="AP111" s="7" t="inlineStr"/>
      <c r="AQ111" s="7" t="inlineStr"/>
      <c r="AR111" s="7" t="inlineStr"/>
      <c r="AS111" s="7" t="inlineStr"/>
      <c r="AT111" s="7" t="inlineStr"/>
      <c r="AU111" s="7">
        <f>AW111+AY111+BA111+BC111+BE111+BG111</f>
        <v/>
      </c>
      <c r="AV111" s="7">
        <f>AX111+AZ111+BB111+BD111+BF111+BH111</f>
        <v/>
      </c>
      <c r="AW111" s="7" t="inlineStr"/>
      <c r="AX111" s="7" t="inlineStr"/>
      <c r="AY111" s="7" t="inlineStr"/>
      <c r="AZ111" s="7" t="inlineStr"/>
      <c r="BA111" s="7" t="inlineStr"/>
      <c r="BB111" s="7" t="inlineStr"/>
      <c r="BC111" s="7" t="inlineStr"/>
      <c r="BD111" s="7" t="inlineStr"/>
      <c r="BE111" s="7" t="inlineStr"/>
      <c r="BF111" s="7" t="inlineStr"/>
      <c r="BG111" s="7" t="inlineStr"/>
      <c r="BH111" s="7" t="inlineStr"/>
      <c r="BI111" s="7">
        <f>BK111+BM111+BO111+BQ111</f>
        <v/>
      </c>
      <c r="BJ111" s="7">
        <f>BL111+BN111+BP111+BR111</f>
        <v/>
      </c>
      <c r="BK111" s="7" t="inlineStr"/>
      <c r="BL111" s="7" t="inlineStr"/>
      <c r="BM111" s="7" t="inlineStr"/>
      <c r="BN111" s="7" t="inlineStr"/>
      <c r="BO111" s="7" t="inlineStr"/>
      <c r="BP111" s="7" t="inlineStr"/>
      <c r="BQ111" s="7" t="inlineStr"/>
      <c r="BR111" s="7" t="inlineStr"/>
      <c r="BS111" s="7">
        <f>BU111+BW111+BY111+CA111+CC111+CE111+CG111+CI111+CK111</f>
        <v/>
      </c>
      <c r="BT111" s="7">
        <f>BV111+BX111+BZ111+CB111+CD111+CF111+CH111+CJ111+CL111</f>
        <v/>
      </c>
      <c r="BU111" s="7" t="inlineStr"/>
      <c r="BV111" s="7" t="inlineStr"/>
      <c r="BW111" s="7" t="inlineStr"/>
      <c r="BX111" s="7" t="inlineStr"/>
      <c r="BY111" s="7" t="inlineStr"/>
      <c r="BZ111" s="7" t="inlineStr"/>
      <c r="CA111" s="7" t="inlineStr"/>
      <c r="CB111" s="7" t="inlineStr"/>
      <c r="CC111" s="7" t="inlineStr"/>
      <c r="CD111" s="7" t="inlineStr"/>
      <c r="CE111" s="7" t="inlineStr"/>
      <c r="CF111" s="7" t="inlineStr"/>
      <c r="CG111" s="7" t="inlineStr"/>
      <c r="CH111" s="7" t="inlineStr"/>
      <c r="CI111" s="7" t="inlineStr"/>
      <c r="CJ111" s="7" t="inlineStr"/>
      <c r="CK111" s="7" t="n">
        <v>2</v>
      </c>
      <c r="CL111" s="7" t="n">
        <v>239280</v>
      </c>
      <c r="CM111" s="7">
        <f>CO111+CQ111+CS111+CU111+CW111+CY111+DA111+DC111+DE111+DG111+DI111+DK111+DM111</f>
        <v/>
      </c>
      <c r="CN111" s="7">
        <f>CP111+CR111+CT111+CV111+CX111+CZ111+DB111+DD111+DF111+DH111+DJ111+DL111+DN111</f>
        <v/>
      </c>
      <c r="CO111" s="7" t="inlineStr"/>
      <c r="CP111" s="7" t="inlineStr"/>
      <c r="CQ111" s="7" t="inlineStr"/>
      <c r="CR111" s="7" t="inlineStr"/>
      <c r="CS111" s="7" t="inlineStr"/>
      <c r="CT111" s="7" t="inlineStr"/>
      <c r="CU111" s="7" t="inlineStr"/>
      <c r="CV111" s="7" t="inlineStr"/>
      <c r="CW111" s="7" t="inlineStr"/>
      <c r="CX111" s="7" t="inlineStr"/>
      <c r="CY111" s="7" t="inlineStr"/>
      <c r="CZ111" s="7" t="inlineStr"/>
      <c r="DA111" s="7" t="n">
        <v>2</v>
      </c>
      <c r="DB111" s="7" t="n">
        <v>192120</v>
      </c>
      <c r="DC111" s="7" t="inlineStr"/>
      <c r="DD111" s="7" t="inlineStr"/>
      <c r="DE111" s="7" t="inlineStr"/>
      <c r="DF111" s="7" t="inlineStr"/>
      <c r="DG111" s="7" t="inlineStr"/>
      <c r="DH111" s="7" t="inlineStr"/>
      <c r="DI111" s="7" t="inlineStr"/>
      <c r="DJ111" s="7" t="inlineStr"/>
      <c r="DK111" s="7" t="inlineStr"/>
      <c r="DL111" s="7" t="inlineStr"/>
      <c r="DM111" s="7" t="inlineStr"/>
      <c r="DN111" s="7" t="inlineStr"/>
      <c r="DO111" s="7">
        <f>E111+AU111+BI111+BS111+CM111</f>
        <v/>
      </c>
      <c r="DP111" s="7">
        <f>F111+AV111+BJ111+BT111+CN111</f>
        <v/>
      </c>
    </row>
    <row r="112" hidden="1" outlineLevel="1">
      <c r="A112" s="5" t="n">
        <v>108</v>
      </c>
      <c r="B112" s="6" t="inlineStr">
        <is>
          <t>"ТОЛЕ" ХФ</t>
        </is>
      </c>
      <c r="C112" s="6" t="inlineStr">
        <is>
          <t>Фергана</t>
        </is>
      </c>
      <c r="D112" s="6" t="inlineStr">
        <is>
          <t>Фергана 2</t>
        </is>
      </c>
      <c r="E112" s="7">
        <f>G112+I112+K112+M112+O112+Q112+S112+U112+W112+Y112+AA112+AC112+AE112+AG112+AI112+AK112+AM112+AO112+AQ112+AS112</f>
        <v/>
      </c>
      <c r="F112" s="7">
        <f>H112+J112+L112+N112+P112+R112+T112+V112+X112+Z112+AB112+AD112+AF112+AH112+AJ112+AL112+AN112+AP112+AR112+AT112</f>
        <v/>
      </c>
      <c r="G112" s="7" t="n">
        <v>7</v>
      </c>
      <c r="H112" s="7" t="n">
        <v>1817685</v>
      </c>
      <c r="I112" s="7" t="inlineStr"/>
      <c r="J112" s="7" t="inlineStr"/>
      <c r="K112" s="7" t="inlineStr"/>
      <c r="L112" s="7" t="inlineStr"/>
      <c r="M112" s="7" t="inlineStr"/>
      <c r="N112" s="7" t="inlineStr"/>
      <c r="O112" s="7" t="inlineStr"/>
      <c r="P112" s="7" t="inlineStr"/>
      <c r="Q112" s="7" t="inlineStr"/>
      <c r="R112" s="7" t="inlineStr"/>
      <c r="S112" s="7" t="inlineStr"/>
      <c r="T112" s="7" t="inlineStr"/>
      <c r="U112" s="7" t="inlineStr"/>
      <c r="V112" s="7" t="inlineStr"/>
      <c r="W112" s="7" t="n">
        <v>1</v>
      </c>
      <c r="X112" s="7" t="n">
        <v>0</v>
      </c>
      <c r="Y112" s="7" t="n">
        <v>30</v>
      </c>
      <c r="Z112" s="7" t="n">
        <v>4452300</v>
      </c>
      <c r="AA112" s="7" t="inlineStr"/>
      <c r="AB112" s="7" t="inlineStr"/>
      <c r="AC112" s="7" t="n">
        <v>6</v>
      </c>
      <c r="AD112" s="7" t="n">
        <v>374868</v>
      </c>
      <c r="AE112" s="7" t="inlineStr"/>
      <c r="AF112" s="7" t="inlineStr"/>
      <c r="AG112" s="7" t="n">
        <v>2</v>
      </c>
      <c r="AH112" s="7" t="n">
        <v>120104</v>
      </c>
      <c r="AI112" s="7" t="inlineStr"/>
      <c r="AJ112" s="7" t="inlineStr"/>
      <c r="AK112" s="7" t="inlineStr"/>
      <c r="AL112" s="7" t="inlineStr"/>
      <c r="AM112" s="7" t="inlineStr"/>
      <c r="AN112" s="7" t="inlineStr"/>
      <c r="AO112" s="7" t="inlineStr"/>
      <c r="AP112" s="7" t="inlineStr"/>
      <c r="AQ112" s="7" t="inlineStr"/>
      <c r="AR112" s="7" t="inlineStr"/>
      <c r="AS112" s="7" t="inlineStr"/>
      <c r="AT112" s="7" t="inlineStr"/>
      <c r="AU112" s="7">
        <f>AW112+AY112+BA112+BC112+BE112+BG112</f>
        <v/>
      </c>
      <c r="AV112" s="7">
        <f>AX112+AZ112+BB112+BD112+BF112+BH112</f>
        <v/>
      </c>
      <c r="AW112" s="7" t="n">
        <v>1</v>
      </c>
      <c r="AX112" s="7" t="n">
        <v>515861</v>
      </c>
      <c r="AY112" s="7" t="inlineStr"/>
      <c r="AZ112" s="7" t="inlineStr"/>
      <c r="BA112" s="7" t="inlineStr"/>
      <c r="BB112" s="7" t="inlineStr"/>
      <c r="BC112" s="7" t="inlineStr"/>
      <c r="BD112" s="7" t="inlineStr"/>
      <c r="BE112" s="7" t="inlineStr"/>
      <c r="BF112" s="7" t="inlineStr"/>
      <c r="BG112" s="7" t="n">
        <v>10</v>
      </c>
      <c r="BH112" s="7" t="n">
        <v>4340200</v>
      </c>
      <c r="BI112" s="7">
        <f>BK112+BM112+BO112+BQ112</f>
        <v/>
      </c>
      <c r="BJ112" s="7">
        <f>BL112+BN112+BP112+BR112</f>
        <v/>
      </c>
      <c r="BK112" s="7" t="n">
        <v>10</v>
      </c>
      <c r="BL112" s="7" t="n">
        <v>6448100</v>
      </c>
      <c r="BM112" s="7" t="n">
        <v>20</v>
      </c>
      <c r="BN112" s="7" t="n">
        <v>9040400</v>
      </c>
      <c r="BO112" s="7" t="inlineStr"/>
      <c r="BP112" s="7" t="inlineStr"/>
      <c r="BQ112" s="7" t="inlineStr"/>
      <c r="BR112" s="7" t="inlineStr"/>
      <c r="BS112" s="7">
        <f>BU112+BW112+BY112+CA112+CC112+CE112+CG112+CI112+CK112</f>
        <v/>
      </c>
      <c r="BT112" s="7">
        <f>BV112+BX112+BZ112+CB112+CD112+CF112+CH112+CJ112+CL112</f>
        <v/>
      </c>
      <c r="BU112" s="7" t="inlineStr"/>
      <c r="BV112" s="7" t="inlineStr"/>
      <c r="BW112" s="7" t="inlineStr"/>
      <c r="BX112" s="7" t="inlineStr"/>
      <c r="BY112" s="7" t="inlineStr"/>
      <c r="BZ112" s="7" t="inlineStr"/>
      <c r="CA112" s="7" t="inlineStr"/>
      <c r="CB112" s="7" t="inlineStr"/>
      <c r="CC112" s="7" t="n">
        <v>1</v>
      </c>
      <c r="CD112" s="7" t="n">
        <v>369943</v>
      </c>
      <c r="CE112" s="7" t="inlineStr"/>
      <c r="CF112" s="7" t="inlineStr"/>
      <c r="CG112" s="7" t="inlineStr"/>
      <c r="CH112" s="7" t="inlineStr"/>
      <c r="CI112" s="7" t="inlineStr"/>
      <c r="CJ112" s="7" t="inlineStr"/>
      <c r="CK112" s="7" t="n">
        <v>10</v>
      </c>
      <c r="CL112" s="7" t="n">
        <v>5802500</v>
      </c>
      <c r="CM112" s="7">
        <f>CO112+CQ112+CS112+CU112+CW112+CY112+DA112+DC112+DE112+DG112+DI112+DK112+DM112</f>
        <v/>
      </c>
      <c r="CN112" s="7">
        <f>CP112+CR112+CT112+CV112+CX112+CZ112+DB112+DD112+DF112+DH112+DJ112+DL112+DN112</f>
        <v/>
      </c>
      <c r="CO112" s="7" t="inlineStr"/>
      <c r="CP112" s="7" t="inlineStr"/>
      <c r="CQ112" s="7" t="inlineStr"/>
      <c r="CR112" s="7" t="inlineStr"/>
      <c r="CS112" s="7" t="inlineStr"/>
      <c r="CT112" s="7" t="inlineStr"/>
      <c r="CU112" s="7" t="inlineStr"/>
      <c r="CV112" s="7" t="inlineStr"/>
      <c r="CW112" s="7" t="inlineStr"/>
      <c r="CX112" s="7" t="inlineStr"/>
      <c r="CY112" s="7" t="n">
        <v>8</v>
      </c>
      <c r="CZ112" s="7" t="n">
        <v>1938816</v>
      </c>
      <c r="DA112" s="7" t="n">
        <v>5</v>
      </c>
      <c r="DB112" s="7" t="n">
        <v>1164725</v>
      </c>
      <c r="DC112" s="7" t="inlineStr"/>
      <c r="DD112" s="7" t="inlineStr"/>
      <c r="DE112" s="7" t="inlineStr"/>
      <c r="DF112" s="7" t="inlineStr"/>
      <c r="DG112" s="7" t="n">
        <v>2</v>
      </c>
      <c r="DH112" s="7" t="n">
        <v>197532</v>
      </c>
      <c r="DI112" s="7" t="inlineStr"/>
      <c r="DJ112" s="7" t="inlineStr"/>
      <c r="DK112" s="7" t="inlineStr"/>
      <c r="DL112" s="7" t="inlineStr"/>
      <c r="DM112" s="7" t="inlineStr"/>
      <c r="DN112" s="7" t="inlineStr"/>
      <c r="DO112" s="7">
        <f>E112+AU112+BI112+BS112+CM112</f>
        <v/>
      </c>
      <c r="DP112" s="7">
        <f>F112+AV112+BJ112+BT112+CN112</f>
        <v/>
      </c>
    </row>
    <row r="113" hidden="1" outlineLevel="1">
      <c r="A113" s="5" t="n">
        <v>109</v>
      </c>
      <c r="B113" s="6" t="inlineStr">
        <is>
          <t>"УМАРОВ АСРОРЖОH" ХФ</t>
        </is>
      </c>
      <c r="C113" s="6" t="inlineStr">
        <is>
          <t>Фергана</t>
        </is>
      </c>
      <c r="D113" s="6" t="inlineStr">
        <is>
          <t>Фергана 2</t>
        </is>
      </c>
      <c r="E113" s="7">
        <f>G113+I113+K113+M113+O113+Q113+S113+U113+W113+Y113+AA113+AC113+AE113+AG113+AI113+AK113+AM113+AO113+AQ113+AS113</f>
        <v/>
      </c>
      <c r="F113" s="7">
        <f>H113+J113+L113+N113+P113+R113+T113+V113+X113+Z113+AB113+AD113+AF113+AH113+AJ113+AL113+AN113+AP113+AR113+AT113</f>
        <v/>
      </c>
      <c r="G113" s="7" t="inlineStr"/>
      <c r="H113" s="7" t="inlineStr"/>
      <c r="I113" s="7" t="inlineStr"/>
      <c r="J113" s="7" t="inlineStr"/>
      <c r="K113" s="7" t="inlineStr"/>
      <c r="L113" s="7" t="inlineStr"/>
      <c r="M113" s="7" t="n">
        <v>2</v>
      </c>
      <c r="N113" s="7" t="n">
        <v>128156</v>
      </c>
      <c r="O113" s="7" t="inlineStr"/>
      <c r="P113" s="7" t="inlineStr"/>
      <c r="Q113" s="7" t="inlineStr"/>
      <c r="R113" s="7" t="inlineStr"/>
      <c r="S113" s="7" t="inlineStr"/>
      <c r="T113" s="7" t="inlineStr"/>
      <c r="U113" s="7" t="inlineStr"/>
      <c r="V113" s="7" t="inlineStr"/>
      <c r="W113" s="7" t="inlineStr"/>
      <c r="X113" s="7" t="inlineStr"/>
      <c r="Y113" s="7" t="inlineStr"/>
      <c r="Z113" s="7" t="inlineStr"/>
      <c r="AA113" s="7" t="inlineStr"/>
      <c r="AB113" s="7" t="inlineStr"/>
      <c r="AC113" s="7" t="inlineStr"/>
      <c r="AD113" s="7" t="inlineStr"/>
      <c r="AE113" s="7" t="inlineStr"/>
      <c r="AF113" s="7" t="inlineStr"/>
      <c r="AG113" s="7" t="inlineStr"/>
      <c r="AH113" s="7" t="inlineStr"/>
      <c r="AI113" s="7" t="inlineStr"/>
      <c r="AJ113" s="7" t="inlineStr"/>
      <c r="AK113" s="7" t="inlineStr"/>
      <c r="AL113" s="7" t="inlineStr"/>
      <c r="AM113" s="7" t="inlineStr"/>
      <c r="AN113" s="7" t="inlineStr"/>
      <c r="AO113" s="7" t="inlineStr"/>
      <c r="AP113" s="7" t="inlineStr"/>
      <c r="AQ113" s="7" t="inlineStr"/>
      <c r="AR113" s="7" t="inlineStr"/>
      <c r="AS113" s="7" t="inlineStr"/>
      <c r="AT113" s="7" t="inlineStr"/>
      <c r="AU113" s="7">
        <f>AW113+AY113+BA113+BC113+BE113+BG113</f>
        <v/>
      </c>
      <c r="AV113" s="7">
        <f>AX113+AZ113+BB113+BD113+BF113+BH113</f>
        <v/>
      </c>
      <c r="AW113" s="7" t="inlineStr"/>
      <c r="AX113" s="7" t="inlineStr"/>
      <c r="AY113" s="7" t="inlineStr"/>
      <c r="AZ113" s="7" t="inlineStr"/>
      <c r="BA113" s="7" t="inlineStr"/>
      <c r="BB113" s="7" t="inlineStr"/>
      <c r="BC113" s="7" t="inlineStr"/>
      <c r="BD113" s="7" t="inlineStr"/>
      <c r="BE113" s="7" t="inlineStr"/>
      <c r="BF113" s="7" t="inlineStr"/>
      <c r="BG113" s="7" t="inlineStr"/>
      <c r="BH113" s="7" t="inlineStr"/>
      <c r="BI113" s="7">
        <f>BK113+BM113+BO113+BQ113</f>
        <v/>
      </c>
      <c r="BJ113" s="7">
        <f>BL113+BN113+BP113+BR113</f>
        <v/>
      </c>
      <c r="BK113" s="7" t="inlineStr"/>
      <c r="BL113" s="7" t="inlineStr"/>
      <c r="BM113" s="7" t="inlineStr"/>
      <c r="BN113" s="7" t="inlineStr"/>
      <c r="BO113" s="7" t="inlineStr"/>
      <c r="BP113" s="7" t="inlineStr"/>
      <c r="BQ113" s="7" t="inlineStr"/>
      <c r="BR113" s="7" t="inlineStr"/>
      <c r="BS113" s="7">
        <f>BU113+BW113+BY113+CA113+CC113+CE113+CG113+CI113+CK113</f>
        <v/>
      </c>
      <c r="BT113" s="7">
        <f>BV113+BX113+BZ113+CB113+CD113+CF113+CH113+CJ113+CL113</f>
        <v/>
      </c>
      <c r="BU113" s="7" t="inlineStr"/>
      <c r="BV113" s="7" t="inlineStr"/>
      <c r="BW113" s="7" t="inlineStr"/>
      <c r="BX113" s="7" t="inlineStr"/>
      <c r="BY113" s="7" t="inlineStr"/>
      <c r="BZ113" s="7" t="inlineStr"/>
      <c r="CA113" s="7" t="inlineStr"/>
      <c r="CB113" s="7" t="inlineStr"/>
      <c r="CC113" s="7" t="inlineStr"/>
      <c r="CD113" s="7" t="inlineStr"/>
      <c r="CE113" s="7" t="inlineStr"/>
      <c r="CF113" s="7" t="inlineStr"/>
      <c r="CG113" s="7" t="inlineStr"/>
      <c r="CH113" s="7" t="inlineStr"/>
      <c r="CI113" s="7" t="inlineStr"/>
      <c r="CJ113" s="7" t="inlineStr"/>
      <c r="CK113" s="7" t="inlineStr"/>
      <c r="CL113" s="7" t="inlineStr"/>
      <c r="CM113" s="7">
        <f>CO113+CQ113+CS113+CU113+CW113+CY113+DA113+DC113+DE113+DG113+DI113+DK113+DM113</f>
        <v/>
      </c>
      <c r="CN113" s="7">
        <f>CP113+CR113+CT113+CV113+CX113+CZ113+DB113+DD113+DF113+DH113+DJ113+DL113+DN113</f>
        <v/>
      </c>
      <c r="CO113" s="7" t="inlineStr"/>
      <c r="CP113" s="7" t="inlineStr"/>
      <c r="CQ113" s="7" t="inlineStr"/>
      <c r="CR113" s="7" t="inlineStr"/>
      <c r="CS113" s="7" t="inlineStr"/>
      <c r="CT113" s="7" t="inlineStr"/>
      <c r="CU113" s="7" t="inlineStr"/>
      <c r="CV113" s="7" t="inlineStr"/>
      <c r="CW113" s="7" t="inlineStr"/>
      <c r="CX113" s="7" t="inlineStr"/>
      <c r="CY113" s="7" t="inlineStr"/>
      <c r="CZ113" s="7" t="inlineStr"/>
      <c r="DA113" s="7" t="n">
        <v>2</v>
      </c>
      <c r="DB113" s="7" t="n">
        <v>186356</v>
      </c>
      <c r="DC113" s="7" t="inlineStr"/>
      <c r="DD113" s="7" t="inlineStr"/>
      <c r="DE113" s="7" t="inlineStr"/>
      <c r="DF113" s="7" t="inlineStr"/>
      <c r="DG113" s="7" t="inlineStr"/>
      <c r="DH113" s="7" t="inlineStr"/>
      <c r="DI113" s="7" t="inlineStr"/>
      <c r="DJ113" s="7" t="inlineStr"/>
      <c r="DK113" s="7" t="inlineStr"/>
      <c r="DL113" s="7" t="inlineStr"/>
      <c r="DM113" s="7" t="inlineStr"/>
      <c r="DN113" s="7" t="inlineStr"/>
      <c r="DO113" s="7">
        <f>E113+AU113+BI113+BS113+CM113</f>
        <v/>
      </c>
      <c r="DP113" s="7">
        <f>F113+AV113+BJ113+BT113+CN113</f>
        <v/>
      </c>
    </row>
    <row r="114" hidden="1" outlineLevel="1">
      <c r="A114" s="5" t="n">
        <v>110</v>
      </c>
      <c r="B114" s="6" t="inlineStr">
        <is>
          <t>"ХИДОЯТ HУР ФАРМ" ХК</t>
        </is>
      </c>
      <c r="C114" s="6" t="inlineStr">
        <is>
          <t>Фергана</t>
        </is>
      </c>
      <c r="D114" s="6" t="inlineStr">
        <is>
          <t>Фергана 2</t>
        </is>
      </c>
      <c r="E114" s="7">
        <f>G114+I114+K114+M114+O114+Q114+S114+U114+W114+Y114+AA114+AC114+AE114+AG114+AI114+AK114+AM114+AO114+AQ114+AS114</f>
        <v/>
      </c>
      <c r="F114" s="7">
        <f>H114+J114+L114+N114+P114+R114+T114+V114+X114+Z114+AB114+AD114+AF114+AH114+AJ114+AL114+AN114+AP114+AR114+AT114</f>
        <v/>
      </c>
      <c r="G114" s="7" t="inlineStr"/>
      <c r="H114" s="7" t="inlineStr"/>
      <c r="I114" s="7" t="inlineStr"/>
      <c r="J114" s="7" t="inlineStr"/>
      <c r="K114" s="7" t="inlineStr"/>
      <c r="L114" s="7" t="inlineStr"/>
      <c r="M114" s="7" t="inlineStr"/>
      <c r="N114" s="7" t="inlineStr"/>
      <c r="O114" s="7" t="inlineStr"/>
      <c r="P114" s="7" t="inlineStr"/>
      <c r="Q114" s="7" t="inlineStr"/>
      <c r="R114" s="7" t="inlineStr"/>
      <c r="S114" s="7" t="inlineStr"/>
      <c r="T114" s="7" t="inlineStr"/>
      <c r="U114" s="7" t="inlineStr"/>
      <c r="V114" s="7" t="inlineStr"/>
      <c r="W114" s="7" t="inlineStr"/>
      <c r="X114" s="7" t="inlineStr"/>
      <c r="Y114" s="7" t="inlineStr"/>
      <c r="Z114" s="7" t="inlineStr"/>
      <c r="AA114" s="7" t="inlineStr"/>
      <c r="AB114" s="7" t="inlineStr"/>
      <c r="AC114" s="7" t="inlineStr"/>
      <c r="AD114" s="7" t="inlineStr"/>
      <c r="AE114" s="7" t="inlineStr"/>
      <c r="AF114" s="7" t="inlineStr"/>
      <c r="AG114" s="7" t="n">
        <v>5</v>
      </c>
      <c r="AH114" s="7" t="n">
        <v>773875</v>
      </c>
      <c r="AI114" s="7" t="inlineStr"/>
      <c r="AJ114" s="7" t="inlineStr"/>
      <c r="AK114" s="7" t="inlineStr"/>
      <c r="AL114" s="7" t="inlineStr"/>
      <c r="AM114" s="7" t="inlineStr"/>
      <c r="AN114" s="7" t="inlineStr"/>
      <c r="AO114" s="7" t="inlineStr"/>
      <c r="AP114" s="7" t="inlineStr"/>
      <c r="AQ114" s="7" t="inlineStr"/>
      <c r="AR114" s="7" t="inlineStr"/>
      <c r="AS114" s="7" t="inlineStr"/>
      <c r="AT114" s="7" t="inlineStr"/>
      <c r="AU114" s="7">
        <f>AW114+AY114+BA114+BC114+BE114+BG114</f>
        <v/>
      </c>
      <c r="AV114" s="7">
        <f>AX114+AZ114+BB114+BD114+BF114+BH114</f>
        <v/>
      </c>
      <c r="AW114" s="7" t="inlineStr"/>
      <c r="AX114" s="7" t="inlineStr"/>
      <c r="AY114" s="7" t="inlineStr"/>
      <c r="AZ114" s="7" t="inlineStr"/>
      <c r="BA114" s="7" t="inlineStr"/>
      <c r="BB114" s="7" t="inlineStr"/>
      <c r="BC114" s="7" t="inlineStr"/>
      <c r="BD114" s="7" t="inlineStr"/>
      <c r="BE114" s="7" t="inlineStr"/>
      <c r="BF114" s="7" t="inlineStr"/>
      <c r="BG114" s="7" t="inlineStr"/>
      <c r="BH114" s="7" t="inlineStr"/>
      <c r="BI114" s="7">
        <f>BK114+BM114+BO114+BQ114</f>
        <v/>
      </c>
      <c r="BJ114" s="7">
        <f>BL114+BN114+BP114+BR114</f>
        <v/>
      </c>
      <c r="BK114" s="7" t="inlineStr"/>
      <c r="BL114" s="7" t="inlineStr"/>
      <c r="BM114" s="7" t="inlineStr"/>
      <c r="BN114" s="7" t="inlineStr"/>
      <c r="BO114" s="7" t="inlineStr"/>
      <c r="BP114" s="7" t="inlineStr"/>
      <c r="BQ114" s="7" t="inlineStr"/>
      <c r="BR114" s="7" t="inlineStr"/>
      <c r="BS114" s="7">
        <f>BU114+BW114+BY114+CA114+CC114+CE114+CG114+CI114+CK114</f>
        <v/>
      </c>
      <c r="BT114" s="7">
        <f>BV114+BX114+BZ114+CB114+CD114+CF114+CH114+CJ114+CL114</f>
        <v/>
      </c>
      <c r="BU114" s="7" t="inlineStr"/>
      <c r="BV114" s="7" t="inlineStr"/>
      <c r="BW114" s="7" t="inlineStr"/>
      <c r="BX114" s="7" t="inlineStr"/>
      <c r="BY114" s="7" t="inlineStr"/>
      <c r="BZ114" s="7" t="inlineStr"/>
      <c r="CA114" s="7" t="inlineStr"/>
      <c r="CB114" s="7" t="inlineStr"/>
      <c r="CC114" s="7" t="inlineStr"/>
      <c r="CD114" s="7" t="inlineStr"/>
      <c r="CE114" s="7" t="inlineStr"/>
      <c r="CF114" s="7" t="inlineStr"/>
      <c r="CG114" s="7" t="inlineStr"/>
      <c r="CH114" s="7" t="inlineStr"/>
      <c r="CI114" s="7" t="inlineStr"/>
      <c r="CJ114" s="7" t="inlineStr"/>
      <c r="CK114" s="7" t="inlineStr"/>
      <c r="CL114" s="7" t="inlineStr"/>
      <c r="CM114" s="7">
        <f>CO114+CQ114+CS114+CU114+CW114+CY114+DA114+DC114+DE114+DG114+DI114+DK114+DM114</f>
        <v/>
      </c>
      <c r="CN114" s="7">
        <f>CP114+CR114+CT114+CV114+CX114+CZ114+DB114+DD114+DF114+DH114+DJ114+DL114+DN114</f>
        <v/>
      </c>
      <c r="CO114" s="7" t="inlineStr"/>
      <c r="CP114" s="7" t="inlineStr"/>
      <c r="CQ114" s="7" t="inlineStr"/>
      <c r="CR114" s="7" t="inlineStr"/>
      <c r="CS114" s="7" t="inlineStr"/>
      <c r="CT114" s="7" t="inlineStr"/>
      <c r="CU114" s="7" t="inlineStr"/>
      <c r="CV114" s="7" t="inlineStr"/>
      <c r="CW114" s="7" t="inlineStr"/>
      <c r="CX114" s="7" t="inlineStr"/>
      <c r="CY114" s="7" t="inlineStr"/>
      <c r="CZ114" s="7" t="inlineStr"/>
      <c r="DA114" s="7" t="inlineStr"/>
      <c r="DB114" s="7" t="inlineStr"/>
      <c r="DC114" s="7" t="inlineStr"/>
      <c r="DD114" s="7" t="inlineStr"/>
      <c r="DE114" s="7" t="inlineStr"/>
      <c r="DF114" s="7" t="inlineStr"/>
      <c r="DG114" s="7" t="inlineStr"/>
      <c r="DH114" s="7" t="inlineStr"/>
      <c r="DI114" s="7" t="inlineStr"/>
      <c r="DJ114" s="7" t="inlineStr"/>
      <c r="DK114" s="7" t="inlineStr"/>
      <c r="DL114" s="7" t="inlineStr"/>
      <c r="DM114" s="7" t="inlineStr"/>
      <c r="DN114" s="7" t="inlineStr"/>
      <c r="DO114" s="7">
        <f>E114+AU114+BI114+BS114+CM114</f>
        <v/>
      </c>
      <c r="DP114" s="7">
        <f>F114+AV114+BJ114+BT114+CN114</f>
        <v/>
      </c>
    </row>
    <row r="115" hidden="1" outlineLevel="1">
      <c r="A115" s="5" t="n">
        <v>111</v>
      </c>
      <c r="B115" s="6" t="inlineStr">
        <is>
          <t>"ШИФО-Б"</t>
        </is>
      </c>
      <c r="C115" s="6" t="inlineStr">
        <is>
          <t>Фергана</t>
        </is>
      </c>
      <c r="D115" s="6" t="inlineStr">
        <is>
          <t>Фергана 2</t>
        </is>
      </c>
      <c r="E115" s="7">
        <f>G115+I115+K115+M115+O115+Q115+S115+U115+W115+Y115+AA115+AC115+AE115+AG115+AI115+AK115+AM115+AO115+AQ115+AS115</f>
        <v/>
      </c>
      <c r="F115" s="7">
        <f>H115+J115+L115+N115+P115+R115+T115+V115+X115+Z115+AB115+AD115+AF115+AH115+AJ115+AL115+AN115+AP115+AR115+AT115</f>
        <v/>
      </c>
      <c r="G115" s="7" t="inlineStr"/>
      <c r="H115" s="7" t="inlineStr"/>
      <c r="I115" s="7" t="inlineStr"/>
      <c r="J115" s="7" t="inlineStr"/>
      <c r="K115" s="7" t="inlineStr"/>
      <c r="L115" s="7" t="inlineStr"/>
      <c r="M115" s="7" t="inlineStr"/>
      <c r="N115" s="7" t="inlineStr"/>
      <c r="O115" s="7" t="inlineStr"/>
      <c r="P115" s="7" t="inlineStr"/>
      <c r="Q115" s="7" t="inlineStr"/>
      <c r="R115" s="7" t="inlineStr"/>
      <c r="S115" s="7" t="inlineStr"/>
      <c r="T115" s="7" t="inlineStr"/>
      <c r="U115" s="7" t="inlineStr"/>
      <c r="V115" s="7" t="inlineStr"/>
      <c r="W115" s="7" t="inlineStr"/>
      <c r="X115" s="7" t="inlineStr"/>
      <c r="Y115" s="7" t="inlineStr"/>
      <c r="Z115" s="7" t="inlineStr"/>
      <c r="AA115" s="7" t="inlineStr"/>
      <c r="AB115" s="7" t="inlineStr"/>
      <c r="AC115" s="7" t="inlineStr"/>
      <c r="AD115" s="7" t="inlineStr"/>
      <c r="AE115" s="7" t="inlineStr"/>
      <c r="AF115" s="7" t="inlineStr"/>
      <c r="AG115" s="7" t="inlineStr"/>
      <c r="AH115" s="7" t="inlineStr"/>
      <c r="AI115" s="7" t="inlineStr"/>
      <c r="AJ115" s="7" t="inlineStr"/>
      <c r="AK115" s="7" t="inlineStr"/>
      <c r="AL115" s="7" t="inlineStr"/>
      <c r="AM115" s="7" t="inlineStr"/>
      <c r="AN115" s="7" t="inlineStr"/>
      <c r="AO115" s="7" t="inlineStr"/>
      <c r="AP115" s="7" t="inlineStr"/>
      <c r="AQ115" s="7" t="inlineStr"/>
      <c r="AR115" s="7" t="inlineStr"/>
      <c r="AS115" s="7" t="inlineStr"/>
      <c r="AT115" s="7" t="inlineStr"/>
      <c r="AU115" s="7">
        <f>AW115+AY115+BA115+BC115+BE115+BG115</f>
        <v/>
      </c>
      <c r="AV115" s="7">
        <f>AX115+AZ115+BB115+BD115+BF115+BH115</f>
        <v/>
      </c>
      <c r="AW115" s="7" t="n">
        <v>2</v>
      </c>
      <c r="AX115" s="7" t="n">
        <v>1031726</v>
      </c>
      <c r="AY115" s="7" t="inlineStr"/>
      <c r="AZ115" s="7" t="inlineStr"/>
      <c r="BA115" s="7" t="inlineStr"/>
      <c r="BB115" s="7" t="inlineStr"/>
      <c r="BC115" s="7" t="inlineStr"/>
      <c r="BD115" s="7" t="inlineStr"/>
      <c r="BE115" s="7" t="n">
        <v>10</v>
      </c>
      <c r="BF115" s="7" t="n">
        <v>14424900</v>
      </c>
      <c r="BG115" s="7" t="inlineStr"/>
      <c r="BH115" s="7" t="inlineStr"/>
      <c r="BI115" s="7">
        <f>BK115+BM115+BO115+BQ115</f>
        <v/>
      </c>
      <c r="BJ115" s="7">
        <f>BL115+BN115+BP115+BR115</f>
        <v/>
      </c>
      <c r="BK115" s="7" t="inlineStr"/>
      <c r="BL115" s="7" t="inlineStr"/>
      <c r="BM115" s="7" t="inlineStr"/>
      <c r="BN115" s="7" t="inlineStr"/>
      <c r="BO115" s="7" t="inlineStr"/>
      <c r="BP115" s="7" t="inlineStr"/>
      <c r="BQ115" s="7" t="inlineStr"/>
      <c r="BR115" s="7" t="inlineStr"/>
      <c r="BS115" s="7">
        <f>BU115+BW115+BY115+CA115+CC115+CE115+CG115+CI115+CK115</f>
        <v/>
      </c>
      <c r="BT115" s="7">
        <f>BV115+BX115+BZ115+CB115+CD115+CF115+CH115+CJ115+CL115</f>
        <v/>
      </c>
      <c r="BU115" s="7" t="inlineStr"/>
      <c r="BV115" s="7" t="inlineStr"/>
      <c r="BW115" s="7" t="inlineStr"/>
      <c r="BX115" s="7" t="inlineStr"/>
      <c r="BY115" s="7" t="inlineStr"/>
      <c r="BZ115" s="7" t="inlineStr"/>
      <c r="CA115" s="7" t="inlineStr"/>
      <c r="CB115" s="7" t="inlineStr"/>
      <c r="CC115" s="7" t="inlineStr"/>
      <c r="CD115" s="7" t="inlineStr"/>
      <c r="CE115" s="7" t="inlineStr"/>
      <c r="CF115" s="7" t="inlineStr"/>
      <c r="CG115" s="7" t="inlineStr"/>
      <c r="CH115" s="7" t="inlineStr"/>
      <c r="CI115" s="7" t="inlineStr"/>
      <c r="CJ115" s="7" t="inlineStr"/>
      <c r="CK115" s="7" t="n">
        <v>6</v>
      </c>
      <c r="CL115" s="7" t="n">
        <v>2088900</v>
      </c>
      <c r="CM115" s="7">
        <f>CO115+CQ115+CS115+CU115+CW115+CY115+DA115+DC115+DE115+DG115+DI115+DK115+DM115</f>
        <v/>
      </c>
      <c r="CN115" s="7">
        <f>CP115+CR115+CT115+CV115+CX115+CZ115+DB115+DD115+DF115+DH115+DJ115+DL115+DN115</f>
        <v/>
      </c>
      <c r="CO115" s="7" t="inlineStr"/>
      <c r="CP115" s="7" t="inlineStr"/>
      <c r="CQ115" s="7" t="inlineStr"/>
      <c r="CR115" s="7" t="inlineStr"/>
      <c r="CS115" s="7" t="inlineStr"/>
      <c r="CT115" s="7" t="inlineStr"/>
      <c r="CU115" s="7" t="inlineStr"/>
      <c r="CV115" s="7" t="inlineStr"/>
      <c r="CW115" s="7" t="inlineStr"/>
      <c r="CX115" s="7" t="inlineStr"/>
      <c r="CY115" s="7" t="inlineStr"/>
      <c r="CZ115" s="7" t="inlineStr"/>
      <c r="DA115" s="7" t="inlineStr"/>
      <c r="DB115" s="7" t="inlineStr"/>
      <c r="DC115" s="7" t="n">
        <v>3</v>
      </c>
      <c r="DD115" s="7" t="n">
        <v>227592</v>
      </c>
      <c r="DE115" s="7" t="inlineStr"/>
      <c r="DF115" s="7" t="inlineStr"/>
      <c r="DG115" s="7" t="n">
        <v>4</v>
      </c>
      <c r="DH115" s="7" t="n">
        <v>395064</v>
      </c>
      <c r="DI115" s="7" t="inlineStr"/>
      <c r="DJ115" s="7" t="inlineStr"/>
      <c r="DK115" s="7" t="inlineStr"/>
      <c r="DL115" s="7" t="inlineStr"/>
      <c r="DM115" s="7" t="inlineStr"/>
      <c r="DN115" s="7" t="inlineStr"/>
      <c r="DO115" s="7">
        <f>E115+AU115+BI115+BS115+CM115</f>
        <v/>
      </c>
      <c r="DP115" s="7">
        <f>F115+AV115+BJ115+BT115+CN115</f>
        <v/>
      </c>
    </row>
    <row r="116" hidden="1" outlineLevel="1">
      <c r="A116" s="5" t="n">
        <v>112</v>
      </c>
      <c r="B116" s="6" t="inlineStr">
        <is>
          <t>"ШОХБОЗ-2001" ХТСФ</t>
        </is>
      </c>
      <c r="C116" s="6" t="inlineStr">
        <is>
          <t>Фергана</t>
        </is>
      </c>
      <c r="D116" s="6" t="inlineStr">
        <is>
          <t>Фергана 2</t>
        </is>
      </c>
      <c r="E116" s="7">
        <f>G116+I116+K116+M116+O116+Q116+S116+U116+W116+Y116+AA116+AC116+AE116+AG116+AI116+AK116+AM116+AO116+AQ116+AS116</f>
        <v/>
      </c>
      <c r="F116" s="7">
        <f>H116+J116+L116+N116+P116+R116+T116+V116+X116+Z116+AB116+AD116+AF116+AH116+AJ116+AL116+AN116+AP116+AR116+AT116</f>
        <v/>
      </c>
      <c r="G116" s="7" t="inlineStr"/>
      <c r="H116" s="7" t="inlineStr"/>
      <c r="I116" s="7" t="inlineStr"/>
      <c r="J116" s="7" t="inlineStr"/>
      <c r="K116" s="7" t="n">
        <v>2</v>
      </c>
      <c r="L116" s="7" t="n">
        <v>142784</v>
      </c>
      <c r="M116" s="7" t="inlineStr"/>
      <c r="N116" s="7" t="inlineStr"/>
      <c r="O116" s="7" t="inlineStr"/>
      <c r="P116" s="7" t="inlineStr"/>
      <c r="Q116" s="7" t="n">
        <v>5</v>
      </c>
      <c r="R116" s="7" t="n">
        <v>1636750</v>
      </c>
      <c r="S116" s="7" t="inlineStr"/>
      <c r="T116" s="7" t="inlineStr"/>
      <c r="U116" s="7" t="inlineStr"/>
      <c r="V116" s="7" t="inlineStr"/>
      <c r="W116" s="7" t="inlineStr"/>
      <c r="X116" s="7" t="inlineStr"/>
      <c r="Y116" s="7" t="inlineStr"/>
      <c r="Z116" s="7" t="inlineStr"/>
      <c r="AA116" s="7" t="inlineStr"/>
      <c r="AB116" s="7" t="inlineStr"/>
      <c r="AC116" s="7" t="n">
        <v>2</v>
      </c>
      <c r="AD116" s="7" t="n">
        <v>124956</v>
      </c>
      <c r="AE116" s="7" t="n">
        <v>2</v>
      </c>
      <c r="AF116" s="7" t="n">
        <v>94692</v>
      </c>
      <c r="AG116" s="7" t="inlineStr"/>
      <c r="AH116" s="7" t="inlineStr"/>
      <c r="AI116" s="7" t="inlineStr"/>
      <c r="AJ116" s="7" t="inlineStr"/>
      <c r="AK116" s="7" t="inlineStr"/>
      <c r="AL116" s="7" t="inlineStr"/>
      <c r="AM116" s="7" t="inlineStr"/>
      <c r="AN116" s="7" t="inlineStr"/>
      <c r="AO116" s="7" t="inlineStr"/>
      <c r="AP116" s="7" t="inlineStr"/>
      <c r="AQ116" s="7" t="inlineStr"/>
      <c r="AR116" s="7" t="inlineStr"/>
      <c r="AS116" s="7" t="inlineStr"/>
      <c r="AT116" s="7" t="inlineStr"/>
      <c r="AU116" s="7">
        <f>AW116+AY116+BA116+BC116+BE116+BG116</f>
        <v/>
      </c>
      <c r="AV116" s="7">
        <f>AX116+AZ116+BB116+BD116+BF116+BH116</f>
        <v/>
      </c>
      <c r="AW116" s="7" t="inlineStr"/>
      <c r="AX116" s="7" t="inlineStr"/>
      <c r="AY116" s="7" t="inlineStr"/>
      <c r="AZ116" s="7" t="inlineStr"/>
      <c r="BA116" s="7" t="inlineStr"/>
      <c r="BB116" s="7" t="inlineStr"/>
      <c r="BC116" s="7" t="inlineStr"/>
      <c r="BD116" s="7" t="inlineStr"/>
      <c r="BE116" s="7" t="inlineStr"/>
      <c r="BF116" s="7" t="inlineStr"/>
      <c r="BG116" s="7" t="inlineStr"/>
      <c r="BH116" s="7" t="inlineStr"/>
      <c r="BI116" s="7">
        <f>BK116+BM116+BO116+BQ116</f>
        <v/>
      </c>
      <c r="BJ116" s="7">
        <f>BL116+BN116+BP116+BR116</f>
        <v/>
      </c>
      <c r="BK116" s="7" t="inlineStr"/>
      <c r="BL116" s="7" t="inlineStr"/>
      <c r="BM116" s="7" t="inlineStr"/>
      <c r="BN116" s="7" t="inlineStr"/>
      <c r="BO116" s="7" t="inlineStr"/>
      <c r="BP116" s="7" t="inlineStr"/>
      <c r="BQ116" s="7" t="inlineStr"/>
      <c r="BR116" s="7" t="inlineStr"/>
      <c r="BS116" s="7">
        <f>BU116+BW116+BY116+CA116+CC116+CE116+CG116+CI116+CK116</f>
        <v/>
      </c>
      <c r="BT116" s="7">
        <f>BV116+BX116+BZ116+CB116+CD116+CF116+CH116+CJ116+CL116</f>
        <v/>
      </c>
      <c r="BU116" s="7" t="inlineStr"/>
      <c r="BV116" s="7" t="inlineStr"/>
      <c r="BW116" s="7" t="inlineStr"/>
      <c r="BX116" s="7" t="inlineStr"/>
      <c r="BY116" s="7" t="inlineStr"/>
      <c r="BZ116" s="7" t="inlineStr"/>
      <c r="CA116" s="7" t="inlineStr"/>
      <c r="CB116" s="7" t="inlineStr"/>
      <c r="CC116" s="7" t="inlineStr"/>
      <c r="CD116" s="7" t="inlineStr"/>
      <c r="CE116" s="7" t="inlineStr"/>
      <c r="CF116" s="7" t="inlineStr"/>
      <c r="CG116" s="7" t="inlineStr"/>
      <c r="CH116" s="7" t="inlineStr"/>
      <c r="CI116" s="7" t="inlineStr"/>
      <c r="CJ116" s="7" t="inlineStr"/>
      <c r="CK116" s="7" t="n">
        <v>2</v>
      </c>
      <c r="CL116" s="7" t="n">
        <v>232100</v>
      </c>
      <c r="CM116" s="7">
        <f>CO116+CQ116+CS116+CU116+CW116+CY116+DA116+DC116+DE116+DG116+DI116+DK116+DM116</f>
        <v/>
      </c>
      <c r="CN116" s="7">
        <f>CP116+CR116+CT116+CV116+CX116+CZ116+DB116+DD116+DF116+DH116+DJ116+DL116+DN116</f>
        <v/>
      </c>
      <c r="CO116" s="7" t="inlineStr"/>
      <c r="CP116" s="7" t="inlineStr"/>
      <c r="CQ116" s="7" t="inlineStr"/>
      <c r="CR116" s="7" t="inlineStr"/>
      <c r="CS116" s="7" t="inlineStr"/>
      <c r="CT116" s="7" t="inlineStr"/>
      <c r="CU116" s="7" t="inlineStr"/>
      <c r="CV116" s="7" t="inlineStr"/>
      <c r="CW116" s="7" t="inlineStr"/>
      <c r="CX116" s="7" t="inlineStr"/>
      <c r="CY116" s="7" t="inlineStr"/>
      <c r="CZ116" s="7" t="inlineStr"/>
      <c r="DA116" s="7" t="n">
        <v>2</v>
      </c>
      <c r="DB116" s="7" t="n">
        <v>186356</v>
      </c>
      <c r="DC116" s="7" t="inlineStr"/>
      <c r="DD116" s="7" t="inlineStr"/>
      <c r="DE116" s="7" t="inlineStr"/>
      <c r="DF116" s="7" t="inlineStr"/>
      <c r="DG116" s="7" t="n">
        <v>3</v>
      </c>
      <c r="DH116" s="7" t="n">
        <v>444447</v>
      </c>
      <c r="DI116" s="7" t="inlineStr"/>
      <c r="DJ116" s="7" t="inlineStr"/>
      <c r="DK116" s="7" t="inlineStr"/>
      <c r="DL116" s="7" t="inlineStr"/>
      <c r="DM116" s="7" t="inlineStr"/>
      <c r="DN116" s="7" t="inlineStr"/>
      <c r="DO116" s="7">
        <f>E116+AU116+BI116+BS116+CM116</f>
        <v/>
      </c>
      <c r="DP116" s="7">
        <f>F116+AV116+BJ116+BT116+CN116</f>
        <v/>
      </c>
    </row>
    <row r="117" hidden="1" outlineLevel="1">
      <c r="A117" s="5" t="n">
        <v>113</v>
      </c>
      <c r="B117" s="6" t="inlineStr">
        <is>
          <t>"ШОХБОЗ-2001" ХТСФ 1 фил</t>
        </is>
      </c>
      <c r="C117" s="6" t="inlineStr">
        <is>
          <t>Фергана</t>
        </is>
      </c>
      <c r="D117" s="6" t="inlineStr">
        <is>
          <t>Фергана 2</t>
        </is>
      </c>
      <c r="E117" s="7">
        <f>G117+I117+K117+M117+O117+Q117+S117+U117+W117+Y117+AA117+AC117+AE117+AG117+AI117+AK117+AM117+AO117+AQ117+AS117</f>
        <v/>
      </c>
      <c r="F117" s="7">
        <f>H117+J117+L117+N117+P117+R117+T117+V117+X117+Z117+AB117+AD117+AF117+AH117+AJ117+AL117+AN117+AP117+AR117+AT117</f>
        <v/>
      </c>
      <c r="G117" s="7" t="n">
        <v>10</v>
      </c>
      <c r="H117" s="7" t="n">
        <v>3134175</v>
      </c>
      <c r="I117" s="7" t="inlineStr"/>
      <c r="J117" s="7" t="inlineStr"/>
      <c r="K117" s="7" t="inlineStr"/>
      <c r="L117" s="7" t="inlineStr"/>
      <c r="M117" s="7" t="n">
        <v>4</v>
      </c>
      <c r="N117" s="7" t="n">
        <v>512624</v>
      </c>
      <c r="O117" s="7" t="inlineStr"/>
      <c r="P117" s="7" t="inlineStr"/>
      <c r="Q117" s="7" t="n">
        <v>6</v>
      </c>
      <c r="R117" s="7" t="n">
        <v>2356920</v>
      </c>
      <c r="S117" s="7" t="inlineStr"/>
      <c r="T117" s="7" t="inlineStr"/>
      <c r="U117" s="7" t="inlineStr"/>
      <c r="V117" s="7" t="inlineStr"/>
      <c r="W117" s="7" t="inlineStr"/>
      <c r="X117" s="7" t="inlineStr"/>
      <c r="Y117" s="7" t="inlineStr"/>
      <c r="Z117" s="7" t="inlineStr"/>
      <c r="AA117" s="7" t="inlineStr"/>
      <c r="AB117" s="7" t="inlineStr"/>
      <c r="AC117" s="7" t="inlineStr"/>
      <c r="AD117" s="7" t="inlineStr"/>
      <c r="AE117" s="7" t="inlineStr"/>
      <c r="AF117" s="7" t="inlineStr"/>
      <c r="AG117" s="7" t="inlineStr"/>
      <c r="AH117" s="7" t="inlineStr"/>
      <c r="AI117" s="7" t="inlineStr"/>
      <c r="AJ117" s="7" t="inlineStr"/>
      <c r="AK117" s="7" t="inlineStr"/>
      <c r="AL117" s="7" t="inlineStr"/>
      <c r="AM117" s="7" t="inlineStr"/>
      <c r="AN117" s="7" t="inlineStr"/>
      <c r="AO117" s="7" t="inlineStr"/>
      <c r="AP117" s="7" t="inlineStr"/>
      <c r="AQ117" s="7" t="inlineStr"/>
      <c r="AR117" s="7" t="inlineStr"/>
      <c r="AS117" s="7" t="inlineStr"/>
      <c r="AT117" s="7" t="inlineStr"/>
      <c r="AU117" s="7">
        <f>AW117+AY117+BA117+BC117+BE117+BG117</f>
        <v/>
      </c>
      <c r="AV117" s="7">
        <f>AX117+AZ117+BB117+BD117+BF117+BH117</f>
        <v/>
      </c>
      <c r="AW117" s="7" t="inlineStr"/>
      <c r="AX117" s="7" t="inlineStr"/>
      <c r="AY117" s="7" t="inlineStr"/>
      <c r="AZ117" s="7" t="inlineStr"/>
      <c r="BA117" s="7" t="inlineStr"/>
      <c r="BB117" s="7" t="inlineStr"/>
      <c r="BC117" s="7" t="inlineStr"/>
      <c r="BD117" s="7" t="inlineStr"/>
      <c r="BE117" s="7" t="inlineStr"/>
      <c r="BF117" s="7" t="inlineStr"/>
      <c r="BG117" s="7" t="inlineStr"/>
      <c r="BH117" s="7" t="inlineStr"/>
      <c r="BI117" s="7">
        <f>BK117+BM117+BO117+BQ117</f>
        <v/>
      </c>
      <c r="BJ117" s="7">
        <f>BL117+BN117+BP117+BR117</f>
        <v/>
      </c>
      <c r="BK117" s="7" t="n">
        <v>2</v>
      </c>
      <c r="BL117" s="7" t="n">
        <v>515848</v>
      </c>
      <c r="BM117" s="7" t="inlineStr"/>
      <c r="BN117" s="7" t="inlineStr"/>
      <c r="BO117" s="7" t="inlineStr"/>
      <c r="BP117" s="7" t="inlineStr"/>
      <c r="BQ117" s="7" t="inlineStr"/>
      <c r="BR117" s="7" t="inlineStr"/>
      <c r="BS117" s="7">
        <f>BU117+BW117+BY117+CA117+CC117+CE117+CG117+CI117+CK117</f>
        <v/>
      </c>
      <c r="BT117" s="7">
        <f>BV117+BX117+BZ117+CB117+CD117+CF117+CH117+CJ117+CL117</f>
        <v/>
      </c>
      <c r="BU117" s="7" t="inlineStr"/>
      <c r="BV117" s="7" t="inlineStr"/>
      <c r="BW117" s="7" t="inlineStr"/>
      <c r="BX117" s="7" t="inlineStr"/>
      <c r="BY117" s="7" t="inlineStr"/>
      <c r="BZ117" s="7" t="inlineStr"/>
      <c r="CA117" s="7" t="inlineStr"/>
      <c r="CB117" s="7" t="inlineStr"/>
      <c r="CC117" s="7" t="inlineStr"/>
      <c r="CD117" s="7" t="inlineStr"/>
      <c r="CE117" s="7" t="inlineStr"/>
      <c r="CF117" s="7" t="inlineStr"/>
      <c r="CG117" s="7" t="inlineStr"/>
      <c r="CH117" s="7" t="inlineStr"/>
      <c r="CI117" s="7" t="inlineStr"/>
      <c r="CJ117" s="7" t="inlineStr"/>
      <c r="CK117" s="7" t="n">
        <v>4</v>
      </c>
      <c r="CL117" s="7" t="n">
        <v>928400</v>
      </c>
      <c r="CM117" s="7">
        <f>CO117+CQ117+CS117+CU117+CW117+CY117+DA117+DC117+DE117+DG117+DI117+DK117+DM117</f>
        <v/>
      </c>
      <c r="CN117" s="7">
        <f>CP117+CR117+CT117+CV117+CX117+CZ117+DB117+DD117+DF117+DH117+DJ117+DL117+DN117</f>
        <v/>
      </c>
      <c r="CO117" s="7" t="inlineStr"/>
      <c r="CP117" s="7" t="inlineStr"/>
      <c r="CQ117" s="7" t="inlineStr"/>
      <c r="CR117" s="7" t="inlineStr"/>
      <c r="CS117" s="7" t="inlineStr"/>
      <c r="CT117" s="7" t="inlineStr"/>
      <c r="CU117" s="7" t="inlineStr"/>
      <c r="CV117" s="7" t="inlineStr"/>
      <c r="CW117" s="7" t="inlineStr"/>
      <c r="CX117" s="7" t="inlineStr"/>
      <c r="CY117" s="7" t="inlineStr"/>
      <c r="CZ117" s="7" t="inlineStr"/>
      <c r="DA117" s="7" t="inlineStr"/>
      <c r="DB117" s="7" t="inlineStr"/>
      <c r="DC117" s="7" t="inlineStr"/>
      <c r="DD117" s="7" t="inlineStr"/>
      <c r="DE117" s="7" t="inlineStr"/>
      <c r="DF117" s="7" t="inlineStr"/>
      <c r="DG117" s="7" t="inlineStr"/>
      <c r="DH117" s="7" t="inlineStr"/>
      <c r="DI117" s="7" t="inlineStr"/>
      <c r="DJ117" s="7" t="inlineStr"/>
      <c r="DK117" s="7" t="inlineStr"/>
      <c r="DL117" s="7" t="inlineStr"/>
      <c r="DM117" s="7" t="inlineStr"/>
      <c r="DN117" s="7" t="inlineStr"/>
      <c r="DO117" s="7">
        <f>E117+AU117+BI117+BS117+CM117</f>
        <v/>
      </c>
      <c r="DP117" s="7">
        <f>F117+AV117+BJ117+BT117+CN117</f>
        <v/>
      </c>
    </row>
    <row r="118" hidden="1" outlineLevel="1">
      <c r="A118" s="5" t="n">
        <v>114</v>
      </c>
      <c r="B118" s="6" t="inlineStr">
        <is>
          <t>XK NUR SHIFO PHARM фил</t>
        </is>
      </c>
      <c r="C118" s="6" t="inlineStr">
        <is>
          <t>Фергана</t>
        </is>
      </c>
      <c r="D118" s="6" t="inlineStr">
        <is>
          <t>Фергана 2</t>
        </is>
      </c>
      <c r="E118" s="7">
        <f>G118+I118+K118+M118+O118+Q118+S118+U118+W118+Y118+AA118+AC118+AE118+AG118+AI118+AK118+AM118+AO118+AQ118+AS118</f>
        <v/>
      </c>
      <c r="F118" s="7">
        <f>H118+J118+L118+N118+P118+R118+T118+V118+X118+Z118+AB118+AD118+AF118+AH118+AJ118+AL118+AN118+AP118+AR118+AT118</f>
        <v/>
      </c>
      <c r="G118" s="7" t="inlineStr"/>
      <c r="H118" s="7" t="inlineStr"/>
      <c r="I118" s="7" t="inlineStr"/>
      <c r="J118" s="7" t="inlineStr"/>
      <c r="K118" s="7" t="n">
        <v>2</v>
      </c>
      <c r="L118" s="7" t="n">
        <v>147200</v>
      </c>
      <c r="M118" s="7" t="inlineStr"/>
      <c r="N118" s="7" t="inlineStr"/>
      <c r="O118" s="7" t="inlineStr"/>
      <c r="P118" s="7" t="inlineStr"/>
      <c r="Q118" s="7" t="inlineStr"/>
      <c r="R118" s="7" t="inlineStr"/>
      <c r="S118" s="7" t="inlineStr"/>
      <c r="T118" s="7" t="inlineStr"/>
      <c r="U118" s="7" t="inlineStr"/>
      <c r="V118" s="7" t="inlineStr"/>
      <c r="W118" s="7" t="n">
        <v>5</v>
      </c>
      <c r="X118" s="7" t="n">
        <v>0</v>
      </c>
      <c r="Y118" s="7" t="inlineStr"/>
      <c r="Z118" s="7" t="inlineStr"/>
      <c r="AA118" s="7" t="inlineStr"/>
      <c r="AB118" s="7" t="inlineStr"/>
      <c r="AC118" s="7" t="n">
        <v>2</v>
      </c>
      <c r="AD118" s="7" t="n">
        <v>128820</v>
      </c>
      <c r="AE118" s="7" t="n">
        <v>4</v>
      </c>
      <c r="AF118" s="7" t="n">
        <v>195256</v>
      </c>
      <c r="AG118" s="7" t="n">
        <v>4</v>
      </c>
      <c r="AH118" s="7" t="n">
        <v>247652</v>
      </c>
      <c r="AI118" s="7" t="n">
        <v>2</v>
      </c>
      <c r="AJ118" s="7" t="n">
        <v>89820</v>
      </c>
      <c r="AK118" s="7" t="inlineStr"/>
      <c r="AL118" s="7" t="inlineStr"/>
      <c r="AM118" s="7" t="inlineStr"/>
      <c r="AN118" s="7" t="inlineStr"/>
      <c r="AO118" s="7" t="inlineStr"/>
      <c r="AP118" s="7" t="inlineStr"/>
      <c r="AQ118" s="7" t="inlineStr"/>
      <c r="AR118" s="7" t="inlineStr"/>
      <c r="AS118" s="7" t="inlineStr"/>
      <c r="AT118" s="7" t="inlineStr"/>
      <c r="AU118" s="7">
        <f>AW118+AY118+BA118+BC118+BE118+BG118</f>
        <v/>
      </c>
      <c r="AV118" s="7">
        <f>AX118+AZ118+BB118+BD118+BF118+BH118</f>
        <v/>
      </c>
      <c r="AW118" s="7" t="inlineStr"/>
      <c r="AX118" s="7" t="inlineStr"/>
      <c r="AY118" s="7" t="inlineStr"/>
      <c r="AZ118" s="7" t="inlineStr"/>
      <c r="BA118" s="7" t="inlineStr"/>
      <c r="BB118" s="7" t="inlineStr"/>
      <c r="BC118" s="7" t="inlineStr"/>
      <c r="BD118" s="7" t="inlineStr"/>
      <c r="BE118" s="7" t="inlineStr"/>
      <c r="BF118" s="7" t="inlineStr"/>
      <c r="BG118" s="7" t="inlineStr"/>
      <c r="BH118" s="7" t="inlineStr"/>
      <c r="BI118" s="7">
        <f>BK118+BM118+BO118+BQ118</f>
        <v/>
      </c>
      <c r="BJ118" s="7">
        <f>BL118+BN118+BP118+BR118</f>
        <v/>
      </c>
      <c r="BK118" s="7" t="n">
        <v>1</v>
      </c>
      <c r="BL118" s="7" t="n">
        <v>132950</v>
      </c>
      <c r="BM118" s="7" t="inlineStr"/>
      <c r="BN118" s="7" t="inlineStr"/>
      <c r="BO118" s="7" t="inlineStr"/>
      <c r="BP118" s="7" t="inlineStr"/>
      <c r="BQ118" s="7" t="inlineStr"/>
      <c r="BR118" s="7" t="inlineStr"/>
      <c r="BS118" s="7">
        <f>BU118+BW118+BY118+CA118+CC118+CE118+CG118+CI118+CK118</f>
        <v/>
      </c>
      <c r="BT118" s="7">
        <f>BV118+BX118+BZ118+CB118+CD118+CF118+CH118+CJ118+CL118</f>
        <v/>
      </c>
      <c r="BU118" s="7" t="inlineStr"/>
      <c r="BV118" s="7" t="inlineStr"/>
      <c r="BW118" s="7" t="inlineStr"/>
      <c r="BX118" s="7" t="inlineStr"/>
      <c r="BY118" s="7" t="inlineStr"/>
      <c r="BZ118" s="7" t="inlineStr"/>
      <c r="CA118" s="7" t="inlineStr"/>
      <c r="CB118" s="7" t="inlineStr"/>
      <c r="CC118" s="7" t="inlineStr"/>
      <c r="CD118" s="7" t="inlineStr"/>
      <c r="CE118" s="7" t="inlineStr"/>
      <c r="CF118" s="7" t="inlineStr"/>
      <c r="CG118" s="7" t="inlineStr"/>
      <c r="CH118" s="7" t="inlineStr"/>
      <c r="CI118" s="7" t="inlineStr"/>
      <c r="CJ118" s="7" t="inlineStr"/>
      <c r="CK118" s="7" t="inlineStr"/>
      <c r="CL118" s="7" t="inlineStr"/>
      <c r="CM118" s="7">
        <f>CO118+CQ118+CS118+CU118+CW118+CY118+DA118+DC118+DE118+DG118+DI118+DK118+DM118</f>
        <v/>
      </c>
      <c r="CN118" s="7">
        <f>CP118+CR118+CT118+CV118+CX118+CZ118+DB118+DD118+DF118+DH118+DJ118+DL118+DN118</f>
        <v/>
      </c>
      <c r="CO118" s="7" t="inlineStr"/>
      <c r="CP118" s="7" t="inlineStr"/>
      <c r="CQ118" s="7" t="inlineStr"/>
      <c r="CR118" s="7" t="inlineStr"/>
      <c r="CS118" s="7" t="inlineStr"/>
      <c r="CT118" s="7" t="inlineStr"/>
      <c r="CU118" s="7" t="inlineStr"/>
      <c r="CV118" s="7" t="inlineStr"/>
      <c r="CW118" s="7" t="n">
        <v>5</v>
      </c>
      <c r="CX118" s="7" t="n">
        <v>1408300</v>
      </c>
      <c r="CY118" s="7" t="inlineStr"/>
      <c r="CZ118" s="7" t="inlineStr"/>
      <c r="DA118" s="7" t="n">
        <v>2</v>
      </c>
      <c r="DB118" s="7" t="n">
        <v>192120</v>
      </c>
      <c r="DC118" s="7" t="inlineStr"/>
      <c r="DD118" s="7" t="inlineStr"/>
      <c r="DE118" s="7" t="n">
        <v>5</v>
      </c>
      <c r="DF118" s="7" t="n">
        <v>638235</v>
      </c>
      <c r="DG118" s="7" t="inlineStr"/>
      <c r="DH118" s="7" t="inlineStr"/>
      <c r="DI118" s="7" t="inlineStr"/>
      <c r="DJ118" s="7" t="inlineStr"/>
      <c r="DK118" s="7" t="inlineStr"/>
      <c r="DL118" s="7" t="inlineStr"/>
      <c r="DM118" s="7" t="inlineStr"/>
      <c r="DN118" s="7" t="inlineStr"/>
      <c r="DO118" s="7">
        <f>E118+AU118+BI118+BS118+CM118</f>
        <v/>
      </c>
      <c r="DP118" s="7">
        <f>F118+AV118+BJ118+BT118+CN118</f>
        <v/>
      </c>
    </row>
    <row r="119" hidden="1" outlineLevel="1">
      <c r="A119" s="5" t="n">
        <v>115</v>
      </c>
      <c r="B119" s="6" t="inlineStr">
        <is>
          <t>ДОКТОР МОМ ХК</t>
        </is>
      </c>
      <c r="C119" s="6" t="inlineStr">
        <is>
          <t>Фергана</t>
        </is>
      </c>
      <c r="D119" s="6" t="inlineStr">
        <is>
          <t>Фергана 2</t>
        </is>
      </c>
      <c r="E119" s="7">
        <f>G119+I119+K119+M119+O119+Q119+S119+U119+W119+Y119+AA119+AC119+AE119+AG119+AI119+AK119+AM119+AO119+AQ119+AS119</f>
        <v/>
      </c>
      <c r="F119" s="7">
        <f>H119+J119+L119+N119+P119+R119+T119+V119+X119+Z119+AB119+AD119+AF119+AH119+AJ119+AL119+AN119+AP119+AR119+AT119</f>
        <v/>
      </c>
      <c r="G119" s="7" t="inlineStr"/>
      <c r="H119" s="7" t="inlineStr"/>
      <c r="I119" s="7" t="inlineStr"/>
      <c r="J119" s="7" t="inlineStr"/>
      <c r="K119" s="7" t="inlineStr"/>
      <c r="L119" s="7" t="inlineStr"/>
      <c r="M119" s="7" t="inlineStr"/>
      <c r="N119" s="7" t="inlineStr"/>
      <c r="O119" s="7" t="inlineStr"/>
      <c r="P119" s="7" t="inlineStr"/>
      <c r="Q119" s="7" t="n">
        <v>3</v>
      </c>
      <c r="R119" s="7" t="n">
        <v>607455</v>
      </c>
      <c r="S119" s="7" t="inlineStr"/>
      <c r="T119" s="7" t="inlineStr"/>
      <c r="U119" s="7" t="inlineStr"/>
      <c r="V119" s="7" t="inlineStr"/>
      <c r="W119" s="7" t="inlineStr"/>
      <c r="X119" s="7" t="inlineStr"/>
      <c r="Y119" s="7" t="inlineStr"/>
      <c r="Z119" s="7" t="inlineStr"/>
      <c r="AA119" s="7" t="inlineStr"/>
      <c r="AB119" s="7" t="inlineStr"/>
      <c r="AC119" s="7" t="n">
        <v>5</v>
      </c>
      <c r="AD119" s="7" t="n">
        <v>805125</v>
      </c>
      <c r="AE119" s="7" t="inlineStr"/>
      <c r="AF119" s="7" t="inlineStr"/>
      <c r="AG119" s="7" t="inlineStr"/>
      <c r="AH119" s="7" t="inlineStr"/>
      <c r="AI119" s="7" t="inlineStr"/>
      <c r="AJ119" s="7" t="inlineStr"/>
      <c r="AK119" s="7" t="inlineStr"/>
      <c r="AL119" s="7" t="inlineStr"/>
      <c r="AM119" s="7" t="inlineStr"/>
      <c r="AN119" s="7" t="inlineStr"/>
      <c r="AO119" s="7" t="inlineStr"/>
      <c r="AP119" s="7" t="inlineStr"/>
      <c r="AQ119" s="7" t="inlineStr"/>
      <c r="AR119" s="7" t="inlineStr"/>
      <c r="AS119" s="7" t="inlineStr"/>
      <c r="AT119" s="7" t="inlineStr"/>
      <c r="AU119" s="7">
        <f>AW119+AY119+BA119+BC119+BE119+BG119</f>
        <v/>
      </c>
      <c r="AV119" s="7">
        <f>AX119+AZ119+BB119+BD119+BF119+BH119</f>
        <v/>
      </c>
      <c r="AW119" s="7" t="inlineStr"/>
      <c r="AX119" s="7" t="inlineStr"/>
      <c r="AY119" s="7" t="inlineStr"/>
      <c r="AZ119" s="7" t="inlineStr"/>
      <c r="BA119" s="7" t="inlineStr"/>
      <c r="BB119" s="7" t="inlineStr"/>
      <c r="BC119" s="7" t="inlineStr"/>
      <c r="BD119" s="7" t="inlineStr"/>
      <c r="BE119" s="7" t="inlineStr"/>
      <c r="BF119" s="7" t="inlineStr"/>
      <c r="BG119" s="7" t="inlineStr"/>
      <c r="BH119" s="7" t="inlineStr"/>
      <c r="BI119" s="7">
        <f>BK119+BM119+BO119+BQ119</f>
        <v/>
      </c>
      <c r="BJ119" s="7">
        <f>BL119+BN119+BP119+BR119</f>
        <v/>
      </c>
      <c r="BK119" s="7" t="inlineStr"/>
      <c r="BL119" s="7" t="inlineStr"/>
      <c r="BM119" s="7" t="inlineStr"/>
      <c r="BN119" s="7" t="inlineStr"/>
      <c r="BO119" s="7" t="inlineStr"/>
      <c r="BP119" s="7" t="inlineStr"/>
      <c r="BQ119" s="7" t="inlineStr"/>
      <c r="BR119" s="7" t="inlineStr"/>
      <c r="BS119" s="7">
        <f>BU119+BW119+BY119+CA119+CC119+CE119+CG119+CI119+CK119</f>
        <v/>
      </c>
      <c r="BT119" s="7">
        <f>BV119+BX119+BZ119+CB119+CD119+CF119+CH119+CJ119+CL119</f>
        <v/>
      </c>
      <c r="BU119" s="7" t="inlineStr"/>
      <c r="BV119" s="7" t="inlineStr"/>
      <c r="BW119" s="7" t="inlineStr"/>
      <c r="BX119" s="7" t="inlineStr"/>
      <c r="BY119" s="7" t="inlineStr"/>
      <c r="BZ119" s="7" t="inlineStr"/>
      <c r="CA119" s="7" t="inlineStr"/>
      <c r="CB119" s="7" t="inlineStr"/>
      <c r="CC119" s="7" t="inlineStr"/>
      <c r="CD119" s="7" t="inlineStr"/>
      <c r="CE119" s="7" t="inlineStr"/>
      <c r="CF119" s="7" t="inlineStr"/>
      <c r="CG119" s="7" t="inlineStr"/>
      <c r="CH119" s="7" t="inlineStr"/>
      <c r="CI119" s="7" t="inlineStr"/>
      <c r="CJ119" s="7" t="inlineStr"/>
      <c r="CK119" s="7" t="inlineStr"/>
      <c r="CL119" s="7" t="inlineStr"/>
      <c r="CM119" s="7">
        <f>CO119+CQ119+CS119+CU119+CW119+CY119+DA119+DC119+DE119+DG119+DI119+DK119+DM119</f>
        <v/>
      </c>
      <c r="CN119" s="7">
        <f>CP119+CR119+CT119+CV119+CX119+CZ119+DB119+DD119+DF119+DH119+DJ119+DL119+DN119</f>
        <v/>
      </c>
      <c r="CO119" s="7" t="inlineStr"/>
      <c r="CP119" s="7" t="inlineStr"/>
      <c r="CQ119" s="7" t="inlineStr"/>
      <c r="CR119" s="7" t="inlineStr"/>
      <c r="CS119" s="7" t="inlineStr"/>
      <c r="CT119" s="7" t="inlineStr"/>
      <c r="CU119" s="7" t="inlineStr"/>
      <c r="CV119" s="7" t="inlineStr"/>
      <c r="CW119" s="7" t="inlineStr"/>
      <c r="CX119" s="7" t="inlineStr"/>
      <c r="CY119" s="7" t="inlineStr"/>
      <c r="CZ119" s="7" t="inlineStr"/>
      <c r="DA119" s="7" t="inlineStr"/>
      <c r="DB119" s="7" t="inlineStr"/>
      <c r="DC119" s="7" t="inlineStr"/>
      <c r="DD119" s="7" t="inlineStr"/>
      <c r="DE119" s="7" t="inlineStr"/>
      <c r="DF119" s="7" t="inlineStr"/>
      <c r="DG119" s="7" t="inlineStr"/>
      <c r="DH119" s="7" t="inlineStr"/>
      <c r="DI119" s="7" t="inlineStr"/>
      <c r="DJ119" s="7" t="inlineStr"/>
      <c r="DK119" s="7" t="inlineStr"/>
      <c r="DL119" s="7" t="inlineStr"/>
      <c r="DM119" s="7" t="inlineStr"/>
      <c r="DN119" s="7" t="inlineStr"/>
      <c r="DO119" s="7">
        <f>E119+AU119+BI119+BS119+CM119</f>
        <v/>
      </c>
      <c r="DP119" s="7">
        <f>F119+AV119+BJ119+BT119+CN119</f>
        <v/>
      </c>
    </row>
    <row r="120" hidden="1" outlineLevel="1">
      <c r="A120" s="5" t="n">
        <v>116</v>
      </c>
      <c r="B120" s="6" t="inlineStr">
        <is>
          <t>ООО "BEKZOD FARM RISHTON"</t>
        </is>
      </c>
      <c r="C120" s="6" t="inlineStr">
        <is>
          <t>Фергана</t>
        </is>
      </c>
      <c r="D120" s="6" t="inlineStr">
        <is>
          <t>Фергана 2</t>
        </is>
      </c>
      <c r="E120" s="7">
        <f>G120+I120+K120+M120+O120+Q120+S120+U120+W120+Y120+AA120+AC120+AE120+AG120+AI120+AK120+AM120+AO120+AQ120+AS120</f>
        <v/>
      </c>
      <c r="F120" s="7">
        <f>H120+J120+L120+N120+P120+R120+T120+V120+X120+Z120+AB120+AD120+AF120+AH120+AJ120+AL120+AN120+AP120+AR120+AT120</f>
        <v/>
      </c>
      <c r="G120" s="7" t="n">
        <v>4</v>
      </c>
      <c r="H120" s="7" t="n">
        <v>501468</v>
      </c>
      <c r="I120" s="7" t="inlineStr"/>
      <c r="J120" s="7" t="inlineStr"/>
      <c r="K120" s="7" t="inlineStr"/>
      <c r="L120" s="7" t="inlineStr"/>
      <c r="M120" s="7" t="inlineStr"/>
      <c r="N120" s="7" t="inlineStr"/>
      <c r="O120" s="7" t="inlineStr"/>
      <c r="P120" s="7" t="inlineStr"/>
      <c r="Q120" s="7" t="inlineStr"/>
      <c r="R120" s="7" t="inlineStr"/>
      <c r="S120" s="7" t="inlineStr"/>
      <c r="T120" s="7" t="inlineStr"/>
      <c r="U120" s="7" t="inlineStr"/>
      <c r="V120" s="7" t="inlineStr"/>
      <c r="W120" s="7" t="n">
        <v>2</v>
      </c>
      <c r="X120" s="7" t="n">
        <v>0</v>
      </c>
      <c r="Y120" s="7" t="inlineStr"/>
      <c r="Z120" s="7" t="inlineStr"/>
      <c r="AA120" s="7" t="inlineStr"/>
      <c r="AB120" s="7" t="inlineStr"/>
      <c r="AC120" s="7" t="inlineStr"/>
      <c r="AD120" s="7" t="inlineStr"/>
      <c r="AE120" s="7" t="n">
        <v>5</v>
      </c>
      <c r="AF120" s="7" t="n">
        <v>591925</v>
      </c>
      <c r="AG120" s="7" t="inlineStr"/>
      <c r="AH120" s="7" t="inlineStr"/>
      <c r="AI120" s="7" t="inlineStr"/>
      <c r="AJ120" s="7" t="inlineStr"/>
      <c r="AK120" s="7" t="inlineStr"/>
      <c r="AL120" s="7" t="inlineStr"/>
      <c r="AM120" s="7" t="inlineStr"/>
      <c r="AN120" s="7" t="inlineStr"/>
      <c r="AO120" s="7" t="inlineStr"/>
      <c r="AP120" s="7" t="inlineStr"/>
      <c r="AQ120" s="7" t="inlineStr"/>
      <c r="AR120" s="7" t="inlineStr"/>
      <c r="AS120" s="7" t="inlineStr"/>
      <c r="AT120" s="7" t="inlineStr"/>
      <c r="AU120" s="7">
        <f>AW120+AY120+BA120+BC120+BE120+BG120</f>
        <v/>
      </c>
      <c r="AV120" s="7">
        <f>AX120+AZ120+BB120+BD120+BF120+BH120</f>
        <v/>
      </c>
      <c r="AW120" s="7" t="inlineStr"/>
      <c r="AX120" s="7" t="inlineStr"/>
      <c r="AY120" s="7" t="inlineStr"/>
      <c r="AZ120" s="7" t="inlineStr"/>
      <c r="BA120" s="7" t="inlineStr"/>
      <c r="BB120" s="7" t="inlineStr"/>
      <c r="BC120" s="7" t="inlineStr"/>
      <c r="BD120" s="7" t="inlineStr"/>
      <c r="BE120" s="7" t="inlineStr"/>
      <c r="BF120" s="7" t="inlineStr"/>
      <c r="BG120" s="7" t="inlineStr"/>
      <c r="BH120" s="7" t="inlineStr"/>
      <c r="BI120" s="7">
        <f>BK120+BM120+BO120+BQ120</f>
        <v/>
      </c>
      <c r="BJ120" s="7">
        <f>BL120+BN120+BP120+BR120</f>
        <v/>
      </c>
      <c r="BK120" s="7" t="inlineStr"/>
      <c r="BL120" s="7" t="inlineStr"/>
      <c r="BM120" s="7" t="inlineStr"/>
      <c r="BN120" s="7" t="inlineStr"/>
      <c r="BO120" s="7" t="inlineStr"/>
      <c r="BP120" s="7" t="inlineStr"/>
      <c r="BQ120" s="7" t="inlineStr"/>
      <c r="BR120" s="7" t="inlineStr"/>
      <c r="BS120" s="7">
        <f>BU120+BW120+BY120+CA120+CC120+CE120+CG120+CI120+CK120</f>
        <v/>
      </c>
      <c r="BT120" s="7">
        <f>BV120+BX120+BZ120+CB120+CD120+CF120+CH120+CJ120+CL120</f>
        <v/>
      </c>
      <c r="BU120" s="7" t="inlineStr"/>
      <c r="BV120" s="7" t="inlineStr"/>
      <c r="BW120" s="7" t="inlineStr"/>
      <c r="BX120" s="7" t="inlineStr"/>
      <c r="BY120" s="7" t="inlineStr"/>
      <c r="BZ120" s="7" t="inlineStr"/>
      <c r="CA120" s="7" t="inlineStr"/>
      <c r="CB120" s="7" t="inlineStr"/>
      <c r="CC120" s="7" t="inlineStr"/>
      <c r="CD120" s="7" t="inlineStr"/>
      <c r="CE120" s="7" t="inlineStr"/>
      <c r="CF120" s="7" t="inlineStr"/>
      <c r="CG120" s="7" t="inlineStr"/>
      <c r="CH120" s="7" t="inlineStr"/>
      <c r="CI120" s="7" t="inlineStr"/>
      <c r="CJ120" s="7" t="inlineStr"/>
      <c r="CK120" s="7" t="inlineStr"/>
      <c r="CL120" s="7" t="inlineStr"/>
      <c r="CM120" s="7">
        <f>CO120+CQ120+CS120+CU120+CW120+CY120+DA120+DC120+DE120+DG120+DI120+DK120+DM120</f>
        <v/>
      </c>
      <c r="CN120" s="7">
        <f>CP120+CR120+CT120+CV120+CX120+CZ120+DB120+DD120+DF120+DH120+DJ120+DL120+DN120</f>
        <v/>
      </c>
      <c r="CO120" s="7" t="inlineStr"/>
      <c r="CP120" s="7" t="inlineStr"/>
      <c r="CQ120" s="7" t="inlineStr"/>
      <c r="CR120" s="7" t="inlineStr"/>
      <c r="CS120" s="7" t="inlineStr"/>
      <c r="CT120" s="7" t="inlineStr"/>
      <c r="CU120" s="7" t="inlineStr"/>
      <c r="CV120" s="7" t="inlineStr"/>
      <c r="CW120" s="7" t="inlineStr"/>
      <c r="CX120" s="7" t="inlineStr"/>
      <c r="CY120" s="7" t="inlineStr"/>
      <c r="CZ120" s="7" t="inlineStr"/>
      <c r="DA120" s="7" t="inlineStr"/>
      <c r="DB120" s="7" t="inlineStr"/>
      <c r="DC120" s="7" t="inlineStr"/>
      <c r="DD120" s="7" t="inlineStr"/>
      <c r="DE120" s="7" t="inlineStr"/>
      <c r="DF120" s="7" t="inlineStr"/>
      <c r="DG120" s="7" t="inlineStr"/>
      <c r="DH120" s="7" t="inlineStr"/>
      <c r="DI120" s="7" t="inlineStr"/>
      <c r="DJ120" s="7" t="inlineStr"/>
      <c r="DK120" s="7" t="inlineStr"/>
      <c r="DL120" s="7" t="inlineStr"/>
      <c r="DM120" s="7" t="inlineStr"/>
      <c r="DN120" s="7" t="inlineStr"/>
      <c r="DO120" s="7">
        <f>E120+AU120+BI120+BS120+CM120</f>
        <v/>
      </c>
      <c r="DP120" s="7">
        <f>F120+AV120+BJ120+BT120+CN120</f>
        <v/>
      </c>
    </row>
    <row r="121" hidden="1" outlineLevel="1">
      <c r="A121" s="5" t="n">
        <v>117</v>
      </c>
      <c r="B121" s="6" t="inlineStr">
        <is>
          <t>ООО "SARDOR PHARM INDUSTRIES" 2 сон фил</t>
        </is>
      </c>
      <c r="C121" s="6" t="inlineStr">
        <is>
          <t>Фергана</t>
        </is>
      </c>
      <c r="D121" s="6" t="inlineStr">
        <is>
          <t>Фергана 2</t>
        </is>
      </c>
      <c r="E121" s="7">
        <f>G121+I121+K121+M121+O121+Q121+S121+U121+W121+Y121+AA121+AC121+AE121+AG121+AI121+AK121+AM121+AO121+AQ121+AS121</f>
        <v/>
      </c>
      <c r="F121" s="7">
        <f>H121+J121+L121+N121+P121+R121+T121+V121+X121+Z121+AB121+AD121+AF121+AH121+AJ121+AL121+AN121+AP121+AR121+AT121</f>
        <v/>
      </c>
      <c r="G121" s="7" t="inlineStr"/>
      <c r="H121" s="7" t="inlineStr"/>
      <c r="I121" s="7" t="inlineStr"/>
      <c r="J121" s="7" t="inlineStr"/>
      <c r="K121" s="7" t="inlineStr"/>
      <c r="L121" s="7" t="inlineStr"/>
      <c r="M121" s="7" t="inlineStr"/>
      <c r="N121" s="7" t="inlineStr"/>
      <c r="O121" s="7" t="inlineStr"/>
      <c r="P121" s="7" t="inlineStr"/>
      <c r="Q121" s="7" t="inlineStr"/>
      <c r="R121" s="7" t="inlineStr"/>
      <c r="S121" s="7" t="inlineStr"/>
      <c r="T121" s="7" t="inlineStr"/>
      <c r="U121" s="7" t="inlineStr"/>
      <c r="V121" s="7" t="inlineStr"/>
      <c r="W121" s="7" t="inlineStr"/>
      <c r="X121" s="7" t="inlineStr"/>
      <c r="Y121" s="7" t="inlineStr"/>
      <c r="Z121" s="7" t="inlineStr"/>
      <c r="AA121" s="7" t="inlineStr"/>
      <c r="AB121" s="7" t="inlineStr"/>
      <c r="AC121" s="7" t="inlineStr"/>
      <c r="AD121" s="7" t="inlineStr"/>
      <c r="AE121" s="7" t="inlineStr"/>
      <c r="AF121" s="7" t="inlineStr"/>
      <c r="AG121" s="7" t="inlineStr"/>
      <c r="AH121" s="7" t="inlineStr"/>
      <c r="AI121" s="7" t="inlineStr"/>
      <c r="AJ121" s="7" t="inlineStr"/>
      <c r="AK121" s="7" t="inlineStr"/>
      <c r="AL121" s="7" t="inlineStr"/>
      <c r="AM121" s="7" t="inlineStr"/>
      <c r="AN121" s="7" t="inlineStr"/>
      <c r="AO121" s="7" t="inlineStr"/>
      <c r="AP121" s="7" t="inlineStr"/>
      <c r="AQ121" s="7" t="inlineStr"/>
      <c r="AR121" s="7" t="inlineStr"/>
      <c r="AS121" s="7" t="inlineStr"/>
      <c r="AT121" s="7" t="inlineStr"/>
      <c r="AU121" s="7">
        <f>AW121+AY121+BA121+BC121+BE121+BG121</f>
        <v/>
      </c>
      <c r="AV121" s="7">
        <f>AX121+AZ121+BB121+BD121+BF121+BH121</f>
        <v/>
      </c>
      <c r="AW121" s="7" t="inlineStr"/>
      <c r="AX121" s="7" t="inlineStr"/>
      <c r="AY121" s="7" t="inlineStr"/>
      <c r="AZ121" s="7" t="inlineStr"/>
      <c r="BA121" s="7" t="inlineStr"/>
      <c r="BB121" s="7" t="inlineStr"/>
      <c r="BC121" s="7" t="inlineStr"/>
      <c r="BD121" s="7" t="inlineStr"/>
      <c r="BE121" s="7" t="inlineStr"/>
      <c r="BF121" s="7" t="inlineStr"/>
      <c r="BG121" s="7" t="inlineStr"/>
      <c r="BH121" s="7" t="inlineStr"/>
      <c r="BI121" s="7">
        <f>BK121+BM121+BO121+BQ121</f>
        <v/>
      </c>
      <c r="BJ121" s="7">
        <f>BL121+BN121+BP121+BR121</f>
        <v/>
      </c>
      <c r="BK121" s="7" t="inlineStr"/>
      <c r="BL121" s="7" t="inlineStr"/>
      <c r="BM121" s="7" t="inlineStr"/>
      <c r="BN121" s="7" t="inlineStr"/>
      <c r="BO121" s="7" t="inlineStr"/>
      <c r="BP121" s="7" t="inlineStr"/>
      <c r="BQ121" s="7" t="inlineStr"/>
      <c r="BR121" s="7" t="inlineStr"/>
      <c r="BS121" s="7">
        <f>BU121+BW121+BY121+CA121+CC121+CE121+CG121+CI121+CK121</f>
        <v/>
      </c>
      <c r="BT121" s="7">
        <f>BV121+BX121+BZ121+CB121+CD121+CF121+CH121+CJ121+CL121</f>
        <v/>
      </c>
      <c r="BU121" s="7" t="inlineStr"/>
      <c r="BV121" s="7" t="inlineStr"/>
      <c r="BW121" s="7" t="inlineStr"/>
      <c r="BX121" s="7" t="inlineStr"/>
      <c r="BY121" s="7" t="n">
        <v>1</v>
      </c>
      <c r="BZ121" s="7" t="n">
        <v>65766</v>
      </c>
      <c r="CA121" s="7" t="inlineStr"/>
      <c r="CB121" s="7" t="inlineStr"/>
      <c r="CC121" s="7" t="inlineStr"/>
      <c r="CD121" s="7" t="inlineStr"/>
      <c r="CE121" s="7" t="inlineStr"/>
      <c r="CF121" s="7" t="inlineStr"/>
      <c r="CG121" s="7" t="inlineStr"/>
      <c r="CH121" s="7" t="inlineStr"/>
      <c r="CI121" s="7" t="inlineStr"/>
      <c r="CJ121" s="7" t="inlineStr"/>
      <c r="CK121" s="7" t="inlineStr"/>
      <c r="CL121" s="7" t="inlineStr"/>
      <c r="CM121" s="7">
        <f>CO121+CQ121+CS121+CU121+CW121+CY121+DA121+DC121+DE121+DG121+DI121+DK121+DM121</f>
        <v/>
      </c>
      <c r="CN121" s="7">
        <f>CP121+CR121+CT121+CV121+CX121+CZ121+DB121+DD121+DF121+DH121+DJ121+DL121+DN121</f>
        <v/>
      </c>
      <c r="CO121" s="7" t="inlineStr"/>
      <c r="CP121" s="7" t="inlineStr"/>
      <c r="CQ121" s="7" t="inlineStr"/>
      <c r="CR121" s="7" t="inlineStr"/>
      <c r="CS121" s="7" t="inlineStr"/>
      <c r="CT121" s="7" t="inlineStr"/>
      <c r="CU121" s="7" t="inlineStr"/>
      <c r="CV121" s="7" t="inlineStr"/>
      <c r="CW121" s="7" t="inlineStr"/>
      <c r="CX121" s="7" t="inlineStr"/>
      <c r="CY121" s="7" t="inlineStr"/>
      <c r="CZ121" s="7" t="inlineStr"/>
      <c r="DA121" s="7" t="inlineStr"/>
      <c r="DB121" s="7" t="inlineStr"/>
      <c r="DC121" s="7" t="inlineStr"/>
      <c r="DD121" s="7" t="inlineStr"/>
      <c r="DE121" s="7" t="inlineStr"/>
      <c r="DF121" s="7" t="inlineStr"/>
      <c r="DG121" s="7" t="inlineStr"/>
      <c r="DH121" s="7" t="inlineStr"/>
      <c r="DI121" s="7" t="inlineStr"/>
      <c r="DJ121" s="7" t="inlineStr"/>
      <c r="DK121" s="7" t="inlineStr"/>
      <c r="DL121" s="7" t="inlineStr"/>
      <c r="DM121" s="7" t="inlineStr"/>
      <c r="DN121" s="7" t="inlineStr"/>
      <c r="DO121" s="7">
        <f>E121+AU121+BI121+BS121+CM121</f>
        <v/>
      </c>
      <c r="DP121" s="7">
        <f>F121+AV121+BJ121+BT121+CN121</f>
        <v/>
      </c>
    </row>
    <row r="122" hidden="1" outlineLevel="1">
      <c r="A122" s="5" t="n">
        <v>118</v>
      </c>
      <c r="B122" s="6" t="inlineStr">
        <is>
          <t>ООО "VITAMIN-C"</t>
        </is>
      </c>
      <c r="C122" s="6" t="inlineStr">
        <is>
          <t>Фергана</t>
        </is>
      </c>
      <c r="D122" s="6" t="inlineStr">
        <is>
          <t>Фергана 2</t>
        </is>
      </c>
      <c r="E122" s="7">
        <f>G122+I122+K122+M122+O122+Q122+S122+U122+W122+Y122+AA122+AC122+AE122+AG122+AI122+AK122+AM122+AO122+AQ122+AS122</f>
        <v/>
      </c>
      <c r="F122" s="7">
        <f>H122+J122+L122+N122+P122+R122+T122+V122+X122+Z122+AB122+AD122+AF122+AH122+AJ122+AL122+AN122+AP122+AR122+AT122</f>
        <v/>
      </c>
      <c r="G122" s="7" t="n">
        <v>9</v>
      </c>
      <c r="H122" s="7" t="n">
        <v>2570290</v>
      </c>
      <c r="I122" s="7" t="n">
        <v>3</v>
      </c>
      <c r="J122" s="7" t="n">
        <v>308826</v>
      </c>
      <c r="K122" s="7" t="inlineStr"/>
      <c r="L122" s="7" t="inlineStr"/>
      <c r="M122" s="7" t="inlineStr"/>
      <c r="N122" s="7" t="inlineStr"/>
      <c r="O122" s="7" t="inlineStr"/>
      <c r="P122" s="7" t="inlineStr"/>
      <c r="Q122" s="7" t="n">
        <v>6</v>
      </c>
      <c r="R122" s="7" t="n">
        <v>2356920</v>
      </c>
      <c r="S122" s="7" t="inlineStr"/>
      <c r="T122" s="7" t="inlineStr"/>
      <c r="U122" s="7" t="inlineStr"/>
      <c r="V122" s="7" t="inlineStr"/>
      <c r="W122" s="7" t="n">
        <v>5</v>
      </c>
      <c r="X122" s="7" t="n">
        <v>0</v>
      </c>
      <c r="Y122" s="7" t="inlineStr"/>
      <c r="Z122" s="7" t="inlineStr"/>
      <c r="AA122" s="7" t="inlineStr"/>
      <c r="AB122" s="7" t="inlineStr"/>
      <c r="AC122" s="7" t="inlineStr"/>
      <c r="AD122" s="7" t="inlineStr"/>
      <c r="AE122" s="7" t="n">
        <v>10</v>
      </c>
      <c r="AF122" s="7" t="n">
        <v>2367700</v>
      </c>
      <c r="AG122" s="7" t="inlineStr"/>
      <c r="AH122" s="7" t="inlineStr"/>
      <c r="AI122" s="7" t="inlineStr"/>
      <c r="AJ122" s="7" t="inlineStr"/>
      <c r="AK122" s="7" t="inlineStr"/>
      <c r="AL122" s="7" t="inlineStr"/>
      <c r="AM122" s="7" t="inlineStr"/>
      <c r="AN122" s="7" t="inlineStr"/>
      <c r="AO122" s="7" t="inlineStr"/>
      <c r="AP122" s="7" t="inlineStr"/>
      <c r="AQ122" s="7" t="inlineStr"/>
      <c r="AR122" s="7" t="inlineStr"/>
      <c r="AS122" s="7" t="inlineStr"/>
      <c r="AT122" s="7" t="inlineStr"/>
      <c r="AU122" s="7">
        <f>AW122+AY122+BA122+BC122+BE122+BG122</f>
        <v/>
      </c>
      <c r="AV122" s="7">
        <f>AX122+AZ122+BB122+BD122+BF122+BH122</f>
        <v/>
      </c>
      <c r="AW122" s="7" t="inlineStr"/>
      <c r="AX122" s="7" t="inlineStr"/>
      <c r="AY122" s="7" t="inlineStr"/>
      <c r="AZ122" s="7" t="inlineStr"/>
      <c r="BA122" s="7" t="inlineStr"/>
      <c r="BB122" s="7" t="inlineStr"/>
      <c r="BC122" s="7" t="inlineStr"/>
      <c r="BD122" s="7" t="inlineStr"/>
      <c r="BE122" s="7" t="inlineStr"/>
      <c r="BF122" s="7" t="inlineStr"/>
      <c r="BG122" s="7" t="inlineStr"/>
      <c r="BH122" s="7" t="inlineStr"/>
      <c r="BI122" s="7">
        <f>BK122+BM122+BO122+BQ122</f>
        <v/>
      </c>
      <c r="BJ122" s="7">
        <f>BL122+BN122+BP122+BR122</f>
        <v/>
      </c>
      <c r="BK122" s="7" t="n">
        <v>15</v>
      </c>
      <c r="BL122" s="7" t="n">
        <v>9672150</v>
      </c>
      <c r="BM122" s="7" t="inlineStr"/>
      <c r="BN122" s="7" t="inlineStr"/>
      <c r="BO122" s="7" t="inlineStr"/>
      <c r="BP122" s="7" t="inlineStr"/>
      <c r="BQ122" s="7" t="inlineStr"/>
      <c r="BR122" s="7" t="inlineStr"/>
      <c r="BS122" s="7">
        <f>BU122+BW122+BY122+CA122+CC122+CE122+CG122+CI122+CK122</f>
        <v/>
      </c>
      <c r="BT122" s="7">
        <f>BV122+BX122+BZ122+CB122+CD122+CF122+CH122+CJ122+CL122</f>
        <v/>
      </c>
      <c r="BU122" s="7" t="inlineStr"/>
      <c r="BV122" s="7" t="inlineStr"/>
      <c r="BW122" s="7" t="inlineStr"/>
      <c r="BX122" s="7" t="inlineStr"/>
      <c r="BY122" s="7" t="inlineStr"/>
      <c r="BZ122" s="7" t="inlineStr"/>
      <c r="CA122" s="7" t="inlineStr"/>
      <c r="CB122" s="7" t="inlineStr"/>
      <c r="CC122" s="7" t="n">
        <v>2</v>
      </c>
      <c r="CD122" s="7" t="n">
        <v>726280</v>
      </c>
      <c r="CE122" s="7" t="inlineStr"/>
      <c r="CF122" s="7" t="inlineStr"/>
      <c r="CG122" s="7" t="inlineStr"/>
      <c r="CH122" s="7" t="inlineStr"/>
      <c r="CI122" s="7" t="inlineStr"/>
      <c r="CJ122" s="7" t="inlineStr"/>
      <c r="CK122" s="7" t="n">
        <v>10</v>
      </c>
      <c r="CL122" s="7" t="n">
        <v>2901250</v>
      </c>
      <c r="CM122" s="7">
        <f>CO122+CQ122+CS122+CU122+CW122+CY122+DA122+DC122+DE122+DG122+DI122+DK122+DM122</f>
        <v/>
      </c>
      <c r="CN122" s="7">
        <f>CP122+CR122+CT122+CV122+CX122+CZ122+DB122+DD122+DF122+DH122+DJ122+DL122+DN122</f>
        <v/>
      </c>
      <c r="CO122" s="7" t="inlineStr"/>
      <c r="CP122" s="7" t="inlineStr"/>
      <c r="CQ122" s="7" t="inlineStr"/>
      <c r="CR122" s="7" t="inlineStr"/>
      <c r="CS122" s="7" t="inlineStr"/>
      <c r="CT122" s="7" t="inlineStr"/>
      <c r="CU122" s="7" t="inlineStr"/>
      <c r="CV122" s="7" t="inlineStr"/>
      <c r="CW122" s="7" t="inlineStr"/>
      <c r="CX122" s="7" t="inlineStr"/>
      <c r="CY122" s="7" t="n">
        <v>2</v>
      </c>
      <c r="CZ122" s="7" t="n">
        <v>228096</v>
      </c>
      <c r="DA122" s="7" t="inlineStr"/>
      <c r="DB122" s="7" t="inlineStr"/>
      <c r="DC122" s="7" t="inlineStr"/>
      <c r="DD122" s="7" t="inlineStr"/>
      <c r="DE122" s="7" t="inlineStr"/>
      <c r="DF122" s="7" t="inlineStr"/>
      <c r="DG122" s="7" t="inlineStr"/>
      <c r="DH122" s="7" t="inlineStr"/>
      <c r="DI122" s="7" t="inlineStr"/>
      <c r="DJ122" s="7" t="inlineStr"/>
      <c r="DK122" s="7" t="inlineStr"/>
      <c r="DL122" s="7" t="inlineStr"/>
      <c r="DM122" s="7" t="inlineStr"/>
      <c r="DN122" s="7" t="inlineStr"/>
      <c r="DO122" s="7">
        <f>E122+AU122+BI122+BS122+CM122</f>
        <v/>
      </c>
      <c r="DP122" s="7">
        <f>F122+AV122+BJ122+BT122+CN122</f>
        <v/>
      </c>
    </row>
    <row r="123" hidden="1" outlineLevel="1">
      <c r="A123" s="5" t="n">
        <v>119</v>
      </c>
      <c r="B123" s="6" t="inlineStr">
        <is>
          <t>ООО "XAYRULLOXON FARM"</t>
        </is>
      </c>
      <c r="C123" s="6" t="inlineStr">
        <is>
          <t>Фергана</t>
        </is>
      </c>
      <c r="D123" s="6" t="inlineStr">
        <is>
          <t>Фергана 2</t>
        </is>
      </c>
      <c r="E123" s="7">
        <f>G123+I123+K123+M123+O123+Q123+S123+U123+W123+Y123+AA123+AC123+AE123+AG123+AI123+AK123+AM123+AO123+AQ123+AS123</f>
        <v/>
      </c>
      <c r="F123" s="7">
        <f>H123+J123+L123+N123+P123+R123+T123+V123+X123+Z123+AB123+AD123+AF123+AH123+AJ123+AL123+AN123+AP123+AR123+AT123</f>
        <v/>
      </c>
      <c r="G123" s="7" t="n">
        <v>10</v>
      </c>
      <c r="H123" s="7" t="n">
        <v>2382103</v>
      </c>
      <c r="I123" s="7" t="inlineStr"/>
      <c r="J123" s="7" t="inlineStr"/>
      <c r="K123" s="7" t="inlineStr"/>
      <c r="L123" s="7" t="inlineStr"/>
      <c r="M123" s="7" t="inlineStr"/>
      <c r="N123" s="7" t="inlineStr"/>
      <c r="O123" s="7" t="n">
        <v>3</v>
      </c>
      <c r="P123" s="7" t="n">
        <v>345357</v>
      </c>
      <c r="Q123" s="7" t="n">
        <v>100</v>
      </c>
      <c r="R123" s="7" t="n">
        <v>664825000</v>
      </c>
      <c r="S123" s="7" t="n">
        <v>85</v>
      </c>
      <c r="T123" s="7" t="n">
        <v>7544175</v>
      </c>
      <c r="U123" s="7" t="inlineStr"/>
      <c r="V123" s="7" t="inlineStr"/>
      <c r="W123" s="7" t="n">
        <v>10</v>
      </c>
      <c r="X123" s="7" t="n">
        <v>0</v>
      </c>
      <c r="Y123" s="7" t="n">
        <v>10</v>
      </c>
      <c r="Z123" s="7" t="n">
        <v>494700</v>
      </c>
      <c r="AA123" s="7" t="inlineStr"/>
      <c r="AB123" s="7" t="inlineStr"/>
      <c r="AC123" s="7" t="n">
        <v>29</v>
      </c>
      <c r="AD123" s="7" t="n">
        <v>6029127</v>
      </c>
      <c r="AE123" s="7" t="n">
        <v>17</v>
      </c>
      <c r="AF123" s="7" t="n">
        <v>1442856</v>
      </c>
      <c r="AG123" s="7" t="n">
        <v>5</v>
      </c>
      <c r="AH123" s="7" t="n">
        <v>390338</v>
      </c>
      <c r="AI123" s="7" t="n">
        <v>6</v>
      </c>
      <c r="AJ123" s="7" t="n">
        <v>392076</v>
      </c>
      <c r="AK123" s="7" t="inlineStr"/>
      <c r="AL123" s="7" t="inlineStr"/>
      <c r="AM123" s="7" t="inlineStr"/>
      <c r="AN123" s="7" t="inlineStr"/>
      <c r="AO123" s="7" t="inlineStr"/>
      <c r="AP123" s="7" t="inlineStr"/>
      <c r="AQ123" s="7" t="inlineStr"/>
      <c r="AR123" s="7" t="inlineStr"/>
      <c r="AS123" s="7" t="inlineStr"/>
      <c r="AT123" s="7" t="inlineStr"/>
      <c r="AU123" s="7">
        <f>AW123+AY123+BA123+BC123+BE123+BG123</f>
        <v/>
      </c>
      <c r="AV123" s="7">
        <f>AX123+AZ123+BB123+BD123+BF123+BH123</f>
        <v/>
      </c>
      <c r="AW123" s="7" t="inlineStr"/>
      <c r="AX123" s="7" t="inlineStr"/>
      <c r="AY123" s="7" t="inlineStr"/>
      <c r="AZ123" s="7" t="inlineStr"/>
      <c r="BA123" s="7" t="inlineStr"/>
      <c r="BB123" s="7" t="inlineStr"/>
      <c r="BC123" s="7" t="inlineStr"/>
      <c r="BD123" s="7" t="inlineStr"/>
      <c r="BE123" s="7" t="inlineStr"/>
      <c r="BF123" s="7" t="inlineStr"/>
      <c r="BG123" s="7" t="n">
        <v>24</v>
      </c>
      <c r="BH123" s="7" t="n">
        <v>10678842</v>
      </c>
      <c r="BI123" s="7">
        <f>BK123+BM123+BO123+BQ123</f>
        <v/>
      </c>
      <c r="BJ123" s="7">
        <f>BL123+BN123+BP123+BR123</f>
        <v/>
      </c>
      <c r="BK123" s="7" t="n">
        <v>2</v>
      </c>
      <c r="BL123" s="7" t="n">
        <v>257924</v>
      </c>
      <c r="BM123" s="7" t="n">
        <v>66</v>
      </c>
      <c r="BN123" s="7" t="n">
        <v>28858016</v>
      </c>
      <c r="BO123" s="7" t="inlineStr"/>
      <c r="BP123" s="7" t="inlineStr"/>
      <c r="BQ123" s="7" t="n">
        <v>2</v>
      </c>
      <c r="BR123" s="7" t="n">
        <v>125976</v>
      </c>
      <c r="BS123" s="7">
        <f>BU123+BW123+BY123+CA123+CC123+CE123+CG123+CI123+CK123</f>
        <v/>
      </c>
      <c r="BT123" s="7">
        <f>BV123+BX123+BZ123+CB123+CD123+CF123+CH123+CJ123+CL123</f>
        <v/>
      </c>
      <c r="BU123" s="7" t="inlineStr"/>
      <c r="BV123" s="7" t="inlineStr"/>
      <c r="BW123" s="7" t="inlineStr"/>
      <c r="BX123" s="7" t="inlineStr"/>
      <c r="BY123" s="7" t="inlineStr"/>
      <c r="BZ123" s="7" t="inlineStr"/>
      <c r="CA123" s="7" t="inlineStr"/>
      <c r="CB123" s="7" t="inlineStr"/>
      <c r="CC123" s="7" t="n">
        <v>2</v>
      </c>
      <c r="CD123" s="7" t="n">
        <v>726280</v>
      </c>
      <c r="CE123" s="7" t="inlineStr"/>
      <c r="CF123" s="7" t="inlineStr"/>
      <c r="CG123" s="7" t="inlineStr"/>
      <c r="CH123" s="7" t="inlineStr"/>
      <c r="CI123" s="7" t="inlineStr"/>
      <c r="CJ123" s="7" t="inlineStr"/>
      <c r="CK123" s="7" t="n">
        <v>8</v>
      </c>
      <c r="CL123" s="7" t="n">
        <v>1972850</v>
      </c>
      <c r="CM123" s="7">
        <f>CO123+CQ123+CS123+CU123+CW123+CY123+DA123+DC123+DE123+DG123+DI123+DK123+DM123</f>
        <v/>
      </c>
      <c r="CN123" s="7">
        <f>CP123+CR123+CT123+CV123+CX123+CZ123+DB123+DD123+DF123+DH123+DJ123+DL123+DN123</f>
        <v/>
      </c>
      <c r="CO123" s="7" t="inlineStr"/>
      <c r="CP123" s="7" t="inlineStr"/>
      <c r="CQ123" s="7" t="inlineStr"/>
      <c r="CR123" s="7" t="inlineStr"/>
      <c r="CS123" s="7" t="inlineStr"/>
      <c r="CT123" s="7" t="inlineStr"/>
      <c r="CU123" s="7" t="inlineStr"/>
      <c r="CV123" s="7" t="inlineStr"/>
      <c r="CW123" s="7" t="inlineStr"/>
      <c r="CX123" s="7" t="inlineStr"/>
      <c r="CY123" s="7" t="n">
        <v>1</v>
      </c>
      <c r="CZ123" s="7" t="n">
        <v>57024</v>
      </c>
      <c r="DA123" s="7" t="inlineStr"/>
      <c r="DB123" s="7" t="inlineStr"/>
      <c r="DC123" s="7" t="n">
        <v>14</v>
      </c>
      <c r="DD123" s="7" t="n">
        <v>2377072</v>
      </c>
      <c r="DE123" s="7" t="n">
        <v>1</v>
      </c>
      <c r="DF123" s="7" t="n">
        <v>47622</v>
      </c>
      <c r="DG123" s="7" t="n">
        <v>3</v>
      </c>
      <c r="DH123" s="7" t="n">
        <v>246915</v>
      </c>
      <c r="DI123" s="7" t="n">
        <v>10</v>
      </c>
      <c r="DJ123" s="7" t="n">
        <v>4920250</v>
      </c>
      <c r="DK123" s="7" t="inlineStr"/>
      <c r="DL123" s="7" t="inlineStr"/>
      <c r="DM123" s="7" t="inlineStr"/>
      <c r="DN123" s="7" t="inlineStr"/>
      <c r="DO123" s="7">
        <f>E123+AU123+BI123+BS123+CM123</f>
        <v/>
      </c>
      <c r="DP123" s="7">
        <f>F123+AV123+BJ123+BT123+CN123</f>
        <v/>
      </c>
    </row>
    <row r="124" hidden="1" outlineLevel="1">
      <c r="A124" s="5" t="n">
        <v>120</v>
      </c>
      <c r="B124" s="6" t="inlineStr">
        <is>
          <t>ЧП "BACHQIR DORIXONASI"</t>
        </is>
      </c>
      <c r="C124" s="6" t="inlineStr">
        <is>
          <t>Фергана</t>
        </is>
      </c>
      <c r="D124" s="6" t="inlineStr">
        <is>
          <t>Фергана 2</t>
        </is>
      </c>
      <c r="E124" s="7">
        <f>G124+I124+K124+M124+O124+Q124+S124+U124+W124+Y124+AA124+AC124+AE124+AG124+AI124+AK124+AM124+AO124+AQ124+AS124</f>
        <v/>
      </c>
      <c r="F124" s="7">
        <f>H124+J124+L124+N124+P124+R124+T124+V124+X124+Z124+AB124+AD124+AF124+AH124+AJ124+AL124+AN124+AP124+AR124+AT124</f>
        <v/>
      </c>
      <c r="G124" s="7" t="n">
        <v>4</v>
      </c>
      <c r="H124" s="7" t="n">
        <v>501468</v>
      </c>
      <c r="I124" s="7" t="n">
        <v>2</v>
      </c>
      <c r="J124" s="7" t="n">
        <v>137256</v>
      </c>
      <c r="K124" s="7" t="inlineStr"/>
      <c r="L124" s="7" t="inlineStr"/>
      <c r="M124" s="7" t="inlineStr"/>
      <c r="N124" s="7" t="inlineStr"/>
      <c r="O124" s="7" t="inlineStr"/>
      <c r="P124" s="7" t="inlineStr"/>
      <c r="Q124" s="7" t="inlineStr"/>
      <c r="R124" s="7" t="inlineStr"/>
      <c r="S124" s="7" t="inlineStr"/>
      <c r="T124" s="7" t="inlineStr"/>
      <c r="U124" s="7" t="inlineStr"/>
      <c r="V124" s="7" t="inlineStr"/>
      <c r="W124" s="7" t="inlineStr"/>
      <c r="X124" s="7" t="inlineStr"/>
      <c r="Y124" s="7" t="inlineStr"/>
      <c r="Z124" s="7" t="inlineStr"/>
      <c r="AA124" s="7" t="inlineStr"/>
      <c r="AB124" s="7" t="inlineStr"/>
      <c r="AC124" s="7" t="inlineStr"/>
      <c r="AD124" s="7" t="inlineStr"/>
      <c r="AE124" s="7" t="inlineStr"/>
      <c r="AF124" s="7" t="inlineStr"/>
      <c r="AG124" s="7" t="inlineStr"/>
      <c r="AH124" s="7" t="inlineStr"/>
      <c r="AI124" s="7" t="inlineStr"/>
      <c r="AJ124" s="7" t="inlineStr"/>
      <c r="AK124" s="7" t="inlineStr"/>
      <c r="AL124" s="7" t="inlineStr"/>
      <c r="AM124" s="7" t="inlineStr"/>
      <c r="AN124" s="7" t="inlineStr"/>
      <c r="AO124" s="7" t="inlineStr"/>
      <c r="AP124" s="7" t="inlineStr"/>
      <c r="AQ124" s="7" t="inlineStr"/>
      <c r="AR124" s="7" t="inlineStr"/>
      <c r="AS124" s="7" t="inlineStr"/>
      <c r="AT124" s="7" t="inlineStr"/>
      <c r="AU124" s="7">
        <f>AW124+AY124+BA124+BC124+BE124+BG124</f>
        <v/>
      </c>
      <c r="AV124" s="7">
        <f>AX124+AZ124+BB124+BD124+BF124+BH124</f>
        <v/>
      </c>
      <c r="AW124" s="7" t="inlineStr"/>
      <c r="AX124" s="7" t="inlineStr"/>
      <c r="AY124" s="7" t="inlineStr"/>
      <c r="AZ124" s="7" t="inlineStr"/>
      <c r="BA124" s="7" t="inlineStr"/>
      <c r="BB124" s="7" t="inlineStr"/>
      <c r="BC124" s="7" t="inlineStr"/>
      <c r="BD124" s="7" t="inlineStr"/>
      <c r="BE124" s="7" t="inlineStr"/>
      <c r="BF124" s="7" t="inlineStr"/>
      <c r="BG124" s="7" t="inlineStr"/>
      <c r="BH124" s="7" t="inlineStr"/>
      <c r="BI124" s="7">
        <f>BK124+BM124+BO124+BQ124</f>
        <v/>
      </c>
      <c r="BJ124" s="7">
        <f>BL124+BN124+BP124+BR124</f>
        <v/>
      </c>
      <c r="BK124" s="7" t="inlineStr"/>
      <c r="BL124" s="7" t="inlineStr"/>
      <c r="BM124" s="7" t="inlineStr"/>
      <c r="BN124" s="7" t="inlineStr"/>
      <c r="BO124" s="7" t="inlineStr"/>
      <c r="BP124" s="7" t="inlineStr"/>
      <c r="BQ124" s="7" t="inlineStr"/>
      <c r="BR124" s="7" t="inlineStr"/>
      <c r="BS124" s="7">
        <f>BU124+BW124+BY124+CA124+CC124+CE124+CG124+CI124+CK124</f>
        <v/>
      </c>
      <c r="BT124" s="7">
        <f>BV124+BX124+BZ124+CB124+CD124+CF124+CH124+CJ124+CL124</f>
        <v/>
      </c>
      <c r="BU124" s="7" t="inlineStr"/>
      <c r="BV124" s="7" t="inlineStr"/>
      <c r="BW124" s="7" t="inlineStr"/>
      <c r="BX124" s="7" t="inlineStr"/>
      <c r="BY124" s="7" t="inlineStr"/>
      <c r="BZ124" s="7" t="inlineStr"/>
      <c r="CA124" s="7" t="inlineStr"/>
      <c r="CB124" s="7" t="inlineStr"/>
      <c r="CC124" s="7" t="inlineStr"/>
      <c r="CD124" s="7" t="inlineStr"/>
      <c r="CE124" s="7" t="inlineStr"/>
      <c r="CF124" s="7" t="inlineStr"/>
      <c r="CG124" s="7" t="inlineStr"/>
      <c r="CH124" s="7" t="inlineStr"/>
      <c r="CI124" s="7" t="inlineStr"/>
      <c r="CJ124" s="7" t="inlineStr"/>
      <c r="CK124" s="7" t="n">
        <v>2</v>
      </c>
      <c r="CL124" s="7" t="n">
        <v>232100</v>
      </c>
      <c r="CM124" s="7">
        <f>CO124+CQ124+CS124+CU124+CW124+CY124+DA124+DC124+DE124+DG124+DI124+DK124+DM124</f>
        <v/>
      </c>
      <c r="CN124" s="7">
        <f>CP124+CR124+CT124+CV124+CX124+CZ124+DB124+DD124+DF124+DH124+DJ124+DL124+DN124</f>
        <v/>
      </c>
      <c r="CO124" s="7" t="inlineStr"/>
      <c r="CP124" s="7" t="inlineStr"/>
      <c r="CQ124" s="7" t="inlineStr"/>
      <c r="CR124" s="7" t="inlineStr"/>
      <c r="CS124" s="7" t="inlineStr"/>
      <c r="CT124" s="7" t="inlineStr"/>
      <c r="CU124" s="7" t="inlineStr"/>
      <c r="CV124" s="7" t="inlineStr"/>
      <c r="CW124" s="7" t="inlineStr"/>
      <c r="CX124" s="7" t="inlineStr"/>
      <c r="CY124" s="7" t="inlineStr"/>
      <c r="CZ124" s="7" t="inlineStr"/>
      <c r="DA124" s="7" t="inlineStr"/>
      <c r="DB124" s="7" t="inlineStr"/>
      <c r="DC124" s="7" t="inlineStr"/>
      <c r="DD124" s="7" t="inlineStr"/>
      <c r="DE124" s="7" t="inlineStr"/>
      <c r="DF124" s="7" t="inlineStr"/>
      <c r="DG124" s="7" t="inlineStr"/>
      <c r="DH124" s="7" t="inlineStr"/>
      <c r="DI124" s="7" t="inlineStr"/>
      <c r="DJ124" s="7" t="inlineStr"/>
      <c r="DK124" s="7" t="inlineStr"/>
      <c r="DL124" s="7" t="inlineStr"/>
      <c r="DM124" s="7" t="inlineStr"/>
      <c r="DN124" s="7" t="inlineStr"/>
      <c r="DO124" s="7">
        <f>E124+AU124+BI124+BS124+CM124</f>
        <v/>
      </c>
      <c r="DP124" s="7">
        <f>F124+AV124+BJ124+BT124+CN124</f>
        <v/>
      </c>
    </row>
    <row r="125" hidden="1" outlineLevel="1">
      <c r="A125" s="5" t="n">
        <v>121</v>
      </c>
      <c r="B125" s="6" t="inlineStr">
        <is>
          <t>ЧП "VIZIR-FARM"</t>
        </is>
      </c>
      <c r="C125" s="6" t="inlineStr">
        <is>
          <t>Фергана</t>
        </is>
      </c>
      <c r="D125" s="6" t="inlineStr">
        <is>
          <t>Фергана 2</t>
        </is>
      </c>
      <c r="E125" s="7">
        <f>G125+I125+K125+M125+O125+Q125+S125+U125+W125+Y125+AA125+AC125+AE125+AG125+AI125+AK125+AM125+AO125+AQ125+AS125</f>
        <v/>
      </c>
      <c r="F125" s="7">
        <f>H125+J125+L125+N125+P125+R125+T125+V125+X125+Z125+AB125+AD125+AF125+AH125+AJ125+AL125+AN125+AP125+AR125+AT125</f>
        <v/>
      </c>
      <c r="G125" s="7" t="n">
        <v>16</v>
      </c>
      <c r="H125" s="7" t="n">
        <v>8719740</v>
      </c>
      <c r="I125" s="7" t="inlineStr"/>
      <c r="J125" s="7" t="inlineStr"/>
      <c r="K125" s="7" t="inlineStr"/>
      <c r="L125" s="7" t="inlineStr"/>
      <c r="M125" s="7" t="inlineStr"/>
      <c r="N125" s="7" t="inlineStr"/>
      <c r="O125" s="7" t="inlineStr"/>
      <c r="P125" s="7" t="inlineStr"/>
      <c r="Q125" s="7" t="inlineStr"/>
      <c r="R125" s="7" t="inlineStr"/>
      <c r="S125" s="7" t="inlineStr"/>
      <c r="T125" s="7" t="inlineStr"/>
      <c r="U125" s="7" t="inlineStr"/>
      <c r="V125" s="7" t="inlineStr"/>
      <c r="W125" s="7" t="inlineStr"/>
      <c r="X125" s="7" t="inlineStr"/>
      <c r="Y125" s="7" t="inlineStr"/>
      <c r="Z125" s="7" t="inlineStr"/>
      <c r="AA125" s="7" t="inlineStr"/>
      <c r="AB125" s="7" t="inlineStr"/>
      <c r="AC125" s="7" t="inlineStr"/>
      <c r="AD125" s="7" t="inlineStr"/>
      <c r="AE125" s="7" t="inlineStr"/>
      <c r="AF125" s="7" t="inlineStr"/>
      <c r="AG125" s="7" t="inlineStr"/>
      <c r="AH125" s="7" t="inlineStr"/>
      <c r="AI125" s="7" t="inlineStr"/>
      <c r="AJ125" s="7" t="inlineStr"/>
      <c r="AK125" s="7" t="inlineStr"/>
      <c r="AL125" s="7" t="inlineStr"/>
      <c r="AM125" s="7" t="inlineStr"/>
      <c r="AN125" s="7" t="inlineStr"/>
      <c r="AO125" s="7" t="inlineStr"/>
      <c r="AP125" s="7" t="inlineStr"/>
      <c r="AQ125" s="7" t="inlineStr"/>
      <c r="AR125" s="7" t="inlineStr"/>
      <c r="AS125" s="7" t="inlineStr"/>
      <c r="AT125" s="7" t="inlineStr"/>
      <c r="AU125" s="7">
        <f>AW125+AY125+BA125+BC125+BE125+BG125</f>
        <v/>
      </c>
      <c r="AV125" s="7">
        <f>AX125+AZ125+BB125+BD125+BF125+BH125</f>
        <v/>
      </c>
      <c r="AW125" s="7" t="inlineStr"/>
      <c r="AX125" s="7" t="inlineStr"/>
      <c r="AY125" s="7" t="inlineStr"/>
      <c r="AZ125" s="7" t="inlineStr"/>
      <c r="BA125" s="7" t="inlineStr"/>
      <c r="BB125" s="7" t="inlineStr"/>
      <c r="BC125" s="7" t="inlineStr"/>
      <c r="BD125" s="7" t="inlineStr"/>
      <c r="BE125" s="7" t="inlineStr"/>
      <c r="BF125" s="7" t="inlineStr"/>
      <c r="BG125" s="7" t="inlineStr"/>
      <c r="BH125" s="7" t="inlineStr"/>
      <c r="BI125" s="7">
        <f>BK125+BM125+BO125+BQ125</f>
        <v/>
      </c>
      <c r="BJ125" s="7">
        <f>BL125+BN125+BP125+BR125</f>
        <v/>
      </c>
      <c r="BK125" s="7" t="n">
        <v>4</v>
      </c>
      <c r="BL125" s="7" t="n">
        <v>2063392</v>
      </c>
      <c r="BM125" s="7" t="inlineStr"/>
      <c r="BN125" s="7" t="inlineStr"/>
      <c r="BO125" s="7" t="inlineStr"/>
      <c r="BP125" s="7" t="inlineStr"/>
      <c r="BQ125" s="7" t="n">
        <v>12</v>
      </c>
      <c r="BR125" s="7" t="n">
        <v>2519520</v>
      </c>
      <c r="BS125" s="7">
        <f>BU125+BW125+BY125+CA125+CC125+CE125+CG125+CI125+CK125</f>
        <v/>
      </c>
      <c r="BT125" s="7">
        <f>BV125+BX125+BZ125+CB125+CD125+CF125+CH125+CJ125+CL125</f>
        <v/>
      </c>
      <c r="BU125" s="7" t="inlineStr"/>
      <c r="BV125" s="7" t="inlineStr"/>
      <c r="BW125" s="7" t="inlineStr"/>
      <c r="BX125" s="7" t="inlineStr"/>
      <c r="BY125" s="7" t="inlineStr"/>
      <c r="BZ125" s="7" t="inlineStr"/>
      <c r="CA125" s="7" t="inlineStr"/>
      <c r="CB125" s="7" t="inlineStr"/>
      <c r="CC125" s="7" t="inlineStr"/>
      <c r="CD125" s="7" t="inlineStr"/>
      <c r="CE125" s="7" t="inlineStr"/>
      <c r="CF125" s="7" t="inlineStr"/>
      <c r="CG125" s="7" t="inlineStr"/>
      <c r="CH125" s="7" t="inlineStr"/>
      <c r="CI125" s="7" t="inlineStr"/>
      <c r="CJ125" s="7" t="inlineStr"/>
      <c r="CK125" s="7" t="n">
        <v>6</v>
      </c>
      <c r="CL125" s="7" t="n">
        <v>2153520</v>
      </c>
      <c r="CM125" s="7">
        <f>CO125+CQ125+CS125+CU125+CW125+CY125+DA125+DC125+DE125+DG125+DI125+DK125+DM125</f>
        <v/>
      </c>
      <c r="CN125" s="7">
        <f>CP125+CR125+CT125+CV125+CX125+CZ125+DB125+DD125+DF125+DH125+DJ125+DL125+DN125</f>
        <v/>
      </c>
      <c r="CO125" s="7" t="inlineStr"/>
      <c r="CP125" s="7" t="inlineStr"/>
      <c r="CQ125" s="7" t="inlineStr"/>
      <c r="CR125" s="7" t="inlineStr"/>
      <c r="CS125" s="7" t="inlineStr"/>
      <c r="CT125" s="7" t="inlineStr"/>
      <c r="CU125" s="7" t="inlineStr"/>
      <c r="CV125" s="7" t="inlineStr"/>
      <c r="CW125" s="7" t="inlineStr"/>
      <c r="CX125" s="7" t="inlineStr"/>
      <c r="CY125" s="7" t="inlineStr"/>
      <c r="CZ125" s="7" t="inlineStr"/>
      <c r="DA125" s="7" t="inlineStr"/>
      <c r="DB125" s="7" t="inlineStr"/>
      <c r="DC125" s="7" t="inlineStr"/>
      <c r="DD125" s="7" t="inlineStr"/>
      <c r="DE125" s="7" t="inlineStr"/>
      <c r="DF125" s="7" t="inlineStr"/>
      <c r="DG125" s="7" t="inlineStr"/>
      <c r="DH125" s="7" t="inlineStr"/>
      <c r="DI125" s="7" t="inlineStr"/>
      <c r="DJ125" s="7" t="inlineStr"/>
      <c r="DK125" s="7" t="inlineStr"/>
      <c r="DL125" s="7" t="inlineStr"/>
      <c r="DM125" s="7" t="inlineStr"/>
      <c r="DN125" s="7" t="inlineStr"/>
      <c r="DO125" s="7">
        <f>E125+AU125+BI125+BS125+CM125</f>
        <v/>
      </c>
      <c r="DP125" s="7">
        <f>F125+AV125+BJ125+BT125+CN125</f>
        <v/>
      </c>
    </row>
    <row r="126">
      <c r="A126" s="2" t="n">
        <v>0</v>
      </c>
      <c r="B126" s="3" t="inlineStr">
        <is>
          <t>Grand</t>
        </is>
      </c>
      <c r="C126" s="3" t="inlineStr"/>
      <c r="D126" s="3" t="inlineStr"/>
      <c r="E126" s="4">
        <f>SUM(E127:E138)</f>
        <v/>
      </c>
      <c r="F126" s="4">
        <f>SUM(F127:F138)</f>
        <v/>
      </c>
      <c r="G126" s="4">
        <f>SUM(G127:G138)</f>
        <v/>
      </c>
      <c r="H126" s="4">
        <f>SUM(H127:H138)</f>
        <v/>
      </c>
      <c r="I126" s="4">
        <f>SUM(I127:I138)</f>
        <v/>
      </c>
      <c r="J126" s="4">
        <f>SUM(J127:J138)</f>
        <v/>
      </c>
      <c r="K126" s="4">
        <f>SUM(K127:K138)</f>
        <v/>
      </c>
      <c r="L126" s="4">
        <f>SUM(L127:L138)</f>
        <v/>
      </c>
      <c r="M126" s="4">
        <f>SUM(M127:M138)</f>
        <v/>
      </c>
      <c r="N126" s="4">
        <f>SUM(N127:N138)</f>
        <v/>
      </c>
      <c r="O126" s="4">
        <f>SUM(O127:O138)</f>
        <v/>
      </c>
      <c r="P126" s="4">
        <f>SUM(P127:P138)</f>
        <v/>
      </c>
      <c r="Q126" s="4">
        <f>SUM(Q127:Q138)</f>
        <v/>
      </c>
      <c r="R126" s="4">
        <f>SUM(R127:R138)</f>
        <v/>
      </c>
      <c r="S126" s="4">
        <f>SUM(S127:S138)</f>
        <v/>
      </c>
      <c r="T126" s="4">
        <f>SUM(T127:T138)</f>
        <v/>
      </c>
      <c r="U126" s="4">
        <f>SUM(U127:U138)</f>
        <v/>
      </c>
      <c r="V126" s="4">
        <f>SUM(V127:V138)</f>
        <v/>
      </c>
      <c r="W126" s="4">
        <f>SUM(W127:W138)</f>
        <v/>
      </c>
      <c r="X126" s="4">
        <f>SUM(X127:X138)</f>
        <v/>
      </c>
      <c r="Y126" s="4">
        <f>SUM(Y127:Y138)</f>
        <v/>
      </c>
      <c r="Z126" s="4">
        <f>SUM(Z127:Z138)</f>
        <v/>
      </c>
      <c r="AA126" s="4">
        <f>SUM(AA127:AA138)</f>
        <v/>
      </c>
      <c r="AB126" s="4">
        <f>SUM(AB127:AB138)</f>
        <v/>
      </c>
      <c r="AC126" s="4">
        <f>SUM(AC127:AC138)</f>
        <v/>
      </c>
      <c r="AD126" s="4">
        <f>SUM(AD127:AD138)</f>
        <v/>
      </c>
      <c r="AE126" s="4">
        <f>SUM(AE127:AE138)</f>
        <v/>
      </c>
      <c r="AF126" s="4">
        <f>SUM(AF127:AF138)</f>
        <v/>
      </c>
      <c r="AG126" s="4">
        <f>SUM(AG127:AG138)</f>
        <v/>
      </c>
      <c r="AH126" s="4">
        <f>SUM(AH127:AH138)</f>
        <v/>
      </c>
      <c r="AI126" s="4">
        <f>SUM(AI127:AI138)</f>
        <v/>
      </c>
      <c r="AJ126" s="4">
        <f>SUM(AJ127:AJ138)</f>
        <v/>
      </c>
      <c r="AK126" s="4">
        <f>SUM(AK127:AK138)</f>
        <v/>
      </c>
      <c r="AL126" s="4">
        <f>SUM(AL127:AL138)</f>
        <v/>
      </c>
      <c r="AM126" s="4">
        <f>SUM(AM127:AM138)</f>
        <v/>
      </c>
      <c r="AN126" s="4">
        <f>SUM(AN127:AN138)</f>
        <v/>
      </c>
      <c r="AO126" s="4">
        <f>SUM(AO127:AO138)</f>
        <v/>
      </c>
      <c r="AP126" s="4">
        <f>SUM(AP127:AP138)</f>
        <v/>
      </c>
      <c r="AQ126" s="4">
        <f>SUM(AQ127:AQ138)</f>
        <v/>
      </c>
      <c r="AR126" s="4">
        <f>SUM(AR127:AR138)</f>
        <v/>
      </c>
      <c r="AS126" s="4">
        <f>SUM(AS127:AS138)</f>
        <v/>
      </c>
      <c r="AT126" s="4">
        <f>SUM(AT127:AT138)</f>
        <v/>
      </c>
      <c r="AU126" s="4">
        <f>SUM(AU127:AU138)</f>
        <v/>
      </c>
      <c r="AV126" s="4">
        <f>SUM(AV127:AV138)</f>
        <v/>
      </c>
      <c r="AW126" s="4">
        <f>SUM(AW127:AW138)</f>
        <v/>
      </c>
      <c r="AX126" s="4">
        <f>SUM(AX127:AX138)</f>
        <v/>
      </c>
      <c r="AY126" s="4">
        <f>SUM(AY127:AY138)</f>
        <v/>
      </c>
      <c r="AZ126" s="4">
        <f>SUM(AZ127:AZ138)</f>
        <v/>
      </c>
      <c r="BA126" s="4">
        <f>SUM(BA127:BA138)</f>
        <v/>
      </c>
      <c r="BB126" s="4">
        <f>SUM(BB127:BB138)</f>
        <v/>
      </c>
      <c r="BC126" s="4">
        <f>SUM(BC127:BC138)</f>
        <v/>
      </c>
      <c r="BD126" s="4">
        <f>SUM(BD127:BD138)</f>
        <v/>
      </c>
      <c r="BE126" s="4">
        <f>SUM(BE127:BE138)</f>
        <v/>
      </c>
      <c r="BF126" s="4">
        <f>SUM(BF127:BF138)</f>
        <v/>
      </c>
      <c r="BG126" s="4">
        <f>SUM(BG127:BG138)</f>
        <v/>
      </c>
      <c r="BH126" s="4">
        <f>SUM(BH127:BH138)</f>
        <v/>
      </c>
      <c r="BI126" s="4">
        <f>SUM(BI127:BI138)</f>
        <v/>
      </c>
      <c r="BJ126" s="4">
        <f>SUM(BJ127:BJ138)</f>
        <v/>
      </c>
      <c r="BK126" s="4">
        <f>SUM(BK127:BK138)</f>
        <v/>
      </c>
      <c r="BL126" s="4">
        <f>SUM(BL127:BL138)</f>
        <v/>
      </c>
      <c r="BM126" s="4">
        <f>SUM(BM127:BM138)</f>
        <v/>
      </c>
      <c r="BN126" s="4">
        <f>SUM(BN127:BN138)</f>
        <v/>
      </c>
      <c r="BO126" s="4">
        <f>SUM(BO127:BO138)</f>
        <v/>
      </c>
      <c r="BP126" s="4">
        <f>SUM(BP127:BP138)</f>
        <v/>
      </c>
      <c r="BQ126" s="4">
        <f>SUM(BQ127:BQ138)</f>
        <v/>
      </c>
      <c r="BR126" s="4">
        <f>SUM(BR127:BR138)</f>
        <v/>
      </c>
      <c r="BS126" s="4">
        <f>SUM(BS127:BS138)</f>
        <v/>
      </c>
      <c r="BT126" s="4">
        <f>SUM(BT127:BT138)</f>
        <v/>
      </c>
      <c r="BU126" s="4">
        <f>SUM(BU127:BU138)</f>
        <v/>
      </c>
      <c r="BV126" s="4">
        <f>SUM(BV127:BV138)</f>
        <v/>
      </c>
      <c r="BW126" s="4">
        <f>SUM(BW127:BW138)</f>
        <v/>
      </c>
      <c r="BX126" s="4">
        <f>SUM(BX127:BX138)</f>
        <v/>
      </c>
      <c r="BY126" s="4">
        <f>SUM(BY127:BY138)</f>
        <v/>
      </c>
      <c r="BZ126" s="4">
        <f>SUM(BZ127:BZ138)</f>
        <v/>
      </c>
      <c r="CA126" s="4">
        <f>SUM(CA127:CA138)</f>
        <v/>
      </c>
      <c r="CB126" s="4">
        <f>SUM(CB127:CB138)</f>
        <v/>
      </c>
      <c r="CC126" s="4">
        <f>SUM(CC127:CC138)</f>
        <v/>
      </c>
      <c r="CD126" s="4">
        <f>SUM(CD127:CD138)</f>
        <v/>
      </c>
      <c r="CE126" s="4">
        <f>SUM(CE127:CE138)</f>
        <v/>
      </c>
      <c r="CF126" s="4">
        <f>SUM(CF127:CF138)</f>
        <v/>
      </c>
      <c r="CG126" s="4">
        <f>SUM(CG127:CG138)</f>
        <v/>
      </c>
      <c r="CH126" s="4">
        <f>SUM(CH127:CH138)</f>
        <v/>
      </c>
      <c r="CI126" s="4">
        <f>SUM(CI127:CI138)</f>
        <v/>
      </c>
      <c r="CJ126" s="4">
        <f>SUM(CJ127:CJ138)</f>
        <v/>
      </c>
      <c r="CK126" s="4">
        <f>SUM(CK127:CK138)</f>
        <v/>
      </c>
      <c r="CL126" s="4">
        <f>SUM(CL127:CL138)</f>
        <v/>
      </c>
      <c r="CM126" s="4">
        <f>SUM(CM127:CM138)</f>
        <v/>
      </c>
      <c r="CN126" s="4">
        <f>SUM(CN127:CN138)</f>
        <v/>
      </c>
      <c r="CO126" s="4">
        <f>SUM(CO127:CO138)</f>
        <v/>
      </c>
      <c r="CP126" s="4">
        <f>SUM(CP127:CP138)</f>
        <v/>
      </c>
      <c r="CQ126" s="4">
        <f>SUM(CQ127:CQ138)</f>
        <v/>
      </c>
      <c r="CR126" s="4">
        <f>SUM(CR127:CR138)</f>
        <v/>
      </c>
      <c r="CS126" s="4">
        <f>SUM(CS127:CS138)</f>
        <v/>
      </c>
      <c r="CT126" s="4">
        <f>SUM(CT127:CT138)</f>
        <v/>
      </c>
      <c r="CU126" s="4">
        <f>SUM(CU127:CU138)</f>
        <v/>
      </c>
      <c r="CV126" s="4">
        <f>SUM(CV127:CV138)</f>
        <v/>
      </c>
      <c r="CW126" s="4">
        <f>SUM(CW127:CW138)</f>
        <v/>
      </c>
      <c r="CX126" s="4">
        <f>SUM(CX127:CX138)</f>
        <v/>
      </c>
      <c r="CY126" s="4">
        <f>SUM(CY127:CY138)</f>
        <v/>
      </c>
      <c r="CZ126" s="4">
        <f>SUM(CZ127:CZ138)</f>
        <v/>
      </c>
      <c r="DA126" s="4">
        <f>SUM(DA127:DA138)</f>
        <v/>
      </c>
      <c r="DB126" s="4">
        <f>SUM(DB127:DB138)</f>
        <v/>
      </c>
      <c r="DC126" s="4">
        <f>SUM(DC127:DC138)</f>
        <v/>
      </c>
      <c r="DD126" s="4">
        <f>SUM(DD127:DD138)</f>
        <v/>
      </c>
      <c r="DE126" s="4">
        <f>SUM(DE127:DE138)</f>
        <v/>
      </c>
      <c r="DF126" s="4">
        <f>SUM(DF127:DF138)</f>
        <v/>
      </c>
      <c r="DG126" s="4">
        <f>SUM(DG127:DG138)</f>
        <v/>
      </c>
      <c r="DH126" s="4">
        <f>SUM(DH127:DH138)</f>
        <v/>
      </c>
      <c r="DI126" s="4">
        <f>SUM(DI127:DI138)</f>
        <v/>
      </c>
      <c r="DJ126" s="4">
        <f>SUM(DJ127:DJ138)</f>
        <v/>
      </c>
      <c r="DK126" s="4">
        <f>SUM(DK127:DK138)</f>
        <v/>
      </c>
      <c r="DL126" s="4">
        <f>SUM(DL127:DL138)</f>
        <v/>
      </c>
      <c r="DM126" s="4">
        <f>SUM(DM127:DM138)</f>
        <v/>
      </c>
      <c r="DN126" s="4">
        <f>SUM(DN127:DN138)</f>
        <v/>
      </c>
      <c r="DO126" s="4">
        <f>SUM(DO127:DO138)</f>
        <v/>
      </c>
      <c r="DP126" s="4">
        <f>SUM(DP127:DP138)</f>
        <v/>
      </c>
    </row>
    <row r="127" hidden="1" outlineLevel="1">
      <c r="A127" s="5" t="n">
        <v>1</v>
      </c>
      <c r="B127" s="6" t="inlineStr">
        <is>
          <t>AL Farm Firmasi</t>
        </is>
      </c>
      <c r="C127" s="6" t="inlineStr">
        <is>
          <t>Фергана</t>
        </is>
      </c>
      <c r="D127" s="6" t="inlineStr">
        <is>
          <t>Фергана 2</t>
        </is>
      </c>
      <c r="E127" s="7">
        <f>G127+I127+K127+M127+O127+Q127+S127+U127+W127+Y127+AA127+AC127+AE127+AG127+AI127+AK127+AM127+AO127+AQ127+AS127</f>
        <v/>
      </c>
      <c r="F127" s="7">
        <f>H127+J127+L127+N127+P127+R127+T127+V127+X127+Z127+AB127+AD127+AF127+AH127+AJ127+AL127+AN127+AP127+AR127+AT127</f>
        <v/>
      </c>
      <c r="G127" s="7" t="inlineStr"/>
      <c r="H127" s="7" t="inlineStr"/>
      <c r="I127" s="7" t="inlineStr"/>
      <c r="J127" s="7" t="inlineStr"/>
      <c r="K127" s="7" t="inlineStr"/>
      <c r="L127" s="7" t="inlineStr"/>
      <c r="M127" s="7" t="inlineStr"/>
      <c r="N127" s="7" t="inlineStr"/>
      <c r="O127" s="7" t="inlineStr"/>
      <c r="P127" s="7" t="inlineStr"/>
      <c r="Q127" s="7" t="inlineStr"/>
      <c r="R127" s="7" t="inlineStr"/>
      <c r="S127" s="7" t="inlineStr"/>
      <c r="T127" s="7" t="inlineStr"/>
      <c r="U127" s="7" t="inlineStr"/>
      <c r="V127" s="7" t="inlineStr"/>
      <c r="W127" s="7" t="inlineStr"/>
      <c r="X127" s="7" t="inlineStr"/>
      <c r="Y127" s="7" t="inlineStr"/>
      <c r="Z127" s="7" t="inlineStr"/>
      <c r="AA127" s="7" t="inlineStr"/>
      <c r="AB127" s="7" t="inlineStr"/>
      <c r="AC127" s="7" t="inlineStr"/>
      <c r="AD127" s="7" t="inlineStr"/>
      <c r="AE127" s="7" t="inlineStr"/>
      <c r="AF127" s="7" t="inlineStr"/>
      <c r="AG127" s="7" t="inlineStr"/>
      <c r="AH127" s="7" t="inlineStr"/>
      <c r="AI127" s="7" t="inlineStr"/>
      <c r="AJ127" s="7" t="inlineStr"/>
      <c r="AK127" s="7" t="inlineStr"/>
      <c r="AL127" s="7" t="inlineStr"/>
      <c r="AM127" s="7" t="inlineStr"/>
      <c r="AN127" s="7" t="inlineStr"/>
      <c r="AO127" s="7" t="inlineStr"/>
      <c r="AP127" s="7" t="inlineStr"/>
      <c r="AQ127" s="7" t="inlineStr"/>
      <c r="AR127" s="7" t="inlineStr"/>
      <c r="AS127" s="7" t="inlineStr"/>
      <c r="AT127" s="7" t="inlineStr"/>
      <c r="AU127" s="7">
        <f>AW127+AY127+BA127+BC127+BE127+BG127</f>
        <v/>
      </c>
      <c r="AV127" s="7">
        <f>AX127+AZ127+BB127+BD127+BF127+BH127</f>
        <v/>
      </c>
      <c r="AW127" s="7" t="inlineStr"/>
      <c r="AX127" s="7" t="inlineStr"/>
      <c r="AY127" s="7" t="inlineStr"/>
      <c r="AZ127" s="7" t="inlineStr"/>
      <c r="BA127" s="7" t="inlineStr"/>
      <c r="BB127" s="7" t="inlineStr"/>
      <c r="BC127" s="7" t="inlineStr"/>
      <c r="BD127" s="7" t="inlineStr"/>
      <c r="BE127" s="7" t="inlineStr"/>
      <c r="BF127" s="7" t="inlineStr"/>
      <c r="BG127" s="7" t="inlineStr"/>
      <c r="BH127" s="7" t="inlineStr"/>
      <c r="BI127" s="7">
        <f>BK127+BM127+BO127+BQ127</f>
        <v/>
      </c>
      <c r="BJ127" s="7">
        <f>BL127+BN127+BP127+BR127</f>
        <v/>
      </c>
      <c r="BK127" s="7" t="inlineStr"/>
      <c r="BL127" s="7" t="inlineStr"/>
      <c r="BM127" s="7" t="inlineStr"/>
      <c r="BN127" s="7" t="inlineStr"/>
      <c r="BO127" s="7" t="inlineStr"/>
      <c r="BP127" s="7" t="inlineStr"/>
      <c r="BQ127" s="7" t="inlineStr"/>
      <c r="BR127" s="7" t="inlineStr"/>
      <c r="BS127" s="7">
        <f>BU127+BW127+BY127+CA127+CC127+CE127+CG127+CI127+CK127</f>
        <v/>
      </c>
      <c r="BT127" s="7">
        <f>BV127+BX127+BZ127+CB127+CD127+CF127+CH127+CJ127+CL127</f>
        <v/>
      </c>
      <c r="BU127" s="7" t="inlineStr"/>
      <c r="BV127" s="7" t="inlineStr"/>
      <c r="BW127" s="7" t="inlineStr"/>
      <c r="BX127" s="7" t="inlineStr"/>
      <c r="BY127" s="7" t="n">
        <v>3</v>
      </c>
      <c r="BZ127" s="7" t="n">
        <v>688713</v>
      </c>
      <c r="CA127" s="7" t="inlineStr"/>
      <c r="CB127" s="7" t="inlineStr"/>
      <c r="CC127" s="7" t="inlineStr"/>
      <c r="CD127" s="7" t="inlineStr"/>
      <c r="CE127" s="7" t="inlineStr"/>
      <c r="CF127" s="7" t="inlineStr"/>
      <c r="CG127" s="7" t="inlineStr"/>
      <c r="CH127" s="7" t="inlineStr"/>
      <c r="CI127" s="7" t="inlineStr"/>
      <c r="CJ127" s="7" t="inlineStr"/>
      <c r="CK127" s="7" t="inlineStr"/>
      <c r="CL127" s="7" t="inlineStr"/>
      <c r="CM127" s="7">
        <f>CO127+CQ127+CS127+CU127+CW127+CY127+DA127+DC127+DE127+DG127+DI127+DK127+DM127</f>
        <v/>
      </c>
      <c r="CN127" s="7">
        <f>CP127+CR127+CT127+CV127+CX127+CZ127+DB127+DD127+DF127+DH127+DJ127+DL127+DN127</f>
        <v/>
      </c>
      <c r="CO127" s="7" t="inlineStr"/>
      <c r="CP127" s="7" t="inlineStr"/>
      <c r="CQ127" s="7" t="inlineStr"/>
      <c r="CR127" s="7" t="inlineStr"/>
      <c r="CS127" s="7" t="inlineStr"/>
      <c r="CT127" s="7" t="inlineStr"/>
      <c r="CU127" s="7" t="inlineStr"/>
      <c r="CV127" s="7" t="inlineStr"/>
      <c r="CW127" s="7" t="inlineStr"/>
      <c r="CX127" s="7" t="inlineStr"/>
      <c r="CY127" s="7" t="inlineStr"/>
      <c r="CZ127" s="7" t="inlineStr"/>
      <c r="DA127" s="7" t="inlineStr"/>
      <c r="DB127" s="7" t="inlineStr"/>
      <c r="DC127" s="7" t="inlineStr"/>
      <c r="DD127" s="7" t="inlineStr"/>
      <c r="DE127" s="7" t="inlineStr"/>
      <c r="DF127" s="7" t="inlineStr"/>
      <c r="DG127" s="7" t="inlineStr"/>
      <c r="DH127" s="7" t="inlineStr"/>
      <c r="DI127" s="7" t="inlineStr"/>
      <c r="DJ127" s="7" t="inlineStr"/>
      <c r="DK127" s="7" t="inlineStr"/>
      <c r="DL127" s="7" t="inlineStr"/>
      <c r="DM127" s="7" t="inlineStr"/>
      <c r="DN127" s="7" t="inlineStr"/>
      <c r="DO127" s="7">
        <f>E127+AU127+BI127+BS127+CM127</f>
        <v/>
      </c>
      <c r="DP127" s="7">
        <f>F127+AV127+BJ127+BT127+CN127</f>
        <v/>
      </c>
    </row>
    <row r="128" hidden="1" outlineLevel="1">
      <c r="A128" s="5" t="n">
        <v>2</v>
      </c>
      <c r="B128" s="6" t="inlineStr">
        <is>
          <t>ASH SHIFA PARM MCHJ</t>
        </is>
      </c>
      <c r="C128" s="6" t="inlineStr">
        <is>
          <t>Фергана</t>
        </is>
      </c>
      <c r="D128" s="6" t="inlineStr">
        <is>
          <t>Фергана 2</t>
        </is>
      </c>
      <c r="E128" s="7">
        <f>G128+I128+K128+M128+O128+Q128+S128+U128+W128+Y128+AA128+AC128+AE128+AG128+AI128+AK128+AM128+AO128+AQ128+AS128</f>
        <v/>
      </c>
      <c r="F128" s="7">
        <f>H128+J128+L128+N128+P128+R128+T128+V128+X128+Z128+AB128+AD128+AF128+AH128+AJ128+AL128+AN128+AP128+AR128+AT128</f>
        <v/>
      </c>
      <c r="G128" s="7" t="inlineStr"/>
      <c r="H128" s="7" t="inlineStr"/>
      <c r="I128" s="7" t="inlineStr"/>
      <c r="J128" s="7" t="inlineStr"/>
      <c r="K128" s="7" t="inlineStr"/>
      <c r="L128" s="7" t="inlineStr"/>
      <c r="M128" s="7" t="n">
        <v>3</v>
      </c>
      <c r="N128" s="7" t="n">
        <v>1164195</v>
      </c>
      <c r="O128" s="7" t="inlineStr"/>
      <c r="P128" s="7" t="inlineStr"/>
      <c r="Q128" s="7" t="n">
        <v>50</v>
      </c>
      <c r="R128" s="7" t="n">
        <v>21235860</v>
      </c>
      <c r="S128" s="7" t="inlineStr"/>
      <c r="T128" s="7" t="inlineStr"/>
      <c r="U128" s="7" t="inlineStr"/>
      <c r="V128" s="7" t="inlineStr"/>
      <c r="W128" s="7" t="inlineStr"/>
      <c r="X128" s="7" t="inlineStr"/>
      <c r="Y128" s="7" t="inlineStr"/>
      <c r="Z128" s="7" t="inlineStr"/>
      <c r="AA128" s="7" t="inlineStr"/>
      <c r="AB128" s="7" t="inlineStr"/>
      <c r="AC128" s="7" t="n">
        <v>10</v>
      </c>
      <c r="AD128" s="7" t="n">
        <v>352310</v>
      </c>
      <c r="AE128" s="7" t="inlineStr"/>
      <c r="AF128" s="7" t="inlineStr"/>
      <c r="AG128" s="7" t="n">
        <v>10</v>
      </c>
      <c r="AH128" s="7" t="n">
        <v>1674830</v>
      </c>
      <c r="AI128" s="7" t="n">
        <v>10</v>
      </c>
      <c r="AJ128" s="7" t="n">
        <v>1131910</v>
      </c>
      <c r="AK128" s="7" t="inlineStr"/>
      <c r="AL128" s="7" t="inlineStr"/>
      <c r="AM128" s="7" t="inlineStr"/>
      <c r="AN128" s="7" t="inlineStr"/>
      <c r="AO128" s="7" t="inlineStr"/>
      <c r="AP128" s="7" t="inlineStr"/>
      <c r="AQ128" s="7" t="inlineStr"/>
      <c r="AR128" s="7" t="inlineStr"/>
      <c r="AS128" s="7" t="inlineStr"/>
      <c r="AT128" s="7" t="inlineStr"/>
      <c r="AU128" s="7">
        <f>AW128+AY128+BA128+BC128+BE128+BG128</f>
        <v/>
      </c>
      <c r="AV128" s="7">
        <f>AX128+AZ128+BB128+BD128+BF128+BH128</f>
        <v/>
      </c>
      <c r="AW128" s="7" t="inlineStr"/>
      <c r="AX128" s="7" t="inlineStr"/>
      <c r="AY128" s="7" t="inlineStr"/>
      <c r="AZ128" s="7" t="inlineStr"/>
      <c r="BA128" s="7" t="inlineStr"/>
      <c r="BB128" s="7" t="inlineStr"/>
      <c r="BC128" s="7" t="inlineStr"/>
      <c r="BD128" s="7" t="inlineStr"/>
      <c r="BE128" s="7" t="inlineStr"/>
      <c r="BF128" s="7" t="inlineStr"/>
      <c r="BG128" s="7" t="inlineStr"/>
      <c r="BH128" s="7" t="inlineStr"/>
      <c r="BI128" s="7">
        <f>BK128+BM128+BO128+BQ128</f>
        <v/>
      </c>
      <c r="BJ128" s="7">
        <f>BL128+BN128+BP128+BR128</f>
        <v/>
      </c>
      <c r="BK128" s="7" t="inlineStr"/>
      <c r="BL128" s="7" t="inlineStr"/>
      <c r="BM128" s="7" t="n">
        <v>10</v>
      </c>
      <c r="BN128" s="7" t="n">
        <v>2980050</v>
      </c>
      <c r="BO128" s="7" t="inlineStr"/>
      <c r="BP128" s="7" t="inlineStr"/>
      <c r="BQ128" s="7" t="inlineStr"/>
      <c r="BR128" s="7" t="inlineStr"/>
      <c r="BS128" s="7">
        <f>BU128+BW128+BY128+CA128+CC128+CE128+CG128+CI128+CK128</f>
        <v/>
      </c>
      <c r="BT128" s="7">
        <f>BV128+BX128+BZ128+CB128+CD128+CF128+CH128+CJ128+CL128</f>
        <v/>
      </c>
      <c r="BU128" s="7" t="inlineStr"/>
      <c r="BV128" s="7" t="inlineStr"/>
      <c r="BW128" s="7" t="inlineStr"/>
      <c r="BX128" s="7" t="inlineStr"/>
      <c r="BY128" s="7" t="inlineStr"/>
      <c r="BZ128" s="7" t="inlineStr"/>
      <c r="CA128" s="7" t="inlineStr"/>
      <c r="CB128" s="7" t="inlineStr"/>
      <c r="CC128" s="7" t="n">
        <v>2</v>
      </c>
      <c r="CD128" s="7" t="n">
        <v>514387</v>
      </c>
      <c r="CE128" s="7" t="inlineStr"/>
      <c r="CF128" s="7" t="inlineStr"/>
      <c r="CG128" s="7" t="inlineStr"/>
      <c r="CH128" s="7" t="inlineStr"/>
      <c r="CI128" s="7" t="inlineStr"/>
      <c r="CJ128" s="7" t="inlineStr"/>
      <c r="CK128" s="7" t="n">
        <v>12</v>
      </c>
      <c r="CL128" s="7" t="n">
        <v>4028733</v>
      </c>
      <c r="CM128" s="7">
        <f>CO128+CQ128+CS128+CU128+CW128+CY128+DA128+DC128+DE128+DG128+DI128+DK128+DM128</f>
        <v/>
      </c>
      <c r="CN128" s="7">
        <f>CP128+CR128+CT128+CV128+CX128+CZ128+DB128+DD128+DF128+DH128+DJ128+DL128+DN128</f>
        <v/>
      </c>
      <c r="CO128" s="7" t="inlineStr"/>
      <c r="CP128" s="7" t="inlineStr"/>
      <c r="CQ128" s="7" t="inlineStr"/>
      <c r="CR128" s="7" t="inlineStr"/>
      <c r="CS128" s="7" t="inlineStr"/>
      <c r="CT128" s="7" t="inlineStr"/>
      <c r="CU128" s="7" t="inlineStr"/>
      <c r="CV128" s="7" t="inlineStr"/>
      <c r="CW128" s="7" t="inlineStr"/>
      <c r="CX128" s="7" t="inlineStr"/>
      <c r="CY128" s="7" t="inlineStr"/>
      <c r="CZ128" s="7" t="inlineStr"/>
      <c r="DA128" s="7" t="n">
        <v>9</v>
      </c>
      <c r="DB128" s="7" t="n">
        <v>2353398</v>
      </c>
      <c r="DC128" s="7" t="inlineStr"/>
      <c r="DD128" s="7" t="inlineStr"/>
      <c r="DE128" s="7" t="n">
        <v>5</v>
      </c>
      <c r="DF128" s="7" t="n">
        <v>2064280</v>
      </c>
      <c r="DG128" s="7" t="inlineStr"/>
      <c r="DH128" s="7" t="inlineStr"/>
      <c r="DI128" s="7" t="n">
        <v>5</v>
      </c>
      <c r="DJ128" s="7" t="n">
        <v>906065</v>
      </c>
      <c r="DK128" s="7" t="inlineStr"/>
      <c r="DL128" s="7" t="inlineStr"/>
      <c r="DM128" s="7" t="inlineStr"/>
      <c r="DN128" s="7" t="inlineStr"/>
      <c r="DO128" s="7">
        <f>E128+AU128+BI128+BS128+CM128</f>
        <v/>
      </c>
      <c r="DP128" s="7">
        <f>F128+AV128+BJ128+BT128+CN128</f>
        <v/>
      </c>
    </row>
    <row r="129" hidden="1" outlineLevel="1">
      <c r="A129" s="5" t="n">
        <v>3</v>
      </c>
      <c r="B129" s="6" t="inlineStr">
        <is>
          <t>Abu Ali Ibn Sino XD</t>
        </is>
      </c>
      <c r="C129" s="6" t="inlineStr">
        <is>
          <t>Фергана</t>
        </is>
      </c>
      <c r="D129" s="6" t="inlineStr">
        <is>
          <t>Фергана 2</t>
        </is>
      </c>
      <c r="E129" s="7">
        <f>G129+I129+K129+M129+O129+Q129+S129+U129+W129+Y129+AA129+AC129+AE129+AG129+AI129+AK129+AM129+AO129+AQ129+AS129</f>
        <v/>
      </c>
      <c r="F129" s="7">
        <f>H129+J129+L129+N129+P129+R129+T129+V129+X129+Z129+AB129+AD129+AF129+AH129+AJ129+AL129+AN129+AP129+AR129+AT129</f>
        <v/>
      </c>
      <c r="G129" s="7" t="inlineStr"/>
      <c r="H129" s="7" t="inlineStr"/>
      <c r="I129" s="7" t="inlineStr"/>
      <c r="J129" s="7" t="inlineStr"/>
      <c r="K129" s="7" t="inlineStr"/>
      <c r="L129" s="7" t="inlineStr"/>
      <c r="M129" s="7" t="n">
        <v>3</v>
      </c>
      <c r="N129" s="7" t="n">
        <v>997125</v>
      </c>
      <c r="O129" s="7" t="inlineStr"/>
      <c r="P129" s="7" t="inlineStr"/>
      <c r="Q129" s="7" t="n">
        <v>5</v>
      </c>
      <c r="R129" s="7" t="n">
        <v>2065155</v>
      </c>
      <c r="S129" s="7" t="inlineStr"/>
      <c r="T129" s="7" t="inlineStr"/>
      <c r="U129" s="7" t="inlineStr"/>
      <c r="V129" s="7" t="inlineStr"/>
      <c r="W129" s="7" t="inlineStr"/>
      <c r="X129" s="7" t="inlineStr"/>
      <c r="Y129" s="7" t="inlineStr"/>
      <c r="Z129" s="7" t="inlineStr"/>
      <c r="AA129" s="7" t="inlineStr"/>
      <c r="AB129" s="7" t="inlineStr"/>
      <c r="AC129" s="7" t="inlineStr"/>
      <c r="AD129" s="7" t="inlineStr"/>
      <c r="AE129" s="7" t="inlineStr"/>
      <c r="AF129" s="7" t="inlineStr"/>
      <c r="AG129" s="7" t="inlineStr"/>
      <c r="AH129" s="7" t="inlineStr"/>
      <c r="AI129" s="7" t="inlineStr"/>
      <c r="AJ129" s="7" t="inlineStr"/>
      <c r="AK129" s="7" t="inlineStr"/>
      <c r="AL129" s="7" t="inlineStr"/>
      <c r="AM129" s="7" t="inlineStr"/>
      <c r="AN129" s="7" t="inlineStr"/>
      <c r="AO129" s="7" t="inlineStr"/>
      <c r="AP129" s="7" t="inlineStr"/>
      <c r="AQ129" s="7" t="inlineStr"/>
      <c r="AR129" s="7" t="inlineStr"/>
      <c r="AS129" s="7" t="inlineStr"/>
      <c r="AT129" s="7" t="inlineStr"/>
      <c r="AU129" s="7">
        <f>AW129+AY129+BA129+BC129+BE129+BG129</f>
        <v/>
      </c>
      <c r="AV129" s="7">
        <f>AX129+AZ129+BB129+BD129+BF129+BH129</f>
        <v/>
      </c>
      <c r="AW129" s="7" t="inlineStr"/>
      <c r="AX129" s="7" t="inlineStr"/>
      <c r="AY129" s="7" t="inlineStr"/>
      <c r="AZ129" s="7" t="inlineStr"/>
      <c r="BA129" s="7" t="inlineStr"/>
      <c r="BB129" s="7" t="inlineStr"/>
      <c r="BC129" s="7" t="inlineStr"/>
      <c r="BD129" s="7" t="inlineStr"/>
      <c r="BE129" s="7" t="inlineStr"/>
      <c r="BF129" s="7" t="inlineStr"/>
      <c r="BG129" s="7" t="inlineStr"/>
      <c r="BH129" s="7" t="inlineStr"/>
      <c r="BI129" s="7">
        <f>BK129+BM129+BO129+BQ129</f>
        <v/>
      </c>
      <c r="BJ129" s="7">
        <f>BL129+BN129+BP129+BR129</f>
        <v/>
      </c>
      <c r="BK129" s="7" t="inlineStr"/>
      <c r="BL129" s="7" t="inlineStr"/>
      <c r="BM129" s="7" t="inlineStr"/>
      <c r="BN129" s="7" t="inlineStr"/>
      <c r="BO129" s="7" t="inlineStr"/>
      <c r="BP129" s="7" t="inlineStr"/>
      <c r="BQ129" s="7" t="inlineStr"/>
      <c r="BR129" s="7" t="inlineStr"/>
      <c r="BS129" s="7">
        <f>BU129+BW129+BY129+CA129+CC129+CE129+CG129+CI129+CK129</f>
        <v/>
      </c>
      <c r="BT129" s="7">
        <f>BV129+BX129+BZ129+CB129+CD129+CF129+CH129+CJ129+CL129</f>
        <v/>
      </c>
      <c r="BU129" s="7" t="inlineStr"/>
      <c r="BV129" s="7" t="inlineStr"/>
      <c r="BW129" s="7" t="inlineStr"/>
      <c r="BX129" s="7" t="inlineStr"/>
      <c r="BY129" s="7" t="inlineStr"/>
      <c r="BZ129" s="7" t="inlineStr"/>
      <c r="CA129" s="7" t="inlineStr"/>
      <c r="CB129" s="7" t="inlineStr"/>
      <c r="CC129" s="7" t="inlineStr"/>
      <c r="CD129" s="7" t="inlineStr"/>
      <c r="CE129" s="7" t="inlineStr"/>
      <c r="CF129" s="7" t="inlineStr"/>
      <c r="CG129" s="7" t="inlineStr"/>
      <c r="CH129" s="7" t="inlineStr"/>
      <c r="CI129" s="7" t="inlineStr"/>
      <c r="CJ129" s="7" t="inlineStr"/>
      <c r="CK129" s="7" t="inlineStr"/>
      <c r="CL129" s="7" t="inlineStr"/>
      <c r="CM129" s="7">
        <f>CO129+CQ129+CS129+CU129+CW129+CY129+DA129+DC129+DE129+DG129+DI129+DK129+DM129</f>
        <v/>
      </c>
      <c r="CN129" s="7">
        <f>CP129+CR129+CT129+CV129+CX129+CZ129+DB129+DD129+DF129+DH129+DJ129+DL129+DN129</f>
        <v/>
      </c>
      <c r="CO129" s="7" t="inlineStr"/>
      <c r="CP129" s="7" t="inlineStr"/>
      <c r="CQ129" s="7" t="inlineStr"/>
      <c r="CR129" s="7" t="inlineStr"/>
      <c r="CS129" s="7" t="inlineStr"/>
      <c r="CT129" s="7" t="inlineStr"/>
      <c r="CU129" s="7" t="inlineStr"/>
      <c r="CV129" s="7" t="inlineStr"/>
      <c r="CW129" s="7" t="inlineStr"/>
      <c r="CX129" s="7" t="inlineStr"/>
      <c r="CY129" s="7" t="inlineStr"/>
      <c r="CZ129" s="7" t="inlineStr"/>
      <c r="DA129" s="7" t="inlineStr"/>
      <c r="DB129" s="7" t="inlineStr"/>
      <c r="DC129" s="7" t="inlineStr"/>
      <c r="DD129" s="7" t="inlineStr"/>
      <c r="DE129" s="7" t="n">
        <v>3</v>
      </c>
      <c r="DF129" s="7" t="n">
        <v>1174113</v>
      </c>
      <c r="DG129" s="7" t="inlineStr"/>
      <c r="DH129" s="7" t="inlineStr"/>
      <c r="DI129" s="7" t="inlineStr"/>
      <c r="DJ129" s="7" t="inlineStr"/>
      <c r="DK129" s="7" t="inlineStr"/>
      <c r="DL129" s="7" t="inlineStr"/>
      <c r="DM129" s="7" t="inlineStr"/>
      <c r="DN129" s="7" t="inlineStr"/>
      <c r="DO129" s="7">
        <f>E129+AU129+BI129+BS129+CM129</f>
        <v/>
      </c>
      <c r="DP129" s="7">
        <f>F129+AV129+BJ129+BT129+CN129</f>
        <v/>
      </c>
    </row>
    <row r="130" hidden="1" outlineLevel="1">
      <c r="A130" s="5" t="n">
        <v>4</v>
      </c>
      <c r="B130" s="6" t="inlineStr">
        <is>
          <t>Burj XF (Marg'ilon)</t>
        </is>
      </c>
      <c r="C130" s="6" t="inlineStr">
        <is>
          <t>Фергана</t>
        </is>
      </c>
      <c r="D130" s="6" t="inlineStr">
        <is>
          <t>Фергана 2</t>
        </is>
      </c>
      <c r="E130" s="7">
        <f>G130+I130+K130+M130+O130+Q130+S130+U130+W130+Y130+AA130+AC130+AE130+AG130+AI130+AK130+AM130+AO130+AQ130+AS130</f>
        <v/>
      </c>
      <c r="F130" s="7">
        <f>H130+J130+L130+N130+P130+R130+T130+V130+X130+Z130+AB130+AD130+AF130+AH130+AJ130+AL130+AN130+AP130+AR130+AT130</f>
        <v/>
      </c>
      <c r="G130" s="7" t="inlineStr"/>
      <c r="H130" s="7" t="inlineStr"/>
      <c r="I130" s="7" t="inlineStr"/>
      <c r="J130" s="7" t="inlineStr"/>
      <c r="K130" s="7" t="inlineStr"/>
      <c r="L130" s="7" t="inlineStr"/>
      <c r="M130" s="7" t="inlineStr"/>
      <c r="N130" s="7" t="inlineStr"/>
      <c r="O130" s="7" t="inlineStr"/>
      <c r="P130" s="7" t="inlineStr"/>
      <c r="Q130" s="7" t="inlineStr"/>
      <c r="R130" s="7" t="inlineStr"/>
      <c r="S130" s="7" t="inlineStr"/>
      <c r="T130" s="7" t="inlineStr"/>
      <c r="U130" s="7" t="inlineStr"/>
      <c r="V130" s="7" t="inlineStr"/>
      <c r="W130" s="7" t="inlineStr"/>
      <c r="X130" s="7" t="inlineStr"/>
      <c r="Y130" s="7" t="inlineStr"/>
      <c r="Z130" s="7" t="inlineStr"/>
      <c r="AA130" s="7" t="inlineStr"/>
      <c r="AB130" s="7" t="inlineStr"/>
      <c r="AC130" s="7" t="inlineStr"/>
      <c r="AD130" s="7" t="inlineStr"/>
      <c r="AE130" s="7" t="inlineStr"/>
      <c r="AF130" s="7" t="inlineStr"/>
      <c r="AG130" s="7" t="inlineStr"/>
      <c r="AH130" s="7" t="inlineStr"/>
      <c r="AI130" s="7" t="inlineStr"/>
      <c r="AJ130" s="7" t="inlineStr"/>
      <c r="AK130" s="7" t="inlineStr"/>
      <c r="AL130" s="7" t="inlineStr"/>
      <c r="AM130" s="7" t="inlineStr"/>
      <c r="AN130" s="7" t="inlineStr"/>
      <c r="AO130" s="7" t="inlineStr"/>
      <c r="AP130" s="7" t="inlineStr"/>
      <c r="AQ130" s="7" t="inlineStr"/>
      <c r="AR130" s="7" t="inlineStr"/>
      <c r="AS130" s="7" t="inlineStr"/>
      <c r="AT130" s="7" t="inlineStr"/>
      <c r="AU130" s="7">
        <f>AW130+AY130+BA130+BC130+BE130+BG130</f>
        <v/>
      </c>
      <c r="AV130" s="7">
        <f>AX130+AZ130+BB130+BD130+BF130+BH130</f>
        <v/>
      </c>
      <c r="AW130" s="7" t="inlineStr"/>
      <c r="AX130" s="7" t="inlineStr"/>
      <c r="AY130" s="7" t="inlineStr"/>
      <c r="AZ130" s="7" t="inlineStr"/>
      <c r="BA130" s="7" t="inlineStr"/>
      <c r="BB130" s="7" t="inlineStr"/>
      <c r="BC130" s="7" t="inlineStr"/>
      <c r="BD130" s="7" t="inlineStr"/>
      <c r="BE130" s="7" t="inlineStr"/>
      <c r="BF130" s="7" t="inlineStr"/>
      <c r="BG130" s="7" t="inlineStr"/>
      <c r="BH130" s="7" t="inlineStr"/>
      <c r="BI130" s="7">
        <f>BK130+BM130+BO130+BQ130</f>
        <v/>
      </c>
      <c r="BJ130" s="7">
        <f>BL130+BN130+BP130+BR130</f>
        <v/>
      </c>
      <c r="BK130" s="7" t="inlineStr"/>
      <c r="BL130" s="7" t="inlineStr"/>
      <c r="BM130" s="7" t="inlineStr"/>
      <c r="BN130" s="7" t="inlineStr"/>
      <c r="BO130" s="7" t="inlineStr"/>
      <c r="BP130" s="7" t="inlineStr"/>
      <c r="BQ130" s="7" t="inlineStr"/>
      <c r="BR130" s="7" t="inlineStr"/>
      <c r="BS130" s="7">
        <f>BU130+BW130+BY130+CA130+CC130+CE130+CG130+CI130+CK130</f>
        <v/>
      </c>
      <c r="BT130" s="7">
        <f>BV130+BX130+BZ130+CB130+CD130+CF130+CH130+CJ130+CL130</f>
        <v/>
      </c>
      <c r="BU130" s="7" t="inlineStr"/>
      <c r="BV130" s="7" t="inlineStr"/>
      <c r="BW130" s="7" t="inlineStr"/>
      <c r="BX130" s="7" t="inlineStr"/>
      <c r="BY130" s="7" t="inlineStr"/>
      <c r="BZ130" s="7" t="inlineStr"/>
      <c r="CA130" s="7" t="inlineStr"/>
      <c r="CB130" s="7" t="inlineStr"/>
      <c r="CC130" s="7" t="inlineStr"/>
      <c r="CD130" s="7" t="inlineStr"/>
      <c r="CE130" s="7" t="inlineStr"/>
      <c r="CF130" s="7" t="inlineStr"/>
      <c r="CG130" s="7" t="inlineStr"/>
      <c r="CH130" s="7" t="inlineStr"/>
      <c r="CI130" s="7" t="inlineStr"/>
      <c r="CJ130" s="7" t="inlineStr"/>
      <c r="CK130" s="7" t="n">
        <v>2</v>
      </c>
      <c r="CL130" s="7" t="n">
        <v>685540</v>
      </c>
      <c r="CM130" s="7">
        <f>CO130+CQ130+CS130+CU130+CW130+CY130+DA130+DC130+DE130+DG130+DI130+DK130+DM130</f>
        <v/>
      </c>
      <c r="CN130" s="7">
        <f>CP130+CR130+CT130+CV130+CX130+CZ130+DB130+DD130+DF130+DH130+DJ130+DL130+DN130</f>
        <v/>
      </c>
      <c r="CO130" s="7" t="inlineStr"/>
      <c r="CP130" s="7" t="inlineStr"/>
      <c r="CQ130" s="7" t="inlineStr"/>
      <c r="CR130" s="7" t="inlineStr"/>
      <c r="CS130" s="7" t="inlineStr"/>
      <c r="CT130" s="7" t="inlineStr"/>
      <c r="CU130" s="7" t="inlineStr"/>
      <c r="CV130" s="7" t="inlineStr"/>
      <c r="CW130" s="7" t="inlineStr"/>
      <c r="CX130" s="7" t="inlineStr"/>
      <c r="CY130" s="7" t="inlineStr"/>
      <c r="CZ130" s="7" t="inlineStr"/>
      <c r="DA130" s="7" t="inlineStr"/>
      <c r="DB130" s="7" t="inlineStr"/>
      <c r="DC130" s="7" t="inlineStr"/>
      <c r="DD130" s="7" t="inlineStr"/>
      <c r="DE130" s="7" t="inlineStr"/>
      <c r="DF130" s="7" t="inlineStr"/>
      <c r="DG130" s="7" t="inlineStr"/>
      <c r="DH130" s="7" t="inlineStr"/>
      <c r="DI130" s="7" t="inlineStr"/>
      <c r="DJ130" s="7" t="inlineStr"/>
      <c r="DK130" s="7" t="inlineStr"/>
      <c r="DL130" s="7" t="inlineStr"/>
      <c r="DM130" s="7" t="inlineStr"/>
      <c r="DN130" s="7" t="inlineStr"/>
      <c r="DO130" s="7">
        <f>E130+AU130+BI130+BS130+CM130</f>
        <v/>
      </c>
      <c r="DP130" s="7">
        <f>F130+AV130+BJ130+BT130+CN130</f>
        <v/>
      </c>
    </row>
    <row r="131" hidden="1" outlineLevel="1">
      <c r="A131" s="5" t="n">
        <v>5</v>
      </c>
      <c r="B131" s="6" t="inlineStr">
        <is>
          <t>Doktor Mom XK</t>
        </is>
      </c>
      <c r="C131" s="6" t="inlineStr">
        <is>
          <t>Фергана</t>
        </is>
      </c>
      <c r="D131" s="6" t="inlineStr">
        <is>
          <t>Фергана 2</t>
        </is>
      </c>
      <c r="E131" s="7">
        <f>G131+I131+K131+M131+O131+Q131+S131+U131+W131+Y131+AA131+AC131+AE131+AG131+AI131+AK131+AM131+AO131+AQ131+AS131</f>
        <v/>
      </c>
      <c r="F131" s="7">
        <f>H131+J131+L131+N131+P131+R131+T131+V131+X131+Z131+AB131+AD131+AF131+AH131+AJ131+AL131+AN131+AP131+AR131+AT131</f>
        <v/>
      </c>
      <c r="G131" s="7" t="n">
        <v>3</v>
      </c>
      <c r="H131" s="7" t="n">
        <v>950091</v>
      </c>
      <c r="I131" s="7" t="inlineStr"/>
      <c r="J131" s="7" t="inlineStr"/>
      <c r="K131" s="7" t="inlineStr"/>
      <c r="L131" s="7" t="inlineStr"/>
      <c r="M131" s="7" t="inlineStr"/>
      <c r="N131" s="7" t="inlineStr"/>
      <c r="O131" s="7" t="inlineStr"/>
      <c r="P131" s="7" t="inlineStr"/>
      <c r="Q131" s="7" t="inlineStr"/>
      <c r="R131" s="7" t="inlineStr"/>
      <c r="S131" s="7" t="inlineStr"/>
      <c r="T131" s="7" t="inlineStr"/>
      <c r="U131" s="7" t="inlineStr"/>
      <c r="V131" s="7" t="inlineStr"/>
      <c r="W131" s="7" t="inlineStr"/>
      <c r="X131" s="7" t="inlineStr"/>
      <c r="Y131" s="7" t="inlineStr"/>
      <c r="Z131" s="7" t="inlineStr"/>
      <c r="AA131" s="7" t="inlineStr"/>
      <c r="AB131" s="7" t="inlineStr"/>
      <c r="AC131" s="7" t="inlineStr"/>
      <c r="AD131" s="7" t="inlineStr"/>
      <c r="AE131" s="7" t="inlineStr"/>
      <c r="AF131" s="7" t="inlineStr"/>
      <c r="AG131" s="7" t="inlineStr"/>
      <c r="AH131" s="7" t="inlineStr"/>
      <c r="AI131" s="7" t="inlineStr"/>
      <c r="AJ131" s="7" t="inlineStr"/>
      <c r="AK131" s="7" t="inlineStr"/>
      <c r="AL131" s="7" t="inlineStr"/>
      <c r="AM131" s="7" t="inlineStr"/>
      <c r="AN131" s="7" t="inlineStr"/>
      <c r="AO131" s="7" t="inlineStr"/>
      <c r="AP131" s="7" t="inlineStr"/>
      <c r="AQ131" s="7" t="inlineStr"/>
      <c r="AR131" s="7" t="inlineStr"/>
      <c r="AS131" s="7" t="inlineStr"/>
      <c r="AT131" s="7" t="inlineStr"/>
      <c r="AU131" s="7">
        <f>AW131+AY131+BA131+BC131+BE131+BG131</f>
        <v/>
      </c>
      <c r="AV131" s="7">
        <f>AX131+AZ131+BB131+BD131+BF131+BH131</f>
        <v/>
      </c>
      <c r="AW131" s="7" t="inlineStr"/>
      <c r="AX131" s="7" t="inlineStr"/>
      <c r="AY131" s="7" t="inlineStr"/>
      <c r="AZ131" s="7" t="inlineStr"/>
      <c r="BA131" s="7" t="inlineStr"/>
      <c r="BB131" s="7" t="inlineStr"/>
      <c r="BC131" s="7" t="inlineStr"/>
      <c r="BD131" s="7" t="inlineStr"/>
      <c r="BE131" s="7" t="inlineStr"/>
      <c r="BF131" s="7" t="inlineStr"/>
      <c r="BG131" s="7" t="inlineStr"/>
      <c r="BH131" s="7" t="inlineStr"/>
      <c r="BI131" s="7">
        <f>BK131+BM131+BO131+BQ131</f>
        <v/>
      </c>
      <c r="BJ131" s="7">
        <f>BL131+BN131+BP131+BR131</f>
        <v/>
      </c>
      <c r="BK131" s="7" t="inlineStr"/>
      <c r="BL131" s="7" t="inlineStr"/>
      <c r="BM131" s="7" t="inlineStr"/>
      <c r="BN131" s="7" t="inlineStr"/>
      <c r="BO131" s="7" t="inlineStr"/>
      <c r="BP131" s="7" t="inlineStr"/>
      <c r="BQ131" s="7" t="inlineStr"/>
      <c r="BR131" s="7" t="inlineStr"/>
      <c r="BS131" s="7">
        <f>BU131+BW131+BY131+CA131+CC131+CE131+CG131+CI131+CK131</f>
        <v/>
      </c>
      <c r="BT131" s="7">
        <f>BV131+BX131+BZ131+CB131+CD131+CF131+CH131+CJ131+CL131</f>
        <v/>
      </c>
      <c r="BU131" s="7" t="inlineStr"/>
      <c r="BV131" s="7" t="inlineStr"/>
      <c r="BW131" s="7" t="inlineStr"/>
      <c r="BX131" s="7" t="inlineStr"/>
      <c r="BY131" s="7" t="inlineStr"/>
      <c r="BZ131" s="7" t="inlineStr"/>
      <c r="CA131" s="7" t="inlineStr"/>
      <c r="CB131" s="7" t="inlineStr"/>
      <c r="CC131" s="7" t="inlineStr"/>
      <c r="CD131" s="7" t="inlineStr"/>
      <c r="CE131" s="7" t="inlineStr"/>
      <c r="CF131" s="7" t="inlineStr"/>
      <c r="CG131" s="7" t="inlineStr"/>
      <c r="CH131" s="7" t="inlineStr"/>
      <c r="CI131" s="7" t="inlineStr"/>
      <c r="CJ131" s="7" t="inlineStr"/>
      <c r="CK131" s="7" t="inlineStr"/>
      <c r="CL131" s="7" t="inlineStr"/>
      <c r="CM131" s="7">
        <f>CO131+CQ131+CS131+CU131+CW131+CY131+DA131+DC131+DE131+DG131+DI131+DK131+DM131</f>
        <v/>
      </c>
      <c r="CN131" s="7">
        <f>CP131+CR131+CT131+CV131+CX131+CZ131+DB131+DD131+DF131+DH131+DJ131+DL131+DN131</f>
        <v/>
      </c>
      <c r="CO131" s="7" t="inlineStr"/>
      <c r="CP131" s="7" t="inlineStr"/>
      <c r="CQ131" s="7" t="inlineStr"/>
      <c r="CR131" s="7" t="inlineStr"/>
      <c r="CS131" s="7" t="inlineStr"/>
      <c r="CT131" s="7" t="inlineStr"/>
      <c r="CU131" s="7" t="inlineStr"/>
      <c r="CV131" s="7" t="inlineStr"/>
      <c r="CW131" s="7" t="inlineStr"/>
      <c r="CX131" s="7" t="inlineStr"/>
      <c r="CY131" s="7" t="inlineStr"/>
      <c r="CZ131" s="7" t="inlineStr"/>
      <c r="DA131" s="7" t="inlineStr"/>
      <c r="DB131" s="7" t="inlineStr"/>
      <c r="DC131" s="7" t="inlineStr"/>
      <c r="DD131" s="7" t="inlineStr"/>
      <c r="DE131" s="7" t="inlineStr"/>
      <c r="DF131" s="7" t="inlineStr"/>
      <c r="DG131" s="7" t="inlineStr"/>
      <c r="DH131" s="7" t="inlineStr"/>
      <c r="DI131" s="7" t="inlineStr"/>
      <c r="DJ131" s="7" t="inlineStr"/>
      <c r="DK131" s="7" t="inlineStr"/>
      <c r="DL131" s="7" t="inlineStr"/>
      <c r="DM131" s="7" t="inlineStr"/>
      <c r="DN131" s="7" t="inlineStr"/>
      <c r="DO131" s="7">
        <f>E131+AU131+BI131+BS131+CM131</f>
        <v/>
      </c>
      <c r="DP131" s="7">
        <f>F131+AV131+BJ131+BT131+CN131</f>
        <v/>
      </c>
    </row>
    <row r="132" hidden="1" outlineLevel="1">
      <c r="A132" s="5" t="n">
        <v>6</v>
      </c>
      <c r="B132" s="6" t="inlineStr">
        <is>
          <t>Farma Dilshoda Med MChJ</t>
        </is>
      </c>
      <c r="C132" s="6" t="inlineStr">
        <is>
          <t>Фергана</t>
        </is>
      </c>
      <c r="D132" s="6" t="inlineStr">
        <is>
          <t>Фергана 2</t>
        </is>
      </c>
      <c r="E132" s="7">
        <f>G132+I132+K132+M132+O132+Q132+S132+U132+W132+Y132+AA132+AC132+AE132+AG132+AI132+AK132+AM132+AO132+AQ132+AS132</f>
        <v/>
      </c>
      <c r="F132" s="7">
        <f>H132+J132+L132+N132+P132+R132+T132+V132+X132+Z132+AB132+AD132+AF132+AH132+AJ132+AL132+AN132+AP132+AR132+AT132</f>
        <v/>
      </c>
      <c r="G132" s="7" t="inlineStr"/>
      <c r="H132" s="7" t="inlineStr"/>
      <c r="I132" s="7" t="inlineStr"/>
      <c r="J132" s="7" t="inlineStr"/>
      <c r="K132" s="7" t="inlineStr"/>
      <c r="L132" s="7" t="inlineStr"/>
      <c r="M132" s="7" t="inlineStr"/>
      <c r="N132" s="7" t="inlineStr"/>
      <c r="O132" s="7" t="inlineStr"/>
      <c r="P132" s="7" t="inlineStr"/>
      <c r="Q132" s="7" t="n">
        <v>5</v>
      </c>
      <c r="R132" s="7" t="n">
        <v>1110685</v>
      </c>
      <c r="S132" s="7" t="inlineStr"/>
      <c r="T132" s="7" t="inlineStr"/>
      <c r="U132" s="7" t="inlineStr"/>
      <c r="V132" s="7" t="inlineStr"/>
      <c r="W132" s="7" t="inlineStr"/>
      <c r="X132" s="7" t="inlineStr"/>
      <c r="Y132" s="7" t="inlineStr"/>
      <c r="Z132" s="7" t="inlineStr"/>
      <c r="AA132" s="7" t="inlineStr"/>
      <c r="AB132" s="7" t="inlineStr"/>
      <c r="AC132" s="7" t="inlineStr"/>
      <c r="AD132" s="7" t="inlineStr"/>
      <c r="AE132" s="7" t="inlineStr"/>
      <c r="AF132" s="7" t="inlineStr"/>
      <c r="AG132" s="7" t="inlineStr"/>
      <c r="AH132" s="7" t="inlineStr"/>
      <c r="AI132" s="7" t="inlineStr"/>
      <c r="AJ132" s="7" t="inlineStr"/>
      <c r="AK132" s="7" t="inlineStr"/>
      <c r="AL132" s="7" t="inlineStr"/>
      <c r="AM132" s="7" t="inlineStr"/>
      <c r="AN132" s="7" t="inlineStr"/>
      <c r="AO132" s="7" t="inlineStr"/>
      <c r="AP132" s="7" t="inlineStr"/>
      <c r="AQ132" s="7" t="inlineStr"/>
      <c r="AR132" s="7" t="inlineStr"/>
      <c r="AS132" s="7" t="inlineStr"/>
      <c r="AT132" s="7" t="inlineStr"/>
      <c r="AU132" s="7">
        <f>AW132+AY132+BA132+BC132+BE132+BG132</f>
        <v/>
      </c>
      <c r="AV132" s="7">
        <f>AX132+AZ132+BB132+BD132+BF132+BH132</f>
        <v/>
      </c>
      <c r="AW132" s="7" t="inlineStr"/>
      <c r="AX132" s="7" t="inlineStr"/>
      <c r="AY132" s="7" t="inlineStr"/>
      <c r="AZ132" s="7" t="inlineStr"/>
      <c r="BA132" s="7" t="inlineStr"/>
      <c r="BB132" s="7" t="inlineStr"/>
      <c r="BC132" s="7" t="inlineStr"/>
      <c r="BD132" s="7" t="inlineStr"/>
      <c r="BE132" s="7" t="inlineStr"/>
      <c r="BF132" s="7" t="inlineStr"/>
      <c r="BG132" s="7" t="inlineStr"/>
      <c r="BH132" s="7" t="inlineStr"/>
      <c r="BI132" s="7">
        <f>BK132+BM132+BO132+BQ132</f>
        <v/>
      </c>
      <c r="BJ132" s="7">
        <f>BL132+BN132+BP132+BR132</f>
        <v/>
      </c>
      <c r="BK132" s="7" t="inlineStr"/>
      <c r="BL132" s="7" t="inlineStr"/>
      <c r="BM132" s="7" t="inlineStr"/>
      <c r="BN132" s="7" t="inlineStr"/>
      <c r="BO132" s="7" t="inlineStr"/>
      <c r="BP132" s="7" t="inlineStr"/>
      <c r="BQ132" s="7" t="inlineStr"/>
      <c r="BR132" s="7" t="inlineStr"/>
      <c r="BS132" s="7">
        <f>BU132+BW132+BY132+CA132+CC132+CE132+CG132+CI132+CK132</f>
        <v/>
      </c>
      <c r="BT132" s="7">
        <f>BV132+BX132+BZ132+CB132+CD132+CF132+CH132+CJ132+CL132</f>
        <v/>
      </c>
      <c r="BU132" s="7" t="inlineStr"/>
      <c r="BV132" s="7" t="inlineStr"/>
      <c r="BW132" s="7" t="inlineStr"/>
      <c r="BX132" s="7" t="inlineStr"/>
      <c r="BY132" s="7" t="inlineStr"/>
      <c r="BZ132" s="7" t="inlineStr"/>
      <c r="CA132" s="7" t="inlineStr"/>
      <c r="CB132" s="7" t="inlineStr"/>
      <c r="CC132" s="7" t="inlineStr"/>
      <c r="CD132" s="7" t="inlineStr"/>
      <c r="CE132" s="7" t="inlineStr"/>
      <c r="CF132" s="7" t="inlineStr"/>
      <c r="CG132" s="7" t="inlineStr"/>
      <c r="CH132" s="7" t="inlineStr"/>
      <c r="CI132" s="7" t="inlineStr"/>
      <c r="CJ132" s="7" t="inlineStr"/>
      <c r="CK132" s="7" t="inlineStr"/>
      <c r="CL132" s="7" t="inlineStr"/>
      <c r="CM132" s="7">
        <f>CO132+CQ132+CS132+CU132+CW132+CY132+DA132+DC132+DE132+DG132+DI132+DK132+DM132</f>
        <v/>
      </c>
      <c r="CN132" s="7">
        <f>CP132+CR132+CT132+CV132+CX132+CZ132+DB132+DD132+DF132+DH132+DJ132+DL132+DN132</f>
        <v/>
      </c>
      <c r="CO132" s="7" t="inlineStr"/>
      <c r="CP132" s="7" t="inlineStr"/>
      <c r="CQ132" s="7" t="inlineStr"/>
      <c r="CR132" s="7" t="inlineStr"/>
      <c r="CS132" s="7" t="inlineStr"/>
      <c r="CT132" s="7" t="inlineStr"/>
      <c r="CU132" s="7" t="inlineStr"/>
      <c r="CV132" s="7" t="inlineStr"/>
      <c r="CW132" s="7" t="inlineStr"/>
      <c r="CX132" s="7" t="inlineStr"/>
      <c r="CY132" s="7" t="inlineStr"/>
      <c r="CZ132" s="7" t="inlineStr"/>
      <c r="DA132" s="7" t="inlineStr"/>
      <c r="DB132" s="7" t="inlineStr"/>
      <c r="DC132" s="7" t="inlineStr"/>
      <c r="DD132" s="7" t="inlineStr"/>
      <c r="DE132" s="7" t="inlineStr"/>
      <c r="DF132" s="7" t="inlineStr"/>
      <c r="DG132" s="7" t="inlineStr"/>
      <c r="DH132" s="7" t="inlineStr"/>
      <c r="DI132" s="7" t="inlineStr"/>
      <c r="DJ132" s="7" t="inlineStr"/>
      <c r="DK132" s="7" t="inlineStr"/>
      <c r="DL132" s="7" t="inlineStr"/>
      <c r="DM132" s="7" t="inlineStr"/>
      <c r="DN132" s="7" t="inlineStr"/>
      <c r="DO132" s="7">
        <f>E132+AU132+BI132+BS132+CM132</f>
        <v/>
      </c>
      <c r="DP132" s="7">
        <f>F132+AV132+BJ132+BT132+CN132</f>
        <v/>
      </c>
    </row>
    <row r="133" hidden="1" outlineLevel="1">
      <c r="A133" s="5" t="n">
        <v>7</v>
      </c>
      <c r="B133" s="6" t="inlineStr">
        <is>
          <t>GLYUKOZA BIZNESS MCHJ</t>
        </is>
      </c>
      <c r="C133" s="6" t="inlineStr">
        <is>
          <t>Фергана</t>
        </is>
      </c>
      <c r="D133" s="6" t="inlineStr">
        <is>
          <t>Фергана 2</t>
        </is>
      </c>
      <c r="E133" s="7">
        <f>G133+I133+K133+M133+O133+Q133+S133+U133+W133+Y133+AA133+AC133+AE133+AG133+AI133+AK133+AM133+AO133+AQ133+AS133</f>
        <v/>
      </c>
      <c r="F133" s="7">
        <f>H133+J133+L133+N133+P133+R133+T133+V133+X133+Z133+AB133+AD133+AF133+AH133+AJ133+AL133+AN133+AP133+AR133+AT133</f>
        <v/>
      </c>
      <c r="G133" s="7" t="inlineStr"/>
      <c r="H133" s="7" t="inlineStr"/>
      <c r="I133" s="7" t="inlineStr"/>
      <c r="J133" s="7" t="inlineStr"/>
      <c r="K133" s="7" t="inlineStr"/>
      <c r="L133" s="7" t="inlineStr"/>
      <c r="M133" s="7" t="inlineStr"/>
      <c r="N133" s="7" t="inlineStr"/>
      <c r="O133" s="7" t="inlineStr"/>
      <c r="P133" s="7" t="inlineStr"/>
      <c r="Q133" s="7" t="n">
        <v>5</v>
      </c>
      <c r="R133" s="7" t="n">
        <v>859260</v>
      </c>
      <c r="S133" s="7" t="inlineStr"/>
      <c r="T133" s="7" t="inlineStr"/>
      <c r="U133" s="7" t="inlineStr"/>
      <c r="V133" s="7" t="inlineStr"/>
      <c r="W133" s="7" t="inlineStr"/>
      <c r="X133" s="7" t="inlineStr"/>
      <c r="Y133" s="7" t="inlineStr"/>
      <c r="Z133" s="7" t="inlineStr"/>
      <c r="AA133" s="7" t="inlineStr"/>
      <c r="AB133" s="7" t="inlineStr"/>
      <c r="AC133" s="7" t="inlineStr"/>
      <c r="AD133" s="7" t="inlineStr"/>
      <c r="AE133" s="7" t="inlineStr"/>
      <c r="AF133" s="7" t="inlineStr"/>
      <c r="AG133" s="7" t="inlineStr"/>
      <c r="AH133" s="7" t="inlineStr"/>
      <c r="AI133" s="7" t="inlineStr"/>
      <c r="AJ133" s="7" t="inlineStr"/>
      <c r="AK133" s="7" t="inlineStr"/>
      <c r="AL133" s="7" t="inlineStr"/>
      <c r="AM133" s="7" t="inlineStr"/>
      <c r="AN133" s="7" t="inlineStr"/>
      <c r="AO133" s="7" t="inlineStr"/>
      <c r="AP133" s="7" t="inlineStr"/>
      <c r="AQ133" s="7" t="inlineStr"/>
      <c r="AR133" s="7" t="inlineStr"/>
      <c r="AS133" s="7" t="inlineStr"/>
      <c r="AT133" s="7" t="inlineStr"/>
      <c r="AU133" s="7">
        <f>AW133+AY133+BA133+BC133+BE133+BG133</f>
        <v/>
      </c>
      <c r="AV133" s="7">
        <f>AX133+AZ133+BB133+BD133+BF133+BH133</f>
        <v/>
      </c>
      <c r="AW133" s="7" t="inlineStr"/>
      <c r="AX133" s="7" t="inlineStr"/>
      <c r="AY133" s="7" t="inlineStr"/>
      <c r="AZ133" s="7" t="inlineStr"/>
      <c r="BA133" s="7" t="inlineStr"/>
      <c r="BB133" s="7" t="inlineStr"/>
      <c r="BC133" s="7" t="inlineStr"/>
      <c r="BD133" s="7" t="inlineStr"/>
      <c r="BE133" s="7" t="inlineStr"/>
      <c r="BF133" s="7" t="inlineStr"/>
      <c r="BG133" s="7" t="inlineStr"/>
      <c r="BH133" s="7" t="inlineStr"/>
      <c r="BI133" s="7">
        <f>BK133+BM133+BO133+BQ133</f>
        <v/>
      </c>
      <c r="BJ133" s="7">
        <f>BL133+BN133+BP133+BR133</f>
        <v/>
      </c>
      <c r="BK133" s="7" t="inlineStr"/>
      <c r="BL133" s="7" t="inlineStr"/>
      <c r="BM133" s="7" t="inlineStr"/>
      <c r="BN133" s="7" t="inlineStr"/>
      <c r="BO133" s="7" t="inlineStr"/>
      <c r="BP133" s="7" t="inlineStr"/>
      <c r="BQ133" s="7" t="inlineStr"/>
      <c r="BR133" s="7" t="inlineStr"/>
      <c r="BS133" s="7">
        <f>BU133+BW133+BY133+CA133+CC133+CE133+CG133+CI133+CK133</f>
        <v/>
      </c>
      <c r="BT133" s="7">
        <f>BV133+BX133+BZ133+CB133+CD133+CF133+CH133+CJ133+CL133</f>
        <v/>
      </c>
      <c r="BU133" s="7" t="inlineStr"/>
      <c r="BV133" s="7" t="inlineStr"/>
      <c r="BW133" s="7" t="inlineStr"/>
      <c r="BX133" s="7" t="inlineStr"/>
      <c r="BY133" s="7" t="inlineStr"/>
      <c r="BZ133" s="7" t="inlineStr"/>
      <c r="CA133" s="7" t="inlineStr"/>
      <c r="CB133" s="7" t="inlineStr"/>
      <c r="CC133" s="7" t="inlineStr"/>
      <c r="CD133" s="7" t="inlineStr"/>
      <c r="CE133" s="7" t="inlineStr"/>
      <c r="CF133" s="7" t="inlineStr"/>
      <c r="CG133" s="7" t="inlineStr"/>
      <c r="CH133" s="7" t="inlineStr"/>
      <c r="CI133" s="7" t="inlineStr"/>
      <c r="CJ133" s="7" t="inlineStr"/>
      <c r="CK133" s="7" t="inlineStr"/>
      <c r="CL133" s="7" t="inlineStr"/>
      <c r="CM133" s="7">
        <f>CO133+CQ133+CS133+CU133+CW133+CY133+DA133+DC133+DE133+DG133+DI133+DK133+DM133</f>
        <v/>
      </c>
      <c r="CN133" s="7">
        <f>CP133+CR133+CT133+CV133+CX133+CZ133+DB133+DD133+DF133+DH133+DJ133+DL133+DN133</f>
        <v/>
      </c>
      <c r="CO133" s="7" t="inlineStr"/>
      <c r="CP133" s="7" t="inlineStr"/>
      <c r="CQ133" s="7" t="inlineStr"/>
      <c r="CR133" s="7" t="inlineStr"/>
      <c r="CS133" s="7" t="inlineStr"/>
      <c r="CT133" s="7" t="inlineStr"/>
      <c r="CU133" s="7" t="inlineStr"/>
      <c r="CV133" s="7" t="inlineStr"/>
      <c r="CW133" s="7" t="inlineStr"/>
      <c r="CX133" s="7" t="inlineStr"/>
      <c r="CY133" s="7" t="inlineStr"/>
      <c r="CZ133" s="7" t="inlineStr"/>
      <c r="DA133" s="7" t="inlineStr"/>
      <c r="DB133" s="7" t="inlineStr"/>
      <c r="DC133" s="7" t="inlineStr"/>
      <c r="DD133" s="7" t="inlineStr"/>
      <c r="DE133" s="7" t="inlineStr"/>
      <c r="DF133" s="7" t="inlineStr"/>
      <c r="DG133" s="7" t="inlineStr"/>
      <c r="DH133" s="7" t="inlineStr"/>
      <c r="DI133" s="7" t="inlineStr"/>
      <c r="DJ133" s="7" t="inlineStr"/>
      <c r="DK133" s="7" t="inlineStr"/>
      <c r="DL133" s="7" t="inlineStr"/>
      <c r="DM133" s="7" t="inlineStr"/>
      <c r="DN133" s="7" t="inlineStr"/>
      <c r="DO133" s="7">
        <f>E133+AU133+BI133+BS133+CM133</f>
        <v/>
      </c>
      <c r="DP133" s="7">
        <f>F133+AV133+BJ133+BT133+CN133</f>
        <v/>
      </c>
    </row>
    <row r="134" hidden="1" outlineLevel="1">
      <c r="A134" s="5" t="n">
        <v>8</v>
      </c>
      <c r="B134" s="6" t="inlineStr">
        <is>
          <t>Helth Empire MCHJ</t>
        </is>
      </c>
      <c r="C134" s="6" t="inlineStr">
        <is>
          <t>Фергана</t>
        </is>
      </c>
      <c r="D134" s="6" t="inlineStr">
        <is>
          <t>Фергана 2</t>
        </is>
      </c>
      <c r="E134" s="7">
        <f>G134+I134+K134+M134+O134+Q134+S134+U134+W134+Y134+AA134+AC134+AE134+AG134+AI134+AK134+AM134+AO134+AQ134+AS134</f>
        <v/>
      </c>
      <c r="F134" s="7">
        <f>H134+J134+L134+N134+P134+R134+T134+V134+X134+Z134+AB134+AD134+AF134+AH134+AJ134+AL134+AN134+AP134+AR134+AT134</f>
        <v/>
      </c>
      <c r="G134" s="7" t="inlineStr"/>
      <c r="H134" s="7" t="inlineStr"/>
      <c r="I134" s="7" t="inlineStr"/>
      <c r="J134" s="7" t="inlineStr"/>
      <c r="K134" s="7" t="inlineStr"/>
      <c r="L134" s="7" t="inlineStr"/>
      <c r="M134" s="7" t="n">
        <v>3</v>
      </c>
      <c r="N134" s="7" t="n">
        <v>344700</v>
      </c>
      <c r="O134" s="7" t="inlineStr"/>
      <c r="P134" s="7" t="inlineStr"/>
      <c r="Q134" s="7" t="n">
        <v>50</v>
      </c>
      <c r="R134" s="7" t="n">
        <v>8330750</v>
      </c>
      <c r="S134" s="7" t="inlineStr"/>
      <c r="T134" s="7" t="inlineStr"/>
      <c r="U134" s="7" t="inlineStr"/>
      <c r="V134" s="7" t="inlineStr"/>
      <c r="W134" s="7" t="inlineStr"/>
      <c r="X134" s="7" t="inlineStr"/>
      <c r="Y134" s="7" t="inlineStr"/>
      <c r="Z134" s="7" t="inlineStr"/>
      <c r="AA134" s="7" t="inlineStr"/>
      <c r="AB134" s="7" t="inlineStr"/>
      <c r="AC134" s="7" t="inlineStr"/>
      <c r="AD134" s="7" t="inlineStr"/>
      <c r="AE134" s="7" t="inlineStr"/>
      <c r="AF134" s="7" t="inlineStr"/>
      <c r="AG134" s="7" t="inlineStr"/>
      <c r="AH134" s="7" t="inlineStr"/>
      <c r="AI134" s="7" t="inlineStr"/>
      <c r="AJ134" s="7" t="inlineStr"/>
      <c r="AK134" s="7" t="inlineStr"/>
      <c r="AL134" s="7" t="inlineStr"/>
      <c r="AM134" s="7" t="inlineStr"/>
      <c r="AN134" s="7" t="inlineStr"/>
      <c r="AO134" s="7" t="inlineStr"/>
      <c r="AP134" s="7" t="inlineStr"/>
      <c r="AQ134" s="7" t="inlineStr"/>
      <c r="AR134" s="7" t="inlineStr"/>
      <c r="AS134" s="7" t="inlineStr"/>
      <c r="AT134" s="7" t="inlineStr"/>
      <c r="AU134" s="7">
        <f>AW134+AY134+BA134+BC134+BE134+BG134</f>
        <v/>
      </c>
      <c r="AV134" s="7">
        <f>AX134+AZ134+BB134+BD134+BF134+BH134</f>
        <v/>
      </c>
      <c r="AW134" s="7" t="inlineStr"/>
      <c r="AX134" s="7" t="inlineStr"/>
      <c r="AY134" s="7" t="inlineStr"/>
      <c r="AZ134" s="7" t="inlineStr"/>
      <c r="BA134" s="7" t="inlineStr"/>
      <c r="BB134" s="7" t="inlineStr"/>
      <c r="BC134" s="7" t="inlineStr"/>
      <c r="BD134" s="7" t="inlineStr"/>
      <c r="BE134" s="7" t="inlineStr"/>
      <c r="BF134" s="7" t="inlineStr"/>
      <c r="BG134" s="7" t="inlineStr"/>
      <c r="BH134" s="7" t="inlineStr"/>
      <c r="BI134" s="7">
        <f>BK134+BM134+BO134+BQ134</f>
        <v/>
      </c>
      <c r="BJ134" s="7">
        <f>BL134+BN134+BP134+BR134</f>
        <v/>
      </c>
      <c r="BK134" s="7" t="inlineStr"/>
      <c r="BL134" s="7" t="inlineStr"/>
      <c r="BM134" s="7" t="inlineStr"/>
      <c r="BN134" s="7" t="inlineStr"/>
      <c r="BO134" s="7" t="inlineStr"/>
      <c r="BP134" s="7" t="inlineStr"/>
      <c r="BQ134" s="7" t="inlineStr"/>
      <c r="BR134" s="7" t="inlineStr"/>
      <c r="BS134" s="7">
        <f>BU134+BW134+BY134+CA134+CC134+CE134+CG134+CI134+CK134</f>
        <v/>
      </c>
      <c r="BT134" s="7">
        <f>BV134+BX134+BZ134+CB134+CD134+CF134+CH134+CJ134+CL134</f>
        <v/>
      </c>
      <c r="BU134" s="7" t="inlineStr"/>
      <c r="BV134" s="7" t="inlineStr"/>
      <c r="BW134" s="7" t="inlineStr"/>
      <c r="BX134" s="7" t="inlineStr"/>
      <c r="BY134" s="7" t="inlineStr"/>
      <c r="BZ134" s="7" t="inlineStr"/>
      <c r="CA134" s="7" t="inlineStr"/>
      <c r="CB134" s="7" t="inlineStr"/>
      <c r="CC134" s="7" t="inlineStr"/>
      <c r="CD134" s="7" t="inlineStr"/>
      <c r="CE134" s="7" t="inlineStr"/>
      <c r="CF134" s="7" t="inlineStr"/>
      <c r="CG134" s="7" t="inlineStr"/>
      <c r="CH134" s="7" t="inlineStr"/>
      <c r="CI134" s="7" t="inlineStr"/>
      <c r="CJ134" s="7" t="inlineStr"/>
      <c r="CK134" s="7" t="inlineStr"/>
      <c r="CL134" s="7" t="inlineStr"/>
      <c r="CM134" s="7">
        <f>CO134+CQ134+CS134+CU134+CW134+CY134+DA134+DC134+DE134+DG134+DI134+DK134+DM134</f>
        <v/>
      </c>
      <c r="CN134" s="7">
        <f>CP134+CR134+CT134+CV134+CX134+CZ134+DB134+DD134+DF134+DH134+DJ134+DL134+DN134</f>
        <v/>
      </c>
      <c r="CO134" s="7" t="inlineStr"/>
      <c r="CP134" s="7" t="inlineStr"/>
      <c r="CQ134" s="7" t="inlineStr"/>
      <c r="CR134" s="7" t="inlineStr"/>
      <c r="CS134" s="7" t="inlineStr"/>
      <c r="CT134" s="7" t="inlineStr"/>
      <c r="CU134" s="7" t="inlineStr"/>
      <c r="CV134" s="7" t="inlineStr"/>
      <c r="CW134" s="7" t="inlineStr"/>
      <c r="CX134" s="7" t="inlineStr"/>
      <c r="CY134" s="7" t="inlineStr"/>
      <c r="CZ134" s="7" t="inlineStr"/>
      <c r="DA134" s="7" t="inlineStr"/>
      <c r="DB134" s="7" t="inlineStr"/>
      <c r="DC134" s="7" t="inlineStr"/>
      <c r="DD134" s="7" t="inlineStr"/>
      <c r="DE134" s="7" t="inlineStr"/>
      <c r="DF134" s="7" t="inlineStr"/>
      <c r="DG134" s="7" t="inlineStr"/>
      <c r="DH134" s="7" t="inlineStr"/>
      <c r="DI134" s="7" t="n">
        <v>5</v>
      </c>
      <c r="DJ134" s="7" t="n">
        <v>1480500</v>
      </c>
      <c r="DK134" s="7" t="inlineStr"/>
      <c r="DL134" s="7" t="inlineStr"/>
      <c r="DM134" s="7" t="inlineStr"/>
      <c r="DN134" s="7" t="inlineStr"/>
      <c r="DO134" s="7">
        <f>E134+AU134+BI134+BS134+CM134</f>
        <v/>
      </c>
      <c r="DP134" s="7">
        <f>F134+AV134+BJ134+BT134+CN134</f>
        <v/>
      </c>
    </row>
    <row r="135" hidden="1" outlineLevel="1">
      <c r="A135" s="5" t="n">
        <v>9</v>
      </c>
      <c r="B135" s="6" t="inlineStr">
        <is>
          <t>Najibulloh Pharm Medical MCHJ</t>
        </is>
      </c>
      <c r="C135" s="6" t="inlineStr">
        <is>
          <t>Фергана</t>
        </is>
      </c>
      <c r="D135" s="6" t="inlineStr">
        <is>
          <t>Фергана 2</t>
        </is>
      </c>
      <c r="E135" s="7">
        <f>G135+I135+K135+M135+O135+Q135+S135+U135+W135+Y135+AA135+AC135+AE135+AG135+AI135+AK135+AM135+AO135+AQ135+AS135</f>
        <v/>
      </c>
      <c r="F135" s="7">
        <f>H135+J135+L135+N135+P135+R135+T135+V135+X135+Z135+AB135+AD135+AF135+AH135+AJ135+AL135+AN135+AP135+AR135+AT135</f>
        <v/>
      </c>
      <c r="G135" s="7" t="n">
        <v>1</v>
      </c>
      <c r="H135" s="7" t="n">
        <v>252134</v>
      </c>
      <c r="I135" s="7" t="n">
        <v>2</v>
      </c>
      <c r="J135" s="7" t="n">
        <v>797430</v>
      </c>
      <c r="K135" s="7" t="inlineStr"/>
      <c r="L135" s="7" t="inlineStr"/>
      <c r="M135" s="7" t="inlineStr"/>
      <c r="N135" s="7" t="inlineStr"/>
      <c r="O135" s="7" t="inlineStr"/>
      <c r="P135" s="7" t="inlineStr"/>
      <c r="Q135" s="7" t="inlineStr"/>
      <c r="R135" s="7" t="inlineStr"/>
      <c r="S135" s="7" t="inlineStr"/>
      <c r="T135" s="7" t="inlineStr"/>
      <c r="U135" s="7" t="inlineStr"/>
      <c r="V135" s="7" t="inlineStr"/>
      <c r="W135" s="7" t="inlineStr"/>
      <c r="X135" s="7" t="inlineStr"/>
      <c r="Y135" s="7" t="inlineStr"/>
      <c r="Z135" s="7" t="inlineStr"/>
      <c r="AA135" s="7" t="inlineStr"/>
      <c r="AB135" s="7" t="inlineStr"/>
      <c r="AC135" s="7" t="inlineStr"/>
      <c r="AD135" s="7" t="inlineStr"/>
      <c r="AE135" s="7" t="inlineStr"/>
      <c r="AF135" s="7" t="inlineStr"/>
      <c r="AG135" s="7" t="inlineStr"/>
      <c r="AH135" s="7" t="inlineStr"/>
      <c r="AI135" s="7" t="inlineStr"/>
      <c r="AJ135" s="7" t="inlineStr"/>
      <c r="AK135" s="7" t="inlineStr"/>
      <c r="AL135" s="7" t="inlineStr"/>
      <c r="AM135" s="7" t="inlineStr"/>
      <c r="AN135" s="7" t="inlineStr"/>
      <c r="AO135" s="7" t="inlineStr"/>
      <c r="AP135" s="7" t="inlineStr"/>
      <c r="AQ135" s="7" t="inlineStr"/>
      <c r="AR135" s="7" t="inlineStr"/>
      <c r="AS135" s="7" t="inlineStr"/>
      <c r="AT135" s="7" t="inlineStr"/>
      <c r="AU135" s="7">
        <f>AW135+AY135+BA135+BC135+BE135+BG135</f>
        <v/>
      </c>
      <c r="AV135" s="7">
        <f>AX135+AZ135+BB135+BD135+BF135+BH135</f>
        <v/>
      </c>
      <c r="AW135" s="7" t="inlineStr"/>
      <c r="AX135" s="7" t="inlineStr"/>
      <c r="AY135" s="7" t="inlineStr"/>
      <c r="AZ135" s="7" t="inlineStr"/>
      <c r="BA135" s="7" t="inlineStr"/>
      <c r="BB135" s="7" t="inlineStr"/>
      <c r="BC135" s="7" t="inlineStr"/>
      <c r="BD135" s="7" t="inlineStr"/>
      <c r="BE135" s="7" t="inlineStr"/>
      <c r="BF135" s="7" t="inlineStr"/>
      <c r="BG135" s="7" t="inlineStr"/>
      <c r="BH135" s="7" t="inlineStr"/>
      <c r="BI135" s="7">
        <f>BK135+BM135+BO135+BQ135</f>
        <v/>
      </c>
      <c r="BJ135" s="7">
        <f>BL135+BN135+BP135+BR135</f>
        <v/>
      </c>
      <c r="BK135" s="7" t="inlineStr"/>
      <c r="BL135" s="7" t="inlineStr"/>
      <c r="BM135" s="7" t="inlineStr"/>
      <c r="BN135" s="7" t="inlineStr"/>
      <c r="BO135" s="7" t="inlineStr"/>
      <c r="BP135" s="7" t="inlineStr"/>
      <c r="BQ135" s="7" t="inlineStr"/>
      <c r="BR135" s="7" t="inlineStr"/>
      <c r="BS135" s="7">
        <f>BU135+BW135+BY135+CA135+CC135+CE135+CG135+CI135+CK135</f>
        <v/>
      </c>
      <c r="BT135" s="7">
        <f>BV135+BX135+BZ135+CB135+CD135+CF135+CH135+CJ135+CL135</f>
        <v/>
      </c>
      <c r="BU135" s="7" t="inlineStr"/>
      <c r="BV135" s="7" t="inlineStr"/>
      <c r="BW135" s="7" t="n">
        <v>5</v>
      </c>
      <c r="BX135" s="7" t="n">
        <v>689410</v>
      </c>
      <c r="BY135" s="7" t="inlineStr"/>
      <c r="BZ135" s="7" t="inlineStr"/>
      <c r="CA135" s="7" t="inlineStr"/>
      <c r="CB135" s="7" t="inlineStr"/>
      <c r="CC135" s="7" t="inlineStr"/>
      <c r="CD135" s="7" t="inlineStr"/>
      <c r="CE135" s="7" t="inlineStr"/>
      <c r="CF135" s="7" t="inlineStr"/>
      <c r="CG135" s="7" t="inlineStr"/>
      <c r="CH135" s="7" t="inlineStr"/>
      <c r="CI135" s="7" t="inlineStr"/>
      <c r="CJ135" s="7" t="inlineStr"/>
      <c r="CK135" s="7" t="n">
        <v>1</v>
      </c>
      <c r="CL135" s="7" t="n">
        <v>106501</v>
      </c>
      <c r="CM135" s="7">
        <f>CO135+CQ135+CS135+CU135+CW135+CY135+DA135+DC135+DE135+DG135+DI135+DK135+DM135</f>
        <v/>
      </c>
      <c r="CN135" s="7">
        <f>CP135+CR135+CT135+CV135+CX135+CZ135+DB135+DD135+DF135+DH135+DJ135+DL135+DN135</f>
        <v/>
      </c>
      <c r="CO135" s="7" t="inlineStr"/>
      <c r="CP135" s="7" t="inlineStr"/>
      <c r="CQ135" s="7" t="inlineStr"/>
      <c r="CR135" s="7" t="inlineStr"/>
      <c r="CS135" s="7" t="inlineStr"/>
      <c r="CT135" s="7" t="inlineStr"/>
      <c r="CU135" s="7" t="inlineStr"/>
      <c r="CV135" s="7" t="inlineStr"/>
      <c r="CW135" s="7" t="inlineStr"/>
      <c r="CX135" s="7" t="inlineStr"/>
      <c r="CY135" s="7" t="inlineStr"/>
      <c r="CZ135" s="7" t="inlineStr"/>
      <c r="DA135" s="7" t="inlineStr"/>
      <c r="DB135" s="7" t="inlineStr"/>
      <c r="DC135" s="7" t="inlineStr"/>
      <c r="DD135" s="7" t="inlineStr"/>
      <c r="DE135" s="7" t="inlineStr"/>
      <c r="DF135" s="7" t="inlineStr"/>
      <c r="DG135" s="7" t="inlineStr"/>
      <c r="DH135" s="7" t="inlineStr"/>
      <c r="DI135" s="7" t="inlineStr"/>
      <c r="DJ135" s="7" t="inlineStr"/>
      <c r="DK135" s="7" t="inlineStr"/>
      <c r="DL135" s="7" t="inlineStr"/>
      <c r="DM135" s="7" t="inlineStr"/>
      <c r="DN135" s="7" t="inlineStr"/>
      <c r="DO135" s="7">
        <f>E135+AU135+BI135+BS135+CM135</f>
        <v/>
      </c>
      <c r="DP135" s="7">
        <f>F135+AV135+BJ135+BT135+CN135</f>
        <v/>
      </c>
    </row>
    <row r="136" hidden="1" outlineLevel="1">
      <c r="A136" s="5" t="n">
        <v>10</v>
      </c>
      <c r="B136" s="6" t="inlineStr">
        <is>
          <t>Oftagel Farm MCHJ</t>
        </is>
      </c>
      <c r="C136" s="6" t="inlineStr">
        <is>
          <t>Фергана</t>
        </is>
      </c>
      <c r="D136" s="6" t="inlineStr">
        <is>
          <t>Фергана 2</t>
        </is>
      </c>
      <c r="E136" s="7">
        <f>G136+I136+K136+M136+O136+Q136+S136+U136+W136+Y136+AA136+AC136+AE136+AG136+AI136+AK136+AM136+AO136+AQ136+AS136</f>
        <v/>
      </c>
      <c r="F136" s="7">
        <f>H136+J136+L136+N136+P136+R136+T136+V136+X136+Z136+AB136+AD136+AF136+AH136+AJ136+AL136+AN136+AP136+AR136+AT136</f>
        <v/>
      </c>
      <c r="G136" s="7" t="inlineStr"/>
      <c r="H136" s="7" t="inlineStr"/>
      <c r="I136" s="7" t="inlineStr"/>
      <c r="J136" s="7" t="inlineStr"/>
      <c r="K136" s="7" t="inlineStr"/>
      <c r="L136" s="7" t="inlineStr"/>
      <c r="M136" s="7" t="inlineStr"/>
      <c r="N136" s="7" t="inlineStr"/>
      <c r="O136" s="7" t="inlineStr"/>
      <c r="P136" s="7" t="inlineStr"/>
      <c r="Q136" s="7" t="inlineStr"/>
      <c r="R136" s="7" t="inlineStr"/>
      <c r="S136" s="7" t="inlineStr"/>
      <c r="T136" s="7" t="inlineStr"/>
      <c r="U136" s="7" t="inlineStr"/>
      <c r="V136" s="7" t="inlineStr"/>
      <c r="W136" s="7" t="inlineStr"/>
      <c r="X136" s="7" t="inlineStr"/>
      <c r="Y136" s="7" t="inlineStr"/>
      <c r="Z136" s="7" t="inlineStr"/>
      <c r="AA136" s="7" t="inlineStr"/>
      <c r="AB136" s="7" t="inlineStr"/>
      <c r="AC136" s="7" t="inlineStr"/>
      <c r="AD136" s="7" t="inlineStr"/>
      <c r="AE136" s="7" t="inlineStr"/>
      <c r="AF136" s="7" t="inlineStr"/>
      <c r="AG136" s="7" t="inlineStr"/>
      <c r="AH136" s="7" t="inlineStr"/>
      <c r="AI136" s="7" t="inlineStr"/>
      <c r="AJ136" s="7" t="inlineStr"/>
      <c r="AK136" s="7" t="inlineStr"/>
      <c r="AL136" s="7" t="inlineStr"/>
      <c r="AM136" s="7" t="inlineStr"/>
      <c r="AN136" s="7" t="inlineStr"/>
      <c r="AO136" s="7" t="inlineStr"/>
      <c r="AP136" s="7" t="inlineStr"/>
      <c r="AQ136" s="7" t="inlineStr"/>
      <c r="AR136" s="7" t="inlineStr"/>
      <c r="AS136" s="7" t="inlineStr"/>
      <c r="AT136" s="7" t="inlineStr"/>
      <c r="AU136" s="7">
        <f>AW136+AY136+BA136+BC136+BE136+BG136</f>
        <v/>
      </c>
      <c r="AV136" s="7">
        <f>AX136+AZ136+BB136+BD136+BF136+BH136</f>
        <v/>
      </c>
      <c r="AW136" s="7" t="inlineStr"/>
      <c r="AX136" s="7" t="inlineStr"/>
      <c r="AY136" s="7" t="inlineStr"/>
      <c r="AZ136" s="7" t="inlineStr"/>
      <c r="BA136" s="7" t="inlineStr"/>
      <c r="BB136" s="7" t="inlineStr"/>
      <c r="BC136" s="7" t="inlineStr"/>
      <c r="BD136" s="7" t="inlineStr"/>
      <c r="BE136" s="7" t="inlineStr"/>
      <c r="BF136" s="7" t="inlineStr"/>
      <c r="BG136" s="7" t="inlineStr"/>
      <c r="BH136" s="7" t="inlineStr"/>
      <c r="BI136" s="7">
        <f>BK136+BM136+BO136+BQ136</f>
        <v/>
      </c>
      <c r="BJ136" s="7">
        <f>BL136+BN136+BP136+BR136</f>
        <v/>
      </c>
      <c r="BK136" s="7" t="inlineStr"/>
      <c r="BL136" s="7" t="inlineStr"/>
      <c r="BM136" s="7" t="inlineStr"/>
      <c r="BN136" s="7" t="inlineStr"/>
      <c r="BO136" s="7" t="inlineStr"/>
      <c r="BP136" s="7" t="inlineStr"/>
      <c r="BQ136" s="7" t="inlineStr"/>
      <c r="BR136" s="7" t="inlineStr"/>
      <c r="BS136" s="7">
        <f>BU136+BW136+BY136+CA136+CC136+CE136+CG136+CI136+CK136</f>
        <v/>
      </c>
      <c r="BT136" s="7">
        <f>BV136+BX136+BZ136+CB136+CD136+CF136+CH136+CJ136+CL136</f>
        <v/>
      </c>
      <c r="BU136" s="7" t="inlineStr"/>
      <c r="BV136" s="7" t="inlineStr"/>
      <c r="BW136" s="7" t="inlineStr"/>
      <c r="BX136" s="7" t="inlineStr"/>
      <c r="BY136" s="7" t="inlineStr"/>
      <c r="BZ136" s="7" t="inlineStr"/>
      <c r="CA136" s="7" t="inlineStr"/>
      <c r="CB136" s="7" t="inlineStr"/>
      <c r="CC136" s="7" t="inlineStr"/>
      <c r="CD136" s="7" t="inlineStr"/>
      <c r="CE136" s="7" t="inlineStr"/>
      <c r="CF136" s="7" t="inlineStr"/>
      <c r="CG136" s="7" t="inlineStr"/>
      <c r="CH136" s="7" t="inlineStr"/>
      <c r="CI136" s="7" t="inlineStr"/>
      <c r="CJ136" s="7" t="inlineStr"/>
      <c r="CK136" s="7" t="n">
        <v>2</v>
      </c>
      <c r="CL136" s="7" t="n">
        <v>149392</v>
      </c>
      <c r="CM136" s="7">
        <f>CO136+CQ136+CS136+CU136+CW136+CY136+DA136+DC136+DE136+DG136+DI136+DK136+DM136</f>
        <v/>
      </c>
      <c r="CN136" s="7">
        <f>CP136+CR136+CT136+CV136+CX136+CZ136+DB136+DD136+DF136+DH136+DJ136+DL136+DN136</f>
        <v/>
      </c>
      <c r="CO136" s="7" t="inlineStr"/>
      <c r="CP136" s="7" t="inlineStr"/>
      <c r="CQ136" s="7" t="inlineStr"/>
      <c r="CR136" s="7" t="inlineStr"/>
      <c r="CS136" s="7" t="inlineStr"/>
      <c r="CT136" s="7" t="inlineStr"/>
      <c r="CU136" s="7" t="inlineStr"/>
      <c r="CV136" s="7" t="inlineStr"/>
      <c r="CW136" s="7" t="inlineStr"/>
      <c r="CX136" s="7" t="inlineStr"/>
      <c r="CY136" s="7" t="inlineStr"/>
      <c r="CZ136" s="7" t="inlineStr"/>
      <c r="DA136" s="7" t="inlineStr"/>
      <c r="DB136" s="7" t="inlineStr"/>
      <c r="DC136" s="7" t="inlineStr"/>
      <c r="DD136" s="7" t="inlineStr"/>
      <c r="DE136" s="7" t="inlineStr"/>
      <c r="DF136" s="7" t="inlineStr"/>
      <c r="DG136" s="7" t="inlineStr"/>
      <c r="DH136" s="7" t="inlineStr"/>
      <c r="DI136" s="7" t="inlineStr"/>
      <c r="DJ136" s="7" t="inlineStr"/>
      <c r="DK136" s="7" t="inlineStr"/>
      <c r="DL136" s="7" t="inlineStr"/>
      <c r="DM136" s="7" t="inlineStr"/>
      <c r="DN136" s="7" t="inlineStr"/>
      <c r="DO136" s="7">
        <f>E136+AU136+BI136+BS136+CM136</f>
        <v/>
      </c>
      <c r="DP136" s="7">
        <f>F136+AV136+BJ136+BT136+CN136</f>
        <v/>
      </c>
    </row>
    <row r="137" hidden="1" outlineLevel="1">
      <c r="A137" s="5" t="n">
        <v>11</v>
      </c>
      <c r="B137" s="6" t="inlineStr">
        <is>
          <t>Time Met Farm MCHJ</t>
        </is>
      </c>
      <c r="C137" s="6" t="inlineStr">
        <is>
          <t>Фергана</t>
        </is>
      </c>
      <c r="D137" s="6" t="inlineStr">
        <is>
          <t>Фергана 2</t>
        </is>
      </c>
      <c r="E137" s="7">
        <f>G137+I137+K137+M137+O137+Q137+S137+U137+W137+Y137+AA137+AC137+AE137+AG137+AI137+AK137+AM137+AO137+AQ137+AS137</f>
        <v/>
      </c>
      <c r="F137" s="7">
        <f>H137+J137+L137+N137+P137+R137+T137+V137+X137+Z137+AB137+AD137+AF137+AH137+AJ137+AL137+AN137+AP137+AR137+AT137</f>
        <v/>
      </c>
      <c r="G137" s="7" t="n">
        <v>3</v>
      </c>
      <c r="H137" s="7" t="n">
        <v>599859</v>
      </c>
      <c r="I137" s="7" t="n">
        <v>1</v>
      </c>
      <c r="J137" s="7" t="n">
        <v>59251</v>
      </c>
      <c r="K137" s="7" t="inlineStr"/>
      <c r="L137" s="7" t="inlineStr"/>
      <c r="M137" s="7" t="inlineStr"/>
      <c r="N137" s="7" t="inlineStr"/>
      <c r="O137" s="7" t="inlineStr"/>
      <c r="P137" s="7" t="inlineStr"/>
      <c r="Q137" s="7" t="inlineStr"/>
      <c r="R137" s="7" t="inlineStr"/>
      <c r="S137" s="7" t="inlineStr"/>
      <c r="T137" s="7" t="inlineStr"/>
      <c r="U137" s="7" t="inlineStr"/>
      <c r="V137" s="7" t="inlineStr"/>
      <c r="W137" s="7" t="inlineStr"/>
      <c r="X137" s="7" t="inlineStr"/>
      <c r="Y137" s="7" t="inlineStr"/>
      <c r="Z137" s="7" t="inlineStr"/>
      <c r="AA137" s="7" t="inlineStr"/>
      <c r="AB137" s="7" t="inlineStr"/>
      <c r="AC137" s="7" t="inlineStr"/>
      <c r="AD137" s="7" t="inlineStr"/>
      <c r="AE137" s="7" t="inlineStr"/>
      <c r="AF137" s="7" t="inlineStr"/>
      <c r="AG137" s="7" t="inlineStr"/>
      <c r="AH137" s="7" t="inlineStr"/>
      <c r="AI137" s="7" t="inlineStr"/>
      <c r="AJ137" s="7" t="inlineStr"/>
      <c r="AK137" s="7" t="inlineStr"/>
      <c r="AL137" s="7" t="inlineStr"/>
      <c r="AM137" s="7" t="inlineStr"/>
      <c r="AN137" s="7" t="inlineStr"/>
      <c r="AO137" s="7" t="inlineStr"/>
      <c r="AP137" s="7" t="inlineStr"/>
      <c r="AQ137" s="7" t="inlineStr"/>
      <c r="AR137" s="7" t="inlineStr"/>
      <c r="AS137" s="7" t="inlineStr"/>
      <c r="AT137" s="7" t="inlineStr"/>
      <c r="AU137" s="7">
        <f>AW137+AY137+BA137+BC137+BE137+BG137</f>
        <v/>
      </c>
      <c r="AV137" s="7">
        <f>AX137+AZ137+BB137+BD137+BF137+BH137</f>
        <v/>
      </c>
      <c r="AW137" s="7" t="inlineStr"/>
      <c r="AX137" s="7" t="inlineStr"/>
      <c r="AY137" s="7" t="inlineStr"/>
      <c r="AZ137" s="7" t="inlineStr"/>
      <c r="BA137" s="7" t="inlineStr"/>
      <c r="BB137" s="7" t="inlineStr"/>
      <c r="BC137" s="7" t="inlineStr"/>
      <c r="BD137" s="7" t="inlineStr"/>
      <c r="BE137" s="7" t="inlineStr"/>
      <c r="BF137" s="7" t="inlineStr"/>
      <c r="BG137" s="7" t="inlineStr"/>
      <c r="BH137" s="7" t="inlineStr"/>
      <c r="BI137" s="7">
        <f>BK137+BM137+BO137+BQ137</f>
        <v/>
      </c>
      <c r="BJ137" s="7">
        <f>BL137+BN137+BP137+BR137</f>
        <v/>
      </c>
      <c r="BK137" s="7" t="n">
        <v>2</v>
      </c>
      <c r="BL137" s="7" t="n">
        <v>51326</v>
      </c>
      <c r="BM137" s="7" t="inlineStr"/>
      <c r="BN137" s="7" t="inlineStr"/>
      <c r="BO137" s="7" t="inlineStr"/>
      <c r="BP137" s="7" t="inlineStr"/>
      <c r="BQ137" s="7" t="inlineStr"/>
      <c r="BR137" s="7" t="inlineStr"/>
      <c r="BS137" s="7">
        <f>BU137+BW137+BY137+CA137+CC137+CE137+CG137+CI137+CK137</f>
        <v/>
      </c>
      <c r="BT137" s="7">
        <f>BV137+BX137+BZ137+CB137+CD137+CF137+CH137+CJ137+CL137</f>
        <v/>
      </c>
      <c r="BU137" s="7" t="inlineStr"/>
      <c r="BV137" s="7" t="inlineStr"/>
      <c r="BW137" s="7" t="inlineStr"/>
      <c r="BX137" s="7" t="inlineStr"/>
      <c r="BY137" s="7" t="inlineStr"/>
      <c r="BZ137" s="7" t="inlineStr"/>
      <c r="CA137" s="7" t="inlineStr"/>
      <c r="CB137" s="7" t="inlineStr"/>
      <c r="CC137" s="7" t="inlineStr"/>
      <c r="CD137" s="7" t="inlineStr"/>
      <c r="CE137" s="7" t="inlineStr"/>
      <c r="CF137" s="7" t="inlineStr"/>
      <c r="CG137" s="7" t="inlineStr"/>
      <c r="CH137" s="7" t="inlineStr"/>
      <c r="CI137" s="7" t="inlineStr"/>
      <c r="CJ137" s="7" t="inlineStr"/>
      <c r="CK137" s="7" t="n">
        <v>2</v>
      </c>
      <c r="CL137" s="7" t="n">
        <v>853232</v>
      </c>
      <c r="CM137" s="7">
        <f>CO137+CQ137+CS137+CU137+CW137+CY137+DA137+DC137+DE137+DG137+DI137+DK137+DM137</f>
        <v/>
      </c>
      <c r="CN137" s="7">
        <f>CP137+CR137+CT137+CV137+CX137+CZ137+DB137+DD137+DF137+DH137+DJ137+DL137+DN137</f>
        <v/>
      </c>
      <c r="CO137" s="7" t="inlineStr"/>
      <c r="CP137" s="7" t="inlineStr"/>
      <c r="CQ137" s="7" t="inlineStr"/>
      <c r="CR137" s="7" t="inlineStr"/>
      <c r="CS137" s="7" t="n">
        <v>1</v>
      </c>
      <c r="CT137" s="7" t="n">
        <v>60465</v>
      </c>
      <c r="CU137" s="7" t="inlineStr"/>
      <c r="CV137" s="7" t="inlineStr"/>
      <c r="CW137" s="7" t="inlineStr"/>
      <c r="CX137" s="7" t="inlineStr"/>
      <c r="CY137" s="7" t="inlineStr"/>
      <c r="CZ137" s="7" t="inlineStr"/>
      <c r="DA137" s="7" t="inlineStr"/>
      <c r="DB137" s="7" t="inlineStr"/>
      <c r="DC137" s="7" t="inlineStr"/>
      <c r="DD137" s="7" t="inlineStr"/>
      <c r="DE137" s="7" t="inlineStr"/>
      <c r="DF137" s="7" t="inlineStr"/>
      <c r="DG137" s="7" t="n">
        <v>3</v>
      </c>
      <c r="DH137" s="7" t="n">
        <v>213465</v>
      </c>
      <c r="DI137" s="7" t="inlineStr"/>
      <c r="DJ137" s="7" t="inlineStr"/>
      <c r="DK137" s="7" t="inlineStr"/>
      <c r="DL137" s="7" t="inlineStr"/>
      <c r="DM137" s="7" t="inlineStr"/>
      <c r="DN137" s="7" t="inlineStr"/>
      <c r="DO137" s="7">
        <f>E137+AU137+BI137+BS137+CM137</f>
        <v/>
      </c>
      <c r="DP137" s="7">
        <f>F137+AV137+BJ137+BT137+CN137</f>
        <v/>
      </c>
    </row>
    <row r="138" hidden="1" outlineLevel="1">
      <c r="A138" s="5" t="n">
        <v>12</v>
      </c>
      <c r="B138" s="6" t="inlineStr">
        <is>
          <t>Xusni Yusuf XK</t>
        </is>
      </c>
      <c r="C138" s="6" t="inlineStr">
        <is>
          <t>Фергана</t>
        </is>
      </c>
      <c r="D138" s="6" t="inlineStr">
        <is>
          <t>Фергана 2</t>
        </is>
      </c>
      <c r="E138" s="7">
        <f>G138+I138+K138+M138+O138+Q138+S138+U138+W138+Y138+AA138+AC138+AE138+AG138+AI138+AK138+AM138+AO138+AQ138+AS138</f>
        <v/>
      </c>
      <c r="F138" s="7">
        <f>H138+J138+L138+N138+P138+R138+T138+V138+X138+Z138+AB138+AD138+AF138+AH138+AJ138+AL138+AN138+AP138+AR138+AT138</f>
        <v/>
      </c>
      <c r="G138" s="7" t="inlineStr"/>
      <c r="H138" s="7" t="inlineStr"/>
      <c r="I138" s="7" t="n">
        <v>1</v>
      </c>
      <c r="J138" s="7" t="n">
        <v>312322</v>
      </c>
      <c r="K138" s="7" t="inlineStr"/>
      <c r="L138" s="7" t="inlineStr"/>
      <c r="M138" s="7" t="inlineStr"/>
      <c r="N138" s="7" t="inlineStr"/>
      <c r="O138" s="7" t="inlineStr"/>
      <c r="P138" s="7" t="inlineStr"/>
      <c r="Q138" s="7" t="n">
        <v>3</v>
      </c>
      <c r="R138" s="7" t="n">
        <v>1035693</v>
      </c>
      <c r="S138" s="7" t="inlineStr"/>
      <c r="T138" s="7" t="inlineStr"/>
      <c r="U138" s="7" t="inlineStr"/>
      <c r="V138" s="7" t="inlineStr"/>
      <c r="W138" s="7" t="inlineStr"/>
      <c r="X138" s="7" t="inlineStr"/>
      <c r="Y138" s="7" t="inlineStr"/>
      <c r="Z138" s="7" t="inlineStr"/>
      <c r="AA138" s="7" t="inlineStr"/>
      <c r="AB138" s="7" t="inlineStr"/>
      <c r="AC138" s="7" t="n">
        <v>4</v>
      </c>
      <c r="AD138" s="7" t="n">
        <v>1050152</v>
      </c>
      <c r="AE138" s="7" t="inlineStr"/>
      <c r="AF138" s="7" t="inlineStr"/>
      <c r="AG138" s="7" t="inlineStr"/>
      <c r="AH138" s="7" t="inlineStr"/>
      <c r="AI138" s="7" t="inlineStr"/>
      <c r="AJ138" s="7" t="inlineStr"/>
      <c r="AK138" s="7" t="inlineStr"/>
      <c r="AL138" s="7" t="inlineStr"/>
      <c r="AM138" s="7" t="inlineStr"/>
      <c r="AN138" s="7" t="inlineStr"/>
      <c r="AO138" s="7" t="inlineStr"/>
      <c r="AP138" s="7" t="inlineStr"/>
      <c r="AQ138" s="7" t="inlineStr"/>
      <c r="AR138" s="7" t="inlineStr"/>
      <c r="AS138" s="7" t="inlineStr"/>
      <c r="AT138" s="7" t="inlineStr"/>
      <c r="AU138" s="7">
        <f>AW138+AY138+BA138+BC138+BE138+BG138</f>
        <v/>
      </c>
      <c r="AV138" s="7">
        <f>AX138+AZ138+BB138+BD138+BF138+BH138</f>
        <v/>
      </c>
      <c r="AW138" s="7" t="inlineStr"/>
      <c r="AX138" s="7" t="inlineStr"/>
      <c r="AY138" s="7" t="inlineStr"/>
      <c r="AZ138" s="7" t="inlineStr"/>
      <c r="BA138" s="7" t="inlineStr"/>
      <c r="BB138" s="7" t="inlineStr"/>
      <c r="BC138" s="7" t="inlineStr"/>
      <c r="BD138" s="7" t="inlineStr"/>
      <c r="BE138" s="7" t="inlineStr"/>
      <c r="BF138" s="7" t="inlineStr"/>
      <c r="BG138" s="7" t="inlineStr"/>
      <c r="BH138" s="7" t="inlineStr"/>
      <c r="BI138" s="7">
        <f>BK138+BM138+BO138+BQ138</f>
        <v/>
      </c>
      <c r="BJ138" s="7">
        <f>BL138+BN138+BP138+BR138</f>
        <v/>
      </c>
      <c r="BK138" s="7" t="n">
        <v>2</v>
      </c>
      <c r="BL138" s="7" t="n">
        <v>223568</v>
      </c>
      <c r="BM138" s="7" t="inlineStr"/>
      <c r="BN138" s="7" t="inlineStr"/>
      <c r="BO138" s="7" t="inlineStr"/>
      <c r="BP138" s="7" t="inlineStr"/>
      <c r="BQ138" s="7" t="inlineStr"/>
      <c r="BR138" s="7" t="inlineStr"/>
      <c r="BS138" s="7">
        <f>BU138+BW138+BY138+CA138+CC138+CE138+CG138+CI138+CK138</f>
        <v/>
      </c>
      <c r="BT138" s="7">
        <f>BV138+BX138+BZ138+CB138+CD138+CF138+CH138+CJ138+CL138</f>
        <v/>
      </c>
      <c r="BU138" s="7" t="inlineStr"/>
      <c r="BV138" s="7" t="inlineStr"/>
      <c r="BW138" s="7" t="inlineStr"/>
      <c r="BX138" s="7" t="inlineStr"/>
      <c r="BY138" s="7" t="inlineStr"/>
      <c r="BZ138" s="7" t="inlineStr"/>
      <c r="CA138" s="7" t="inlineStr"/>
      <c r="CB138" s="7" t="inlineStr"/>
      <c r="CC138" s="7" t="inlineStr"/>
      <c r="CD138" s="7" t="inlineStr"/>
      <c r="CE138" s="7" t="inlineStr"/>
      <c r="CF138" s="7" t="inlineStr"/>
      <c r="CG138" s="7" t="inlineStr"/>
      <c r="CH138" s="7" t="inlineStr"/>
      <c r="CI138" s="7" t="inlineStr"/>
      <c r="CJ138" s="7" t="inlineStr"/>
      <c r="CK138" s="7" t="inlineStr"/>
      <c r="CL138" s="7" t="inlineStr"/>
      <c r="CM138" s="7">
        <f>CO138+CQ138+CS138+CU138+CW138+CY138+DA138+DC138+DE138+DG138+DI138+DK138+DM138</f>
        <v/>
      </c>
      <c r="CN138" s="7">
        <f>CP138+CR138+CT138+CV138+CX138+CZ138+DB138+DD138+DF138+DH138+DJ138+DL138+DN138</f>
        <v/>
      </c>
      <c r="CO138" s="7" t="inlineStr"/>
      <c r="CP138" s="7" t="inlineStr"/>
      <c r="CQ138" s="7" t="inlineStr"/>
      <c r="CR138" s="7" t="inlineStr"/>
      <c r="CS138" s="7" t="inlineStr"/>
      <c r="CT138" s="7" t="inlineStr"/>
      <c r="CU138" s="7" t="inlineStr"/>
      <c r="CV138" s="7" t="inlineStr"/>
      <c r="CW138" s="7" t="inlineStr"/>
      <c r="CX138" s="7" t="inlineStr"/>
      <c r="CY138" s="7" t="inlineStr"/>
      <c r="CZ138" s="7" t="inlineStr"/>
      <c r="DA138" s="7" t="inlineStr"/>
      <c r="DB138" s="7" t="inlineStr"/>
      <c r="DC138" s="7" t="inlineStr"/>
      <c r="DD138" s="7" t="inlineStr"/>
      <c r="DE138" s="7" t="inlineStr"/>
      <c r="DF138" s="7" t="inlineStr"/>
      <c r="DG138" s="7" t="inlineStr"/>
      <c r="DH138" s="7" t="inlineStr"/>
      <c r="DI138" s="7" t="inlineStr"/>
      <c r="DJ138" s="7" t="inlineStr"/>
      <c r="DK138" s="7" t="inlineStr"/>
      <c r="DL138" s="7" t="inlineStr"/>
      <c r="DM138" s="7" t="inlineStr"/>
      <c r="DN138" s="7" t="inlineStr"/>
      <c r="DO138" s="7">
        <f>E138+AU138+BI138+BS138+CM138</f>
        <v/>
      </c>
      <c r="DP138" s="7">
        <f>F138+AV138+BJ138+BT138+CN138</f>
        <v/>
      </c>
    </row>
    <row r="139">
      <c r="A139" s="8" t="n"/>
      <c r="B139" s="8" t="inlineStr">
        <is>
          <t>FINAL SUM</t>
        </is>
      </c>
      <c r="C139" s="8" t="n"/>
      <c r="D139" s="8" t="n"/>
      <c r="E139" s="9">
        <f>E4+E126</f>
        <v/>
      </c>
      <c r="F139" s="9">
        <f>F4+F126</f>
        <v/>
      </c>
      <c r="G139" s="9">
        <f>G4+G126</f>
        <v/>
      </c>
      <c r="H139" s="9">
        <f>H4+H126</f>
        <v/>
      </c>
      <c r="I139" s="9">
        <f>I4+I126</f>
        <v/>
      </c>
      <c r="J139" s="9">
        <f>J4+J126</f>
        <v/>
      </c>
      <c r="K139" s="9">
        <f>K4+K126</f>
        <v/>
      </c>
      <c r="L139" s="9">
        <f>L4+L126</f>
        <v/>
      </c>
      <c r="M139" s="9">
        <f>M4+M126</f>
        <v/>
      </c>
      <c r="N139" s="9">
        <f>N4+N126</f>
        <v/>
      </c>
      <c r="O139" s="9">
        <f>O4+O126</f>
        <v/>
      </c>
      <c r="P139" s="9">
        <f>P4+P126</f>
        <v/>
      </c>
      <c r="Q139" s="9">
        <f>Q4+Q126</f>
        <v/>
      </c>
      <c r="R139" s="9">
        <f>R4+R126</f>
        <v/>
      </c>
      <c r="S139" s="9">
        <f>S4+S126</f>
        <v/>
      </c>
      <c r="T139" s="9">
        <f>T4+T126</f>
        <v/>
      </c>
      <c r="U139" s="9">
        <f>U4+U126</f>
        <v/>
      </c>
      <c r="V139" s="9">
        <f>V4+V126</f>
        <v/>
      </c>
      <c r="W139" s="9">
        <f>W4+W126</f>
        <v/>
      </c>
      <c r="X139" s="9">
        <f>X4+X126</f>
        <v/>
      </c>
      <c r="Y139" s="9">
        <f>Y4+Y126</f>
        <v/>
      </c>
      <c r="Z139" s="9">
        <f>Z4+Z126</f>
        <v/>
      </c>
      <c r="AA139" s="9">
        <f>AA4+AA126</f>
        <v/>
      </c>
      <c r="AB139" s="9">
        <f>AB4+AB126</f>
        <v/>
      </c>
      <c r="AC139" s="9">
        <f>AC4+AC126</f>
        <v/>
      </c>
      <c r="AD139" s="9">
        <f>AD4+AD126</f>
        <v/>
      </c>
      <c r="AE139" s="9">
        <f>AE4+AE126</f>
        <v/>
      </c>
      <c r="AF139" s="9">
        <f>AF4+AF126</f>
        <v/>
      </c>
      <c r="AG139" s="9">
        <f>AG4+AG126</f>
        <v/>
      </c>
      <c r="AH139" s="9">
        <f>AH4+AH126</f>
        <v/>
      </c>
      <c r="AI139" s="9">
        <f>AI4+AI126</f>
        <v/>
      </c>
      <c r="AJ139" s="9">
        <f>AJ4+AJ126</f>
        <v/>
      </c>
      <c r="AK139" s="9">
        <f>AK4+AK126</f>
        <v/>
      </c>
      <c r="AL139" s="9">
        <f>AL4+AL126</f>
        <v/>
      </c>
      <c r="AM139" s="9">
        <f>AM4+AM126</f>
        <v/>
      </c>
      <c r="AN139" s="9">
        <f>AN4+AN126</f>
        <v/>
      </c>
      <c r="AO139" s="9">
        <f>AO4+AO126</f>
        <v/>
      </c>
      <c r="AP139" s="9">
        <f>AP4+AP126</f>
        <v/>
      </c>
      <c r="AQ139" s="9">
        <f>AQ4+AQ126</f>
        <v/>
      </c>
      <c r="AR139" s="9">
        <f>AR4+AR126</f>
        <v/>
      </c>
      <c r="AS139" s="9">
        <f>AS4+AS126</f>
        <v/>
      </c>
      <c r="AT139" s="9">
        <f>AT4+AT126</f>
        <v/>
      </c>
      <c r="AU139" s="9">
        <f>AU4+AU126</f>
        <v/>
      </c>
      <c r="AV139" s="9">
        <f>AV4+AV126</f>
        <v/>
      </c>
      <c r="AW139" s="9">
        <f>AW4+AW126</f>
        <v/>
      </c>
      <c r="AX139" s="9">
        <f>AX4+AX126</f>
        <v/>
      </c>
      <c r="AY139" s="9">
        <f>AY4+AY126</f>
        <v/>
      </c>
      <c r="AZ139" s="9">
        <f>AZ4+AZ126</f>
        <v/>
      </c>
      <c r="BA139" s="9">
        <f>BA4+BA126</f>
        <v/>
      </c>
      <c r="BB139" s="9">
        <f>BB4+BB126</f>
        <v/>
      </c>
      <c r="BC139" s="9">
        <f>BC4+BC126</f>
        <v/>
      </c>
      <c r="BD139" s="9">
        <f>BD4+BD126</f>
        <v/>
      </c>
      <c r="BE139" s="9">
        <f>BE4+BE126</f>
        <v/>
      </c>
      <c r="BF139" s="9">
        <f>BF4+BF126</f>
        <v/>
      </c>
      <c r="BG139" s="9">
        <f>BG4+BG126</f>
        <v/>
      </c>
      <c r="BH139" s="9">
        <f>BH4+BH126</f>
        <v/>
      </c>
      <c r="BI139" s="9">
        <f>BI4+BI126</f>
        <v/>
      </c>
      <c r="BJ139" s="9">
        <f>BJ4+BJ126</f>
        <v/>
      </c>
      <c r="BK139" s="9">
        <f>BK4+BK126</f>
        <v/>
      </c>
      <c r="BL139" s="9">
        <f>BL4+BL126</f>
        <v/>
      </c>
      <c r="BM139" s="9">
        <f>BM4+BM126</f>
        <v/>
      </c>
      <c r="BN139" s="9">
        <f>BN4+BN126</f>
        <v/>
      </c>
      <c r="BO139" s="9">
        <f>BO4+BO126</f>
        <v/>
      </c>
      <c r="BP139" s="9">
        <f>BP4+BP126</f>
        <v/>
      </c>
      <c r="BQ139" s="9">
        <f>BQ4+BQ126</f>
        <v/>
      </c>
      <c r="BR139" s="9">
        <f>BR4+BR126</f>
        <v/>
      </c>
      <c r="BS139" s="9">
        <f>BS4+BS126</f>
        <v/>
      </c>
      <c r="BT139" s="9">
        <f>BT4+BT126</f>
        <v/>
      </c>
      <c r="BU139" s="9">
        <f>BU4+BU126</f>
        <v/>
      </c>
      <c r="BV139" s="9">
        <f>BV4+BV126</f>
        <v/>
      </c>
      <c r="BW139" s="9">
        <f>BW4+BW126</f>
        <v/>
      </c>
      <c r="BX139" s="9">
        <f>BX4+BX126</f>
        <v/>
      </c>
      <c r="BY139" s="9">
        <f>BY4+BY126</f>
        <v/>
      </c>
      <c r="BZ139" s="9">
        <f>BZ4+BZ126</f>
        <v/>
      </c>
      <c r="CA139" s="9">
        <f>CA4+CA126</f>
        <v/>
      </c>
      <c r="CB139" s="9">
        <f>CB4+CB126</f>
        <v/>
      </c>
      <c r="CC139" s="9">
        <f>CC4+CC126</f>
        <v/>
      </c>
      <c r="CD139" s="9">
        <f>CD4+CD126</f>
        <v/>
      </c>
      <c r="CE139" s="9">
        <f>CE4+CE126</f>
        <v/>
      </c>
      <c r="CF139" s="9">
        <f>CF4+CF126</f>
        <v/>
      </c>
      <c r="CG139" s="9">
        <f>CG4+CG126</f>
        <v/>
      </c>
      <c r="CH139" s="9">
        <f>CH4+CH126</f>
        <v/>
      </c>
      <c r="CI139" s="9">
        <f>CI4+CI126</f>
        <v/>
      </c>
      <c r="CJ139" s="9">
        <f>CJ4+CJ126</f>
        <v/>
      </c>
      <c r="CK139" s="9">
        <f>CK4+CK126</f>
        <v/>
      </c>
      <c r="CL139" s="9">
        <f>CL4+CL126</f>
        <v/>
      </c>
      <c r="CM139" s="9">
        <f>CM4+CM126</f>
        <v/>
      </c>
      <c r="CN139" s="9">
        <f>CN4+CN126</f>
        <v/>
      </c>
      <c r="CO139" s="9">
        <f>CO4+CO126</f>
        <v/>
      </c>
      <c r="CP139" s="9">
        <f>CP4+CP126</f>
        <v/>
      </c>
      <c r="CQ139" s="9">
        <f>CQ4+CQ126</f>
        <v/>
      </c>
      <c r="CR139" s="9">
        <f>CR4+CR126</f>
        <v/>
      </c>
      <c r="CS139" s="9">
        <f>CS4+CS126</f>
        <v/>
      </c>
      <c r="CT139" s="9">
        <f>CT4+CT126</f>
        <v/>
      </c>
      <c r="CU139" s="9">
        <f>CU4+CU126</f>
        <v/>
      </c>
      <c r="CV139" s="9">
        <f>CV4+CV126</f>
        <v/>
      </c>
      <c r="CW139" s="9">
        <f>CW4+CW126</f>
        <v/>
      </c>
      <c r="CX139" s="9">
        <f>CX4+CX126</f>
        <v/>
      </c>
      <c r="CY139" s="9">
        <f>CY4+CY126</f>
        <v/>
      </c>
      <c r="CZ139" s="9">
        <f>CZ4+CZ126</f>
        <v/>
      </c>
      <c r="DA139" s="9">
        <f>DA4+DA126</f>
        <v/>
      </c>
      <c r="DB139" s="9">
        <f>DB4+DB126</f>
        <v/>
      </c>
      <c r="DC139" s="9">
        <f>DC4+DC126</f>
        <v/>
      </c>
      <c r="DD139" s="9">
        <f>DD4+DD126</f>
        <v/>
      </c>
      <c r="DE139" s="9">
        <f>DE4+DE126</f>
        <v/>
      </c>
      <c r="DF139" s="9">
        <f>DF4+DF126</f>
        <v/>
      </c>
      <c r="DG139" s="9">
        <f>DG4+DG126</f>
        <v/>
      </c>
      <c r="DH139" s="9">
        <f>DH4+DH126</f>
        <v/>
      </c>
      <c r="DI139" s="9">
        <f>DI4+DI126</f>
        <v/>
      </c>
      <c r="DJ139" s="9">
        <f>DJ4+DJ126</f>
        <v/>
      </c>
      <c r="DK139" s="9">
        <f>DK4+DK126</f>
        <v/>
      </c>
      <c r="DL139" s="9">
        <f>DL4+DL126</f>
        <v/>
      </c>
      <c r="DM139" s="9">
        <f>DM4+DM126</f>
        <v/>
      </c>
      <c r="DN139" s="9">
        <f>DN4+DN126</f>
        <v/>
      </c>
      <c r="DO139" s="9">
        <f>DO4+DO126</f>
        <v/>
      </c>
      <c r="DP139" s="9">
        <f>DP4+DP126</f>
        <v/>
      </c>
    </row>
    <row r="140">
      <c r="A140" s="8" t="n"/>
      <c r="B140" s="8" t="inlineStr">
        <is>
          <t>FINAL SUM ( Minus 10 % )</t>
        </is>
      </c>
      <c r="C140" s="8" t="n"/>
      <c r="D140" s="8" t="n"/>
      <c r="E140" s="9" t="n"/>
      <c r="F140" s="9">
        <f>H140+J140+L140+N140+P140+R140+T140+V140+X140+Z140+AB140+AD140+AF140+AH140+AJ140+AL140+AN140+AP140+AR140+AT140</f>
        <v/>
      </c>
      <c r="G140" s="9" t="n"/>
      <c r="H140" s="9">
        <f>H139*90%</f>
        <v/>
      </c>
      <c r="I140" s="9" t="n"/>
      <c r="J140" s="9">
        <f>J139*90%</f>
        <v/>
      </c>
      <c r="K140" s="9" t="n"/>
      <c r="L140" s="9">
        <f>L139*90%</f>
        <v/>
      </c>
      <c r="M140" s="9" t="n"/>
      <c r="N140" s="9">
        <f>N139*90%</f>
        <v/>
      </c>
      <c r="O140" s="9" t="n"/>
      <c r="P140" s="9">
        <f>P139*90%</f>
        <v/>
      </c>
      <c r="Q140" s="9" t="n"/>
      <c r="R140" s="9">
        <f>R139*90%</f>
        <v/>
      </c>
      <c r="S140" s="9" t="n"/>
      <c r="T140" s="9">
        <f>T139*90%</f>
        <v/>
      </c>
      <c r="U140" s="9" t="n"/>
      <c r="V140" s="9">
        <f>V139*90%</f>
        <v/>
      </c>
      <c r="W140" s="9" t="n"/>
      <c r="X140" s="9">
        <f>X139*90%</f>
        <v/>
      </c>
      <c r="Y140" s="9" t="n"/>
      <c r="Z140" s="9">
        <f>Z139*90%</f>
        <v/>
      </c>
      <c r="AA140" s="9" t="n"/>
      <c r="AB140" s="9">
        <f>AB139*90%</f>
        <v/>
      </c>
      <c r="AC140" s="9" t="n"/>
      <c r="AD140" s="9">
        <f>AD139*90%</f>
        <v/>
      </c>
      <c r="AE140" s="9" t="n"/>
      <c r="AF140" s="9">
        <f>AF139*90%</f>
        <v/>
      </c>
      <c r="AG140" s="9" t="n"/>
      <c r="AH140" s="9">
        <f>AH139*90%</f>
        <v/>
      </c>
      <c r="AI140" s="9" t="n"/>
      <c r="AJ140" s="9">
        <f>AJ139*90%</f>
        <v/>
      </c>
      <c r="AK140" s="9" t="n"/>
      <c r="AL140" s="9">
        <f>AL139*90%</f>
        <v/>
      </c>
      <c r="AM140" s="9" t="n"/>
      <c r="AN140" s="9">
        <f>AN139*90%</f>
        <v/>
      </c>
      <c r="AO140" s="9" t="n"/>
      <c r="AP140" s="9">
        <f>AP139*90%</f>
        <v/>
      </c>
      <c r="AQ140" s="9" t="n"/>
      <c r="AR140" s="9">
        <f>AR139*90%</f>
        <v/>
      </c>
      <c r="AS140" s="9" t="n"/>
      <c r="AT140" s="9">
        <f>AT139*90%</f>
        <v/>
      </c>
      <c r="AU140" s="9" t="n"/>
      <c r="AV140" s="9">
        <f>AX140+AZ140+BB140+BD140+BF140+BH140</f>
        <v/>
      </c>
      <c r="AW140" s="9" t="n"/>
      <c r="AX140" s="9">
        <f>AX139*90%</f>
        <v/>
      </c>
      <c r="AY140" s="9" t="n"/>
      <c r="AZ140" s="9">
        <f>AZ139*90%</f>
        <v/>
      </c>
      <c r="BA140" s="9" t="n"/>
      <c r="BB140" s="9">
        <f>BB139*90%</f>
        <v/>
      </c>
      <c r="BC140" s="9" t="n"/>
      <c r="BD140" s="9">
        <f>BD139*90%</f>
        <v/>
      </c>
      <c r="BE140" s="9" t="n"/>
      <c r="BF140" s="9">
        <f>BF139*90%</f>
        <v/>
      </c>
      <c r="BG140" s="9" t="n"/>
      <c r="BH140" s="9">
        <f>BH139*90%</f>
        <v/>
      </c>
      <c r="BI140" s="9" t="n"/>
      <c r="BJ140" s="9">
        <f>BL140+BN140+BP140+BR140</f>
        <v/>
      </c>
      <c r="BK140" s="9" t="n"/>
      <c r="BL140" s="9">
        <f>BL139*90%</f>
        <v/>
      </c>
      <c r="BM140" s="9" t="n"/>
      <c r="BN140" s="9">
        <f>BN139*90%</f>
        <v/>
      </c>
      <c r="BO140" s="9" t="n"/>
      <c r="BP140" s="9">
        <f>BP139*90%</f>
        <v/>
      </c>
      <c r="BQ140" s="9" t="n"/>
      <c r="BR140" s="9">
        <f>BR139*90%</f>
        <v/>
      </c>
      <c r="BS140" s="9" t="n"/>
      <c r="BT140" s="9">
        <f>BV140+BX140+BZ140+CB140+CD140+CF140+CH140+CJ140+CL140</f>
        <v/>
      </c>
      <c r="BU140" s="9" t="n"/>
      <c r="BV140" s="9">
        <f>BV139*90%</f>
        <v/>
      </c>
      <c r="BW140" s="9" t="n"/>
      <c r="BX140" s="9">
        <f>BX139*90%</f>
        <v/>
      </c>
      <c r="BY140" s="9" t="n"/>
      <c r="BZ140" s="9">
        <f>BZ139*90%</f>
        <v/>
      </c>
      <c r="CA140" s="9" t="n"/>
      <c r="CB140" s="9">
        <f>CB139*90%</f>
        <v/>
      </c>
      <c r="CC140" s="9" t="n"/>
      <c r="CD140" s="9">
        <f>CD139*90%</f>
        <v/>
      </c>
      <c r="CE140" s="9" t="n"/>
      <c r="CF140" s="9">
        <f>CF139*90%</f>
        <v/>
      </c>
      <c r="CG140" s="9" t="n"/>
      <c r="CH140" s="9">
        <f>CH139*90%</f>
        <v/>
      </c>
      <c r="CI140" s="9" t="n"/>
      <c r="CJ140" s="9">
        <f>CJ139*90%</f>
        <v/>
      </c>
      <c r="CK140" s="9" t="n"/>
      <c r="CL140" s="9">
        <f>CL139*90%</f>
        <v/>
      </c>
      <c r="CM140" s="9" t="n"/>
      <c r="CN140" s="9">
        <f>CP140+CR140+CT140+CV140+CX140+CZ140+DB140+DD140+DF140+DH140+DJ140+DL140+DN140</f>
        <v/>
      </c>
      <c r="CO140" s="9" t="n"/>
      <c r="CP140" s="9">
        <f>CP139*90%</f>
        <v/>
      </c>
      <c r="CQ140" s="9" t="n"/>
      <c r="CR140" s="9">
        <f>CR139*90%</f>
        <v/>
      </c>
      <c r="CS140" s="9" t="n"/>
      <c r="CT140" s="9">
        <f>CT139*90%</f>
        <v/>
      </c>
      <c r="CU140" s="9" t="n"/>
      <c r="CV140" s="9">
        <f>CV139*90%</f>
        <v/>
      </c>
      <c r="CW140" s="9" t="n"/>
      <c r="CX140" s="9">
        <f>CX139*90%</f>
        <v/>
      </c>
      <c r="CY140" s="9" t="n"/>
      <c r="CZ140" s="9">
        <f>CZ139*90%</f>
        <v/>
      </c>
      <c r="DA140" s="9" t="n"/>
      <c r="DB140" s="9">
        <f>DB139*90%</f>
        <v/>
      </c>
      <c r="DC140" s="9" t="n"/>
      <c r="DD140" s="9">
        <f>DD139*90%</f>
        <v/>
      </c>
      <c r="DE140" s="9" t="n"/>
      <c r="DF140" s="9">
        <f>DF139*90%</f>
        <v/>
      </c>
      <c r="DG140" s="9" t="n"/>
      <c r="DH140" s="9">
        <f>DH139*90%</f>
        <v/>
      </c>
      <c r="DI140" s="9" t="n"/>
      <c r="DJ140" s="9">
        <f>DJ139*90%</f>
        <v/>
      </c>
      <c r="DK140" s="9" t="n"/>
      <c r="DL140" s="9">
        <f>DL139*90%</f>
        <v/>
      </c>
      <c r="DM140" s="9" t="n"/>
      <c r="DN140" s="9">
        <f>DN139*90%</f>
        <v/>
      </c>
      <c r="DO140" s="9">
        <f>E140+AU140+BI140+BS140+CM140</f>
        <v/>
      </c>
      <c r="DP140" s="9">
        <f>F140+AV140+BJ140+BT140+CN140</f>
        <v/>
      </c>
    </row>
    <row r="141">
      <c r="A141" s="8" t="n"/>
      <c r="B141" s="8" t="inlineStr">
        <is>
          <t>Final summa for Reklama</t>
        </is>
      </c>
      <c r="C141" s="8" t="n"/>
      <c r="D141" s="8" t="n"/>
      <c r="E141" s="9" t="n"/>
      <c r="F141" s="9">
        <f>H141+J141+L141+N141+P141+R141+T141+V141+X141+Z141+AB141+AD141+AF141+AH141+AJ141+AL141+AN141+AP141+AR141+AT141</f>
        <v/>
      </c>
      <c r="G141" s="9" t="n"/>
      <c r="H141" s="9">
        <f>G139*5000</f>
        <v/>
      </c>
      <c r="I141" s="9" t="n"/>
      <c r="J141" s="9">
        <f>I139*5000</f>
        <v/>
      </c>
      <c r="K141" s="9" t="n"/>
      <c r="L141" s="9">
        <f>K139*5000</f>
        <v/>
      </c>
      <c r="M141" s="9" t="n"/>
      <c r="N141" s="9">
        <f>M139*5000</f>
        <v/>
      </c>
      <c r="O141" s="9" t="n"/>
      <c r="P141" s="9">
        <f>O139*5000</f>
        <v/>
      </c>
      <c r="Q141" s="9" t="n"/>
      <c r="R141" s="9">
        <f>Q139*0</f>
        <v/>
      </c>
      <c r="S141" s="9" t="n"/>
      <c r="T141" s="9">
        <f>S139*0</f>
        <v/>
      </c>
      <c r="U141" s="9" t="n"/>
      <c r="V141" s="9">
        <f>U139*0</f>
        <v/>
      </c>
      <c r="W141" s="9" t="n"/>
      <c r="X141" s="9">
        <f>W139*0</f>
        <v/>
      </c>
      <c r="Y141" s="9" t="n"/>
      <c r="Z141" s="9">
        <f>Y139*0</f>
        <v/>
      </c>
      <c r="AA141" s="9" t="n"/>
      <c r="AB141" s="9">
        <f>AA139*7000</f>
        <v/>
      </c>
      <c r="AC141" s="9" t="n"/>
      <c r="AD141" s="9">
        <f>AC139*0</f>
        <v/>
      </c>
      <c r="AE141" s="9" t="n"/>
      <c r="AF141" s="9">
        <f>AE139*0</f>
        <v/>
      </c>
      <c r="AG141" s="9" t="n"/>
      <c r="AH141" s="9">
        <f>AG139*0</f>
        <v/>
      </c>
      <c r="AI141" s="9" t="n"/>
      <c r="AJ141" s="9">
        <f>AI139*0</f>
        <v/>
      </c>
      <c r="AK141" s="9" t="n"/>
      <c r="AL141" s="9">
        <f>AK139*0</f>
        <v/>
      </c>
      <c r="AM141" s="9" t="n"/>
      <c r="AN141" s="9">
        <f>AM139*0</f>
        <v/>
      </c>
      <c r="AO141" s="9" t="n"/>
      <c r="AP141" s="9">
        <f>AO139*0</f>
        <v/>
      </c>
      <c r="AQ141" s="9" t="n"/>
      <c r="AR141" s="9">
        <f>AQ139*0</f>
        <v/>
      </c>
      <c r="AS141" s="9" t="n"/>
      <c r="AT141" s="9">
        <f>AS139*0</f>
        <v/>
      </c>
      <c r="AU141" s="9" t="n"/>
      <c r="AV141" s="9">
        <f>AX141+AZ141+BB141+BD141+BF141+BH141</f>
        <v/>
      </c>
      <c r="AW141" s="9" t="n"/>
      <c r="AX141" s="9">
        <f>AW139*50000</f>
        <v/>
      </c>
      <c r="AY141" s="9" t="n"/>
      <c r="AZ141" s="9">
        <f>AY139*60000</f>
        <v/>
      </c>
      <c r="BA141" s="9" t="n"/>
      <c r="BB141" s="9">
        <f>BA139*7000</f>
        <v/>
      </c>
      <c r="BC141" s="9" t="n"/>
      <c r="BD141" s="9">
        <f>BC139*25000</f>
        <v/>
      </c>
      <c r="BE141" s="9" t="n"/>
      <c r="BF141" s="9">
        <f>BE139*20000</f>
        <v/>
      </c>
      <c r="BG141" s="9" t="n"/>
      <c r="BH141" s="9">
        <f>BG139*10000</f>
        <v/>
      </c>
      <c r="BI141" s="9" t="n"/>
      <c r="BJ141" s="9">
        <f>BL141+BN141+BP141+BR141</f>
        <v/>
      </c>
      <c r="BK141" s="9" t="n"/>
      <c r="BL141" s="9">
        <f>BK139*15000</f>
        <v/>
      </c>
      <c r="BM141" s="9" t="n"/>
      <c r="BN141" s="9">
        <f>BM139*5000</f>
        <v/>
      </c>
      <c r="BO141" s="9" t="n"/>
      <c r="BP141" s="9">
        <f>BO139*15000</f>
        <v/>
      </c>
      <c r="BQ141" s="9" t="n"/>
      <c r="BR141" s="9">
        <f>BQ139*5000</f>
        <v/>
      </c>
      <c r="BS141" s="9" t="n"/>
      <c r="BT141" s="9">
        <f>BV141+BX141+BZ141+CB141+CD141+CF141+CH141+CJ141+CL141</f>
        <v/>
      </c>
      <c r="BU141" s="9" t="n"/>
      <c r="BV141" s="9">
        <f>BU139*4000</f>
        <v/>
      </c>
      <c r="BW141" s="9" t="n"/>
      <c r="BX141" s="9">
        <f>BW139*2000</f>
        <v/>
      </c>
      <c r="BY141" s="9" t="n"/>
      <c r="BZ141" s="9">
        <f>BY139*10000</f>
        <v/>
      </c>
      <c r="CA141" s="9" t="n"/>
      <c r="CB141" s="9">
        <f>CA139*18000</f>
        <v/>
      </c>
      <c r="CC141" s="9" t="n"/>
      <c r="CD141" s="9">
        <f>CC139*150000</f>
        <v/>
      </c>
      <c r="CE141" s="9" t="n"/>
      <c r="CF141" s="9">
        <f>CE139*9000</f>
        <v/>
      </c>
      <c r="CG141" s="9" t="n"/>
      <c r="CH141" s="9">
        <f>CG139*0</f>
        <v/>
      </c>
      <c r="CI141" s="9" t="n"/>
      <c r="CJ141" s="9">
        <f>CI139*0</f>
        <v/>
      </c>
      <c r="CK141" s="9" t="n"/>
      <c r="CL141" s="9">
        <f>CK139*5000</f>
        <v/>
      </c>
      <c r="CM141" s="9" t="n"/>
      <c r="CN141" s="9">
        <f>CP141+CR141+CT141+CV141+CX141+CZ141+DB141+DD141+DF141+DH141+DJ141+DL141+DN141</f>
        <v/>
      </c>
      <c r="CO141" s="9" t="n"/>
      <c r="CP141" s="9">
        <f>CO139*5000</f>
        <v/>
      </c>
      <c r="CQ141" s="9" t="n"/>
      <c r="CR141" s="9">
        <f>CQ139*7000</f>
        <v/>
      </c>
      <c r="CS141" s="9" t="n"/>
      <c r="CT141" s="9">
        <f>CS139*18000</f>
        <v/>
      </c>
      <c r="CU141" s="9" t="n"/>
      <c r="CV141" s="9">
        <f>CU139*5000</f>
        <v/>
      </c>
      <c r="CW141" s="9" t="n"/>
      <c r="CX141" s="9">
        <f>CW139*12000</f>
        <v/>
      </c>
      <c r="CY141" s="9" t="n"/>
      <c r="CZ141" s="9">
        <f>CY139*10000</f>
        <v/>
      </c>
      <c r="DA141" s="9" t="n"/>
      <c r="DB141" s="9">
        <f>DA139*8000</f>
        <v/>
      </c>
      <c r="DC141" s="9" t="n"/>
      <c r="DD141" s="9">
        <f>DC139*0</f>
        <v/>
      </c>
      <c r="DE141" s="9" t="n"/>
      <c r="DF141" s="9">
        <f>DE139*10000</f>
        <v/>
      </c>
      <c r="DG141" s="9" t="n"/>
      <c r="DH141" s="9">
        <f>DG139*8000</f>
        <v/>
      </c>
      <c r="DI141" s="9" t="n"/>
      <c r="DJ141" s="9">
        <f>DI139*8000</f>
        <v/>
      </c>
      <c r="DK141" s="9" t="n"/>
      <c r="DL141" s="9">
        <f>DK139*15000</f>
        <v/>
      </c>
      <c r="DM141" s="9" t="n"/>
      <c r="DN141" s="9">
        <f>DM139*7000</f>
        <v/>
      </c>
      <c r="DO141" s="9">
        <f>E141+AU141+BI141+BS141+CM141</f>
        <v/>
      </c>
      <c r="DP141" s="9">
        <f>F141+AV141+BJ141+BT141+CN141</f>
        <v/>
      </c>
    </row>
    <row r="142">
      <c r="A142" s="8" t="n"/>
      <c r="B142" s="8" t="inlineStr">
        <is>
          <t>Final summa for Leksiya</t>
        </is>
      </c>
      <c r="C142" s="8" t="n"/>
      <c r="D142" s="8" t="n"/>
      <c r="E142" s="9" t="n"/>
      <c r="F142" s="9">
        <f>H142+J142+L142+N142+P142+R142+T142+V142+X142+Z142+AB142+AD142+AF142+AH142+AJ142+AL142+AN142+AP142+AR142+AT142</f>
        <v/>
      </c>
      <c r="G142" s="9" t="n"/>
      <c r="H142" s="9">
        <f>H140*2%</f>
        <v/>
      </c>
      <c r="I142" s="9" t="n"/>
      <c r="J142" s="9">
        <f>J140*2%</f>
        <v/>
      </c>
      <c r="K142" s="9" t="n"/>
      <c r="L142" s="9">
        <f>L140*2%</f>
        <v/>
      </c>
      <c r="M142" s="9" t="n"/>
      <c r="N142" s="9">
        <f>N140*2%</f>
        <v/>
      </c>
      <c r="O142" s="9" t="n"/>
      <c r="P142" s="9">
        <f>P140*2%</f>
        <v/>
      </c>
      <c r="Q142" s="9" t="n"/>
      <c r="R142" s="9">
        <f>R140*2%</f>
        <v/>
      </c>
      <c r="S142" s="9" t="n"/>
      <c r="T142" s="9">
        <f>T140*2%</f>
        <v/>
      </c>
      <c r="U142" s="9" t="n"/>
      <c r="V142" s="9">
        <f>V140*2%</f>
        <v/>
      </c>
      <c r="W142" s="9" t="n"/>
      <c r="X142" s="9">
        <f>X140*2%</f>
        <v/>
      </c>
      <c r="Y142" s="9" t="n"/>
      <c r="Z142" s="9">
        <f>Z140*2%</f>
        <v/>
      </c>
      <c r="AA142" s="9" t="n"/>
      <c r="AB142" s="9">
        <f>AB140*2%</f>
        <v/>
      </c>
      <c r="AC142" s="9" t="n"/>
      <c r="AD142" s="9">
        <f>AD140*2%</f>
        <v/>
      </c>
      <c r="AE142" s="9" t="n"/>
      <c r="AF142" s="9">
        <f>AF140*2%</f>
        <v/>
      </c>
      <c r="AG142" s="9" t="n"/>
      <c r="AH142" s="9">
        <f>AH140*2%</f>
        <v/>
      </c>
      <c r="AI142" s="9" t="n"/>
      <c r="AJ142" s="9">
        <f>AJ140*2%</f>
        <v/>
      </c>
      <c r="AK142" s="9" t="n"/>
      <c r="AL142" s="9">
        <f>AL140*2%</f>
        <v/>
      </c>
      <c r="AM142" s="9" t="n"/>
      <c r="AN142" s="9">
        <f>AN140*2%</f>
        <v/>
      </c>
      <c r="AO142" s="9" t="n"/>
      <c r="AP142" s="9">
        <f>AP140*2%</f>
        <v/>
      </c>
      <c r="AQ142" s="9" t="n"/>
      <c r="AR142" s="9">
        <f>AR140*2%</f>
        <v/>
      </c>
      <c r="AS142" s="9" t="n"/>
      <c r="AT142" s="9">
        <f>AT140*2%</f>
        <v/>
      </c>
      <c r="AU142" s="9" t="n"/>
      <c r="AV142" s="9">
        <f>AX142+AZ142+BB142+BD142+BF142+BH142</f>
        <v/>
      </c>
      <c r="AW142" s="9" t="n"/>
      <c r="AX142" s="9">
        <f>AX140*2%</f>
        <v/>
      </c>
      <c r="AY142" s="9" t="n"/>
      <c r="AZ142" s="9">
        <f>AZ140*2%</f>
        <v/>
      </c>
      <c r="BA142" s="9" t="n"/>
      <c r="BB142" s="9">
        <f>BB140*2%</f>
        <v/>
      </c>
      <c r="BC142" s="9" t="n"/>
      <c r="BD142" s="9">
        <f>BD140*2%</f>
        <v/>
      </c>
      <c r="BE142" s="9" t="n"/>
      <c r="BF142" s="9">
        <f>BF140*2%</f>
        <v/>
      </c>
      <c r="BG142" s="9" t="n"/>
      <c r="BH142" s="9">
        <f>BH140*2%</f>
        <v/>
      </c>
      <c r="BI142" s="9" t="n"/>
      <c r="BJ142" s="9">
        <f>BL142+BN142+BP142+BR142</f>
        <v/>
      </c>
      <c r="BK142" s="9" t="n"/>
      <c r="BL142" s="9">
        <f>BL140*2%</f>
        <v/>
      </c>
      <c r="BM142" s="9" t="n"/>
      <c r="BN142" s="9">
        <f>BN140*2%</f>
        <v/>
      </c>
      <c r="BO142" s="9" t="n"/>
      <c r="BP142" s="9">
        <f>BP140*2%</f>
        <v/>
      </c>
      <c r="BQ142" s="9" t="n"/>
      <c r="BR142" s="9">
        <f>BR140*2%</f>
        <v/>
      </c>
      <c r="BS142" s="9" t="n"/>
      <c r="BT142" s="9">
        <f>BV142+BX142+BZ142+CB142+CD142+CF142+CH142+CJ142+CL142</f>
        <v/>
      </c>
      <c r="BU142" s="9" t="n"/>
      <c r="BV142" s="9">
        <f>BV140*2%</f>
        <v/>
      </c>
      <c r="BW142" s="9" t="n"/>
      <c r="BX142" s="9">
        <f>BX140*2%</f>
        <v/>
      </c>
      <c r="BY142" s="9" t="n"/>
      <c r="BZ142" s="9">
        <f>BZ140*2%</f>
        <v/>
      </c>
      <c r="CA142" s="9" t="n"/>
      <c r="CB142" s="9">
        <f>CB140*2%</f>
        <v/>
      </c>
      <c r="CC142" s="9" t="n"/>
      <c r="CD142" s="9">
        <f>CD140*2%</f>
        <v/>
      </c>
      <c r="CE142" s="9" t="n"/>
      <c r="CF142" s="9">
        <f>CF140*2%</f>
        <v/>
      </c>
      <c r="CG142" s="9" t="n"/>
      <c r="CH142" s="9">
        <f>CH140*2%</f>
        <v/>
      </c>
      <c r="CI142" s="9" t="n"/>
      <c r="CJ142" s="9">
        <f>CJ140*2%</f>
        <v/>
      </c>
      <c r="CK142" s="9" t="n"/>
      <c r="CL142" s="9">
        <f>CL140*2%</f>
        <v/>
      </c>
      <c r="CM142" s="9" t="n"/>
      <c r="CN142" s="9">
        <f>CP142+CR142+CT142+CV142+CX142+CZ142+DB142+DD142+DF142+DH142+DJ142+DL142+DN142</f>
        <v/>
      </c>
      <c r="CO142" s="9" t="n"/>
      <c r="CP142" s="9">
        <f>CP140*2%</f>
        <v/>
      </c>
      <c r="CQ142" s="9" t="n"/>
      <c r="CR142" s="9">
        <f>CR140*2%</f>
        <v/>
      </c>
      <c r="CS142" s="9" t="n"/>
      <c r="CT142" s="9">
        <f>CT140*2%</f>
        <v/>
      </c>
      <c r="CU142" s="9" t="n"/>
      <c r="CV142" s="9">
        <f>CV140*2%</f>
        <v/>
      </c>
      <c r="CW142" s="9" t="n"/>
      <c r="CX142" s="9">
        <f>CX140*2%</f>
        <v/>
      </c>
      <c r="CY142" s="9" t="n"/>
      <c r="CZ142" s="9">
        <f>CZ140*2%</f>
        <v/>
      </c>
      <c r="DA142" s="9" t="n"/>
      <c r="DB142" s="9">
        <f>DB140*2%</f>
        <v/>
      </c>
      <c r="DC142" s="9" t="n"/>
      <c r="DD142" s="9">
        <f>DD140*2%</f>
        <v/>
      </c>
      <c r="DE142" s="9" t="n"/>
      <c r="DF142" s="9">
        <f>DF140*2%</f>
        <v/>
      </c>
      <c r="DG142" s="9" t="n"/>
      <c r="DH142" s="9">
        <f>DH140*2%</f>
        <v/>
      </c>
      <c r="DI142" s="9" t="n"/>
      <c r="DJ142" s="9">
        <f>DJ140*2%</f>
        <v/>
      </c>
      <c r="DK142" s="9" t="n"/>
      <c r="DL142" s="9">
        <f>DL140*2%</f>
        <v/>
      </c>
      <c r="DM142" s="9" t="n"/>
      <c r="DN142" s="9">
        <f>DN140*2%</f>
        <v/>
      </c>
      <c r="DO142" s="9">
        <f>E142+AU142+BI142+BS142+CM142</f>
        <v/>
      </c>
      <c r="DP142" s="9">
        <f>F142+AV142+BJ142+BT142+CN142</f>
        <v/>
      </c>
    </row>
  </sheetData>
  <mergeCells count="59">
    <mergeCell ref="BY1:BZ1"/>
    <mergeCell ref="B1:D1"/>
    <mergeCell ref="AG1:AH1"/>
    <mergeCell ref="AI1:AJ1"/>
    <mergeCell ref="AA1:AB1"/>
    <mergeCell ref="CI1:CJ1"/>
    <mergeCell ref="AS1:AT1"/>
    <mergeCell ref="CA1:CB1"/>
    <mergeCell ref="CK1:CL1"/>
    <mergeCell ref="AU1:AV1"/>
    <mergeCell ref="M1:N1"/>
    <mergeCell ref="CC1:CD1"/>
    <mergeCell ref="CO1:CP1"/>
    <mergeCell ref="CU1:CV1"/>
    <mergeCell ref="CW1:CX1"/>
    <mergeCell ref="DG1:DH1"/>
    <mergeCell ref="E1:F1"/>
    <mergeCell ref="K1:L1"/>
    <mergeCell ref="W1:X1"/>
    <mergeCell ref="BE1:BF1"/>
    <mergeCell ref="O1:P1"/>
    <mergeCell ref="Y1:Z1"/>
    <mergeCell ref="BG1:BH1"/>
    <mergeCell ref="BM1:BN1"/>
    <mergeCell ref="DA1:DB1"/>
    <mergeCell ref="BQ1:BR1"/>
    <mergeCell ref="DI1:DJ1"/>
    <mergeCell ref="BS1:BT1"/>
    <mergeCell ref="DM1:DN1"/>
    <mergeCell ref="BU1:BV1"/>
    <mergeCell ref="AM1:AN1"/>
    <mergeCell ref="Q1:R1"/>
    <mergeCell ref="AK1:AL1"/>
    <mergeCell ref="AC1:AD1"/>
    <mergeCell ref="AO1:AP1"/>
    <mergeCell ref="AE1:AF1"/>
    <mergeCell ref="CM1:CN1"/>
    <mergeCell ref="AQ1:AR1"/>
    <mergeCell ref="AW1:AX1"/>
    <mergeCell ref="CE1:CF1"/>
    <mergeCell ref="CQ1:CR1"/>
    <mergeCell ref="AY1:AZ1"/>
    <mergeCell ref="CG1:CH1"/>
    <mergeCell ref="CS1:CT1"/>
    <mergeCell ref="CY1:CZ1"/>
    <mergeCell ref="I1:J1"/>
    <mergeCell ref="DK1:DL1"/>
    <mergeCell ref="G1:H1"/>
    <mergeCell ref="S1:T1"/>
    <mergeCell ref="BA1:BB1"/>
    <mergeCell ref="U1:V1"/>
    <mergeCell ref="BC1:BD1"/>
    <mergeCell ref="BI1:BJ1"/>
    <mergeCell ref="DC1:DD1"/>
    <mergeCell ref="BK1:BL1"/>
    <mergeCell ref="DE1:DF1"/>
    <mergeCell ref="BO1:BP1"/>
    <mergeCell ref="DO1:DP1"/>
    <mergeCell ref="BW1:BX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EF231"/>
  <sheetViews>
    <sheetView workbookViewId="0">
      <pane xSplit="4" ySplit="2" topLeftCell="E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width="4" customWidth="1" min="1" max="1"/>
    <col width="40" customWidth="1" min="2" max="2"/>
    <col width="10" customWidth="1" min="3" max="3"/>
    <col width="10" customWidth="1" min="4" max="4"/>
    <col width="11" customWidth="1" min="5" max="5"/>
    <col width="18" customWidth="1" min="6" max="6"/>
    <col hidden="1" outlineLevel="1" width="11" customWidth="1" min="7" max="7"/>
    <col hidden="1" outlineLevel="1" width="18" customWidth="1" min="8" max="8"/>
    <col hidden="1" outlineLevel="1" width="11" customWidth="1" min="9" max="9"/>
    <col hidden="1" outlineLevel="1" width="18" customWidth="1" min="10" max="10"/>
    <col hidden="1" outlineLevel="1" width="11" customWidth="1" min="11" max="11"/>
    <col hidden="1" outlineLevel="1" width="18" customWidth="1" min="12" max="12"/>
    <col hidden="1" outlineLevel="1" width="11" customWidth="1" min="13" max="13"/>
    <col hidden="1" outlineLevel="1" width="18" customWidth="1" min="14" max="14"/>
    <col hidden="1" outlineLevel="1" width="11" customWidth="1" min="15" max="15"/>
    <col hidden="1" outlineLevel="1" width="18" customWidth="1" min="16" max="16"/>
    <col hidden="1" outlineLevel="1" width="11" customWidth="1" min="17" max="17"/>
    <col hidden="1" outlineLevel="1" width="18" customWidth="1" min="18" max="18"/>
    <col hidden="1" outlineLevel="1" width="11" customWidth="1" min="19" max="19"/>
    <col hidden="1" outlineLevel="1" width="18" customWidth="1" min="20" max="20"/>
    <col hidden="1" outlineLevel="1" width="11" customWidth="1" min="21" max="21"/>
    <col hidden="1" outlineLevel="1" width="18" customWidth="1" min="22" max="22"/>
    <col hidden="1" outlineLevel="1" width="11" customWidth="1" min="23" max="23"/>
    <col hidden="1" outlineLevel="1" width="18" customWidth="1" min="24" max="24"/>
    <col hidden="1" outlineLevel="1" width="11" customWidth="1" min="25" max="25"/>
    <col hidden="1" outlineLevel="1" width="18" customWidth="1" min="26" max="26"/>
    <col hidden="1" outlineLevel="1" width="11" customWidth="1" min="27" max="27"/>
    <col hidden="1" outlineLevel="1" width="18" customWidth="1" min="28" max="28"/>
    <col hidden="1" outlineLevel="1" width="11" customWidth="1" min="29" max="29"/>
    <col hidden="1" outlineLevel="1" width="18" customWidth="1" min="30" max="30"/>
    <col hidden="1" outlineLevel="1" width="11" customWidth="1" min="31" max="31"/>
    <col hidden="1" outlineLevel="1" width="18" customWidth="1" min="32" max="32"/>
    <col hidden="1" outlineLevel="1" width="11" customWidth="1" min="33" max="33"/>
    <col hidden="1" outlineLevel="1" width="18" customWidth="1" min="34" max="34"/>
    <col hidden="1" outlineLevel="1" width="11" customWidth="1" min="35" max="35"/>
    <col hidden="1" outlineLevel="1" width="18" customWidth="1" min="36" max="36"/>
    <col hidden="1" outlineLevel="1" width="11" customWidth="1" min="37" max="37"/>
    <col hidden="1" outlineLevel="1" width="18" customWidth="1" min="38" max="38"/>
    <col hidden="1" outlineLevel="1" width="11" customWidth="1" min="39" max="39"/>
    <col hidden="1" outlineLevel="1" width="18" customWidth="1" min="40" max="40"/>
    <col hidden="1" outlineLevel="1" width="11" customWidth="1" min="41" max="41"/>
    <col hidden="1" outlineLevel="1" width="18" customWidth="1" min="42" max="42"/>
    <col hidden="1" outlineLevel="1" width="11" customWidth="1" min="43" max="43"/>
    <col hidden="1" outlineLevel="1" width="18" customWidth="1" min="44" max="44"/>
    <col hidden="1" outlineLevel="1" width="11" customWidth="1" min="45" max="45"/>
    <col hidden="1" outlineLevel="1" width="18" customWidth="1" min="46" max="46"/>
    <col width="11" customWidth="1" min="47" max="47"/>
    <col width="18" customWidth="1" min="48" max="48"/>
    <col hidden="1" outlineLevel="1" width="11" customWidth="1" min="49" max="49"/>
    <col hidden="1" outlineLevel="1" width="18" customWidth="1" min="50" max="50"/>
    <col hidden="1" outlineLevel="1" width="11" customWidth="1" min="51" max="51"/>
    <col hidden="1" outlineLevel="1" width="18" customWidth="1" min="52" max="52"/>
    <col hidden="1" outlineLevel="1" width="11" customWidth="1" min="53" max="53"/>
    <col hidden="1" outlineLevel="1" width="18" customWidth="1" min="54" max="54"/>
    <col hidden="1" outlineLevel="1" width="11" customWidth="1" min="55" max="55"/>
    <col hidden="1" outlineLevel="1" width="18" customWidth="1" min="56" max="56"/>
    <col hidden="1" outlineLevel="1" width="11" customWidth="1" min="57" max="57"/>
    <col hidden="1" outlineLevel="1" width="18" customWidth="1" min="58" max="58"/>
    <col hidden="1" outlineLevel="1" width="11" customWidth="1" min="59" max="59"/>
    <col hidden="1" outlineLevel="1" width="18" customWidth="1" min="60" max="60"/>
    <col hidden="1" outlineLevel="1" width="11" customWidth="1" min="61" max="61"/>
    <col hidden="1" outlineLevel="1" width="18" customWidth="1" min="62" max="62"/>
    <col width="11" customWidth="1" min="63" max="63"/>
    <col width="18" customWidth="1" min="64" max="64"/>
    <col hidden="1" outlineLevel="1" width="11" customWidth="1" min="65" max="65"/>
    <col hidden="1" outlineLevel="1" width="18" customWidth="1" min="66" max="66"/>
    <col hidden="1" outlineLevel="1" width="11" customWidth="1" min="67" max="67"/>
    <col hidden="1" outlineLevel="1" width="18" customWidth="1" min="68" max="68"/>
    <col hidden="1" outlineLevel="1" width="11" customWidth="1" min="69" max="69"/>
    <col hidden="1" outlineLevel="1" width="18" customWidth="1" min="70" max="70"/>
    <col hidden="1" outlineLevel="1" width="11" customWidth="1" min="71" max="71"/>
    <col hidden="1" outlineLevel="1" width="18" customWidth="1" min="72" max="72"/>
    <col width="11" customWidth="1" min="73" max="73"/>
    <col width="18" customWidth="1" min="74" max="74"/>
    <col hidden="1" outlineLevel="1" width="11" customWidth="1" min="75" max="75"/>
    <col hidden="1" outlineLevel="1" width="18" customWidth="1" min="76" max="76"/>
    <col hidden="1" outlineLevel="1" width="11" customWidth="1" min="77" max="77"/>
    <col hidden="1" outlineLevel="1" width="18" customWidth="1" min="78" max="78"/>
    <col hidden="1" outlineLevel="1" width="11" customWidth="1" min="79" max="79"/>
    <col hidden="1" outlineLevel="1" width="18" customWidth="1" min="80" max="80"/>
    <col hidden="1" outlineLevel="1" width="11" customWidth="1" min="81" max="81"/>
    <col hidden="1" outlineLevel="1" width="18" customWidth="1" min="82" max="82"/>
    <col hidden="1" outlineLevel="1" width="11" customWidth="1" min="83" max="83"/>
    <col hidden="1" outlineLevel="1" width="18" customWidth="1" min="84" max="84"/>
    <col hidden="1" outlineLevel="1" width="11" customWidth="1" min="85" max="85"/>
    <col hidden="1" outlineLevel="1" width="18" customWidth="1" min="86" max="86"/>
    <col hidden="1" outlineLevel="1" width="11" customWidth="1" min="87" max="87"/>
    <col hidden="1" outlineLevel="1" width="18" customWidth="1" min="88" max="88"/>
    <col hidden="1" outlineLevel="1" width="11" customWidth="1" min="89" max="89"/>
    <col hidden="1" outlineLevel="1" width="18" customWidth="1" min="90" max="90"/>
    <col hidden="1" outlineLevel="1" width="11" customWidth="1" min="91" max="91"/>
    <col hidden="1" outlineLevel="1" width="18" customWidth="1" min="92" max="92"/>
    <col hidden="1" outlineLevel="1" width="11" customWidth="1" min="93" max="93"/>
    <col hidden="1" outlineLevel="1" width="18" customWidth="1" min="94" max="94"/>
    <col hidden="1" outlineLevel="1" width="11" customWidth="1" min="95" max="95"/>
    <col hidden="1" outlineLevel="1" width="18" customWidth="1" min="96" max="96"/>
    <col hidden="1" outlineLevel="1" width="11" customWidth="1" min="97" max="97"/>
    <col hidden="1" outlineLevel="1" width="18" customWidth="1" min="98" max="98"/>
    <col hidden="1" outlineLevel="1" width="11" customWidth="1" min="99" max="99"/>
    <col hidden="1" outlineLevel="1" width="18" customWidth="1" min="100" max="100"/>
    <col hidden="1" outlineLevel="1" width="11" customWidth="1" min="101" max="101"/>
    <col hidden="1" outlineLevel="1" width="18" customWidth="1" min="102" max="102"/>
    <col hidden="1" outlineLevel="1" width="11" customWidth="1" min="103" max="103"/>
    <col hidden="1" outlineLevel="1" width="18" customWidth="1" min="104" max="104"/>
    <col hidden="1" outlineLevel="1" width="11" customWidth="1" min="105" max="105"/>
    <col hidden="1" outlineLevel="1" width="18" customWidth="1" min="106" max="106"/>
    <col width="11" customWidth="1" min="107" max="107"/>
    <col width="18" customWidth="1" min="108" max="108"/>
    <col hidden="1" outlineLevel="1" width="11" customWidth="1" min="109" max="109"/>
    <col hidden="1" outlineLevel="1" width="18" customWidth="1" min="110" max="110"/>
    <col hidden="1" outlineLevel="1" width="11" customWidth="1" min="111" max="111"/>
    <col hidden="1" outlineLevel="1" width="18" customWidth="1" min="112" max="112"/>
    <col hidden="1" outlineLevel="1" width="11" customWidth="1" min="113" max="113"/>
    <col hidden="1" outlineLevel="1" width="18" customWidth="1" min="114" max="114"/>
    <col hidden="1" outlineLevel="1" width="11" customWidth="1" min="115" max="115"/>
    <col hidden="1" outlineLevel="1" width="18" customWidth="1" min="116" max="116"/>
    <col hidden="1" outlineLevel="1" width="11" customWidth="1" min="117" max="117"/>
    <col hidden="1" outlineLevel="1" width="18" customWidth="1" min="118" max="118"/>
    <col hidden="1" outlineLevel="1" width="11" customWidth="1" min="119" max="119"/>
    <col hidden="1" outlineLevel="1" width="18" customWidth="1" min="120" max="120"/>
    <col hidden="1" outlineLevel="1" width="11" customWidth="1" min="121" max="121"/>
    <col hidden="1" outlineLevel="1" width="18" customWidth="1" min="122" max="122"/>
    <col hidden="1" outlineLevel="1" width="11" customWidth="1" min="123" max="123"/>
    <col hidden="1" outlineLevel="1" width="18" customWidth="1" min="124" max="124"/>
    <col hidden="1" outlineLevel="1" width="11" customWidth="1" min="125" max="125"/>
    <col hidden="1" outlineLevel="1" width="18" customWidth="1" min="126" max="126"/>
    <col hidden="1" outlineLevel="1" width="11" customWidth="1" min="127" max="127"/>
    <col hidden="1" outlineLevel="1" width="18" customWidth="1" min="128" max="128"/>
    <col hidden="1" outlineLevel="1" width="11" customWidth="1" min="129" max="129"/>
    <col hidden="1" outlineLevel="1" width="18" customWidth="1" min="130" max="130"/>
    <col hidden="1" outlineLevel="1" width="11" customWidth="1" min="131" max="131"/>
    <col hidden="1" outlineLevel="1" width="18" customWidth="1" min="132" max="132"/>
    <col hidden="1" outlineLevel="1" width="11" customWidth="1" min="133" max="133"/>
    <col hidden="1" outlineLevel="1" width="18" customWidth="1" min="134" max="134"/>
    <col width="11" customWidth="1" min="135" max="135"/>
    <col width="18" customWidth="1" min="136" max="136"/>
  </cols>
  <sheetData>
    <row r="1" ht="35" customHeight="1">
      <c r="A1" s="1" t="inlineStr"/>
      <c r="B1" s="1" t="inlineStr">
        <is>
          <t>Данные клиентов</t>
        </is>
      </c>
      <c r="C1" s="1" t="n"/>
      <c r="D1" s="1" t="n"/>
      <c r="E1" s="1" t="inlineStr">
        <is>
          <t>OTC</t>
        </is>
      </c>
      <c r="F1" s="1" t="n"/>
      <c r="G1" s="1" t="inlineStr">
        <is>
          <t>Витарич таблетки покрытые оболочкой №30</t>
        </is>
      </c>
      <c r="H1" s="1" t="n"/>
      <c r="I1" s="1" t="inlineStr">
        <is>
          <t>Кюпен Форте 0,4% глазные капли 5мл</t>
        </is>
      </c>
      <c r="J1" s="1" t="n"/>
      <c r="K1" s="1" t="inlineStr">
        <is>
          <t>Кюпен Форте 0,5% глазные капли 5мл</t>
        </is>
      </c>
      <c r="L1" s="1" t="n"/>
      <c r="M1" s="1" t="inlineStr">
        <is>
          <t>Кюпен гель 20 г.</t>
        </is>
      </c>
      <c r="N1" s="1" t="n"/>
      <c r="O1" s="1" t="inlineStr">
        <is>
          <t>Кюпен гель 30 г.</t>
        </is>
      </c>
      <c r="P1" s="1" t="n"/>
      <c r="Q1" s="1" t="inlineStr">
        <is>
          <t>Кюпен табл. №100</t>
        </is>
      </c>
      <c r="R1" s="1" t="n"/>
      <c r="S1" s="1" t="inlineStr">
        <is>
          <t>Презервативы LIFE: Banana Ribbed №3 (ребристые с ароматом банана)</t>
        </is>
      </c>
      <c r="T1" s="1" t="n"/>
      <c r="U1" s="1" t="inlineStr">
        <is>
          <t>Презервативы LIFE: Jasmine Long Losting Dotted №2 (с ароматом жасмина)</t>
        </is>
      </c>
      <c r="V1" s="1" t="n"/>
      <c r="W1" s="1" t="inlineStr">
        <is>
          <t>Презервативы LIFE: Jasmine Long Losting Dotted №3 (с ароматом жасмина)</t>
        </is>
      </c>
      <c r="X1" s="1" t="n"/>
      <c r="Y1" s="1" t="inlineStr">
        <is>
          <t>Презервативы LIFE: Vanila Ultra Thin №3 (супер тонкие с ароматом ванили)</t>
        </is>
      </c>
      <c r="Z1" s="1" t="n"/>
      <c r="AA1" s="1" t="inlineStr">
        <is>
          <t>Ромидон порошок для приготовления раствора со вкусом лимона, апельсина 20 г №10 (пакеты)   С САХАРОМ</t>
        </is>
      </c>
      <c r="AB1" s="1" t="n"/>
      <c r="AC1" s="1" t="inlineStr">
        <is>
          <t>Циклон DX таб.100 мг №4</t>
        </is>
      </c>
      <c r="AD1" s="1" t="n"/>
      <c r="AE1" s="1" t="inlineStr">
        <is>
          <t>Циклон DX таб.50 мг №4</t>
        </is>
      </c>
      <c r="AF1" s="1" t="n"/>
      <c r="AG1" s="1" t="inlineStr">
        <is>
          <t>Циклон таб.100 мг №4</t>
        </is>
      </c>
      <c r="AH1" s="1" t="n"/>
      <c r="AI1" s="1" t="inlineStr">
        <is>
          <t>Циклон таб.50 мг №4</t>
        </is>
      </c>
      <c r="AJ1" s="1" t="n"/>
      <c r="AK1" s="1" t="inlineStr">
        <is>
          <t>Презервативы LIFE: Strawberry Dotted №3 (точечные с ароматом клубники)</t>
        </is>
      </c>
      <c r="AL1" s="1" t="n"/>
      <c r="AM1" s="1" t="inlineStr">
        <is>
          <t>Презервативы LIFE: Vanila Ultra Thin №2 (супер тонкие с ароматом ванили)</t>
        </is>
      </c>
      <c r="AN1" s="1" t="n"/>
      <c r="AO1" s="1" t="inlineStr">
        <is>
          <t>Презервативы LIFE: Ребристые с ароматом банана №2</t>
        </is>
      </c>
      <c r="AP1" s="1" t="n"/>
      <c r="AQ1" s="1" t="inlineStr">
        <is>
          <t>Презервативы LIFE: Точечные и ребристые с ароматом шоколада №2</t>
        </is>
      </c>
      <c r="AR1" s="1" t="n"/>
      <c r="AS1" s="1" t="inlineStr">
        <is>
          <t>Презервативы LIFE: Точечные и ребристые с ароматом шоколада №3</t>
        </is>
      </c>
      <c r="AT1" s="1" t="n"/>
      <c r="AU1" s="1" t="inlineStr">
        <is>
          <t>RX-1</t>
        </is>
      </c>
      <c r="AV1" s="1" t="n"/>
      <c r="AW1" s="1" t="inlineStr">
        <is>
          <t>Велвин (Эноксапарин)  4000 анти-Ха МЕ/0,4 мл №10 (10 шприца)</t>
        </is>
      </c>
      <c r="AX1" s="1" t="n"/>
      <c r="AY1" s="1" t="inlineStr">
        <is>
          <t>Велвин (Эноксапарин) 6000 анти-Ха МЕ/0,6 мл №10 (10 шприца)</t>
        </is>
      </c>
      <c r="AZ1" s="1" t="n"/>
      <c r="BA1" s="1" t="inlineStr">
        <is>
          <t>Кюпен IV раствор для инфузий 1% 100 мл</t>
        </is>
      </c>
      <c r="BB1" s="1" t="n"/>
      <c r="BC1" s="1" t="inlineStr">
        <is>
          <t>Стелозин раствор для инфузий 10г/100мл по 100мл №1</t>
        </is>
      </c>
      <c r="BD1" s="1" t="n"/>
      <c r="BE1" s="1" t="inlineStr">
        <is>
          <t>Стелозин раствор для инфузий 5г/100мл по 100мл</t>
        </is>
      </c>
      <c r="BF1" s="1" t="n"/>
      <c r="BG1" s="1" t="inlineStr">
        <is>
          <t>Сувитол раствор для инфузий по 200 мл</t>
        </is>
      </c>
      <c r="BH1" s="1" t="n"/>
      <c r="BI1" s="1" t="inlineStr">
        <is>
          <t>Торрокс раствор для инфузий: аминокислоты 5% и сорбитол 5% по 200 мл</t>
        </is>
      </c>
      <c r="BJ1" s="1" t="n"/>
      <c r="BK1" s="1" t="inlineStr">
        <is>
          <t>RX-2</t>
        </is>
      </c>
      <c r="BL1" s="1" t="n"/>
      <c r="BM1" s="1" t="inlineStr">
        <is>
          <t>Велсон раствор для иньекций 250 мг/ 5 мл по 5 мл №5</t>
        </is>
      </c>
      <c r="BN1" s="1" t="n"/>
      <c r="BO1" s="1" t="inlineStr">
        <is>
          <t>Ультрафлокс В.И. р-р для вв/инф 200мг/100 мл</t>
        </is>
      </c>
      <c r="BP1" s="1" t="n"/>
      <c r="BQ1" s="1" t="inlineStr">
        <is>
          <t>Эпцин раствор для инфузий 42 мг/мл по 100 мл (флаконы)</t>
        </is>
      </c>
      <c r="BR1" s="1" t="n"/>
      <c r="BS1" s="1" t="inlineStr">
        <is>
          <t>Эрикон капсулы № 10</t>
        </is>
      </c>
      <c r="BT1" s="1" t="n"/>
      <c r="BU1" s="1" t="inlineStr">
        <is>
          <t>RX-3</t>
        </is>
      </c>
      <c r="BV1" s="1" t="n"/>
      <c r="BW1" s="1" t="inlineStr">
        <is>
          <t>Амикор 100 раствор для иньекций 100 мг/2мл по 2 мл №1 флакон</t>
        </is>
      </c>
      <c r="BX1" s="1" t="n"/>
      <c r="BY1" s="1" t="inlineStr">
        <is>
          <t>Балгил В.И. раствор для внутривенной инфузии 500мг/100мл по 100 мл</t>
        </is>
      </c>
      <c r="BZ1" s="1" t="n"/>
      <c r="CA1" s="1" t="inlineStr">
        <is>
          <t>Дорастон суппозитории вагинальные №10 (2х5) (стрипы)</t>
        </is>
      </c>
      <c r="CB1" s="1" t="n"/>
      <c r="CC1" s="1" t="inlineStr">
        <is>
          <t>Жиосэф порошок 1000 мг+125 мг N1 (флаконы) и  вода для иньекций 10 мл N1 (ампулы)</t>
        </is>
      </c>
      <c r="CD1" s="1" t="n"/>
      <c r="CE1" s="1" t="inlineStr">
        <is>
          <t>Жифон раствор для инъекций 100мг/5мл  5 мл №5 (ампулы)</t>
        </is>
      </c>
      <c r="CF1" s="1" t="n"/>
      <c r="CG1" s="1" t="inlineStr">
        <is>
          <t>Мелловин капсулы №50</t>
        </is>
      </c>
      <c r="CH1" s="1" t="n"/>
      <c r="CI1" s="1" t="inlineStr">
        <is>
          <t>Презервативы LIFE: Chocalate Multi Textured №2 (с ароматом шоколада)</t>
        </is>
      </c>
      <c r="CJ1" s="1" t="n"/>
      <c r="CK1" s="1" t="inlineStr">
        <is>
          <t>Тест полоски на беременность "BLOOMS"</t>
        </is>
      </c>
      <c r="CL1" s="1" t="n"/>
      <c r="CM1" s="1" t="inlineStr">
        <is>
          <t>Феромакс  капс. №30</t>
        </is>
      </c>
      <c r="CN1" s="1" t="n"/>
      <c r="CO1" s="1" t="inlineStr">
        <is>
          <t>Беликсон таблетки, покрытые пленочной оболочкой по 15 мг №28</t>
        </is>
      </c>
      <c r="CP1" s="1" t="n"/>
      <c r="CQ1" s="1" t="inlineStr">
        <is>
          <t>Беликсон таблетки, покрытые пленочной оболочкой по 20 мг №28</t>
        </is>
      </c>
      <c r="CR1" s="1" t="n"/>
      <c r="CS1" s="1" t="inlineStr">
        <is>
          <t>Микрохирургические ножи офтальмологические ОМНИ: Keratome 2.8 №6</t>
        </is>
      </c>
      <c r="CT1" s="1" t="n"/>
      <c r="CU1" s="1" t="inlineStr">
        <is>
          <t>Микрохирургические ножи офтальмологические ОМНИ: MVR (20 Gauge ST) №6</t>
        </is>
      </c>
      <c r="CV1" s="1" t="n"/>
      <c r="CW1" s="1" t="inlineStr">
        <is>
          <t>Ноксопен Таблетки 10 мг  №100</t>
        </is>
      </c>
      <c r="CX1" s="1" t="n"/>
      <c r="CY1" s="1" t="inlineStr">
        <is>
          <t>Презервативы LIFE: Banana Ribbed №2 (с ароматом банана)</t>
        </is>
      </c>
      <c r="CZ1" s="1" t="n"/>
      <c r="DA1" s="1" t="inlineStr">
        <is>
          <t>Раствор офтальмологический "Omni Visc" гипромеллоза 2% USP стеклянном флаконе 5 ml с канюлей</t>
        </is>
      </c>
      <c r="DB1" s="1" t="n"/>
      <c r="DC1" s="1" t="inlineStr">
        <is>
          <t>ALPHA</t>
        </is>
      </c>
      <c r="DD1" s="1" t="n"/>
      <c r="DE1" s="1" t="inlineStr">
        <is>
          <t>VELPEN 100 mcg (ВЭЛПЕН 100 таблетки 100мкг №100) (10*10) (блистеры)</t>
        </is>
      </c>
      <c r="DF1" s="1" t="n"/>
      <c r="DG1" s="1" t="inlineStr">
        <is>
          <t>VELPEN 200 mcg (ВЭЛПЕН 200 таблетки 200мкг №100) (10*10) (блистеры)</t>
        </is>
      </c>
      <c r="DH1" s="1" t="n"/>
      <c r="DI1" s="1" t="inlineStr">
        <is>
          <t>Аз Корни раствор для иньекций 1000 мг/5 мл  5 мл №5</t>
        </is>
      </c>
      <c r="DJ1" s="1" t="n"/>
      <c r="DK1" s="1" t="inlineStr">
        <is>
          <t>Амикор 500 раствор для иньекций 500 мг/2мл по 2 мл №1 ампул</t>
        </is>
      </c>
      <c r="DL1" s="1" t="n"/>
      <c r="DM1" s="1" t="inlineStr">
        <is>
          <t>Вэлмекс Раствор в/в 100 мл 500 мг</t>
        </is>
      </c>
      <c r="DN1" s="1" t="n"/>
      <c r="DO1" s="1" t="inlineStr">
        <is>
          <t>Зесткал суспензия для приёма внутрь со вкусом и ароматом клубники по 200 мл</t>
        </is>
      </c>
      <c r="DP1" s="1" t="n"/>
      <c r="DQ1" s="1" t="inlineStr">
        <is>
          <t>Кюпен Форте инъекция  для в/м и в/в,  30 мг- 1мл №5</t>
        </is>
      </c>
      <c r="DR1" s="1" t="n"/>
      <c r="DS1" s="1" t="inlineStr">
        <is>
          <t>Кюпен Юниор сусп. 60 мл.</t>
        </is>
      </c>
      <c r="DT1" s="1" t="n"/>
      <c r="DU1" s="1" t="inlineStr">
        <is>
          <t>Кюсид Бэби сусп. для приема внутрь 30 мл</t>
        </is>
      </c>
      <c r="DV1" s="1" t="n"/>
      <c r="DW1" s="1" t="inlineStr">
        <is>
          <t>Ливсон суспензия для приема внутрь 60 мл</t>
        </is>
      </c>
      <c r="DX1" s="1" t="n"/>
      <c r="DY1" s="1" t="inlineStr">
        <is>
          <t>Мифон 10000 капсулы по 150мг №20 (2х10) (блистеры)</t>
        </is>
      </c>
      <c r="DZ1" s="1" t="n"/>
      <c r="EA1" s="1" t="inlineStr">
        <is>
          <t>Мифон 25000 капсулы по 300мг №20 (2х10) (блистеры)</t>
        </is>
      </c>
      <c r="EB1" s="1" t="n"/>
      <c r="EC1" s="1" t="inlineStr">
        <is>
          <t>Сагацефпо Сироп (Порошок для приготовления суспензии для приема внутрь 50мг/5 мл по 60 мл)</t>
        </is>
      </c>
      <c r="ED1" s="1" t="n"/>
      <c r="EE1" s="1" t="inlineStr">
        <is>
          <t>Итого</t>
        </is>
      </c>
      <c r="EF1" s="1" t="n"/>
    </row>
    <row r="2" ht="23" customHeight="1">
      <c r="A2" s="1" t="inlineStr"/>
      <c r="B2" s="1" t="inlineStr">
        <is>
          <t>Клиент</t>
        </is>
      </c>
      <c r="C2" s="1" t="inlineStr">
        <is>
          <t>Регион</t>
        </is>
      </c>
      <c r="D2" s="1" t="inlineStr">
        <is>
          <t>Территори</t>
        </is>
      </c>
      <c r="E2" s="1" t="inlineStr">
        <is>
          <t>Количество</t>
        </is>
      </c>
      <c r="F2" s="1" t="inlineStr">
        <is>
          <t>Сумма продажи</t>
        </is>
      </c>
      <c r="G2" s="1" t="inlineStr">
        <is>
          <t>Количество</t>
        </is>
      </c>
      <c r="H2" s="1" t="inlineStr">
        <is>
          <t>Сумма продажи</t>
        </is>
      </c>
      <c r="I2" s="1" t="inlineStr">
        <is>
          <t>Количество</t>
        </is>
      </c>
      <c r="J2" s="1" t="inlineStr">
        <is>
          <t>Сумма продажи</t>
        </is>
      </c>
      <c r="K2" s="1" t="inlineStr">
        <is>
          <t>Количество</t>
        </is>
      </c>
      <c r="L2" s="1" t="inlineStr">
        <is>
          <t>Сумма продажи</t>
        </is>
      </c>
      <c r="M2" s="1" t="inlineStr">
        <is>
          <t>Количество</t>
        </is>
      </c>
      <c r="N2" s="1" t="inlineStr">
        <is>
          <t>Сумма продажи</t>
        </is>
      </c>
      <c r="O2" s="1" t="inlineStr">
        <is>
          <t>Количество</t>
        </is>
      </c>
      <c r="P2" s="1" t="inlineStr">
        <is>
          <t>Сумма продажи</t>
        </is>
      </c>
      <c r="Q2" s="1" t="inlineStr">
        <is>
          <t>Количество</t>
        </is>
      </c>
      <c r="R2" s="1" t="inlineStr">
        <is>
          <t>Сумма продажи</t>
        </is>
      </c>
      <c r="S2" s="1" t="inlineStr">
        <is>
          <t>Количество</t>
        </is>
      </c>
      <c r="T2" s="1" t="inlineStr">
        <is>
          <t>Сумма продажи</t>
        </is>
      </c>
      <c r="U2" s="1" t="inlineStr">
        <is>
          <t>Количество</t>
        </is>
      </c>
      <c r="V2" s="1" t="inlineStr">
        <is>
          <t>Сумма продажи</t>
        </is>
      </c>
      <c r="W2" s="1" t="inlineStr">
        <is>
          <t>Количество</t>
        </is>
      </c>
      <c r="X2" s="1" t="inlineStr">
        <is>
          <t>Сумма продажи</t>
        </is>
      </c>
      <c r="Y2" s="1" t="inlineStr">
        <is>
          <t>Количество</t>
        </is>
      </c>
      <c r="Z2" s="1" t="inlineStr">
        <is>
          <t>Сумма продажи</t>
        </is>
      </c>
      <c r="AA2" s="1" t="inlineStr">
        <is>
          <t>Количество</t>
        </is>
      </c>
      <c r="AB2" s="1" t="inlineStr">
        <is>
          <t>Сумма продажи</t>
        </is>
      </c>
      <c r="AC2" s="1" t="inlineStr">
        <is>
          <t>Количество</t>
        </is>
      </c>
      <c r="AD2" s="1" t="inlineStr">
        <is>
          <t>Сумма продажи</t>
        </is>
      </c>
      <c r="AE2" s="1" t="inlineStr">
        <is>
          <t>Количество</t>
        </is>
      </c>
      <c r="AF2" s="1" t="inlineStr">
        <is>
          <t>Сумма продажи</t>
        </is>
      </c>
      <c r="AG2" s="1" t="inlineStr">
        <is>
          <t>Количество</t>
        </is>
      </c>
      <c r="AH2" s="1" t="inlineStr">
        <is>
          <t>Сумма продажи</t>
        </is>
      </c>
      <c r="AI2" s="1" t="inlineStr">
        <is>
          <t>Количество</t>
        </is>
      </c>
      <c r="AJ2" s="1" t="inlineStr">
        <is>
          <t>Сумма продажи</t>
        </is>
      </c>
      <c r="AK2" s="1" t="inlineStr">
        <is>
          <t>Количество</t>
        </is>
      </c>
      <c r="AL2" s="1" t="inlineStr">
        <is>
          <t>Сумма продажи</t>
        </is>
      </c>
      <c r="AM2" s="1" t="inlineStr">
        <is>
          <t>Количество</t>
        </is>
      </c>
      <c r="AN2" s="1" t="inlineStr">
        <is>
          <t>Сумма продажи</t>
        </is>
      </c>
      <c r="AO2" s="1" t="inlineStr">
        <is>
          <t>Количество</t>
        </is>
      </c>
      <c r="AP2" s="1" t="inlineStr">
        <is>
          <t>Сумма продажи</t>
        </is>
      </c>
      <c r="AQ2" s="1" t="inlineStr">
        <is>
          <t>Количество</t>
        </is>
      </c>
      <c r="AR2" s="1" t="inlineStr">
        <is>
          <t>Сумма продажи</t>
        </is>
      </c>
      <c r="AS2" s="1" t="inlineStr">
        <is>
          <t>Количество</t>
        </is>
      </c>
      <c r="AT2" s="1" t="inlineStr">
        <is>
          <t>Сумма продажи</t>
        </is>
      </c>
      <c r="AU2" s="1" t="inlineStr">
        <is>
          <t>Количество</t>
        </is>
      </c>
      <c r="AV2" s="1" t="inlineStr">
        <is>
          <t>Сумма продажи</t>
        </is>
      </c>
      <c r="AW2" s="1" t="inlineStr">
        <is>
          <t>Количество</t>
        </is>
      </c>
      <c r="AX2" s="1" t="inlineStr">
        <is>
          <t>Сумма продажи</t>
        </is>
      </c>
      <c r="AY2" s="1" t="inlineStr">
        <is>
          <t>Количество</t>
        </is>
      </c>
      <c r="AZ2" s="1" t="inlineStr">
        <is>
          <t>Сумма продажи</t>
        </is>
      </c>
      <c r="BA2" s="1" t="inlineStr">
        <is>
          <t>Количество</t>
        </is>
      </c>
      <c r="BB2" s="1" t="inlineStr">
        <is>
          <t>Сумма продажи</t>
        </is>
      </c>
      <c r="BC2" s="1" t="inlineStr">
        <is>
          <t>Количество</t>
        </is>
      </c>
      <c r="BD2" s="1" t="inlineStr">
        <is>
          <t>Сумма продажи</t>
        </is>
      </c>
      <c r="BE2" s="1" t="inlineStr">
        <is>
          <t>Количество</t>
        </is>
      </c>
      <c r="BF2" s="1" t="inlineStr">
        <is>
          <t>Сумма продажи</t>
        </is>
      </c>
      <c r="BG2" s="1" t="inlineStr">
        <is>
          <t>Количество</t>
        </is>
      </c>
      <c r="BH2" s="1" t="inlineStr">
        <is>
          <t>Сумма продажи</t>
        </is>
      </c>
      <c r="BI2" s="1" t="inlineStr">
        <is>
          <t>Количество</t>
        </is>
      </c>
      <c r="BJ2" s="1" t="inlineStr">
        <is>
          <t>Сумма продажи</t>
        </is>
      </c>
      <c r="BK2" s="1" t="inlineStr">
        <is>
          <t>Количество</t>
        </is>
      </c>
      <c r="BL2" s="1" t="inlineStr">
        <is>
          <t>Сумма продажи</t>
        </is>
      </c>
      <c r="BM2" s="1" t="inlineStr">
        <is>
          <t>Количество</t>
        </is>
      </c>
      <c r="BN2" s="1" t="inlineStr">
        <is>
          <t>Сумма продажи</t>
        </is>
      </c>
      <c r="BO2" s="1" t="inlineStr">
        <is>
          <t>Количество</t>
        </is>
      </c>
      <c r="BP2" s="1" t="inlineStr">
        <is>
          <t>Сумма продажи</t>
        </is>
      </c>
      <c r="BQ2" s="1" t="inlineStr">
        <is>
          <t>Количество</t>
        </is>
      </c>
      <c r="BR2" s="1" t="inlineStr">
        <is>
          <t>Сумма продажи</t>
        </is>
      </c>
      <c r="BS2" s="1" t="inlineStr">
        <is>
          <t>Количество</t>
        </is>
      </c>
      <c r="BT2" s="1" t="inlineStr">
        <is>
          <t>Сумма продажи</t>
        </is>
      </c>
      <c r="BU2" s="1" t="inlineStr">
        <is>
          <t>Количество</t>
        </is>
      </c>
      <c r="BV2" s="1" t="inlineStr">
        <is>
          <t>Сумма продажи</t>
        </is>
      </c>
      <c r="BW2" s="1" t="inlineStr">
        <is>
          <t>Количество</t>
        </is>
      </c>
      <c r="BX2" s="1" t="inlineStr">
        <is>
          <t>Сумма продажи</t>
        </is>
      </c>
      <c r="BY2" s="1" t="inlineStr">
        <is>
          <t>Количество</t>
        </is>
      </c>
      <c r="BZ2" s="1" t="inlineStr">
        <is>
          <t>Сумма продажи</t>
        </is>
      </c>
      <c r="CA2" s="1" t="inlineStr">
        <is>
          <t>Количество</t>
        </is>
      </c>
      <c r="CB2" s="1" t="inlineStr">
        <is>
          <t>Сумма продажи</t>
        </is>
      </c>
      <c r="CC2" s="1" t="inlineStr">
        <is>
          <t>Количество</t>
        </is>
      </c>
      <c r="CD2" s="1" t="inlineStr">
        <is>
          <t>Сумма продажи</t>
        </is>
      </c>
      <c r="CE2" s="1" t="inlineStr">
        <is>
          <t>Количество</t>
        </is>
      </c>
      <c r="CF2" s="1" t="inlineStr">
        <is>
          <t>Сумма продажи</t>
        </is>
      </c>
      <c r="CG2" s="1" t="inlineStr">
        <is>
          <t>Количество</t>
        </is>
      </c>
      <c r="CH2" s="1" t="inlineStr">
        <is>
          <t>Сумма продажи</t>
        </is>
      </c>
      <c r="CI2" s="1" t="inlineStr">
        <is>
          <t>Количество</t>
        </is>
      </c>
      <c r="CJ2" s="1" t="inlineStr">
        <is>
          <t>Сумма продажи</t>
        </is>
      </c>
      <c r="CK2" s="1" t="inlineStr">
        <is>
          <t>Количество</t>
        </is>
      </c>
      <c r="CL2" s="1" t="inlineStr">
        <is>
          <t>Сумма продажи</t>
        </is>
      </c>
      <c r="CM2" s="1" t="inlineStr">
        <is>
          <t>Количество</t>
        </is>
      </c>
      <c r="CN2" s="1" t="inlineStr">
        <is>
          <t>Сумма продажи</t>
        </is>
      </c>
      <c r="CO2" s="1" t="inlineStr">
        <is>
          <t>Количество</t>
        </is>
      </c>
      <c r="CP2" s="1" t="inlineStr">
        <is>
          <t>Сумма продажи</t>
        </is>
      </c>
      <c r="CQ2" s="1" t="inlineStr">
        <is>
          <t>Количество</t>
        </is>
      </c>
      <c r="CR2" s="1" t="inlineStr">
        <is>
          <t>Сумма продажи</t>
        </is>
      </c>
      <c r="CS2" s="1" t="inlineStr">
        <is>
          <t>Количество</t>
        </is>
      </c>
      <c r="CT2" s="1" t="inlineStr">
        <is>
          <t>Сумма продажи</t>
        </is>
      </c>
      <c r="CU2" s="1" t="inlineStr">
        <is>
          <t>Количество</t>
        </is>
      </c>
      <c r="CV2" s="1" t="inlineStr">
        <is>
          <t>Сумма продажи</t>
        </is>
      </c>
      <c r="CW2" s="1" t="inlineStr">
        <is>
          <t>Количество</t>
        </is>
      </c>
      <c r="CX2" s="1" t="inlineStr">
        <is>
          <t>Сумма продажи</t>
        </is>
      </c>
      <c r="CY2" s="1" t="inlineStr">
        <is>
          <t>Количество</t>
        </is>
      </c>
      <c r="CZ2" s="1" t="inlineStr">
        <is>
          <t>Сумма продажи</t>
        </is>
      </c>
      <c r="DA2" s="1" t="inlineStr">
        <is>
          <t>Количество</t>
        </is>
      </c>
      <c r="DB2" s="1" t="inlineStr">
        <is>
          <t>Сумма продажи</t>
        </is>
      </c>
      <c r="DC2" s="1" t="inlineStr">
        <is>
          <t>Количество</t>
        </is>
      </c>
      <c r="DD2" s="1" t="inlineStr">
        <is>
          <t>Сумма продажи</t>
        </is>
      </c>
      <c r="DE2" s="1" t="inlineStr">
        <is>
          <t>Количество</t>
        </is>
      </c>
      <c r="DF2" s="1" t="inlineStr">
        <is>
          <t>Сумма продажи</t>
        </is>
      </c>
      <c r="DG2" s="1" t="inlineStr">
        <is>
          <t>Количество</t>
        </is>
      </c>
      <c r="DH2" s="1" t="inlineStr">
        <is>
          <t>Сумма продажи</t>
        </is>
      </c>
      <c r="DI2" s="1" t="inlineStr">
        <is>
          <t>Количество</t>
        </is>
      </c>
      <c r="DJ2" s="1" t="inlineStr">
        <is>
          <t>Сумма продажи</t>
        </is>
      </c>
      <c r="DK2" s="1" t="inlineStr">
        <is>
          <t>Количество</t>
        </is>
      </c>
      <c r="DL2" s="1" t="inlineStr">
        <is>
          <t>Сумма продажи</t>
        </is>
      </c>
      <c r="DM2" s="1" t="inlineStr">
        <is>
          <t>Количество</t>
        </is>
      </c>
      <c r="DN2" s="1" t="inlineStr">
        <is>
          <t>Сумма продажи</t>
        </is>
      </c>
      <c r="DO2" s="1" t="inlineStr">
        <is>
          <t>Количество</t>
        </is>
      </c>
      <c r="DP2" s="1" t="inlineStr">
        <is>
          <t>Сумма продажи</t>
        </is>
      </c>
      <c r="DQ2" s="1" t="inlineStr">
        <is>
          <t>Количество</t>
        </is>
      </c>
      <c r="DR2" s="1" t="inlineStr">
        <is>
          <t>Сумма продажи</t>
        </is>
      </c>
      <c r="DS2" s="1" t="inlineStr">
        <is>
          <t>Количество</t>
        </is>
      </c>
      <c r="DT2" s="1" t="inlineStr">
        <is>
          <t>Сумма продажи</t>
        </is>
      </c>
      <c r="DU2" s="1" t="inlineStr">
        <is>
          <t>Количество</t>
        </is>
      </c>
      <c r="DV2" s="1" t="inlineStr">
        <is>
          <t>Сумма продажи</t>
        </is>
      </c>
      <c r="DW2" s="1" t="inlineStr">
        <is>
          <t>Количество</t>
        </is>
      </c>
      <c r="DX2" s="1" t="inlineStr">
        <is>
          <t>Сумма продажи</t>
        </is>
      </c>
      <c r="DY2" s="1" t="inlineStr">
        <is>
          <t>Количество</t>
        </is>
      </c>
      <c r="DZ2" s="1" t="inlineStr">
        <is>
          <t>Сумма продажи</t>
        </is>
      </c>
      <c r="EA2" s="1" t="inlineStr">
        <is>
          <t>Количество</t>
        </is>
      </c>
      <c r="EB2" s="1" t="inlineStr">
        <is>
          <t>Сумма продажи</t>
        </is>
      </c>
      <c r="EC2" s="1" t="inlineStr">
        <is>
          <t>Количество</t>
        </is>
      </c>
      <c r="ED2" s="1" t="inlineStr">
        <is>
          <t>Сумма продажи</t>
        </is>
      </c>
      <c r="EE2" s="1" t="inlineStr">
        <is>
          <t>Количество</t>
        </is>
      </c>
      <c r="EF2" s="1" t="inlineStr">
        <is>
          <t>Сумма продажи</t>
        </is>
      </c>
    </row>
    <row r="3" hidden="1"/>
    <row r="4">
      <c r="A4" s="2" t="n">
        <v>0</v>
      </c>
      <c r="B4" s="3" t="inlineStr">
        <is>
          <t>Meros</t>
        </is>
      </c>
      <c r="C4" s="3" t="inlineStr"/>
      <c r="D4" s="3" t="inlineStr"/>
      <c r="E4" s="4">
        <f>SUM(E5:E100)</f>
        <v/>
      </c>
      <c r="F4" s="4">
        <f>SUM(F5:F100)</f>
        <v/>
      </c>
      <c r="G4" s="4">
        <f>SUM(G5:G100)</f>
        <v/>
      </c>
      <c r="H4" s="4">
        <f>SUM(H5:H100)</f>
        <v/>
      </c>
      <c r="I4" s="4">
        <f>SUM(I5:I100)</f>
        <v/>
      </c>
      <c r="J4" s="4">
        <f>SUM(J5:J100)</f>
        <v/>
      </c>
      <c r="K4" s="4">
        <f>SUM(K5:K100)</f>
        <v/>
      </c>
      <c r="L4" s="4">
        <f>SUM(L5:L100)</f>
        <v/>
      </c>
      <c r="M4" s="4">
        <f>SUM(M5:M100)</f>
        <v/>
      </c>
      <c r="N4" s="4">
        <f>SUM(N5:N100)</f>
        <v/>
      </c>
      <c r="O4" s="4">
        <f>SUM(O5:O100)</f>
        <v/>
      </c>
      <c r="P4" s="4">
        <f>SUM(P5:P100)</f>
        <v/>
      </c>
      <c r="Q4" s="4">
        <f>SUM(Q5:Q100)</f>
        <v/>
      </c>
      <c r="R4" s="4">
        <f>SUM(R5:R100)</f>
        <v/>
      </c>
      <c r="S4" s="4">
        <f>SUM(S5:S100)</f>
        <v/>
      </c>
      <c r="T4" s="4">
        <f>SUM(T5:T100)</f>
        <v/>
      </c>
      <c r="U4" s="4">
        <f>SUM(U5:U100)</f>
        <v/>
      </c>
      <c r="V4" s="4">
        <f>SUM(V5:V100)</f>
        <v/>
      </c>
      <c r="W4" s="4">
        <f>SUM(W5:W100)</f>
        <v/>
      </c>
      <c r="X4" s="4">
        <f>SUM(X5:X100)</f>
        <v/>
      </c>
      <c r="Y4" s="4">
        <f>SUM(Y5:Y100)</f>
        <v/>
      </c>
      <c r="Z4" s="4">
        <f>SUM(Z5:Z100)</f>
        <v/>
      </c>
      <c r="AA4" s="4">
        <f>SUM(AA5:AA100)</f>
        <v/>
      </c>
      <c r="AB4" s="4">
        <f>SUM(AB5:AB100)</f>
        <v/>
      </c>
      <c r="AC4" s="4">
        <f>SUM(AC5:AC100)</f>
        <v/>
      </c>
      <c r="AD4" s="4">
        <f>SUM(AD5:AD100)</f>
        <v/>
      </c>
      <c r="AE4" s="4">
        <f>SUM(AE5:AE100)</f>
        <v/>
      </c>
      <c r="AF4" s="4">
        <f>SUM(AF5:AF100)</f>
        <v/>
      </c>
      <c r="AG4" s="4">
        <f>SUM(AG5:AG100)</f>
        <v/>
      </c>
      <c r="AH4" s="4">
        <f>SUM(AH5:AH100)</f>
        <v/>
      </c>
      <c r="AI4" s="4">
        <f>SUM(AI5:AI100)</f>
        <v/>
      </c>
      <c r="AJ4" s="4">
        <f>SUM(AJ5:AJ100)</f>
        <v/>
      </c>
      <c r="AK4" s="4">
        <f>SUM(AK5:AK100)</f>
        <v/>
      </c>
      <c r="AL4" s="4">
        <f>SUM(AL5:AL100)</f>
        <v/>
      </c>
      <c r="AM4" s="4">
        <f>SUM(AM5:AM100)</f>
        <v/>
      </c>
      <c r="AN4" s="4">
        <f>SUM(AN5:AN100)</f>
        <v/>
      </c>
      <c r="AO4" s="4">
        <f>SUM(AO5:AO100)</f>
        <v/>
      </c>
      <c r="AP4" s="4">
        <f>SUM(AP5:AP100)</f>
        <v/>
      </c>
      <c r="AQ4" s="4">
        <f>SUM(AQ5:AQ100)</f>
        <v/>
      </c>
      <c r="AR4" s="4">
        <f>SUM(AR5:AR100)</f>
        <v/>
      </c>
      <c r="AS4" s="4">
        <f>SUM(AS5:AS100)</f>
        <v/>
      </c>
      <c r="AT4" s="4">
        <f>SUM(AT5:AT100)</f>
        <v/>
      </c>
      <c r="AU4" s="4">
        <f>SUM(AU5:AU100)</f>
        <v/>
      </c>
      <c r="AV4" s="4">
        <f>SUM(AV5:AV100)</f>
        <v/>
      </c>
      <c r="AW4" s="4">
        <f>SUM(AW5:AW100)</f>
        <v/>
      </c>
      <c r="AX4" s="4">
        <f>SUM(AX5:AX100)</f>
        <v/>
      </c>
      <c r="AY4" s="4">
        <f>SUM(AY5:AY100)</f>
        <v/>
      </c>
      <c r="AZ4" s="4">
        <f>SUM(AZ5:AZ100)</f>
        <v/>
      </c>
      <c r="BA4" s="4">
        <f>SUM(BA5:BA100)</f>
        <v/>
      </c>
      <c r="BB4" s="4">
        <f>SUM(BB5:BB100)</f>
        <v/>
      </c>
      <c r="BC4" s="4">
        <f>SUM(BC5:BC100)</f>
        <v/>
      </c>
      <c r="BD4" s="4">
        <f>SUM(BD5:BD100)</f>
        <v/>
      </c>
      <c r="BE4" s="4">
        <f>SUM(BE5:BE100)</f>
        <v/>
      </c>
      <c r="BF4" s="4">
        <f>SUM(BF5:BF100)</f>
        <v/>
      </c>
      <c r="BG4" s="4">
        <f>SUM(BG5:BG100)</f>
        <v/>
      </c>
      <c r="BH4" s="4">
        <f>SUM(BH5:BH100)</f>
        <v/>
      </c>
      <c r="BI4" s="4">
        <f>SUM(BI5:BI100)</f>
        <v/>
      </c>
      <c r="BJ4" s="4">
        <f>SUM(BJ5:BJ100)</f>
        <v/>
      </c>
      <c r="BK4" s="4">
        <f>SUM(BK5:BK100)</f>
        <v/>
      </c>
      <c r="BL4" s="4">
        <f>SUM(BL5:BL100)</f>
        <v/>
      </c>
      <c r="BM4" s="4">
        <f>SUM(BM5:BM100)</f>
        <v/>
      </c>
      <c r="BN4" s="4">
        <f>SUM(BN5:BN100)</f>
        <v/>
      </c>
      <c r="BO4" s="4">
        <f>SUM(BO5:BO100)</f>
        <v/>
      </c>
      <c r="BP4" s="4">
        <f>SUM(BP5:BP100)</f>
        <v/>
      </c>
      <c r="BQ4" s="4">
        <f>SUM(BQ5:BQ100)</f>
        <v/>
      </c>
      <c r="BR4" s="4">
        <f>SUM(BR5:BR100)</f>
        <v/>
      </c>
      <c r="BS4" s="4">
        <f>SUM(BS5:BS100)</f>
        <v/>
      </c>
      <c r="BT4" s="4">
        <f>SUM(BT5:BT100)</f>
        <v/>
      </c>
      <c r="BU4" s="4">
        <f>SUM(BU5:BU100)</f>
        <v/>
      </c>
      <c r="BV4" s="4">
        <f>SUM(BV5:BV100)</f>
        <v/>
      </c>
      <c r="BW4" s="4">
        <f>SUM(BW5:BW100)</f>
        <v/>
      </c>
      <c r="BX4" s="4">
        <f>SUM(BX5:BX100)</f>
        <v/>
      </c>
      <c r="BY4" s="4">
        <f>SUM(BY5:BY100)</f>
        <v/>
      </c>
      <c r="BZ4" s="4">
        <f>SUM(BZ5:BZ100)</f>
        <v/>
      </c>
      <c r="CA4" s="4">
        <f>SUM(CA5:CA100)</f>
        <v/>
      </c>
      <c r="CB4" s="4">
        <f>SUM(CB5:CB100)</f>
        <v/>
      </c>
      <c r="CC4" s="4">
        <f>SUM(CC5:CC100)</f>
        <v/>
      </c>
      <c r="CD4" s="4">
        <f>SUM(CD5:CD100)</f>
        <v/>
      </c>
      <c r="CE4" s="4">
        <f>SUM(CE5:CE100)</f>
        <v/>
      </c>
      <c r="CF4" s="4">
        <f>SUM(CF5:CF100)</f>
        <v/>
      </c>
      <c r="CG4" s="4">
        <f>SUM(CG5:CG100)</f>
        <v/>
      </c>
      <c r="CH4" s="4">
        <f>SUM(CH5:CH100)</f>
        <v/>
      </c>
      <c r="CI4" s="4">
        <f>SUM(CI5:CI100)</f>
        <v/>
      </c>
      <c r="CJ4" s="4">
        <f>SUM(CJ5:CJ100)</f>
        <v/>
      </c>
      <c r="CK4" s="4">
        <f>SUM(CK5:CK100)</f>
        <v/>
      </c>
      <c r="CL4" s="4">
        <f>SUM(CL5:CL100)</f>
        <v/>
      </c>
      <c r="CM4" s="4">
        <f>SUM(CM5:CM100)</f>
        <v/>
      </c>
      <c r="CN4" s="4">
        <f>SUM(CN5:CN100)</f>
        <v/>
      </c>
      <c r="CO4" s="4">
        <f>SUM(CO5:CO100)</f>
        <v/>
      </c>
      <c r="CP4" s="4">
        <f>SUM(CP5:CP100)</f>
        <v/>
      </c>
      <c r="CQ4" s="4">
        <f>SUM(CQ5:CQ100)</f>
        <v/>
      </c>
      <c r="CR4" s="4">
        <f>SUM(CR5:CR100)</f>
        <v/>
      </c>
      <c r="CS4" s="4">
        <f>SUM(CS5:CS100)</f>
        <v/>
      </c>
      <c r="CT4" s="4">
        <f>SUM(CT5:CT100)</f>
        <v/>
      </c>
      <c r="CU4" s="4">
        <f>SUM(CU5:CU100)</f>
        <v/>
      </c>
      <c r="CV4" s="4">
        <f>SUM(CV5:CV100)</f>
        <v/>
      </c>
      <c r="CW4" s="4">
        <f>SUM(CW5:CW100)</f>
        <v/>
      </c>
      <c r="CX4" s="4">
        <f>SUM(CX5:CX100)</f>
        <v/>
      </c>
      <c r="CY4" s="4">
        <f>SUM(CY5:CY100)</f>
        <v/>
      </c>
      <c r="CZ4" s="4">
        <f>SUM(CZ5:CZ100)</f>
        <v/>
      </c>
      <c r="DA4" s="4">
        <f>SUM(DA5:DA100)</f>
        <v/>
      </c>
      <c r="DB4" s="4">
        <f>SUM(DB5:DB100)</f>
        <v/>
      </c>
      <c r="DC4" s="4">
        <f>SUM(DC5:DC100)</f>
        <v/>
      </c>
      <c r="DD4" s="4">
        <f>SUM(DD5:DD100)</f>
        <v/>
      </c>
      <c r="DE4" s="4">
        <f>SUM(DE5:DE100)</f>
        <v/>
      </c>
      <c r="DF4" s="4">
        <f>SUM(DF5:DF100)</f>
        <v/>
      </c>
      <c r="DG4" s="4">
        <f>SUM(DG5:DG100)</f>
        <v/>
      </c>
      <c r="DH4" s="4">
        <f>SUM(DH5:DH100)</f>
        <v/>
      </c>
      <c r="DI4" s="4">
        <f>SUM(DI5:DI100)</f>
        <v/>
      </c>
      <c r="DJ4" s="4">
        <f>SUM(DJ5:DJ100)</f>
        <v/>
      </c>
      <c r="DK4" s="4">
        <f>SUM(DK5:DK100)</f>
        <v/>
      </c>
      <c r="DL4" s="4">
        <f>SUM(DL5:DL100)</f>
        <v/>
      </c>
      <c r="DM4" s="4">
        <f>SUM(DM5:DM100)</f>
        <v/>
      </c>
      <c r="DN4" s="4">
        <f>SUM(DN5:DN100)</f>
        <v/>
      </c>
      <c r="DO4" s="4">
        <f>SUM(DO5:DO100)</f>
        <v/>
      </c>
      <c r="DP4" s="4">
        <f>SUM(DP5:DP100)</f>
        <v/>
      </c>
      <c r="DQ4" s="4">
        <f>SUM(DQ5:DQ100)</f>
        <v/>
      </c>
      <c r="DR4" s="4">
        <f>SUM(DR5:DR100)</f>
        <v/>
      </c>
      <c r="DS4" s="4">
        <f>SUM(DS5:DS100)</f>
        <v/>
      </c>
      <c r="DT4" s="4">
        <f>SUM(DT5:DT100)</f>
        <v/>
      </c>
      <c r="DU4" s="4">
        <f>SUM(DU5:DU100)</f>
        <v/>
      </c>
      <c r="DV4" s="4">
        <f>SUM(DV5:DV100)</f>
        <v/>
      </c>
      <c r="DW4" s="4">
        <f>SUM(DW5:DW100)</f>
        <v/>
      </c>
      <c r="DX4" s="4">
        <f>SUM(DX5:DX100)</f>
        <v/>
      </c>
      <c r="DY4" s="4">
        <f>SUM(DY5:DY100)</f>
        <v/>
      </c>
      <c r="DZ4" s="4">
        <f>SUM(DZ5:DZ100)</f>
        <v/>
      </c>
      <c r="EA4" s="4">
        <f>SUM(EA5:EA100)</f>
        <v/>
      </c>
      <c r="EB4" s="4">
        <f>SUM(EB5:EB100)</f>
        <v/>
      </c>
      <c r="EC4" s="4">
        <f>SUM(EC5:EC100)</f>
        <v/>
      </c>
      <c r="ED4" s="4">
        <f>SUM(ED5:ED100)</f>
        <v/>
      </c>
      <c r="EE4" s="4">
        <f>SUM(EE5:EE100)</f>
        <v/>
      </c>
      <c r="EF4" s="4">
        <f>SUM(EF5:EF100)</f>
        <v/>
      </c>
    </row>
    <row r="5" hidden="1" outlineLevel="1">
      <c r="A5" s="5" t="n">
        <v>1</v>
      </c>
      <c r="B5" s="6" t="inlineStr">
        <is>
          <t>"AL IMRON SHIFO" MCHJ</t>
        </is>
      </c>
      <c r="C5" s="6" t="inlineStr">
        <is>
          <t>Фергана</t>
        </is>
      </c>
      <c r="D5" s="6" t="inlineStr">
        <is>
          <t>Фергана 1</t>
        </is>
      </c>
      <c r="E5" s="7">
        <f>G5+I5+K5+M5+O5+Q5+S5+U5+W5+Y5+AA5+AC5+AE5+AG5+AI5+AK5+AM5+AO5+AQ5+AS5</f>
        <v/>
      </c>
      <c r="F5" s="7">
        <f>H5+J5+L5+N5+P5+R5+T5+V5+X5+Z5+AB5+AD5+AF5+AH5+AJ5+AL5+AN5+AP5+AR5+AT5</f>
        <v/>
      </c>
      <c r="G5" s="7" t="n">
        <v>5</v>
      </c>
      <c r="H5" s="7" t="n">
        <v>1567250</v>
      </c>
      <c r="I5" s="7" t="inlineStr"/>
      <c r="J5" s="7" t="inlineStr"/>
      <c r="K5" s="7" t="inlineStr"/>
      <c r="L5" s="7" t="inlineStr"/>
      <c r="M5" s="7" t="n">
        <v>5</v>
      </c>
      <c r="N5" s="7" t="n">
        <v>796125</v>
      </c>
      <c r="O5" s="7" t="inlineStr"/>
      <c r="P5" s="7" t="inlineStr"/>
      <c r="Q5" s="7" t="n">
        <v>3</v>
      </c>
      <c r="R5" s="7" t="n">
        <v>589230</v>
      </c>
      <c r="S5" s="7" t="inlineStr"/>
      <c r="T5" s="7" t="inlineStr"/>
      <c r="U5" s="7" t="inlineStr"/>
      <c r="V5" s="7" t="inlineStr"/>
      <c r="W5" s="7" t="inlineStr"/>
      <c r="X5" s="7" t="inlineStr"/>
      <c r="Y5" s="7" t="inlineStr"/>
      <c r="Z5" s="7" t="inlineStr"/>
      <c r="AA5" s="7" t="inlineStr"/>
      <c r="AB5" s="7" t="inlineStr"/>
      <c r="AC5" s="7" t="inlineStr"/>
      <c r="AD5" s="7" t="inlineStr"/>
      <c r="AE5" s="7" t="inlineStr"/>
      <c r="AF5" s="7" t="inlineStr"/>
      <c r="AG5" s="7" t="inlineStr"/>
      <c r="AH5" s="7" t="inlineStr"/>
      <c r="AI5" s="7" t="inlineStr"/>
      <c r="AJ5" s="7" t="inlineStr"/>
      <c r="AK5" s="7" t="inlineStr"/>
      <c r="AL5" s="7" t="inlineStr"/>
      <c r="AM5" s="7" t="inlineStr"/>
      <c r="AN5" s="7" t="inlineStr"/>
      <c r="AO5" s="7" t="inlineStr"/>
      <c r="AP5" s="7" t="inlineStr"/>
      <c r="AQ5" s="7" t="inlineStr"/>
      <c r="AR5" s="7" t="inlineStr"/>
      <c r="AS5" s="7" t="inlineStr"/>
      <c r="AT5" s="7" t="inlineStr"/>
      <c r="AU5" s="7">
        <f>AW5+AY5+BA5+BC5+BE5+BG5+BI5</f>
        <v/>
      </c>
      <c r="AV5" s="7">
        <f>AX5+AZ5+BB5+BD5+BF5+BH5+BJ5</f>
        <v/>
      </c>
      <c r="AW5" s="7" t="inlineStr"/>
      <c r="AX5" s="7" t="inlineStr"/>
      <c r="AY5" s="7" t="inlineStr"/>
      <c r="AZ5" s="7" t="inlineStr"/>
      <c r="BA5" s="7" t="inlineStr"/>
      <c r="BB5" s="7" t="inlineStr"/>
      <c r="BC5" s="7" t="inlineStr"/>
      <c r="BD5" s="7" t="inlineStr"/>
      <c r="BE5" s="7" t="inlineStr"/>
      <c r="BF5" s="7" t="inlineStr"/>
      <c r="BG5" s="7" t="inlineStr"/>
      <c r="BH5" s="7" t="inlineStr"/>
      <c r="BI5" s="7" t="inlineStr"/>
      <c r="BJ5" s="7" t="inlineStr"/>
      <c r="BK5" s="7">
        <f>BM5+BO5+BQ5+BS5</f>
        <v/>
      </c>
      <c r="BL5" s="7">
        <f>BN5+BP5+BR5+BT5</f>
        <v/>
      </c>
      <c r="BM5" s="7" t="n">
        <v>5</v>
      </c>
      <c r="BN5" s="7" t="n">
        <v>3224050</v>
      </c>
      <c r="BO5" s="7" t="n">
        <v>15</v>
      </c>
      <c r="BP5" s="7" t="n">
        <v>5088600</v>
      </c>
      <c r="BQ5" s="7" t="inlineStr"/>
      <c r="BR5" s="7" t="inlineStr"/>
      <c r="BS5" s="7" t="n">
        <v>10</v>
      </c>
      <c r="BT5" s="7" t="n">
        <v>3149400</v>
      </c>
      <c r="BU5" s="7">
        <f>BW5+BY5+CA5+CC5+CE5+CG5+CI5+CK5+CM5+CO5+CQ5+CS5+CU5+CW5+CY5+DA5</f>
        <v/>
      </c>
      <c r="BV5" s="7">
        <f>BX5+BZ5+CB5+CD5+CF5+CH5+CJ5+CL5+CN5+CP5+CR5+CT5+CV5+CX5+CZ5+DB5</f>
        <v/>
      </c>
      <c r="BW5" s="7" t="inlineStr"/>
      <c r="BX5" s="7" t="inlineStr"/>
      <c r="BY5" s="7" t="n">
        <v>10</v>
      </c>
      <c r="BZ5" s="7" t="n">
        <v>1988900</v>
      </c>
      <c r="CA5" s="7" t="inlineStr"/>
      <c r="CB5" s="7" t="inlineStr"/>
      <c r="CC5" s="7" t="inlineStr"/>
      <c r="CD5" s="7" t="inlineStr"/>
      <c r="CE5" s="7" t="inlineStr"/>
      <c r="CF5" s="7" t="inlineStr"/>
      <c r="CG5" s="7" t="inlineStr"/>
      <c r="CH5" s="7" t="inlineStr"/>
      <c r="CI5" s="7" t="inlineStr"/>
      <c r="CJ5" s="7" t="inlineStr"/>
      <c r="CK5" s="7" t="inlineStr"/>
      <c r="CL5" s="7" t="inlineStr"/>
      <c r="CM5" s="7" t="inlineStr"/>
      <c r="CN5" s="7" t="inlineStr"/>
      <c r="CO5" s="7" t="inlineStr"/>
      <c r="CP5" s="7" t="inlineStr"/>
      <c r="CQ5" s="7" t="inlineStr"/>
      <c r="CR5" s="7" t="inlineStr"/>
      <c r="CS5" s="7" t="inlineStr"/>
      <c r="CT5" s="7" t="inlineStr"/>
      <c r="CU5" s="7" t="inlineStr"/>
      <c r="CV5" s="7" t="inlineStr"/>
      <c r="CW5" s="7" t="inlineStr"/>
      <c r="CX5" s="7" t="inlineStr"/>
      <c r="CY5" s="7" t="inlineStr"/>
      <c r="CZ5" s="7" t="inlineStr"/>
      <c r="DA5" s="7" t="inlineStr"/>
      <c r="DB5" s="7" t="inlineStr"/>
      <c r="DC5" s="7">
        <f>DE5+DG5+DI5+DK5+DM5+DO5+DQ5+DS5+DU5+DW5+DY5+EA5+EC5</f>
        <v/>
      </c>
      <c r="DD5" s="7">
        <f>DF5+DH5+DJ5+DL5+DN5+DP5+DR5+DT5+DV5+DX5+DZ5+EB5+ED5</f>
        <v/>
      </c>
      <c r="DE5" s="7" t="inlineStr"/>
      <c r="DF5" s="7" t="inlineStr"/>
      <c r="DG5" s="7" t="inlineStr"/>
      <c r="DH5" s="7" t="inlineStr"/>
      <c r="DI5" s="7" t="inlineStr"/>
      <c r="DJ5" s="7" t="inlineStr"/>
      <c r="DK5" s="7" t="inlineStr"/>
      <c r="DL5" s="7" t="inlineStr"/>
      <c r="DM5" s="7" t="inlineStr"/>
      <c r="DN5" s="7" t="inlineStr"/>
      <c r="DO5" s="7" t="inlineStr"/>
      <c r="DP5" s="7" t="inlineStr"/>
      <c r="DQ5" s="7" t="inlineStr"/>
      <c r="DR5" s="7" t="inlineStr"/>
      <c r="DS5" s="7" t="inlineStr"/>
      <c r="DT5" s="7" t="inlineStr"/>
      <c r="DU5" s="7" t="inlineStr"/>
      <c r="DV5" s="7" t="inlineStr"/>
      <c r="DW5" s="7" t="n">
        <v>3</v>
      </c>
      <c r="DX5" s="7" t="n">
        <v>444447</v>
      </c>
      <c r="DY5" s="7" t="inlineStr"/>
      <c r="DZ5" s="7" t="inlineStr"/>
      <c r="EA5" s="7" t="inlineStr"/>
      <c r="EB5" s="7" t="inlineStr"/>
      <c r="EC5" s="7" t="inlineStr"/>
      <c r="ED5" s="7" t="inlineStr"/>
      <c r="EE5" s="7">
        <f>E5+AU5+BK5+BU5+DC5</f>
        <v/>
      </c>
      <c r="EF5" s="7">
        <f>F5+AV5+BL5+BV5+DD5</f>
        <v/>
      </c>
    </row>
    <row r="6" hidden="1" outlineLevel="1">
      <c r="A6" s="5" t="n">
        <v>2</v>
      </c>
      <c r="B6" s="6" t="inlineStr">
        <is>
          <t>"ARNIKA FARM"  MCHJ</t>
        </is>
      </c>
      <c r="C6" s="6" t="inlineStr">
        <is>
          <t>Фергана</t>
        </is>
      </c>
      <c r="D6" s="6" t="inlineStr">
        <is>
          <t>Фергана 1</t>
        </is>
      </c>
      <c r="E6" s="7">
        <f>G6+I6+K6+M6+O6+Q6+S6+U6+W6+Y6+AA6+AC6+AE6+AG6+AI6+AK6+AM6+AO6+AQ6+AS6</f>
        <v/>
      </c>
      <c r="F6" s="7">
        <f>H6+J6+L6+N6+P6+R6+T6+V6+X6+Z6+AB6+AD6+AF6+AH6+AJ6+AL6+AN6+AP6+AR6+AT6</f>
        <v/>
      </c>
      <c r="G6" s="7" t="n">
        <v>3</v>
      </c>
      <c r="H6" s="7" t="n">
        <v>564210</v>
      </c>
      <c r="I6" s="7" t="inlineStr"/>
      <c r="J6" s="7" t="inlineStr"/>
      <c r="K6" s="7" t="inlineStr"/>
      <c r="L6" s="7" t="inlineStr"/>
      <c r="M6" s="7" t="inlineStr"/>
      <c r="N6" s="7" t="inlineStr"/>
      <c r="O6" s="7" t="inlineStr"/>
      <c r="P6" s="7" t="inlineStr"/>
      <c r="Q6" s="7" t="inlineStr"/>
      <c r="R6" s="7" t="inlineStr"/>
      <c r="S6" s="7" t="inlineStr"/>
      <c r="T6" s="7" t="inlineStr"/>
      <c r="U6" s="7" t="inlineStr"/>
      <c r="V6" s="7" t="inlineStr"/>
      <c r="W6" s="7" t="inlineStr"/>
      <c r="X6" s="7" t="inlineStr"/>
      <c r="Y6" s="7" t="inlineStr"/>
      <c r="Z6" s="7" t="inlineStr"/>
      <c r="AA6" s="7" t="inlineStr"/>
      <c r="AB6" s="7" t="inlineStr"/>
      <c r="AC6" s="7" t="inlineStr"/>
      <c r="AD6" s="7" t="inlineStr"/>
      <c r="AE6" s="7" t="inlineStr"/>
      <c r="AF6" s="7" t="inlineStr"/>
      <c r="AG6" s="7" t="inlineStr"/>
      <c r="AH6" s="7" t="inlineStr"/>
      <c r="AI6" s="7" t="inlineStr"/>
      <c r="AJ6" s="7" t="inlineStr"/>
      <c r="AK6" s="7" t="inlineStr"/>
      <c r="AL6" s="7" t="inlineStr"/>
      <c r="AM6" s="7" t="inlineStr"/>
      <c r="AN6" s="7" t="inlineStr"/>
      <c r="AO6" s="7" t="inlineStr"/>
      <c r="AP6" s="7" t="inlineStr"/>
      <c r="AQ6" s="7" t="inlineStr"/>
      <c r="AR6" s="7" t="inlineStr"/>
      <c r="AS6" s="7" t="inlineStr"/>
      <c r="AT6" s="7" t="inlineStr"/>
      <c r="AU6" s="7">
        <f>AW6+AY6+BA6+BC6+BE6+BG6+BI6</f>
        <v/>
      </c>
      <c r="AV6" s="7">
        <f>AX6+AZ6+BB6+BD6+BF6+BH6+BJ6</f>
        <v/>
      </c>
      <c r="AW6" s="7" t="inlineStr"/>
      <c r="AX6" s="7" t="inlineStr"/>
      <c r="AY6" s="7" t="inlineStr"/>
      <c r="AZ6" s="7" t="inlineStr"/>
      <c r="BA6" s="7" t="inlineStr"/>
      <c r="BB6" s="7" t="inlineStr"/>
      <c r="BC6" s="7" t="inlineStr"/>
      <c r="BD6" s="7" t="inlineStr"/>
      <c r="BE6" s="7" t="inlineStr"/>
      <c r="BF6" s="7" t="inlineStr"/>
      <c r="BG6" s="7" t="inlineStr"/>
      <c r="BH6" s="7" t="inlineStr"/>
      <c r="BI6" s="7" t="inlineStr"/>
      <c r="BJ6" s="7" t="inlineStr"/>
      <c r="BK6" s="7">
        <f>BM6+BO6+BQ6+BS6</f>
        <v/>
      </c>
      <c r="BL6" s="7">
        <f>BN6+BP6+BR6+BT6</f>
        <v/>
      </c>
      <c r="BM6" s="7" t="inlineStr"/>
      <c r="BN6" s="7" t="inlineStr"/>
      <c r="BO6" s="7" t="n">
        <v>10</v>
      </c>
      <c r="BP6" s="7" t="n">
        <v>2261600</v>
      </c>
      <c r="BQ6" s="7" t="inlineStr"/>
      <c r="BR6" s="7" t="inlineStr"/>
      <c r="BS6" s="7" t="inlineStr"/>
      <c r="BT6" s="7" t="inlineStr"/>
      <c r="BU6" s="7">
        <f>BW6+BY6+CA6+CC6+CE6+CG6+CI6+CK6+CM6+CO6+CQ6+CS6+CU6+CW6+CY6+DA6</f>
        <v/>
      </c>
      <c r="BV6" s="7">
        <f>BX6+BZ6+CB6+CD6+CF6+CH6+CJ6+CL6+CN6+CP6+CR6+CT6+CV6+CX6+CZ6+DB6</f>
        <v/>
      </c>
      <c r="BW6" s="7" t="inlineStr"/>
      <c r="BX6" s="7" t="inlineStr"/>
      <c r="BY6" s="7" t="inlineStr"/>
      <c r="BZ6" s="7" t="inlineStr"/>
      <c r="CA6" s="7" t="inlineStr"/>
      <c r="CB6" s="7" t="inlineStr"/>
      <c r="CC6" s="7" t="inlineStr"/>
      <c r="CD6" s="7" t="inlineStr"/>
      <c r="CE6" s="7" t="inlineStr"/>
      <c r="CF6" s="7" t="inlineStr"/>
      <c r="CG6" s="7" t="inlineStr"/>
      <c r="CH6" s="7" t="inlineStr"/>
      <c r="CI6" s="7" t="inlineStr"/>
      <c r="CJ6" s="7" t="inlineStr"/>
      <c r="CK6" s="7" t="inlineStr"/>
      <c r="CL6" s="7" t="inlineStr"/>
      <c r="CM6" s="7" t="n">
        <v>3</v>
      </c>
      <c r="CN6" s="7" t="n">
        <v>522225</v>
      </c>
      <c r="CO6" s="7" t="inlineStr"/>
      <c r="CP6" s="7" t="inlineStr"/>
      <c r="CQ6" s="7" t="inlineStr"/>
      <c r="CR6" s="7" t="inlineStr"/>
      <c r="CS6" s="7" t="inlineStr"/>
      <c r="CT6" s="7" t="inlineStr"/>
      <c r="CU6" s="7" t="inlineStr"/>
      <c r="CV6" s="7" t="inlineStr"/>
      <c r="CW6" s="7" t="inlineStr"/>
      <c r="CX6" s="7" t="inlineStr"/>
      <c r="CY6" s="7" t="inlineStr"/>
      <c r="CZ6" s="7" t="inlineStr"/>
      <c r="DA6" s="7" t="inlineStr"/>
      <c r="DB6" s="7" t="inlineStr"/>
      <c r="DC6" s="7">
        <f>DE6+DG6+DI6+DK6+DM6+DO6+DQ6+DS6+DU6+DW6+DY6+EA6+EC6</f>
        <v/>
      </c>
      <c r="DD6" s="7">
        <f>DF6+DH6+DJ6+DL6+DN6+DP6+DR6+DT6+DV6+DX6+DZ6+EB6+ED6</f>
        <v/>
      </c>
      <c r="DE6" s="7" t="inlineStr"/>
      <c r="DF6" s="7" t="inlineStr"/>
      <c r="DG6" s="7" t="inlineStr"/>
      <c r="DH6" s="7" t="inlineStr"/>
      <c r="DI6" s="7" t="inlineStr"/>
      <c r="DJ6" s="7" t="inlineStr"/>
      <c r="DK6" s="7" t="inlineStr"/>
      <c r="DL6" s="7" t="inlineStr"/>
      <c r="DM6" s="7" t="inlineStr"/>
      <c r="DN6" s="7" t="inlineStr"/>
      <c r="DO6" s="7" t="inlineStr"/>
      <c r="DP6" s="7" t="inlineStr"/>
      <c r="DQ6" s="7" t="inlineStr"/>
      <c r="DR6" s="7" t="inlineStr"/>
      <c r="DS6" s="7" t="inlineStr"/>
      <c r="DT6" s="7" t="inlineStr"/>
      <c r="DU6" s="7" t="inlineStr"/>
      <c r="DV6" s="7" t="inlineStr"/>
      <c r="DW6" s="7" t="inlineStr"/>
      <c r="DX6" s="7" t="inlineStr"/>
      <c r="DY6" s="7" t="inlineStr"/>
      <c r="DZ6" s="7" t="inlineStr"/>
      <c r="EA6" s="7" t="inlineStr"/>
      <c r="EB6" s="7" t="inlineStr"/>
      <c r="EC6" s="7" t="inlineStr"/>
      <c r="ED6" s="7" t="inlineStr"/>
      <c r="EE6" s="7">
        <f>E6+AU6+BK6+BU6+DC6</f>
        <v/>
      </c>
      <c r="EF6" s="7">
        <f>F6+AV6+BL6+BV6+DD6</f>
        <v/>
      </c>
    </row>
    <row r="7" hidden="1" outlineLevel="1">
      <c r="A7" s="5" t="n">
        <v>3</v>
      </c>
      <c r="B7" s="6" t="inlineStr">
        <is>
          <t>"AS FARM 9090" MCHJ</t>
        </is>
      </c>
      <c r="C7" s="6" t="inlineStr">
        <is>
          <t>Фергана</t>
        </is>
      </c>
      <c r="D7" s="6" t="inlineStr">
        <is>
          <t>Фергана 1</t>
        </is>
      </c>
      <c r="E7" s="7">
        <f>G7+I7+K7+M7+O7+Q7+S7+U7+W7+Y7+AA7+AC7+AE7+AG7+AI7+AK7+AM7+AO7+AQ7+AS7</f>
        <v/>
      </c>
      <c r="F7" s="7">
        <f>H7+J7+L7+N7+P7+R7+T7+V7+X7+Z7+AB7+AD7+AF7+AH7+AJ7+AL7+AN7+AP7+AR7+AT7</f>
        <v/>
      </c>
      <c r="G7" s="7" t="n">
        <v>5</v>
      </c>
      <c r="H7" s="7" t="n">
        <v>1567250</v>
      </c>
      <c r="I7" s="7" t="inlineStr"/>
      <c r="J7" s="7" t="inlineStr"/>
      <c r="K7" s="7" t="inlineStr"/>
      <c r="L7" s="7" t="inlineStr"/>
      <c r="M7" s="7" t="inlineStr"/>
      <c r="N7" s="7" t="inlineStr"/>
      <c r="O7" s="7" t="inlineStr"/>
      <c r="P7" s="7" t="inlineStr"/>
      <c r="Q7" s="7" t="inlineStr"/>
      <c r="R7" s="7" t="inlineStr"/>
      <c r="S7" s="7" t="inlineStr"/>
      <c r="T7" s="7" t="inlineStr"/>
      <c r="U7" s="7" t="inlineStr"/>
      <c r="V7" s="7" t="inlineStr"/>
      <c r="W7" s="7" t="inlineStr"/>
      <c r="X7" s="7" t="inlineStr"/>
      <c r="Y7" s="7" t="inlineStr"/>
      <c r="Z7" s="7" t="inlineStr"/>
      <c r="AA7" s="7" t="inlineStr"/>
      <c r="AB7" s="7" t="inlineStr"/>
      <c r="AC7" s="7" t="inlineStr"/>
      <c r="AD7" s="7" t="inlineStr"/>
      <c r="AE7" s="7" t="inlineStr"/>
      <c r="AF7" s="7" t="inlineStr"/>
      <c r="AG7" s="7" t="inlineStr"/>
      <c r="AH7" s="7" t="inlineStr"/>
      <c r="AI7" s="7" t="inlineStr"/>
      <c r="AJ7" s="7" t="inlineStr"/>
      <c r="AK7" s="7" t="inlineStr"/>
      <c r="AL7" s="7" t="inlineStr"/>
      <c r="AM7" s="7" t="inlineStr"/>
      <c r="AN7" s="7" t="inlineStr"/>
      <c r="AO7" s="7" t="inlineStr"/>
      <c r="AP7" s="7" t="inlineStr"/>
      <c r="AQ7" s="7" t="inlineStr"/>
      <c r="AR7" s="7" t="inlineStr"/>
      <c r="AS7" s="7" t="inlineStr"/>
      <c r="AT7" s="7" t="inlineStr"/>
      <c r="AU7" s="7">
        <f>AW7+AY7+BA7+BC7+BE7+BG7+BI7</f>
        <v/>
      </c>
      <c r="AV7" s="7">
        <f>AX7+AZ7+BB7+BD7+BF7+BH7+BJ7</f>
        <v/>
      </c>
      <c r="AW7" s="7" t="inlineStr"/>
      <c r="AX7" s="7" t="inlineStr"/>
      <c r="AY7" s="7" t="inlineStr"/>
      <c r="AZ7" s="7" t="inlineStr"/>
      <c r="BA7" s="7" t="inlineStr"/>
      <c r="BB7" s="7" t="inlineStr"/>
      <c r="BC7" s="7" t="inlineStr"/>
      <c r="BD7" s="7" t="inlineStr"/>
      <c r="BE7" s="7" t="inlineStr"/>
      <c r="BF7" s="7" t="inlineStr"/>
      <c r="BG7" s="7" t="inlineStr"/>
      <c r="BH7" s="7" t="inlineStr"/>
      <c r="BI7" s="7" t="inlineStr"/>
      <c r="BJ7" s="7" t="inlineStr"/>
      <c r="BK7" s="7">
        <f>BM7+BO7+BQ7+BS7</f>
        <v/>
      </c>
      <c r="BL7" s="7">
        <f>BN7+BP7+BR7+BT7</f>
        <v/>
      </c>
      <c r="BM7" s="7" t="inlineStr"/>
      <c r="BN7" s="7" t="inlineStr"/>
      <c r="BO7" s="7" t="inlineStr"/>
      <c r="BP7" s="7" t="inlineStr"/>
      <c r="BQ7" s="7" t="inlineStr"/>
      <c r="BR7" s="7" t="inlineStr"/>
      <c r="BS7" s="7" t="inlineStr"/>
      <c r="BT7" s="7" t="inlineStr"/>
      <c r="BU7" s="7">
        <f>BW7+BY7+CA7+CC7+CE7+CG7+CI7+CK7+CM7+CO7+CQ7+CS7+CU7+CW7+CY7+DA7</f>
        <v/>
      </c>
      <c r="BV7" s="7">
        <f>BX7+BZ7+CB7+CD7+CF7+CH7+CJ7+CL7+CN7+CP7+CR7+CT7+CV7+CX7+CZ7+DB7</f>
        <v/>
      </c>
      <c r="BW7" s="7" t="inlineStr"/>
      <c r="BX7" s="7" t="inlineStr"/>
      <c r="BY7" s="7" t="inlineStr"/>
      <c r="BZ7" s="7" t="inlineStr"/>
      <c r="CA7" s="7" t="n">
        <v>1</v>
      </c>
      <c r="CB7" s="7" t="n">
        <v>63793</v>
      </c>
      <c r="CC7" s="7" t="inlineStr"/>
      <c r="CD7" s="7" t="inlineStr"/>
      <c r="CE7" s="7" t="inlineStr"/>
      <c r="CF7" s="7" t="inlineStr"/>
      <c r="CG7" s="7" t="inlineStr"/>
      <c r="CH7" s="7" t="inlineStr"/>
      <c r="CI7" s="7" t="inlineStr"/>
      <c r="CJ7" s="7" t="inlineStr"/>
      <c r="CK7" s="7" t="inlineStr"/>
      <c r="CL7" s="7" t="inlineStr"/>
      <c r="CM7" s="7" t="inlineStr"/>
      <c r="CN7" s="7" t="inlineStr"/>
      <c r="CO7" s="7" t="inlineStr"/>
      <c r="CP7" s="7" t="inlineStr"/>
      <c r="CQ7" s="7" t="inlineStr"/>
      <c r="CR7" s="7" t="inlineStr"/>
      <c r="CS7" s="7" t="inlineStr"/>
      <c r="CT7" s="7" t="inlineStr"/>
      <c r="CU7" s="7" t="inlineStr"/>
      <c r="CV7" s="7" t="inlineStr"/>
      <c r="CW7" s="7" t="inlineStr"/>
      <c r="CX7" s="7" t="inlineStr"/>
      <c r="CY7" s="7" t="inlineStr"/>
      <c r="CZ7" s="7" t="inlineStr"/>
      <c r="DA7" s="7" t="inlineStr"/>
      <c r="DB7" s="7" t="inlineStr"/>
      <c r="DC7" s="7">
        <f>DE7+DG7+DI7+DK7+DM7+DO7+DQ7+DS7+DU7+DW7+DY7+EA7+EC7</f>
        <v/>
      </c>
      <c r="DD7" s="7">
        <f>DF7+DH7+DJ7+DL7+DN7+DP7+DR7+DT7+DV7+DX7+DZ7+EB7+ED7</f>
        <v/>
      </c>
      <c r="DE7" s="7" t="inlineStr"/>
      <c r="DF7" s="7" t="inlineStr"/>
      <c r="DG7" s="7" t="inlineStr"/>
      <c r="DH7" s="7" t="inlineStr"/>
      <c r="DI7" s="7" t="n">
        <v>1</v>
      </c>
      <c r="DJ7" s="7" t="n">
        <v>109692</v>
      </c>
      <c r="DK7" s="7" t="inlineStr"/>
      <c r="DL7" s="7" t="inlineStr"/>
      <c r="DM7" s="7" t="inlineStr"/>
      <c r="DN7" s="7" t="inlineStr"/>
      <c r="DO7" s="7" t="inlineStr"/>
      <c r="DP7" s="7" t="inlineStr"/>
      <c r="DQ7" s="7" t="inlineStr"/>
      <c r="DR7" s="7" t="inlineStr"/>
      <c r="DS7" s="7" t="n">
        <v>2</v>
      </c>
      <c r="DT7" s="7" t="n">
        <v>101152</v>
      </c>
      <c r="DU7" s="7" t="inlineStr"/>
      <c r="DV7" s="7" t="inlineStr"/>
      <c r="DW7" s="7" t="inlineStr"/>
      <c r="DX7" s="7" t="inlineStr"/>
      <c r="DY7" s="7" t="inlineStr"/>
      <c r="DZ7" s="7" t="inlineStr"/>
      <c r="EA7" s="7" t="inlineStr"/>
      <c r="EB7" s="7" t="inlineStr"/>
      <c r="EC7" s="7" t="inlineStr"/>
      <c r="ED7" s="7" t="inlineStr"/>
      <c r="EE7" s="7">
        <f>E7+AU7+BK7+BU7+DC7</f>
        <v/>
      </c>
      <c r="EF7" s="7">
        <f>F7+AV7+BL7+BV7+DD7</f>
        <v/>
      </c>
    </row>
    <row r="8" hidden="1" outlineLevel="1">
      <c r="A8" s="5" t="n">
        <v>4</v>
      </c>
      <c r="B8" s="6" t="inlineStr">
        <is>
          <t>"ASIFARIM PULUS" MCHJ</t>
        </is>
      </c>
      <c r="C8" s="6" t="inlineStr">
        <is>
          <t>Фергана</t>
        </is>
      </c>
      <c r="D8" s="6" t="inlineStr">
        <is>
          <t>Фергана 1</t>
        </is>
      </c>
      <c r="E8" s="7">
        <f>G8+I8+K8+M8+O8+Q8+S8+U8+W8+Y8+AA8+AC8+AE8+AG8+AI8+AK8+AM8+AO8+AQ8+AS8</f>
        <v/>
      </c>
      <c r="F8" s="7">
        <f>H8+J8+L8+N8+P8+R8+T8+V8+X8+Z8+AB8+AD8+AF8+AH8+AJ8+AL8+AN8+AP8+AR8+AT8</f>
        <v/>
      </c>
      <c r="G8" s="7" t="inlineStr"/>
      <c r="H8" s="7" t="inlineStr"/>
      <c r="I8" s="7" t="inlineStr"/>
      <c r="J8" s="7" t="inlineStr"/>
      <c r="K8" s="7" t="inlineStr"/>
      <c r="L8" s="7" t="inlineStr"/>
      <c r="M8" s="7" t="inlineStr"/>
      <c r="N8" s="7" t="inlineStr"/>
      <c r="O8" s="7" t="inlineStr"/>
      <c r="P8" s="7" t="inlineStr"/>
      <c r="Q8" s="7" t="inlineStr"/>
      <c r="R8" s="7" t="inlineStr"/>
      <c r="S8" s="7" t="inlineStr"/>
      <c r="T8" s="7" t="inlineStr"/>
      <c r="U8" s="7" t="inlineStr"/>
      <c r="V8" s="7" t="inlineStr"/>
      <c r="W8" s="7" t="inlineStr"/>
      <c r="X8" s="7" t="inlineStr"/>
      <c r="Y8" s="7" t="inlineStr"/>
      <c r="Z8" s="7" t="inlineStr"/>
      <c r="AA8" s="7" t="inlineStr"/>
      <c r="AB8" s="7" t="inlineStr"/>
      <c r="AC8" s="7" t="inlineStr"/>
      <c r="AD8" s="7" t="inlineStr"/>
      <c r="AE8" s="7" t="inlineStr"/>
      <c r="AF8" s="7" t="inlineStr"/>
      <c r="AG8" s="7" t="inlineStr"/>
      <c r="AH8" s="7" t="inlineStr"/>
      <c r="AI8" s="7" t="inlineStr"/>
      <c r="AJ8" s="7" t="inlineStr"/>
      <c r="AK8" s="7" t="inlineStr"/>
      <c r="AL8" s="7" t="inlineStr"/>
      <c r="AM8" s="7" t="inlineStr"/>
      <c r="AN8" s="7" t="inlineStr"/>
      <c r="AO8" s="7" t="inlineStr"/>
      <c r="AP8" s="7" t="inlineStr"/>
      <c r="AQ8" s="7" t="inlineStr"/>
      <c r="AR8" s="7" t="inlineStr"/>
      <c r="AS8" s="7" t="inlineStr"/>
      <c r="AT8" s="7" t="inlineStr"/>
      <c r="AU8" s="7">
        <f>AW8+AY8+BA8+BC8+BE8+BG8+BI8</f>
        <v/>
      </c>
      <c r="AV8" s="7">
        <f>AX8+AZ8+BB8+BD8+BF8+BH8+BJ8</f>
        <v/>
      </c>
      <c r="AW8" s="7" t="inlineStr"/>
      <c r="AX8" s="7" t="inlineStr"/>
      <c r="AY8" s="7" t="inlineStr"/>
      <c r="AZ8" s="7" t="inlineStr"/>
      <c r="BA8" s="7" t="inlineStr"/>
      <c r="BB8" s="7" t="inlineStr"/>
      <c r="BC8" s="7" t="inlineStr"/>
      <c r="BD8" s="7" t="inlineStr"/>
      <c r="BE8" s="7" t="inlineStr"/>
      <c r="BF8" s="7" t="inlineStr"/>
      <c r="BG8" s="7" t="inlineStr"/>
      <c r="BH8" s="7" t="inlineStr"/>
      <c r="BI8" s="7" t="inlineStr"/>
      <c r="BJ8" s="7" t="inlineStr"/>
      <c r="BK8" s="7">
        <f>BM8+BO8+BQ8+BS8</f>
        <v/>
      </c>
      <c r="BL8" s="7">
        <f>BN8+BP8+BR8+BT8</f>
        <v/>
      </c>
      <c r="BM8" s="7" t="inlineStr"/>
      <c r="BN8" s="7" t="inlineStr"/>
      <c r="BO8" s="7" t="inlineStr"/>
      <c r="BP8" s="7" t="inlineStr"/>
      <c r="BQ8" s="7" t="inlineStr"/>
      <c r="BR8" s="7" t="inlineStr"/>
      <c r="BS8" s="7" t="inlineStr"/>
      <c r="BT8" s="7" t="inlineStr"/>
      <c r="BU8" s="7">
        <f>BW8+BY8+CA8+CC8+CE8+CG8+CI8+CK8+CM8+CO8+CQ8+CS8+CU8+CW8+CY8+DA8</f>
        <v/>
      </c>
      <c r="BV8" s="7">
        <f>BX8+BZ8+CB8+CD8+CF8+CH8+CJ8+CL8+CN8+CP8+CR8+CT8+CV8+CX8+CZ8+DB8</f>
        <v/>
      </c>
      <c r="BW8" s="7" t="inlineStr"/>
      <c r="BX8" s="7" t="inlineStr"/>
      <c r="BY8" s="7" t="inlineStr"/>
      <c r="BZ8" s="7" t="inlineStr"/>
      <c r="CA8" s="7" t="inlineStr"/>
      <c r="CB8" s="7" t="inlineStr"/>
      <c r="CC8" s="7" t="inlineStr"/>
      <c r="CD8" s="7" t="inlineStr"/>
      <c r="CE8" s="7" t="inlineStr"/>
      <c r="CF8" s="7" t="inlineStr"/>
      <c r="CG8" s="7" t="inlineStr"/>
      <c r="CH8" s="7" t="inlineStr"/>
      <c r="CI8" s="7" t="inlineStr"/>
      <c r="CJ8" s="7" t="inlineStr"/>
      <c r="CK8" s="7" t="inlineStr"/>
      <c r="CL8" s="7" t="inlineStr"/>
      <c r="CM8" s="7" t="inlineStr"/>
      <c r="CN8" s="7" t="inlineStr"/>
      <c r="CO8" s="7" t="inlineStr"/>
      <c r="CP8" s="7" t="inlineStr"/>
      <c r="CQ8" s="7" t="inlineStr"/>
      <c r="CR8" s="7" t="inlineStr"/>
      <c r="CS8" s="7" t="inlineStr"/>
      <c r="CT8" s="7" t="inlineStr"/>
      <c r="CU8" s="7" t="inlineStr"/>
      <c r="CV8" s="7" t="inlineStr"/>
      <c r="CW8" s="7" t="inlineStr"/>
      <c r="CX8" s="7" t="inlineStr"/>
      <c r="CY8" s="7" t="inlineStr"/>
      <c r="CZ8" s="7" t="inlineStr"/>
      <c r="DA8" s="7" t="inlineStr"/>
      <c r="DB8" s="7" t="inlineStr"/>
      <c r="DC8" s="7">
        <f>DE8+DG8+DI8+DK8+DM8+DO8+DQ8+DS8+DU8+DW8+DY8+EA8+EC8</f>
        <v/>
      </c>
      <c r="DD8" s="7">
        <f>DF8+DH8+DJ8+DL8+DN8+DP8+DR8+DT8+DV8+DX8+DZ8+EB8+ED8</f>
        <v/>
      </c>
      <c r="DE8" s="7" t="inlineStr"/>
      <c r="DF8" s="7" t="inlineStr"/>
      <c r="DG8" s="7" t="inlineStr"/>
      <c r="DH8" s="7" t="inlineStr"/>
      <c r="DI8" s="7" t="inlineStr"/>
      <c r="DJ8" s="7" t="inlineStr"/>
      <c r="DK8" s="7" t="inlineStr"/>
      <c r="DL8" s="7" t="inlineStr"/>
      <c r="DM8" s="7" t="inlineStr"/>
      <c r="DN8" s="7" t="inlineStr"/>
      <c r="DO8" s="7" t="inlineStr"/>
      <c r="DP8" s="7" t="inlineStr"/>
      <c r="DQ8" s="7" t="n">
        <v>5</v>
      </c>
      <c r="DR8" s="7" t="n">
        <v>1164725</v>
      </c>
      <c r="DS8" s="7" t="inlineStr"/>
      <c r="DT8" s="7" t="inlineStr"/>
      <c r="DU8" s="7" t="inlineStr"/>
      <c r="DV8" s="7" t="inlineStr"/>
      <c r="DW8" s="7" t="inlineStr"/>
      <c r="DX8" s="7" t="inlineStr"/>
      <c r="DY8" s="7" t="inlineStr"/>
      <c r="DZ8" s="7" t="inlineStr"/>
      <c r="EA8" s="7" t="inlineStr"/>
      <c r="EB8" s="7" t="inlineStr"/>
      <c r="EC8" s="7" t="inlineStr"/>
      <c r="ED8" s="7" t="inlineStr"/>
      <c r="EE8" s="7">
        <f>E8+AU8+BK8+BU8+DC8</f>
        <v/>
      </c>
      <c r="EF8" s="7">
        <f>F8+AV8+BL8+BV8+DD8</f>
        <v/>
      </c>
    </row>
    <row r="9" hidden="1" outlineLevel="1">
      <c r="A9" s="5" t="n">
        <v>5</v>
      </c>
      <c r="B9" s="6" t="inlineStr">
        <is>
          <t>"AXKUR50" MCHJ</t>
        </is>
      </c>
      <c r="C9" s="6" t="inlineStr">
        <is>
          <t>Фергана</t>
        </is>
      </c>
      <c r="D9" s="6" t="inlineStr">
        <is>
          <t>Фергана 1</t>
        </is>
      </c>
      <c r="E9" s="7">
        <f>G9+I9+K9+M9+O9+Q9+S9+U9+W9+Y9+AA9+AC9+AE9+AG9+AI9+AK9+AM9+AO9+AQ9+AS9</f>
        <v/>
      </c>
      <c r="F9" s="7">
        <f>H9+J9+L9+N9+P9+R9+T9+V9+X9+Z9+AB9+AD9+AF9+AH9+AJ9+AL9+AN9+AP9+AR9+AT9</f>
        <v/>
      </c>
      <c r="G9" s="7" t="n">
        <v>10</v>
      </c>
      <c r="H9" s="7" t="n">
        <v>6462900</v>
      </c>
      <c r="I9" s="7" t="inlineStr"/>
      <c r="J9" s="7" t="inlineStr"/>
      <c r="K9" s="7" t="n">
        <v>2</v>
      </c>
      <c r="L9" s="7" t="n">
        <v>142784</v>
      </c>
      <c r="M9" s="7" t="inlineStr"/>
      <c r="N9" s="7" t="inlineStr"/>
      <c r="O9" s="7" t="n">
        <v>30</v>
      </c>
      <c r="P9" s="7" t="n">
        <v>35604000</v>
      </c>
      <c r="Q9" s="7" t="n">
        <v>100</v>
      </c>
      <c r="R9" s="7" t="n">
        <v>674950000</v>
      </c>
      <c r="S9" s="7" t="inlineStr"/>
      <c r="T9" s="7" t="inlineStr"/>
      <c r="U9" s="7" t="inlineStr"/>
      <c r="V9" s="7" t="inlineStr"/>
      <c r="W9" s="7" t="inlineStr"/>
      <c r="X9" s="7" t="inlineStr"/>
      <c r="Y9" s="7" t="inlineStr"/>
      <c r="Z9" s="7" t="inlineStr"/>
      <c r="AA9" s="7" t="n">
        <v>20</v>
      </c>
      <c r="AB9" s="7" t="n">
        <v>17766000</v>
      </c>
      <c r="AC9" s="7" t="inlineStr"/>
      <c r="AD9" s="7" t="inlineStr"/>
      <c r="AE9" s="7" t="inlineStr"/>
      <c r="AF9" s="7" t="inlineStr"/>
      <c r="AG9" s="7" t="inlineStr"/>
      <c r="AH9" s="7" t="inlineStr"/>
      <c r="AI9" s="7" t="inlineStr"/>
      <c r="AJ9" s="7" t="inlineStr"/>
      <c r="AK9" s="7" t="inlineStr"/>
      <c r="AL9" s="7" t="inlineStr"/>
      <c r="AM9" s="7" t="inlineStr"/>
      <c r="AN9" s="7" t="inlineStr"/>
      <c r="AO9" s="7" t="inlineStr"/>
      <c r="AP9" s="7" t="inlineStr"/>
      <c r="AQ9" s="7" t="inlineStr"/>
      <c r="AR9" s="7" t="inlineStr"/>
      <c r="AS9" s="7" t="inlineStr"/>
      <c r="AT9" s="7" t="inlineStr"/>
      <c r="AU9" s="7">
        <f>AW9+AY9+BA9+BC9+BE9+BG9+BI9</f>
        <v/>
      </c>
      <c r="AV9" s="7">
        <f>AX9+AZ9+BB9+BD9+BF9+BH9+BJ9</f>
        <v/>
      </c>
      <c r="AW9" s="7" t="inlineStr"/>
      <c r="AX9" s="7" t="inlineStr"/>
      <c r="AY9" s="7" t="inlineStr"/>
      <c r="AZ9" s="7" t="inlineStr"/>
      <c r="BA9" s="7" t="inlineStr"/>
      <c r="BB9" s="7" t="inlineStr"/>
      <c r="BC9" s="7" t="inlineStr"/>
      <c r="BD9" s="7" t="inlineStr"/>
      <c r="BE9" s="7" t="inlineStr"/>
      <c r="BF9" s="7" t="inlineStr"/>
      <c r="BG9" s="7" t="n">
        <v>5</v>
      </c>
      <c r="BH9" s="7" t="n">
        <v>1086025</v>
      </c>
      <c r="BI9" s="7" t="inlineStr"/>
      <c r="BJ9" s="7" t="inlineStr"/>
      <c r="BK9" s="7">
        <f>BM9+BO9+BQ9+BS9</f>
        <v/>
      </c>
      <c r="BL9" s="7">
        <f>BN9+BP9+BR9+BT9</f>
        <v/>
      </c>
      <c r="BM9" s="7" t="n">
        <v>2</v>
      </c>
      <c r="BN9" s="7" t="n">
        <v>531800</v>
      </c>
      <c r="BO9" s="7" t="n">
        <v>35</v>
      </c>
      <c r="BP9" s="7" t="n">
        <v>14408600</v>
      </c>
      <c r="BQ9" s="7" t="n">
        <v>23</v>
      </c>
      <c r="BR9" s="7" t="n">
        <v>31514117</v>
      </c>
      <c r="BS9" s="7" t="inlineStr"/>
      <c r="BT9" s="7" t="inlineStr"/>
      <c r="BU9" s="7">
        <f>BW9+BY9+CA9+CC9+CE9+CG9+CI9+CK9+CM9+CO9+CQ9+CS9+CU9+CW9+CY9+DA9</f>
        <v/>
      </c>
      <c r="BV9" s="7">
        <f>BX9+BZ9+CB9+CD9+CF9+CH9+CJ9+CL9+CN9+CP9+CR9+CT9+CV9+CX9+CZ9+DB9</f>
        <v/>
      </c>
      <c r="BW9" s="7" t="inlineStr"/>
      <c r="BX9" s="7" t="inlineStr"/>
      <c r="BY9" s="7" t="n">
        <v>75</v>
      </c>
      <c r="BZ9" s="7" t="n">
        <v>56186425</v>
      </c>
      <c r="CA9" s="7" t="inlineStr"/>
      <c r="CB9" s="7" t="inlineStr"/>
      <c r="CC9" s="7" t="inlineStr"/>
      <c r="CD9" s="7" t="inlineStr"/>
      <c r="CE9" s="7" t="inlineStr"/>
      <c r="CF9" s="7" t="inlineStr"/>
      <c r="CG9" s="7" t="inlineStr"/>
      <c r="CH9" s="7" t="inlineStr"/>
      <c r="CI9" s="7" t="inlineStr"/>
      <c r="CJ9" s="7" t="inlineStr"/>
      <c r="CK9" s="7" t="inlineStr"/>
      <c r="CL9" s="7" t="inlineStr"/>
      <c r="CM9" s="7" t="n">
        <v>10</v>
      </c>
      <c r="CN9" s="7" t="n">
        <v>5802500</v>
      </c>
      <c r="CO9" s="7" t="inlineStr"/>
      <c r="CP9" s="7" t="inlineStr"/>
      <c r="CQ9" s="7" t="inlineStr"/>
      <c r="CR9" s="7" t="inlineStr"/>
      <c r="CS9" s="7" t="inlineStr"/>
      <c r="CT9" s="7" t="inlineStr"/>
      <c r="CU9" s="7" t="inlineStr"/>
      <c r="CV9" s="7" t="inlineStr"/>
      <c r="CW9" s="7" t="inlineStr"/>
      <c r="CX9" s="7" t="inlineStr"/>
      <c r="CY9" s="7" t="inlineStr"/>
      <c r="CZ9" s="7" t="inlineStr"/>
      <c r="DA9" s="7" t="inlineStr"/>
      <c r="DB9" s="7" t="inlineStr"/>
      <c r="DC9" s="7">
        <f>DE9+DG9+DI9+DK9+DM9+DO9+DQ9+DS9+DU9+DW9+DY9+EA9+EC9</f>
        <v/>
      </c>
      <c r="DD9" s="7">
        <f>DF9+DH9+DJ9+DL9+DN9+DP9+DR9+DT9+DV9+DX9+DZ9+EB9+ED9</f>
        <v/>
      </c>
      <c r="DE9" s="7" t="inlineStr"/>
      <c r="DF9" s="7" t="inlineStr"/>
      <c r="DG9" s="7" t="inlineStr"/>
      <c r="DH9" s="7" t="inlineStr"/>
      <c r="DI9" s="7" t="inlineStr"/>
      <c r="DJ9" s="7" t="inlineStr"/>
      <c r="DK9" s="7" t="inlineStr"/>
      <c r="DL9" s="7" t="inlineStr"/>
      <c r="DM9" s="7" t="inlineStr"/>
      <c r="DN9" s="7" t="inlineStr"/>
      <c r="DO9" s="7" t="n">
        <v>4</v>
      </c>
      <c r="DP9" s="7" t="n">
        <v>940608</v>
      </c>
      <c r="DQ9" s="7" t="inlineStr"/>
      <c r="DR9" s="7" t="inlineStr"/>
      <c r="DS9" s="7" t="inlineStr"/>
      <c r="DT9" s="7" t="inlineStr"/>
      <c r="DU9" s="7" t="inlineStr"/>
      <c r="DV9" s="7" t="inlineStr"/>
      <c r="DW9" s="7" t="inlineStr"/>
      <c r="DX9" s="7" t="inlineStr"/>
      <c r="DY9" s="7" t="inlineStr"/>
      <c r="DZ9" s="7" t="inlineStr"/>
      <c r="EA9" s="7" t="inlineStr"/>
      <c r="EB9" s="7" t="inlineStr"/>
      <c r="EC9" s="7" t="inlineStr"/>
      <c r="ED9" s="7" t="inlineStr"/>
      <c r="EE9" s="7">
        <f>E9+AU9+BK9+BU9+DC9</f>
        <v/>
      </c>
      <c r="EF9" s="7">
        <f>F9+AV9+BL9+BV9+DD9</f>
        <v/>
      </c>
    </row>
    <row r="10" hidden="1" outlineLevel="1">
      <c r="A10" s="5" t="n">
        <v>6</v>
      </c>
      <c r="B10" s="6" t="inlineStr">
        <is>
          <t>"Abdulboki" МЧЖ</t>
        </is>
      </c>
      <c r="C10" s="6" t="inlineStr">
        <is>
          <t>Фергана</t>
        </is>
      </c>
      <c r="D10" s="6" t="inlineStr">
        <is>
          <t>Фергана 1</t>
        </is>
      </c>
      <c r="E10" s="7">
        <f>G10+I10+K10+M10+O10+Q10+S10+U10+W10+Y10+AA10+AC10+AE10+AG10+AI10+AK10+AM10+AO10+AQ10+AS10</f>
        <v/>
      </c>
      <c r="F10" s="7">
        <f>H10+J10+L10+N10+P10+R10+T10+V10+X10+Z10+AB10+AD10+AF10+AH10+AJ10+AL10+AN10+AP10+AR10+AT10</f>
        <v/>
      </c>
      <c r="G10" s="7" t="inlineStr"/>
      <c r="H10" s="7" t="inlineStr"/>
      <c r="I10" s="7" t="inlineStr"/>
      <c r="J10" s="7" t="inlineStr"/>
      <c r="K10" s="7" t="inlineStr"/>
      <c r="L10" s="7" t="inlineStr"/>
      <c r="M10" s="7" t="inlineStr"/>
      <c r="N10" s="7" t="inlineStr"/>
      <c r="O10" s="7" t="inlineStr"/>
      <c r="P10" s="7" t="inlineStr"/>
      <c r="Q10" s="7" t="inlineStr"/>
      <c r="R10" s="7" t="inlineStr"/>
      <c r="S10" s="7" t="inlineStr"/>
      <c r="T10" s="7" t="inlineStr"/>
      <c r="U10" s="7" t="inlineStr"/>
      <c r="V10" s="7" t="inlineStr"/>
      <c r="W10" s="7" t="inlineStr"/>
      <c r="X10" s="7" t="inlineStr"/>
      <c r="Y10" s="7" t="inlineStr"/>
      <c r="Z10" s="7" t="inlineStr"/>
      <c r="AA10" s="7" t="inlineStr"/>
      <c r="AB10" s="7" t="inlineStr"/>
      <c r="AC10" s="7" t="inlineStr"/>
      <c r="AD10" s="7" t="inlineStr"/>
      <c r="AE10" s="7" t="inlineStr"/>
      <c r="AF10" s="7" t="inlineStr"/>
      <c r="AG10" s="7" t="inlineStr"/>
      <c r="AH10" s="7" t="inlineStr"/>
      <c r="AI10" s="7" t="inlineStr"/>
      <c r="AJ10" s="7" t="inlineStr"/>
      <c r="AK10" s="7" t="inlineStr"/>
      <c r="AL10" s="7" t="inlineStr"/>
      <c r="AM10" s="7" t="inlineStr"/>
      <c r="AN10" s="7" t="inlineStr"/>
      <c r="AO10" s="7" t="inlineStr"/>
      <c r="AP10" s="7" t="inlineStr"/>
      <c r="AQ10" s="7" t="inlineStr"/>
      <c r="AR10" s="7" t="inlineStr"/>
      <c r="AS10" s="7" t="inlineStr"/>
      <c r="AT10" s="7" t="inlineStr"/>
      <c r="AU10" s="7">
        <f>AW10+AY10+BA10+BC10+BE10+BG10+BI10</f>
        <v/>
      </c>
      <c r="AV10" s="7">
        <f>AX10+AZ10+BB10+BD10+BF10+BH10+BJ10</f>
        <v/>
      </c>
      <c r="AW10" s="7" t="inlineStr"/>
      <c r="AX10" s="7" t="inlineStr"/>
      <c r="AY10" s="7" t="inlineStr"/>
      <c r="AZ10" s="7" t="inlineStr"/>
      <c r="BA10" s="7" t="inlineStr"/>
      <c r="BB10" s="7" t="inlineStr"/>
      <c r="BC10" s="7" t="inlineStr"/>
      <c r="BD10" s="7" t="inlineStr"/>
      <c r="BE10" s="7" t="inlineStr"/>
      <c r="BF10" s="7" t="inlineStr"/>
      <c r="BG10" s="7" t="inlineStr"/>
      <c r="BH10" s="7" t="inlineStr"/>
      <c r="BI10" s="7" t="inlineStr"/>
      <c r="BJ10" s="7" t="inlineStr"/>
      <c r="BK10" s="7">
        <f>BM10+BO10+BQ10+BS10</f>
        <v/>
      </c>
      <c r="BL10" s="7">
        <f>BN10+BP10+BR10+BT10</f>
        <v/>
      </c>
      <c r="BM10" s="7" t="n">
        <v>7</v>
      </c>
      <c r="BN10" s="7" t="n">
        <v>3739898</v>
      </c>
      <c r="BO10" s="7" t="inlineStr"/>
      <c r="BP10" s="7" t="inlineStr"/>
      <c r="BQ10" s="7" t="inlineStr"/>
      <c r="BR10" s="7" t="inlineStr"/>
      <c r="BS10" s="7" t="inlineStr"/>
      <c r="BT10" s="7" t="inlineStr"/>
      <c r="BU10" s="7">
        <f>BW10+BY10+CA10+CC10+CE10+CG10+CI10+CK10+CM10+CO10+CQ10+CS10+CU10+CW10+CY10+DA10</f>
        <v/>
      </c>
      <c r="BV10" s="7">
        <f>BX10+BZ10+CB10+CD10+CF10+CH10+CJ10+CL10+CN10+CP10+CR10+CT10+CV10+CX10+CZ10+DB10</f>
        <v/>
      </c>
      <c r="BW10" s="7" t="inlineStr"/>
      <c r="BX10" s="7" t="inlineStr"/>
      <c r="BY10" s="7" t="inlineStr"/>
      <c r="BZ10" s="7" t="inlineStr"/>
      <c r="CA10" s="7" t="inlineStr"/>
      <c r="CB10" s="7" t="inlineStr"/>
      <c r="CC10" s="7" t="inlineStr"/>
      <c r="CD10" s="7" t="inlineStr"/>
      <c r="CE10" s="7" t="inlineStr"/>
      <c r="CF10" s="7" t="inlineStr"/>
      <c r="CG10" s="7" t="inlineStr"/>
      <c r="CH10" s="7" t="inlineStr"/>
      <c r="CI10" s="7" t="inlineStr"/>
      <c r="CJ10" s="7" t="inlineStr"/>
      <c r="CK10" s="7" t="inlineStr"/>
      <c r="CL10" s="7" t="inlineStr"/>
      <c r="CM10" s="7" t="n">
        <v>20</v>
      </c>
      <c r="CN10" s="7" t="n">
        <v>23210000</v>
      </c>
      <c r="CO10" s="7" t="inlineStr"/>
      <c r="CP10" s="7" t="inlineStr"/>
      <c r="CQ10" s="7" t="inlineStr"/>
      <c r="CR10" s="7" t="inlineStr"/>
      <c r="CS10" s="7" t="inlineStr"/>
      <c r="CT10" s="7" t="inlineStr"/>
      <c r="CU10" s="7" t="inlineStr"/>
      <c r="CV10" s="7" t="inlineStr"/>
      <c r="CW10" s="7" t="inlineStr"/>
      <c r="CX10" s="7" t="inlineStr"/>
      <c r="CY10" s="7" t="inlineStr"/>
      <c r="CZ10" s="7" t="inlineStr"/>
      <c r="DA10" s="7" t="inlineStr"/>
      <c r="DB10" s="7" t="inlineStr"/>
      <c r="DC10" s="7">
        <f>DE10+DG10+DI10+DK10+DM10+DO10+DQ10+DS10+DU10+DW10+DY10+EA10+EC10</f>
        <v/>
      </c>
      <c r="DD10" s="7">
        <f>DF10+DH10+DJ10+DL10+DN10+DP10+DR10+DT10+DV10+DX10+DZ10+EB10+ED10</f>
        <v/>
      </c>
      <c r="DE10" s="7" t="inlineStr"/>
      <c r="DF10" s="7" t="inlineStr"/>
      <c r="DG10" s="7" t="inlineStr"/>
      <c r="DH10" s="7" t="inlineStr"/>
      <c r="DI10" s="7" t="n">
        <v>5</v>
      </c>
      <c r="DJ10" s="7" t="n">
        <v>2742300</v>
      </c>
      <c r="DK10" s="7" t="inlineStr"/>
      <c r="DL10" s="7" t="inlineStr"/>
      <c r="DM10" s="7" t="inlineStr"/>
      <c r="DN10" s="7" t="inlineStr"/>
      <c r="DO10" s="7" t="inlineStr"/>
      <c r="DP10" s="7" t="inlineStr"/>
      <c r="DQ10" s="7" t="inlineStr"/>
      <c r="DR10" s="7" t="inlineStr"/>
      <c r="DS10" s="7" t="inlineStr"/>
      <c r="DT10" s="7" t="inlineStr"/>
      <c r="DU10" s="7" t="inlineStr"/>
      <c r="DV10" s="7" t="inlineStr"/>
      <c r="DW10" s="7" t="inlineStr"/>
      <c r="DX10" s="7" t="inlineStr"/>
      <c r="DY10" s="7" t="inlineStr"/>
      <c r="DZ10" s="7" t="inlineStr"/>
      <c r="EA10" s="7" t="inlineStr"/>
      <c r="EB10" s="7" t="inlineStr"/>
      <c r="EC10" s="7" t="inlineStr"/>
      <c r="ED10" s="7" t="inlineStr"/>
      <c r="EE10" s="7">
        <f>E10+AU10+BK10+BU10+DC10</f>
        <v/>
      </c>
      <c r="EF10" s="7">
        <f>F10+AV10+BL10+BV10+DD10</f>
        <v/>
      </c>
    </row>
    <row r="11" hidden="1" outlineLevel="1">
      <c r="A11" s="5" t="n">
        <v>7</v>
      </c>
      <c r="B11" s="6" t="inlineStr">
        <is>
          <t>"BEST TRADE SM" MCHJ</t>
        </is>
      </c>
      <c r="C11" s="6" t="inlineStr">
        <is>
          <t>Фергана</t>
        </is>
      </c>
      <c r="D11" s="6" t="inlineStr">
        <is>
          <t>Фергана 1</t>
        </is>
      </c>
      <c r="E11" s="7">
        <f>G11+I11+K11+M11+O11+Q11+S11+U11+W11+Y11+AA11+AC11+AE11+AG11+AI11+AK11+AM11+AO11+AQ11+AS11</f>
        <v/>
      </c>
      <c r="F11" s="7">
        <f>H11+J11+L11+N11+P11+R11+T11+V11+X11+Z11+AB11+AD11+AF11+AH11+AJ11+AL11+AN11+AP11+AR11+AT11</f>
        <v/>
      </c>
      <c r="G11" s="7" t="inlineStr"/>
      <c r="H11" s="7" t="inlineStr"/>
      <c r="I11" s="7" t="inlineStr"/>
      <c r="J11" s="7" t="inlineStr"/>
      <c r="K11" s="7" t="inlineStr"/>
      <c r="L11" s="7" t="inlineStr"/>
      <c r="M11" s="7" t="inlineStr"/>
      <c r="N11" s="7" t="inlineStr"/>
      <c r="O11" s="7" t="inlineStr"/>
      <c r="P11" s="7" t="inlineStr"/>
      <c r="Q11" s="7" t="n">
        <v>4</v>
      </c>
      <c r="R11" s="7" t="n">
        <v>1079920</v>
      </c>
      <c r="S11" s="7" t="inlineStr"/>
      <c r="T11" s="7" t="inlineStr"/>
      <c r="U11" s="7" t="inlineStr"/>
      <c r="V11" s="7" t="inlineStr"/>
      <c r="W11" s="7" t="inlineStr"/>
      <c r="X11" s="7" t="inlineStr"/>
      <c r="Y11" s="7" t="inlineStr"/>
      <c r="Z11" s="7" t="inlineStr"/>
      <c r="AA11" s="7" t="inlineStr"/>
      <c r="AB11" s="7" t="inlineStr"/>
      <c r="AC11" s="7" t="inlineStr"/>
      <c r="AD11" s="7" t="inlineStr"/>
      <c r="AE11" s="7" t="inlineStr"/>
      <c r="AF11" s="7" t="inlineStr"/>
      <c r="AG11" s="7" t="inlineStr"/>
      <c r="AH11" s="7" t="inlineStr"/>
      <c r="AI11" s="7" t="inlineStr"/>
      <c r="AJ11" s="7" t="inlineStr"/>
      <c r="AK11" s="7" t="inlineStr"/>
      <c r="AL11" s="7" t="inlineStr"/>
      <c r="AM11" s="7" t="inlineStr"/>
      <c r="AN11" s="7" t="inlineStr"/>
      <c r="AO11" s="7" t="inlineStr"/>
      <c r="AP11" s="7" t="inlineStr"/>
      <c r="AQ11" s="7" t="inlineStr"/>
      <c r="AR11" s="7" t="inlineStr"/>
      <c r="AS11" s="7" t="inlineStr"/>
      <c r="AT11" s="7" t="inlineStr"/>
      <c r="AU11" s="7">
        <f>AW11+AY11+BA11+BC11+BE11+BG11+BI11</f>
        <v/>
      </c>
      <c r="AV11" s="7">
        <f>AX11+AZ11+BB11+BD11+BF11+BH11+BJ11</f>
        <v/>
      </c>
      <c r="AW11" s="7" t="inlineStr"/>
      <c r="AX11" s="7" t="inlineStr"/>
      <c r="AY11" s="7" t="inlineStr"/>
      <c r="AZ11" s="7" t="inlineStr"/>
      <c r="BA11" s="7" t="inlineStr"/>
      <c r="BB11" s="7" t="inlineStr"/>
      <c r="BC11" s="7" t="inlineStr"/>
      <c r="BD11" s="7" t="inlineStr"/>
      <c r="BE11" s="7" t="inlineStr"/>
      <c r="BF11" s="7" t="inlineStr"/>
      <c r="BG11" s="7" t="inlineStr"/>
      <c r="BH11" s="7" t="inlineStr"/>
      <c r="BI11" s="7" t="inlineStr"/>
      <c r="BJ11" s="7" t="inlineStr"/>
      <c r="BK11" s="7">
        <f>BM11+BO11+BQ11+BS11</f>
        <v/>
      </c>
      <c r="BL11" s="7">
        <f>BN11+BP11+BR11+BT11</f>
        <v/>
      </c>
      <c r="BM11" s="7" t="inlineStr"/>
      <c r="BN11" s="7" t="inlineStr"/>
      <c r="BO11" s="7" t="inlineStr"/>
      <c r="BP11" s="7" t="inlineStr"/>
      <c r="BQ11" s="7" t="inlineStr"/>
      <c r="BR11" s="7" t="inlineStr"/>
      <c r="BS11" s="7" t="inlineStr"/>
      <c r="BT11" s="7" t="inlineStr"/>
      <c r="BU11" s="7">
        <f>BW11+BY11+CA11+CC11+CE11+CG11+CI11+CK11+CM11+CO11+CQ11+CS11+CU11+CW11+CY11+DA11</f>
        <v/>
      </c>
      <c r="BV11" s="7">
        <f>BX11+BZ11+CB11+CD11+CF11+CH11+CJ11+CL11+CN11+CP11+CR11+CT11+CV11+CX11+CZ11+DB11</f>
        <v/>
      </c>
      <c r="BW11" s="7" t="inlineStr"/>
      <c r="BX11" s="7" t="inlineStr"/>
      <c r="BY11" s="7" t="inlineStr"/>
      <c r="BZ11" s="7" t="inlineStr"/>
      <c r="CA11" s="7" t="inlineStr"/>
      <c r="CB11" s="7" t="inlineStr"/>
      <c r="CC11" s="7" t="inlineStr"/>
      <c r="CD11" s="7" t="inlineStr"/>
      <c r="CE11" s="7" t="inlineStr"/>
      <c r="CF11" s="7" t="inlineStr"/>
      <c r="CG11" s="7" t="inlineStr"/>
      <c r="CH11" s="7" t="inlineStr"/>
      <c r="CI11" s="7" t="inlineStr"/>
      <c r="CJ11" s="7" t="inlineStr"/>
      <c r="CK11" s="7" t="inlineStr"/>
      <c r="CL11" s="7" t="inlineStr"/>
      <c r="CM11" s="7" t="inlineStr"/>
      <c r="CN11" s="7" t="inlineStr"/>
      <c r="CO11" s="7" t="inlineStr"/>
      <c r="CP11" s="7" t="inlineStr"/>
      <c r="CQ11" s="7" t="inlineStr"/>
      <c r="CR11" s="7" t="inlineStr"/>
      <c r="CS11" s="7" t="inlineStr"/>
      <c r="CT11" s="7" t="inlineStr"/>
      <c r="CU11" s="7" t="inlineStr"/>
      <c r="CV11" s="7" t="inlineStr"/>
      <c r="CW11" s="7" t="inlineStr"/>
      <c r="CX11" s="7" t="inlineStr"/>
      <c r="CY11" s="7" t="inlineStr"/>
      <c r="CZ11" s="7" t="inlineStr"/>
      <c r="DA11" s="7" t="inlineStr"/>
      <c r="DB11" s="7" t="inlineStr"/>
      <c r="DC11" s="7">
        <f>DE11+DG11+DI11+DK11+DM11+DO11+DQ11+DS11+DU11+DW11+DY11+EA11+EC11</f>
        <v/>
      </c>
      <c r="DD11" s="7">
        <f>DF11+DH11+DJ11+DL11+DN11+DP11+DR11+DT11+DV11+DX11+DZ11+EB11+ED11</f>
        <v/>
      </c>
      <c r="DE11" s="7" t="inlineStr"/>
      <c r="DF11" s="7" t="inlineStr"/>
      <c r="DG11" s="7" t="inlineStr"/>
      <c r="DH11" s="7" t="inlineStr"/>
      <c r="DI11" s="7" t="inlineStr"/>
      <c r="DJ11" s="7" t="inlineStr"/>
      <c r="DK11" s="7" t="inlineStr"/>
      <c r="DL11" s="7" t="inlineStr"/>
      <c r="DM11" s="7" t="inlineStr"/>
      <c r="DN11" s="7" t="inlineStr"/>
      <c r="DO11" s="7" t="inlineStr"/>
      <c r="DP11" s="7" t="inlineStr"/>
      <c r="DQ11" s="7" t="inlineStr"/>
      <c r="DR11" s="7" t="inlineStr"/>
      <c r="DS11" s="7" t="inlineStr"/>
      <c r="DT11" s="7" t="inlineStr"/>
      <c r="DU11" s="7" t="inlineStr"/>
      <c r="DV11" s="7" t="inlineStr"/>
      <c r="DW11" s="7" t="inlineStr"/>
      <c r="DX11" s="7" t="inlineStr"/>
      <c r="DY11" s="7" t="inlineStr"/>
      <c r="DZ11" s="7" t="inlineStr"/>
      <c r="EA11" s="7" t="inlineStr"/>
      <c r="EB11" s="7" t="inlineStr"/>
      <c r="EC11" s="7" t="inlineStr"/>
      <c r="ED11" s="7" t="inlineStr"/>
      <c r="EE11" s="7">
        <f>E11+AU11+BK11+BU11+DC11</f>
        <v/>
      </c>
      <c r="EF11" s="7">
        <f>F11+AV11+BL11+BV11+DD11</f>
        <v/>
      </c>
    </row>
    <row r="12" hidden="1" outlineLevel="1">
      <c r="A12" s="5" t="n">
        <v>8</v>
      </c>
      <c r="B12" s="6" t="inlineStr">
        <is>
          <t>"BILOL-BURXON FARM" MChJ 4 фил</t>
        </is>
      </c>
      <c r="C12" s="6" t="inlineStr">
        <is>
          <t>Фергана</t>
        </is>
      </c>
      <c r="D12" s="6" t="inlineStr">
        <is>
          <t>Фергана 1</t>
        </is>
      </c>
      <c r="E12" s="7">
        <f>G12+I12+K12+M12+O12+Q12+S12+U12+W12+Y12+AA12+AC12+AE12+AG12+AI12+AK12+AM12+AO12+AQ12+AS12</f>
        <v/>
      </c>
      <c r="F12" s="7">
        <f>H12+J12+L12+N12+P12+R12+T12+V12+X12+Z12+AB12+AD12+AF12+AH12+AJ12+AL12+AN12+AP12+AR12+AT12</f>
        <v/>
      </c>
      <c r="G12" s="7" t="inlineStr"/>
      <c r="H12" s="7" t="inlineStr"/>
      <c r="I12" s="7" t="inlineStr"/>
      <c r="J12" s="7" t="inlineStr"/>
      <c r="K12" s="7" t="inlineStr"/>
      <c r="L12" s="7" t="inlineStr"/>
      <c r="M12" s="7" t="inlineStr"/>
      <c r="N12" s="7" t="inlineStr"/>
      <c r="O12" s="7" t="inlineStr"/>
      <c r="P12" s="7" t="inlineStr"/>
      <c r="Q12" s="7" t="inlineStr"/>
      <c r="R12" s="7" t="inlineStr"/>
      <c r="S12" s="7" t="inlineStr"/>
      <c r="T12" s="7" t="inlineStr"/>
      <c r="U12" s="7" t="inlineStr"/>
      <c r="V12" s="7" t="inlineStr"/>
      <c r="W12" s="7" t="inlineStr"/>
      <c r="X12" s="7" t="inlineStr"/>
      <c r="Y12" s="7" t="inlineStr"/>
      <c r="Z12" s="7" t="inlineStr"/>
      <c r="AA12" s="7" t="inlineStr"/>
      <c r="AB12" s="7" t="inlineStr"/>
      <c r="AC12" s="7" t="inlineStr"/>
      <c r="AD12" s="7" t="inlineStr"/>
      <c r="AE12" s="7" t="inlineStr"/>
      <c r="AF12" s="7" t="inlineStr"/>
      <c r="AG12" s="7" t="inlineStr"/>
      <c r="AH12" s="7" t="inlineStr"/>
      <c r="AI12" s="7" t="inlineStr"/>
      <c r="AJ12" s="7" t="inlineStr"/>
      <c r="AK12" s="7" t="inlineStr"/>
      <c r="AL12" s="7" t="inlineStr"/>
      <c r="AM12" s="7" t="inlineStr"/>
      <c r="AN12" s="7" t="inlineStr"/>
      <c r="AO12" s="7" t="inlineStr"/>
      <c r="AP12" s="7" t="inlineStr"/>
      <c r="AQ12" s="7" t="inlineStr"/>
      <c r="AR12" s="7" t="inlineStr"/>
      <c r="AS12" s="7" t="inlineStr"/>
      <c r="AT12" s="7" t="inlineStr"/>
      <c r="AU12" s="7">
        <f>AW12+AY12+BA12+BC12+BE12+BG12+BI12</f>
        <v/>
      </c>
      <c r="AV12" s="7">
        <f>AX12+AZ12+BB12+BD12+BF12+BH12+BJ12</f>
        <v/>
      </c>
      <c r="AW12" s="7" t="inlineStr"/>
      <c r="AX12" s="7" t="inlineStr"/>
      <c r="AY12" s="7" t="inlineStr"/>
      <c r="AZ12" s="7" t="inlineStr"/>
      <c r="BA12" s="7" t="inlineStr"/>
      <c r="BB12" s="7" t="inlineStr"/>
      <c r="BC12" s="7" t="inlineStr"/>
      <c r="BD12" s="7" t="inlineStr"/>
      <c r="BE12" s="7" t="inlineStr"/>
      <c r="BF12" s="7" t="inlineStr"/>
      <c r="BG12" s="7" t="inlineStr"/>
      <c r="BH12" s="7" t="inlineStr"/>
      <c r="BI12" s="7" t="inlineStr"/>
      <c r="BJ12" s="7" t="inlineStr"/>
      <c r="BK12" s="7">
        <f>BM12+BO12+BQ12+BS12</f>
        <v/>
      </c>
      <c r="BL12" s="7">
        <f>BN12+BP12+BR12+BT12</f>
        <v/>
      </c>
      <c r="BM12" s="7" t="inlineStr"/>
      <c r="BN12" s="7" t="inlineStr"/>
      <c r="BO12" s="7" t="inlineStr"/>
      <c r="BP12" s="7" t="inlineStr"/>
      <c r="BQ12" s="7" t="n">
        <v>20</v>
      </c>
      <c r="BR12" s="7" t="n">
        <v>23829200</v>
      </c>
      <c r="BS12" s="7" t="inlineStr"/>
      <c r="BT12" s="7" t="inlineStr"/>
      <c r="BU12" s="7">
        <f>BW12+BY12+CA12+CC12+CE12+CG12+CI12+CK12+CM12+CO12+CQ12+CS12+CU12+CW12+CY12+DA12</f>
        <v/>
      </c>
      <c r="BV12" s="7">
        <f>BX12+BZ12+CB12+CD12+CF12+CH12+CJ12+CL12+CN12+CP12+CR12+CT12+CV12+CX12+CZ12+DB12</f>
        <v/>
      </c>
      <c r="BW12" s="7" t="inlineStr"/>
      <c r="BX12" s="7" t="inlineStr"/>
      <c r="BY12" s="7" t="inlineStr"/>
      <c r="BZ12" s="7" t="inlineStr"/>
      <c r="CA12" s="7" t="inlineStr"/>
      <c r="CB12" s="7" t="inlineStr"/>
      <c r="CC12" s="7" t="inlineStr"/>
      <c r="CD12" s="7" t="inlineStr"/>
      <c r="CE12" s="7" t="inlineStr"/>
      <c r="CF12" s="7" t="inlineStr"/>
      <c r="CG12" s="7" t="inlineStr"/>
      <c r="CH12" s="7" t="inlineStr"/>
      <c r="CI12" s="7" t="inlineStr"/>
      <c r="CJ12" s="7" t="inlineStr"/>
      <c r="CK12" s="7" t="inlineStr"/>
      <c r="CL12" s="7" t="inlineStr"/>
      <c r="CM12" s="7" t="inlineStr"/>
      <c r="CN12" s="7" t="inlineStr"/>
      <c r="CO12" s="7" t="inlineStr"/>
      <c r="CP12" s="7" t="inlineStr"/>
      <c r="CQ12" s="7" t="inlineStr"/>
      <c r="CR12" s="7" t="inlineStr"/>
      <c r="CS12" s="7" t="inlineStr"/>
      <c r="CT12" s="7" t="inlineStr"/>
      <c r="CU12" s="7" t="inlineStr"/>
      <c r="CV12" s="7" t="inlineStr"/>
      <c r="CW12" s="7" t="inlineStr"/>
      <c r="CX12" s="7" t="inlineStr"/>
      <c r="CY12" s="7" t="inlineStr"/>
      <c r="CZ12" s="7" t="inlineStr"/>
      <c r="DA12" s="7" t="inlineStr"/>
      <c r="DB12" s="7" t="inlineStr"/>
      <c r="DC12" s="7">
        <f>DE12+DG12+DI12+DK12+DM12+DO12+DQ12+DS12+DU12+DW12+DY12+EA12+EC12</f>
        <v/>
      </c>
      <c r="DD12" s="7">
        <f>DF12+DH12+DJ12+DL12+DN12+DP12+DR12+DT12+DV12+DX12+DZ12+EB12+ED12</f>
        <v/>
      </c>
      <c r="DE12" s="7" t="inlineStr"/>
      <c r="DF12" s="7" t="inlineStr"/>
      <c r="DG12" s="7" t="inlineStr"/>
      <c r="DH12" s="7" t="inlineStr"/>
      <c r="DI12" s="7" t="inlineStr"/>
      <c r="DJ12" s="7" t="inlineStr"/>
      <c r="DK12" s="7" t="inlineStr"/>
      <c r="DL12" s="7" t="inlineStr"/>
      <c r="DM12" s="7" t="inlineStr"/>
      <c r="DN12" s="7" t="inlineStr"/>
      <c r="DO12" s="7" t="inlineStr"/>
      <c r="DP12" s="7" t="inlineStr"/>
      <c r="DQ12" s="7" t="inlineStr"/>
      <c r="DR12" s="7" t="inlineStr"/>
      <c r="DS12" s="7" t="inlineStr"/>
      <c r="DT12" s="7" t="inlineStr"/>
      <c r="DU12" s="7" t="inlineStr"/>
      <c r="DV12" s="7" t="inlineStr"/>
      <c r="DW12" s="7" t="inlineStr"/>
      <c r="DX12" s="7" t="inlineStr"/>
      <c r="DY12" s="7" t="inlineStr"/>
      <c r="DZ12" s="7" t="inlineStr"/>
      <c r="EA12" s="7" t="inlineStr"/>
      <c r="EB12" s="7" t="inlineStr"/>
      <c r="EC12" s="7" t="inlineStr"/>
      <c r="ED12" s="7" t="inlineStr"/>
      <c r="EE12" s="7">
        <f>E12+AU12+BK12+BU12+DC12</f>
        <v/>
      </c>
      <c r="EF12" s="7">
        <f>F12+AV12+BL12+BV12+DD12</f>
        <v/>
      </c>
    </row>
    <row r="13" hidden="1" outlineLevel="1">
      <c r="A13" s="5" t="n">
        <v>9</v>
      </c>
      <c r="B13" s="6" t="inlineStr">
        <is>
          <t>"BILOL-BURXON FARM" MChJ фил 10</t>
        </is>
      </c>
      <c r="C13" s="6" t="inlineStr">
        <is>
          <t>Фергана</t>
        </is>
      </c>
      <c r="D13" s="6" t="inlineStr">
        <is>
          <t>Фергана 1</t>
        </is>
      </c>
      <c r="E13" s="7">
        <f>G13+I13+K13+M13+O13+Q13+S13+U13+W13+Y13+AA13+AC13+AE13+AG13+AI13+AK13+AM13+AO13+AQ13+AS13</f>
        <v/>
      </c>
      <c r="F13" s="7">
        <f>H13+J13+L13+N13+P13+R13+T13+V13+X13+Z13+AB13+AD13+AF13+AH13+AJ13+AL13+AN13+AP13+AR13+AT13</f>
        <v/>
      </c>
      <c r="G13" s="7" t="inlineStr"/>
      <c r="H13" s="7" t="inlineStr"/>
      <c r="I13" s="7" t="inlineStr"/>
      <c r="J13" s="7" t="inlineStr"/>
      <c r="K13" s="7" t="inlineStr"/>
      <c r="L13" s="7" t="inlineStr"/>
      <c r="M13" s="7" t="inlineStr"/>
      <c r="N13" s="7" t="inlineStr"/>
      <c r="O13" s="7" t="inlineStr"/>
      <c r="P13" s="7" t="inlineStr"/>
      <c r="Q13" s="7" t="inlineStr"/>
      <c r="R13" s="7" t="inlineStr"/>
      <c r="S13" s="7" t="inlineStr"/>
      <c r="T13" s="7" t="inlineStr"/>
      <c r="U13" s="7" t="inlineStr"/>
      <c r="V13" s="7" t="inlineStr"/>
      <c r="W13" s="7" t="inlineStr"/>
      <c r="X13" s="7" t="inlineStr"/>
      <c r="Y13" s="7" t="inlineStr"/>
      <c r="Z13" s="7" t="inlineStr"/>
      <c r="AA13" s="7" t="inlineStr"/>
      <c r="AB13" s="7" t="inlineStr"/>
      <c r="AC13" s="7" t="inlineStr"/>
      <c r="AD13" s="7" t="inlineStr"/>
      <c r="AE13" s="7" t="inlineStr"/>
      <c r="AF13" s="7" t="inlineStr"/>
      <c r="AG13" s="7" t="inlineStr"/>
      <c r="AH13" s="7" t="inlineStr"/>
      <c r="AI13" s="7" t="inlineStr"/>
      <c r="AJ13" s="7" t="inlineStr"/>
      <c r="AK13" s="7" t="inlineStr"/>
      <c r="AL13" s="7" t="inlineStr"/>
      <c r="AM13" s="7" t="inlineStr"/>
      <c r="AN13" s="7" t="inlineStr"/>
      <c r="AO13" s="7" t="inlineStr"/>
      <c r="AP13" s="7" t="inlineStr"/>
      <c r="AQ13" s="7" t="inlineStr"/>
      <c r="AR13" s="7" t="inlineStr"/>
      <c r="AS13" s="7" t="inlineStr"/>
      <c r="AT13" s="7" t="inlineStr"/>
      <c r="AU13" s="7">
        <f>AW13+AY13+BA13+BC13+BE13+BG13+BI13</f>
        <v/>
      </c>
      <c r="AV13" s="7">
        <f>AX13+AZ13+BB13+BD13+BF13+BH13+BJ13</f>
        <v/>
      </c>
      <c r="AW13" s="7" t="inlineStr"/>
      <c r="AX13" s="7" t="inlineStr"/>
      <c r="AY13" s="7" t="inlineStr"/>
      <c r="AZ13" s="7" t="inlineStr"/>
      <c r="BA13" s="7" t="inlineStr"/>
      <c r="BB13" s="7" t="inlineStr"/>
      <c r="BC13" s="7" t="inlineStr"/>
      <c r="BD13" s="7" t="inlineStr"/>
      <c r="BE13" s="7" t="inlineStr"/>
      <c r="BF13" s="7" t="inlineStr"/>
      <c r="BG13" s="7" t="inlineStr"/>
      <c r="BH13" s="7" t="inlineStr"/>
      <c r="BI13" s="7" t="inlineStr"/>
      <c r="BJ13" s="7" t="inlineStr"/>
      <c r="BK13" s="7">
        <f>BM13+BO13+BQ13+BS13</f>
        <v/>
      </c>
      <c r="BL13" s="7">
        <f>BN13+BP13+BR13+BT13</f>
        <v/>
      </c>
      <c r="BM13" s="7" t="inlineStr"/>
      <c r="BN13" s="7" t="inlineStr"/>
      <c r="BO13" s="7" t="inlineStr"/>
      <c r="BP13" s="7" t="inlineStr"/>
      <c r="BQ13" s="7" t="n">
        <v>60</v>
      </c>
      <c r="BR13" s="7" t="n">
        <v>214462800</v>
      </c>
      <c r="BS13" s="7" t="inlineStr"/>
      <c r="BT13" s="7" t="inlineStr"/>
      <c r="BU13" s="7">
        <f>BW13+BY13+CA13+CC13+CE13+CG13+CI13+CK13+CM13+CO13+CQ13+CS13+CU13+CW13+CY13+DA13</f>
        <v/>
      </c>
      <c r="BV13" s="7">
        <f>BX13+BZ13+CB13+CD13+CF13+CH13+CJ13+CL13+CN13+CP13+CR13+CT13+CV13+CX13+CZ13+DB13</f>
        <v/>
      </c>
      <c r="BW13" s="7" t="inlineStr"/>
      <c r="BX13" s="7" t="inlineStr"/>
      <c r="BY13" s="7" t="inlineStr"/>
      <c r="BZ13" s="7" t="inlineStr"/>
      <c r="CA13" s="7" t="inlineStr"/>
      <c r="CB13" s="7" t="inlineStr"/>
      <c r="CC13" s="7" t="inlineStr"/>
      <c r="CD13" s="7" t="inlineStr"/>
      <c r="CE13" s="7" t="inlineStr"/>
      <c r="CF13" s="7" t="inlineStr"/>
      <c r="CG13" s="7" t="inlineStr"/>
      <c r="CH13" s="7" t="inlineStr"/>
      <c r="CI13" s="7" t="inlineStr"/>
      <c r="CJ13" s="7" t="inlineStr"/>
      <c r="CK13" s="7" t="inlineStr"/>
      <c r="CL13" s="7" t="inlineStr"/>
      <c r="CM13" s="7" t="inlineStr"/>
      <c r="CN13" s="7" t="inlineStr"/>
      <c r="CO13" s="7" t="inlineStr"/>
      <c r="CP13" s="7" t="inlineStr"/>
      <c r="CQ13" s="7" t="inlineStr"/>
      <c r="CR13" s="7" t="inlineStr"/>
      <c r="CS13" s="7" t="inlineStr"/>
      <c r="CT13" s="7" t="inlineStr"/>
      <c r="CU13" s="7" t="inlineStr"/>
      <c r="CV13" s="7" t="inlineStr"/>
      <c r="CW13" s="7" t="inlineStr"/>
      <c r="CX13" s="7" t="inlineStr"/>
      <c r="CY13" s="7" t="inlineStr"/>
      <c r="CZ13" s="7" t="inlineStr"/>
      <c r="DA13" s="7" t="inlineStr"/>
      <c r="DB13" s="7" t="inlineStr"/>
      <c r="DC13" s="7">
        <f>DE13+DG13+DI13+DK13+DM13+DO13+DQ13+DS13+DU13+DW13+DY13+EA13+EC13</f>
        <v/>
      </c>
      <c r="DD13" s="7">
        <f>DF13+DH13+DJ13+DL13+DN13+DP13+DR13+DT13+DV13+DX13+DZ13+EB13+ED13</f>
        <v/>
      </c>
      <c r="DE13" s="7" t="inlineStr"/>
      <c r="DF13" s="7" t="inlineStr"/>
      <c r="DG13" s="7" t="inlineStr"/>
      <c r="DH13" s="7" t="inlineStr"/>
      <c r="DI13" s="7" t="inlineStr"/>
      <c r="DJ13" s="7" t="inlineStr"/>
      <c r="DK13" s="7" t="inlineStr"/>
      <c r="DL13" s="7" t="inlineStr"/>
      <c r="DM13" s="7" t="inlineStr"/>
      <c r="DN13" s="7" t="inlineStr"/>
      <c r="DO13" s="7" t="inlineStr"/>
      <c r="DP13" s="7" t="inlineStr"/>
      <c r="DQ13" s="7" t="inlineStr"/>
      <c r="DR13" s="7" t="inlineStr"/>
      <c r="DS13" s="7" t="inlineStr"/>
      <c r="DT13" s="7" t="inlineStr"/>
      <c r="DU13" s="7" t="inlineStr"/>
      <c r="DV13" s="7" t="inlineStr"/>
      <c r="DW13" s="7" t="inlineStr"/>
      <c r="DX13" s="7" t="inlineStr"/>
      <c r="DY13" s="7" t="n">
        <v>3</v>
      </c>
      <c r="DZ13" s="7" t="n">
        <v>436077</v>
      </c>
      <c r="EA13" s="7" t="inlineStr"/>
      <c r="EB13" s="7" t="inlineStr"/>
      <c r="EC13" s="7" t="inlineStr"/>
      <c r="ED13" s="7" t="inlineStr"/>
      <c r="EE13" s="7">
        <f>E13+AU13+BK13+BU13+DC13</f>
        <v/>
      </c>
      <c r="EF13" s="7">
        <f>F13+AV13+BL13+BV13+DD13</f>
        <v/>
      </c>
    </row>
    <row r="14" hidden="1" outlineLevel="1">
      <c r="A14" s="5" t="n">
        <v>10</v>
      </c>
      <c r="B14" s="6" t="inlineStr">
        <is>
          <t>"BILOL-BURXON FARM" MChJ фил 6</t>
        </is>
      </c>
      <c r="C14" s="6" t="inlineStr">
        <is>
          <t>Фергана</t>
        </is>
      </c>
      <c r="D14" s="6" t="inlineStr">
        <is>
          <t>Фергана 1</t>
        </is>
      </c>
      <c r="E14" s="7">
        <f>G14+I14+K14+M14+O14+Q14+S14+U14+W14+Y14+AA14+AC14+AE14+AG14+AI14+AK14+AM14+AO14+AQ14+AS14</f>
        <v/>
      </c>
      <c r="F14" s="7">
        <f>H14+J14+L14+N14+P14+R14+T14+V14+X14+Z14+AB14+AD14+AF14+AH14+AJ14+AL14+AN14+AP14+AR14+AT14</f>
        <v/>
      </c>
      <c r="G14" s="7" t="inlineStr"/>
      <c r="H14" s="7" t="inlineStr"/>
      <c r="I14" s="7" t="inlineStr"/>
      <c r="J14" s="7" t="inlineStr"/>
      <c r="K14" s="7" t="inlineStr"/>
      <c r="L14" s="7" t="inlineStr"/>
      <c r="M14" s="7" t="inlineStr"/>
      <c r="N14" s="7" t="inlineStr"/>
      <c r="O14" s="7" t="inlineStr"/>
      <c r="P14" s="7" t="inlineStr"/>
      <c r="Q14" s="7" t="inlineStr"/>
      <c r="R14" s="7" t="inlineStr"/>
      <c r="S14" s="7" t="inlineStr"/>
      <c r="T14" s="7" t="inlineStr"/>
      <c r="U14" s="7" t="inlineStr"/>
      <c r="V14" s="7" t="inlineStr"/>
      <c r="W14" s="7" t="n">
        <v>4</v>
      </c>
      <c r="X14" s="7" t="n">
        <v>0</v>
      </c>
      <c r="Y14" s="7" t="inlineStr"/>
      <c r="Z14" s="7" t="inlineStr"/>
      <c r="AA14" s="7" t="inlineStr"/>
      <c r="AB14" s="7" t="inlineStr"/>
      <c r="AC14" s="7" t="n">
        <v>5</v>
      </c>
      <c r="AD14" s="7" t="n">
        <v>805125</v>
      </c>
      <c r="AE14" s="7" t="n">
        <v>5</v>
      </c>
      <c r="AF14" s="7" t="n">
        <v>610225</v>
      </c>
      <c r="AG14" s="7" t="inlineStr"/>
      <c r="AH14" s="7" t="inlineStr"/>
      <c r="AI14" s="7" t="inlineStr"/>
      <c r="AJ14" s="7" t="inlineStr"/>
      <c r="AK14" s="7" t="inlineStr"/>
      <c r="AL14" s="7" t="inlineStr"/>
      <c r="AM14" s="7" t="inlineStr"/>
      <c r="AN14" s="7" t="inlineStr"/>
      <c r="AO14" s="7" t="inlineStr"/>
      <c r="AP14" s="7" t="inlineStr"/>
      <c r="AQ14" s="7" t="inlineStr"/>
      <c r="AR14" s="7" t="inlineStr"/>
      <c r="AS14" s="7" t="inlineStr"/>
      <c r="AT14" s="7" t="inlineStr"/>
      <c r="AU14" s="7">
        <f>AW14+AY14+BA14+BC14+BE14+BG14+BI14</f>
        <v/>
      </c>
      <c r="AV14" s="7">
        <f>AX14+AZ14+BB14+BD14+BF14+BH14+BJ14</f>
        <v/>
      </c>
      <c r="AW14" s="7" t="inlineStr"/>
      <c r="AX14" s="7" t="inlineStr"/>
      <c r="AY14" s="7" t="inlineStr"/>
      <c r="AZ14" s="7" t="inlineStr"/>
      <c r="BA14" s="7" t="inlineStr"/>
      <c r="BB14" s="7" t="inlineStr"/>
      <c r="BC14" s="7" t="inlineStr"/>
      <c r="BD14" s="7" t="inlineStr"/>
      <c r="BE14" s="7" t="inlineStr"/>
      <c r="BF14" s="7" t="inlineStr"/>
      <c r="BG14" s="7" t="inlineStr"/>
      <c r="BH14" s="7" t="inlineStr"/>
      <c r="BI14" s="7" t="inlineStr"/>
      <c r="BJ14" s="7" t="inlineStr"/>
      <c r="BK14" s="7">
        <f>BM14+BO14+BQ14+BS14</f>
        <v/>
      </c>
      <c r="BL14" s="7">
        <f>BN14+BP14+BR14+BT14</f>
        <v/>
      </c>
      <c r="BM14" s="7" t="inlineStr"/>
      <c r="BN14" s="7" t="inlineStr"/>
      <c r="BO14" s="7" t="inlineStr"/>
      <c r="BP14" s="7" t="inlineStr"/>
      <c r="BQ14" s="7" t="inlineStr"/>
      <c r="BR14" s="7" t="inlineStr"/>
      <c r="BS14" s="7" t="inlineStr"/>
      <c r="BT14" s="7" t="inlineStr"/>
      <c r="BU14" s="7">
        <f>BW14+BY14+CA14+CC14+CE14+CG14+CI14+CK14+CM14+CO14+CQ14+CS14+CU14+CW14+CY14+DA14</f>
        <v/>
      </c>
      <c r="BV14" s="7">
        <f>BX14+BZ14+CB14+CD14+CF14+CH14+CJ14+CL14+CN14+CP14+CR14+CT14+CV14+CX14+CZ14+DB14</f>
        <v/>
      </c>
      <c r="BW14" s="7" t="inlineStr"/>
      <c r="BX14" s="7" t="inlineStr"/>
      <c r="BY14" s="7" t="inlineStr"/>
      <c r="BZ14" s="7" t="inlineStr"/>
      <c r="CA14" s="7" t="inlineStr"/>
      <c r="CB14" s="7" t="inlineStr"/>
      <c r="CC14" s="7" t="inlineStr"/>
      <c r="CD14" s="7" t="inlineStr"/>
      <c r="CE14" s="7" t="inlineStr"/>
      <c r="CF14" s="7" t="inlineStr"/>
      <c r="CG14" s="7" t="inlineStr"/>
      <c r="CH14" s="7" t="inlineStr"/>
      <c r="CI14" s="7" t="inlineStr"/>
      <c r="CJ14" s="7" t="inlineStr"/>
      <c r="CK14" s="7" t="inlineStr"/>
      <c r="CL14" s="7" t="inlineStr"/>
      <c r="CM14" s="7" t="inlineStr"/>
      <c r="CN14" s="7" t="inlineStr"/>
      <c r="CO14" s="7" t="inlineStr"/>
      <c r="CP14" s="7" t="inlineStr"/>
      <c r="CQ14" s="7" t="inlineStr"/>
      <c r="CR14" s="7" t="inlineStr"/>
      <c r="CS14" s="7" t="inlineStr"/>
      <c r="CT14" s="7" t="inlineStr"/>
      <c r="CU14" s="7" t="inlineStr"/>
      <c r="CV14" s="7" t="inlineStr"/>
      <c r="CW14" s="7" t="inlineStr"/>
      <c r="CX14" s="7" t="inlineStr"/>
      <c r="CY14" s="7" t="inlineStr"/>
      <c r="CZ14" s="7" t="inlineStr"/>
      <c r="DA14" s="7" t="inlineStr"/>
      <c r="DB14" s="7" t="inlineStr"/>
      <c r="DC14" s="7">
        <f>DE14+DG14+DI14+DK14+DM14+DO14+DQ14+DS14+DU14+DW14+DY14+EA14+EC14</f>
        <v/>
      </c>
      <c r="DD14" s="7">
        <f>DF14+DH14+DJ14+DL14+DN14+DP14+DR14+DT14+DV14+DX14+DZ14+EB14+ED14</f>
        <v/>
      </c>
      <c r="DE14" s="7" t="inlineStr"/>
      <c r="DF14" s="7" t="inlineStr"/>
      <c r="DG14" s="7" t="inlineStr"/>
      <c r="DH14" s="7" t="inlineStr"/>
      <c r="DI14" s="7" t="inlineStr"/>
      <c r="DJ14" s="7" t="inlineStr"/>
      <c r="DK14" s="7" t="inlineStr"/>
      <c r="DL14" s="7" t="inlineStr"/>
      <c r="DM14" s="7" t="inlineStr"/>
      <c r="DN14" s="7" t="inlineStr"/>
      <c r="DO14" s="7" t="inlineStr"/>
      <c r="DP14" s="7" t="inlineStr"/>
      <c r="DQ14" s="7" t="inlineStr"/>
      <c r="DR14" s="7" t="inlineStr"/>
      <c r="DS14" s="7" t="inlineStr"/>
      <c r="DT14" s="7" t="inlineStr"/>
      <c r="DU14" s="7" t="inlineStr"/>
      <c r="DV14" s="7" t="inlineStr"/>
      <c r="DW14" s="7" t="inlineStr"/>
      <c r="DX14" s="7" t="inlineStr"/>
      <c r="DY14" s="7" t="inlineStr"/>
      <c r="DZ14" s="7" t="inlineStr"/>
      <c r="EA14" s="7" t="inlineStr"/>
      <c r="EB14" s="7" t="inlineStr"/>
      <c r="EC14" s="7" t="inlineStr"/>
      <c r="ED14" s="7" t="inlineStr"/>
      <c r="EE14" s="7">
        <f>E14+AU14+BK14+BU14+DC14</f>
        <v/>
      </c>
      <c r="EF14" s="7">
        <f>F14+AV14+BL14+BV14+DD14</f>
        <v/>
      </c>
    </row>
    <row r="15" hidden="1" outlineLevel="1">
      <c r="A15" s="5" t="n">
        <v>11</v>
      </c>
      <c r="B15" s="6" t="inlineStr">
        <is>
          <t>"CHIMYON-PHARM" MCHJ</t>
        </is>
      </c>
      <c r="C15" s="6" t="inlineStr">
        <is>
          <t>Фергана</t>
        </is>
      </c>
      <c r="D15" s="6" t="inlineStr">
        <is>
          <t>Фергана 1</t>
        </is>
      </c>
      <c r="E15" s="7">
        <f>G15+I15+K15+M15+O15+Q15+S15+U15+W15+Y15+AA15+AC15+AE15+AG15+AI15+AK15+AM15+AO15+AQ15+AS15</f>
        <v/>
      </c>
      <c r="F15" s="7">
        <f>H15+J15+L15+N15+P15+R15+T15+V15+X15+Z15+AB15+AD15+AF15+AH15+AJ15+AL15+AN15+AP15+AR15+AT15</f>
        <v/>
      </c>
      <c r="G15" s="7" t="inlineStr"/>
      <c r="H15" s="7" t="inlineStr"/>
      <c r="I15" s="7" t="n">
        <v>5</v>
      </c>
      <c r="J15" s="7" t="n">
        <v>857850</v>
      </c>
      <c r="K15" s="7" t="inlineStr"/>
      <c r="L15" s="7" t="inlineStr"/>
      <c r="M15" s="7" t="inlineStr"/>
      <c r="N15" s="7" t="inlineStr"/>
      <c r="O15" s="7" t="n">
        <v>7</v>
      </c>
      <c r="P15" s="7" t="n">
        <v>959325</v>
      </c>
      <c r="Q15" s="7" t="inlineStr"/>
      <c r="R15" s="7" t="inlineStr"/>
      <c r="S15" s="7" t="inlineStr"/>
      <c r="T15" s="7" t="inlineStr"/>
      <c r="U15" s="7" t="inlineStr"/>
      <c r="V15" s="7" t="inlineStr"/>
      <c r="W15" s="7" t="inlineStr"/>
      <c r="X15" s="7" t="inlineStr"/>
      <c r="Y15" s="7" t="inlineStr"/>
      <c r="Z15" s="7" t="inlineStr"/>
      <c r="AA15" s="7" t="inlineStr"/>
      <c r="AB15" s="7" t="inlineStr"/>
      <c r="AC15" s="7" t="inlineStr"/>
      <c r="AD15" s="7" t="inlineStr"/>
      <c r="AE15" s="7" t="inlineStr"/>
      <c r="AF15" s="7" t="inlineStr"/>
      <c r="AG15" s="7" t="inlineStr"/>
      <c r="AH15" s="7" t="inlineStr"/>
      <c r="AI15" s="7" t="inlineStr"/>
      <c r="AJ15" s="7" t="inlineStr"/>
      <c r="AK15" s="7" t="inlineStr"/>
      <c r="AL15" s="7" t="inlineStr"/>
      <c r="AM15" s="7" t="inlineStr"/>
      <c r="AN15" s="7" t="inlineStr"/>
      <c r="AO15" s="7" t="inlineStr"/>
      <c r="AP15" s="7" t="inlineStr"/>
      <c r="AQ15" s="7" t="inlineStr"/>
      <c r="AR15" s="7" t="inlineStr"/>
      <c r="AS15" s="7" t="inlineStr"/>
      <c r="AT15" s="7" t="inlineStr"/>
      <c r="AU15" s="7">
        <f>AW15+AY15+BA15+BC15+BE15+BG15+BI15</f>
        <v/>
      </c>
      <c r="AV15" s="7">
        <f>AX15+AZ15+BB15+BD15+BF15+BH15+BJ15</f>
        <v/>
      </c>
      <c r="AW15" s="7" t="inlineStr"/>
      <c r="AX15" s="7" t="inlineStr"/>
      <c r="AY15" s="7" t="inlineStr"/>
      <c r="AZ15" s="7" t="inlineStr"/>
      <c r="BA15" s="7" t="inlineStr"/>
      <c r="BB15" s="7" t="inlineStr"/>
      <c r="BC15" s="7" t="inlineStr"/>
      <c r="BD15" s="7" t="inlineStr"/>
      <c r="BE15" s="7" t="inlineStr"/>
      <c r="BF15" s="7" t="inlineStr"/>
      <c r="BG15" s="7" t="inlineStr"/>
      <c r="BH15" s="7" t="inlineStr"/>
      <c r="BI15" s="7" t="inlineStr"/>
      <c r="BJ15" s="7" t="inlineStr"/>
      <c r="BK15" s="7">
        <f>BM15+BO15+BQ15+BS15</f>
        <v/>
      </c>
      <c r="BL15" s="7">
        <f>BN15+BP15+BR15+BT15</f>
        <v/>
      </c>
      <c r="BM15" s="7" t="inlineStr"/>
      <c r="BN15" s="7" t="inlineStr"/>
      <c r="BO15" s="7" t="inlineStr"/>
      <c r="BP15" s="7" t="inlineStr"/>
      <c r="BQ15" s="7" t="inlineStr"/>
      <c r="BR15" s="7" t="inlineStr"/>
      <c r="BS15" s="7" t="inlineStr"/>
      <c r="BT15" s="7" t="inlineStr"/>
      <c r="BU15" s="7">
        <f>BW15+BY15+CA15+CC15+CE15+CG15+CI15+CK15+CM15+CO15+CQ15+CS15+CU15+CW15+CY15+DA15</f>
        <v/>
      </c>
      <c r="BV15" s="7">
        <f>BX15+BZ15+CB15+CD15+CF15+CH15+CJ15+CL15+CN15+CP15+CR15+CT15+CV15+CX15+CZ15+DB15</f>
        <v/>
      </c>
      <c r="BW15" s="7" t="inlineStr"/>
      <c r="BX15" s="7" t="inlineStr"/>
      <c r="BY15" s="7" t="inlineStr"/>
      <c r="BZ15" s="7" t="inlineStr"/>
      <c r="CA15" s="7" t="inlineStr"/>
      <c r="CB15" s="7" t="inlineStr"/>
      <c r="CC15" s="7" t="inlineStr"/>
      <c r="CD15" s="7" t="inlineStr"/>
      <c r="CE15" s="7" t="inlineStr"/>
      <c r="CF15" s="7" t="inlineStr"/>
      <c r="CG15" s="7" t="inlineStr"/>
      <c r="CH15" s="7" t="inlineStr"/>
      <c r="CI15" s="7" t="inlineStr"/>
      <c r="CJ15" s="7" t="inlineStr"/>
      <c r="CK15" s="7" t="inlineStr"/>
      <c r="CL15" s="7" t="inlineStr"/>
      <c r="CM15" s="7" t="inlineStr"/>
      <c r="CN15" s="7" t="inlineStr"/>
      <c r="CO15" s="7" t="inlineStr"/>
      <c r="CP15" s="7" t="inlineStr"/>
      <c r="CQ15" s="7" t="inlineStr"/>
      <c r="CR15" s="7" t="inlineStr"/>
      <c r="CS15" s="7" t="inlineStr"/>
      <c r="CT15" s="7" t="inlineStr"/>
      <c r="CU15" s="7" t="inlineStr"/>
      <c r="CV15" s="7" t="inlineStr"/>
      <c r="CW15" s="7" t="inlineStr"/>
      <c r="CX15" s="7" t="inlineStr"/>
      <c r="CY15" s="7" t="inlineStr"/>
      <c r="CZ15" s="7" t="inlineStr"/>
      <c r="DA15" s="7" t="inlineStr"/>
      <c r="DB15" s="7" t="inlineStr"/>
      <c r="DC15" s="7">
        <f>DE15+DG15+DI15+DK15+DM15+DO15+DQ15+DS15+DU15+DW15+DY15+EA15+EC15</f>
        <v/>
      </c>
      <c r="DD15" s="7">
        <f>DF15+DH15+DJ15+DL15+DN15+DP15+DR15+DT15+DV15+DX15+DZ15+EB15+ED15</f>
        <v/>
      </c>
      <c r="DE15" s="7" t="inlineStr"/>
      <c r="DF15" s="7" t="inlineStr"/>
      <c r="DG15" s="7" t="inlineStr"/>
      <c r="DH15" s="7" t="inlineStr"/>
      <c r="DI15" s="7" t="inlineStr"/>
      <c r="DJ15" s="7" t="inlineStr"/>
      <c r="DK15" s="7" t="inlineStr"/>
      <c r="DL15" s="7" t="inlineStr"/>
      <c r="DM15" s="7" t="inlineStr"/>
      <c r="DN15" s="7" t="inlineStr"/>
      <c r="DO15" s="7" t="inlineStr"/>
      <c r="DP15" s="7" t="inlineStr"/>
      <c r="DQ15" s="7" t="inlineStr"/>
      <c r="DR15" s="7" t="inlineStr"/>
      <c r="DS15" s="7" t="inlineStr"/>
      <c r="DT15" s="7" t="inlineStr"/>
      <c r="DU15" s="7" t="inlineStr"/>
      <c r="DV15" s="7" t="inlineStr"/>
      <c r="DW15" s="7" t="inlineStr"/>
      <c r="DX15" s="7" t="inlineStr"/>
      <c r="DY15" s="7" t="inlineStr"/>
      <c r="DZ15" s="7" t="inlineStr"/>
      <c r="EA15" s="7" t="inlineStr"/>
      <c r="EB15" s="7" t="inlineStr"/>
      <c r="EC15" s="7" t="inlineStr"/>
      <c r="ED15" s="7" t="inlineStr"/>
      <c r="EE15" s="7">
        <f>E15+AU15+BK15+BU15+DC15</f>
        <v/>
      </c>
      <c r="EF15" s="7">
        <f>F15+AV15+BL15+BV15+DD15</f>
        <v/>
      </c>
    </row>
    <row r="16" hidden="1" outlineLevel="1">
      <c r="A16" s="5" t="n">
        <v>12</v>
      </c>
      <c r="B16" s="6" t="inlineStr">
        <is>
          <t>"DAVO FARM AAA" MCHJ</t>
        </is>
      </c>
      <c r="C16" s="6" t="inlineStr">
        <is>
          <t>Фергана</t>
        </is>
      </c>
      <c r="D16" s="6" t="inlineStr">
        <is>
          <t>Фергана 1</t>
        </is>
      </c>
      <c r="E16" s="7">
        <f>G16+I16+K16+M16+O16+Q16+S16+U16+W16+Y16+AA16+AC16+AE16+AG16+AI16+AK16+AM16+AO16+AQ16+AS16</f>
        <v/>
      </c>
      <c r="F16" s="7">
        <f>H16+J16+L16+N16+P16+R16+T16+V16+X16+Z16+AB16+AD16+AF16+AH16+AJ16+AL16+AN16+AP16+AR16+AT16</f>
        <v/>
      </c>
      <c r="G16" s="7" t="inlineStr"/>
      <c r="H16" s="7" t="inlineStr"/>
      <c r="I16" s="7" t="inlineStr"/>
      <c r="J16" s="7" t="inlineStr"/>
      <c r="K16" s="7" t="inlineStr"/>
      <c r="L16" s="7" t="inlineStr"/>
      <c r="M16" s="7" t="inlineStr"/>
      <c r="N16" s="7" t="inlineStr"/>
      <c r="O16" s="7" t="inlineStr"/>
      <c r="P16" s="7" t="inlineStr"/>
      <c r="Q16" s="7" t="inlineStr"/>
      <c r="R16" s="7" t="inlineStr"/>
      <c r="S16" s="7" t="inlineStr"/>
      <c r="T16" s="7" t="inlineStr"/>
      <c r="U16" s="7" t="inlineStr"/>
      <c r="V16" s="7" t="inlineStr"/>
      <c r="W16" s="7" t="inlineStr"/>
      <c r="X16" s="7" t="inlineStr"/>
      <c r="Y16" s="7" t="inlineStr"/>
      <c r="Z16" s="7" t="inlineStr"/>
      <c r="AA16" s="7" t="inlineStr"/>
      <c r="AB16" s="7" t="inlineStr"/>
      <c r="AC16" s="7" t="inlineStr"/>
      <c r="AD16" s="7" t="inlineStr"/>
      <c r="AE16" s="7" t="inlineStr"/>
      <c r="AF16" s="7" t="inlineStr"/>
      <c r="AG16" s="7" t="inlineStr"/>
      <c r="AH16" s="7" t="inlineStr"/>
      <c r="AI16" s="7" t="inlineStr"/>
      <c r="AJ16" s="7" t="inlineStr"/>
      <c r="AK16" s="7" t="inlineStr"/>
      <c r="AL16" s="7" t="inlineStr"/>
      <c r="AM16" s="7" t="inlineStr"/>
      <c r="AN16" s="7" t="inlineStr"/>
      <c r="AO16" s="7" t="inlineStr"/>
      <c r="AP16" s="7" t="inlineStr"/>
      <c r="AQ16" s="7" t="inlineStr"/>
      <c r="AR16" s="7" t="inlineStr"/>
      <c r="AS16" s="7" t="inlineStr"/>
      <c r="AT16" s="7" t="inlineStr"/>
      <c r="AU16" s="7">
        <f>AW16+AY16+BA16+BC16+BE16+BG16+BI16</f>
        <v/>
      </c>
      <c r="AV16" s="7">
        <f>AX16+AZ16+BB16+BD16+BF16+BH16+BJ16</f>
        <v/>
      </c>
      <c r="AW16" s="7" t="inlineStr"/>
      <c r="AX16" s="7" t="inlineStr"/>
      <c r="AY16" s="7" t="inlineStr"/>
      <c r="AZ16" s="7" t="inlineStr"/>
      <c r="BA16" s="7" t="inlineStr"/>
      <c r="BB16" s="7" t="inlineStr"/>
      <c r="BC16" s="7" t="inlineStr"/>
      <c r="BD16" s="7" t="inlineStr"/>
      <c r="BE16" s="7" t="inlineStr"/>
      <c r="BF16" s="7" t="inlineStr"/>
      <c r="BG16" s="7" t="inlineStr"/>
      <c r="BH16" s="7" t="inlineStr"/>
      <c r="BI16" s="7" t="inlineStr"/>
      <c r="BJ16" s="7" t="inlineStr"/>
      <c r="BK16" s="7">
        <f>BM16+BO16+BQ16+BS16</f>
        <v/>
      </c>
      <c r="BL16" s="7">
        <f>BN16+BP16+BR16+BT16</f>
        <v/>
      </c>
      <c r="BM16" s="7" t="inlineStr"/>
      <c r="BN16" s="7" t="inlineStr"/>
      <c r="BO16" s="7" t="inlineStr"/>
      <c r="BP16" s="7" t="inlineStr"/>
      <c r="BQ16" s="7" t="inlineStr"/>
      <c r="BR16" s="7" t="inlineStr"/>
      <c r="BS16" s="7" t="inlineStr"/>
      <c r="BT16" s="7" t="inlineStr"/>
      <c r="BU16" s="7">
        <f>BW16+BY16+CA16+CC16+CE16+CG16+CI16+CK16+CM16+CO16+CQ16+CS16+CU16+CW16+CY16+DA16</f>
        <v/>
      </c>
      <c r="BV16" s="7">
        <f>BX16+BZ16+CB16+CD16+CF16+CH16+CJ16+CL16+CN16+CP16+CR16+CT16+CV16+CX16+CZ16+DB16</f>
        <v/>
      </c>
      <c r="BW16" s="7" t="inlineStr"/>
      <c r="BX16" s="7" t="inlineStr"/>
      <c r="BY16" s="7" t="inlineStr"/>
      <c r="BZ16" s="7" t="inlineStr"/>
      <c r="CA16" s="7" t="inlineStr"/>
      <c r="CB16" s="7" t="inlineStr"/>
      <c r="CC16" s="7" t="inlineStr"/>
      <c r="CD16" s="7" t="inlineStr"/>
      <c r="CE16" s="7" t="inlineStr"/>
      <c r="CF16" s="7" t="inlineStr"/>
      <c r="CG16" s="7" t="inlineStr"/>
      <c r="CH16" s="7" t="inlineStr"/>
      <c r="CI16" s="7" t="inlineStr"/>
      <c r="CJ16" s="7" t="inlineStr"/>
      <c r="CK16" s="7" t="inlineStr"/>
      <c r="CL16" s="7" t="inlineStr"/>
      <c r="CM16" s="7" t="n">
        <v>5</v>
      </c>
      <c r="CN16" s="7" t="n">
        <v>1495500</v>
      </c>
      <c r="CO16" s="7" t="inlineStr"/>
      <c r="CP16" s="7" t="inlineStr"/>
      <c r="CQ16" s="7" t="inlineStr"/>
      <c r="CR16" s="7" t="inlineStr"/>
      <c r="CS16" s="7" t="inlineStr"/>
      <c r="CT16" s="7" t="inlineStr"/>
      <c r="CU16" s="7" t="inlineStr"/>
      <c r="CV16" s="7" t="inlineStr"/>
      <c r="CW16" s="7" t="inlineStr"/>
      <c r="CX16" s="7" t="inlineStr"/>
      <c r="CY16" s="7" t="inlineStr"/>
      <c r="CZ16" s="7" t="inlineStr"/>
      <c r="DA16" s="7" t="inlineStr"/>
      <c r="DB16" s="7" t="inlineStr"/>
      <c r="DC16" s="7">
        <f>DE16+DG16+DI16+DK16+DM16+DO16+DQ16+DS16+DU16+DW16+DY16+EA16+EC16</f>
        <v/>
      </c>
      <c r="DD16" s="7">
        <f>DF16+DH16+DJ16+DL16+DN16+DP16+DR16+DT16+DV16+DX16+DZ16+EB16+ED16</f>
        <v/>
      </c>
      <c r="DE16" s="7" t="inlineStr"/>
      <c r="DF16" s="7" t="inlineStr"/>
      <c r="DG16" s="7" t="inlineStr"/>
      <c r="DH16" s="7" t="inlineStr"/>
      <c r="DI16" s="7" t="inlineStr"/>
      <c r="DJ16" s="7" t="inlineStr"/>
      <c r="DK16" s="7" t="inlineStr"/>
      <c r="DL16" s="7" t="inlineStr"/>
      <c r="DM16" s="7" t="inlineStr"/>
      <c r="DN16" s="7" t="inlineStr"/>
      <c r="DO16" s="7" t="inlineStr"/>
      <c r="DP16" s="7" t="inlineStr"/>
      <c r="DQ16" s="7" t="inlineStr"/>
      <c r="DR16" s="7" t="inlineStr"/>
      <c r="DS16" s="7" t="inlineStr"/>
      <c r="DT16" s="7" t="inlineStr"/>
      <c r="DU16" s="7" t="inlineStr"/>
      <c r="DV16" s="7" t="inlineStr"/>
      <c r="DW16" s="7" t="inlineStr"/>
      <c r="DX16" s="7" t="inlineStr"/>
      <c r="DY16" s="7" t="inlineStr"/>
      <c r="DZ16" s="7" t="inlineStr"/>
      <c r="EA16" s="7" t="inlineStr"/>
      <c r="EB16" s="7" t="inlineStr"/>
      <c r="EC16" s="7" t="inlineStr"/>
      <c r="ED16" s="7" t="inlineStr"/>
      <c r="EE16" s="7">
        <f>E16+AU16+BK16+BU16+DC16</f>
        <v/>
      </c>
      <c r="EF16" s="7">
        <f>F16+AV16+BL16+BV16+DD16</f>
        <v/>
      </c>
    </row>
    <row r="17" hidden="1" outlineLevel="1">
      <c r="A17" s="5" t="n">
        <v>13</v>
      </c>
      <c r="B17" s="6" t="inlineStr">
        <is>
          <t>"DOCTOR AKTIV FARM" МЧЖ</t>
        </is>
      </c>
      <c r="C17" s="6" t="inlineStr">
        <is>
          <t>Фергана</t>
        </is>
      </c>
      <c r="D17" s="6" t="inlineStr">
        <is>
          <t>Фергана 1</t>
        </is>
      </c>
      <c r="E17" s="7">
        <f>G17+I17+K17+M17+O17+Q17+S17+U17+W17+Y17+AA17+AC17+AE17+AG17+AI17+AK17+AM17+AO17+AQ17+AS17</f>
        <v/>
      </c>
      <c r="F17" s="7">
        <f>H17+J17+L17+N17+P17+R17+T17+V17+X17+Z17+AB17+AD17+AF17+AH17+AJ17+AL17+AN17+AP17+AR17+AT17</f>
        <v/>
      </c>
      <c r="G17" s="7" t="n">
        <v>1</v>
      </c>
      <c r="H17" s="7" t="n">
        <v>62690</v>
      </c>
      <c r="I17" s="7" t="inlineStr"/>
      <c r="J17" s="7" t="inlineStr"/>
      <c r="K17" s="7" t="inlineStr"/>
      <c r="L17" s="7" t="inlineStr"/>
      <c r="M17" s="7" t="inlineStr"/>
      <c r="N17" s="7" t="inlineStr"/>
      <c r="O17" s="7" t="inlineStr"/>
      <c r="P17" s="7" t="inlineStr"/>
      <c r="Q17" s="7" t="n">
        <v>5</v>
      </c>
      <c r="R17" s="7" t="n">
        <v>1636750</v>
      </c>
      <c r="S17" s="7" t="inlineStr"/>
      <c r="T17" s="7" t="inlineStr"/>
      <c r="U17" s="7" t="inlineStr"/>
      <c r="V17" s="7" t="inlineStr"/>
      <c r="W17" s="7" t="inlineStr"/>
      <c r="X17" s="7" t="inlineStr"/>
      <c r="Y17" s="7" t="inlineStr"/>
      <c r="Z17" s="7" t="inlineStr"/>
      <c r="AA17" s="7" t="inlineStr"/>
      <c r="AB17" s="7" t="inlineStr"/>
      <c r="AC17" s="7" t="inlineStr"/>
      <c r="AD17" s="7" t="inlineStr"/>
      <c r="AE17" s="7" t="inlineStr"/>
      <c r="AF17" s="7" t="inlineStr"/>
      <c r="AG17" s="7" t="inlineStr"/>
      <c r="AH17" s="7" t="inlineStr"/>
      <c r="AI17" s="7" t="inlineStr"/>
      <c r="AJ17" s="7" t="inlineStr"/>
      <c r="AK17" s="7" t="inlineStr"/>
      <c r="AL17" s="7" t="inlineStr"/>
      <c r="AM17" s="7" t="inlineStr"/>
      <c r="AN17" s="7" t="inlineStr"/>
      <c r="AO17" s="7" t="inlineStr"/>
      <c r="AP17" s="7" t="inlineStr"/>
      <c r="AQ17" s="7" t="inlineStr"/>
      <c r="AR17" s="7" t="inlineStr"/>
      <c r="AS17" s="7" t="inlineStr"/>
      <c r="AT17" s="7" t="inlineStr"/>
      <c r="AU17" s="7">
        <f>AW17+AY17+BA17+BC17+BE17+BG17+BI17</f>
        <v/>
      </c>
      <c r="AV17" s="7">
        <f>AX17+AZ17+BB17+BD17+BF17+BH17+BJ17</f>
        <v/>
      </c>
      <c r="AW17" s="7" t="inlineStr"/>
      <c r="AX17" s="7" t="inlineStr"/>
      <c r="AY17" s="7" t="inlineStr"/>
      <c r="AZ17" s="7" t="inlineStr"/>
      <c r="BA17" s="7" t="inlineStr"/>
      <c r="BB17" s="7" t="inlineStr"/>
      <c r="BC17" s="7" t="inlineStr"/>
      <c r="BD17" s="7" t="inlineStr"/>
      <c r="BE17" s="7" t="inlineStr"/>
      <c r="BF17" s="7" t="inlineStr"/>
      <c r="BG17" s="7" t="inlineStr"/>
      <c r="BH17" s="7" t="inlineStr"/>
      <c r="BI17" s="7" t="inlineStr"/>
      <c r="BJ17" s="7" t="inlineStr"/>
      <c r="BK17" s="7">
        <f>BM17+BO17+BQ17+BS17</f>
        <v/>
      </c>
      <c r="BL17" s="7">
        <f>BN17+BP17+BR17+BT17</f>
        <v/>
      </c>
      <c r="BM17" s="7" t="inlineStr"/>
      <c r="BN17" s="7" t="inlineStr"/>
      <c r="BO17" s="7" t="inlineStr"/>
      <c r="BP17" s="7" t="inlineStr"/>
      <c r="BQ17" s="7" t="inlineStr"/>
      <c r="BR17" s="7" t="inlineStr"/>
      <c r="BS17" s="7" t="inlineStr"/>
      <c r="BT17" s="7" t="inlineStr"/>
      <c r="BU17" s="7">
        <f>BW17+BY17+CA17+CC17+CE17+CG17+CI17+CK17+CM17+CO17+CQ17+CS17+CU17+CW17+CY17+DA17</f>
        <v/>
      </c>
      <c r="BV17" s="7">
        <f>BX17+BZ17+CB17+CD17+CF17+CH17+CJ17+CL17+CN17+CP17+CR17+CT17+CV17+CX17+CZ17+DB17</f>
        <v/>
      </c>
      <c r="BW17" s="7" t="inlineStr"/>
      <c r="BX17" s="7" t="inlineStr"/>
      <c r="BY17" s="7" t="inlineStr"/>
      <c r="BZ17" s="7" t="inlineStr"/>
      <c r="CA17" s="7" t="inlineStr"/>
      <c r="CB17" s="7" t="inlineStr"/>
      <c r="CC17" s="7" t="inlineStr"/>
      <c r="CD17" s="7" t="inlineStr"/>
      <c r="CE17" s="7" t="inlineStr"/>
      <c r="CF17" s="7" t="inlineStr"/>
      <c r="CG17" s="7" t="inlineStr"/>
      <c r="CH17" s="7" t="inlineStr"/>
      <c r="CI17" s="7" t="inlineStr"/>
      <c r="CJ17" s="7" t="inlineStr"/>
      <c r="CK17" s="7" t="inlineStr"/>
      <c r="CL17" s="7" t="inlineStr"/>
      <c r="CM17" s="7" t="inlineStr"/>
      <c r="CN17" s="7" t="inlineStr"/>
      <c r="CO17" s="7" t="inlineStr"/>
      <c r="CP17" s="7" t="inlineStr"/>
      <c r="CQ17" s="7" t="inlineStr"/>
      <c r="CR17" s="7" t="inlineStr"/>
      <c r="CS17" s="7" t="inlineStr"/>
      <c r="CT17" s="7" t="inlineStr"/>
      <c r="CU17" s="7" t="inlineStr"/>
      <c r="CV17" s="7" t="inlineStr"/>
      <c r="CW17" s="7" t="inlineStr"/>
      <c r="CX17" s="7" t="inlineStr"/>
      <c r="CY17" s="7" t="inlineStr"/>
      <c r="CZ17" s="7" t="inlineStr"/>
      <c r="DA17" s="7" t="inlineStr"/>
      <c r="DB17" s="7" t="inlineStr"/>
      <c r="DC17" s="7">
        <f>DE17+DG17+DI17+DK17+DM17+DO17+DQ17+DS17+DU17+DW17+DY17+EA17+EC17</f>
        <v/>
      </c>
      <c r="DD17" s="7">
        <f>DF17+DH17+DJ17+DL17+DN17+DP17+DR17+DT17+DV17+DX17+DZ17+EB17+ED17</f>
        <v/>
      </c>
      <c r="DE17" s="7" t="inlineStr"/>
      <c r="DF17" s="7" t="inlineStr"/>
      <c r="DG17" s="7" t="inlineStr"/>
      <c r="DH17" s="7" t="inlineStr"/>
      <c r="DI17" s="7" t="inlineStr"/>
      <c r="DJ17" s="7" t="inlineStr"/>
      <c r="DK17" s="7" t="inlineStr"/>
      <c r="DL17" s="7" t="inlineStr"/>
      <c r="DM17" s="7" t="inlineStr"/>
      <c r="DN17" s="7" t="inlineStr"/>
      <c r="DO17" s="7" t="inlineStr"/>
      <c r="DP17" s="7" t="inlineStr"/>
      <c r="DQ17" s="7" t="inlineStr"/>
      <c r="DR17" s="7" t="inlineStr"/>
      <c r="DS17" s="7" t="inlineStr"/>
      <c r="DT17" s="7" t="inlineStr"/>
      <c r="DU17" s="7" t="inlineStr"/>
      <c r="DV17" s="7" t="inlineStr"/>
      <c r="DW17" s="7" t="inlineStr"/>
      <c r="DX17" s="7" t="inlineStr"/>
      <c r="DY17" s="7" t="inlineStr"/>
      <c r="DZ17" s="7" t="inlineStr"/>
      <c r="EA17" s="7" t="inlineStr"/>
      <c r="EB17" s="7" t="inlineStr"/>
      <c r="EC17" s="7" t="inlineStr"/>
      <c r="ED17" s="7" t="inlineStr"/>
      <c r="EE17" s="7">
        <f>E17+AU17+BK17+BU17+DC17</f>
        <v/>
      </c>
      <c r="EF17" s="7">
        <f>F17+AV17+BL17+BV17+DD17</f>
        <v/>
      </c>
    </row>
    <row r="18" hidden="1" outlineLevel="1">
      <c r="A18" s="5" t="n">
        <v>14</v>
      </c>
      <c r="B18" s="6" t="inlineStr">
        <is>
          <t>"EDEM SHIFO" XK</t>
        </is>
      </c>
      <c r="C18" s="6" t="inlineStr">
        <is>
          <t>Фергана</t>
        </is>
      </c>
      <c r="D18" s="6" t="inlineStr">
        <is>
          <t>Фергана 1</t>
        </is>
      </c>
      <c r="E18" s="7">
        <f>G18+I18+K18+M18+O18+Q18+S18+U18+W18+Y18+AA18+AC18+AE18+AG18+AI18+AK18+AM18+AO18+AQ18+AS18</f>
        <v/>
      </c>
      <c r="F18" s="7">
        <f>H18+J18+L18+N18+P18+R18+T18+V18+X18+Z18+AB18+AD18+AF18+AH18+AJ18+AL18+AN18+AP18+AR18+AT18</f>
        <v/>
      </c>
      <c r="G18" s="7" t="inlineStr"/>
      <c r="H18" s="7" t="inlineStr"/>
      <c r="I18" s="7" t="inlineStr"/>
      <c r="J18" s="7" t="inlineStr"/>
      <c r="K18" s="7" t="inlineStr"/>
      <c r="L18" s="7" t="inlineStr"/>
      <c r="M18" s="7" t="inlineStr"/>
      <c r="N18" s="7" t="inlineStr"/>
      <c r="O18" s="7" t="inlineStr"/>
      <c r="P18" s="7" t="inlineStr"/>
      <c r="Q18" s="7" t="inlineStr"/>
      <c r="R18" s="7" t="inlineStr"/>
      <c r="S18" s="7" t="inlineStr"/>
      <c r="T18" s="7" t="inlineStr"/>
      <c r="U18" s="7" t="inlineStr"/>
      <c r="V18" s="7" t="inlineStr"/>
      <c r="W18" s="7" t="inlineStr"/>
      <c r="X18" s="7" t="inlineStr"/>
      <c r="Y18" s="7" t="inlineStr"/>
      <c r="Z18" s="7" t="inlineStr"/>
      <c r="AA18" s="7" t="inlineStr"/>
      <c r="AB18" s="7" t="inlineStr"/>
      <c r="AC18" s="7" t="inlineStr"/>
      <c r="AD18" s="7" t="inlineStr"/>
      <c r="AE18" s="7" t="inlineStr"/>
      <c r="AF18" s="7" t="inlineStr"/>
      <c r="AG18" s="7" t="inlineStr"/>
      <c r="AH18" s="7" t="inlineStr"/>
      <c r="AI18" s="7" t="inlineStr"/>
      <c r="AJ18" s="7" t="inlineStr"/>
      <c r="AK18" s="7" t="inlineStr"/>
      <c r="AL18" s="7" t="inlineStr"/>
      <c r="AM18" s="7" t="inlineStr"/>
      <c r="AN18" s="7" t="inlineStr"/>
      <c r="AO18" s="7" t="inlineStr"/>
      <c r="AP18" s="7" t="inlineStr"/>
      <c r="AQ18" s="7" t="inlineStr"/>
      <c r="AR18" s="7" t="inlineStr"/>
      <c r="AS18" s="7" t="inlineStr"/>
      <c r="AT18" s="7" t="inlineStr"/>
      <c r="AU18" s="7">
        <f>AW18+AY18+BA18+BC18+BE18+BG18+BI18</f>
        <v/>
      </c>
      <c r="AV18" s="7">
        <f>AX18+AZ18+BB18+BD18+BF18+BH18+BJ18</f>
        <v/>
      </c>
      <c r="AW18" s="7" t="inlineStr"/>
      <c r="AX18" s="7" t="inlineStr"/>
      <c r="AY18" s="7" t="inlineStr"/>
      <c r="AZ18" s="7" t="inlineStr"/>
      <c r="BA18" s="7" t="inlineStr"/>
      <c r="BB18" s="7" t="inlineStr"/>
      <c r="BC18" s="7" t="inlineStr"/>
      <c r="BD18" s="7" t="inlineStr"/>
      <c r="BE18" s="7" t="inlineStr"/>
      <c r="BF18" s="7" t="inlineStr"/>
      <c r="BG18" s="7" t="inlineStr"/>
      <c r="BH18" s="7" t="inlineStr"/>
      <c r="BI18" s="7" t="inlineStr"/>
      <c r="BJ18" s="7" t="inlineStr"/>
      <c r="BK18" s="7">
        <f>BM18+BO18+BQ18+BS18</f>
        <v/>
      </c>
      <c r="BL18" s="7">
        <f>BN18+BP18+BR18+BT18</f>
        <v/>
      </c>
      <c r="BM18" s="7" t="inlineStr"/>
      <c r="BN18" s="7" t="inlineStr"/>
      <c r="BO18" s="7" t="inlineStr"/>
      <c r="BP18" s="7" t="inlineStr"/>
      <c r="BQ18" s="7" t="inlineStr"/>
      <c r="BR18" s="7" t="inlineStr"/>
      <c r="BS18" s="7" t="inlineStr"/>
      <c r="BT18" s="7" t="inlineStr"/>
      <c r="BU18" s="7">
        <f>BW18+BY18+CA18+CC18+CE18+CG18+CI18+CK18+CM18+CO18+CQ18+CS18+CU18+CW18+CY18+DA18</f>
        <v/>
      </c>
      <c r="BV18" s="7">
        <f>BX18+BZ18+CB18+CD18+CF18+CH18+CJ18+CL18+CN18+CP18+CR18+CT18+CV18+CX18+CZ18+DB18</f>
        <v/>
      </c>
      <c r="BW18" s="7" t="inlineStr"/>
      <c r="BX18" s="7" t="inlineStr"/>
      <c r="BY18" s="7" t="inlineStr"/>
      <c r="BZ18" s="7" t="inlineStr"/>
      <c r="CA18" s="7" t="n">
        <v>9</v>
      </c>
      <c r="CB18" s="7" t="n">
        <v>5327046</v>
      </c>
      <c r="CC18" s="7" t="inlineStr"/>
      <c r="CD18" s="7" t="inlineStr"/>
      <c r="CE18" s="7" t="inlineStr"/>
      <c r="CF18" s="7" t="inlineStr"/>
      <c r="CG18" s="7" t="inlineStr"/>
      <c r="CH18" s="7" t="inlineStr"/>
      <c r="CI18" s="7" t="inlineStr"/>
      <c r="CJ18" s="7" t="inlineStr"/>
      <c r="CK18" s="7" t="inlineStr"/>
      <c r="CL18" s="7" t="inlineStr"/>
      <c r="CM18" s="7" t="inlineStr"/>
      <c r="CN18" s="7" t="inlineStr"/>
      <c r="CO18" s="7" t="inlineStr"/>
      <c r="CP18" s="7" t="inlineStr"/>
      <c r="CQ18" s="7" t="inlineStr"/>
      <c r="CR18" s="7" t="inlineStr"/>
      <c r="CS18" s="7" t="inlineStr"/>
      <c r="CT18" s="7" t="inlineStr"/>
      <c r="CU18" s="7" t="inlineStr"/>
      <c r="CV18" s="7" t="inlineStr"/>
      <c r="CW18" s="7" t="inlineStr"/>
      <c r="CX18" s="7" t="inlineStr"/>
      <c r="CY18" s="7" t="inlineStr"/>
      <c r="CZ18" s="7" t="inlineStr"/>
      <c r="DA18" s="7" t="inlineStr"/>
      <c r="DB18" s="7" t="inlineStr"/>
      <c r="DC18" s="7">
        <f>DE18+DG18+DI18+DK18+DM18+DO18+DQ18+DS18+DU18+DW18+DY18+EA18+EC18</f>
        <v/>
      </c>
      <c r="DD18" s="7">
        <f>DF18+DH18+DJ18+DL18+DN18+DP18+DR18+DT18+DV18+DX18+DZ18+EB18+ED18</f>
        <v/>
      </c>
      <c r="DE18" s="7" t="inlineStr"/>
      <c r="DF18" s="7" t="inlineStr"/>
      <c r="DG18" s="7" t="inlineStr"/>
      <c r="DH18" s="7" t="inlineStr"/>
      <c r="DI18" s="7" t="inlineStr"/>
      <c r="DJ18" s="7" t="inlineStr"/>
      <c r="DK18" s="7" t="inlineStr"/>
      <c r="DL18" s="7" t="inlineStr"/>
      <c r="DM18" s="7" t="inlineStr"/>
      <c r="DN18" s="7" t="inlineStr"/>
      <c r="DO18" s="7" t="inlineStr"/>
      <c r="DP18" s="7" t="inlineStr"/>
      <c r="DQ18" s="7" t="inlineStr"/>
      <c r="DR18" s="7" t="inlineStr"/>
      <c r="DS18" s="7" t="inlineStr"/>
      <c r="DT18" s="7" t="inlineStr"/>
      <c r="DU18" s="7" t="inlineStr"/>
      <c r="DV18" s="7" t="inlineStr"/>
      <c r="DW18" s="7" t="inlineStr"/>
      <c r="DX18" s="7" t="inlineStr"/>
      <c r="DY18" s="7" t="inlineStr"/>
      <c r="DZ18" s="7" t="inlineStr"/>
      <c r="EA18" s="7" t="inlineStr"/>
      <c r="EB18" s="7" t="inlineStr"/>
      <c r="EC18" s="7" t="inlineStr"/>
      <c r="ED18" s="7" t="inlineStr"/>
      <c r="EE18" s="7">
        <f>E18+AU18+BK18+BU18+DC18</f>
        <v/>
      </c>
      <c r="EF18" s="7">
        <f>F18+AV18+BL18+BV18+DD18</f>
        <v/>
      </c>
    </row>
    <row r="19" hidden="1" outlineLevel="1">
      <c r="A19" s="5" t="n">
        <v>15</v>
      </c>
      <c r="B19" s="6" t="inlineStr">
        <is>
          <t>"FAR MEDICO FARM" XK</t>
        </is>
      </c>
      <c r="C19" s="6" t="inlineStr">
        <is>
          <t>Фергана</t>
        </is>
      </c>
      <c r="D19" s="6" t="inlineStr">
        <is>
          <t>Фергана 1</t>
        </is>
      </c>
      <c r="E19" s="7">
        <f>G19+I19+K19+M19+O19+Q19+S19+U19+W19+Y19+AA19+AC19+AE19+AG19+AI19+AK19+AM19+AO19+AQ19+AS19</f>
        <v/>
      </c>
      <c r="F19" s="7">
        <f>H19+J19+L19+N19+P19+R19+T19+V19+X19+Z19+AB19+AD19+AF19+AH19+AJ19+AL19+AN19+AP19+AR19+AT19</f>
        <v/>
      </c>
      <c r="G19" s="7" t="n">
        <v>2</v>
      </c>
      <c r="H19" s="7" t="n">
        <v>250760</v>
      </c>
      <c r="I19" s="7" t="inlineStr"/>
      <c r="J19" s="7" t="inlineStr"/>
      <c r="K19" s="7" t="inlineStr"/>
      <c r="L19" s="7" t="inlineStr"/>
      <c r="M19" s="7" t="n">
        <v>4</v>
      </c>
      <c r="N19" s="7" t="n">
        <v>509520</v>
      </c>
      <c r="O19" s="7" t="inlineStr"/>
      <c r="P19" s="7" t="inlineStr"/>
      <c r="Q19" s="7" t="inlineStr"/>
      <c r="R19" s="7" t="inlineStr"/>
      <c r="S19" s="7" t="inlineStr"/>
      <c r="T19" s="7" t="inlineStr"/>
      <c r="U19" s="7" t="inlineStr"/>
      <c r="V19" s="7" t="inlineStr"/>
      <c r="W19" s="7" t="n">
        <v>1</v>
      </c>
      <c r="X19" s="7" t="n">
        <v>0</v>
      </c>
      <c r="Y19" s="7" t="inlineStr"/>
      <c r="Z19" s="7" t="inlineStr"/>
      <c r="AA19" s="7" t="inlineStr"/>
      <c r="AB19" s="7" t="inlineStr"/>
      <c r="AC19" s="7" t="n">
        <v>6</v>
      </c>
      <c r="AD19" s="7" t="n">
        <v>562302</v>
      </c>
      <c r="AE19" s="7" t="inlineStr"/>
      <c r="AF19" s="7" t="inlineStr"/>
      <c r="AG19" s="7" t="n">
        <v>3</v>
      </c>
      <c r="AH19" s="7" t="n">
        <v>270153</v>
      </c>
      <c r="AI19" s="7" t="inlineStr"/>
      <c r="AJ19" s="7" t="inlineStr"/>
      <c r="AK19" s="7" t="inlineStr"/>
      <c r="AL19" s="7" t="inlineStr"/>
      <c r="AM19" s="7" t="inlineStr"/>
      <c r="AN19" s="7" t="inlineStr"/>
      <c r="AO19" s="7" t="inlineStr"/>
      <c r="AP19" s="7" t="inlineStr"/>
      <c r="AQ19" s="7" t="inlineStr"/>
      <c r="AR19" s="7" t="inlineStr"/>
      <c r="AS19" s="7" t="inlineStr"/>
      <c r="AT19" s="7" t="inlineStr"/>
      <c r="AU19" s="7">
        <f>AW19+AY19+BA19+BC19+BE19+BG19+BI19</f>
        <v/>
      </c>
      <c r="AV19" s="7">
        <f>AX19+AZ19+BB19+BD19+BF19+BH19+BJ19</f>
        <v/>
      </c>
      <c r="AW19" s="7" t="inlineStr"/>
      <c r="AX19" s="7" t="inlineStr"/>
      <c r="AY19" s="7" t="inlineStr"/>
      <c r="AZ19" s="7" t="inlineStr"/>
      <c r="BA19" s="7" t="inlineStr"/>
      <c r="BB19" s="7" t="inlineStr"/>
      <c r="BC19" s="7" t="inlineStr"/>
      <c r="BD19" s="7" t="inlineStr"/>
      <c r="BE19" s="7" t="inlineStr"/>
      <c r="BF19" s="7" t="inlineStr"/>
      <c r="BG19" s="7" t="inlineStr"/>
      <c r="BH19" s="7" t="inlineStr"/>
      <c r="BI19" s="7" t="inlineStr"/>
      <c r="BJ19" s="7" t="inlineStr"/>
      <c r="BK19" s="7">
        <f>BM19+BO19+BQ19+BS19</f>
        <v/>
      </c>
      <c r="BL19" s="7">
        <f>BN19+BP19+BR19+BT19</f>
        <v/>
      </c>
      <c r="BM19" s="7" t="inlineStr"/>
      <c r="BN19" s="7" t="inlineStr"/>
      <c r="BO19" s="7" t="inlineStr"/>
      <c r="BP19" s="7" t="inlineStr"/>
      <c r="BQ19" s="7" t="inlineStr"/>
      <c r="BR19" s="7" t="inlineStr"/>
      <c r="BS19" s="7" t="inlineStr"/>
      <c r="BT19" s="7" t="inlineStr"/>
      <c r="BU19" s="7">
        <f>BW19+BY19+CA19+CC19+CE19+CG19+CI19+CK19+CM19+CO19+CQ19+CS19+CU19+CW19+CY19+DA19</f>
        <v/>
      </c>
      <c r="BV19" s="7">
        <f>BX19+BZ19+CB19+CD19+CF19+CH19+CJ19+CL19+CN19+CP19+CR19+CT19+CV19+CX19+CZ19+DB19</f>
        <v/>
      </c>
      <c r="BW19" s="7" t="inlineStr"/>
      <c r="BX19" s="7" t="inlineStr"/>
      <c r="BY19" s="7" t="inlineStr"/>
      <c r="BZ19" s="7" t="inlineStr"/>
      <c r="CA19" s="7" t="inlineStr"/>
      <c r="CB19" s="7" t="inlineStr"/>
      <c r="CC19" s="7" t="inlineStr"/>
      <c r="CD19" s="7" t="inlineStr"/>
      <c r="CE19" s="7" t="n">
        <v>1</v>
      </c>
      <c r="CF19" s="7" t="n">
        <v>363140</v>
      </c>
      <c r="CG19" s="7" t="inlineStr"/>
      <c r="CH19" s="7" t="inlineStr"/>
      <c r="CI19" s="7" t="inlineStr"/>
      <c r="CJ19" s="7" t="inlineStr"/>
      <c r="CK19" s="7" t="inlineStr"/>
      <c r="CL19" s="7" t="inlineStr"/>
      <c r="CM19" s="7" t="n">
        <v>2</v>
      </c>
      <c r="CN19" s="7" t="n">
        <v>116050</v>
      </c>
      <c r="CO19" s="7" t="inlineStr"/>
      <c r="CP19" s="7" t="inlineStr"/>
      <c r="CQ19" s="7" t="inlineStr"/>
      <c r="CR19" s="7" t="inlineStr"/>
      <c r="CS19" s="7" t="inlineStr"/>
      <c r="CT19" s="7" t="inlineStr"/>
      <c r="CU19" s="7" t="inlineStr"/>
      <c r="CV19" s="7" t="inlineStr"/>
      <c r="CW19" s="7" t="inlineStr"/>
      <c r="CX19" s="7" t="inlineStr"/>
      <c r="CY19" s="7" t="inlineStr"/>
      <c r="CZ19" s="7" t="inlineStr"/>
      <c r="DA19" s="7" t="inlineStr"/>
      <c r="DB19" s="7" t="inlineStr"/>
      <c r="DC19" s="7">
        <f>DE19+DG19+DI19+DK19+DM19+DO19+DQ19+DS19+DU19+DW19+DY19+EA19+EC19</f>
        <v/>
      </c>
      <c r="DD19" s="7">
        <f>DF19+DH19+DJ19+DL19+DN19+DP19+DR19+DT19+DV19+DX19+DZ19+EB19+ED19</f>
        <v/>
      </c>
      <c r="DE19" s="7" t="inlineStr"/>
      <c r="DF19" s="7" t="inlineStr"/>
      <c r="DG19" s="7" t="inlineStr"/>
      <c r="DH19" s="7" t="inlineStr"/>
      <c r="DI19" s="7" t="inlineStr"/>
      <c r="DJ19" s="7" t="inlineStr"/>
      <c r="DK19" s="7" t="inlineStr"/>
      <c r="DL19" s="7" t="inlineStr"/>
      <c r="DM19" s="7" t="inlineStr"/>
      <c r="DN19" s="7" t="inlineStr"/>
      <c r="DO19" s="7" t="inlineStr"/>
      <c r="DP19" s="7" t="inlineStr"/>
      <c r="DQ19" s="7" t="inlineStr"/>
      <c r="DR19" s="7" t="inlineStr"/>
      <c r="DS19" s="7" t="inlineStr"/>
      <c r="DT19" s="7" t="inlineStr"/>
      <c r="DU19" s="7" t="inlineStr"/>
      <c r="DV19" s="7" t="inlineStr"/>
      <c r="DW19" s="7" t="inlineStr"/>
      <c r="DX19" s="7" t="inlineStr"/>
      <c r="DY19" s="7" t="inlineStr"/>
      <c r="DZ19" s="7" t="inlineStr"/>
      <c r="EA19" s="7" t="inlineStr"/>
      <c r="EB19" s="7" t="inlineStr"/>
      <c r="EC19" s="7" t="inlineStr"/>
      <c r="ED19" s="7" t="inlineStr"/>
      <c r="EE19" s="7">
        <f>E19+AU19+BK19+BU19+DC19</f>
        <v/>
      </c>
      <c r="EF19" s="7">
        <f>F19+AV19+BL19+BV19+DD19</f>
        <v/>
      </c>
    </row>
    <row r="20" hidden="1" outlineLevel="1">
      <c r="A20" s="5" t="n">
        <v>16</v>
      </c>
      <c r="B20" s="6" t="inlineStr">
        <is>
          <t>"FAR NICOM FARMED"  ХК</t>
        </is>
      </c>
      <c r="C20" s="6" t="inlineStr">
        <is>
          <t>Фергана</t>
        </is>
      </c>
      <c r="D20" s="6" t="inlineStr">
        <is>
          <t>Фергана 1</t>
        </is>
      </c>
      <c r="E20" s="7">
        <f>G20+I20+K20+M20+O20+Q20+S20+U20+W20+Y20+AA20+AC20+AE20+AG20+AI20+AK20+AM20+AO20+AQ20+AS20</f>
        <v/>
      </c>
      <c r="F20" s="7">
        <f>H20+J20+L20+N20+P20+R20+T20+V20+X20+Z20+AB20+AD20+AF20+AH20+AJ20+AL20+AN20+AP20+AR20+AT20</f>
        <v/>
      </c>
      <c r="G20" s="7" t="inlineStr"/>
      <c r="H20" s="7" t="inlineStr"/>
      <c r="I20" s="7" t="inlineStr"/>
      <c r="J20" s="7" t="inlineStr"/>
      <c r="K20" s="7" t="inlineStr"/>
      <c r="L20" s="7" t="inlineStr"/>
      <c r="M20" s="7" t="inlineStr"/>
      <c r="N20" s="7" t="inlineStr"/>
      <c r="O20" s="7" t="inlineStr"/>
      <c r="P20" s="7" t="inlineStr"/>
      <c r="Q20" s="7" t="inlineStr"/>
      <c r="R20" s="7" t="inlineStr"/>
      <c r="S20" s="7" t="inlineStr"/>
      <c r="T20" s="7" t="inlineStr"/>
      <c r="U20" s="7" t="inlineStr"/>
      <c r="V20" s="7" t="inlineStr"/>
      <c r="W20" s="7" t="inlineStr"/>
      <c r="X20" s="7" t="inlineStr"/>
      <c r="Y20" s="7" t="inlineStr"/>
      <c r="Z20" s="7" t="inlineStr"/>
      <c r="AA20" s="7" t="inlineStr"/>
      <c r="AB20" s="7" t="inlineStr"/>
      <c r="AC20" s="7" t="inlineStr"/>
      <c r="AD20" s="7" t="inlineStr"/>
      <c r="AE20" s="7" t="inlineStr"/>
      <c r="AF20" s="7" t="inlineStr"/>
      <c r="AG20" s="7" t="inlineStr"/>
      <c r="AH20" s="7" t="inlineStr"/>
      <c r="AI20" s="7" t="inlineStr"/>
      <c r="AJ20" s="7" t="inlineStr"/>
      <c r="AK20" s="7" t="inlineStr"/>
      <c r="AL20" s="7" t="inlineStr"/>
      <c r="AM20" s="7" t="inlineStr"/>
      <c r="AN20" s="7" t="inlineStr"/>
      <c r="AO20" s="7" t="inlineStr"/>
      <c r="AP20" s="7" t="inlineStr"/>
      <c r="AQ20" s="7" t="inlineStr"/>
      <c r="AR20" s="7" t="inlineStr"/>
      <c r="AS20" s="7" t="inlineStr"/>
      <c r="AT20" s="7" t="inlineStr"/>
      <c r="AU20" s="7">
        <f>AW20+AY20+BA20+BC20+BE20+BG20+BI20</f>
        <v/>
      </c>
      <c r="AV20" s="7">
        <f>AX20+AZ20+BB20+BD20+BF20+BH20+BJ20</f>
        <v/>
      </c>
      <c r="AW20" s="7" t="inlineStr"/>
      <c r="AX20" s="7" t="inlineStr"/>
      <c r="AY20" s="7" t="inlineStr"/>
      <c r="AZ20" s="7" t="inlineStr"/>
      <c r="BA20" s="7" t="inlineStr"/>
      <c r="BB20" s="7" t="inlineStr"/>
      <c r="BC20" s="7" t="inlineStr"/>
      <c r="BD20" s="7" t="inlineStr"/>
      <c r="BE20" s="7" t="inlineStr"/>
      <c r="BF20" s="7" t="inlineStr"/>
      <c r="BG20" s="7" t="inlineStr"/>
      <c r="BH20" s="7" t="inlineStr"/>
      <c r="BI20" s="7" t="inlineStr"/>
      <c r="BJ20" s="7" t="inlineStr"/>
      <c r="BK20" s="7">
        <f>BM20+BO20+BQ20+BS20</f>
        <v/>
      </c>
      <c r="BL20" s="7">
        <f>BN20+BP20+BR20+BT20</f>
        <v/>
      </c>
      <c r="BM20" s="7" t="inlineStr"/>
      <c r="BN20" s="7" t="inlineStr"/>
      <c r="BO20" s="7" t="n">
        <v>500</v>
      </c>
      <c r="BP20" s="7" t="n">
        <v>5654000000</v>
      </c>
      <c r="BQ20" s="7" t="inlineStr"/>
      <c r="BR20" s="7" t="inlineStr"/>
      <c r="BS20" s="7" t="inlineStr"/>
      <c r="BT20" s="7" t="inlineStr"/>
      <c r="BU20" s="7">
        <f>BW20+BY20+CA20+CC20+CE20+CG20+CI20+CK20+CM20+CO20+CQ20+CS20+CU20+CW20+CY20+DA20</f>
        <v/>
      </c>
      <c r="BV20" s="7">
        <f>BX20+BZ20+CB20+CD20+CF20+CH20+CJ20+CL20+CN20+CP20+CR20+CT20+CV20+CX20+CZ20+DB20</f>
        <v/>
      </c>
      <c r="BW20" s="7" t="inlineStr"/>
      <c r="BX20" s="7" t="inlineStr"/>
      <c r="BY20" s="7" t="inlineStr"/>
      <c r="BZ20" s="7" t="inlineStr"/>
      <c r="CA20" s="7" t="inlineStr"/>
      <c r="CB20" s="7" t="inlineStr"/>
      <c r="CC20" s="7" t="inlineStr"/>
      <c r="CD20" s="7" t="inlineStr"/>
      <c r="CE20" s="7" t="inlineStr"/>
      <c r="CF20" s="7" t="inlineStr"/>
      <c r="CG20" s="7" t="inlineStr"/>
      <c r="CH20" s="7" t="inlineStr"/>
      <c r="CI20" s="7" t="inlineStr"/>
      <c r="CJ20" s="7" t="inlineStr"/>
      <c r="CK20" s="7" t="inlineStr"/>
      <c r="CL20" s="7" t="inlineStr"/>
      <c r="CM20" s="7" t="inlineStr"/>
      <c r="CN20" s="7" t="inlineStr"/>
      <c r="CO20" s="7" t="inlineStr"/>
      <c r="CP20" s="7" t="inlineStr"/>
      <c r="CQ20" s="7" t="inlineStr"/>
      <c r="CR20" s="7" t="inlineStr"/>
      <c r="CS20" s="7" t="inlineStr"/>
      <c r="CT20" s="7" t="inlineStr"/>
      <c r="CU20" s="7" t="inlineStr"/>
      <c r="CV20" s="7" t="inlineStr"/>
      <c r="CW20" s="7" t="inlineStr"/>
      <c r="CX20" s="7" t="inlineStr"/>
      <c r="CY20" s="7" t="inlineStr"/>
      <c r="CZ20" s="7" t="inlineStr"/>
      <c r="DA20" s="7" t="inlineStr"/>
      <c r="DB20" s="7" t="inlineStr"/>
      <c r="DC20" s="7">
        <f>DE20+DG20+DI20+DK20+DM20+DO20+DQ20+DS20+DU20+DW20+DY20+EA20+EC20</f>
        <v/>
      </c>
      <c r="DD20" s="7">
        <f>DF20+DH20+DJ20+DL20+DN20+DP20+DR20+DT20+DV20+DX20+DZ20+EB20+ED20</f>
        <v/>
      </c>
      <c r="DE20" s="7" t="inlineStr"/>
      <c r="DF20" s="7" t="inlineStr"/>
      <c r="DG20" s="7" t="inlineStr"/>
      <c r="DH20" s="7" t="inlineStr"/>
      <c r="DI20" s="7" t="inlineStr"/>
      <c r="DJ20" s="7" t="inlineStr"/>
      <c r="DK20" s="7" t="inlineStr"/>
      <c r="DL20" s="7" t="inlineStr"/>
      <c r="DM20" s="7" t="inlineStr"/>
      <c r="DN20" s="7" t="inlineStr"/>
      <c r="DO20" s="7" t="n">
        <v>30</v>
      </c>
      <c r="DP20" s="7" t="n">
        <v>51321600</v>
      </c>
      <c r="DQ20" s="7" t="inlineStr"/>
      <c r="DR20" s="7" t="inlineStr"/>
      <c r="DS20" s="7" t="inlineStr"/>
      <c r="DT20" s="7" t="inlineStr"/>
      <c r="DU20" s="7" t="inlineStr"/>
      <c r="DV20" s="7" t="inlineStr"/>
      <c r="DW20" s="7" t="inlineStr"/>
      <c r="DX20" s="7" t="inlineStr"/>
      <c r="DY20" s="7" t="inlineStr"/>
      <c r="DZ20" s="7" t="inlineStr"/>
      <c r="EA20" s="7" t="inlineStr"/>
      <c r="EB20" s="7" t="inlineStr"/>
      <c r="EC20" s="7" t="inlineStr"/>
      <c r="ED20" s="7" t="inlineStr"/>
      <c r="EE20" s="7">
        <f>E20+AU20+BK20+BU20+DC20</f>
        <v/>
      </c>
      <c r="EF20" s="7">
        <f>F20+AV20+BL20+BV20+DD20</f>
        <v/>
      </c>
    </row>
    <row r="21" hidden="1" outlineLevel="1">
      <c r="A21" s="5" t="n">
        <v>17</v>
      </c>
      <c r="B21" s="6" t="inlineStr">
        <is>
          <t>"FARGONA BOBRUS INVEST"</t>
        </is>
      </c>
      <c r="C21" s="6" t="inlineStr">
        <is>
          <t>Фергана</t>
        </is>
      </c>
      <c r="D21" s="6" t="inlineStr">
        <is>
          <t>Фергана 1</t>
        </is>
      </c>
      <c r="E21" s="7">
        <f>G21+I21+K21+M21+O21+Q21+S21+U21+W21+Y21+AA21+AC21+AE21+AG21+AI21+AK21+AM21+AO21+AQ21+AS21</f>
        <v/>
      </c>
      <c r="F21" s="7">
        <f>H21+J21+L21+N21+P21+R21+T21+V21+X21+Z21+AB21+AD21+AF21+AH21+AJ21+AL21+AN21+AP21+AR21+AT21</f>
        <v/>
      </c>
      <c r="G21" s="7" t="inlineStr"/>
      <c r="H21" s="7" t="inlineStr"/>
      <c r="I21" s="7" t="inlineStr"/>
      <c r="J21" s="7" t="inlineStr"/>
      <c r="K21" s="7" t="inlineStr"/>
      <c r="L21" s="7" t="inlineStr"/>
      <c r="M21" s="7" t="inlineStr"/>
      <c r="N21" s="7" t="inlineStr"/>
      <c r="O21" s="7" t="inlineStr"/>
      <c r="P21" s="7" t="inlineStr"/>
      <c r="Q21" s="7" t="inlineStr"/>
      <c r="R21" s="7" t="inlineStr"/>
      <c r="S21" s="7" t="inlineStr"/>
      <c r="T21" s="7" t="inlineStr"/>
      <c r="U21" s="7" t="inlineStr"/>
      <c r="V21" s="7" t="inlineStr"/>
      <c r="W21" s="7" t="inlineStr"/>
      <c r="X21" s="7" t="inlineStr"/>
      <c r="Y21" s="7" t="inlineStr"/>
      <c r="Z21" s="7" t="inlineStr"/>
      <c r="AA21" s="7" t="inlineStr"/>
      <c r="AB21" s="7" t="inlineStr"/>
      <c r="AC21" s="7" t="inlineStr"/>
      <c r="AD21" s="7" t="inlineStr"/>
      <c r="AE21" s="7" t="inlineStr"/>
      <c r="AF21" s="7" t="inlineStr"/>
      <c r="AG21" s="7" t="inlineStr"/>
      <c r="AH21" s="7" t="inlineStr"/>
      <c r="AI21" s="7" t="inlineStr"/>
      <c r="AJ21" s="7" t="inlineStr"/>
      <c r="AK21" s="7" t="inlineStr"/>
      <c r="AL21" s="7" t="inlineStr"/>
      <c r="AM21" s="7" t="inlineStr"/>
      <c r="AN21" s="7" t="inlineStr"/>
      <c r="AO21" s="7" t="inlineStr"/>
      <c r="AP21" s="7" t="inlineStr"/>
      <c r="AQ21" s="7" t="inlineStr"/>
      <c r="AR21" s="7" t="inlineStr"/>
      <c r="AS21" s="7" t="inlineStr"/>
      <c r="AT21" s="7" t="inlineStr"/>
      <c r="AU21" s="7">
        <f>AW21+AY21+BA21+BC21+BE21+BG21+BI21</f>
        <v/>
      </c>
      <c r="AV21" s="7">
        <f>AX21+AZ21+BB21+BD21+BF21+BH21+BJ21</f>
        <v/>
      </c>
      <c r="AW21" s="7" t="inlineStr"/>
      <c r="AX21" s="7" t="inlineStr"/>
      <c r="AY21" s="7" t="inlineStr"/>
      <c r="AZ21" s="7" t="inlineStr"/>
      <c r="BA21" s="7" t="inlineStr"/>
      <c r="BB21" s="7" t="inlineStr"/>
      <c r="BC21" s="7" t="inlineStr"/>
      <c r="BD21" s="7" t="inlineStr"/>
      <c r="BE21" s="7" t="inlineStr"/>
      <c r="BF21" s="7" t="inlineStr"/>
      <c r="BG21" s="7" t="n">
        <v>20</v>
      </c>
      <c r="BH21" s="7" t="n">
        <v>17914000</v>
      </c>
      <c r="BI21" s="7" t="inlineStr"/>
      <c r="BJ21" s="7" t="inlineStr"/>
      <c r="BK21" s="7">
        <f>BM21+BO21+BQ21+BS21</f>
        <v/>
      </c>
      <c r="BL21" s="7">
        <f>BN21+BP21+BR21+BT21</f>
        <v/>
      </c>
      <c r="BM21" s="7" t="inlineStr"/>
      <c r="BN21" s="7" t="inlineStr"/>
      <c r="BO21" s="7" t="inlineStr"/>
      <c r="BP21" s="7" t="inlineStr"/>
      <c r="BQ21" s="7" t="inlineStr"/>
      <c r="BR21" s="7" t="inlineStr"/>
      <c r="BS21" s="7" t="inlineStr"/>
      <c r="BT21" s="7" t="inlineStr"/>
      <c r="BU21" s="7">
        <f>BW21+BY21+CA21+CC21+CE21+CG21+CI21+CK21+CM21+CO21+CQ21+CS21+CU21+CW21+CY21+DA21</f>
        <v/>
      </c>
      <c r="BV21" s="7">
        <f>BX21+BZ21+CB21+CD21+CF21+CH21+CJ21+CL21+CN21+CP21+CR21+CT21+CV21+CX21+CZ21+DB21</f>
        <v/>
      </c>
      <c r="BW21" s="7" t="inlineStr"/>
      <c r="BX21" s="7" t="inlineStr"/>
      <c r="BY21" s="7" t="inlineStr"/>
      <c r="BZ21" s="7" t="inlineStr"/>
      <c r="CA21" s="7" t="inlineStr"/>
      <c r="CB21" s="7" t="inlineStr"/>
      <c r="CC21" s="7" t="inlineStr"/>
      <c r="CD21" s="7" t="inlineStr"/>
      <c r="CE21" s="7" t="inlineStr"/>
      <c r="CF21" s="7" t="inlineStr"/>
      <c r="CG21" s="7" t="inlineStr"/>
      <c r="CH21" s="7" t="inlineStr"/>
      <c r="CI21" s="7" t="inlineStr"/>
      <c r="CJ21" s="7" t="inlineStr"/>
      <c r="CK21" s="7" t="inlineStr"/>
      <c r="CL21" s="7" t="inlineStr"/>
      <c r="CM21" s="7" t="inlineStr"/>
      <c r="CN21" s="7" t="inlineStr"/>
      <c r="CO21" s="7" t="inlineStr"/>
      <c r="CP21" s="7" t="inlineStr"/>
      <c r="CQ21" s="7" t="inlineStr"/>
      <c r="CR21" s="7" t="inlineStr"/>
      <c r="CS21" s="7" t="inlineStr"/>
      <c r="CT21" s="7" t="inlineStr"/>
      <c r="CU21" s="7" t="inlineStr"/>
      <c r="CV21" s="7" t="inlineStr"/>
      <c r="CW21" s="7" t="inlineStr"/>
      <c r="CX21" s="7" t="inlineStr"/>
      <c r="CY21" s="7" t="inlineStr"/>
      <c r="CZ21" s="7" t="inlineStr"/>
      <c r="DA21" s="7" t="inlineStr"/>
      <c r="DB21" s="7" t="inlineStr"/>
      <c r="DC21" s="7">
        <f>DE21+DG21+DI21+DK21+DM21+DO21+DQ21+DS21+DU21+DW21+DY21+EA21+EC21</f>
        <v/>
      </c>
      <c r="DD21" s="7">
        <f>DF21+DH21+DJ21+DL21+DN21+DP21+DR21+DT21+DV21+DX21+DZ21+EB21+ED21</f>
        <v/>
      </c>
      <c r="DE21" s="7" t="inlineStr"/>
      <c r="DF21" s="7" t="inlineStr"/>
      <c r="DG21" s="7" t="inlineStr"/>
      <c r="DH21" s="7" t="inlineStr"/>
      <c r="DI21" s="7" t="inlineStr"/>
      <c r="DJ21" s="7" t="inlineStr"/>
      <c r="DK21" s="7" t="inlineStr"/>
      <c r="DL21" s="7" t="inlineStr"/>
      <c r="DM21" s="7" t="inlineStr"/>
      <c r="DN21" s="7" t="inlineStr"/>
      <c r="DO21" s="7" t="inlineStr"/>
      <c r="DP21" s="7" t="inlineStr"/>
      <c r="DQ21" s="7" t="inlineStr"/>
      <c r="DR21" s="7" t="inlineStr"/>
      <c r="DS21" s="7" t="inlineStr"/>
      <c r="DT21" s="7" t="inlineStr"/>
      <c r="DU21" s="7" t="inlineStr"/>
      <c r="DV21" s="7" t="inlineStr"/>
      <c r="DW21" s="7" t="inlineStr"/>
      <c r="DX21" s="7" t="inlineStr"/>
      <c r="DY21" s="7" t="inlineStr"/>
      <c r="DZ21" s="7" t="inlineStr"/>
      <c r="EA21" s="7" t="inlineStr"/>
      <c r="EB21" s="7" t="inlineStr"/>
      <c r="EC21" s="7" t="inlineStr"/>
      <c r="ED21" s="7" t="inlineStr"/>
      <c r="EE21" s="7">
        <f>E21+AU21+BK21+BU21+DC21</f>
        <v/>
      </c>
      <c r="EF21" s="7">
        <f>F21+AV21+BL21+BV21+DD21</f>
        <v/>
      </c>
    </row>
    <row r="22" hidden="1" outlineLevel="1">
      <c r="A22" s="5" t="n">
        <v>18</v>
      </c>
      <c r="B22" s="6" t="inlineStr">
        <is>
          <t>"FARGONA BOBRUS INVEST" фил</t>
        </is>
      </c>
      <c r="C22" s="6" t="inlineStr">
        <is>
          <t>Фергана</t>
        </is>
      </c>
      <c r="D22" s="6" t="inlineStr">
        <is>
          <t>Фергана 1</t>
        </is>
      </c>
      <c r="E22" s="7">
        <f>G22+I22+K22+M22+O22+Q22+S22+U22+W22+Y22+AA22+AC22+AE22+AG22+AI22+AK22+AM22+AO22+AQ22+AS22</f>
        <v/>
      </c>
      <c r="F22" s="7">
        <f>H22+J22+L22+N22+P22+R22+T22+V22+X22+Z22+AB22+AD22+AF22+AH22+AJ22+AL22+AN22+AP22+AR22+AT22</f>
        <v/>
      </c>
      <c r="G22" s="7" t="n">
        <v>2</v>
      </c>
      <c r="H22" s="7" t="n">
        <v>258460</v>
      </c>
      <c r="I22" s="7" t="inlineStr"/>
      <c r="J22" s="7" t="inlineStr"/>
      <c r="K22" s="7" t="inlineStr"/>
      <c r="L22" s="7" t="inlineStr"/>
      <c r="M22" s="7" t="inlineStr"/>
      <c r="N22" s="7" t="inlineStr"/>
      <c r="O22" s="7" t="inlineStr"/>
      <c r="P22" s="7" t="inlineStr"/>
      <c r="Q22" s="7" t="n">
        <v>10</v>
      </c>
      <c r="R22" s="7" t="n">
        <v>6749500</v>
      </c>
      <c r="S22" s="7" t="inlineStr"/>
      <c r="T22" s="7" t="inlineStr"/>
      <c r="U22" s="7" t="inlineStr"/>
      <c r="V22" s="7" t="inlineStr"/>
      <c r="W22" s="7" t="n">
        <v>2</v>
      </c>
      <c r="X22" s="7" t="n">
        <v>0</v>
      </c>
      <c r="Y22" s="7" t="inlineStr"/>
      <c r="Z22" s="7" t="inlineStr"/>
      <c r="AA22" s="7" t="inlineStr"/>
      <c r="AB22" s="7" t="inlineStr"/>
      <c r="AC22" s="7" t="inlineStr"/>
      <c r="AD22" s="7" t="inlineStr"/>
      <c r="AE22" s="7" t="inlineStr"/>
      <c r="AF22" s="7" t="inlineStr"/>
      <c r="AG22" s="7" t="n">
        <v>4</v>
      </c>
      <c r="AH22" s="7" t="n">
        <v>495280</v>
      </c>
      <c r="AI22" s="7" t="inlineStr"/>
      <c r="AJ22" s="7" t="inlineStr"/>
      <c r="AK22" s="7" t="inlineStr"/>
      <c r="AL22" s="7" t="inlineStr"/>
      <c r="AM22" s="7" t="inlineStr"/>
      <c r="AN22" s="7" t="inlineStr"/>
      <c r="AO22" s="7" t="inlineStr"/>
      <c r="AP22" s="7" t="inlineStr"/>
      <c r="AQ22" s="7" t="inlineStr"/>
      <c r="AR22" s="7" t="inlineStr"/>
      <c r="AS22" s="7" t="inlineStr"/>
      <c r="AT22" s="7" t="inlineStr"/>
      <c r="AU22" s="7">
        <f>AW22+AY22+BA22+BC22+BE22+BG22+BI22</f>
        <v/>
      </c>
      <c r="AV22" s="7">
        <f>AX22+AZ22+BB22+BD22+BF22+BH22+BJ22</f>
        <v/>
      </c>
      <c r="AW22" s="7" t="inlineStr"/>
      <c r="AX22" s="7" t="inlineStr"/>
      <c r="AY22" s="7" t="inlineStr"/>
      <c r="AZ22" s="7" t="inlineStr"/>
      <c r="BA22" s="7" t="inlineStr"/>
      <c r="BB22" s="7" t="inlineStr"/>
      <c r="BC22" s="7" t="inlineStr"/>
      <c r="BD22" s="7" t="inlineStr"/>
      <c r="BE22" s="7" t="inlineStr"/>
      <c r="BF22" s="7" t="inlineStr"/>
      <c r="BG22" s="7" t="inlineStr"/>
      <c r="BH22" s="7" t="inlineStr"/>
      <c r="BI22" s="7" t="inlineStr"/>
      <c r="BJ22" s="7" t="inlineStr"/>
      <c r="BK22" s="7">
        <f>BM22+BO22+BQ22+BS22</f>
        <v/>
      </c>
      <c r="BL22" s="7">
        <f>BN22+BP22+BR22+BT22</f>
        <v/>
      </c>
      <c r="BM22" s="7" t="inlineStr"/>
      <c r="BN22" s="7" t="inlineStr"/>
      <c r="BO22" s="7" t="inlineStr"/>
      <c r="BP22" s="7" t="inlineStr"/>
      <c r="BQ22" s="7" t="inlineStr"/>
      <c r="BR22" s="7" t="inlineStr"/>
      <c r="BS22" s="7" t="inlineStr"/>
      <c r="BT22" s="7" t="inlineStr"/>
      <c r="BU22" s="7">
        <f>BW22+BY22+CA22+CC22+CE22+CG22+CI22+CK22+CM22+CO22+CQ22+CS22+CU22+CW22+CY22+DA22</f>
        <v/>
      </c>
      <c r="BV22" s="7">
        <f>BX22+BZ22+CB22+CD22+CF22+CH22+CJ22+CL22+CN22+CP22+CR22+CT22+CV22+CX22+CZ22+DB22</f>
        <v/>
      </c>
      <c r="BW22" s="7" t="inlineStr"/>
      <c r="BX22" s="7" t="inlineStr"/>
      <c r="BY22" s="7" t="inlineStr"/>
      <c r="BZ22" s="7" t="inlineStr"/>
      <c r="CA22" s="7" t="inlineStr"/>
      <c r="CB22" s="7" t="inlineStr"/>
      <c r="CC22" s="7" t="inlineStr"/>
      <c r="CD22" s="7" t="inlineStr"/>
      <c r="CE22" s="7" t="inlineStr"/>
      <c r="CF22" s="7" t="inlineStr"/>
      <c r="CG22" s="7" t="inlineStr"/>
      <c r="CH22" s="7" t="inlineStr"/>
      <c r="CI22" s="7" t="inlineStr"/>
      <c r="CJ22" s="7" t="inlineStr"/>
      <c r="CK22" s="7" t="inlineStr"/>
      <c r="CL22" s="7" t="inlineStr"/>
      <c r="CM22" s="7" t="n">
        <v>4</v>
      </c>
      <c r="CN22" s="7" t="n">
        <v>957120</v>
      </c>
      <c r="CO22" s="7" t="inlineStr"/>
      <c r="CP22" s="7" t="inlineStr"/>
      <c r="CQ22" s="7" t="inlineStr"/>
      <c r="CR22" s="7" t="inlineStr"/>
      <c r="CS22" s="7" t="inlineStr"/>
      <c r="CT22" s="7" t="inlineStr"/>
      <c r="CU22" s="7" t="inlineStr"/>
      <c r="CV22" s="7" t="inlineStr"/>
      <c r="CW22" s="7" t="inlineStr"/>
      <c r="CX22" s="7" t="inlineStr"/>
      <c r="CY22" s="7" t="inlineStr"/>
      <c r="CZ22" s="7" t="inlineStr"/>
      <c r="DA22" s="7" t="inlineStr"/>
      <c r="DB22" s="7" t="inlineStr"/>
      <c r="DC22" s="7">
        <f>DE22+DG22+DI22+DK22+DM22+DO22+DQ22+DS22+DU22+DW22+DY22+EA22+EC22</f>
        <v/>
      </c>
      <c r="DD22" s="7">
        <f>DF22+DH22+DJ22+DL22+DN22+DP22+DR22+DT22+DV22+DX22+DZ22+EB22+ED22</f>
        <v/>
      </c>
      <c r="DE22" s="7" t="inlineStr"/>
      <c r="DF22" s="7" t="inlineStr"/>
      <c r="DG22" s="7" t="inlineStr"/>
      <c r="DH22" s="7" t="inlineStr"/>
      <c r="DI22" s="7" t="inlineStr"/>
      <c r="DJ22" s="7" t="inlineStr"/>
      <c r="DK22" s="7" t="inlineStr"/>
      <c r="DL22" s="7" t="inlineStr"/>
      <c r="DM22" s="7" t="inlineStr"/>
      <c r="DN22" s="7" t="inlineStr"/>
      <c r="DO22" s="7" t="inlineStr"/>
      <c r="DP22" s="7" t="inlineStr"/>
      <c r="DQ22" s="7" t="inlineStr"/>
      <c r="DR22" s="7" t="inlineStr"/>
      <c r="DS22" s="7" t="inlineStr"/>
      <c r="DT22" s="7" t="inlineStr"/>
      <c r="DU22" s="7" t="inlineStr"/>
      <c r="DV22" s="7" t="inlineStr"/>
      <c r="DW22" s="7" t="inlineStr"/>
      <c r="DX22" s="7" t="inlineStr"/>
      <c r="DY22" s="7" t="inlineStr"/>
      <c r="DZ22" s="7" t="inlineStr"/>
      <c r="EA22" s="7" t="inlineStr"/>
      <c r="EB22" s="7" t="inlineStr"/>
      <c r="EC22" s="7" t="inlineStr"/>
      <c r="ED22" s="7" t="inlineStr"/>
      <c r="EE22" s="7">
        <f>E22+AU22+BK22+BU22+DC22</f>
        <v/>
      </c>
      <c r="EF22" s="7">
        <f>F22+AV22+BL22+BV22+DD22</f>
        <v/>
      </c>
    </row>
    <row r="23" hidden="1" outlineLevel="1">
      <c r="A23" s="5" t="n">
        <v>19</v>
      </c>
      <c r="B23" s="6" t="inlineStr">
        <is>
          <t>"FARGONA GAVXARI" XKD</t>
        </is>
      </c>
      <c r="C23" s="6" t="inlineStr">
        <is>
          <t>Фергана</t>
        </is>
      </c>
      <c r="D23" s="6" t="inlineStr">
        <is>
          <t>Фергана 1</t>
        </is>
      </c>
      <c r="E23" s="7">
        <f>G23+I23+K23+M23+O23+Q23+S23+U23+W23+Y23+AA23+AC23+AE23+AG23+AI23+AK23+AM23+AO23+AQ23+AS23</f>
        <v/>
      </c>
      <c r="F23" s="7">
        <f>H23+J23+L23+N23+P23+R23+T23+V23+X23+Z23+AB23+AD23+AF23+AH23+AJ23+AL23+AN23+AP23+AR23+AT23</f>
        <v/>
      </c>
      <c r="G23" s="7" t="inlineStr"/>
      <c r="H23" s="7" t="inlineStr"/>
      <c r="I23" s="7" t="inlineStr"/>
      <c r="J23" s="7" t="inlineStr"/>
      <c r="K23" s="7" t="inlineStr"/>
      <c r="L23" s="7" t="inlineStr"/>
      <c r="M23" s="7" t="inlineStr"/>
      <c r="N23" s="7" t="inlineStr"/>
      <c r="O23" s="7" t="inlineStr"/>
      <c r="P23" s="7" t="inlineStr"/>
      <c r="Q23" s="7" t="inlineStr"/>
      <c r="R23" s="7" t="inlineStr"/>
      <c r="S23" s="7" t="inlineStr"/>
      <c r="T23" s="7" t="inlineStr"/>
      <c r="U23" s="7" t="inlineStr"/>
      <c r="V23" s="7" t="inlineStr"/>
      <c r="W23" s="7" t="inlineStr"/>
      <c r="X23" s="7" t="inlineStr"/>
      <c r="Y23" s="7" t="inlineStr"/>
      <c r="Z23" s="7" t="inlineStr"/>
      <c r="AA23" s="7" t="inlineStr"/>
      <c r="AB23" s="7" t="inlineStr"/>
      <c r="AC23" s="7" t="inlineStr"/>
      <c r="AD23" s="7" t="inlineStr"/>
      <c r="AE23" s="7" t="inlineStr"/>
      <c r="AF23" s="7" t="inlineStr"/>
      <c r="AG23" s="7" t="inlineStr"/>
      <c r="AH23" s="7" t="inlineStr"/>
      <c r="AI23" s="7" t="inlineStr"/>
      <c r="AJ23" s="7" t="inlineStr"/>
      <c r="AK23" s="7" t="inlineStr"/>
      <c r="AL23" s="7" t="inlineStr"/>
      <c r="AM23" s="7" t="inlineStr"/>
      <c r="AN23" s="7" t="inlineStr"/>
      <c r="AO23" s="7" t="inlineStr"/>
      <c r="AP23" s="7" t="inlineStr"/>
      <c r="AQ23" s="7" t="inlineStr"/>
      <c r="AR23" s="7" t="inlineStr"/>
      <c r="AS23" s="7" t="inlineStr"/>
      <c r="AT23" s="7" t="inlineStr"/>
      <c r="AU23" s="7">
        <f>AW23+AY23+BA23+BC23+BE23+BG23+BI23</f>
        <v/>
      </c>
      <c r="AV23" s="7">
        <f>AX23+AZ23+BB23+BD23+BF23+BH23+BJ23</f>
        <v/>
      </c>
      <c r="AW23" s="7" t="inlineStr"/>
      <c r="AX23" s="7" t="inlineStr"/>
      <c r="AY23" s="7" t="inlineStr"/>
      <c r="AZ23" s="7" t="inlineStr"/>
      <c r="BA23" s="7" t="inlineStr"/>
      <c r="BB23" s="7" t="inlineStr"/>
      <c r="BC23" s="7" t="inlineStr"/>
      <c r="BD23" s="7" t="inlineStr"/>
      <c r="BE23" s="7" t="inlineStr"/>
      <c r="BF23" s="7" t="inlineStr"/>
      <c r="BG23" s="7" t="inlineStr"/>
      <c r="BH23" s="7" t="inlineStr"/>
      <c r="BI23" s="7" t="inlineStr"/>
      <c r="BJ23" s="7" t="inlineStr"/>
      <c r="BK23" s="7">
        <f>BM23+BO23+BQ23+BS23</f>
        <v/>
      </c>
      <c r="BL23" s="7">
        <f>BN23+BP23+BR23+BT23</f>
        <v/>
      </c>
      <c r="BM23" s="7" t="n">
        <v>5</v>
      </c>
      <c r="BN23" s="7" t="n">
        <v>3323750</v>
      </c>
      <c r="BO23" s="7" t="inlineStr"/>
      <c r="BP23" s="7" t="inlineStr"/>
      <c r="BQ23" s="7" t="inlineStr"/>
      <c r="BR23" s="7" t="inlineStr"/>
      <c r="BS23" s="7" t="inlineStr"/>
      <c r="BT23" s="7" t="inlineStr"/>
      <c r="BU23" s="7">
        <f>BW23+BY23+CA23+CC23+CE23+CG23+CI23+CK23+CM23+CO23+CQ23+CS23+CU23+CW23+CY23+DA23</f>
        <v/>
      </c>
      <c r="BV23" s="7">
        <f>BX23+BZ23+CB23+CD23+CF23+CH23+CJ23+CL23+CN23+CP23+CR23+CT23+CV23+CX23+CZ23+DB23</f>
        <v/>
      </c>
      <c r="BW23" s="7" t="inlineStr"/>
      <c r="BX23" s="7" t="inlineStr"/>
      <c r="BY23" s="7" t="inlineStr"/>
      <c r="BZ23" s="7" t="inlineStr"/>
      <c r="CA23" s="7" t="inlineStr"/>
      <c r="CB23" s="7" t="inlineStr"/>
      <c r="CC23" s="7" t="inlineStr"/>
      <c r="CD23" s="7" t="inlineStr"/>
      <c r="CE23" s="7" t="inlineStr"/>
      <c r="CF23" s="7" t="inlineStr"/>
      <c r="CG23" s="7" t="inlineStr"/>
      <c r="CH23" s="7" t="inlineStr"/>
      <c r="CI23" s="7" t="inlineStr"/>
      <c r="CJ23" s="7" t="inlineStr"/>
      <c r="CK23" s="7" t="inlineStr"/>
      <c r="CL23" s="7" t="inlineStr"/>
      <c r="CM23" s="7" t="inlineStr"/>
      <c r="CN23" s="7" t="inlineStr"/>
      <c r="CO23" s="7" t="inlineStr"/>
      <c r="CP23" s="7" t="inlineStr"/>
      <c r="CQ23" s="7" t="inlineStr"/>
      <c r="CR23" s="7" t="inlineStr"/>
      <c r="CS23" s="7" t="inlineStr"/>
      <c r="CT23" s="7" t="inlineStr"/>
      <c r="CU23" s="7" t="inlineStr"/>
      <c r="CV23" s="7" t="inlineStr"/>
      <c r="CW23" s="7" t="inlineStr"/>
      <c r="CX23" s="7" t="inlineStr"/>
      <c r="CY23" s="7" t="inlineStr"/>
      <c r="CZ23" s="7" t="inlineStr"/>
      <c r="DA23" s="7" t="inlineStr"/>
      <c r="DB23" s="7" t="inlineStr"/>
      <c r="DC23" s="7">
        <f>DE23+DG23+DI23+DK23+DM23+DO23+DQ23+DS23+DU23+DW23+DY23+EA23+EC23</f>
        <v/>
      </c>
      <c r="DD23" s="7">
        <f>DF23+DH23+DJ23+DL23+DN23+DP23+DR23+DT23+DV23+DX23+DZ23+EB23+ED23</f>
        <v/>
      </c>
      <c r="DE23" s="7" t="inlineStr"/>
      <c r="DF23" s="7" t="inlineStr"/>
      <c r="DG23" s="7" t="inlineStr"/>
      <c r="DH23" s="7" t="inlineStr"/>
      <c r="DI23" s="7" t="inlineStr"/>
      <c r="DJ23" s="7" t="inlineStr"/>
      <c r="DK23" s="7" t="inlineStr"/>
      <c r="DL23" s="7" t="inlineStr"/>
      <c r="DM23" s="7" t="inlineStr"/>
      <c r="DN23" s="7" t="inlineStr"/>
      <c r="DO23" s="7" t="inlineStr"/>
      <c r="DP23" s="7" t="inlineStr"/>
      <c r="DQ23" s="7" t="inlineStr"/>
      <c r="DR23" s="7" t="inlineStr"/>
      <c r="DS23" s="7" t="inlineStr"/>
      <c r="DT23" s="7" t="inlineStr"/>
      <c r="DU23" s="7" t="inlineStr"/>
      <c r="DV23" s="7" t="inlineStr"/>
      <c r="DW23" s="7" t="inlineStr"/>
      <c r="DX23" s="7" t="inlineStr"/>
      <c r="DY23" s="7" t="inlineStr"/>
      <c r="DZ23" s="7" t="inlineStr"/>
      <c r="EA23" s="7" t="inlineStr"/>
      <c r="EB23" s="7" t="inlineStr"/>
      <c r="EC23" s="7" t="inlineStr"/>
      <c r="ED23" s="7" t="inlineStr"/>
      <c r="EE23" s="7">
        <f>E23+AU23+BK23+BU23+DC23</f>
        <v/>
      </c>
      <c r="EF23" s="7">
        <f>F23+AV23+BL23+BV23+DD23</f>
        <v/>
      </c>
    </row>
    <row r="24" hidden="1" outlineLevel="1">
      <c r="A24" s="5" t="n">
        <v>20</v>
      </c>
      <c r="B24" s="6" t="inlineStr">
        <is>
          <t>"FARM PLYUS NB" MCHJ фил</t>
        </is>
      </c>
      <c r="C24" s="6" t="inlineStr">
        <is>
          <t>Фергана</t>
        </is>
      </c>
      <c r="D24" s="6" t="inlineStr">
        <is>
          <t>Фергана 1</t>
        </is>
      </c>
      <c r="E24" s="7">
        <f>G24+I24+K24+M24+O24+Q24+S24+U24+W24+Y24+AA24+AC24+AE24+AG24+AI24+AK24+AM24+AO24+AQ24+AS24</f>
        <v/>
      </c>
      <c r="F24" s="7">
        <f>H24+J24+L24+N24+P24+R24+T24+V24+X24+Z24+AB24+AD24+AF24+AH24+AJ24+AL24+AN24+AP24+AR24+AT24</f>
        <v/>
      </c>
      <c r="G24" s="7" t="inlineStr"/>
      <c r="H24" s="7" t="inlineStr"/>
      <c r="I24" s="7" t="inlineStr"/>
      <c r="J24" s="7" t="inlineStr"/>
      <c r="K24" s="7" t="n">
        <v>1</v>
      </c>
      <c r="L24" s="7" t="n">
        <v>35696</v>
      </c>
      <c r="M24" s="7" t="inlineStr"/>
      <c r="N24" s="7" t="inlineStr"/>
      <c r="O24" s="7" t="inlineStr"/>
      <c r="P24" s="7" t="inlineStr"/>
      <c r="Q24" s="7" t="inlineStr"/>
      <c r="R24" s="7" t="inlineStr"/>
      <c r="S24" s="7" t="inlineStr"/>
      <c r="T24" s="7" t="inlineStr"/>
      <c r="U24" s="7" t="inlineStr"/>
      <c r="V24" s="7" t="inlineStr"/>
      <c r="W24" s="7" t="inlineStr"/>
      <c r="X24" s="7" t="inlineStr"/>
      <c r="Y24" s="7" t="inlineStr"/>
      <c r="Z24" s="7" t="inlineStr"/>
      <c r="AA24" s="7" t="inlineStr"/>
      <c r="AB24" s="7" t="inlineStr"/>
      <c r="AC24" s="7" t="inlineStr"/>
      <c r="AD24" s="7" t="inlineStr"/>
      <c r="AE24" s="7" t="inlineStr"/>
      <c r="AF24" s="7" t="inlineStr"/>
      <c r="AG24" s="7" t="inlineStr"/>
      <c r="AH24" s="7" t="inlineStr"/>
      <c r="AI24" s="7" t="inlineStr"/>
      <c r="AJ24" s="7" t="inlineStr"/>
      <c r="AK24" s="7" t="inlineStr"/>
      <c r="AL24" s="7" t="inlineStr"/>
      <c r="AM24" s="7" t="inlineStr"/>
      <c r="AN24" s="7" t="inlineStr"/>
      <c r="AO24" s="7" t="inlineStr"/>
      <c r="AP24" s="7" t="inlineStr"/>
      <c r="AQ24" s="7" t="inlineStr"/>
      <c r="AR24" s="7" t="inlineStr"/>
      <c r="AS24" s="7" t="inlineStr"/>
      <c r="AT24" s="7" t="inlineStr"/>
      <c r="AU24" s="7">
        <f>AW24+AY24+BA24+BC24+BE24+BG24+BI24</f>
        <v/>
      </c>
      <c r="AV24" s="7">
        <f>AX24+AZ24+BB24+BD24+BF24+BH24+BJ24</f>
        <v/>
      </c>
      <c r="AW24" s="7" t="inlineStr"/>
      <c r="AX24" s="7" t="inlineStr"/>
      <c r="AY24" s="7" t="inlineStr"/>
      <c r="AZ24" s="7" t="inlineStr"/>
      <c r="BA24" s="7" t="inlineStr"/>
      <c r="BB24" s="7" t="inlineStr"/>
      <c r="BC24" s="7" t="inlineStr"/>
      <c r="BD24" s="7" t="inlineStr"/>
      <c r="BE24" s="7" t="inlineStr"/>
      <c r="BF24" s="7" t="inlineStr"/>
      <c r="BG24" s="7" t="inlineStr"/>
      <c r="BH24" s="7" t="inlineStr"/>
      <c r="BI24" s="7" t="inlineStr"/>
      <c r="BJ24" s="7" t="inlineStr"/>
      <c r="BK24" s="7">
        <f>BM24+BO24+BQ24+BS24</f>
        <v/>
      </c>
      <c r="BL24" s="7">
        <f>BN24+BP24+BR24+BT24</f>
        <v/>
      </c>
      <c r="BM24" s="7" t="inlineStr"/>
      <c r="BN24" s="7" t="inlineStr"/>
      <c r="BO24" s="7" t="inlineStr"/>
      <c r="BP24" s="7" t="inlineStr"/>
      <c r="BQ24" s="7" t="n">
        <v>5</v>
      </c>
      <c r="BR24" s="7" t="n">
        <v>1489325</v>
      </c>
      <c r="BS24" s="7" t="inlineStr"/>
      <c r="BT24" s="7" t="inlineStr"/>
      <c r="BU24" s="7">
        <f>BW24+BY24+CA24+CC24+CE24+CG24+CI24+CK24+CM24+CO24+CQ24+CS24+CU24+CW24+CY24+DA24</f>
        <v/>
      </c>
      <c r="BV24" s="7">
        <f>BX24+BZ24+CB24+CD24+CF24+CH24+CJ24+CL24+CN24+CP24+CR24+CT24+CV24+CX24+CZ24+DB24</f>
        <v/>
      </c>
      <c r="BW24" s="7" t="inlineStr"/>
      <c r="BX24" s="7" t="inlineStr"/>
      <c r="BY24" s="7" t="inlineStr"/>
      <c r="BZ24" s="7" t="inlineStr"/>
      <c r="CA24" s="7" t="inlineStr"/>
      <c r="CB24" s="7" t="inlineStr"/>
      <c r="CC24" s="7" t="inlineStr"/>
      <c r="CD24" s="7" t="inlineStr"/>
      <c r="CE24" s="7" t="inlineStr"/>
      <c r="CF24" s="7" t="inlineStr"/>
      <c r="CG24" s="7" t="inlineStr"/>
      <c r="CH24" s="7" t="inlineStr"/>
      <c r="CI24" s="7" t="inlineStr"/>
      <c r="CJ24" s="7" t="inlineStr"/>
      <c r="CK24" s="7" t="inlineStr"/>
      <c r="CL24" s="7" t="inlineStr"/>
      <c r="CM24" s="7" t="inlineStr"/>
      <c r="CN24" s="7" t="inlineStr"/>
      <c r="CO24" s="7" t="inlineStr"/>
      <c r="CP24" s="7" t="inlineStr"/>
      <c r="CQ24" s="7" t="inlineStr"/>
      <c r="CR24" s="7" t="inlineStr"/>
      <c r="CS24" s="7" t="inlineStr"/>
      <c r="CT24" s="7" t="inlineStr"/>
      <c r="CU24" s="7" t="inlineStr"/>
      <c r="CV24" s="7" t="inlineStr"/>
      <c r="CW24" s="7" t="inlineStr"/>
      <c r="CX24" s="7" t="inlineStr"/>
      <c r="CY24" s="7" t="inlineStr"/>
      <c r="CZ24" s="7" t="inlineStr"/>
      <c r="DA24" s="7" t="inlineStr"/>
      <c r="DB24" s="7" t="inlineStr"/>
      <c r="DC24" s="7">
        <f>DE24+DG24+DI24+DK24+DM24+DO24+DQ24+DS24+DU24+DW24+DY24+EA24+EC24</f>
        <v/>
      </c>
      <c r="DD24" s="7">
        <f>DF24+DH24+DJ24+DL24+DN24+DP24+DR24+DT24+DV24+DX24+DZ24+EB24+ED24</f>
        <v/>
      </c>
      <c r="DE24" s="7" t="inlineStr"/>
      <c r="DF24" s="7" t="inlineStr"/>
      <c r="DG24" s="7" t="inlineStr"/>
      <c r="DH24" s="7" t="inlineStr"/>
      <c r="DI24" s="7" t="inlineStr"/>
      <c r="DJ24" s="7" t="inlineStr"/>
      <c r="DK24" s="7" t="inlineStr"/>
      <c r="DL24" s="7" t="inlineStr"/>
      <c r="DM24" s="7" t="inlineStr"/>
      <c r="DN24" s="7" t="inlineStr"/>
      <c r="DO24" s="7" t="inlineStr"/>
      <c r="DP24" s="7" t="inlineStr"/>
      <c r="DQ24" s="7" t="inlineStr"/>
      <c r="DR24" s="7" t="inlineStr"/>
      <c r="DS24" s="7" t="inlineStr"/>
      <c r="DT24" s="7" t="inlineStr"/>
      <c r="DU24" s="7" t="inlineStr"/>
      <c r="DV24" s="7" t="inlineStr"/>
      <c r="DW24" s="7" t="inlineStr"/>
      <c r="DX24" s="7" t="inlineStr"/>
      <c r="DY24" s="7" t="inlineStr"/>
      <c r="DZ24" s="7" t="inlineStr"/>
      <c r="EA24" s="7" t="inlineStr"/>
      <c r="EB24" s="7" t="inlineStr"/>
      <c r="EC24" s="7" t="inlineStr"/>
      <c r="ED24" s="7" t="inlineStr"/>
      <c r="EE24" s="7">
        <f>E24+AU24+BK24+BU24+DC24</f>
        <v/>
      </c>
      <c r="EF24" s="7">
        <f>F24+AV24+BL24+BV24+DD24</f>
        <v/>
      </c>
    </row>
    <row r="25" hidden="1" outlineLevel="1">
      <c r="A25" s="5" t="n">
        <v>21</v>
      </c>
      <c r="B25" s="6" t="inlineStr">
        <is>
          <t>"FARM-MAX 777" MCHJ</t>
        </is>
      </c>
      <c r="C25" s="6" t="inlineStr">
        <is>
          <t>Фергана</t>
        </is>
      </c>
      <c r="D25" s="6" t="inlineStr">
        <is>
          <t>Фергана 1</t>
        </is>
      </c>
      <c r="E25" s="7">
        <f>G25+I25+K25+M25+O25+Q25+S25+U25+W25+Y25+AA25+AC25+AE25+AG25+AI25+AK25+AM25+AO25+AQ25+AS25</f>
        <v/>
      </c>
      <c r="F25" s="7">
        <f>H25+J25+L25+N25+P25+R25+T25+V25+X25+Z25+AB25+AD25+AF25+AH25+AJ25+AL25+AN25+AP25+AR25+AT25</f>
        <v/>
      </c>
      <c r="G25" s="7" t="inlineStr"/>
      <c r="H25" s="7" t="inlineStr"/>
      <c r="I25" s="7" t="inlineStr"/>
      <c r="J25" s="7" t="inlineStr"/>
      <c r="K25" s="7" t="inlineStr"/>
      <c r="L25" s="7" t="inlineStr"/>
      <c r="M25" s="7" t="n">
        <v>2</v>
      </c>
      <c r="N25" s="7" t="n">
        <v>128156</v>
      </c>
      <c r="O25" s="7" t="inlineStr"/>
      <c r="P25" s="7" t="inlineStr"/>
      <c r="Q25" s="7" t="inlineStr"/>
      <c r="R25" s="7" t="inlineStr"/>
      <c r="S25" s="7" t="inlineStr"/>
      <c r="T25" s="7" t="inlineStr"/>
      <c r="U25" s="7" t="inlineStr"/>
      <c r="V25" s="7" t="inlineStr"/>
      <c r="W25" s="7" t="inlineStr"/>
      <c r="X25" s="7" t="inlineStr"/>
      <c r="Y25" s="7" t="inlineStr"/>
      <c r="Z25" s="7" t="inlineStr"/>
      <c r="AA25" s="7" t="inlineStr"/>
      <c r="AB25" s="7" t="inlineStr"/>
      <c r="AC25" s="7" t="inlineStr"/>
      <c r="AD25" s="7" t="inlineStr"/>
      <c r="AE25" s="7" t="inlineStr"/>
      <c r="AF25" s="7" t="inlineStr"/>
      <c r="AG25" s="7" t="inlineStr"/>
      <c r="AH25" s="7" t="inlineStr"/>
      <c r="AI25" s="7" t="inlineStr"/>
      <c r="AJ25" s="7" t="inlineStr"/>
      <c r="AK25" s="7" t="inlineStr"/>
      <c r="AL25" s="7" t="inlineStr"/>
      <c r="AM25" s="7" t="inlineStr"/>
      <c r="AN25" s="7" t="inlineStr"/>
      <c r="AO25" s="7" t="inlineStr"/>
      <c r="AP25" s="7" t="inlineStr"/>
      <c r="AQ25" s="7" t="inlineStr"/>
      <c r="AR25" s="7" t="inlineStr"/>
      <c r="AS25" s="7" t="inlineStr"/>
      <c r="AT25" s="7" t="inlineStr"/>
      <c r="AU25" s="7">
        <f>AW25+AY25+BA25+BC25+BE25+BG25+BI25</f>
        <v/>
      </c>
      <c r="AV25" s="7">
        <f>AX25+AZ25+BB25+BD25+BF25+BH25+BJ25</f>
        <v/>
      </c>
      <c r="AW25" s="7" t="inlineStr"/>
      <c r="AX25" s="7" t="inlineStr"/>
      <c r="AY25" s="7" t="inlineStr"/>
      <c r="AZ25" s="7" t="inlineStr"/>
      <c r="BA25" s="7" t="inlineStr"/>
      <c r="BB25" s="7" t="inlineStr"/>
      <c r="BC25" s="7" t="inlineStr"/>
      <c r="BD25" s="7" t="inlineStr"/>
      <c r="BE25" s="7" t="inlineStr"/>
      <c r="BF25" s="7" t="inlineStr"/>
      <c r="BG25" s="7" t="inlineStr"/>
      <c r="BH25" s="7" t="inlineStr"/>
      <c r="BI25" s="7" t="inlineStr"/>
      <c r="BJ25" s="7" t="inlineStr"/>
      <c r="BK25" s="7">
        <f>BM25+BO25+BQ25+BS25</f>
        <v/>
      </c>
      <c r="BL25" s="7">
        <f>BN25+BP25+BR25+BT25</f>
        <v/>
      </c>
      <c r="BM25" s="7" t="inlineStr"/>
      <c r="BN25" s="7" t="inlineStr"/>
      <c r="BO25" s="7" t="inlineStr"/>
      <c r="BP25" s="7" t="inlineStr"/>
      <c r="BQ25" s="7" t="inlineStr"/>
      <c r="BR25" s="7" t="inlineStr"/>
      <c r="BS25" s="7" t="inlineStr"/>
      <c r="BT25" s="7" t="inlineStr"/>
      <c r="BU25" s="7">
        <f>BW25+BY25+CA25+CC25+CE25+CG25+CI25+CK25+CM25+CO25+CQ25+CS25+CU25+CW25+CY25+DA25</f>
        <v/>
      </c>
      <c r="BV25" s="7">
        <f>BX25+BZ25+CB25+CD25+CF25+CH25+CJ25+CL25+CN25+CP25+CR25+CT25+CV25+CX25+CZ25+DB25</f>
        <v/>
      </c>
      <c r="BW25" s="7" t="inlineStr"/>
      <c r="BX25" s="7" t="inlineStr"/>
      <c r="BY25" s="7" t="inlineStr"/>
      <c r="BZ25" s="7" t="inlineStr"/>
      <c r="CA25" s="7" t="inlineStr"/>
      <c r="CB25" s="7" t="inlineStr"/>
      <c r="CC25" s="7" t="inlineStr"/>
      <c r="CD25" s="7" t="inlineStr"/>
      <c r="CE25" s="7" t="inlineStr"/>
      <c r="CF25" s="7" t="inlineStr"/>
      <c r="CG25" s="7" t="inlineStr"/>
      <c r="CH25" s="7" t="inlineStr"/>
      <c r="CI25" s="7" t="inlineStr"/>
      <c r="CJ25" s="7" t="inlineStr"/>
      <c r="CK25" s="7" t="inlineStr"/>
      <c r="CL25" s="7" t="inlineStr"/>
      <c r="CM25" s="7" t="n">
        <v>4</v>
      </c>
      <c r="CN25" s="7" t="n">
        <v>580250</v>
      </c>
      <c r="CO25" s="7" t="inlineStr"/>
      <c r="CP25" s="7" t="inlineStr"/>
      <c r="CQ25" s="7" t="inlineStr"/>
      <c r="CR25" s="7" t="inlineStr"/>
      <c r="CS25" s="7" t="inlineStr"/>
      <c r="CT25" s="7" t="inlineStr"/>
      <c r="CU25" s="7" t="inlineStr"/>
      <c r="CV25" s="7" t="inlineStr"/>
      <c r="CW25" s="7" t="inlineStr"/>
      <c r="CX25" s="7" t="inlineStr"/>
      <c r="CY25" s="7" t="inlineStr"/>
      <c r="CZ25" s="7" t="inlineStr"/>
      <c r="DA25" s="7" t="inlineStr"/>
      <c r="DB25" s="7" t="inlineStr"/>
      <c r="DC25" s="7">
        <f>DE25+DG25+DI25+DK25+DM25+DO25+DQ25+DS25+DU25+DW25+DY25+EA25+EC25</f>
        <v/>
      </c>
      <c r="DD25" s="7">
        <f>DF25+DH25+DJ25+DL25+DN25+DP25+DR25+DT25+DV25+DX25+DZ25+EB25+ED25</f>
        <v/>
      </c>
      <c r="DE25" s="7" t="inlineStr"/>
      <c r="DF25" s="7" t="inlineStr"/>
      <c r="DG25" s="7" t="inlineStr"/>
      <c r="DH25" s="7" t="inlineStr"/>
      <c r="DI25" s="7" t="inlineStr"/>
      <c r="DJ25" s="7" t="inlineStr"/>
      <c r="DK25" s="7" t="inlineStr"/>
      <c r="DL25" s="7" t="inlineStr"/>
      <c r="DM25" s="7" t="inlineStr"/>
      <c r="DN25" s="7" t="inlineStr"/>
      <c r="DO25" s="7" t="inlineStr"/>
      <c r="DP25" s="7" t="inlineStr"/>
      <c r="DQ25" s="7" t="n">
        <v>2</v>
      </c>
      <c r="DR25" s="7" t="n">
        <v>186356</v>
      </c>
      <c r="DS25" s="7" t="inlineStr"/>
      <c r="DT25" s="7" t="inlineStr"/>
      <c r="DU25" s="7" t="inlineStr"/>
      <c r="DV25" s="7" t="inlineStr"/>
      <c r="DW25" s="7" t="inlineStr"/>
      <c r="DX25" s="7" t="inlineStr"/>
      <c r="DY25" s="7" t="inlineStr"/>
      <c r="DZ25" s="7" t="inlineStr"/>
      <c r="EA25" s="7" t="inlineStr"/>
      <c r="EB25" s="7" t="inlineStr"/>
      <c r="EC25" s="7" t="inlineStr"/>
      <c r="ED25" s="7" t="inlineStr"/>
      <c r="EE25" s="7">
        <f>E25+AU25+BK25+BU25+DC25</f>
        <v/>
      </c>
      <c r="EF25" s="7">
        <f>F25+AV25+BL25+BV25+DD25</f>
        <v/>
      </c>
    </row>
    <row r="26" hidden="1" outlineLevel="1">
      <c r="A26" s="5" t="n">
        <v>22</v>
      </c>
      <c r="B26" s="6" t="inlineStr">
        <is>
          <t>"FARMA DILSHODA MED" MCHJ</t>
        </is>
      </c>
      <c r="C26" s="6" t="inlineStr">
        <is>
          <t>Фергана</t>
        </is>
      </c>
      <c r="D26" s="6" t="inlineStr">
        <is>
          <t>Фергана 1</t>
        </is>
      </c>
      <c r="E26" s="7">
        <f>G26+I26+K26+M26+O26+Q26+S26+U26+W26+Y26+AA26+AC26+AE26+AG26+AI26+AK26+AM26+AO26+AQ26+AS26</f>
        <v/>
      </c>
      <c r="F26" s="7">
        <f>H26+J26+L26+N26+P26+R26+T26+V26+X26+Z26+AB26+AD26+AF26+AH26+AJ26+AL26+AN26+AP26+AR26+AT26</f>
        <v/>
      </c>
      <c r="G26" s="7" t="inlineStr"/>
      <c r="H26" s="7" t="inlineStr"/>
      <c r="I26" s="7" t="inlineStr"/>
      <c r="J26" s="7" t="inlineStr"/>
      <c r="K26" s="7" t="inlineStr"/>
      <c r="L26" s="7" t="inlineStr"/>
      <c r="M26" s="7" t="inlineStr"/>
      <c r="N26" s="7" t="inlineStr"/>
      <c r="O26" s="7" t="inlineStr"/>
      <c r="P26" s="7" t="inlineStr"/>
      <c r="Q26" s="7" t="n">
        <v>10</v>
      </c>
      <c r="R26" s="7" t="n">
        <v>6749500</v>
      </c>
      <c r="S26" s="7" t="inlineStr"/>
      <c r="T26" s="7" t="inlineStr"/>
      <c r="U26" s="7" t="inlineStr"/>
      <c r="V26" s="7" t="inlineStr"/>
      <c r="W26" s="7" t="inlineStr"/>
      <c r="X26" s="7" t="inlineStr"/>
      <c r="Y26" s="7" t="inlineStr"/>
      <c r="Z26" s="7" t="inlineStr"/>
      <c r="AA26" s="7" t="inlineStr"/>
      <c r="AB26" s="7" t="inlineStr"/>
      <c r="AC26" s="7" t="inlineStr"/>
      <c r="AD26" s="7" t="inlineStr"/>
      <c r="AE26" s="7" t="inlineStr"/>
      <c r="AF26" s="7" t="inlineStr"/>
      <c r="AG26" s="7" t="inlineStr"/>
      <c r="AH26" s="7" t="inlineStr"/>
      <c r="AI26" s="7" t="inlineStr"/>
      <c r="AJ26" s="7" t="inlineStr"/>
      <c r="AK26" s="7" t="inlineStr"/>
      <c r="AL26" s="7" t="inlineStr"/>
      <c r="AM26" s="7" t="inlineStr"/>
      <c r="AN26" s="7" t="inlineStr"/>
      <c r="AO26" s="7" t="inlineStr"/>
      <c r="AP26" s="7" t="inlineStr"/>
      <c r="AQ26" s="7" t="inlineStr"/>
      <c r="AR26" s="7" t="inlineStr"/>
      <c r="AS26" s="7" t="inlineStr"/>
      <c r="AT26" s="7" t="inlineStr"/>
      <c r="AU26" s="7">
        <f>AW26+AY26+BA26+BC26+BE26+BG26+BI26</f>
        <v/>
      </c>
      <c r="AV26" s="7">
        <f>AX26+AZ26+BB26+BD26+BF26+BH26+BJ26</f>
        <v/>
      </c>
      <c r="AW26" s="7" t="inlineStr"/>
      <c r="AX26" s="7" t="inlineStr"/>
      <c r="AY26" s="7" t="inlineStr"/>
      <c r="AZ26" s="7" t="inlineStr"/>
      <c r="BA26" s="7" t="inlineStr"/>
      <c r="BB26" s="7" t="inlineStr"/>
      <c r="BC26" s="7" t="inlineStr"/>
      <c r="BD26" s="7" t="inlineStr"/>
      <c r="BE26" s="7" t="inlineStr"/>
      <c r="BF26" s="7" t="inlineStr"/>
      <c r="BG26" s="7" t="inlineStr"/>
      <c r="BH26" s="7" t="inlineStr"/>
      <c r="BI26" s="7" t="inlineStr"/>
      <c r="BJ26" s="7" t="inlineStr"/>
      <c r="BK26" s="7">
        <f>BM26+BO26+BQ26+BS26</f>
        <v/>
      </c>
      <c r="BL26" s="7">
        <f>BN26+BP26+BR26+BT26</f>
        <v/>
      </c>
      <c r="BM26" s="7" t="n">
        <v>10</v>
      </c>
      <c r="BN26" s="7" t="n">
        <v>13295000</v>
      </c>
      <c r="BO26" s="7" t="inlineStr"/>
      <c r="BP26" s="7" t="inlineStr"/>
      <c r="BQ26" s="7" t="n">
        <v>30</v>
      </c>
      <c r="BR26" s="7" t="n">
        <v>55273500</v>
      </c>
      <c r="BS26" s="7" t="inlineStr"/>
      <c r="BT26" s="7" t="inlineStr"/>
      <c r="BU26" s="7">
        <f>BW26+BY26+CA26+CC26+CE26+CG26+CI26+CK26+CM26+CO26+CQ26+CS26+CU26+CW26+CY26+DA26</f>
        <v/>
      </c>
      <c r="BV26" s="7">
        <f>BX26+BZ26+CB26+CD26+CF26+CH26+CJ26+CL26+CN26+CP26+CR26+CT26+CV26+CX26+CZ26+DB26</f>
        <v/>
      </c>
      <c r="BW26" s="7" t="inlineStr"/>
      <c r="BX26" s="7" t="inlineStr"/>
      <c r="BY26" s="7" t="n">
        <v>17</v>
      </c>
      <c r="BZ26" s="7" t="n">
        <v>5925656</v>
      </c>
      <c r="CA26" s="7" t="inlineStr"/>
      <c r="CB26" s="7" t="inlineStr"/>
      <c r="CC26" s="7" t="inlineStr"/>
      <c r="CD26" s="7" t="inlineStr"/>
      <c r="CE26" s="7" t="inlineStr"/>
      <c r="CF26" s="7" t="inlineStr"/>
      <c r="CG26" s="7" t="inlineStr"/>
      <c r="CH26" s="7" t="inlineStr"/>
      <c r="CI26" s="7" t="inlineStr"/>
      <c r="CJ26" s="7" t="inlineStr"/>
      <c r="CK26" s="7" t="inlineStr"/>
      <c r="CL26" s="7" t="inlineStr"/>
      <c r="CM26" s="7" t="inlineStr"/>
      <c r="CN26" s="7" t="inlineStr"/>
      <c r="CO26" s="7" t="inlineStr"/>
      <c r="CP26" s="7" t="inlineStr"/>
      <c r="CQ26" s="7" t="inlineStr"/>
      <c r="CR26" s="7" t="inlineStr"/>
      <c r="CS26" s="7" t="inlineStr"/>
      <c r="CT26" s="7" t="inlineStr"/>
      <c r="CU26" s="7" t="inlineStr"/>
      <c r="CV26" s="7" t="inlineStr"/>
      <c r="CW26" s="7" t="inlineStr"/>
      <c r="CX26" s="7" t="inlineStr"/>
      <c r="CY26" s="7" t="inlineStr"/>
      <c r="CZ26" s="7" t="inlineStr"/>
      <c r="DA26" s="7" t="inlineStr"/>
      <c r="DB26" s="7" t="inlineStr"/>
      <c r="DC26" s="7">
        <f>DE26+DG26+DI26+DK26+DM26+DO26+DQ26+DS26+DU26+DW26+DY26+EA26+EC26</f>
        <v/>
      </c>
      <c r="DD26" s="7">
        <f>DF26+DH26+DJ26+DL26+DN26+DP26+DR26+DT26+DV26+DX26+DZ26+EB26+ED26</f>
        <v/>
      </c>
      <c r="DE26" s="7" t="inlineStr"/>
      <c r="DF26" s="7" t="inlineStr"/>
      <c r="DG26" s="7" t="inlineStr"/>
      <c r="DH26" s="7" t="inlineStr"/>
      <c r="DI26" s="7" t="inlineStr"/>
      <c r="DJ26" s="7" t="inlineStr"/>
      <c r="DK26" s="7" t="inlineStr"/>
      <c r="DL26" s="7" t="inlineStr"/>
      <c r="DM26" s="7" t="inlineStr"/>
      <c r="DN26" s="7" t="inlineStr"/>
      <c r="DO26" s="7" t="inlineStr"/>
      <c r="DP26" s="7" t="inlineStr"/>
      <c r="DQ26" s="7" t="inlineStr"/>
      <c r="DR26" s="7" t="inlineStr"/>
      <c r="DS26" s="7" t="inlineStr"/>
      <c r="DT26" s="7" t="inlineStr"/>
      <c r="DU26" s="7" t="inlineStr"/>
      <c r="DV26" s="7" t="inlineStr"/>
      <c r="DW26" s="7" t="inlineStr"/>
      <c r="DX26" s="7" t="inlineStr"/>
      <c r="DY26" s="7" t="inlineStr"/>
      <c r="DZ26" s="7" t="inlineStr"/>
      <c r="EA26" s="7" t="inlineStr"/>
      <c r="EB26" s="7" t="inlineStr"/>
      <c r="EC26" s="7" t="inlineStr"/>
      <c r="ED26" s="7" t="inlineStr"/>
      <c r="EE26" s="7">
        <f>E26+AU26+BK26+BU26+DC26</f>
        <v/>
      </c>
      <c r="EF26" s="7">
        <f>F26+AV26+BL26+BV26+DD26</f>
        <v/>
      </c>
    </row>
    <row r="27" hidden="1" outlineLevel="1">
      <c r="A27" s="5" t="n">
        <v>23</v>
      </c>
      <c r="B27" s="6" t="inlineStr">
        <is>
          <t>"FAYZ FARGONA FARM" MCHJ</t>
        </is>
      </c>
      <c r="C27" s="6" t="inlineStr">
        <is>
          <t>Фергана</t>
        </is>
      </c>
      <c r="D27" s="6" t="inlineStr">
        <is>
          <t>Фергана 1</t>
        </is>
      </c>
      <c r="E27" s="7">
        <f>G27+I27+K27+M27+O27+Q27+S27+U27+W27+Y27+AA27+AC27+AE27+AG27+AI27+AK27+AM27+AO27+AQ27+AS27</f>
        <v/>
      </c>
      <c r="F27" s="7">
        <f>H27+J27+L27+N27+P27+R27+T27+V27+X27+Z27+AB27+AD27+AF27+AH27+AJ27+AL27+AN27+AP27+AR27+AT27</f>
        <v/>
      </c>
      <c r="G27" s="7" t="n">
        <v>9</v>
      </c>
      <c r="H27" s="7" t="n">
        <v>2569965</v>
      </c>
      <c r="I27" s="7" t="inlineStr"/>
      <c r="J27" s="7" t="inlineStr"/>
      <c r="K27" s="7" t="inlineStr"/>
      <c r="L27" s="7" t="inlineStr"/>
      <c r="M27" s="7" t="inlineStr"/>
      <c r="N27" s="7" t="inlineStr"/>
      <c r="O27" s="7" t="inlineStr"/>
      <c r="P27" s="7" t="inlineStr"/>
      <c r="Q27" s="7" t="inlineStr"/>
      <c r="R27" s="7" t="inlineStr"/>
      <c r="S27" s="7" t="inlineStr"/>
      <c r="T27" s="7" t="inlineStr"/>
      <c r="U27" s="7" t="inlineStr"/>
      <c r="V27" s="7" t="inlineStr"/>
      <c r="W27" s="7" t="inlineStr"/>
      <c r="X27" s="7" t="inlineStr"/>
      <c r="Y27" s="7" t="inlineStr"/>
      <c r="Z27" s="7" t="inlineStr"/>
      <c r="AA27" s="7" t="inlineStr"/>
      <c r="AB27" s="7" t="inlineStr"/>
      <c r="AC27" s="7" t="inlineStr"/>
      <c r="AD27" s="7" t="inlineStr"/>
      <c r="AE27" s="7" t="inlineStr"/>
      <c r="AF27" s="7" t="inlineStr"/>
      <c r="AG27" s="7" t="inlineStr"/>
      <c r="AH27" s="7" t="inlineStr"/>
      <c r="AI27" s="7" t="inlineStr"/>
      <c r="AJ27" s="7" t="inlineStr"/>
      <c r="AK27" s="7" t="inlineStr"/>
      <c r="AL27" s="7" t="inlineStr"/>
      <c r="AM27" s="7" t="inlineStr"/>
      <c r="AN27" s="7" t="inlineStr"/>
      <c r="AO27" s="7" t="inlineStr"/>
      <c r="AP27" s="7" t="inlineStr"/>
      <c r="AQ27" s="7" t="inlineStr"/>
      <c r="AR27" s="7" t="inlineStr"/>
      <c r="AS27" s="7" t="inlineStr"/>
      <c r="AT27" s="7" t="inlineStr"/>
      <c r="AU27" s="7">
        <f>AW27+AY27+BA27+BC27+BE27+BG27+BI27</f>
        <v/>
      </c>
      <c r="AV27" s="7">
        <f>AX27+AZ27+BB27+BD27+BF27+BH27+BJ27</f>
        <v/>
      </c>
      <c r="AW27" s="7" t="inlineStr"/>
      <c r="AX27" s="7" t="inlineStr"/>
      <c r="AY27" s="7" t="inlineStr"/>
      <c r="AZ27" s="7" t="inlineStr"/>
      <c r="BA27" s="7" t="inlineStr"/>
      <c r="BB27" s="7" t="inlineStr"/>
      <c r="BC27" s="7" t="inlineStr"/>
      <c r="BD27" s="7" t="inlineStr"/>
      <c r="BE27" s="7" t="inlineStr"/>
      <c r="BF27" s="7" t="inlineStr"/>
      <c r="BG27" s="7" t="inlineStr"/>
      <c r="BH27" s="7" t="inlineStr"/>
      <c r="BI27" s="7" t="inlineStr"/>
      <c r="BJ27" s="7" t="inlineStr"/>
      <c r="BK27" s="7">
        <f>BM27+BO27+BQ27+BS27</f>
        <v/>
      </c>
      <c r="BL27" s="7">
        <f>BN27+BP27+BR27+BT27</f>
        <v/>
      </c>
      <c r="BM27" s="7" t="n">
        <v>45</v>
      </c>
      <c r="BN27" s="7" t="n">
        <v>87049350</v>
      </c>
      <c r="BO27" s="7" t="inlineStr"/>
      <c r="BP27" s="7" t="inlineStr"/>
      <c r="BQ27" s="7" t="inlineStr"/>
      <c r="BR27" s="7" t="inlineStr"/>
      <c r="BS27" s="7" t="n">
        <v>20</v>
      </c>
      <c r="BT27" s="7" t="n">
        <v>12597600</v>
      </c>
      <c r="BU27" s="7">
        <f>BW27+BY27+CA27+CC27+CE27+CG27+CI27+CK27+CM27+CO27+CQ27+CS27+CU27+CW27+CY27+DA27</f>
        <v/>
      </c>
      <c r="BV27" s="7">
        <f>BX27+BZ27+CB27+CD27+CF27+CH27+CJ27+CL27+CN27+CP27+CR27+CT27+CV27+CX27+CZ27+DB27</f>
        <v/>
      </c>
      <c r="BW27" s="7" t="inlineStr"/>
      <c r="BX27" s="7" t="inlineStr"/>
      <c r="BY27" s="7" t="inlineStr"/>
      <c r="BZ27" s="7" t="inlineStr"/>
      <c r="CA27" s="7" t="inlineStr"/>
      <c r="CB27" s="7" t="inlineStr"/>
      <c r="CC27" s="7" t="inlineStr"/>
      <c r="CD27" s="7" t="inlineStr"/>
      <c r="CE27" s="7" t="inlineStr"/>
      <c r="CF27" s="7" t="inlineStr"/>
      <c r="CG27" s="7" t="inlineStr"/>
      <c r="CH27" s="7" t="inlineStr"/>
      <c r="CI27" s="7" t="inlineStr"/>
      <c r="CJ27" s="7" t="inlineStr"/>
      <c r="CK27" s="7" t="inlineStr"/>
      <c r="CL27" s="7" t="inlineStr"/>
      <c r="CM27" s="7" t="n">
        <v>5</v>
      </c>
      <c r="CN27" s="7" t="n">
        <v>1450625</v>
      </c>
      <c r="CO27" s="7" t="inlineStr"/>
      <c r="CP27" s="7" t="inlineStr"/>
      <c r="CQ27" s="7" t="inlineStr"/>
      <c r="CR27" s="7" t="inlineStr"/>
      <c r="CS27" s="7" t="inlineStr"/>
      <c r="CT27" s="7" t="inlineStr"/>
      <c r="CU27" s="7" t="inlineStr"/>
      <c r="CV27" s="7" t="inlineStr"/>
      <c r="CW27" s="7" t="inlineStr"/>
      <c r="CX27" s="7" t="inlineStr"/>
      <c r="CY27" s="7" t="inlineStr"/>
      <c r="CZ27" s="7" t="inlineStr"/>
      <c r="DA27" s="7" t="inlineStr"/>
      <c r="DB27" s="7" t="inlineStr"/>
      <c r="DC27" s="7">
        <f>DE27+DG27+DI27+DK27+DM27+DO27+DQ27+DS27+DU27+DW27+DY27+EA27+EC27</f>
        <v/>
      </c>
      <c r="DD27" s="7">
        <f>DF27+DH27+DJ27+DL27+DN27+DP27+DR27+DT27+DV27+DX27+DZ27+EB27+ED27</f>
        <v/>
      </c>
      <c r="DE27" s="7" t="inlineStr"/>
      <c r="DF27" s="7" t="inlineStr"/>
      <c r="DG27" s="7" t="inlineStr"/>
      <c r="DH27" s="7" t="inlineStr"/>
      <c r="DI27" s="7" t="inlineStr"/>
      <c r="DJ27" s="7" t="inlineStr"/>
      <c r="DK27" s="7" t="inlineStr"/>
      <c r="DL27" s="7" t="inlineStr"/>
      <c r="DM27" s="7" t="inlineStr"/>
      <c r="DN27" s="7" t="inlineStr"/>
      <c r="DO27" s="7" t="inlineStr"/>
      <c r="DP27" s="7" t="inlineStr"/>
      <c r="DQ27" s="7" t="n">
        <v>4</v>
      </c>
      <c r="DR27" s="7" t="n">
        <v>737968</v>
      </c>
      <c r="DS27" s="7" t="inlineStr"/>
      <c r="DT27" s="7" t="inlineStr"/>
      <c r="DU27" s="7" t="inlineStr"/>
      <c r="DV27" s="7" t="inlineStr"/>
      <c r="DW27" s="7" t="inlineStr"/>
      <c r="DX27" s="7" t="inlineStr"/>
      <c r="DY27" s="7" t="inlineStr"/>
      <c r="DZ27" s="7" t="inlineStr"/>
      <c r="EA27" s="7" t="inlineStr"/>
      <c r="EB27" s="7" t="inlineStr"/>
      <c r="EC27" s="7" t="inlineStr"/>
      <c r="ED27" s="7" t="inlineStr"/>
      <c r="EE27" s="7">
        <f>E27+AU27+BK27+BU27+DC27</f>
        <v/>
      </c>
      <c r="EF27" s="7">
        <f>F27+AV27+BL27+BV27+DD27</f>
        <v/>
      </c>
    </row>
    <row r="28" hidden="1" outlineLevel="1">
      <c r="A28" s="5" t="n">
        <v>24</v>
      </c>
      <c r="B28" s="6" t="inlineStr">
        <is>
          <t>"FAYZIOBOD FARM SERVIS" XKD 1 сон фил</t>
        </is>
      </c>
      <c r="C28" s="6" t="inlineStr">
        <is>
          <t>Фергана</t>
        </is>
      </c>
      <c r="D28" s="6" t="inlineStr">
        <is>
          <t>Фергана 1</t>
        </is>
      </c>
      <c r="E28" s="7">
        <f>G28+I28+K28+M28+O28+Q28+S28+U28+W28+Y28+AA28+AC28+AE28+AG28+AI28+AK28+AM28+AO28+AQ28+AS28</f>
        <v/>
      </c>
      <c r="F28" s="7">
        <f>H28+J28+L28+N28+P28+R28+T28+V28+X28+Z28+AB28+AD28+AF28+AH28+AJ28+AL28+AN28+AP28+AR28+AT28</f>
        <v/>
      </c>
      <c r="G28" s="7" t="inlineStr"/>
      <c r="H28" s="7" t="inlineStr"/>
      <c r="I28" s="7" t="inlineStr"/>
      <c r="J28" s="7" t="inlineStr"/>
      <c r="K28" s="7" t="inlineStr"/>
      <c r="L28" s="7" t="inlineStr"/>
      <c r="M28" s="7" t="inlineStr"/>
      <c r="N28" s="7" t="inlineStr"/>
      <c r="O28" s="7" t="inlineStr"/>
      <c r="P28" s="7" t="inlineStr"/>
      <c r="Q28" s="7" t="inlineStr"/>
      <c r="R28" s="7" t="inlineStr"/>
      <c r="S28" s="7" t="inlineStr"/>
      <c r="T28" s="7" t="inlineStr"/>
      <c r="U28" s="7" t="inlineStr"/>
      <c r="V28" s="7" t="inlineStr"/>
      <c r="W28" s="7" t="inlineStr"/>
      <c r="X28" s="7" t="inlineStr"/>
      <c r="Y28" s="7" t="inlineStr"/>
      <c r="Z28" s="7" t="inlineStr"/>
      <c r="AA28" s="7" t="inlineStr"/>
      <c r="AB28" s="7" t="inlineStr"/>
      <c r="AC28" s="7" t="inlineStr"/>
      <c r="AD28" s="7" t="inlineStr"/>
      <c r="AE28" s="7" t="inlineStr"/>
      <c r="AF28" s="7" t="inlineStr"/>
      <c r="AG28" s="7" t="n">
        <v>3</v>
      </c>
      <c r="AH28" s="7" t="n">
        <v>278595</v>
      </c>
      <c r="AI28" s="7" t="n">
        <v>3</v>
      </c>
      <c r="AJ28" s="7" t="n">
        <v>202095</v>
      </c>
      <c r="AK28" s="7" t="inlineStr"/>
      <c r="AL28" s="7" t="inlineStr"/>
      <c r="AM28" s="7" t="inlineStr"/>
      <c r="AN28" s="7" t="inlineStr"/>
      <c r="AO28" s="7" t="inlineStr"/>
      <c r="AP28" s="7" t="inlineStr"/>
      <c r="AQ28" s="7" t="inlineStr"/>
      <c r="AR28" s="7" t="inlineStr"/>
      <c r="AS28" s="7" t="inlineStr"/>
      <c r="AT28" s="7" t="inlineStr"/>
      <c r="AU28" s="7">
        <f>AW28+AY28+BA28+BC28+BE28+BG28+BI28</f>
        <v/>
      </c>
      <c r="AV28" s="7">
        <f>AX28+AZ28+BB28+BD28+BF28+BH28+BJ28</f>
        <v/>
      </c>
      <c r="AW28" s="7" t="inlineStr"/>
      <c r="AX28" s="7" t="inlineStr"/>
      <c r="AY28" s="7" t="inlineStr"/>
      <c r="AZ28" s="7" t="inlineStr"/>
      <c r="BA28" s="7" t="inlineStr"/>
      <c r="BB28" s="7" t="inlineStr"/>
      <c r="BC28" s="7" t="inlineStr"/>
      <c r="BD28" s="7" t="inlineStr"/>
      <c r="BE28" s="7" t="inlineStr"/>
      <c r="BF28" s="7" t="inlineStr"/>
      <c r="BG28" s="7" t="inlineStr"/>
      <c r="BH28" s="7" t="inlineStr"/>
      <c r="BI28" s="7" t="inlineStr"/>
      <c r="BJ28" s="7" t="inlineStr"/>
      <c r="BK28" s="7">
        <f>BM28+BO28+BQ28+BS28</f>
        <v/>
      </c>
      <c r="BL28" s="7">
        <f>BN28+BP28+BR28+BT28</f>
        <v/>
      </c>
      <c r="BM28" s="7" t="inlineStr"/>
      <c r="BN28" s="7" t="inlineStr"/>
      <c r="BO28" s="7" t="inlineStr"/>
      <c r="BP28" s="7" t="inlineStr"/>
      <c r="BQ28" s="7" t="inlineStr"/>
      <c r="BR28" s="7" t="inlineStr"/>
      <c r="BS28" s="7" t="inlineStr"/>
      <c r="BT28" s="7" t="inlineStr"/>
      <c r="BU28" s="7">
        <f>BW28+BY28+CA28+CC28+CE28+CG28+CI28+CK28+CM28+CO28+CQ28+CS28+CU28+CW28+CY28+DA28</f>
        <v/>
      </c>
      <c r="BV28" s="7">
        <f>BX28+BZ28+CB28+CD28+CF28+CH28+CJ28+CL28+CN28+CP28+CR28+CT28+CV28+CX28+CZ28+DB28</f>
        <v/>
      </c>
      <c r="BW28" s="7" t="inlineStr"/>
      <c r="BX28" s="7" t="inlineStr"/>
      <c r="BY28" s="7" t="inlineStr"/>
      <c r="BZ28" s="7" t="inlineStr"/>
      <c r="CA28" s="7" t="inlineStr"/>
      <c r="CB28" s="7" t="inlineStr"/>
      <c r="CC28" s="7" t="inlineStr"/>
      <c r="CD28" s="7" t="inlineStr"/>
      <c r="CE28" s="7" t="inlineStr"/>
      <c r="CF28" s="7" t="inlineStr"/>
      <c r="CG28" s="7" t="inlineStr"/>
      <c r="CH28" s="7" t="inlineStr"/>
      <c r="CI28" s="7" t="inlineStr"/>
      <c r="CJ28" s="7" t="inlineStr"/>
      <c r="CK28" s="7" t="inlineStr"/>
      <c r="CL28" s="7" t="inlineStr"/>
      <c r="CM28" s="7" t="inlineStr"/>
      <c r="CN28" s="7" t="inlineStr"/>
      <c r="CO28" s="7" t="inlineStr"/>
      <c r="CP28" s="7" t="inlineStr"/>
      <c r="CQ28" s="7" t="inlineStr"/>
      <c r="CR28" s="7" t="inlineStr"/>
      <c r="CS28" s="7" t="inlineStr"/>
      <c r="CT28" s="7" t="inlineStr"/>
      <c r="CU28" s="7" t="inlineStr"/>
      <c r="CV28" s="7" t="inlineStr"/>
      <c r="CW28" s="7" t="inlineStr"/>
      <c r="CX28" s="7" t="inlineStr"/>
      <c r="CY28" s="7" t="inlineStr"/>
      <c r="CZ28" s="7" t="inlineStr"/>
      <c r="DA28" s="7" t="inlineStr"/>
      <c r="DB28" s="7" t="inlineStr"/>
      <c r="DC28" s="7">
        <f>DE28+DG28+DI28+DK28+DM28+DO28+DQ28+DS28+DU28+DW28+DY28+EA28+EC28</f>
        <v/>
      </c>
      <c r="DD28" s="7">
        <f>DF28+DH28+DJ28+DL28+DN28+DP28+DR28+DT28+DV28+DX28+DZ28+EB28+ED28</f>
        <v/>
      </c>
      <c r="DE28" s="7" t="inlineStr"/>
      <c r="DF28" s="7" t="inlineStr"/>
      <c r="DG28" s="7" t="inlineStr"/>
      <c r="DH28" s="7" t="inlineStr"/>
      <c r="DI28" s="7" t="inlineStr"/>
      <c r="DJ28" s="7" t="inlineStr"/>
      <c r="DK28" s="7" t="inlineStr"/>
      <c r="DL28" s="7" t="inlineStr"/>
      <c r="DM28" s="7" t="inlineStr"/>
      <c r="DN28" s="7" t="inlineStr"/>
      <c r="DO28" s="7" t="inlineStr"/>
      <c r="DP28" s="7" t="inlineStr"/>
      <c r="DQ28" s="7" t="inlineStr"/>
      <c r="DR28" s="7" t="inlineStr"/>
      <c r="DS28" s="7" t="inlineStr"/>
      <c r="DT28" s="7" t="inlineStr"/>
      <c r="DU28" s="7" t="inlineStr"/>
      <c r="DV28" s="7" t="inlineStr"/>
      <c r="DW28" s="7" t="inlineStr"/>
      <c r="DX28" s="7" t="inlineStr"/>
      <c r="DY28" s="7" t="inlineStr"/>
      <c r="DZ28" s="7" t="inlineStr"/>
      <c r="EA28" s="7" t="inlineStr"/>
      <c r="EB28" s="7" t="inlineStr"/>
      <c r="EC28" s="7" t="inlineStr"/>
      <c r="ED28" s="7" t="inlineStr"/>
      <c r="EE28" s="7">
        <f>E28+AU28+BK28+BU28+DC28</f>
        <v/>
      </c>
      <c r="EF28" s="7">
        <f>F28+AV28+BL28+BV28+DD28</f>
        <v/>
      </c>
    </row>
    <row r="29" hidden="1" outlineLevel="1">
      <c r="A29" s="5" t="n">
        <v>25</v>
      </c>
      <c r="B29" s="6" t="inlineStr">
        <is>
          <t>"FERGHANA BURJ EXTRA"  ХК</t>
        </is>
      </c>
      <c r="C29" s="6" t="inlineStr">
        <is>
          <t>Фергана</t>
        </is>
      </c>
      <c r="D29" s="6" t="inlineStr">
        <is>
          <t>Фергана 1</t>
        </is>
      </c>
      <c r="E29" s="7">
        <f>G29+I29+K29+M29+O29+Q29+S29+U29+W29+Y29+AA29+AC29+AE29+AG29+AI29+AK29+AM29+AO29+AQ29+AS29</f>
        <v/>
      </c>
      <c r="F29" s="7">
        <f>H29+J29+L29+N29+P29+R29+T29+V29+X29+Z29+AB29+AD29+AF29+AH29+AJ29+AL29+AN29+AP29+AR29+AT29</f>
        <v/>
      </c>
      <c r="G29" s="7" t="inlineStr"/>
      <c r="H29" s="7" t="inlineStr"/>
      <c r="I29" s="7" t="inlineStr"/>
      <c r="J29" s="7" t="inlineStr"/>
      <c r="K29" s="7" t="inlineStr"/>
      <c r="L29" s="7" t="inlineStr"/>
      <c r="M29" s="7" t="inlineStr"/>
      <c r="N29" s="7" t="inlineStr"/>
      <c r="O29" s="7" t="inlineStr"/>
      <c r="P29" s="7" t="inlineStr"/>
      <c r="Q29" s="7" t="inlineStr"/>
      <c r="R29" s="7" t="inlineStr"/>
      <c r="S29" s="7" t="inlineStr"/>
      <c r="T29" s="7" t="inlineStr"/>
      <c r="U29" s="7" t="inlineStr"/>
      <c r="V29" s="7" t="inlineStr"/>
      <c r="W29" s="7" t="inlineStr"/>
      <c r="X29" s="7" t="inlineStr"/>
      <c r="Y29" s="7" t="inlineStr"/>
      <c r="Z29" s="7" t="inlineStr"/>
      <c r="AA29" s="7" t="inlineStr"/>
      <c r="AB29" s="7" t="inlineStr"/>
      <c r="AC29" s="7" t="inlineStr"/>
      <c r="AD29" s="7" t="inlineStr"/>
      <c r="AE29" s="7" t="inlineStr"/>
      <c r="AF29" s="7" t="inlineStr"/>
      <c r="AG29" s="7" t="inlineStr"/>
      <c r="AH29" s="7" t="inlineStr"/>
      <c r="AI29" s="7" t="inlineStr"/>
      <c r="AJ29" s="7" t="inlineStr"/>
      <c r="AK29" s="7" t="inlineStr"/>
      <c r="AL29" s="7" t="inlineStr"/>
      <c r="AM29" s="7" t="inlineStr"/>
      <c r="AN29" s="7" t="inlineStr"/>
      <c r="AO29" s="7" t="inlineStr"/>
      <c r="AP29" s="7" t="inlineStr"/>
      <c r="AQ29" s="7" t="inlineStr"/>
      <c r="AR29" s="7" t="inlineStr"/>
      <c r="AS29" s="7" t="inlineStr"/>
      <c r="AT29" s="7" t="inlineStr"/>
      <c r="AU29" s="7">
        <f>AW29+AY29+BA29+BC29+BE29+BG29+BI29</f>
        <v/>
      </c>
      <c r="AV29" s="7">
        <f>AX29+AZ29+BB29+BD29+BF29+BH29+BJ29</f>
        <v/>
      </c>
      <c r="AW29" s="7" t="inlineStr"/>
      <c r="AX29" s="7" t="inlineStr"/>
      <c r="AY29" s="7" t="inlineStr"/>
      <c r="AZ29" s="7" t="inlineStr"/>
      <c r="BA29" s="7" t="inlineStr"/>
      <c r="BB29" s="7" t="inlineStr"/>
      <c r="BC29" s="7" t="inlineStr"/>
      <c r="BD29" s="7" t="inlineStr"/>
      <c r="BE29" s="7" t="inlineStr"/>
      <c r="BF29" s="7" t="inlineStr"/>
      <c r="BG29" s="7" t="inlineStr"/>
      <c r="BH29" s="7" t="inlineStr"/>
      <c r="BI29" s="7" t="inlineStr"/>
      <c r="BJ29" s="7" t="inlineStr"/>
      <c r="BK29" s="7">
        <f>BM29+BO29+BQ29+BS29</f>
        <v/>
      </c>
      <c r="BL29" s="7">
        <f>BN29+BP29+BR29+BT29</f>
        <v/>
      </c>
      <c r="BM29" s="7" t="inlineStr"/>
      <c r="BN29" s="7" t="inlineStr"/>
      <c r="BO29" s="7" t="inlineStr"/>
      <c r="BP29" s="7" t="inlineStr"/>
      <c r="BQ29" s="7" t="inlineStr"/>
      <c r="BR29" s="7" t="inlineStr"/>
      <c r="BS29" s="7" t="inlineStr"/>
      <c r="BT29" s="7" t="inlineStr"/>
      <c r="BU29" s="7">
        <f>BW29+BY29+CA29+CC29+CE29+CG29+CI29+CK29+CM29+CO29+CQ29+CS29+CU29+CW29+CY29+DA29</f>
        <v/>
      </c>
      <c r="BV29" s="7">
        <f>BX29+BZ29+CB29+CD29+CF29+CH29+CJ29+CL29+CN29+CP29+CR29+CT29+CV29+CX29+CZ29+DB29</f>
        <v/>
      </c>
      <c r="BW29" s="7" t="inlineStr"/>
      <c r="BX29" s="7" t="inlineStr"/>
      <c r="BY29" s="7" t="inlineStr"/>
      <c r="BZ29" s="7" t="inlineStr"/>
      <c r="CA29" s="7" t="inlineStr"/>
      <c r="CB29" s="7" t="inlineStr"/>
      <c r="CC29" s="7" t="inlineStr"/>
      <c r="CD29" s="7" t="inlineStr"/>
      <c r="CE29" s="7" t="inlineStr"/>
      <c r="CF29" s="7" t="inlineStr"/>
      <c r="CG29" s="7" t="inlineStr"/>
      <c r="CH29" s="7" t="inlineStr"/>
      <c r="CI29" s="7" t="inlineStr"/>
      <c r="CJ29" s="7" t="inlineStr"/>
      <c r="CK29" s="7" t="inlineStr"/>
      <c r="CL29" s="7" t="inlineStr"/>
      <c r="CM29" s="7" t="inlineStr"/>
      <c r="CN29" s="7" t="inlineStr"/>
      <c r="CO29" s="7" t="inlineStr"/>
      <c r="CP29" s="7" t="inlineStr"/>
      <c r="CQ29" s="7" t="inlineStr"/>
      <c r="CR29" s="7" t="inlineStr"/>
      <c r="CS29" s="7" t="inlineStr"/>
      <c r="CT29" s="7" t="inlineStr"/>
      <c r="CU29" s="7" t="inlineStr"/>
      <c r="CV29" s="7" t="inlineStr"/>
      <c r="CW29" s="7" t="inlineStr"/>
      <c r="CX29" s="7" t="inlineStr"/>
      <c r="CY29" s="7" t="inlineStr"/>
      <c r="CZ29" s="7" t="inlineStr"/>
      <c r="DA29" s="7" t="inlineStr"/>
      <c r="DB29" s="7" t="inlineStr"/>
      <c r="DC29" s="7">
        <f>DE29+DG29+DI29+DK29+DM29+DO29+DQ29+DS29+DU29+DW29+DY29+EA29+EC29</f>
        <v/>
      </c>
      <c r="DD29" s="7">
        <f>DF29+DH29+DJ29+DL29+DN29+DP29+DR29+DT29+DV29+DX29+DZ29+EB29+ED29</f>
        <v/>
      </c>
      <c r="DE29" s="7" t="inlineStr"/>
      <c r="DF29" s="7" t="inlineStr"/>
      <c r="DG29" s="7" t="inlineStr"/>
      <c r="DH29" s="7" t="inlineStr"/>
      <c r="DI29" s="7" t="n">
        <v>5</v>
      </c>
      <c r="DJ29" s="7" t="n">
        <v>2742300</v>
      </c>
      <c r="DK29" s="7" t="inlineStr"/>
      <c r="DL29" s="7" t="inlineStr"/>
      <c r="DM29" s="7" t="inlineStr"/>
      <c r="DN29" s="7" t="inlineStr"/>
      <c r="DO29" s="7" t="inlineStr"/>
      <c r="DP29" s="7" t="inlineStr"/>
      <c r="DQ29" s="7" t="inlineStr"/>
      <c r="DR29" s="7" t="inlineStr"/>
      <c r="DS29" s="7" t="inlineStr"/>
      <c r="DT29" s="7" t="inlineStr"/>
      <c r="DU29" s="7" t="inlineStr"/>
      <c r="DV29" s="7" t="inlineStr"/>
      <c r="DW29" s="7" t="inlineStr"/>
      <c r="DX29" s="7" t="inlineStr"/>
      <c r="DY29" s="7" t="inlineStr"/>
      <c r="DZ29" s="7" t="inlineStr"/>
      <c r="EA29" s="7" t="inlineStr"/>
      <c r="EB29" s="7" t="inlineStr"/>
      <c r="EC29" s="7" t="inlineStr"/>
      <c r="ED29" s="7" t="inlineStr"/>
      <c r="EE29" s="7">
        <f>E29+AU29+BK29+BU29+DC29</f>
        <v/>
      </c>
      <c r="EF29" s="7">
        <f>F29+AV29+BL29+BV29+DD29</f>
        <v/>
      </c>
    </row>
    <row r="30" hidden="1" outlineLevel="1">
      <c r="A30" s="5" t="n">
        <v>26</v>
      </c>
      <c r="B30" s="6" t="inlineStr">
        <is>
          <t>"GASTRO FARM" MCHJ</t>
        </is>
      </c>
      <c r="C30" s="6" t="inlineStr">
        <is>
          <t>Фергана</t>
        </is>
      </c>
      <c r="D30" s="6" t="inlineStr">
        <is>
          <t>Фергана 1</t>
        </is>
      </c>
      <c r="E30" s="7">
        <f>G30+I30+K30+M30+O30+Q30+S30+U30+W30+Y30+AA30+AC30+AE30+AG30+AI30+AK30+AM30+AO30+AQ30+AS30</f>
        <v/>
      </c>
      <c r="F30" s="7">
        <f>H30+J30+L30+N30+P30+R30+T30+V30+X30+Z30+AB30+AD30+AF30+AH30+AJ30+AL30+AN30+AP30+AR30+AT30</f>
        <v/>
      </c>
      <c r="G30" s="7" t="inlineStr"/>
      <c r="H30" s="7" t="inlineStr"/>
      <c r="I30" s="7" t="inlineStr"/>
      <c r="J30" s="7" t="inlineStr"/>
      <c r="K30" s="7" t="inlineStr"/>
      <c r="L30" s="7" t="inlineStr"/>
      <c r="M30" s="7" t="inlineStr"/>
      <c r="N30" s="7" t="inlineStr"/>
      <c r="O30" s="7" t="inlineStr"/>
      <c r="P30" s="7" t="inlineStr"/>
      <c r="Q30" s="7" t="n">
        <v>1</v>
      </c>
      <c r="R30" s="7" t="n">
        <v>67495</v>
      </c>
      <c r="S30" s="7" t="inlineStr"/>
      <c r="T30" s="7" t="inlineStr"/>
      <c r="U30" s="7" t="inlineStr"/>
      <c r="V30" s="7" t="inlineStr"/>
      <c r="W30" s="7" t="inlineStr"/>
      <c r="X30" s="7" t="inlineStr"/>
      <c r="Y30" s="7" t="inlineStr"/>
      <c r="Z30" s="7" t="inlineStr"/>
      <c r="AA30" s="7" t="inlineStr"/>
      <c r="AB30" s="7" t="inlineStr"/>
      <c r="AC30" s="7" t="inlineStr"/>
      <c r="AD30" s="7" t="inlineStr"/>
      <c r="AE30" s="7" t="inlineStr"/>
      <c r="AF30" s="7" t="inlineStr"/>
      <c r="AG30" s="7" t="inlineStr"/>
      <c r="AH30" s="7" t="inlineStr"/>
      <c r="AI30" s="7" t="inlineStr"/>
      <c r="AJ30" s="7" t="inlineStr"/>
      <c r="AK30" s="7" t="inlineStr"/>
      <c r="AL30" s="7" t="inlineStr"/>
      <c r="AM30" s="7" t="inlineStr"/>
      <c r="AN30" s="7" t="inlineStr"/>
      <c r="AO30" s="7" t="inlineStr"/>
      <c r="AP30" s="7" t="inlineStr"/>
      <c r="AQ30" s="7" t="inlineStr"/>
      <c r="AR30" s="7" t="inlineStr"/>
      <c r="AS30" s="7" t="inlineStr"/>
      <c r="AT30" s="7" t="inlineStr"/>
      <c r="AU30" s="7">
        <f>AW30+AY30+BA30+BC30+BE30+BG30+BI30</f>
        <v/>
      </c>
      <c r="AV30" s="7">
        <f>AX30+AZ30+BB30+BD30+BF30+BH30+BJ30</f>
        <v/>
      </c>
      <c r="AW30" s="7" t="inlineStr"/>
      <c r="AX30" s="7" t="inlineStr"/>
      <c r="AY30" s="7" t="inlineStr"/>
      <c r="AZ30" s="7" t="inlineStr"/>
      <c r="BA30" s="7" t="inlineStr"/>
      <c r="BB30" s="7" t="inlineStr"/>
      <c r="BC30" s="7" t="inlineStr"/>
      <c r="BD30" s="7" t="inlineStr"/>
      <c r="BE30" s="7" t="inlineStr"/>
      <c r="BF30" s="7" t="inlineStr"/>
      <c r="BG30" s="7" t="inlineStr"/>
      <c r="BH30" s="7" t="inlineStr"/>
      <c r="BI30" s="7" t="inlineStr"/>
      <c r="BJ30" s="7" t="inlineStr"/>
      <c r="BK30" s="7">
        <f>BM30+BO30+BQ30+BS30</f>
        <v/>
      </c>
      <c r="BL30" s="7">
        <f>BN30+BP30+BR30+BT30</f>
        <v/>
      </c>
      <c r="BM30" s="7" t="inlineStr"/>
      <c r="BN30" s="7" t="inlineStr"/>
      <c r="BO30" s="7" t="inlineStr"/>
      <c r="BP30" s="7" t="inlineStr"/>
      <c r="BQ30" s="7" t="inlineStr"/>
      <c r="BR30" s="7" t="inlineStr"/>
      <c r="BS30" s="7" t="inlineStr"/>
      <c r="BT30" s="7" t="inlineStr"/>
      <c r="BU30" s="7">
        <f>BW30+BY30+CA30+CC30+CE30+CG30+CI30+CK30+CM30+CO30+CQ30+CS30+CU30+CW30+CY30+DA30</f>
        <v/>
      </c>
      <c r="BV30" s="7">
        <f>BX30+BZ30+CB30+CD30+CF30+CH30+CJ30+CL30+CN30+CP30+CR30+CT30+CV30+CX30+CZ30+DB30</f>
        <v/>
      </c>
      <c r="BW30" s="7" t="inlineStr"/>
      <c r="BX30" s="7" t="inlineStr"/>
      <c r="BY30" s="7" t="inlineStr"/>
      <c r="BZ30" s="7" t="inlineStr"/>
      <c r="CA30" s="7" t="inlineStr"/>
      <c r="CB30" s="7" t="inlineStr"/>
      <c r="CC30" s="7" t="inlineStr"/>
      <c r="CD30" s="7" t="inlineStr"/>
      <c r="CE30" s="7" t="inlineStr"/>
      <c r="CF30" s="7" t="inlineStr"/>
      <c r="CG30" s="7" t="inlineStr"/>
      <c r="CH30" s="7" t="inlineStr"/>
      <c r="CI30" s="7" t="inlineStr"/>
      <c r="CJ30" s="7" t="inlineStr"/>
      <c r="CK30" s="7" t="inlineStr"/>
      <c r="CL30" s="7" t="inlineStr"/>
      <c r="CM30" s="7" t="inlineStr"/>
      <c r="CN30" s="7" t="inlineStr"/>
      <c r="CO30" s="7" t="inlineStr"/>
      <c r="CP30" s="7" t="inlineStr"/>
      <c r="CQ30" s="7" t="inlineStr"/>
      <c r="CR30" s="7" t="inlineStr"/>
      <c r="CS30" s="7" t="inlineStr"/>
      <c r="CT30" s="7" t="inlineStr"/>
      <c r="CU30" s="7" t="inlineStr"/>
      <c r="CV30" s="7" t="inlineStr"/>
      <c r="CW30" s="7" t="inlineStr"/>
      <c r="CX30" s="7" t="inlineStr"/>
      <c r="CY30" s="7" t="inlineStr"/>
      <c r="CZ30" s="7" t="inlineStr"/>
      <c r="DA30" s="7" t="inlineStr"/>
      <c r="DB30" s="7" t="inlineStr"/>
      <c r="DC30" s="7">
        <f>DE30+DG30+DI30+DK30+DM30+DO30+DQ30+DS30+DU30+DW30+DY30+EA30+EC30</f>
        <v/>
      </c>
      <c r="DD30" s="7">
        <f>DF30+DH30+DJ30+DL30+DN30+DP30+DR30+DT30+DV30+DX30+DZ30+EB30+ED30</f>
        <v/>
      </c>
      <c r="DE30" s="7" t="inlineStr"/>
      <c r="DF30" s="7" t="inlineStr"/>
      <c r="DG30" s="7" t="inlineStr"/>
      <c r="DH30" s="7" t="inlineStr"/>
      <c r="DI30" s="7" t="inlineStr"/>
      <c r="DJ30" s="7" t="inlineStr"/>
      <c r="DK30" s="7" t="inlineStr"/>
      <c r="DL30" s="7" t="inlineStr"/>
      <c r="DM30" s="7" t="inlineStr"/>
      <c r="DN30" s="7" t="inlineStr"/>
      <c r="DO30" s="7" t="inlineStr"/>
      <c r="DP30" s="7" t="inlineStr"/>
      <c r="DQ30" s="7" t="inlineStr"/>
      <c r="DR30" s="7" t="inlineStr"/>
      <c r="DS30" s="7" t="inlineStr"/>
      <c r="DT30" s="7" t="inlineStr"/>
      <c r="DU30" s="7" t="inlineStr"/>
      <c r="DV30" s="7" t="inlineStr"/>
      <c r="DW30" s="7" t="inlineStr"/>
      <c r="DX30" s="7" t="inlineStr"/>
      <c r="DY30" s="7" t="inlineStr"/>
      <c r="DZ30" s="7" t="inlineStr"/>
      <c r="EA30" s="7" t="inlineStr"/>
      <c r="EB30" s="7" t="inlineStr"/>
      <c r="EC30" s="7" t="inlineStr"/>
      <c r="ED30" s="7" t="inlineStr"/>
      <c r="EE30" s="7">
        <f>E30+AU30+BK30+BU30+DC30</f>
        <v/>
      </c>
      <c r="EF30" s="7">
        <f>F30+AV30+BL30+BV30+DD30</f>
        <v/>
      </c>
    </row>
    <row r="31" hidden="1" outlineLevel="1">
      <c r="A31" s="5" t="n">
        <v>27</v>
      </c>
      <c r="B31" s="6" t="inlineStr">
        <is>
          <t>"HAYAT PHARM"  МЧЖ</t>
        </is>
      </c>
      <c r="C31" s="6" t="inlineStr">
        <is>
          <t>Фергана</t>
        </is>
      </c>
      <c r="D31" s="6" t="inlineStr">
        <is>
          <t>Фергана 1</t>
        </is>
      </c>
      <c r="E31" s="7">
        <f>G31+I31+K31+M31+O31+Q31+S31+U31+W31+Y31+AA31+AC31+AE31+AG31+AI31+AK31+AM31+AO31+AQ31+AS31</f>
        <v/>
      </c>
      <c r="F31" s="7">
        <f>H31+J31+L31+N31+P31+R31+T31+V31+X31+Z31+AB31+AD31+AF31+AH31+AJ31+AL31+AN31+AP31+AR31+AT31</f>
        <v/>
      </c>
      <c r="G31" s="7" t="inlineStr"/>
      <c r="H31" s="7" t="inlineStr"/>
      <c r="I31" s="7" t="inlineStr"/>
      <c r="J31" s="7" t="inlineStr"/>
      <c r="K31" s="7" t="inlineStr"/>
      <c r="L31" s="7" t="inlineStr"/>
      <c r="M31" s="7" t="inlineStr"/>
      <c r="N31" s="7" t="inlineStr"/>
      <c r="O31" s="7" t="inlineStr"/>
      <c r="P31" s="7" t="inlineStr"/>
      <c r="Q31" s="7" t="inlineStr"/>
      <c r="R31" s="7" t="inlineStr"/>
      <c r="S31" s="7" t="inlineStr"/>
      <c r="T31" s="7" t="inlineStr"/>
      <c r="U31" s="7" t="inlineStr"/>
      <c r="V31" s="7" t="inlineStr"/>
      <c r="W31" s="7" t="inlineStr"/>
      <c r="X31" s="7" t="inlineStr"/>
      <c r="Y31" s="7" t="inlineStr"/>
      <c r="Z31" s="7" t="inlineStr"/>
      <c r="AA31" s="7" t="inlineStr"/>
      <c r="AB31" s="7" t="inlineStr"/>
      <c r="AC31" s="7" t="inlineStr"/>
      <c r="AD31" s="7" t="inlineStr"/>
      <c r="AE31" s="7" t="inlineStr"/>
      <c r="AF31" s="7" t="inlineStr"/>
      <c r="AG31" s="7" t="inlineStr"/>
      <c r="AH31" s="7" t="inlineStr"/>
      <c r="AI31" s="7" t="inlineStr"/>
      <c r="AJ31" s="7" t="inlineStr"/>
      <c r="AK31" s="7" t="inlineStr"/>
      <c r="AL31" s="7" t="inlineStr"/>
      <c r="AM31" s="7" t="inlineStr"/>
      <c r="AN31" s="7" t="inlineStr"/>
      <c r="AO31" s="7" t="inlineStr"/>
      <c r="AP31" s="7" t="inlineStr"/>
      <c r="AQ31" s="7" t="inlineStr"/>
      <c r="AR31" s="7" t="inlineStr"/>
      <c r="AS31" s="7" t="inlineStr"/>
      <c r="AT31" s="7" t="inlineStr"/>
      <c r="AU31" s="7">
        <f>AW31+AY31+BA31+BC31+BE31+BG31+BI31</f>
        <v/>
      </c>
      <c r="AV31" s="7">
        <f>AX31+AZ31+BB31+BD31+BF31+BH31+BJ31</f>
        <v/>
      </c>
      <c r="AW31" s="7" t="inlineStr"/>
      <c r="AX31" s="7" t="inlineStr"/>
      <c r="AY31" s="7" t="inlineStr"/>
      <c r="AZ31" s="7" t="inlineStr"/>
      <c r="BA31" s="7" t="inlineStr"/>
      <c r="BB31" s="7" t="inlineStr"/>
      <c r="BC31" s="7" t="inlineStr"/>
      <c r="BD31" s="7" t="inlineStr"/>
      <c r="BE31" s="7" t="inlineStr"/>
      <c r="BF31" s="7" t="inlineStr"/>
      <c r="BG31" s="7" t="inlineStr"/>
      <c r="BH31" s="7" t="inlineStr"/>
      <c r="BI31" s="7" t="inlineStr"/>
      <c r="BJ31" s="7" t="inlineStr"/>
      <c r="BK31" s="7">
        <f>BM31+BO31+BQ31+BS31</f>
        <v/>
      </c>
      <c r="BL31" s="7">
        <f>BN31+BP31+BR31+BT31</f>
        <v/>
      </c>
      <c r="BM31" s="7" t="inlineStr"/>
      <c r="BN31" s="7" t="inlineStr"/>
      <c r="BO31" s="7" t="inlineStr"/>
      <c r="BP31" s="7" t="inlineStr"/>
      <c r="BQ31" s="7" t="inlineStr"/>
      <c r="BR31" s="7" t="inlineStr"/>
      <c r="BS31" s="7" t="inlineStr"/>
      <c r="BT31" s="7" t="inlineStr"/>
      <c r="BU31" s="7">
        <f>BW31+BY31+CA31+CC31+CE31+CG31+CI31+CK31+CM31+CO31+CQ31+CS31+CU31+CW31+CY31+DA31</f>
        <v/>
      </c>
      <c r="BV31" s="7">
        <f>BX31+BZ31+CB31+CD31+CF31+CH31+CJ31+CL31+CN31+CP31+CR31+CT31+CV31+CX31+CZ31+DB31</f>
        <v/>
      </c>
      <c r="BW31" s="7" t="inlineStr"/>
      <c r="BX31" s="7" t="inlineStr"/>
      <c r="BY31" s="7" t="inlineStr"/>
      <c r="BZ31" s="7" t="inlineStr"/>
      <c r="CA31" s="7" t="inlineStr"/>
      <c r="CB31" s="7" t="inlineStr"/>
      <c r="CC31" s="7" t="inlineStr"/>
      <c r="CD31" s="7" t="inlineStr"/>
      <c r="CE31" s="7" t="inlineStr"/>
      <c r="CF31" s="7" t="inlineStr"/>
      <c r="CG31" s="7" t="inlineStr"/>
      <c r="CH31" s="7" t="inlineStr"/>
      <c r="CI31" s="7" t="inlineStr"/>
      <c r="CJ31" s="7" t="inlineStr"/>
      <c r="CK31" s="7" t="inlineStr"/>
      <c r="CL31" s="7" t="inlineStr"/>
      <c r="CM31" s="7" t="inlineStr"/>
      <c r="CN31" s="7" t="inlineStr"/>
      <c r="CO31" s="7" t="inlineStr"/>
      <c r="CP31" s="7" t="inlineStr"/>
      <c r="CQ31" s="7" t="inlineStr"/>
      <c r="CR31" s="7" t="inlineStr"/>
      <c r="CS31" s="7" t="inlineStr"/>
      <c r="CT31" s="7" t="inlineStr"/>
      <c r="CU31" s="7" t="inlineStr"/>
      <c r="CV31" s="7" t="inlineStr"/>
      <c r="CW31" s="7" t="inlineStr"/>
      <c r="CX31" s="7" t="inlineStr"/>
      <c r="CY31" s="7" t="inlineStr"/>
      <c r="CZ31" s="7" t="inlineStr"/>
      <c r="DA31" s="7" t="inlineStr"/>
      <c r="DB31" s="7" t="inlineStr"/>
      <c r="DC31" s="7">
        <f>DE31+DG31+DI31+DK31+DM31+DO31+DQ31+DS31+DU31+DW31+DY31+EA31+EC31</f>
        <v/>
      </c>
      <c r="DD31" s="7">
        <f>DF31+DH31+DJ31+DL31+DN31+DP31+DR31+DT31+DV31+DX31+DZ31+EB31+ED31</f>
        <v/>
      </c>
      <c r="DE31" s="7" t="inlineStr"/>
      <c r="DF31" s="7" t="inlineStr"/>
      <c r="DG31" s="7" t="inlineStr"/>
      <c r="DH31" s="7" t="inlineStr"/>
      <c r="DI31" s="7" t="inlineStr"/>
      <c r="DJ31" s="7" t="inlineStr"/>
      <c r="DK31" s="7" t="inlineStr"/>
      <c r="DL31" s="7" t="inlineStr"/>
      <c r="DM31" s="7" t="inlineStr"/>
      <c r="DN31" s="7" t="inlineStr"/>
      <c r="DO31" s="7" t="inlineStr"/>
      <c r="DP31" s="7" t="inlineStr"/>
      <c r="DQ31" s="7" t="inlineStr"/>
      <c r="DR31" s="7" t="inlineStr"/>
      <c r="DS31" s="7" t="inlineStr"/>
      <c r="DT31" s="7" t="inlineStr"/>
      <c r="DU31" s="7" t="n">
        <v>5</v>
      </c>
      <c r="DV31" s="7" t="n">
        <v>1190550</v>
      </c>
      <c r="DW31" s="7" t="inlineStr"/>
      <c r="DX31" s="7" t="inlineStr"/>
      <c r="DY31" s="7" t="inlineStr"/>
      <c r="DZ31" s="7" t="inlineStr"/>
      <c r="EA31" s="7" t="inlineStr"/>
      <c r="EB31" s="7" t="inlineStr"/>
      <c r="EC31" s="7" t="inlineStr"/>
      <c r="ED31" s="7" t="inlineStr"/>
      <c r="EE31" s="7">
        <f>E31+AU31+BK31+BU31+DC31</f>
        <v/>
      </c>
      <c r="EF31" s="7">
        <f>F31+AV31+BL31+BV31+DD31</f>
        <v/>
      </c>
    </row>
    <row r="32" hidden="1" outlineLevel="1">
      <c r="A32" s="5" t="n">
        <v>28</v>
      </c>
      <c r="B32" s="6" t="inlineStr">
        <is>
          <t>"HOJIAKBAR HEALTH PHARM" MCHJ</t>
        </is>
      </c>
      <c r="C32" s="6" t="inlineStr">
        <is>
          <t>Фергана</t>
        </is>
      </c>
      <c r="D32" s="6" t="inlineStr">
        <is>
          <t>Фергана 1</t>
        </is>
      </c>
      <c r="E32" s="7">
        <f>G32+I32+K32+M32+O32+Q32+S32+U32+W32+Y32+AA32+AC32+AE32+AG32+AI32+AK32+AM32+AO32+AQ32+AS32</f>
        <v/>
      </c>
      <c r="F32" s="7">
        <f>H32+J32+L32+N32+P32+R32+T32+V32+X32+Z32+AB32+AD32+AF32+AH32+AJ32+AL32+AN32+AP32+AR32+AT32</f>
        <v/>
      </c>
      <c r="G32" s="7" t="inlineStr"/>
      <c r="H32" s="7" t="inlineStr"/>
      <c r="I32" s="7" t="inlineStr"/>
      <c r="J32" s="7" t="inlineStr"/>
      <c r="K32" s="7" t="inlineStr"/>
      <c r="L32" s="7" t="inlineStr"/>
      <c r="M32" s="7" t="inlineStr"/>
      <c r="N32" s="7" t="inlineStr"/>
      <c r="O32" s="7" t="inlineStr"/>
      <c r="P32" s="7" t="inlineStr"/>
      <c r="Q32" s="7" t="inlineStr"/>
      <c r="R32" s="7" t="inlineStr"/>
      <c r="S32" s="7" t="inlineStr"/>
      <c r="T32" s="7" t="inlineStr"/>
      <c r="U32" s="7" t="inlineStr"/>
      <c r="V32" s="7" t="inlineStr"/>
      <c r="W32" s="7" t="n">
        <v>12</v>
      </c>
      <c r="X32" s="7" t="n">
        <v>0</v>
      </c>
      <c r="Y32" s="7" t="inlineStr"/>
      <c r="Z32" s="7" t="inlineStr"/>
      <c r="AA32" s="7" t="inlineStr"/>
      <c r="AB32" s="7" t="inlineStr"/>
      <c r="AC32" s="7" t="n">
        <v>15</v>
      </c>
      <c r="AD32" s="7" t="n">
        <v>7028775</v>
      </c>
      <c r="AE32" s="7" t="n">
        <v>25</v>
      </c>
      <c r="AF32" s="7" t="n">
        <v>7695025</v>
      </c>
      <c r="AG32" s="7" t="inlineStr"/>
      <c r="AH32" s="7" t="inlineStr"/>
      <c r="AI32" s="7" t="inlineStr"/>
      <c r="AJ32" s="7" t="inlineStr"/>
      <c r="AK32" s="7" t="inlineStr"/>
      <c r="AL32" s="7" t="inlineStr"/>
      <c r="AM32" s="7" t="inlineStr"/>
      <c r="AN32" s="7" t="inlineStr"/>
      <c r="AO32" s="7" t="inlineStr"/>
      <c r="AP32" s="7" t="inlineStr"/>
      <c r="AQ32" s="7" t="inlineStr"/>
      <c r="AR32" s="7" t="inlineStr"/>
      <c r="AS32" s="7" t="inlineStr"/>
      <c r="AT32" s="7" t="inlineStr"/>
      <c r="AU32" s="7">
        <f>AW32+AY32+BA32+BC32+BE32+BG32+BI32</f>
        <v/>
      </c>
      <c r="AV32" s="7">
        <f>AX32+AZ32+BB32+BD32+BF32+BH32+BJ32</f>
        <v/>
      </c>
      <c r="AW32" s="7" t="inlineStr"/>
      <c r="AX32" s="7" t="inlineStr"/>
      <c r="AY32" s="7" t="inlineStr"/>
      <c r="AZ32" s="7" t="inlineStr"/>
      <c r="BA32" s="7" t="inlineStr"/>
      <c r="BB32" s="7" t="inlineStr"/>
      <c r="BC32" s="7" t="inlineStr"/>
      <c r="BD32" s="7" t="inlineStr"/>
      <c r="BE32" s="7" t="inlineStr"/>
      <c r="BF32" s="7" t="inlineStr"/>
      <c r="BG32" s="7" t="inlineStr"/>
      <c r="BH32" s="7" t="inlineStr"/>
      <c r="BI32" s="7" t="inlineStr"/>
      <c r="BJ32" s="7" t="inlineStr"/>
      <c r="BK32" s="7">
        <f>BM32+BO32+BQ32+BS32</f>
        <v/>
      </c>
      <c r="BL32" s="7">
        <f>BN32+BP32+BR32+BT32</f>
        <v/>
      </c>
      <c r="BM32" s="7" t="inlineStr"/>
      <c r="BN32" s="7" t="inlineStr"/>
      <c r="BO32" s="7" t="inlineStr"/>
      <c r="BP32" s="7" t="inlineStr"/>
      <c r="BQ32" s="7" t="inlineStr"/>
      <c r="BR32" s="7" t="inlineStr"/>
      <c r="BS32" s="7" t="inlineStr"/>
      <c r="BT32" s="7" t="inlineStr"/>
      <c r="BU32" s="7">
        <f>BW32+BY32+CA32+CC32+CE32+CG32+CI32+CK32+CM32+CO32+CQ32+CS32+CU32+CW32+CY32+DA32</f>
        <v/>
      </c>
      <c r="BV32" s="7">
        <f>BX32+BZ32+CB32+CD32+CF32+CH32+CJ32+CL32+CN32+CP32+CR32+CT32+CV32+CX32+CZ32+DB32</f>
        <v/>
      </c>
      <c r="BW32" s="7" t="inlineStr"/>
      <c r="BX32" s="7" t="inlineStr"/>
      <c r="BY32" s="7" t="inlineStr"/>
      <c r="BZ32" s="7" t="inlineStr"/>
      <c r="CA32" s="7" t="inlineStr"/>
      <c r="CB32" s="7" t="inlineStr"/>
      <c r="CC32" s="7" t="inlineStr"/>
      <c r="CD32" s="7" t="inlineStr"/>
      <c r="CE32" s="7" t="inlineStr"/>
      <c r="CF32" s="7" t="inlineStr"/>
      <c r="CG32" s="7" t="inlineStr"/>
      <c r="CH32" s="7" t="inlineStr"/>
      <c r="CI32" s="7" t="inlineStr"/>
      <c r="CJ32" s="7" t="inlineStr"/>
      <c r="CK32" s="7" t="inlineStr"/>
      <c r="CL32" s="7" t="inlineStr"/>
      <c r="CM32" s="7" t="inlineStr"/>
      <c r="CN32" s="7" t="inlineStr"/>
      <c r="CO32" s="7" t="inlineStr"/>
      <c r="CP32" s="7" t="inlineStr"/>
      <c r="CQ32" s="7" t="inlineStr"/>
      <c r="CR32" s="7" t="inlineStr"/>
      <c r="CS32" s="7" t="inlineStr"/>
      <c r="CT32" s="7" t="inlineStr"/>
      <c r="CU32" s="7" t="inlineStr"/>
      <c r="CV32" s="7" t="inlineStr"/>
      <c r="CW32" s="7" t="inlineStr"/>
      <c r="CX32" s="7" t="inlineStr"/>
      <c r="CY32" s="7" t="inlineStr"/>
      <c r="CZ32" s="7" t="inlineStr"/>
      <c r="DA32" s="7" t="inlineStr"/>
      <c r="DB32" s="7" t="inlineStr"/>
      <c r="DC32" s="7">
        <f>DE32+DG32+DI32+DK32+DM32+DO32+DQ32+DS32+DU32+DW32+DY32+EA32+EC32</f>
        <v/>
      </c>
      <c r="DD32" s="7">
        <f>DF32+DH32+DJ32+DL32+DN32+DP32+DR32+DT32+DV32+DX32+DZ32+EB32+ED32</f>
        <v/>
      </c>
      <c r="DE32" s="7" t="inlineStr"/>
      <c r="DF32" s="7" t="inlineStr"/>
      <c r="DG32" s="7" t="inlineStr"/>
      <c r="DH32" s="7" t="inlineStr"/>
      <c r="DI32" s="7" t="inlineStr"/>
      <c r="DJ32" s="7" t="inlineStr"/>
      <c r="DK32" s="7" t="inlineStr"/>
      <c r="DL32" s="7" t="inlineStr"/>
      <c r="DM32" s="7" t="inlineStr"/>
      <c r="DN32" s="7" t="inlineStr"/>
      <c r="DO32" s="7" t="inlineStr"/>
      <c r="DP32" s="7" t="inlineStr"/>
      <c r="DQ32" s="7" t="n">
        <v>10</v>
      </c>
      <c r="DR32" s="7" t="n">
        <v>4612300</v>
      </c>
      <c r="DS32" s="7" t="inlineStr"/>
      <c r="DT32" s="7" t="inlineStr"/>
      <c r="DU32" s="7" t="inlineStr"/>
      <c r="DV32" s="7" t="inlineStr"/>
      <c r="DW32" s="7" t="n">
        <v>15</v>
      </c>
      <c r="DX32" s="7" t="n">
        <v>11111175</v>
      </c>
      <c r="DY32" s="7" t="inlineStr"/>
      <c r="DZ32" s="7" t="inlineStr"/>
      <c r="EA32" s="7" t="inlineStr"/>
      <c r="EB32" s="7" t="inlineStr"/>
      <c r="EC32" s="7" t="inlineStr"/>
      <c r="ED32" s="7" t="inlineStr"/>
      <c r="EE32" s="7">
        <f>E32+AU32+BK32+BU32+DC32</f>
        <v/>
      </c>
      <c r="EF32" s="7">
        <f>F32+AV32+BL32+BV32+DD32</f>
        <v/>
      </c>
    </row>
    <row r="33" hidden="1" outlineLevel="1">
      <c r="A33" s="5" t="n">
        <v>29</v>
      </c>
      <c r="B33" s="6" t="inlineStr">
        <is>
          <t>"I R I S" XK</t>
        </is>
      </c>
      <c r="C33" s="6" t="inlineStr">
        <is>
          <t>Фергана</t>
        </is>
      </c>
      <c r="D33" s="6" t="inlineStr">
        <is>
          <t>Фергана 1</t>
        </is>
      </c>
      <c r="E33" s="7">
        <f>G33+I33+K33+M33+O33+Q33+S33+U33+W33+Y33+AA33+AC33+AE33+AG33+AI33+AK33+AM33+AO33+AQ33+AS33</f>
        <v/>
      </c>
      <c r="F33" s="7">
        <f>H33+J33+L33+N33+P33+R33+T33+V33+X33+Z33+AB33+AD33+AF33+AH33+AJ33+AL33+AN33+AP33+AR33+AT33</f>
        <v/>
      </c>
      <c r="G33" s="7" t="inlineStr"/>
      <c r="H33" s="7" t="inlineStr"/>
      <c r="I33" s="7" t="n">
        <v>10</v>
      </c>
      <c r="J33" s="7" t="n">
        <v>3431400</v>
      </c>
      <c r="K33" s="7" t="n">
        <v>5</v>
      </c>
      <c r="L33" s="7" t="n">
        <v>892400</v>
      </c>
      <c r="M33" s="7" t="inlineStr"/>
      <c r="N33" s="7" t="inlineStr"/>
      <c r="O33" s="7" t="inlineStr"/>
      <c r="P33" s="7" t="inlineStr"/>
      <c r="Q33" s="7" t="inlineStr"/>
      <c r="R33" s="7" t="inlineStr"/>
      <c r="S33" s="7" t="inlineStr"/>
      <c r="T33" s="7" t="inlineStr"/>
      <c r="U33" s="7" t="inlineStr"/>
      <c r="V33" s="7" t="inlineStr"/>
      <c r="W33" s="7" t="inlineStr"/>
      <c r="X33" s="7" t="inlineStr"/>
      <c r="Y33" s="7" t="inlineStr"/>
      <c r="Z33" s="7" t="inlineStr"/>
      <c r="AA33" s="7" t="inlineStr"/>
      <c r="AB33" s="7" t="inlineStr"/>
      <c r="AC33" s="7" t="inlineStr"/>
      <c r="AD33" s="7" t="inlineStr"/>
      <c r="AE33" s="7" t="inlineStr"/>
      <c r="AF33" s="7" t="inlineStr"/>
      <c r="AG33" s="7" t="inlineStr"/>
      <c r="AH33" s="7" t="inlineStr"/>
      <c r="AI33" s="7" t="inlineStr"/>
      <c r="AJ33" s="7" t="inlineStr"/>
      <c r="AK33" s="7" t="inlineStr"/>
      <c r="AL33" s="7" t="inlineStr"/>
      <c r="AM33" s="7" t="inlineStr"/>
      <c r="AN33" s="7" t="inlineStr"/>
      <c r="AO33" s="7" t="inlineStr"/>
      <c r="AP33" s="7" t="inlineStr"/>
      <c r="AQ33" s="7" t="inlineStr"/>
      <c r="AR33" s="7" t="inlineStr"/>
      <c r="AS33" s="7" t="inlineStr"/>
      <c r="AT33" s="7" t="inlineStr"/>
      <c r="AU33" s="7">
        <f>AW33+AY33+BA33+BC33+BE33+BG33+BI33</f>
        <v/>
      </c>
      <c r="AV33" s="7">
        <f>AX33+AZ33+BB33+BD33+BF33+BH33+BJ33</f>
        <v/>
      </c>
      <c r="AW33" s="7" t="inlineStr"/>
      <c r="AX33" s="7" t="inlineStr"/>
      <c r="AY33" s="7" t="inlineStr"/>
      <c r="AZ33" s="7" t="inlineStr"/>
      <c r="BA33" s="7" t="inlineStr"/>
      <c r="BB33" s="7" t="inlineStr"/>
      <c r="BC33" s="7" t="inlineStr"/>
      <c r="BD33" s="7" t="inlineStr"/>
      <c r="BE33" s="7" t="inlineStr"/>
      <c r="BF33" s="7" t="inlineStr"/>
      <c r="BG33" s="7" t="inlineStr"/>
      <c r="BH33" s="7" t="inlineStr"/>
      <c r="BI33" s="7" t="inlineStr"/>
      <c r="BJ33" s="7" t="inlineStr"/>
      <c r="BK33" s="7">
        <f>BM33+BO33+BQ33+BS33</f>
        <v/>
      </c>
      <c r="BL33" s="7">
        <f>BN33+BP33+BR33+BT33</f>
        <v/>
      </c>
      <c r="BM33" s="7" t="inlineStr"/>
      <c r="BN33" s="7" t="inlineStr"/>
      <c r="BO33" s="7" t="inlineStr"/>
      <c r="BP33" s="7" t="inlineStr"/>
      <c r="BQ33" s="7" t="inlineStr"/>
      <c r="BR33" s="7" t="inlineStr"/>
      <c r="BS33" s="7" t="inlineStr"/>
      <c r="BT33" s="7" t="inlineStr"/>
      <c r="BU33" s="7">
        <f>BW33+BY33+CA33+CC33+CE33+CG33+CI33+CK33+CM33+CO33+CQ33+CS33+CU33+CW33+CY33+DA33</f>
        <v/>
      </c>
      <c r="BV33" s="7">
        <f>BX33+BZ33+CB33+CD33+CF33+CH33+CJ33+CL33+CN33+CP33+CR33+CT33+CV33+CX33+CZ33+DB33</f>
        <v/>
      </c>
      <c r="BW33" s="7" t="inlineStr"/>
      <c r="BX33" s="7" t="inlineStr"/>
      <c r="BY33" s="7" t="inlineStr"/>
      <c r="BZ33" s="7" t="inlineStr"/>
      <c r="CA33" s="7" t="inlineStr"/>
      <c r="CB33" s="7" t="inlineStr"/>
      <c r="CC33" s="7" t="inlineStr"/>
      <c r="CD33" s="7" t="inlineStr"/>
      <c r="CE33" s="7" t="inlineStr"/>
      <c r="CF33" s="7" t="inlineStr"/>
      <c r="CG33" s="7" t="inlineStr"/>
      <c r="CH33" s="7" t="inlineStr"/>
      <c r="CI33" s="7" t="inlineStr"/>
      <c r="CJ33" s="7" t="inlineStr"/>
      <c r="CK33" s="7" t="inlineStr"/>
      <c r="CL33" s="7" t="inlineStr"/>
      <c r="CM33" s="7" t="inlineStr"/>
      <c r="CN33" s="7" t="inlineStr"/>
      <c r="CO33" s="7" t="inlineStr"/>
      <c r="CP33" s="7" t="inlineStr"/>
      <c r="CQ33" s="7" t="inlineStr"/>
      <c r="CR33" s="7" t="inlineStr"/>
      <c r="CS33" s="7" t="inlineStr"/>
      <c r="CT33" s="7" t="inlineStr"/>
      <c r="CU33" s="7" t="inlineStr"/>
      <c r="CV33" s="7" t="inlineStr"/>
      <c r="CW33" s="7" t="inlineStr"/>
      <c r="CX33" s="7" t="inlineStr"/>
      <c r="CY33" s="7" t="inlineStr"/>
      <c r="CZ33" s="7" t="inlineStr"/>
      <c r="DA33" s="7" t="inlineStr"/>
      <c r="DB33" s="7" t="inlineStr"/>
      <c r="DC33" s="7">
        <f>DE33+DG33+DI33+DK33+DM33+DO33+DQ33+DS33+DU33+DW33+DY33+EA33+EC33</f>
        <v/>
      </c>
      <c r="DD33" s="7">
        <f>DF33+DH33+DJ33+DL33+DN33+DP33+DR33+DT33+DV33+DX33+DZ33+EB33+ED33</f>
        <v/>
      </c>
      <c r="DE33" s="7" t="inlineStr"/>
      <c r="DF33" s="7" t="inlineStr"/>
      <c r="DG33" s="7" t="inlineStr"/>
      <c r="DH33" s="7" t="inlineStr"/>
      <c r="DI33" s="7" t="inlineStr"/>
      <c r="DJ33" s="7" t="inlineStr"/>
      <c r="DK33" s="7" t="inlineStr"/>
      <c r="DL33" s="7" t="inlineStr"/>
      <c r="DM33" s="7" t="inlineStr"/>
      <c r="DN33" s="7" t="inlineStr"/>
      <c r="DO33" s="7" t="inlineStr"/>
      <c r="DP33" s="7" t="inlineStr"/>
      <c r="DQ33" s="7" t="inlineStr"/>
      <c r="DR33" s="7" t="inlineStr"/>
      <c r="DS33" s="7" t="inlineStr"/>
      <c r="DT33" s="7" t="inlineStr"/>
      <c r="DU33" s="7" t="inlineStr"/>
      <c r="DV33" s="7" t="inlineStr"/>
      <c r="DW33" s="7" t="inlineStr"/>
      <c r="DX33" s="7" t="inlineStr"/>
      <c r="DY33" s="7" t="inlineStr"/>
      <c r="DZ33" s="7" t="inlineStr"/>
      <c r="EA33" s="7" t="inlineStr"/>
      <c r="EB33" s="7" t="inlineStr"/>
      <c r="EC33" s="7" t="inlineStr"/>
      <c r="ED33" s="7" t="inlineStr"/>
      <c r="EE33" s="7">
        <f>E33+AU33+BK33+BU33+DC33</f>
        <v/>
      </c>
      <c r="EF33" s="7">
        <f>F33+AV33+BL33+BV33+DD33</f>
        <v/>
      </c>
    </row>
    <row r="34" hidden="1" outlineLevel="1">
      <c r="A34" s="5" t="n">
        <v>30</v>
      </c>
      <c r="B34" s="6" t="inlineStr">
        <is>
          <t>"IMRON-SHAMS" MCHJ</t>
        </is>
      </c>
      <c r="C34" s="6" t="inlineStr">
        <is>
          <t>Фергана</t>
        </is>
      </c>
      <c r="D34" s="6" t="inlineStr">
        <is>
          <t>Фергана 1</t>
        </is>
      </c>
      <c r="E34" s="7">
        <f>G34+I34+K34+M34+O34+Q34+S34+U34+W34+Y34+AA34+AC34+AE34+AG34+AI34+AK34+AM34+AO34+AQ34+AS34</f>
        <v/>
      </c>
      <c r="F34" s="7">
        <f>H34+J34+L34+N34+P34+R34+T34+V34+X34+Z34+AB34+AD34+AF34+AH34+AJ34+AL34+AN34+AP34+AR34+AT34</f>
        <v/>
      </c>
      <c r="G34" s="7" t="n">
        <v>3</v>
      </c>
      <c r="H34" s="7" t="n">
        <v>581661</v>
      </c>
      <c r="I34" s="7" t="inlineStr"/>
      <c r="J34" s="7" t="inlineStr"/>
      <c r="K34" s="7" t="inlineStr"/>
      <c r="L34" s="7" t="inlineStr"/>
      <c r="M34" s="7" t="inlineStr"/>
      <c r="N34" s="7" t="inlineStr"/>
      <c r="O34" s="7" t="inlineStr"/>
      <c r="P34" s="7" t="inlineStr"/>
      <c r="Q34" s="7" t="inlineStr"/>
      <c r="R34" s="7" t="inlineStr"/>
      <c r="S34" s="7" t="inlineStr"/>
      <c r="T34" s="7" t="inlineStr"/>
      <c r="U34" s="7" t="inlineStr"/>
      <c r="V34" s="7" t="inlineStr"/>
      <c r="W34" s="7" t="inlineStr"/>
      <c r="X34" s="7" t="inlineStr"/>
      <c r="Y34" s="7" t="inlineStr"/>
      <c r="Z34" s="7" t="inlineStr"/>
      <c r="AA34" s="7" t="inlineStr"/>
      <c r="AB34" s="7" t="inlineStr"/>
      <c r="AC34" s="7" t="inlineStr"/>
      <c r="AD34" s="7" t="inlineStr"/>
      <c r="AE34" s="7" t="inlineStr"/>
      <c r="AF34" s="7" t="inlineStr"/>
      <c r="AG34" s="7" t="inlineStr"/>
      <c r="AH34" s="7" t="inlineStr"/>
      <c r="AI34" s="7" t="inlineStr"/>
      <c r="AJ34" s="7" t="inlineStr"/>
      <c r="AK34" s="7" t="inlineStr"/>
      <c r="AL34" s="7" t="inlineStr"/>
      <c r="AM34" s="7" t="inlineStr"/>
      <c r="AN34" s="7" t="inlineStr"/>
      <c r="AO34" s="7" t="inlineStr"/>
      <c r="AP34" s="7" t="inlineStr"/>
      <c r="AQ34" s="7" t="inlineStr"/>
      <c r="AR34" s="7" t="inlineStr"/>
      <c r="AS34" s="7" t="inlineStr"/>
      <c r="AT34" s="7" t="inlineStr"/>
      <c r="AU34" s="7">
        <f>AW34+AY34+BA34+BC34+BE34+BG34+BI34</f>
        <v/>
      </c>
      <c r="AV34" s="7">
        <f>AX34+AZ34+BB34+BD34+BF34+BH34+BJ34</f>
        <v/>
      </c>
      <c r="AW34" s="7" t="inlineStr"/>
      <c r="AX34" s="7" t="inlineStr"/>
      <c r="AY34" s="7" t="inlineStr"/>
      <c r="AZ34" s="7" t="inlineStr"/>
      <c r="BA34" s="7" t="inlineStr"/>
      <c r="BB34" s="7" t="inlineStr"/>
      <c r="BC34" s="7" t="inlineStr"/>
      <c r="BD34" s="7" t="inlineStr"/>
      <c r="BE34" s="7" t="inlineStr"/>
      <c r="BF34" s="7" t="inlineStr"/>
      <c r="BG34" s="7" t="inlineStr"/>
      <c r="BH34" s="7" t="inlineStr"/>
      <c r="BI34" s="7" t="inlineStr"/>
      <c r="BJ34" s="7" t="inlineStr"/>
      <c r="BK34" s="7">
        <f>BM34+BO34+BQ34+BS34</f>
        <v/>
      </c>
      <c r="BL34" s="7">
        <f>BN34+BP34+BR34+BT34</f>
        <v/>
      </c>
      <c r="BM34" s="7" t="inlineStr"/>
      <c r="BN34" s="7" t="inlineStr"/>
      <c r="BO34" s="7" t="inlineStr"/>
      <c r="BP34" s="7" t="inlineStr"/>
      <c r="BQ34" s="7" t="inlineStr"/>
      <c r="BR34" s="7" t="inlineStr"/>
      <c r="BS34" s="7" t="inlineStr"/>
      <c r="BT34" s="7" t="inlineStr"/>
      <c r="BU34" s="7">
        <f>BW34+BY34+CA34+CC34+CE34+CG34+CI34+CK34+CM34+CO34+CQ34+CS34+CU34+CW34+CY34+DA34</f>
        <v/>
      </c>
      <c r="BV34" s="7">
        <f>BX34+BZ34+CB34+CD34+CF34+CH34+CJ34+CL34+CN34+CP34+CR34+CT34+CV34+CX34+CZ34+DB34</f>
        <v/>
      </c>
      <c r="BW34" s="7" t="inlineStr"/>
      <c r="BX34" s="7" t="inlineStr"/>
      <c r="BY34" s="7" t="inlineStr"/>
      <c r="BZ34" s="7" t="inlineStr"/>
      <c r="CA34" s="7" t="inlineStr"/>
      <c r="CB34" s="7" t="inlineStr"/>
      <c r="CC34" s="7" t="inlineStr"/>
      <c r="CD34" s="7" t="inlineStr"/>
      <c r="CE34" s="7" t="inlineStr"/>
      <c r="CF34" s="7" t="inlineStr"/>
      <c r="CG34" s="7" t="inlineStr"/>
      <c r="CH34" s="7" t="inlineStr"/>
      <c r="CI34" s="7" t="inlineStr"/>
      <c r="CJ34" s="7" t="inlineStr"/>
      <c r="CK34" s="7" t="inlineStr"/>
      <c r="CL34" s="7" t="inlineStr"/>
      <c r="CM34" s="7" t="inlineStr"/>
      <c r="CN34" s="7" t="inlineStr"/>
      <c r="CO34" s="7" t="inlineStr"/>
      <c r="CP34" s="7" t="inlineStr"/>
      <c r="CQ34" s="7" t="inlineStr"/>
      <c r="CR34" s="7" t="inlineStr"/>
      <c r="CS34" s="7" t="inlineStr"/>
      <c r="CT34" s="7" t="inlineStr"/>
      <c r="CU34" s="7" t="inlineStr"/>
      <c r="CV34" s="7" t="inlineStr"/>
      <c r="CW34" s="7" t="inlineStr"/>
      <c r="CX34" s="7" t="inlineStr"/>
      <c r="CY34" s="7" t="inlineStr"/>
      <c r="CZ34" s="7" t="inlineStr"/>
      <c r="DA34" s="7" t="inlineStr"/>
      <c r="DB34" s="7" t="inlineStr"/>
      <c r="DC34" s="7">
        <f>DE34+DG34+DI34+DK34+DM34+DO34+DQ34+DS34+DU34+DW34+DY34+EA34+EC34</f>
        <v/>
      </c>
      <c r="DD34" s="7">
        <f>DF34+DH34+DJ34+DL34+DN34+DP34+DR34+DT34+DV34+DX34+DZ34+EB34+ED34</f>
        <v/>
      </c>
      <c r="DE34" s="7" t="inlineStr"/>
      <c r="DF34" s="7" t="inlineStr"/>
      <c r="DG34" s="7" t="inlineStr"/>
      <c r="DH34" s="7" t="inlineStr"/>
      <c r="DI34" s="7" t="inlineStr"/>
      <c r="DJ34" s="7" t="inlineStr"/>
      <c r="DK34" s="7" t="inlineStr"/>
      <c r="DL34" s="7" t="inlineStr"/>
      <c r="DM34" s="7" t="inlineStr"/>
      <c r="DN34" s="7" t="inlineStr"/>
      <c r="DO34" s="7" t="inlineStr"/>
      <c r="DP34" s="7" t="inlineStr"/>
      <c r="DQ34" s="7" t="inlineStr"/>
      <c r="DR34" s="7" t="inlineStr"/>
      <c r="DS34" s="7" t="inlineStr"/>
      <c r="DT34" s="7" t="inlineStr"/>
      <c r="DU34" s="7" t="inlineStr"/>
      <c r="DV34" s="7" t="inlineStr"/>
      <c r="DW34" s="7" t="inlineStr"/>
      <c r="DX34" s="7" t="inlineStr"/>
      <c r="DY34" s="7" t="inlineStr"/>
      <c r="DZ34" s="7" t="inlineStr"/>
      <c r="EA34" s="7" t="inlineStr"/>
      <c r="EB34" s="7" t="inlineStr"/>
      <c r="EC34" s="7" t="inlineStr"/>
      <c r="ED34" s="7" t="inlineStr"/>
      <c r="EE34" s="7">
        <f>E34+AU34+BK34+BU34+DC34</f>
        <v/>
      </c>
      <c r="EF34" s="7">
        <f>F34+AV34+BL34+BV34+DD34</f>
        <v/>
      </c>
    </row>
    <row r="35" hidden="1" outlineLevel="1">
      <c r="A35" s="5" t="n">
        <v>31</v>
      </c>
      <c r="B35" s="6" t="inlineStr">
        <is>
          <t>"JAVOHIR FARM INTER" MCHJ</t>
        </is>
      </c>
      <c r="C35" s="6" t="inlineStr">
        <is>
          <t>Фергана</t>
        </is>
      </c>
      <c r="D35" s="6" t="inlineStr">
        <is>
          <t>Фергана 1</t>
        </is>
      </c>
      <c r="E35" s="7">
        <f>G35+I35+K35+M35+O35+Q35+S35+U35+W35+Y35+AA35+AC35+AE35+AG35+AI35+AK35+AM35+AO35+AQ35+AS35</f>
        <v/>
      </c>
      <c r="F35" s="7">
        <f>H35+J35+L35+N35+P35+R35+T35+V35+X35+Z35+AB35+AD35+AF35+AH35+AJ35+AL35+AN35+AP35+AR35+AT35</f>
        <v/>
      </c>
      <c r="G35" s="7" t="n">
        <v>5</v>
      </c>
      <c r="H35" s="7" t="n">
        <v>1567250</v>
      </c>
      <c r="I35" s="7" t="n">
        <v>2</v>
      </c>
      <c r="J35" s="7" t="n">
        <v>137256</v>
      </c>
      <c r="K35" s="7" t="inlineStr"/>
      <c r="L35" s="7" t="inlineStr"/>
      <c r="M35" s="7" t="n">
        <v>5</v>
      </c>
      <c r="N35" s="7" t="n">
        <v>800975</v>
      </c>
      <c r="O35" s="7" t="inlineStr"/>
      <c r="P35" s="7" t="inlineStr"/>
      <c r="Q35" s="7" t="inlineStr"/>
      <c r="R35" s="7" t="inlineStr"/>
      <c r="S35" s="7" t="inlineStr"/>
      <c r="T35" s="7" t="inlineStr"/>
      <c r="U35" s="7" t="inlineStr"/>
      <c r="V35" s="7" t="inlineStr"/>
      <c r="W35" s="7" t="inlineStr"/>
      <c r="X35" s="7" t="inlineStr"/>
      <c r="Y35" s="7" t="inlineStr"/>
      <c r="Z35" s="7" t="inlineStr"/>
      <c r="AA35" s="7" t="inlineStr"/>
      <c r="AB35" s="7" t="inlineStr"/>
      <c r="AC35" s="7" t="inlineStr"/>
      <c r="AD35" s="7" t="inlineStr"/>
      <c r="AE35" s="7" t="inlineStr"/>
      <c r="AF35" s="7" t="inlineStr"/>
      <c r="AG35" s="7" t="inlineStr"/>
      <c r="AH35" s="7" t="inlineStr"/>
      <c r="AI35" s="7" t="inlineStr"/>
      <c r="AJ35" s="7" t="inlineStr"/>
      <c r="AK35" s="7" t="inlineStr"/>
      <c r="AL35" s="7" t="inlineStr"/>
      <c r="AM35" s="7" t="inlineStr"/>
      <c r="AN35" s="7" t="inlineStr"/>
      <c r="AO35" s="7" t="inlineStr"/>
      <c r="AP35" s="7" t="inlineStr"/>
      <c r="AQ35" s="7" t="inlineStr"/>
      <c r="AR35" s="7" t="inlineStr"/>
      <c r="AS35" s="7" t="inlineStr"/>
      <c r="AT35" s="7" t="inlineStr"/>
      <c r="AU35" s="7">
        <f>AW35+AY35+BA35+BC35+BE35+BG35+BI35</f>
        <v/>
      </c>
      <c r="AV35" s="7">
        <f>AX35+AZ35+BB35+BD35+BF35+BH35+BJ35</f>
        <v/>
      </c>
      <c r="AW35" s="7" t="inlineStr"/>
      <c r="AX35" s="7" t="inlineStr"/>
      <c r="AY35" s="7" t="inlineStr"/>
      <c r="AZ35" s="7" t="inlineStr"/>
      <c r="BA35" s="7" t="inlineStr"/>
      <c r="BB35" s="7" t="inlineStr"/>
      <c r="BC35" s="7" t="inlineStr"/>
      <c r="BD35" s="7" t="inlineStr"/>
      <c r="BE35" s="7" t="inlineStr"/>
      <c r="BF35" s="7" t="inlineStr"/>
      <c r="BG35" s="7" t="inlineStr"/>
      <c r="BH35" s="7" t="inlineStr"/>
      <c r="BI35" s="7" t="inlineStr"/>
      <c r="BJ35" s="7" t="inlineStr"/>
      <c r="BK35" s="7">
        <f>BM35+BO35+BQ35+BS35</f>
        <v/>
      </c>
      <c r="BL35" s="7">
        <f>BN35+BP35+BR35+BT35</f>
        <v/>
      </c>
      <c r="BM35" s="7" t="inlineStr"/>
      <c r="BN35" s="7" t="inlineStr"/>
      <c r="BO35" s="7" t="inlineStr"/>
      <c r="BP35" s="7" t="inlineStr"/>
      <c r="BQ35" s="7" t="n">
        <v>50</v>
      </c>
      <c r="BR35" s="7" t="n">
        <v>148932500</v>
      </c>
      <c r="BS35" s="7" t="inlineStr"/>
      <c r="BT35" s="7" t="inlineStr"/>
      <c r="BU35" s="7">
        <f>BW35+BY35+CA35+CC35+CE35+CG35+CI35+CK35+CM35+CO35+CQ35+CS35+CU35+CW35+CY35+DA35</f>
        <v/>
      </c>
      <c r="BV35" s="7">
        <f>BX35+BZ35+CB35+CD35+CF35+CH35+CJ35+CL35+CN35+CP35+CR35+CT35+CV35+CX35+CZ35+DB35</f>
        <v/>
      </c>
      <c r="BW35" s="7" t="inlineStr"/>
      <c r="BX35" s="7" t="inlineStr"/>
      <c r="BY35" s="7" t="inlineStr"/>
      <c r="BZ35" s="7" t="inlineStr"/>
      <c r="CA35" s="7" t="inlineStr"/>
      <c r="CB35" s="7" t="inlineStr"/>
      <c r="CC35" s="7" t="inlineStr"/>
      <c r="CD35" s="7" t="inlineStr"/>
      <c r="CE35" s="7" t="n">
        <v>3</v>
      </c>
      <c r="CF35" s="7" t="n">
        <v>3268260</v>
      </c>
      <c r="CG35" s="7" t="inlineStr"/>
      <c r="CH35" s="7" t="inlineStr"/>
      <c r="CI35" s="7" t="inlineStr"/>
      <c r="CJ35" s="7" t="inlineStr"/>
      <c r="CK35" s="7" t="inlineStr"/>
      <c r="CL35" s="7" t="inlineStr"/>
      <c r="CM35" s="7" t="inlineStr"/>
      <c r="CN35" s="7" t="inlineStr"/>
      <c r="CO35" s="7" t="inlineStr"/>
      <c r="CP35" s="7" t="inlineStr"/>
      <c r="CQ35" s="7" t="inlineStr"/>
      <c r="CR35" s="7" t="inlineStr"/>
      <c r="CS35" s="7" t="inlineStr"/>
      <c r="CT35" s="7" t="inlineStr"/>
      <c r="CU35" s="7" t="inlineStr"/>
      <c r="CV35" s="7" t="inlineStr"/>
      <c r="CW35" s="7" t="inlineStr"/>
      <c r="CX35" s="7" t="inlineStr"/>
      <c r="CY35" s="7" t="inlineStr"/>
      <c r="CZ35" s="7" t="inlineStr"/>
      <c r="DA35" s="7" t="inlineStr"/>
      <c r="DB35" s="7" t="inlineStr"/>
      <c r="DC35" s="7">
        <f>DE35+DG35+DI35+DK35+DM35+DO35+DQ35+DS35+DU35+DW35+DY35+EA35+EC35</f>
        <v/>
      </c>
      <c r="DD35" s="7">
        <f>DF35+DH35+DJ35+DL35+DN35+DP35+DR35+DT35+DV35+DX35+DZ35+EB35+ED35</f>
        <v/>
      </c>
      <c r="DE35" s="7" t="inlineStr"/>
      <c r="DF35" s="7" t="inlineStr"/>
      <c r="DG35" s="7" t="inlineStr"/>
      <c r="DH35" s="7" t="inlineStr"/>
      <c r="DI35" s="7" t="inlineStr"/>
      <c r="DJ35" s="7" t="inlineStr"/>
      <c r="DK35" s="7" t="inlineStr"/>
      <c r="DL35" s="7" t="inlineStr"/>
      <c r="DM35" s="7" t="inlineStr"/>
      <c r="DN35" s="7" t="inlineStr"/>
      <c r="DO35" s="7" t="n">
        <v>3</v>
      </c>
      <c r="DP35" s="7" t="n">
        <v>513216</v>
      </c>
      <c r="DQ35" s="7" t="inlineStr"/>
      <c r="DR35" s="7" t="inlineStr"/>
      <c r="DS35" s="7" t="inlineStr"/>
      <c r="DT35" s="7" t="inlineStr"/>
      <c r="DU35" s="7" t="inlineStr"/>
      <c r="DV35" s="7" t="inlineStr"/>
      <c r="DW35" s="7" t="n">
        <v>3</v>
      </c>
      <c r="DX35" s="7" t="n">
        <v>444447</v>
      </c>
      <c r="DY35" s="7" t="inlineStr"/>
      <c r="DZ35" s="7" t="inlineStr"/>
      <c r="EA35" s="7" t="inlineStr"/>
      <c r="EB35" s="7" t="inlineStr"/>
      <c r="EC35" s="7" t="inlineStr"/>
      <c r="ED35" s="7" t="inlineStr"/>
      <c r="EE35" s="7">
        <f>E35+AU35+BK35+BU35+DC35</f>
        <v/>
      </c>
      <c r="EF35" s="7">
        <f>F35+AV35+BL35+BV35+DD35</f>
        <v/>
      </c>
    </row>
    <row r="36" hidden="1" outlineLevel="1">
      <c r="A36" s="5" t="n">
        <v>32</v>
      </c>
      <c r="B36" s="6" t="inlineStr">
        <is>
          <t>"JAVOHIR FARM LYUKS" ХК Экстреный</t>
        </is>
      </c>
      <c r="C36" s="6" t="inlineStr">
        <is>
          <t>Фергана</t>
        </is>
      </c>
      <c r="D36" s="6" t="inlineStr">
        <is>
          <t>Фергана 1</t>
        </is>
      </c>
      <c r="E36" s="7">
        <f>G36+I36+K36+M36+O36+Q36+S36+U36+W36+Y36+AA36+AC36+AE36+AG36+AI36+AK36+AM36+AO36+AQ36+AS36</f>
        <v/>
      </c>
      <c r="F36" s="7">
        <f>H36+J36+L36+N36+P36+R36+T36+V36+X36+Z36+AB36+AD36+AF36+AH36+AJ36+AL36+AN36+AP36+AR36+AT36</f>
        <v/>
      </c>
      <c r="G36" s="7" t="inlineStr"/>
      <c r="H36" s="7" t="inlineStr"/>
      <c r="I36" s="7" t="inlineStr"/>
      <c r="J36" s="7" t="inlineStr"/>
      <c r="K36" s="7" t="inlineStr"/>
      <c r="L36" s="7" t="inlineStr"/>
      <c r="M36" s="7" t="inlineStr"/>
      <c r="N36" s="7" t="inlineStr"/>
      <c r="O36" s="7" t="inlineStr"/>
      <c r="P36" s="7" t="inlineStr"/>
      <c r="Q36" s="7" t="inlineStr"/>
      <c r="R36" s="7" t="inlineStr"/>
      <c r="S36" s="7" t="inlineStr"/>
      <c r="T36" s="7" t="inlineStr"/>
      <c r="U36" s="7" t="inlineStr"/>
      <c r="V36" s="7" t="inlineStr"/>
      <c r="W36" s="7" t="n">
        <v>2</v>
      </c>
      <c r="X36" s="7" t="n">
        <v>0</v>
      </c>
      <c r="Y36" s="7" t="inlineStr"/>
      <c r="Z36" s="7" t="inlineStr"/>
      <c r="AA36" s="7" t="inlineStr"/>
      <c r="AB36" s="7" t="inlineStr"/>
      <c r="AC36" s="7" t="n">
        <v>5</v>
      </c>
      <c r="AD36" s="7" t="n">
        <v>780975</v>
      </c>
      <c r="AE36" s="7" t="inlineStr"/>
      <c r="AF36" s="7" t="inlineStr"/>
      <c r="AG36" s="7" t="inlineStr"/>
      <c r="AH36" s="7" t="inlineStr"/>
      <c r="AI36" s="7" t="inlineStr"/>
      <c r="AJ36" s="7" t="inlineStr"/>
      <c r="AK36" s="7" t="inlineStr"/>
      <c r="AL36" s="7" t="inlineStr"/>
      <c r="AM36" s="7" t="inlineStr"/>
      <c r="AN36" s="7" t="inlineStr"/>
      <c r="AO36" s="7" t="inlineStr"/>
      <c r="AP36" s="7" t="inlineStr"/>
      <c r="AQ36" s="7" t="inlineStr"/>
      <c r="AR36" s="7" t="inlineStr"/>
      <c r="AS36" s="7" t="inlineStr"/>
      <c r="AT36" s="7" t="inlineStr"/>
      <c r="AU36" s="7">
        <f>AW36+AY36+BA36+BC36+BE36+BG36+BI36</f>
        <v/>
      </c>
      <c r="AV36" s="7">
        <f>AX36+AZ36+BB36+BD36+BF36+BH36+BJ36</f>
        <v/>
      </c>
      <c r="AW36" s="7" t="inlineStr"/>
      <c r="AX36" s="7" t="inlineStr"/>
      <c r="AY36" s="7" t="inlineStr"/>
      <c r="AZ36" s="7" t="inlineStr"/>
      <c r="BA36" s="7" t="inlineStr"/>
      <c r="BB36" s="7" t="inlineStr"/>
      <c r="BC36" s="7" t="inlineStr"/>
      <c r="BD36" s="7" t="inlineStr"/>
      <c r="BE36" s="7" t="inlineStr"/>
      <c r="BF36" s="7" t="inlineStr"/>
      <c r="BG36" s="7" t="inlineStr"/>
      <c r="BH36" s="7" t="inlineStr"/>
      <c r="BI36" s="7" t="inlineStr"/>
      <c r="BJ36" s="7" t="inlineStr"/>
      <c r="BK36" s="7">
        <f>BM36+BO36+BQ36+BS36</f>
        <v/>
      </c>
      <c r="BL36" s="7">
        <f>BN36+BP36+BR36+BT36</f>
        <v/>
      </c>
      <c r="BM36" s="7" t="inlineStr"/>
      <c r="BN36" s="7" t="inlineStr"/>
      <c r="BO36" s="7" t="inlineStr"/>
      <c r="BP36" s="7" t="inlineStr"/>
      <c r="BQ36" s="7" t="inlineStr"/>
      <c r="BR36" s="7" t="inlineStr"/>
      <c r="BS36" s="7" t="inlineStr"/>
      <c r="BT36" s="7" t="inlineStr"/>
      <c r="BU36" s="7">
        <f>BW36+BY36+CA36+CC36+CE36+CG36+CI36+CK36+CM36+CO36+CQ36+CS36+CU36+CW36+CY36+DA36</f>
        <v/>
      </c>
      <c r="BV36" s="7">
        <f>BX36+BZ36+CB36+CD36+CF36+CH36+CJ36+CL36+CN36+CP36+CR36+CT36+CV36+CX36+CZ36+DB36</f>
        <v/>
      </c>
      <c r="BW36" s="7" t="inlineStr"/>
      <c r="BX36" s="7" t="inlineStr"/>
      <c r="BY36" s="7" t="inlineStr"/>
      <c r="BZ36" s="7" t="inlineStr"/>
      <c r="CA36" s="7" t="inlineStr"/>
      <c r="CB36" s="7" t="inlineStr"/>
      <c r="CC36" s="7" t="inlineStr"/>
      <c r="CD36" s="7" t="inlineStr"/>
      <c r="CE36" s="7" t="inlineStr"/>
      <c r="CF36" s="7" t="inlineStr"/>
      <c r="CG36" s="7" t="inlineStr"/>
      <c r="CH36" s="7" t="inlineStr"/>
      <c r="CI36" s="7" t="inlineStr"/>
      <c r="CJ36" s="7" t="inlineStr"/>
      <c r="CK36" s="7" t="inlineStr"/>
      <c r="CL36" s="7" t="inlineStr"/>
      <c r="CM36" s="7" t="n">
        <v>5</v>
      </c>
      <c r="CN36" s="7" t="n">
        <v>1450625</v>
      </c>
      <c r="CO36" s="7" t="inlineStr"/>
      <c r="CP36" s="7" t="inlineStr"/>
      <c r="CQ36" s="7" t="inlineStr"/>
      <c r="CR36" s="7" t="inlineStr"/>
      <c r="CS36" s="7" t="inlineStr"/>
      <c r="CT36" s="7" t="inlineStr"/>
      <c r="CU36" s="7" t="inlineStr"/>
      <c r="CV36" s="7" t="inlineStr"/>
      <c r="CW36" s="7" t="inlineStr"/>
      <c r="CX36" s="7" t="inlineStr"/>
      <c r="CY36" s="7" t="inlineStr"/>
      <c r="CZ36" s="7" t="inlineStr"/>
      <c r="DA36" s="7" t="inlineStr"/>
      <c r="DB36" s="7" t="inlineStr"/>
      <c r="DC36" s="7">
        <f>DE36+DG36+DI36+DK36+DM36+DO36+DQ36+DS36+DU36+DW36+DY36+EA36+EC36</f>
        <v/>
      </c>
      <c r="DD36" s="7">
        <f>DF36+DH36+DJ36+DL36+DN36+DP36+DR36+DT36+DV36+DX36+DZ36+EB36+ED36</f>
        <v/>
      </c>
      <c r="DE36" s="7" t="inlineStr"/>
      <c r="DF36" s="7" t="inlineStr"/>
      <c r="DG36" s="7" t="inlineStr"/>
      <c r="DH36" s="7" t="inlineStr"/>
      <c r="DI36" s="7" t="inlineStr"/>
      <c r="DJ36" s="7" t="inlineStr"/>
      <c r="DK36" s="7" t="inlineStr"/>
      <c r="DL36" s="7" t="inlineStr"/>
      <c r="DM36" s="7" t="inlineStr"/>
      <c r="DN36" s="7" t="inlineStr"/>
      <c r="DO36" s="7" t="inlineStr"/>
      <c r="DP36" s="7" t="inlineStr"/>
      <c r="DQ36" s="7" t="n">
        <v>4</v>
      </c>
      <c r="DR36" s="7" t="n">
        <v>745424</v>
      </c>
      <c r="DS36" s="7" t="inlineStr"/>
      <c r="DT36" s="7" t="inlineStr"/>
      <c r="DU36" s="7" t="inlineStr"/>
      <c r="DV36" s="7" t="inlineStr"/>
      <c r="DW36" s="7" t="inlineStr"/>
      <c r="DX36" s="7" t="inlineStr"/>
      <c r="DY36" s="7" t="inlineStr"/>
      <c r="DZ36" s="7" t="inlineStr"/>
      <c r="EA36" s="7" t="inlineStr"/>
      <c r="EB36" s="7" t="inlineStr"/>
      <c r="EC36" s="7" t="inlineStr"/>
      <c r="ED36" s="7" t="inlineStr"/>
      <c r="EE36" s="7">
        <f>E36+AU36+BK36+BU36+DC36</f>
        <v/>
      </c>
      <c r="EF36" s="7">
        <f>F36+AV36+BL36+BV36+DD36</f>
        <v/>
      </c>
    </row>
    <row r="37" hidden="1" outlineLevel="1">
      <c r="A37" s="5" t="n">
        <v>33</v>
      </c>
      <c r="B37" s="6" t="inlineStr">
        <is>
          <t>"KARIM OTA SHIFO" MCHJ</t>
        </is>
      </c>
      <c r="C37" s="6" t="inlineStr">
        <is>
          <t>Фергана</t>
        </is>
      </c>
      <c r="D37" s="6" t="inlineStr">
        <is>
          <t>Фергана 1</t>
        </is>
      </c>
      <c r="E37" s="7">
        <f>G37+I37+K37+M37+O37+Q37+S37+U37+W37+Y37+AA37+AC37+AE37+AG37+AI37+AK37+AM37+AO37+AQ37+AS37</f>
        <v/>
      </c>
      <c r="F37" s="7">
        <f>H37+J37+L37+N37+P37+R37+T37+V37+X37+Z37+AB37+AD37+AF37+AH37+AJ37+AL37+AN37+AP37+AR37+AT37</f>
        <v/>
      </c>
      <c r="G37" s="7" t="inlineStr"/>
      <c r="H37" s="7" t="inlineStr"/>
      <c r="I37" s="7" t="inlineStr"/>
      <c r="J37" s="7" t="inlineStr"/>
      <c r="K37" s="7" t="inlineStr"/>
      <c r="L37" s="7" t="inlineStr"/>
      <c r="M37" s="7" t="inlineStr"/>
      <c r="N37" s="7" t="inlineStr"/>
      <c r="O37" s="7" t="inlineStr"/>
      <c r="P37" s="7" t="inlineStr"/>
      <c r="Q37" s="7" t="inlineStr"/>
      <c r="R37" s="7" t="inlineStr"/>
      <c r="S37" s="7" t="inlineStr"/>
      <c r="T37" s="7" t="inlineStr"/>
      <c r="U37" s="7" t="inlineStr"/>
      <c r="V37" s="7" t="inlineStr"/>
      <c r="W37" s="7" t="inlineStr"/>
      <c r="X37" s="7" t="inlineStr"/>
      <c r="Y37" s="7" t="inlineStr"/>
      <c r="Z37" s="7" t="inlineStr"/>
      <c r="AA37" s="7" t="inlineStr"/>
      <c r="AB37" s="7" t="inlineStr"/>
      <c r="AC37" s="7" t="inlineStr"/>
      <c r="AD37" s="7" t="inlineStr"/>
      <c r="AE37" s="7" t="inlineStr"/>
      <c r="AF37" s="7" t="inlineStr"/>
      <c r="AG37" s="7" t="inlineStr"/>
      <c r="AH37" s="7" t="inlineStr"/>
      <c r="AI37" s="7" t="inlineStr"/>
      <c r="AJ37" s="7" t="inlineStr"/>
      <c r="AK37" s="7" t="inlineStr"/>
      <c r="AL37" s="7" t="inlineStr"/>
      <c r="AM37" s="7" t="inlineStr"/>
      <c r="AN37" s="7" t="inlineStr"/>
      <c r="AO37" s="7" t="inlineStr"/>
      <c r="AP37" s="7" t="inlineStr"/>
      <c r="AQ37" s="7" t="inlineStr"/>
      <c r="AR37" s="7" t="inlineStr"/>
      <c r="AS37" s="7" t="inlineStr"/>
      <c r="AT37" s="7" t="inlineStr"/>
      <c r="AU37" s="7">
        <f>AW37+AY37+BA37+BC37+BE37+BG37+BI37</f>
        <v/>
      </c>
      <c r="AV37" s="7">
        <f>AX37+AZ37+BB37+BD37+BF37+BH37+BJ37</f>
        <v/>
      </c>
      <c r="AW37" s="7" t="inlineStr"/>
      <c r="AX37" s="7" t="inlineStr"/>
      <c r="AY37" s="7" t="inlineStr"/>
      <c r="AZ37" s="7" t="inlineStr"/>
      <c r="BA37" s="7" t="inlineStr"/>
      <c r="BB37" s="7" t="inlineStr"/>
      <c r="BC37" s="7" t="inlineStr"/>
      <c r="BD37" s="7" t="inlineStr"/>
      <c r="BE37" s="7" t="inlineStr"/>
      <c r="BF37" s="7" t="inlineStr"/>
      <c r="BG37" s="7" t="inlineStr"/>
      <c r="BH37" s="7" t="inlineStr"/>
      <c r="BI37" s="7" t="inlineStr"/>
      <c r="BJ37" s="7" t="inlineStr"/>
      <c r="BK37" s="7">
        <f>BM37+BO37+BQ37+BS37</f>
        <v/>
      </c>
      <c r="BL37" s="7">
        <f>BN37+BP37+BR37+BT37</f>
        <v/>
      </c>
      <c r="BM37" s="7" t="inlineStr"/>
      <c r="BN37" s="7" t="inlineStr"/>
      <c r="BO37" s="7" t="inlineStr"/>
      <c r="BP37" s="7" t="inlineStr"/>
      <c r="BQ37" s="7" t="inlineStr"/>
      <c r="BR37" s="7" t="inlineStr"/>
      <c r="BS37" s="7" t="inlineStr"/>
      <c r="BT37" s="7" t="inlineStr"/>
      <c r="BU37" s="7">
        <f>BW37+BY37+CA37+CC37+CE37+CG37+CI37+CK37+CM37+CO37+CQ37+CS37+CU37+CW37+CY37+DA37</f>
        <v/>
      </c>
      <c r="BV37" s="7">
        <f>BX37+BZ37+CB37+CD37+CF37+CH37+CJ37+CL37+CN37+CP37+CR37+CT37+CV37+CX37+CZ37+DB37</f>
        <v/>
      </c>
      <c r="BW37" s="7" t="inlineStr"/>
      <c r="BX37" s="7" t="inlineStr"/>
      <c r="BY37" s="7" t="inlineStr"/>
      <c r="BZ37" s="7" t="inlineStr"/>
      <c r="CA37" s="7" t="inlineStr"/>
      <c r="CB37" s="7" t="inlineStr"/>
      <c r="CC37" s="7" t="inlineStr"/>
      <c r="CD37" s="7" t="inlineStr"/>
      <c r="CE37" s="7" t="inlineStr"/>
      <c r="CF37" s="7" t="inlineStr"/>
      <c r="CG37" s="7" t="n">
        <v>4</v>
      </c>
      <c r="CH37" s="7" t="n">
        <v>845216</v>
      </c>
      <c r="CI37" s="7" t="inlineStr"/>
      <c r="CJ37" s="7" t="inlineStr"/>
      <c r="CK37" s="7" t="inlineStr"/>
      <c r="CL37" s="7" t="inlineStr"/>
      <c r="CM37" s="7" t="inlineStr"/>
      <c r="CN37" s="7" t="inlineStr"/>
      <c r="CO37" s="7" t="inlineStr"/>
      <c r="CP37" s="7" t="inlineStr"/>
      <c r="CQ37" s="7" t="inlineStr"/>
      <c r="CR37" s="7" t="inlineStr"/>
      <c r="CS37" s="7" t="inlineStr"/>
      <c r="CT37" s="7" t="inlineStr"/>
      <c r="CU37" s="7" t="inlineStr"/>
      <c r="CV37" s="7" t="inlineStr"/>
      <c r="CW37" s="7" t="inlineStr"/>
      <c r="CX37" s="7" t="inlineStr"/>
      <c r="CY37" s="7" t="inlineStr"/>
      <c r="CZ37" s="7" t="inlineStr"/>
      <c r="DA37" s="7" t="inlineStr"/>
      <c r="DB37" s="7" t="inlineStr"/>
      <c r="DC37" s="7">
        <f>DE37+DG37+DI37+DK37+DM37+DO37+DQ37+DS37+DU37+DW37+DY37+EA37+EC37</f>
        <v/>
      </c>
      <c r="DD37" s="7">
        <f>DF37+DH37+DJ37+DL37+DN37+DP37+DR37+DT37+DV37+DX37+DZ37+EB37+ED37</f>
        <v/>
      </c>
      <c r="DE37" s="7" t="inlineStr"/>
      <c r="DF37" s="7" t="inlineStr"/>
      <c r="DG37" s="7" t="inlineStr"/>
      <c r="DH37" s="7" t="inlineStr"/>
      <c r="DI37" s="7" t="inlineStr"/>
      <c r="DJ37" s="7" t="inlineStr"/>
      <c r="DK37" s="7" t="inlineStr"/>
      <c r="DL37" s="7" t="inlineStr"/>
      <c r="DM37" s="7" t="inlineStr"/>
      <c r="DN37" s="7" t="inlineStr"/>
      <c r="DO37" s="7" t="inlineStr"/>
      <c r="DP37" s="7" t="inlineStr"/>
      <c r="DQ37" s="7" t="inlineStr"/>
      <c r="DR37" s="7" t="inlineStr"/>
      <c r="DS37" s="7" t="inlineStr"/>
      <c r="DT37" s="7" t="inlineStr"/>
      <c r="DU37" s="7" t="inlineStr"/>
      <c r="DV37" s="7" t="inlineStr"/>
      <c r="DW37" s="7" t="inlineStr"/>
      <c r="DX37" s="7" t="inlineStr"/>
      <c r="DY37" s="7" t="inlineStr"/>
      <c r="DZ37" s="7" t="inlineStr"/>
      <c r="EA37" s="7" t="inlineStr"/>
      <c r="EB37" s="7" t="inlineStr"/>
      <c r="EC37" s="7" t="n">
        <v>4</v>
      </c>
      <c r="ED37" s="7" t="n">
        <v>812528</v>
      </c>
      <c r="EE37" s="7">
        <f>E37+AU37+BK37+BU37+DC37</f>
        <v/>
      </c>
      <c r="EF37" s="7">
        <f>F37+AV37+BL37+BV37+DD37</f>
        <v/>
      </c>
    </row>
    <row r="38" hidden="1" outlineLevel="1">
      <c r="A38" s="5" t="n">
        <v>34</v>
      </c>
      <c r="B38" s="6" t="inlineStr">
        <is>
          <t>"KUXINUR"  XK</t>
        </is>
      </c>
      <c r="C38" s="6" t="inlineStr">
        <is>
          <t>Фергана</t>
        </is>
      </c>
      <c r="D38" s="6" t="inlineStr">
        <is>
          <t>Фергана 1</t>
        </is>
      </c>
      <c r="E38" s="7">
        <f>G38+I38+K38+M38+O38+Q38+S38+U38+W38+Y38+AA38+AC38+AE38+AG38+AI38+AK38+AM38+AO38+AQ38+AS38</f>
        <v/>
      </c>
      <c r="F38" s="7">
        <f>H38+J38+L38+N38+P38+R38+T38+V38+X38+Z38+AB38+AD38+AF38+AH38+AJ38+AL38+AN38+AP38+AR38+AT38</f>
        <v/>
      </c>
      <c r="G38" s="7" t="inlineStr"/>
      <c r="H38" s="7" t="inlineStr"/>
      <c r="I38" s="7" t="inlineStr"/>
      <c r="J38" s="7" t="inlineStr"/>
      <c r="K38" s="7" t="n">
        <v>3</v>
      </c>
      <c r="L38" s="7" t="n">
        <v>331200</v>
      </c>
      <c r="M38" s="7" t="inlineStr"/>
      <c r="N38" s="7" t="inlineStr"/>
      <c r="O38" s="7" t="inlineStr"/>
      <c r="P38" s="7" t="inlineStr"/>
      <c r="Q38" s="7" t="n">
        <v>20</v>
      </c>
      <c r="R38" s="7" t="n">
        <v>26998000</v>
      </c>
      <c r="S38" s="7" t="inlineStr"/>
      <c r="T38" s="7" t="inlineStr"/>
      <c r="U38" s="7" t="inlineStr"/>
      <c r="V38" s="7" t="inlineStr"/>
      <c r="W38" s="7" t="inlineStr"/>
      <c r="X38" s="7" t="inlineStr"/>
      <c r="Y38" s="7" t="inlineStr"/>
      <c r="Z38" s="7" t="inlineStr"/>
      <c r="AA38" s="7" t="inlineStr"/>
      <c r="AB38" s="7" t="inlineStr"/>
      <c r="AC38" s="7" t="inlineStr"/>
      <c r="AD38" s="7" t="inlineStr"/>
      <c r="AE38" s="7" t="inlineStr"/>
      <c r="AF38" s="7" t="inlineStr"/>
      <c r="AG38" s="7" t="inlineStr"/>
      <c r="AH38" s="7" t="inlineStr"/>
      <c r="AI38" s="7" t="inlineStr"/>
      <c r="AJ38" s="7" t="inlineStr"/>
      <c r="AK38" s="7" t="inlineStr"/>
      <c r="AL38" s="7" t="inlineStr"/>
      <c r="AM38" s="7" t="inlineStr"/>
      <c r="AN38" s="7" t="inlineStr"/>
      <c r="AO38" s="7" t="inlineStr"/>
      <c r="AP38" s="7" t="inlineStr"/>
      <c r="AQ38" s="7" t="inlineStr"/>
      <c r="AR38" s="7" t="inlineStr"/>
      <c r="AS38" s="7" t="inlineStr"/>
      <c r="AT38" s="7" t="inlineStr"/>
      <c r="AU38" s="7">
        <f>AW38+AY38+BA38+BC38+BE38+BG38+BI38</f>
        <v/>
      </c>
      <c r="AV38" s="7">
        <f>AX38+AZ38+BB38+BD38+BF38+BH38+BJ38</f>
        <v/>
      </c>
      <c r="AW38" s="7" t="inlineStr"/>
      <c r="AX38" s="7" t="inlineStr"/>
      <c r="AY38" s="7" t="inlineStr"/>
      <c r="AZ38" s="7" t="inlineStr"/>
      <c r="BA38" s="7" t="inlineStr"/>
      <c r="BB38" s="7" t="inlineStr"/>
      <c r="BC38" s="7" t="inlineStr"/>
      <c r="BD38" s="7" t="inlineStr"/>
      <c r="BE38" s="7" t="inlineStr"/>
      <c r="BF38" s="7" t="inlineStr"/>
      <c r="BG38" s="7" t="inlineStr"/>
      <c r="BH38" s="7" t="inlineStr"/>
      <c r="BI38" s="7" t="inlineStr"/>
      <c r="BJ38" s="7" t="inlineStr"/>
      <c r="BK38" s="7">
        <f>BM38+BO38+BQ38+BS38</f>
        <v/>
      </c>
      <c r="BL38" s="7">
        <f>BN38+BP38+BR38+BT38</f>
        <v/>
      </c>
      <c r="BM38" s="7" t="inlineStr"/>
      <c r="BN38" s="7" t="inlineStr"/>
      <c r="BO38" s="7" t="inlineStr"/>
      <c r="BP38" s="7" t="inlineStr"/>
      <c r="BQ38" s="7" t="inlineStr"/>
      <c r="BR38" s="7" t="inlineStr"/>
      <c r="BS38" s="7" t="inlineStr"/>
      <c r="BT38" s="7" t="inlineStr"/>
      <c r="BU38" s="7">
        <f>BW38+BY38+CA38+CC38+CE38+CG38+CI38+CK38+CM38+CO38+CQ38+CS38+CU38+CW38+CY38+DA38</f>
        <v/>
      </c>
      <c r="BV38" s="7">
        <f>BX38+BZ38+CB38+CD38+CF38+CH38+CJ38+CL38+CN38+CP38+CR38+CT38+CV38+CX38+CZ38+DB38</f>
        <v/>
      </c>
      <c r="BW38" s="7" t="inlineStr"/>
      <c r="BX38" s="7" t="inlineStr"/>
      <c r="BY38" s="7" t="inlineStr"/>
      <c r="BZ38" s="7" t="inlineStr"/>
      <c r="CA38" s="7" t="inlineStr"/>
      <c r="CB38" s="7" t="inlineStr"/>
      <c r="CC38" s="7" t="inlineStr"/>
      <c r="CD38" s="7" t="inlineStr"/>
      <c r="CE38" s="7" t="inlineStr"/>
      <c r="CF38" s="7" t="inlineStr"/>
      <c r="CG38" s="7" t="inlineStr"/>
      <c r="CH38" s="7" t="inlineStr"/>
      <c r="CI38" s="7" t="inlineStr"/>
      <c r="CJ38" s="7" t="inlineStr"/>
      <c r="CK38" s="7" t="inlineStr"/>
      <c r="CL38" s="7" t="inlineStr"/>
      <c r="CM38" s="7" t="inlineStr"/>
      <c r="CN38" s="7" t="inlineStr"/>
      <c r="CO38" s="7" t="inlineStr"/>
      <c r="CP38" s="7" t="inlineStr"/>
      <c r="CQ38" s="7" t="inlineStr"/>
      <c r="CR38" s="7" t="inlineStr"/>
      <c r="CS38" s="7" t="inlineStr"/>
      <c r="CT38" s="7" t="inlineStr"/>
      <c r="CU38" s="7" t="inlineStr"/>
      <c r="CV38" s="7" t="inlineStr"/>
      <c r="CW38" s="7" t="inlineStr"/>
      <c r="CX38" s="7" t="inlineStr"/>
      <c r="CY38" s="7" t="inlineStr"/>
      <c r="CZ38" s="7" t="inlineStr"/>
      <c r="DA38" s="7" t="inlineStr"/>
      <c r="DB38" s="7" t="inlineStr"/>
      <c r="DC38" s="7">
        <f>DE38+DG38+DI38+DK38+DM38+DO38+DQ38+DS38+DU38+DW38+DY38+EA38+EC38</f>
        <v/>
      </c>
      <c r="DD38" s="7">
        <f>DF38+DH38+DJ38+DL38+DN38+DP38+DR38+DT38+DV38+DX38+DZ38+EB38+ED38</f>
        <v/>
      </c>
      <c r="DE38" s="7" t="inlineStr"/>
      <c r="DF38" s="7" t="inlineStr"/>
      <c r="DG38" s="7" t="inlineStr"/>
      <c r="DH38" s="7" t="inlineStr"/>
      <c r="DI38" s="7" t="inlineStr"/>
      <c r="DJ38" s="7" t="inlineStr"/>
      <c r="DK38" s="7" t="inlineStr"/>
      <c r="DL38" s="7" t="inlineStr"/>
      <c r="DM38" s="7" t="inlineStr"/>
      <c r="DN38" s="7" t="inlineStr"/>
      <c r="DO38" s="7" t="inlineStr"/>
      <c r="DP38" s="7" t="inlineStr"/>
      <c r="DQ38" s="7" t="inlineStr"/>
      <c r="DR38" s="7" t="inlineStr"/>
      <c r="DS38" s="7" t="inlineStr"/>
      <c r="DT38" s="7" t="inlineStr"/>
      <c r="DU38" s="7" t="inlineStr"/>
      <c r="DV38" s="7" t="inlineStr"/>
      <c r="DW38" s="7" t="inlineStr"/>
      <c r="DX38" s="7" t="inlineStr"/>
      <c r="DY38" s="7" t="inlineStr"/>
      <c r="DZ38" s="7" t="inlineStr"/>
      <c r="EA38" s="7" t="inlineStr"/>
      <c r="EB38" s="7" t="inlineStr"/>
      <c r="EC38" s="7" t="inlineStr"/>
      <c r="ED38" s="7" t="inlineStr"/>
      <c r="EE38" s="7">
        <f>E38+AU38+BK38+BU38+DC38</f>
        <v/>
      </c>
      <c r="EF38" s="7">
        <f>F38+AV38+BL38+BV38+DD38</f>
        <v/>
      </c>
    </row>
    <row r="39" hidden="1" outlineLevel="1">
      <c r="A39" s="5" t="n">
        <v>35</v>
      </c>
      <c r="B39" s="6" t="inlineStr">
        <is>
          <t>"MAKRO REMEDIES" MCHJ фил 3</t>
        </is>
      </c>
      <c r="C39" s="6" t="inlineStr">
        <is>
          <t>Фергана</t>
        </is>
      </c>
      <c r="D39" s="6" t="inlineStr">
        <is>
          <t>Фергана 1</t>
        </is>
      </c>
      <c r="E39" s="7">
        <f>G39+I39+K39+M39+O39+Q39+S39+U39+W39+Y39+AA39+AC39+AE39+AG39+AI39+AK39+AM39+AO39+AQ39+AS39</f>
        <v/>
      </c>
      <c r="F39" s="7">
        <f>H39+J39+L39+N39+P39+R39+T39+V39+X39+Z39+AB39+AD39+AF39+AH39+AJ39+AL39+AN39+AP39+AR39+AT39</f>
        <v/>
      </c>
      <c r="G39" s="7" t="inlineStr"/>
      <c r="H39" s="7" t="inlineStr"/>
      <c r="I39" s="7" t="inlineStr"/>
      <c r="J39" s="7" t="inlineStr"/>
      <c r="K39" s="7" t="inlineStr"/>
      <c r="L39" s="7" t="inlineStr"/>
      <c r="M39" s="7" t="inlineStr"/>
      <c r="N39" s="7" t="inlineStr"/>
      <c r="O39" s="7" t="inlineStr"/>
      <c r="P39" s="7" t="inlineStr"/>
      <c r="Q39" s="7" t="n">
        <v>10</v>
      </c>
      <c r="R39" s="7" t="n">
        <v>3374750</v>
      </c>
      <c r="S39" s="7" t="inlineStr"/>
      <c r="T39" s="7" t="inlineStr"/>
      <c r="U39" s="7" t="inlineStr"/>
      <c r="V39" s="7" t="inlineStr"/>
      <c r="W39" s="7" t="n">
        <v>2</v>
      </c>
      <c r="X39" s="7" t="n">
        <v>0</v>
      </c>
      <c r="Y39" s="7" t="inlineStr"/>
      <c r="Z39" s="7" t="inlineStr"/>
      <c r="AA39" s="7" t="inlineStr"/>
      <c r="AB39" s="7" t="inlineStr"/>
      <c r="AC39" s="7" t="inlineStr"/>
      <c r="AD39" s="7" t="inlineStr"/>
      <c r="AE39" s="7" t="inlineStr"/>
      <c r="AF39" s="7" t="inlineStr"/>
      <c r="AG39" s="7" t="n">
        <v>5</v>
      </c>
      <c r="AH39" s="7" t="n">
        <v>750725</v>
      </c>
      <c r="AI39" s="7" t="inlineStr"/>
      <c r="AJ39" s="7" t="inlineStr"/>
      <c r="AK39" s="7" t="inlineStr"/>
      <c r="AL39" s="7" t="inlineStr"/>
      <c r="AM39" s="7" t="inlineStr"/>
      <c r="AN39" s="7" t="inlineStr"/>
      <c r="AO39" s="7" t="inlineStr"/>
      <c r="AP39" s="7" t="inlineStr"/>
      <c r="AQ39" s="7" t="inlineStr"/>
      <c r="AR39" s="7" t="inlineStr"/>
      <c r="AS39" s="7" t="inlineStr"/>
      <c r="AT39" s="7" t="inlineStr"/>
      <c r="AU39" s="7">
        <f>AW39+AY39+BA39+BC39+BE39+BG39+BI39</f>
        <v/>
      </c>
      <c r="AV39" s="7">
        <f>AX39+AZ39+BB39+BD39+BF39+BH39+BJ39</f>
        <v/>
      </c>
      <c r="AW39" s="7" t="inlineStr"/>
      <c r="AX39" s="7" t="inlineStr"/>
      <c r="AY39" s="7" t="inlineStr"/>
      <c r="AZ39" s="7" t="inlineStr"/>
      <c r="BA39" s="7" t="inlineStr"/>
      <c r="BB39" s="7" t="inlineStr"/>
      <c r="BC39" s="7" t="inlineStr"/>
      <c r="BD39" s="7" t="inlineStr"/>
      <c r="BE39" s="7" t="inlineStr"/>
      <c r="BF39" s="7" t="inlineStr"/>
      <c r="BG39" s="7" t="inlineStr"/>
      <c r="BH39" s="7" t="inlineStr"/>
      <c r="BI39" s="7" t="inlineStr"/>
      <c r="BJ39" s="7" t="inlineStr"/>
      <c r="BK39" s="7">
        <f>BM39+BO39+BQ39+BS39</f>
        <v/>
      </c>
      <c r="BL39" s="7">
        <f>BN39+BP39+BR39+BT39</f>
        <v/>
      </c>
      <c r="BM39" s="7" t="inlineStr"/>
      <c r="BN39" s="7" t="inlineStr"/>
      <c r="BO39" s="7" t="inlineStr"/>
      <c r="BP39" s="7" t="inlineStr"/>
      <c r="BQ39" s="7" t="n">
        <v>20</v>
      </c>
      <c r="BR39" s="7" t="n">
        <v>24566000</v>
      </c>
      <c r="BS39" s="7" t="inlineStr"/>
      <c r="BT39" s="7" t="inlineStr"/>
      <c r="BU39" s="7">
        <f>BW39+BY39+CA39+CC39+CE39+CG39+CI39+CK39+CM39+CO39+CQ39+CS39+CU39+CW39+CY39+DA39</f>
        <v/>
      </c>
      <c r="BV39" s="7">
        <f>BX39+BZ39+CB39+CD39+CF39+CH39+CJ39+CL39+CN39+CP39+CR39+CT39+CV39+CX39+CZ39+DB39</f>
        <v/>
      </c>
      <c r="BW39" s="7" t="inlineStr"/>
      <c r="BX39" s="7" t="inlineStr"/>
      <c r="BY39" s="7" t="inlineStr"/>
      <c r="BZ39" s="7" t="inlineStr"/>
      <c r="CA39" s="7" t="inlineStr"/>
      <c r="CB39" s="7" t="inlineStr"/>
      <c r="CC39" s="7" t="inlineStr"/>
      <c r="CD39" s="7" t="inlineStr"/>
      <c r="CE39" s="7" t="inlineStr"/>
      <c r="CF39" s="7" t="inlineStr"/>
      <c r="CG39" s="7" t="inlineStr"/>
      <c r="CH39" s="7" t="inlineStr"/>
      <c r="CI39" s="7" t="inlineStr"/>
      <c r="CJ39" s="7" t="inlineStr"/>
      <c r="CK39" s="7" t="inlineStr"/>
      <c r="CL39" s="7" t="inlineStr"/>
      <c r="CM39" s="7" t="n">
        <v>3</v>
      </c>
      <c r="CN39" s="7" t="n">
        <v>538380</v>
      </c>
      <c r="CO39" s="7" t="inlineStr"/>
      <c r="CP39" s="7" t="inlineStr"/>
      <c r="CQ39" s="7" t="inlineStr"/>
      <c r="CR39" s="7" t="inlineStr"/>
      <c r="CS39" s="7" t="inlineStr"/>
      <c r="CT39" s="7" t="inlineStr"/>
      <c r="CU39" s="7" t="inlineStr"/>
      <c r="CV39" s="7" t="inlineStr"/>
      <c r="CW39" s="7" t="inlineStr"/>
      <c r="CX39" s="7" t="inlineStr"/>
      <c r="CY39" s="7" t="inlineStr"/>
      <c r="CZ39" s="7" t="inlineStr"/>
      <c r="DA39" s="7" t="inlineStr"/>
      <c r="DB39" s="7" t="inlineStr"/>
      <c r="DC39" s="7">
        <f>DE39+DG39+DI39+DK39+DM39+DO39+DQ39+DS39+DU39+DW39+DY39+EA39+EC39</f>
        <v/>
      </c>
      <c r="DD39" s="7">
        <f>DF39+DH39+DJ39+DL39+DN39+DP39+DR39+DT39+DV39+DX39+DZ39+EB39+ED39</f>
        <v/>
      </c>
      <c r="DE39" s="7" t="inlineStr"/>
      <c r="DF39" s="7" t="inlineStr"/>
      <c r="DG39" s="7" t="inlineStr"/>
      <c r="DH39" s="7" t="inlineStr"/>
      <c r="DI39" s="7" t="inlineStr"/>
      <c r="DJ39" s="7" t="inlineStr"/>
      <c r="DK39" s="7" t="inlineStr"/>
      <c r="DL39" s="7" t="inlineStr"/>
      <c r="DM39" s="7" t="inlineStr"/>
      <c r="DN39" s="7" t="inlineStr"/>
      <c r="DO39" s="7" t="inlineStr"/>
      <c r="DP39" s="7" t="inlineStr"/>
      <c r="DQ39" s="7" t="inlineStr"/>
      <c r="DR39" s="7" t="inlineStr"/>
      <c r="DS39" s="7" t="inlineStr"/>
      <c r="DT39" s="7" t="inlineStr"/>
      <c r="DU39" s="7" t="inlineStr"/>
      <c r="DV39" s="7" t="inlineStr"/>
      <c r="DW39" s="7" t="inlineStr"/>
      <c r="DX39" s="7" t="inlineStr"/>
      <c r="DY39" s="7" t="inlineStr"/>
      <c r="DZ39" s="7" t="inlineStr"/>
      <c r="EA39" s="7" t="inlineStr"/>
      <c r="EB39" s="7" t="inlineStr"/>
      <c r="EC39" s="7" t="n">
        <v>6</v>
      </c>
      <c r="ED39" s="7" t="n">
        <v>1828188</v>
      </c>
      <c r="EE39" s="7">
        <f>E39+AU39+BK39+BU39+DC39</f>
        <v/>
      </c>
      <c r="EF39" s="7">
        <f>F39+AV39+BL39+BV39+DD39</f>
        <v/>
      </c>
    </row>
    <row r="40" hidden="1" outlineLevel="1">
      <c r="A40" s="5" t="n">
        <v>36</v>
      </c>
      <c r="B40" s="6" t="inlineStr">
        <is>
          <t>"MAMATIBROXIM FARM SERVIS" ХК</t>
        </is>
      </c>
      <c r="C40" s="6" t="inlineStr">
        <is>
          <t>Фергана</t>
        </is>
      </c>
      <c r="D40" s="6" t="inlineStr">
        <is>
          <t>Фергана 1</t>
        </is>
      </c>
      <c r="E40" s="7">
        <f>G40+I40+K40+M40+O40+Q40+S40+U40+W40+Y40+AA40+AC40+AE40+AG40+AI40+AK40+AM40+AO40+AQ40+AS40</f>
        <v/>
      </c>
      <c r="F40" s="7">
        <f>H40+J40+L40+N40+P40+R40+T40+V40+X40+Z40+AB40+AD40+AF40+AH40+AJ40+AL40+AN40+AP40+AR40+AT40</f>
        <v/>
      </c>
      <c r="G40" s="7" t="inlineStr"/>
      <c r="H40" s="7" t="inlineStr"/>
      <c r="I40" s="7" t="inlineStr"/>
      <c r="J40" s="7" t="inlineStr"/>
      <c r="K40" s="7" t="inlineStr"/>
      <c r="L40" s="7" t="inlineStr"/>
      <c r="M40" s="7" t="inlineStr"/>
      <c r="N40" s="7" t="inlineStr"/>
      <c r="O40" s="7" t="inlineStr"/>
      <c r="P40" s="7" t="inlineStr"/>
      <c r="Q40" s="7" t="inlineStr"/>
      <c r="R40" s="7" t="inlineStr"/>
      <c r="S40" s="7" t="inlineStr"/>
      <c r="T40" s="7" t="inlineStr"/>
      <c r="U40" s="7" t="inlineStr"/>
      <c r="V40" s="7" t="inlineStr"/>
      <c r="W40" s="7" t="inlineStr"/>
      <c r="X40" s="7" t="inlineStr"/>
      <c r="Y40" s="7" t="inlineStr"/>
      <c r="Z40" s="7" t="inlineStr"/>
      <c r="AA40" s="7" t="inlineStr"/>
      <c r="AB40" s="7" t="inlineStr"/>
      <c r="AC40" s="7" t="inlineStr"/>
      <c r="AD40" s="7" t="inlineStr"/>
      <c r="AE40" s="7" t="inlineStr"/>
      <c r="AF40" s="7" t="inlineStr"/>
      <c r="AG40" s="7" t="inlineStr"/>
      <c r="AH40" s="7" t="inlineStr"/>
      <c r="AI40" s="7" t="inlineStr"/>
      <c r="AJ40" s="7" t="inlineStr"/>
      <c r="AK40" s="7" t="inlineStr"/>
      <c r="AL40" s="7" t="inlineStr"/>
      <c r="AM40" s="7" t="inlineStr"/>
      <c r="AN40" s="7" t="inlineStr"/>
      <c r="AO40" s="7" t="inlineStr"/>
      <c r="AP40" s="7" t="inlineStr"/>
      <c r="AQ40" s="7" t="inlineStr"/>
      <c r="AR40" s="7" t="inlineStr"/>
      <c r="AS40" s="7" t="inlineStr"/>
      <c r="AT40" s="7" t="inlineStr"/>
      <c r="AU40" s="7">
        <f>AW40+AY40+BA40+BC40+BE40+BG40+BI40</f>
        <v/>
      </c>
      <c r="AV40" s="7">
        <f>AX40+AZ40+BB40+BD40+BF40+BH40+BJ40</f>
        <v/>
      </c>
      <c r="AW40" s="7" t="inlineStr"/>
      <c r="AX40" s="7" t="inlineStr"/>
      <c r="AY40" s="7" t="inlineStr"/>
      <c r="AZ40" s="7" t="inlineStr"/>
      <c r="BA40" s="7" t="inlineStr"/>
      <c r="BB40" s="7" t="inlineStr"/>
      <c r="BC40" s="7" t="inlineStr"/>
      <c r="BD40" s="7" t="inlineStr"/>
      <c r="BE40" s="7" t="inlineStr"/>
      <c r="BF40" s="7" t="inlineStr"/>
      <c r="BG40" s="7" t="inlineStr"/>
      <c r="BH40" s="7" t="inlineStr"/>
      <c r="BI40" s="7" t="inlineStr"/>
      <c r="BJ40" s="7" t="inlineStr"/>
      <c r="BK40" s="7">
        <f>BM40+BO40+BQ40+BS40</f>
        <v/>
      </c>
      <c r="BL40" s="7">
        <f>BN40+BP40+BR40+BT40</f>
        <v/>
      </c>
      <c r="BM40" s="7" t="n">
        <v>50</v>
      </c>
      <c r="BN40" s="7" t="n">
        <v>332375000</v>
      </c>
      <c r="BO40" s="7" t="inlineStr"/>
      <c r="BP40" s="7" t="inlineStr"/>
      <c r="BQ40" s="7" t="inlineStr"/>
      <c r="BR40" s="7" t="inlineStr"/>
      <c r="BS40" s="7" t="inlineStr"/>
      <c r="BT40" s="7" t="inlineStr"/>
      <c r="BU40" s="7">
        <f>BW40+BY40+CA40+CC40+CE40+CG40+CI40+CK40+CM40+CO40+CQ40+CS40+CU40+CW40+CY40+DA40</f>
        <v/>
      </c>
      <c r="BV40" s="7">
        <f>BX40+BZ40+CB40+CD40+CF40+CH40+CJ40+CL40+CN40+CP40+CR40+CT40+CV40+CX40+CZ40+DB40</f>
        <v/>
      </c>
      <c r="BW40" s="7" t="inlineStr"/>
      <c r="BX40" s="7" t="inlineStr"/>
      <c r="BY40" s="7" t="inlineStr"/>
      <c r="BZ40" s="7" t="inlineStr"/>
      <c r="CA40" s="7" t="inlineStr"/>
      <c r="CB40" s="7" t="inlineStr"/>
      <c r="CC40" s="7" t="inlineStr"/>
      <c r="CD40" s="7" t="inlineStr"/>
      <c r="CE40" s="7" t="inlineStr"/>
      <c r="CF40" s="7" t="inlineStr"/>
      <c r="CG40" s="7" t="inlineStr"/>
      <c r="CH40" s="7" t="inlineStr"/>
      <c r="CI40" s="7" t="inlineStr"/>
      <c r="CJ40" s="7" t="inlineStr"/>
      <c r="CK40" s="7" t="inlineStr"/>
      <c r="CL40" s="7" t="inlineStr"/>
      <c r="CM40" s="7" t="inlineStr"/>
      <c r="CN40" s="7" t="inlineStr"/>
      <c r="CO40" s="7" t="inlineStr"/>
      <c r="CP40" s="7" t="inlineStr"/>
      <c r="CQ40" s="7" t="inlineStr"/>
      <c r="CR40" s="7" t="inlineStr"/>
      <c r="CS40" s="7" t="inlineStr"/>
      <c r="CT40" s="7" t="inlineStr"/>
      <c r="CU40" s="7" t="inlineStr"/>
      <c r="CV40" s="7" t="inlineStr"/>
      <c r="CW40" s="7" t="inlineStr"/>
      <c r="CX40" s="7" t="inlineStr"/>
      <c r="CY40" s="7" t="inlineStr"/>
      <c r="CZ40" s="7" t="inlineStr"/>
      <c r="DA40" s="7" t="inlineStr"/>
      <c r="DB40" s="7" t="inlineStr"/>
      <c r="DC40" s="7">
        <f>DE40+DG40+DI40+DK40+DM40+DO40+DQ40+DS40+DU40+DW40+DY40+EA40+EC40</f>
        <v/>
      </c>
      <c r="DD40" s="7">
        <f>DF40+DH40+DJ40+DL40+DN40+DP40+DR40+DT40+DV40+DX40+DZ40+EB40+ED40</f>
        <v/>
      </c>
      <c r="DE40" s="7" t="inlineStr"/>
      <c r="DF40" s="7" t="inlineStr"/>
      <c r="DG40" s="7" t="inlineStr"/>
      <c r="DH40" s="7" t="inlineStr"/>
      <c r="DI40" s="7" t="inlineStr"/>
      <c r="DJ40" s="7" t="inlineStr"/>
      <c r="DK40" s="7" t="inlineStr"/>
      <c r="DL40" s="7" t="inlineStr"/>
      <c r="DM40" s="7" t="inlineStr"/>
      <c r="DN40" s="7" t="inlineStr"/>
      <c r="DO40" s="7" t="inlineStr"/>
      <c r="DP40" s="7" t="inlineStr"/>
      <c r="DQ40" s="7" t="inlineStr"/>
      <c r="DR40" s="7" t="inlineStr"/>
      <c r="DS40" s="7" t="inlineStr"/>
      <c r="DT40" s="7" t="inlineStr"/>
      <c r="DU40" s="7" t="inlineStr"/>
      <c r="DV40" s="7" t="inlineStr"/>
      <c r="DW40" s="7" t="inlineStr"/>
      <c r="DX40" s="7" t="inlineStr"/>
      <c r="DY40" s="7" t="inlineStr"/>
      <c r="DZ40" s="7" t="inlineStr"/>
      <c r="EA40" s="7" t="inlineStr"/>
      <c r="EB40" s="7" t="inlineStr"/>
      <c r="EC40" s="7" t="inlineStr"/>
      <c r="ED40" s="7" t="inlineStr"/>
      <c r="EE40" s="7">
        <f>E40+AU40+BK40+BU40+DC40</f>
        <v/>
      </c>
      <c r="EF40" s="7">
        <f>F40+AV40+BL40+BV40+DD40</f>
        <v/>
      </c>
    </row>
    <row r="41" hidden="1" outlineLevel="1">
      <c r="A41" s="5" t="n">
        <v>37</v>
      </c>
      <c r="B41" s="6" t="inlineStr">
        <is>
          <t>"MARIRAM MED-PHARM PLYUS" XK</t>
        </is>
      </c>
      <c r="C41" s="6" t="inlineStr">
        <is>
          <t>Фергана</t>
        </is>
      </c>
      <c r="D41" s="6" t="inlineStr">
        <is>
          <t>Фергана 1</t>
        </is>
      </c>
      <c r="E41" s="7">
        <f>G41+I41+K41+M41+O41+Q41+S41+U41+W41+Y41+AA41+AC41+AE41+AG41+AI41+AK41+AM41+AO41+AQ41+AS41</f>
        <v/>
      </c>
      <c r="F41" s="7">
        <f>H41+J41+L41+N41+P41+R41+T41+V41+X41+Z41+AB41+AD41+AF41+AH41+AJ41+AL41+AN41+AP41+AR41+AT41</f>
        <v/>
      </c>
      <c r="G41" s="7" t="inlineStr"/>
      <c r="H41" s="7" t="inlineStr"/>
      <c r="I41" s="7" t="inlineStr"/>
      <c r="J41" s="7" t="inlineStr"/>
      <c r="K41" s="7" t="inlineStr"/>
      <c r="L41" s="7" t="inlineStr"/>
      <c r="M41" s="7" t="inlineStr"/>
      <c r="N41" s="7" t="inlineStr"/>
      <c r="O41" s="7" t="inlineStr"/>
      <c r="P41" s="7" t="inlineStr"/>
      <c r="Q41" s="7" t="inlineStr"/>
      <c r="R41" s="7" t="inlineStr"/>
      <c r="S41" s="7" t="inlineStr"/>
      <c r="T41" s="7" t="inlineStr"/>
      <c r="U41" s="7" t="inlineStr"/>
      <c r="V41" s="7" t="inlineStr"/>
      <c r="W41" s="7" t="n">
        <v>1</v>
      </c>
      <c r="X41" s="7" t="n">
        <v>0</v>
      </c>
      <c r="Y41" s="7" t="inlineStr"/>
      <c r="Z41" s="7" t="inlineStr"/>
      <c r="AA41" s="7" t="inlineStr"/>
      <c r="AB41" s="7" t="inlineStr"/>
      <c r="AC41" s="7" t="n">
        <v>2</v>
      </c>
      <c r="AD41" s="7" t="n">
        <v>128820</v>
      </c>
      <c r="AE41" s="7" t="inlineStr"/>
      <c r="AF41" s="7" t="inlineStr"/>
      <c r="AG41" s="7" t="inlineStr"/>
      <c r="AH41" s="7" t="inlineStr"/>
      <c r="AI41" s="7" t="inlineStr"/>
      <c r="AJ41" s="7" t="inlineStr"/>
      <c r="AK41" s="7" t="inlineStr"/>
      <c r="AL41" s="7" t="inlineStr"/>
      <c r="AM41" s="7" t="inlineStr"/>
      <c r="AN41" s="7" t="inlineStr"/>
      <c r="AO41" s="7" t="inlineStr"/>
      <c r="AP41" s="7" t="inlineStr"/>
      <c r="AQ41" s="7" t="inlineStr"/>
      <c r="AR41" s="7" t="inlineStr"/>
      <c r="AS41" s="7" t="inlineStr"/>
      <c r="AT41" s="7" t="inlineStr"/>
      <c r="AU41" s="7">
        <f>AW41+AY41+BA41+BC41+BE41+BG41+BI41</f>
        <v/>
      </c>
      <c r="AV41" s="7">
        <f>AX41+AZ41+BB41+BD41+BF41+BH41+BJ41</f>
        <v/>
      </c>
      <c r="AW41" s="7" t="inlineStr"/>
      <c r="AX41" s="7" t="inlineStr"/>
      <c r="AY41" s="7" t="inlineStr"/>
      <c r="AZ41" s="7" t="inlineStr"/>
      <c r="BA41" s="7" t="inlineStr"/>
      <c r="BB41" s="7" t="inlineStr"/>
      <c r="BC41" s="7" t="inlineStr"/>
      <c r="BD41" s="7" t="inlineStr"/>
      <c r="BE41" s="7" t="inlineStr"/>
      <c r="BF41" s="7" t="inlineStr"/>
      <c r="BG41" s="7" t="inlineStr"/>
      <c r="BH41" s="7" t="inlineStr"/>
      <c r="BI41" s="7" t="inlineStr"/>
      <c r="BJ41" s="7" t="inlineStr"/>
      <c r="BK41" s="7">
        <f>BM41+BO41+BQ41+BS41</f>
        <v/>
      </c>
      <c r="BL41" s="7">
        <f>BN41+BP41+BR41+BT41</f>
        <v/>
      </c>
      <c r="BM41" s="7" t="inlineStr"/>
      <c r="BN41" s="7" t="inlineStr"/>
      <c r="BO41" s="7" t="inlineStr"/>
      <c r="BP41" s="7" t="inlineStr"/>
      <c r="BQ41" s="7" t="inlineStr"/>
      <c r="BR41" s="7" t="inlineStr"/>
      <c r="BS41" s="7" t="inlineStr"/>
      <c r="BT41" s="7" t="inlineStr"/>
      <c r="BU41" s="7">
        <f>BW41+BY41+CA41+CC41+CE41+CG41+CI41+CK41+CM41+CO41+CQ41+CS41+CU41+CW41+CY41+DA41</f>
        <v/>
      </c>
      <c r="BV41" s="7">
        <f>BX41+BZ41+CB41+CD41+CF41+CH41+CJ41+CL41+CN41+CP41+CR41+CT41+CV41+CX41+CZ41+DB41</f>
        <v/>
      </c>
      <c r="BW41" s="7" t="inlineStr"/>
      <c r="BX41" s="7" t="inlineStr"/>
      <c r="BY41" s="7" t="inlineStr"/>
      <c r="BZ41" s="7" t="inlineStr"/>
      <c r="CA41" s="7" t="inlineStr"/>
      <c r="CB41" s="7" t="inlineStr"/>
      <c r="CC41" s="7" t="inlineStr"/>
      <c r="CD41" s="7" t="inlineStr"/>
      <c r="CE41" s="7" t="inlineStr"/>
      <c r="CF41" s="7" t="inlineStr"/>
      <c r="CG41" s="7" t="inlineStr"/>
      <c r="CH41" s="7" t="inlineStr"/>
      <c r="CI41" s="7" t="inlineStr"/>
      <c r="CJ41" s="7" t="inlineStr"/>
      <c r="CK41" s="7" t="inlineStr"/>
      <c r="CL41" s="7" t="inlineStr"/>
      <c r="CM41" s="7" t="n">
        <v>4</v>
      </c>
      <c r="CN41" s="7" t="n">
        <v>478560</v>
      </c>
      <c r="CO41" s="7" t="inlineStr"/>
      <c r="CP41" s="7" t="inlineStr"/>
      <c r="CQ41" s="7" t="inlineStr"/>
      <c r="CR41" s="7" t="inlineStr"/>
      <c r="CS41" s="7" t="inlineStr"/>
      <c r="CT41" s="7" t="inlineStr"/>
      <c r="CU41" s="7" t="inlineStr"/>
      <c r="CV41" s="7" t="inlineStr"/>
      <c r="CW41" s="7" t="inlineStr"/>
      <c r="CX41" s="7" t="inlineStr"/>
      <c r="CY41" s="7" t="inlineStr"/>
      <c r="CZ41" s="7" t="inlineStr"/>
      <c r="DA41" s="7" t="inlineStr"/>
      <c r="DB41" s="7" t="inlineStr"/>
      <c r="DC41" s="7">
        <f>DE41+DG41+DI41+DK41+DM41+DO41+DQ41+DS41+DU41+DW41+DY41+EA41+EC41</f>
        <v/>
      </c>
      <c r="DD41" s="7">
        <f>DF41+DH41+DJ41+DL41+DN41+DP41+DR41+DT41+DV41+DX41+DZ41+EB41+ED41</f>
        <v/>
      </c>
      <c r="DE41" s="7" t="inlineStr"/>
      <c r="DF41" s="7" t="inlineStr"/>
      <c r="DG41" s="7" t="inlineStr"/>
      <c r="DH41" s="7" t="inlineStr"/>
      <c r="DI41" s="7" t="inlineStr"/>
      <c r="DJ41" s="7" t="inlineStr"/>
      <c r="DK41" s="7" t="inlineStr"/>
      <c r="DL41" s="7" t="inlineStr"/>
      <c r="DM41" s="7" t="inlineStr"/>
      <c r="DN41" s="7" t="inlineStr"/>
      <c r="DO41" s="7" t="inlineStr"/>
      <c r="DP41" s="7" t="inlineStr"/>
      <c r="DQ41" s="7" t="inlineStr"/>
      <c r="DR41" s="7" t="inlineStr"/>
      <c r="DS41" s="7" t="inlineStr"/>
      <c r="DT41" s="7" t="inlineStr"/>
      <c r="DU41" s="7" t="inlineStr"/>
      <c r="DV41" s="7" t="inlineStr"/>
      <c r="DW41" s="7" t="inlineStr"/>
      <c r="DX41" s="7" t="inlineStr"/>
      <c r="DY41" s="7" t="inlineStr"/>
      <c r="DZ41" s="7" t="inlineStr"/>
      <c r="EA41" s="7" t="inlineStr"/>
      <c r="EB41" s="7" t="inlineStr"/>
      <c r="EC41" s="7" t="inlineStr"/>
      <c r="ED41" s="7" t="inlineStr"/>
      <c r="EE41" s="7">
        <f>E41+AU41+BK41+BU41+DC41</f>
        <v/>
      </c>
      <c r="EF41" s="7">
        <f>F41+AV41+BL41+BV41+DD41</f>
        <v/>
      </c>
    </row>
    <row r="42" hidden="1" outlineLevel="1">
      <c r="A42" s="5" t="n">
        <v>38</v>
      </c>
      <c r="B42" s="6" t="inlineStr">
        <is>
          <t>"MDS-L-VENERA" XK</t>
        </is>
      </c>
      <c r="C42" s="6" t="inlineStr">
        <is>
          <t>Фергана</t>
        </is>
      </c>
      <c r="D42" s="6" t="inlineStr">
        <is>
          <t>Фергана 1</t>
        </is>
      </c>
      <c r="E42" s="7">
        <f>G42+I42+K42+M42+O42+Q42+S42+U42+W42+Y42+AA42+AC42+AE42+AG42+AI42+AK42+AM42+AO42+AQ42+AS42</f>
        <v/>
      </c>
      <c r="F42" s="7">
        <f>H42+J42+L42+N42+P42+R42+T42+V42+X42+Z42+AB42+AD42+AF42+AH42+AJ42+AL42+AN42+AP42+AR42+AT42</f>
        <v/>
      </c>
      <c r="G42" s="7" t="inlineStr"/>
      <c r="H42" s="7" t="inlineStr"/>
      <c r="I42" s="7" t="inlineStr"/>
      <c r="J42" s="7" t="inlineStr"/>
      <c r="K42" s="7" t="inlineStr"/>
      <c r="L42" s="7" t="inlineStr"/>
      <c r="M42" s="7" t="inlineStr"/>
      <c r="N42" s="7" t="inlineStr"/>
      <c r="O42" s="7" t="inlineStr"/>
      <c r="P42" s="7" t="inlineStr"/>
      <c r="Q42" s="7" t="inlineStr"/>
      <c r="R42" s="7" t="inlineStr"/>
      <c r="S42" s="7" t="inlineStr"/>
      <c r="T42" s="7" t="inlineStr"/>
      <c r="U42" s="7" t="inlineStr"/>
      <c r="V42" s="7" t="inlineStr"/>
      <c r="W42" s="7" t="inlineStr"/>
      <c r="X42" s="7" t="inlineStr"/>
      <c r="Y42" s="7" t="inlineStr"/>
      <c r="Z42" s="7" t="inlineStr"/>
      <c r="AA42" s="7" t="inlineStr"/>
      <c r="AB42" s="7" t="inlineStr"/>
      <c r="AC42" s="7" t="inlineStr"/>
      <c r="AD42" s="7" t="inlineStr"/>
      <c r="AE42" s="7" t="inlineStr"/>
      <c r="AF42" s="7" t="inlineStr"/>
      <c r="AG42" s="7" t="inlineStr"/>
      <c r="AH42" s="7" t="inlineStr"/>
      <c r="AI42" s="7" t="inlineStr"/>
      <c r="AJ42" s="7" t="inlineStr"/>
      <c r="AK42" s="7" t="inlineStr"/>
      <c r="AL42" s="7" t="inlineStr"/>
      <c r="AM42" s="7" t="inlineStr"/>
      <c r="AN42" s="7" t="inlineStr"/>
      <c r="AO42" s="7" t="inlineStr"/>
      <c r="AP42" s="7" t="inlineStr"/>
      <c r="AQ42" s="7" t="inlineStr"/>
      <c r="AR42" s="7" t="inlineStr"/>
      <c r="AS42" s="7" t="inlineStr"/>
      <c r="AT42" s="7" t="inlineStr"/>
      <c r="AU42" s="7">
        <f>AW42+AY42+BA42+BC42+BE42+BG42+BI42</f>
        <v/>
      </c>
      <c r="AV42" s="7">
        <f>AX42+AZ42+BB42+BD42+BF42+BH42+BJ42</f>
        <v/>
      </c>
      <c r="AW42" s="7" t="inlineStr"/>
      <c r="AX42" s="7" t="inlineStr"/>
      <c r="AY42" s="7" t="inlineStr"/>
      <c r="AZ42" s="7" t="inlineStr"/>
      <c r="BA42" s="7" t="inlineStr"/>
      <c r="BB42" s="7" t="inlineStr"/>
      <c r="BC42" s="7" t="inlineStr"/>
      <c r="BD42" s="7" t="inlineStr"/>
      <c r="BE42" s="7" t="inlineStr"/>
      <c r="BF42" s="7" t="inlineStr"/>
      <c r="BG42" s="7" t="inlineStr"/>
      <c r="BH42" s="7" t="inlineStr"/>
      <c r="BI42" s="7" t="inlineStr"/>
      <c r="BJ42" s="7" t="inlineStr"/>
      <c r="BK42" s="7">
        <f>BM42+BO42+BQ42+BS42</f>
        <v/>
      </c>
      <c r="BL42" s="7">
        <f>BN42+BP42+BR42+BT42</f>
        <v/>
      </c>
      <c r="BM42" s="7" t="inlineStr"/>
      <c r="BN42" s="7" t="inlineStr"/>
      <c r="BO42" s="7" t="inlineStr"/>
      <c r="BP42" s="7" t="inlineStr"/>
      <c r="BQ42" s="7" t="inlineStr"/>
      <c r="BR42" s="7" t="inlineStr"/>
      <c r="BS42" s="7" t="n">
        <v>2</v>
      </c>
      <c r="BT42" s="7" t="n">
        <v>125976</v>
      </c>
      <c r="BU42" s="7">
        <f>BW42+BY42+CA42+CC42+CE42+CG42+CI42+CK42+CM42+CO42+CQ42+CS42+CU42+CW42+CY42+DA42</f>
        <v/>
      </c>
      <c r="BV42" s="7">
        <f>BX42+BZ42+CB42+CD42+CF42+CH42+CJ42+CL42+CN42+CP42+CR42+CT42+CV42+CX42+CZ42+DB42</f>
        <v/>
      </c>
      <c r="BW42" s="7" t="inlineStr"/>
      <c r="BX42" s="7" t="inlineStr"/>
      <c r="BY42" s="7" t="inlineStr"/>
      <c r="BZ42" s="7" t="inlineStr"/>
      <c r="CA42" s="7" t="inlineStr"/>
      <c r="CB42" s="7" t="inlineStr"/>
      <c r="CC42" s="7" t="inlineStr"/>
      <c r="CD42" s="7" t="inlineStr"/>
      <c r="CE42" s="7" t="inlineStr"/>
      <c r="CF42" s="7" t="inlineStr"/>
      <c r="CG42" s="7" t="inlineStr"/>
      <c r="CH42" s="7" t="inlineStr"/>
      <c r="CI42" s="7" t="inlineStr"/>
      <c r="CJ42" s="7" t="inlineStr"/>
      <c r="CK42" s="7" t="inlineStr"/>
      <c r="CL42" s="7" t="inlineStr"/>
      <c r="CM42" s="7" t="inlineStr"/>
      <c r="CN42" s="7" t="inlineStr"/>
      <c r="CO42" s="7" t="inlineStr"/>
      <c r="CP42" s="7" t="inlineStr"/>
      <c r="CQ42" s="7" t="inlineStr"/>
      <c r="CR42" s="7" t="inlineStr"/>
      <c r="CS42" s="7" t="inlineStr"/>
      <c r="CT42" s="7" t="inlineStr"/>
      <c r="CU42" s="7" t="inlineStr"/>
      <c r="CV42" s="7" t="inlineStr"/>
      <c r="CW42" s="7" t="inlineStr"/>
      <c r="CX42" s="7" t="inlineStr"/>
      <c r="CY42" s="7" t="inlineStr"/>
      <c r="CZ42" s="7" t="inlineStr"/>
      <c r="DA42" s="7" t="inlineStr"/>
      <c r="DB42" s="7" t="inlineStr"/>
      <c r="DC42" s="7">
        <f>DE42+DG42+DI42+DK42+DM42+DO42+DQ42+DS42+DU42+DW42+DY42+EA42+EC42</f>
        <v/>
      </c>
      <c r="DD42" s="7">
        <f>DF42+DH42+DJ42+DL42+DN42+DP42+DR42+DT42+DV42+DX42+DZ42+EB42+ED42</f>
        <v/>
      </c>
      <c r="DE42" s="7" t="inlineStr"/>
      <c r="DF42" s="7" t="inlineStr"/>
      <c r="DG42" s="7" t="inlineStr"/>
      <c r="DH42" s="7" t="inlineStr"/>
      <c r="DI42" s="7" t="inlineStr"/>
      <c r="DJ42" s="7" t="inlineStr"/>
      <c r="DK42" s="7" t="inlineStr"/>
      <c r="DL42" s="7" t="inlineStr"/>
      <c r="DM42" s="7" t="inlineStr"/>
      <c r="DN42" s="7" t="inlineStr"/>
      <c r="DO42" s="7" t="inlineStr"/>
      <c r="DP42" s="7" t="inlineStr"/>
      <c r="DQ42" s="7" t="inlineStr"/>
      <c r="DR42" s="7" t="inlineStr"/>
      <c r="DS42" s="7" t="inlineStr"/>
      <c r="DT42" s="7" t="inlineStr"/>
      <c r="DU42" s="7" t="inlineStr"/>
      <c r="DV42" s="7" t="inlineStr"/>
      <c r="DW42" s="7" t="inlineStr"/>
      <c r="DX42" s="7" t="inlineStr"/>
      <c r="DY42" s="7" t="inlineStr"/>
      <c r="DZ42" s="7" t="inlineStr"/>
      <c r="EA42" s="7" t="inlineStr"/>
      <c r="EB42" s="7" t="inlineStr"/>
      <c r="EC42" s="7" t="inlineStr"/>
      <c r="ED42" s="7" t="inlineStr"/>
      <c r="EE42" s="7">
        <f>E42+AU42+BK42+BU42+DC42</f>
        <v/>
      </c>
      <c r="EF42" s="7">
        <f>F42+AV42+BL42+BV42+DD42</f>
        <v/>
      </c>
    </row>
    <row r="43" hidden="1" outlineLevel="1">
      <c r="A43" s="5" t="n">
        <v>39</v>
      </c>
      <c r="B43" s="6" t="inlineStr">
        <is>
          <t>"MEHRIBON MEDIK" MCHJ</t>
        </is>
      </c>
      <c r="C43" s="6" t="inlineStr">
        <is>
          <t>Фергана</t>
        </is>
      </c>
      <c r="D43" s="6" t="inlineStr">
        <is>
          <t>Фергана 1</t>
        </is>
      </c>
      <c r="E43" s="7">
        <f>G43+I43+K43+M43+O43+Q43+S43+U43+W43+Y43+AA43+AC43+AE43+AG43+AI43+AK43+AM43+AO43+AQ43+AS43</f>
        <v/>
      </c>
      <c r="F43" s="7">
        <f>H43+J43+L43+N43+P43+R43+T43+V43+X43+Z43+AB43+AD43+AF43+AH43+AJ43+AL43+AN43+AP43+AR43+AT43</f>
        <v/>
      </c>
      <c r="G43" s="7" t="inlineStr"/>
      <c r="H43" s="7" t="inlineStr"/>
      <c r="I43" s="7" t="inlineStr"/>
      <c r="J43" s="7" t="inlineStr"/>
      <c r="K43" s="7" t="inlineStr"/>
      <c r="L43" s="7" t="inlineStr"/>
      <c r="M43" s="7" t="inlineStr"/>
      <c r="N43" s="7" t="inlineStr"/>
      <c r="O43" s="7" t="inlineStr"/>
      <c r="P43" s="7" t="inlineStr"/>
      <c r="Q43" s="7" t="n">
        <v>4</v>
      </c>
      <c r="R43" s="7" t="n">
        <v>531860</v>
      </c>
      <c r="S43" s="7" t="inlineStr"/>
      <c r="T43" s="7" t="inlineStr"/>
      <c r="U43" s="7" t="inlineStr"/>
      <c r="V43" s="7" t="inlineStr"/>
      <c r="W43" s="7" t="inlineStr"/>
      <c r="X43" s="7" t="inlineStr"/>
      <c r="Y43" s="7" t="inlineStr"/>
      <c r="Z43" s="7" t="inlineStr"/>
      <c r="AA43" s="7" t="inlineStr"/>
      <c r="AB43" s="7" t="inlineStr"/>
      <c r="AC43" s="7" t="inlineStr"/>
      <c r="AD43" s="7" t="inlineStr"/>
      <c r="AE43" s="7" t="inlineStr"/>
      <c r="AF43" s="7" t="inlineStr"/>
      <c r="AG43" s="7" t="inlineStr"/>
      <c r="AH43" s="7" t="inlineStr"/>
      <c r="AI43" s="7" t="inlineStr"/>
      <c r="AJ43" s="7" t="inlineStr"/>
      <c r="AK43" s="7" t="inlineStr"/>
      <c r="AL43" s="7" t="inlineStr"/>
      <c r="AM43" s="7" t="inlineStr"/>
      <c r="AN43" s="7" t="inlineStr"/>
      <c r="AO43" s="7" t="inlineStr"/>
      <c r="AP43" s="7" t="inlineStr"/>
      <c r="AQ43" s="7" t="inlineStr"/>
      <c r="AR43" s="7" t="inlineStr"/>
      <c r="AS43" s="7" t="inlineStr"/>
      <c r="AT43" s="7" t="inlineStr"/>
      <c r="AU43" s="7">
        <f>AW43+AY43+BA43+BC43+BE43+BG43+BI43</f>
        <v/>
      </c>
      <c r="AV43" s="7">
        <f>AX43+AZ43+BB43+BD43+BF43+BH43+BJ43</f>
        <v/>
      </c>
      <c r="AW43" s="7" t="inlineStr"/>
      <c r="AX43" s="7" t="inlineStr"/>
      <c r="AY43" s="7" t="inlineStr"/>
      <c r="AZ43" s="7" t="inlineStr"/>
      <c r="BA43" s="7" t="inlineStr"/>
      <c r="BB43" s="7" t="inlineStr"/>
      <c r="BC43" s="7" t="inlineStr"/>
      <c r="BD43" s="7" t="inlineStr"/>
      <c r="BE43" s="7" t="inlineStr"/>
      <c r="BF43" s="7" t="inlineStr"/>
      <c r="BG43" s="7" t="inlineStr"/>
      <c r="BH43" s="7" t="inlineStr"/>
      <c r="BI43" s="7" t="inlineStr"/>
      <c r="BJ43" s="7" t="inlineStr"/>
      <c r="BK43" s="7">
        <f>BM43+BO43+BQ43+BS43</f>
        <v/>
      </c>
      <c r="BL43" s="7">
        <f>BN43+BP43+BR43+BT43</f>
        <v/>
      </c>
      <c r="BM43" s="7" t="n">
        <v>1</v>
      </c>
      <c r="BN43" s="7" t="n">
        <v>128962</v>
      </c>
      <c r="BO43" s="7" t="inlineStr"/>
      <c r="BP43" s="7" t="inlineStr"/>
      <c r="BQ43" s="7" t="n">
        <v>7</v>
      </c>
      <c r="BR43" s="7" t="n">
        <v>1773667</v>
      </c>
      <c r="BS43" s="7" t="inlineStr"/>
      <c r="BT43" s="7" t="inlineStr"/>
      <c r="BU43" s="7">
        <f>BW43+BY43+CA43+CC43+CE43+CG43+CI43+CK43+CM43+CO43+CQ43+CS43+CU43+CW43+CY43+DA43</f>
        <v/>
      </c>
      <c r="BV43" s="7">
        <f>BX43+BZ43+CB43+CD43+CF43+CH43+CJ43+CL43+CN43+CP43+CR43+CT43+CV43+CX43+CZ43+DB43</f>
        <v/>
      </c>
      <c r="BW43" s="7" t="inlineStr"/>
      <c r="BX43" s="7" t="inlineStr"/>
      <c r="BY43" s="7" t="inlineStr"/>
      <c r="BZ43" s="7" t="inlineStr"/>
      <c r="CA43" s="7" t="inlineStr"/>
      <c r="CB43" s="7" t="inlineStr"/>
      <c r="CC43" s="7" t="inlineStr"/>
      <c r="CD43" s="7" t="inlineStr"/>
      <c r="CE43" s="7" t="inlineStr"/>
      <c r="CF43" s="7" t="inlineStr"/>
      <c r="CG43" s="7" t="inlineStr"/>
      <c r="CH43" s="7" t="inlineStr"/>
      <c r="CI43" s="7" t="inlineStr"/>
      <c r="CJ43" s="7" t="inlineStr"/>
      <c r="CK43" s="7" t="inlineStr"/>
      <c r="CL43" s="7" t="inlineStr"/>
      <c r="CM43" s="7" t="inlineStr"/>
      <c r="CN43" s="7" t="inlineStr"/>
      <c r="CO43" s="7" t="inlineStr"/>
      <c r="CP43" s="7" t="inlineStr"/>
      <c r="CQ43" s="7" t="inlineStr"/>
      <c r="CR43" s="7" t="inlineStr"/>
      <c r="CS43" s="7" t="inlineStr"/>
      <c r="CT43" s="7" t="inlineStr"/>
      <c r="CU43" s="7" t="inlineStr"/>
      <c r="CV43" s="7" t="inlineStr"/>
      <c r="CW43" s="7" t="inlineStr"/>
      <c r="CX43" s="7" t="inlineStr"/>
      <c r="CY43" s="7" t="inlineStr"/>
      <c r="CZ43" s="7" t="inlineStr"/>
      <c r="DA43" s="7" t="inlineStr"/>
      <c r="DB43" s="7" t="inlineStr"/>
      <c r="DC43" s="7">
        <f>DE43+DG43+DI43+DK43+DM43+DO43+DQ43+DS43+DU43+DW43+DY43+EA43+EC43</f>
        <v/>
      </c>
      <c r="DD43" s="7">
        <f>DF43+DH43+DJ43+DL43+DN43+DP43+DR43+DT43+DV43+DX43+DZ43+EB43+ED43</f>
        <v/>
      </c>
      <c r="DE43" s="7" t="inlineStr"/>
      <c r="DF43" s="7" t="inlineStr"/>
      <c r="DG43" s="7" t="inlineStr"/>
      <c r="DH43" s="7" t="inlineStr"/>
      <c r="DI43" s="7" t="inlineStr"/>
      <c r="DJ43" s="7" t="inlineStr"/>
      <c r="DK43" s="7" t="inlineStr"/>
      <c r="DL43" s="7" t="inlineStr"/>
      <c r="DM43" s="7" t="inlineStr"/>
      <c r="DN43" s="7" t="inlineStr"/>
      <c r="DO43" s="7" t="inlineStr"/>
      <c r="DP43" s="7" t="inlineStr"/>
      <c r="DQ43" s="7" t="inlineStr"/>
      <c r="DR43" s="7" t="inlineStr"/>
      <c r="DS43" s="7" t="n">
        <v>2</v>
      </c>
      <c r="DT43" s="7" t="n">
        <v>101152</v>
      </c>
      <c r="DU43" s="7" t="inlineStr"/>
      <c r="DV43" s="7" t="inlineStr"/>
      <c r="DW43" s="7" t="n">
        <v>2</v>
      </c>
      <c r="DX43" s="7" t="n">
        <v>197532</v>
      </c>
      <c r="DY43" s="7" t="inlineStr"/>
      <c r="DZ43" s="7" t="inlineStr"/>
      <c r="EA43" s="7" t="inlineStr"/>
      <c r="EB43" s="7" t="inlineStr"/>
      <c r="EC43" s="7" t="inlineStr"/>
      <c r="ED43" s="7" t="inlineStr"/>
      <c r="EE43" s="7">
        <f>E43+AU43+BK43+BU43+DC43</f>
        <v/>
      </c>
      <c r="EF43" s="7">
        <f>F43+AV43+BL43+BV43+DD43</f>
        <v/>
      </c>
    </row>
    <row r="44" hidden="1" outlineLevel="1">
      <c r="A44" s="5" t="n">
        <v>40</v>
      </c>
      <c r="B44" s="6" t="inlineStr">
        <is>
          <t>"MINDON ISHONCH FARM" ХК</t>
        </is>
      </c>
      <c r="C44" s="6" t="inlineStr">
        <is>
          <t>Фергана</t>
        </is>
      </c>
      <c r="D44" s="6" t="inlineStr">
        <is>
          <t>Фергана 1</t>
        </is>
      </c>
      <c r="E44" s="7">
        <f>G44+I44+K44+M44+O44+Q44+S44+U44+W44+Y44+AA44+AC44+AE44+AG44+AI44+AK44+AM44+AO44+AQ44+AS44</f>
        <v/>
      </c>
      <c r="F44" s="7">
        <f>H44+J44+L44+N44+P44+R44+T44+V44+X44+Z44+AB44+AD44+AF44+AH44+AJ44+AL44+AN44+AP44+AR44+AT44</f>
        <v/>
      </c>
      <c r="G44" s="7" t="inlineStr"/>
      <c r="H44" s="7" t="inlineStr"/>
      <c r="I44" s="7" t="inlineStr"/>
      <c r="J44" s="7" t="inlineStr"/>
      <c r="K44" s="7" t="inlineStr"/>
      <c r="L44" s="7" t="inlineStr"/>
      <c r="M44" s="7" t="inlineStr"/>
      <c r="N44" s="7" t="inlineStr"/>
      <c r="O44" s="7" t="inlineStr"/>
      <c r="P44" s="7" t="inlineStr"/>
      <c r="Q44" s="7" t="inlineStr"/>
      <c r="R44" s="7" t="inlineStr"/>
      <c r="S44" s="7" t="inlineStr"/>
      <c r="T44" s="7" t="inlineStr"/>
      <c r="U44" s="7" t="inlineStr"/>
      <c r="V44" s="7" t="inlineStr"/>
      <c r="W44" s="7" t="n">
        <v>2</v>
      </c>
      <c r="X44" s="7" t="n">
        <v>0</v>
      </c>
      <c r="Y44" s="7" t="inlineStr"/>
      <c r="Z44" s="7" t="inlineStr"/>
      <c r="AA44" s="7" t="inlineStr"/>
      <c r="AB44" s="7" t="inlineStr"/>
      <c r="AC44" s="7" t="n">
        <v>5</v>
      </c>
      <c r="AD44" s="7" t="n">
        <v>805125</v>
      </c>
      <c r="AE44" s="7" t="inlineStr"/>
      <c r="AF44" s="7" t="inlineStr"/>
      <c r="AG44" s="7" t="inlineStr"/>
      <c r="AH44" s="7" t="inlineStr"/>
      <c r="AI44" s="7" t="inlineStr"/>
      <c r="AJ44" s="7" t="inlineStr"/>
      <c r="AK44" s="7" t="inlineStr"/>
      <c r="AL44" s="7" t="inlineStr"/>
      <c r="AM44" s="7" t="inlineStr"/>
      <c r="AN44" s="7" t="inlineStr"/>
      <c r="AO44" s="7" t="inlineStr"/>
      <c r="AP44" s="7" t="inlineStr"/>
      <c r="AQ44" s="7" t="inlineStr"/>
      <c r="AR44" s="7" t="inlineStr"/>
      <c r="AS44" s="7" t="inlineStr"/>
      <c r="AT44" s="7" t="inlineStr"/>
      <c r="AU44" s="7">
        <f>AW44+AY44+BA44+BC44+BE44+BG44+BI44</f>
        <v/>
      </c>
      <c r="AV44" s="7">
        <f>AX44+AZ44+BB44+BD44+BF44+BH44+BJ44</f>
        <v/>
      </c>
      <c r="AW44" s="7" t="inlineStr"/>
      <c r="AX44" s="7" t="inlineStr"/>
      <c r="AY44" s="7" t="inlineStr"/>
      <c r="AZ44" s="7" t="inlineStr"/>
      <c r="BA44" s="7" t="inlineStr"/>
      <c r="BB44" s="7" t="inlineStr"/>
      <c r="BC44" s="7" t="inlineStr"/>
      <c r="BD44" s="7" t="inlineStr"/>
      <c r="BE44" s="7" t="inlineStr"/>
      <c r="BF44" s="7" t="inlineStr"/>
      <c r="BG44" s="7" t="inlineStr"/>
      <c r="BH44" s="7" t="inlineStr"/>
      <c r="BI44" s="7" t="inlineStr"/>
      <c r="BJ44" s="7" t="inlineStr"/>
      <c r="BK44" s="7">
        <f>BM44+BO44+BQ44+BS44</f>
        <v/>
      </c>
      <c r="BL44" s="7">
        <f>BN44+BP44+BR44+BT44</f>
        <v/>
      </c>
      <c r="BM44" s="7" t="inlineStr"/>
      <c r="BN44" s="7" t="inlineStr"/>
      <c r="BO44" s="7" t="inlineStr"/>
      <c r="BP44" s="7" t="inlineStr"/>
      <c r="BQ44" s="7" t="inlineStr"/>
      <c r="BR44" s="7" t="inlineStr"/>
      <c r="BS44" s="7" t="inlineStr"/>
      <c r="BT44" s="7" t="inlineStr"/>
      <c r="BU44" s="7">
        <f>BW44+BY44+CA44+CC44+CE44+CG44+CI44+CK44+CM44+CO44+CQ44+CS44+CU44+CW44+CY44+DA44</f>
        <v/>
      </c>
      <c r="BV44" s="7">
        <f>BX44+BZ44+CB44+CD44+CF44+CH44+CJ44+CL44+CN44+CP44+CR44+CT44+CV44+CX44+CZ44+DB44</f>
        <v/>
      </c>
      <c r="BW44" s="7" t="inlineStr"/>
      <c r="BX44" s="7" t="inlineStr"/>
      <c r="BY44" s="7" t="inlineStr"/>
      <c r="BZ44" s="7" t="inlineStr"/>
      <c r="CA44" s="7" t="inlineStr"/>
      <c r="CB44" s="7" t="inlineStr"/>
      <c r="CC44" s="7" t="inlineStr"/>
      <c r="CD44" s="7" t="inlineStr"/>
      <c r="CE44" s="7" t="inlineStr"/>
      <c r="CF44" s="7" t="inlineStr"/>
      <c r="CG44" s="7" t="inlineStr"/>
      <c r="CH44" s="7" t="inlineStr"/>
      <c r="CI44" s="7" t="inlineStr"/>
      <c r="CJ44" s="7" t="inlineStr"/>
      <c r="CK44" s="7" t="inlineStr"/>
      <c r="CL44" s="7" t="inlineStr"/>
      <c r="CM44" s="7" t="inlineStr"/>
      <c r="CN44" s="7" t="inlineStr"/>
      <c r="CO44" s="7" t="inlineStr"/>
      <c r="CP44" s="7" t="inlineStr"/>
      <c r="CQ44" s="7" t="inlineStr"/>
      <c r="CR44" s="7" t="inlineStr"/>
      <c r="CS44" s="7" t="inlineStr"/>
      <c r="CT44" s="7" t="inlineStr"/>
      <c r="CU44" s="7" t="inlineStr"/>
      <c r="CV44" s="7" t="inlineStr"/>
      <c r="CW44" s="7" t="inlineStr"/>
      <c r="CX44" s="7" t="inlineStr"/>
      <c r="CY44" s="7" t="inlineStr"/>
      <c r="CZ44" s="7" t="inlineStr"/>
      <c r="DA44" s="7" t="inlineStr"/>
      <c r="DB44" s="7" t="inlineStr"/>
      <c r="DC44" s="7">
        <f>DE44+DG44+DI44+DK44+DM44+DO44+DQ44+DS44+DU44+DW44+DY44+EA44+EC44</f>
        <v/>
      </c>
      <c r="DD44" s="7">
        <f>DF44+DH44+DJ44+DL44+DN44+DP44+DR44+DT44+DV44+DX44+DZ44+EB44+ED44</f>
        <v/>
      </c>
      <c r="DE44" s="7" t="inlineStr"/>
      <c r="DF44" s="7" t="inlineStr"/>
      <c r="DG44" s="7" t="inlineStr"/>
      <c r="DH44" s="7" t="inlineStr"/>
      <c r="DI44" s="7" t="inlineStr"/>
      <c r="DJ44" s="7" t="inlineStr"/>
      <c r="DK44" s="7" t="inlineStr"/>
      <c r="DL44" s="7" t="inlineStr"/>
      <c r="DM44" s="7" t="inlineStr"/>
      <c r="DN44" s="7" t="inlineStr"/>
      <c r="DO44" s="7" t="inlineStr"/>
      <c r="DP44" s="7" t="inlineStr"/>
      <c r="DQ44" s="7" t="inlineStr"/>
      <c r="DR44" s="7" t="inlineStr"/>
      <c r="DS44" s="7" t="inlineStr"/>
      <c r="DT44" s="7" t="inlineStr"/>
      <c r="DU44" s="7" t="inlineStr"/>
      <c r="DV44" s="7" t="inlineStr"/>
      <c r="DW44" s="7" t="inlineStr"/>
      <c r="DX44" s="7" t="inlineStr"/>
      <c r="DY44" s="7" t="inlineStr"/>
      <c r="DZ44" s="7" t="inlineStr"/>
      <c r="EA44" s="7" t="inlineStr"/>
      <c r="EB44" s="7" t="inlineStr"/>
      <c r="EC44" s="7" t="inlineStr"/>
      <c r="ED44" s="7" t="inlineStr"/>
      <c r="EE44" s="7">
        <f>E44+AU44+BK44+BU44+DC44</f>
        <v/>
      </c>
      <c r="EF44" s="7">
        <f>F44+AV44+BL44+BV44+DD44</f>
        <v/>
      </c>
    </row>
    <row r="45" hidden="1" outlineLevel="1">
      <c r="A45" s="5" t="n">
        <v>41</v>
      </c>
      <c r="B45" s="6" t="inlineStr">
        <is>
          <t>"MUMIYO FARM 777" MCHJ</t>
        </is>
      </c>
      <c r="C45" s="6" t="inlineStr">
        <is>
          <t>Фергана</t>
        </is>
      </c>
      <c r="D45" s="6" t="inlineStr">
        <is>
          <t>Фергана 1</t>
        </is>
      </c>
      <c r="E45" s="7">
        <f>G45+I45+K45+M45+O45+Q45+S45+U45+W45+Y45+AA45+AC45+AE45+AG45+AI45+AK45+AM45+AO45+AQ45+AS45</f>
        <v/>
      </c>
      <c r="F45" s="7">
        <f>H45+J45+L45+N45+P45+R45+T45+V45+X45+Z45+AB45+AD45+AF45+AH45+AJ45+AL45+AN45+AP45+AR45+AT45</f>
        <v/>
      </c>
      <c r="G45" s="7" t="inlineStr"/>
      <c r="H45" s="7" t="inlineStr"/>
      <c r="I45" s="7" t="inlineStr"/>
      <c r="J45" s="7" t="inlineStr"/>
      <c r="K45" s="7" t="inlineStr"/>
      <c r="L45" s="7" t="inlineStr"/>
      <c r="M45" s="7" t="inlineStr"/>
      <c r="N45" s="7" t="inlineStr"/>
      <c r="O45" s="7" t="inlineStr"/>
      <c r="P45" s="7" t="inlineStr"/>
      <c r="Q45" s="7" t="inlineStr"/>
      <c r="R45" s="7" t="inlineStr"/>
      <c r="S45" s="7" t="inlineStr"/>
      <c r="T45" s="7" t="inlineStr"/>
      <c r="U45" s="7" t="inlineStr"/>
      <c r="V45" s="7" t="inlineStr"/>
      <c r="W45" s="7" t="inlineStr"/>
      <c r="X45" s="7" t="inlineStr"/>
      <c r="Y45" s="7" t="inlineStr"/>
      <c r="Z45" s="7" t="inlineStr"/>
      <c r="AA45" s="7" t="inlineStr"/>
      <c r="AB45" s="7" t="inlineStr"/>
      <c r="AC45" s="7" t="n">
        <v>25</v>
      </c>
      <c r="AD45" s="7" t="n">
        <v>10152675</v>
      </c>
      <c r="AE45" s="7" t="inlineStr"/>
      <c r="AF45" s="7" t="inlineStr"/>
      <c r="AG45" s="7" t="inlineStr"/>
      <c r="AH45" s="7" t="inlineStr"/>
      <c r="AI45" s="7" t="inlineStr"/>
      <c r="AJ45" s="7" t="inlineStr"/>
      <c r="AK45" s="7" t="inlineStr"/>
      <c r="AL45" s="7" t="inlineStr"/>
      <c r="AM45" s="7" t="inlineStr"/>
      <c r="AN45" s="7" t="inlineStr"/>
      <c r="AO45" s="7" t="inlineStr"/>
      <c r="AP45" s="7" t="inlineStr"/>
      <c r="AQ45" s="7" t="inlineStr"/>
      <c r="AR45" s="7" t="inlineStr"/>
      <c r="AS45" s="7" t="inlineStr"/>
      <c r="AT45" s="7" t="inlineStr"/>
      <c r="AU45" s="7">
        <f>AW45+AY45+BA45+BC45+BE45+BG45+BI45</f>
        <v/>
      </c>
      <c r="AV45" s="7">
        <f>AX45+AZ45+BB45+BD45+BF45+BH45+BJ45</f>
        <v/>
      </c>
      <c r="AW45" s="7" t="inlineStr"/>
      <c r="AX45" s="7" t="inlineStr"/>
      <c r="AY45" s="7" t="inlineStr"/>
      <c r="AZ45" s="7" t="inlineStr"/>
      <c r="BA45" s="7" t="inlineStr"/>
      <c r="BB45" s="7" t="inlineStr"/>
      <c r="BC45" s="7" t="inlineStr"/>
      <c r="BD45" s="7" t="inlineStr"/>
      <c r="BE45" s="7" t="inlineStr"/>
      <c r="BF45" s="7" t="inlineStr"/>
      <c r="BG45" s="7" t="inlineStr"/>
      <c r="BH45" s="7" t="inlineStr"/>
      <c r="BI45" s="7" t="inlineStr"/>
      <c r="BJ45" s="7" t="inlineStr"/>
      <c r="BK45" s="7">
        <f>BM45+BO45+BQ45+BS45</f>
        <v/>
      </c>
      <c r="BL45" s="7">
        <f>BN45+BP45+BR45+BT45</f>
        <v/>
      </c>
      <c r="BM45" s="7" t="inlineStr"/>
      <c r="BN45" s="7" t="inlineStr"/>
      <c r="BO45" s="7" t="inlineStr"/>
      <c r="BP45" s="7" t="inlineStr"/>
      <c r="BQ45" s="7" t="inlineStr"/>
      <c r="BR45" s="7" t="inlineStr"/>
      <c r="BS45" s="7" t="inlineStr"/>
      <c r="BT45" s="7" t="inlineStr"/>
      <c r="BU45" s="7">
        <f>BW45+BY45+CA45+CC45+CE45+CG45+CI45+CK45+CM45+CO45+CQ45+CS45+CU45+CW45+CY45+DA45</f>
        <v/>
      </c>
      <c r="BV45" s="7">
        <f>BX45+BZ45+CB45+CD45+CF45+CH45+CJ45+CL45+CN45+CP45+CR45+CT45+CV45+CX45+CZ45+DB45</f>
        <v/>
      </c>
      <c r="BW45" s="7" t="inlineStr"/>
      <c r="BX45" s="7" t="inlineStr"/>
      <c r="BY45" s="7" t="inlineStr"/>
      <c r="BZ45" s="7" t="inlineStr"/>
      <c r="CA45" s="7" t="inlineStr"/>
      <c r="CB45" s="7" t="inlineStr"/>
      <c r="CC45" s="7" t="inlineStr"/>
      <c r="CD45" s="7" t="inlineStr"/>
      <c r="CE45" s="7" t="inlineStr"/>
      <c r="CF45" s="7" t="inlineStr"/>
      <c r="CG45" s="7" t="inlineStr"/>
      <c r="CH45" s="7" t="inlineStr"/>
      <c r="CI45" s="7" t="inlineStr"/>
      <c r="CJ45" s="7" t="inlineStr"/>
      <c r="CK45" s="7" t="inlineStr"/>
      <c r="CL45" s="7" t="inlineStr"/>
      <c r="CM45" s="7" t="inlineStr"/>
      <c r="CN45" s="7" t="inlineStr"/>
      <c r="CO45" s="7" t="inlineStr"/>
      <c r="CP45" s="7" t="inlineStr"/>
      <c r="CQ45" s="7" t="inlineStr"/>
      <c r="CR45" s="7" t="inlineStr"/>
      <c r="CS45" s="7" t="inlineStr"/>
      <c r="CT45" s="7" t="inlineStr"/>
      <c r="CU45" s="7" t="inlineStr"/>
      <c r="CV45" s="7" t="inlineStr"/>
      <c r="CW45" s="7" t="inlineStr"/>
      <c r="CX45" s="7" t="inlineStr"/>
      <c r="CY45" s="7" t="inlineStr"/>
      <c r="CZ45" s="7" t="inlineStr"/>
      <c r="DA45" s="7" t="inlineStr"/>
      <c r="DB45" s="7" t="inlineStr"/>
      <c r="DC45" s="7">
        <f>DE45+DG45+DI45+DK45+DM45+DO45+DQ45+DS45+DU45+DW45+DY45+EA45+EC45</f>
        <v/>
      </c>
      <c r="DD45" s="7">
        <f>DF45+DH45+DJ45+DL45+DN45+DP45+DR45+DT45+DV45+DX45+DZ45+EB45+ED45</f>
        <v/>
      </c>
      <c r="DE45" s="7" t="inlineStr"/>
      <c r="DF45" s="7" t="inlineStr"/>
      <c r="DG45" s="7" t="inlineStr"/>
      <c r="DH45" s="7" t="inlineStr"/>
      <c r="DI45" s="7" t="inlineStr"/>
      <c r="DJ45" s="7" t="inlineStr"/>
      <c r="DK45" s="7" t="inlineStr"/>
      <c r="DL45" s="7" t="inlineStr"/>
      <c r="DM45" s="7" t="inlineStr"/>
      <c r="DN45" s="7" t="inlineStr"/>
      <c r="DO45" s="7" t="inlineStr"/>
      <c r="DP45" s="7" t="inlineStr"/>
      <c r="DQ45" s="7" t="inlineStr"/>
      <c r="DR45" s="7" t="inlineStr"/>
      <c r="DS45" s="7" t="inlineStr"/>
      <c r="DT45" s="7" t="inlineStr"/>
      <c r="DU45" s="7" t="inlineStr"/>
      <c r="DV45" s="7" t="inlineStr"/>
      <c r="DW45" s="7" t="inlineStr"/>
      <c r="DX45" s="7" t="inlineStr"/>
      <c r="DY45" s="7" t="inlineStr"/>
      <c r="DZ45" s="7" t="inlineStr"/>
      <c r="EA45" s="7" t="inlineStr"/>
      <c r="EB45" s="7" t="inlineStr"/>
      <c r="EC45" s="7" t="inlineStr"/>
      <c r="ED45" s="7" t="inlineStr"/>
      <c r="EE45" s="7">
        <f>E45+AU45+BK45+BU45+DC45</f>
        <v/>
      </c>
      <c r="EF45" s="7">
        <f>F45+AV45+BL45+BV45+DD45</f>
        <v/>
      </c>
    </row>
    <row r="46" hidden="1" outlineLevel="1">
      <c r="A46" s="5" t="n">
        <v>42</v>
      </c>
      <c r="B46" s="6" t="inlineStr">
        <is>
          <t>"MUSTAFO FERUZ  FARM" XKD</t>
        </is>
      </c>
      <c r="C46" s="6" t="inlineStr">
        <is>
          <t>Фергана</t>
        </is>
      </c>
      <c r="D46" s="6" t="inlineStr">
        <is>
          <t>Фергана 1</t>
        </is>
      </c>
      <c r="E46" s="7">
        <f>G46+I46+K46+M46+O46+Q46+S46+U46+W46+Y46+AA46+AC46+AE46+AG46+AI46+AK46+AM46+AO46+AQ46+AS46</f>
        <v/>
      </c>
      <c r="F46" s="7">
        <f>H46+J46+L46+N46+P46+R46+T46+V46+X46+Z46+AB46+AD46+AF46+AH46+AJ46+AL46+AN46+AP46+AR46+AT46</f>
        <v/>
      </c>
      <c r="G46" s="7" t="inlineStr"/>
      <c r="H46" s="7" t="inlineStr"/>
      <c r="I46" s="7" t="inlineStr"/>
      <c r="J46" s="7" t="inlineStr"/>
      <c r="K46" s="7" t="inlineStr"/>
      <c r="L46" s="7" t="inlineStr"/>
      <c r="M46" s="7" t="inlineStr"/>
      <c r="N46" s="7" t="inlineStr"/>
      <c r="O46" s="7" t="inlineStr"/>
      <c r="P46" s="7" t="inlineStr"/>
      <c r="Q46" s="7" t="inlineStr"/>
      <c r="R46" s="7" t="inlineStr"/>
      <c r="S46" s="7" t="inlineStr"/>
      <c r="T46" s="7" t="inlineStr"/>
      <c r="U46" s="7" t="inlineStr"/>
      <c r="V46" s="7" t="inlineStr"/>
      <c r="W46" s="7" t="inlineStr"/>
      <c r="X46" s="7" t="inlineStr"/>
      <c r="Y46" s="7" t="inlineStr"/>
      <c r="Z46" s="7" t="inlineStr"/>
      <c r="AA46" s="7" t="inlineStr"/>
      <c r="AB46" s="7" t="inlineStr"/>
      <c r="AC46" s="7" t="inlineStr"/>
      <c r="AD46" s="7" t="inlineStr"/>
      <c r="AE46" s="7" t="inlineStr"/>
      <c r="AF46" s="7" t="inlineStr"/>
      <c r="AG46" s="7" t="inlineStr"/>
      <c r="AH46" s="7" t="inlineStr"/>
      <c r="AI46" s="7" t="inlineStr"/>
      <c r="AJ46" s="7" t="inlineStr"/>
      <c r="AK46" s="7" t="inlineStr"/>
      <c r="AL46" s="7" t="inlineStr"/>
      <c r="AM46" s="7" t="inlineStr"/>
      <c r="AN46" s="7" t="inlineStr"/>
      <c r="AO46" s="7" t="inlineStr"/>
      <c r="AP46" s="7" t="inlineStr"/>
      <c r="AQ46" s="7" t="inlineStr"/>
      <c r="AR46" s="7" t="inlineStr"/>
      <c r="AS46" s="7" t="inlineStr"/>
      <c r="AT46" s="7" t="inlineStr"/>
      <c r="AU46" s="7">
        <f>AW46+AY46+BA46+BC46+BE46+BG46+BI46</f>
        <v/>
      </c>
      <c r="AV46" s="7">
        <f>AX46+AZ46+BB46+BD46+BF46+BH46+BJ46</f>
        <v/>
      </c>
      <c r="AW46" s="7" t="inlineStr"/>
      <c r="AX46" s="7" t="inlineStr"/>
      <c r="AY46" s="7" t="n">
        <v>1</v>
      </c>
      <c r="AZ46" s="7" t="n">
        <v>640932</v>
      </c>
      <c r="BA46" s="7" t="inlineStr"/>
      <c r="BB46" s="7" t="inlineStr"/>
      <c r="BC46" s="7" t="inlineStr"/>
      <c r="BD46" s="7" t="inlineStr"/>
      <c r="BE46" s="7" t="inlineStr"/>
      <c r="BF46" s="7" t="inlineStr"/>
      <c r="BG46" s="7" t="inlineStr"/>
      <c r="BH46" s="7" t="inlineStr"/>
      <c r="BI46" s="7" t="inlineStr"/>
      <c r="BJ46" s="7" t="inlineStr"/>
      <c r="BK46" s="7">
        <f>BM46+BO46+BQ46+BS46</f>
        <v/>
      </c>
      <c r="BL46" s="7">
        <f>BN46+BP46+BR46+BT46</f>
        <v/>
      </c>
      <c r="BM46" s="7" t="inlineStr"/>
      <c r="BN46" s="7" t="inlineStr"/>
      <c r="BO46" s="7" t="inlineStr"/>
      <c r="BP46" s="7" t="inlineStr"/>
      <c r="BQ46" s="7" t="inlineStr"/>
      <c r="BR46" s="7" t="inlineStr"/>
      <c r="BS46" s="7" t="inlineStr"/>
      <c r="BT46" s="7" t="inlineStr"/>
      <c r="BU46" s="7">
        <f>BW46+BY46+CA46+CC46+CE46+CG46+CI46+CK46+CM46+CO46+CQ46+CS46+CU46+CW46+CY46+DA46</f>
        <v/>
      </c>
      <c r="BV46" s="7">
        <f>BX46+BZ46+CB46+CD46+CF46+CH46+CJ46+CL46+CN46+CP46+CR46+CT46+CV46+CX46+CZ46+DB46</f>
        <v/>
      </c>
      <c r="BW46" s="7" t="inlineStr"/>
      <c r="BX46" s="7" t="inlineStr"/>
      <c r="BY46" s="7" t="inlineStr"/>
      <c r="BZ46" s="7" t="inlineStr"/>
      <c r="CA46" s="7" t="n">
        <v>2</v>
      </c>
      <c r="CB46" s="7" t="n">
        <v>255172</v>
      </c>
      <c r="CC46" s="7" t="inlineStr"/>
      <c r="CD46" s="7" t="inlineStr"/>
      <c r="CE46" s="7" t="inlineStr"/>
      <c r="CF46" s="7" t="inlineStr"/>
      <c r="CG46" s="7" t="inlineStr"/>
      <c r="CH46" s="7" t="inlineStr"/>
      <c r="CI46" s="7" t="inlineStr"/>
      <c r="CJ46" s="7" t="inlineStr"/>
      <c r="CK46" s="7" t="inlineStr"/>
      <c r="CL46" s="7" t="inlineStr"/>
      <c r="CM46" s="7" t="inlineStr"/>
      <c r="CN46" s="7" t="inlineStr"/>
      <c r="CO46" s="7" t="inlineStr"/>
      <c r="CP46" s="7" t="inlineStr"/>
      <c r="CQ46" s="7" t="inlineStr"/>
      <c r="CR46" s="7" t="inlineStr"/>
      <c r="CS46" s="7" t="inlineStr"/>
      <c r="CT46" s="7" t="inlineStr"/>
      <c r="CU46" s="7" t="inlineStr"/>
      <c r="CV46" s="7" t="inlineStr"/>
      <c r="CW46" s="7" t="inlineStr"/>
      <c r="CX46" s="7" t="inlineStr"/>
      <c r="CY46" s="7" t="inlineStr"/>
      <c r="CZ46" s="7" t="inlineStr"/>
      <c r="DA46" s="7" t="inlineStr"/>
      <c r="DB46" s="7" t="inlineStr"/>
      <c r="DC46" s="7">
        <f>DE46+DG46+DI46+DK46+DM46+DO46+DQ46+DS46+DU46+DW46+DY46+EA46+EC46</f>
        <v/>
      </c>
      <c r="DD46" s="7">
        <f>DF46+DH46+DJ46+DL46+DN46+DP46+DR46+DT46+DV46+DX46+DZ46+EB46+ED46</f>
        <v/>
      </c>
      <c r="DE46" s="7" t="inlineStr"/>
      <c r="DF46" s="7" t="inlineStr"/>
      <c r="DG46" s="7" t="inlineStr"/>
      <c r="DH46" s="7" t="inlineStr"/>
      <c r="DI46" s="7" t="inlineStr"/>
      <c r="DJ46" s="7" t="inlineStr"/>
      <c r="DK46" s="7" t="inlineStr"/>
      <c r="DL46" s="7" t="inlineStr"/>
      <c r="DM46" s="7" t="inlineStr"/>
      <c r="DN46" s="7" t="inlineStr"/>
      <c r="DO46" s="7" t="inlineStr"/>
      <c r="DP46" s="7" t="inlineStr"/>
      <c r="DQ46" s="7" t="inlineStr"/>
      <c r="DR46" s="7" t="inlineStr"/>
      <c r="DS46" s="7" t="inlineStr"/>
      <c r="DT46" s="7" t="inlineStr"/>
      <c r="DU46" s="7" t="inlineStr"/>
      <c r="DV46" s="7" t="inlineStr"/>
      <c r="DW46" s="7" t="inlineStr"/>
      <c r="DX46" s="7" t="inlineStr"/>
      <c r="DY46" s="7" t="inlineStr"/>
      <c r="DZ46" s="7" t="inlineStr"/>
      <c r="EA46" s="7" t="inlineStr"/>
      <c r="EB46" s="7" t="inlineStr"/>
      <c r="EC46" s="7" t="inlineStr"/>
      <c r="ED46" s="7" t="inlineStr"/>
      <c r="EE46" s="7">
        <f>E46+AU46+BK46+BU46+DC46</f>
        <v/>
      </c>
      <c r="EF46" s="7">
        <f>F46+AV46+BL46+BV46+DD46</f>
        <v/>
      </c>
    </row>
    <row r="47" hidden="1" outlineLevel="1">
      <c r="A47" s="5" t="n">
        <v>43</v>
      </c>
      <c r="B47" s="6" t="inlineStr">
        <is>
          <t>"NUR SHOD FARM" MCHJ</t>
        </is>
      </c>
      <c r="C47" s="6" t="inlineStr">
        <is>
          <t>Фергана</t>
        </is>
      </c>
      <c r="D47" s="6" t="inlineStr">
        <is>
          <t>Фергана 1</t>
        </is>
      </c>
      <c r="E47" s="7">
        <f>G47+I47+K47+M47+O47+Q47+S47+U47+W47+Y47+AA47+AC47+AE47+AG47+AI47+AK47+AM47+AO47+AQ47+AS47</f>
        <v/>
      </c>
      <c r="F47" s="7">
        <f>H47+J47+L47+N47+P47+R47+T47+V47+X47+Z47+AB47+AD47+AF47+AH47+AJ47+AL47+AN47+AP47+AR47+AT47</f>
        <v/>
      </c>
      <c r="G47" s="7" t="n">
        <v>4</v>
      </c>
      <c r="H47" s="7" t="n">
        <v>1034064</v>
      </c>
      <c r="I47" s="7" t="inlineStr"/>
      <c r="J47" s="7" t="inlineStr"/>
      <c r="K47" s="7" t="inlineStr"/>
      <c r="L47" s="7" t="inlineStr"/>
      <c r="M47" s="7" t="inlineStr"/>
      <c r="N47" s="7" t="inlineStr"/>
      <c r="O47" s="7" t="inlineStr"/>
      <c r="P47" s="7" t="inlineStr"/>
      <c r="Q47" s="7" t="inlineStr"/>
      <c r="R47" s="7" t="inlineStr"/>
      <c r="S47" s="7" t="inlineStr"/>
      <c r="T47" s="7" t="inlineStr"/>
      <c r="U47" s="7" t="inlineStr"/>
      <c r="V47" s="7" t="inlineStr"/>
      <c r="W47" s="7" t="inlineStr"/>
      <c r="X47" s="7" t="inlineStr"/>
      <c r="Y47" s="7" t="inlineStr"/>
      <c r="Z47" s="7" t="inlineStr"/>
      <c r="AA47" s="7" t="inlineStr"/>
      <c r="AB47" s="7" t="inlineStr"/>
      <c r="AC47" s="7" t="inlineStr"/>
      <c r="AD47" s="7" t="inlineStr"/>
      <c r="AE47" s="7" t="inlineStr"/>
      <c r="AF47" s="7" t="inlineStr"/>
      <c r="AG47" s="7" t="inlineStr"/>
      <c r="AH47" s="7" t="inlineStr"/>
      <c r="AI47" s="7" t="inlineStr"/>
      <c r="AJ47" s="7" t="inlineStr"/>
      <c r="AK47" s="7" t="inlineStr"/>
      <c r="AL47" s="7" t="inlineStr"/>
      <c r="AM47" s="7" t="inlineStr"/>
      <c r="AN47" s="7" t="inlineStr"/>
      <c r="AO47" s="7" t="inlineStr"/>
      <c r="AP47" s="7" t="inlineStr"/>
      <c r="AQ47" s="7" t="inlineStr"/>
      <c r="AR47" s="7" t="inlineStr"/>
      <c r="AS47" s="7" t="inlineStr"/>
      <c r="AT47" s="7" t="inlineStr"/>
      <c r="AU47" s="7">
        <f>AW47+AY47+BA47+BC47+BE47+BG47+BI47</f>
        <v/>
      </c>
      <c r="AV47" s="7">
        <f>AX47+AZ47+BB47+BD47+BF47+BH47+BJ47</f>
        <v/>
      </c>
      <c r="AW47" s="7" t="inlineStr"/>
      <c r="AX47" s="7" t="inlineStr"/>
      <c r="AY47" s="7" t="inlineStr"/>
      <c r="AZ47" s="7" t="inlineStr"/>
      <c r="BA47" s="7" t="inlineStr"/>
      <c r="BB47" s="7" t="inlineStr"/>
      <c r="BC47" s="7" t="inlineStr"/>
      <c r="BD47" s="7" t="inlineStr"/>
      <c r="BE47" s="7" t="inlineStr"/>
      <c r="BF47" s="7" t="inlineStr"/>
      <c r="BG47" s="7" t="inlineStr"/>
      <c r="BH47" s="7" t="inlineStr"/>
      <c r="BI47" s="7" t="inlineStr"/>
      <c r="BJ47" s="7" t="inlineStr"/>
      <c r="BK47" s="7">
        <f>BM47+BO47+BQ47+BS47</f>
        <v/>
      </c>
      <c r="BL47" s="7">
        <f>BN47+BP47+BR47+BT47</f>
        <v/>
      </c>
      <c r="BM47" s="7" t="inlineStr"/>
      <c r="BN47" s="7" t="inlineStr"/>
      <c r="BO47" s="7" t="inlineStr"/>
      <c r="BP47" s="7" t="inlineStr"/>
      <c r="BQ47" s="7" t="inlineStr"/>
      <c r="BR47" s="7" t="inlineStr"/>
      <c r="BS47" s="7" t="inlineStr"/>
      <c r="BT47" s="7" t="inlineStr"/>
      <c r="BU47" s="7">
        <f>BW47+BY47+CA47+CC47+CE47+CG47+CI47+CK47+CM47+CO47+CQ47+CS47+CU47+CW47+CY47+DA47</f>
        <v/>
      </c>
      <c r="BV47" s="7">
        <f>BX47+BZ47+CB47+CD47+CF47+CH47+CJ47+CL47+CN47+CP47+CR47+CT47+CV47+CX47+CZ47+DB47</f>
        <v/>
      </c>
      <c r="BW47" s="7" t="inlineStr"/>
      <c r="BX47" s="7" t="inlineStr"/>
      <c r="BY47" s="7" t="inlineStr"/>
      <c r="BZ47" s="7" t="inlineStr"/>
      <c r="CA47" s="7" t="inlineStr"/>
      <c r="CB47" s="7" t="inlineStr"/>
      <c r="CC47" s="7" t="inlineStr"/>
      <c r="CD47" s="7" t="inlineStr"/>
      <c r="CE47" s="7" t="inlineStr"/>
      <c r="CF47" s="7" t="inlineStr"/>
      <c r="CG47" s="7" t="inlineStr"/>
      <c r="CH47" s="7" t="inlineStr"/>
      <c r="CI47" s="7" t="inlineStr"/>
      <c r="CJ47" s="7" t="inlineStr"/>
      <c r="CK47" s="7" t="inlineStr"/>
      <c r="CL47" s="7" t="inlineStr"/>
      <c r="CM47" s="7" t="inlineStr"/>
      <c r="CN47" s="7" t="inlineStr"/>
      <c r="CO47" s="7" t="inlineStr"/>
      <c r="CP47" s="7" t="inlineStr"/>
      <c r="CQ47" s="7" t="inlineStr"/>
      <c r="CR47" s="7" t="inlineStr"/>
      <c r="CS47" s="7" t="inlineStr"/>
      <c r="CT47" s="7" t="inlineStr"/>
      <c r="CU47" s="7" t="inlineStr"/>
      <c r="CV47" s="7" t="inlineStr"/>
      <c r="CW47" s="7" t="inlineStr"/>
      <c r="CX47" s="7" t="inlineStr"/>
      <c r="CY47" s="7" t="inlineStr"/>
      <c r="CZ47" s="7" t="inlineStr"/>
      <c r="DA47" s="7" t="inlineStr"/>
      <c r="DB47" s="7" t="inlineStr"/>
      <c r="DC47" s="7">
        <f>DE47+DG47+DI47+DK47+DM47+DO47+DQ47+DS47+DU47+DW47+DY47+EA47+EC47</f>
        <v/>
      </c>
      <c r="DD47" s="7">
        <f>DF47+DH47+DJ47+DL47+DN47+DP47+DR47+DT47+DV47+DX47+DZ47+EB47+ED47</f>
        <v/>
      </c>
      <c r="DE47" s="7" t="inlineStr"/>
      <c r="DF47" s="7" t="inlineStr"/>
      <c r="DG47" s="7" t="inlineStr"/>
      <c r="DH47" s="7" t="inlineStr"/>
      <c r="DI47" s="7" t="inlineStr"/>
      <c r="DJ47" s="7" t="inlineStr"/>
      <c r="DK47" s="7" t="inlineStr"/>
      <c r="DL47" s="7" t="inlineStr"/>
      <c r="DM47" s="7" t="inlineStr"/>
      <c r="DN47" s="7" t="inlineStr"/>
      <c r="DO47" s="7" t="inlineStr"/>
      <c r="DP47" s="7" t="inlineStr"/>
      <c r="DQ47" s="7" t="inlineStr"/>
      <c r="DR47" s="7" t="inlineStr"/>
      <c r="DS47" s="7" t="inlineStr"/>
      <c r="DT47" s="7" t="inlineStr"/>
      <c r="DU47" s="7" t="inlineStr"/>
      <c r="DV47" s="7" t="inlineStr"/>
      <c r="DW47" s="7" t="inlineStr"/>
      <c r="DX47" s="7" t="inlineStr"/>
      <c r="DY47" s="7" t="inlineStr"/>
      <c r="DZ47" s="7" t="inlineStr"/>
      <c r="EA47" s="7" t="inlineStr"/>
      <c r="EB47" s="7" t="inlineStr"/>
      <c r="EC47" s="7" t="inlineStr"/>
      <c r="ED47" s="7" t="inlineStr"/>
      <c r="EE47" s="7">
        <f>E47+AU47+BK47+BU47+DC47</f>
        <v/>
      </c>
      <c r="EF47" s="7">
        <f>F47+AV47+BL47+BV47+DD47</f>
        <v/>
      </c>
    </row>
    <row r="48" hidden="1" outlineLevel="1">
      <c r="A48" s="5" t="n">
        <v>44</v>
      </c>
      <c r="B48" s="6" t="inlineStr">
        <is>
          <t>"NUR SHOD FARM" MCHJ фил 1</t>
        </is>
      </c>
      <c r="C48" s="6" t="inlineStr">
        <is>
          <t>Фергана</t>
        </is>
      </c>
      <c r="D48" s="6" t="inlineStr">
        <is>
          <t>Фергана 1</t>
        </is>
      </c>
      <c r="E48" s="7">
        <f>G48+I48+K48+M48+O48+Q48+S48+U48+W48+Y48+AA48+AC48+AE48+AG48+AI48+AK48+AM48+AO48+AQ48+AS48</f>
        <v/>
      </c>
      <c r="F48" s="7">
        <f>H48+J48+L48+N48+P48+R48+T48+V48+X48+Z48+AB48+AD48+AF48+AH48+AJ48+AL48+AN48+AP48+AR48+AT48</f>
        <v/>
      </c>
      <c r="G48" s="7" t="inlineStr"/>
      <c r="H48" s="7" t="inlineStr"/>
      <c r="I48" s="7" t="inlineStr"/>
      <c r="J48" s="7" t="inlineStr"/>
      <c r="K48" s="7" t="inlineStr"/>
      <c r="L48" s="7" t="inlineStr"/>
      <c r="M48" s="7" t="inlineStr"/>
      <c r="N48" s="7" t="inlineStr"/>
      <c r="O48" s="7" t="inlineStr"/>
      <c r="P48" s="7" t="inlineStr"/>
      <c r="Q48" s="7" t="inlineStr"/>
      <c r="R48" s="7" t="inlineStr"/>
      <c r="S48" s="7" t="inlineStr"/>
      <c r="T48" s="7" t="inlineStr"/>
      <c r="U48" s="7" t="inlineStr"/>
      <c r="V48" s="7" t="inlineStr"/>
      <c r="W48" s="7" t="inlineStr"/>
      <c r="X48" s="7" t="inlineStr"/>
      <c r="Y48" s="7" t="inlineStr"/>
      <c r="Z48" s="7" t="inlineStr"/>
      <c r="AA48" s="7" t="inlineStr"/>
      <c r="AB48" s="7" t="inlineStr"/>
      <c r="AC48" s="7" t="inlineStr"/>
      <c r="AD48" s="7" t="inlineStr"/>
      <c r="AE48" s="7" t="inlineStr"/>
      <c r="AF48" s="7" t="inlineStr"/>
      <c r="AG48" s="7" t="inlineStr"/>
      <c r="AH48" s="7" t="inlineStr"/>
      <c r="AI48" s="7" t="inlineStr"/>
      <c r="AJ48" s="7" t="inlineStr"/>
      <c r="AK48" s="7" t="inlineStr"/>
      <c r="AL48" s="7" t="inlineStr"/>
      <c r="AM48" s="7" t="inlineStr"/>
      <c r="AN48" s="7" t="inlineStr"/>
      <c r="AO48" s="7" t="inlineStr"/>
      <c r="AP48" s="7" t="inlineStr"/>
      <c r="AQ48" s="7" t="inlineStr"/>
      <c r="AR48" s="7" t="inlineStr"/>
      <c r="AS48" s="7" t="inlineStr"/>
      <c r="AT48" s="7" t="inlineStr"/>
      <c r="AU48" s="7">
        <f>AW48+AY48+BA48+BC48+BE48+BG48+BI48</f>
        <v/>
      </c>
      <c r="AV48" s="7">
        <f>AX48+AZ48+BB48+BD48+BF48+BH48+BJ48</f>
        <v/>
      </c>
      <c r="AW48" s="7" t="inlineStr"/>
      <c r="AX48" s="7" t="inlineStr"/>
      <c r="AY48" s="7" t="inlineStr"/>
      <c r="AZ48" s="7" t="inlineStr"/>
      <c r="BA48" s="7" t="inlineStr"/>
      <c r="BB48" s="7" t="inlineStr"/>
      <c r="BC48" s="7" t="inlineStr"/>
      <c r="BD48" s="7" t="inlineStr"/>
      <c r="BE48" s="7" t="inlineStr"/>
      <c r="BF48" s="7" t="inlineStr"/>
      <c r="BG48" s="7" t="inlineStr"/>
      <c r="BH48" s="7" t="inlineStr"/>
      <c r="BI48" s="7" t="inlineStr"/>
      <c r="BJ48" s="7" t="inlineStr"/>
      <c r="BK48" s="7">
        <f>BM48+BO48+BQ48+BS48</f>
        <v/>
      </c>
      <c r="BL48" s="7">
        <f>BN48+BP48+BR48+BT48</f>
        <v/>
      </c>
      <c r="BM48" s="7" t="inlineStr"/>
      <c r="BN48" s="7" t="inlineStr"/>
      <c r="BO48" s="7" t="inlineStr"/>
      <c r="BP48" s="7" t="inlineStr"/>
      <c r="BQ48" s="7" t="inlineStr"/>
      <c r="BR48" s="7" t="inlineStr"/>
      <c r="BS48" s="7" t="inlineStr"/>
      <c r="BT48" s="7" t="inlineStr"/>
      <c r="BU48" s="7">
        <f>BW48+BY48+CA48+CC48+CE48+CG48+CI48+CK48+CM48+CO48+CQ48+CS48+CU48+CW48+CY48+DA48</f>
        <v/>
      </c>
      <c r="BV48" s="7">
        <f>BX48+BZ48+CB48+CD48+CF48+CH48+CJ48+CL48+CN48+CP48+CR48+CT48+CV48+CX48+CZ48+DB48</f>
        <v/>
      </c>
      <c r="BW48" s="7" t="inlineStr"/>
      <c r="BX48" s="7" t="inlineStr"/>
      <c r="BY48" s="7" t="inlineStr"/>
      <c r="BZ48" s="7" t="inlineStr"/>
      <c r="CA48" s="7" t="n">
        <v>10</v>
      </c>
      <c r="CB48" s="7" t="n">
        <v>6576600</v>
      </c>
      <c r="CC48" s="7" t="inlineStr"/>
      <c r="CD48" s="7" t="inlineStr"/>
      <c r="CE48" s="7" t="inlineStr"/>
      <c r="CF48" s="7" t="inlineStr"/>
      <c r="CG48" s="7" t="inlineStr"/>
      <c r="CH48" s="7" t="inlineStr"/>
      <c r="CI48" s="7" t="inlineStr"/>
      <c r="CJ48" s="7" t="inlineStr"/>
      <c r="CK48" s="7" t="inlineStr"/>
      <c r="CL48" s="7" t="inlineStr"/>
      <c r="CM48" s="7" t="inlineStr"/>
      <c r="CN48" s="7" t="inlineStr"/>
      <c r="CO48" s="7" t="inlineStr"/>
      <c r="CP48" s="7" t="inlineStr"/>
      <c r="CQ48" s="7" t="inlineStr"/>
      <c r="CR48" s="7" t="inlineStr"/>
      <c r="CS48" s="7" t="inlineStr"/>
      <c r="CT48" s="7" t="inlineStr"/>
      <c r="CU48" s="7" t="inlineStr"/>
      <c r="CV48" s="7" t="inlineStr"/>
      <c r="CW48" s="7" t="inlineStr"/>
      <c r="CX48" s="7" t="inlineStr"/>
      <c r="CY48" s="7" t="inlineStr"/>
      <c r="CZ48" s="7" t="inlineStr"/>
      <c r="DA48" s="7" t="inlineStr"/>
      <c r="DB48" s="7" t="inlineStr"/>
      <c r="DC48" s="7">
        <f>DE48+DG48+DI48+DK48+DM48+DO48+DQ48+DS48+DU48+DW48+DY48+EA48+EC48</f>
        <v/>
      </c>
      <c r="DD48" s="7">
        <f>DF48+DH48+DJ48+DL48+DN48+DP48+DR48+DT48+DV48+DX48+DZ48+EB48+ED48</f>
        <v/>
      </c>
      <c r="DE48" s="7" t="inlineStr"/>
      <c r="DF48" s="7" t="inlineStr"/>
      <c r="DG48" s="7" t="inlineStr"/>
      <c r="DH48" s="7" t="inlineStr"/>
      <c r="DI48" s="7" t="inlineStr"/>
      <c r="DJ48" s="7" t="inlineStr"/>
      <c r="DK48" s="7" t="inlineStr"/>
      <c r="DL48" s="7" t="inlineStr"/>
      <c r="DM48" s="7" t="inlineStr"/>
      <c r="DN48" s="7" t="inlineStr"/>
      <c r="DO48" s="7" t="inlineStr"/>
      <c r="DP48" s="7" t="inlineStr"/>
      <c r="DQ48" s="7" t="inlineStr"/>
      <c r="DR48" s="7" t="inlineStr"/>
      <c r="DS48" s="7" t="inlineStr"/>
      <c r="DT48" s="7" t="inlineStr"/>
      <c r="DU48" s="7" t="inlineStr"/>
      <c r="DV48" s="7" t="inlineStr"/>
      <c r="DW48" s="7" t="inlineStr"/>
      <c r="DX48" s="7" t="inlineStr"/>
      <c r="DY48" s="7" t="inlineStr"/>
      <c r="DZ48" s="7" t="inlineStr"/>
      <c r="EA48" s="7" t="inlineStr"/>
      <c r="EB48" s="7" t="inlineStr"/>
      <c r="EC48" s="7" t="inlineStr"/>
      <c r="ED48" s="7" t="inlineStr"/>
      <c r="EE48" s="7">
        <f>E48+AU48+BK48+BU48+DC48</f>
        <v/>
      </c>
      <c r="EF48" s="7">
        <f>F48+AV48+BL48+BV48+DD48</f>
        <v/>
      </c>
    </row>
    <row r="49" hidden="1" outlineLevel="1">
      <c r="A49" s="5" t="n">
        <v>45</v>
      </c>
      <c r="B49" s="6" t="inlineStr">
        <is>
          <t>"OKEAN FARM 777" MCHJ</t>
        </is>
      </c>
      <c r="C49" s="6" t="inlineStr">
        <is>
          <t>Фергана</t>
        </is>
      </c>
      <c r="D49" s="6" t="inlineStr">
        <is>
          <t>Фергана 1</t>
        </is>
      </c>
      <c r="E49" s="7">
        <f>G49+I49+K49+M49+O49+Q49+S49+U49+W49+Y49+AA49+AC49+AE49+AG49+AI49+AK49+AM49+AO49+AQ49+AS49</f>
        <v/>
      </c>
      <c r="F49" s="7">
        <f>H49+J49+L49+N49+P49+R49+T49+V49+X49+Z49+AB49+AD49+AF49+AH49+AJ49+AL49+AN49+AP49+AR49+AT49</f>
        <v/>
      </c>
      <c r="G49" s="7" t="inlineStr"/>
      <c r="H49" s="7" t="inlineStr"/>
      <c r="I49" s="7" t="inlineStr"/>
      <c r="J49" s="7" t="inlineStr"/>
      <c r="K49" s="7" t="inlineStr"/>
      <c r="L49" s="7" t="inlineStr"/>
      <c r="M49" s="7" t="inlineStr"/>
      <c r="N49" s="7" t="inlineStr"/>
      <c r="O49" s="7" t="inlineStr"/>
      <c r="P49" s="7" t="inlineStr"/>
      <c r="Q49" s="7" t="inlineStr"/>
      <c r="R49" s="7" t="inlineStr"/>
      <c r="S49" s="7" t="inlineStr"/>
      <c r="T49" s="7" t="inlineStr"/>
      <c r="U49" s="7" t="inlineStr"/>
      <c r="V49" s="7" t="inlineStr"/>
      <c r="W49" s="7" t="inlineStr"/>
      <c r="X49" s="7" t="inlineStr"/>
      <c r="Y49" s="7" t="inlineStr"/>
      <c r="Z49" s="7" t="inlineStr"/>
      <c r="AA49" s="7" t="inlineStr"/>
      <c r="AB49" s="7" t="inlineStr"/>
      <c r="AC49" s="7" t="inlineStr"/>
      <c r="AD49" s="7" t="inlineStr"/>
      <c r="AE49" s="7" t="inlineStr"/>
      <c r="AF49" s="7" t="inlineStr"/>
      <c r="AG49" s="7" t="inlineStr"/>
      <c r="AH49" s="7" t="inlineStr"/>
      <c r="AI49" s="7" t="inlineStr"/>
      <c r="AJ49" s="7" t="inlineStr"/>
      <c r="AK49" s="7" t="inlineStr"/>
      <c r="AL49" s="7" t="inlineStr"/>
      <c r="AM49" s="7" t="inlineStr"/>
      <c r="AN49" s="7" t="inlineStr"/>
      <c r="AO49" s="7" t="inlineStr"/>
      <c r="AP49" s="7" t="inlineStr"/>
      <c r="AQ49" s="7" t="inlineStr"/>
      <c r="AR49" s="7" t="inlineStr"/>
      <c r="AS49" s="7" t="inlineStr"/>
      <c r="AT49" s="7" t="inlineStr"/>
      <c r="AU49" s="7">
        <f>AW49+AY49+BA49+BC49+BE49+BG49+BI49</f>
        <v/>
      </c>
      <c r="AV49" s="7">
        <f>AX49+AZ49+BB49+BD49+BF49+BH49+BJ49</f>
        <v/>
      </c>
      <c r="AW49" s="7" t="inlineStr"/>
      <c r="AX49" s="7" t="inlineStr"/>
      <c r="AY49" s="7" t="inlineStr"/>
      <c r="AZ49" s="7" t="inlineStr"/>
      <c r="BA49" s="7" t="inlineStr"/>
      <c r="BB49" s="7" t="inlineStr"/>
      <c r="BC49" s="7" t="inlineStr"/>
      <c r="BD49" s="7" t="inlineStr"/>
      <c r="BE49" s="7" t="inlineStr"/>
      <c r="BF49" s="7" t="inlineStr"/>
      <c r="BG49" s="7" t="n">
        <v>10</v>
      </c>
      <c r="BH49" s="7" t="n">
        <v>4474400</v>
      </c>
      <c r="BI49" s="7" t="inlineStr"/>
      <c r="BJ49" s="7" t="inlineStr"/>
      <c r="BK49" s="7">
        <f>BM49+BO49+BQ49+BS49</f>
        <v/>
      </c>
      <c r="BL49" s="7">
        <f>BN49+BP49+BR49+BT49</f>
        <v/>
      </c>
      <c r="BM49" s="7" t="inlineStr"/>
      <c r="BN49" s="7" t="inlineStr"/>
      <c r="BO49" s="7" t="inlineStr"/>
      <c r="BP49" s="7" t="inlineStr"/>
      <c r="BQ49" s="7" t="inlineStr"/>
      <c r="BR49" s="7" t="inlineStr"/>
      <c r="BS49" s="7" t="inlineStr"/>
      <c r="BT49" s="7" t="inlineStr"/>
      <c r="BU49" s="7">
        <f>BW49+BY49+CA49+CC49+CE49+CG49+CI49+CK49+CM49+CO49+CQ49+CS49+CU49+CW49+CY49+DA49</f>
        <v/>
      </c>
      <c r="BV49" s="7">
        <f>BX49+BZ49+CB49+CD49+CF49+CH49+CJ49+CL49+CN49+CP49+CR49+CT49+CV49+CX49+CZ49+DB49</f>
        <v/>
      </c>
      <c r="BW49" s="7" t="inlineStr"/>
      <c r="BX49" s="7" t="inlineStr"/>
      <c r="BY49" s="7" t="inlineStr"/>
      <c r="BZ49" s="7" t="inlineStr"/>
      <c r="CA49" s="7" t="inlineStr"/>
      <c r="CB49" s="7" t="inlineStr"/>
      <c r="CC49" s="7" t="inlineStr"/>
      <c r="CD49" s="7" t="inlineStr"/>
      <c r="CE49" s="7" t="inlineStr"/>
      <c r="CF49" s="7" t="inlineStr"/>
      <c r="CG49" s="7" t="inlineStr"/>
      <c r="CH49" s="7" t="inlineStr"/>
      <c r="CI49" s="7" t="inlineStr"/>
      <c r="CJ49" s="7" t="inlineStr"/>
      <c r="CK49" s="7" t="inlineStr"/>
      <c r="CL49" s="7" t="inlineStr"/>
      <c r="CM49" s="7" t="inlineStr"/>
      <c r="CN49" s="7" t="inlineStr"/>
      <c r="CO49" s="7" t="inlineStr"/>
      <c r="CP49" s="7" t="inlineStr"/>
      <c r="CQ49" s="7" t="inlineStr"/>
      <c r="CR49" s="7" t="inlineStr"/>
      <c r="CS49" s="7" t="inlineStr"/>
      <c r="CT49" s="7" t="inlineStr"/>
      <c r="CU49" s="7" t="inlineStr"/>
      <c r="CV49" s="7" t="inlineStr"/>
      <c r="CW49" s="7" t="inlineStr"/>
      <c r="CX49" s="7" t="inlineStr"/>
      <c r="CY49" s="7" t="inlineStr"/>
      <c r="CZ49" s="7" t="inlineStr"/>
      <c r="DA49" s="7" t="inlineStr"/>
      <c r="DB49" s="7" t="inlineStr"/>
      <c r="DC49" s="7">
        <f>DE49+DG49+DI49+DK49+DM49+DO49+DQ49+DS49+DU49+DW49+DY49+EA49+EC49</f>
        <v/>
      </c>
      <c r="DD49" s="7">
        <f>DF49+DH49+DJ49+DL49+DN49+DP49+DR49+DT49+DV49+DX49+DZ49+EB49+ED49</f>
        <v/>
      </c>
      <c r="DE49" s="7" t="inlineStr"/>
      <c r="DF49" s="7" t="inlineStr"/>
      <c r="DG49" s="7" t="inlineStr"/>
      <c r="DH49" s="7" t="inlineStr"/>
      <c r="DI49" s="7" t="inlineStr"/>
      <c r="DJ49" s="7" t="inlineStr"/>
      <c r="DK49" s="7" t="inlineStr"/>
      <c r="DL49" s="7" t="inlineStr"/>
      <c r="DM49" s="7" t="inlineStr"/>
      <c r="DN49" s="7" t="inlineStr"/>
      <c r="DO49" s="7" t="inlineStr"/>
      <c r="DP49" s="7" t="inlineStr"/>
      <c r="DQ49" s="7" t="inlineStr"/>
      <c r="DR49" s="7" t="inlineStr"/>
      <c r="DS49" s="7" t="inlineStr"/>
      <c r="DT49" s="7" t="inlineStr"/>
      <c r="DU49" s="7" t="inlineStr"/>
      <c r="DV49" s="7" t="inlineStr"/>
      <c r="DW49" s="7" t="inlineStr"/>
      <c r="DX49" s="7" t="inlineStr"/>
      <c r="DY49" s="7" t="inlineStr"/>
      <c r="DZ49" s="7" t="inlineStr"/>
      <c r="EA49" s="7" t="inlineStr"/>
      <c r="EB49" s="7" t="inlineStr"/>
      <c r="EC49" s="7" t="inlineStr"/>
      <c r="ED49" s="7" t="inlineStr"/>
      <c r="EE49" s="7">
        <f>E49+AU49+BK49+BU49+DC49</f>
        <v/>
      </c>
      <c r="EF49" s="7">
        <f>F49+AV49+BL49+BV49+DD49</f>
        <v/>
      </c>
    </row>
    <row r="50" hidden="1" outlineLevel="1">
      <c r="A50" s="5" t="n">
        <v>46</v>
      </c>
      <c r="B50" s="6" t="inlineStr">
        <is>
          <t>"OQTEPA MIR TABLETOK" OK</t>
        </is>
      </c>
      <c r="C50" s="6" t="inlineStr">
        <is>
          <t>Фергана</t>
        </is>
      </c>
      <c r="D50" s="6" t="inlineStr">
        <is>
          <t>Фергана 1</t>
        </is>
      </c>
      <c r="E50" s="7">
        <f>G50+I50+K50+M50+O50+Q50+S50+U50+W50+Y50+AA50+AC50+AE50+AG50+AI50+AK50+AM50+AO50+AQ50+AS50</f>
        <v/>
      </c>
      <c r="F50" s="7">
        <f>H50+J50+L50+N50+P50+R50+T50+V50+X50+Z50+AB50+AD50+AF50+AH50+AJ50+AL50+AN50+AP50+AR50+AT50</f>
        <v/>
      </c>
      <c r="G50" s="7" t="inlineStr"/>
      <c r="H50" s="7" t="inlineStr"/>
      <c r="I50" s="7" t="inlineStr"/>
      <c r="J50" s="7" t="inlineStr"/>
      <c r="K50" s="7" t="inlineStr"/>
      <c r="L50" s="7" t="inlineStr"/>
      <c r="M50" s="7" t="inlineStr"/>
      <c r="N50" s="7" t="inlineStr"/>
      <c r="O50" s="7" t="inlineStr"/>
      <c r="P50" s="7" t="inlineStr"/>
      <c r="Q50" s="7" t="inlineStr"/>
      <c r="R50" s="7" t="inlineStr"/>
      <c r="S50" s="7" t="inlineStr"/>
      <c r="T50" s="7" t="inlineStr"/>
      <c r="U50" s="7" t="inlineStr"/>
      <c r="V50" s="7" t="inlineStr"/>
      <c r="W50" s="7" t="inlineStr"/>
      <c r="X50" s="7" t="inlineStr"/>
      <c r="Y50" s="7" t="inlineStr"/>
      <c r="Z50" s="7" t="inlineStr"/>
      <c r="AA50" s="7" t="inlineStr"/>
      <c r="AB50" s="7" t="inlineStr"/>
      <c r="AC50" s="7" t="inlineStr"/>
      <c r="AD50" s="7" t="inlineStr"/>
      <c r="AE50" s="7" t="inlineStr"/>
      <c r="AF50" s="7" t="inlineStr"/>
      <c r="AG50" s="7" t="inlineStr"/>
      <c r="AH50" s="7" t="inlineStr"/>
      <c r="AI50" s="7" t="inlineStr"/>
      <c r="AJ50" s="7" t="inlineStr"/>
      <c r="AK50" s="7" t="inlineStr"/>
      <c r="AL50" s="7" t="inlineStr"/>
      <c r="AM50" s="7" t="inlineStr"/>
      <c r="AN50" s="7" t="inlineStr"/>
      <c r="AO50" s="7" t="inlineStr"/>
      <c r="AP50" s="7" t="inlineStr"/>
      <c r="AQ50" s="7" t="inlineStr"/>
      <c r="AR50" s="7" t="inlineStr"/>
      <c r="AS50" s="7" t="inlineStr"/>
      <c r="AT50" s="7" t="inlineStr"/>
      <c r="AU50" s="7">
        <f>AW50+AY50+BA50+BC50+BE50+BG50+BI50</f>
        <v/>
      </c>
      <c r="AV50" s="7">
        <f>AX50+AZ50+BB50+BD50+BF50+BH50+BJ50</f>
        <v/>
      </c>
      <c r="AW50" s="7" t="inlineStr"/>
      <c r="AX50" s="7" t="inlineStr"/>
      <c r="AY50" s="7" t="inlineStr"/>
      <c r="AZ50" s="7" t="inlineStr"/>
      <c r="BA50" s="7" t="n">
        <v>10</v>
      </c>
      <c r="BB50" s="7" t="n">
        <v>5232100</v>
      </c>
      <c r="BC50" s="7" t="inlineStr"/>
      <c r="BD50" s="7" t="inlineStr"/>
      <c r="BE50" s="7" t="inlineStr"/>
      <c r="BF50" s="7" t="inlineStr"/>
      <c r="BG50" s="7" t="n">
        <v>80</v>
      </c>
      <c r="BH50" s="7" t="n">
        <v>278022400</v>
      </c>
      <c r="BI50" s="7" t="inlineStr"/>
      <c r="BJ50" s="7" t="inlineStr"/>
      <c r="BK50" s="7">
        <f>BM50+BO50+BQ50+BS50</f>
        <v/>
      </c>
      <c r="BL50" s="7">
        <f>BN50+BP50+BR50+BT50</f>
        <v/>
      </c>
      <c r="BM50" s="7" t="inlineStr"/>
      <c r="BN50" s="7" t="inlineStr"/>
      <c r="BO50" s="7" t="inlineStr"/>
      <c r="BP50" s="7" t="inlineStr"/>
      <c r="BQ50" s="7" t="inlineStr"/>
      <c r="BR50" s="7" t="inlineStr"/>
      <c r="BS50" s="7" t="n">
        <v>10</v>
      </c>
      <c r="BT50" s="7" t="n">
        <v>3149400</v>
      </c>
      <c r="BU50" s="7">
        <f>BW50+BY50+CA50+CC50+CE50+CG50+CI50+CK50+CM50+CO50+CQ50+CS50+CU50+CW50+CY50+DA50</f>
        <v/>
      </c>
      <c r="BV50" s="7">
        <f>BX50+BZ50+CB50+CD50+CF50+CH50+CJ50+CL50+CN50+CP50+CR50+CT50+CV50+CX50+CZ50+DB50</f>
        <v/>
      </c>
      <c r="BW50" s="7" t="inlineStr"/>
      <c r="BX50" s="7" t="inlineStr"/>
      <c r="BY50" s="7" t="inlineStr"/>
      <c r="BZ50" s="7" t="inlineStr"/>
      <c r="CA50" s="7" t="inlineStr"/>
      <c r="CB50" s="7" t="inlineStr"/>
      <c r="CC50" s="7" t="inlineStr"/>
      <c r="CD50" s="7" t="inlineStr"/>
      <c r="CE50" s="7" t="n">
        <v>5</v>
      </c>
      <c r="CF50" s="7" t="n">
        <v>9248575</v>
      </c>
      <c r="CG50" s="7" t="inlineStr"/>
      <c r="CH50" s="7" t="inlineStr"/>
      <c r="CI50" s="7" t="inlineStr"/>
      <c r="CJ50" s="7" t="inlineStr"/>
      <c r="CK50" s="7" t="inlineStr"/>
      <c r="CL50" s="7" t="inlineStr"/>
      <c r="CM50" s="7" t="inlineStr"/>
      <c r="CN50" s="7" t="inlineStr"/>
      <c r="CO50" s="7" t="inlineStr"/>
      <c r="CP50" s="7" t="inlineStr"/>
      <c r="CQ50" s="7" t="inlineStr"/>
      <c r="CR50" s="7" t="inlineStr"/>
      <c r="CS50" s="7" t="inlineStr"/>
      <c r="CT50" s="7" t="inlineStr"/>
      <c r="CU50" s="7" t="inlineStr"/>
      <c r="CV50" s="7" t="inlineStr"/>
      <c r="CW50" s="7" t="inlineStr"/>
      <c r="CX50" s="7" t="inlineStr"/>
      <c r="CY50" s="7" t="inlineStr"/>
      <c r="CZ50" s="7" t="inlineStr"/>
      <c r="DA50" s="7" t="inlineStr"/>
      <c r="DB50" s="7" t="inlineStr"/>
      <c r="DC50" s="7">
        <f>DE50+DG50+DI50+DK50+DM50+DO50+DQ50+DS50+DU50+DW50+DY50+EA50+EC50</f>
        <v/>
      </c>
      <c r="DD50" s="7">
        <f>DF50+DH50+DJ50+DL50+DN50+DP50+DR50+DT50+DV50+DX50+DZ50+EB50+ED50</f>
        <v/>
      </c>
      <c r="DE50" s="7" t="inlineStr"/>
      <c r="DF50" s="7" t="inlineStr"/>
      <c r="DG50" s="7" t="inlineStr"/>
      <c r="DH50" s="7" t="inlineStr"/>
      <c r="DI50" s="7" t="inlineStr"/>
      <c r="DJ50" s="7" t="inlineStr"/>
      <c r="DK50" s="7" t="inlineStr"/>
      <c r="DL50" s="7" t="inlineStr"/>
      <c r="DM50" s="7" t="inlineStr"/>
      <c r="DN50" s="7" t="inlineStr"/>
      <c r="DO50" s="7" t="inlineStr"/>
      <c r="DP50" s="7" t="inlineStr"/>
      <c r="DQ50" s="7" t="n">
        <v>5</v>
      </c>
      <c r="DR50" s="7" t="n">
        <v>1164725</v>
      </c>
      <c r="DS50" s="7" t="inlineStr"/>
      <c r="DT50" s="7" t="inlineStr"/>
      <c r="DU50" s="7" t="inlineStr"/>
      <c r="DV50" s="7" t="inlineStr"/>
      <c r="DW50" s="7" t="inlineStr"/>
      <c r="DX50" s="7" t="inlineStr"/>
      <c r="DY50" s="7" t="inlineStr"/>
      <c r="DZ50" s="7" t="inlineStr"/>
      <c r="EA50" s="7" t="inlineStr"/>
      <c r="EB50" s="7" t="inlineStr"/>
      <c r="EC50" s="7" t="inlineStr"/>
      <c r="ED50" s="7" t="inlineStr"/>
      <c r="EE50" s="7">
        <f>E50+AU50+BK50+BU50+DC50</f>
        <v/>
      </c>
      <c r="EF50" s="7">
        <f>F50+AV50+BL50+BV50+DD50</f>
        <v/>
      </c>
    </row>
    <row r="51" hidden="1" outlineLevel="1">
      <c r="A51" s="5" t="n">
        <v>47</v>
      </c>
      <c r="B51" s="6" t="inlineStr">
        <is>
          <t>"PHARM GATE GROUP" MChJ</t>
        </is>
      </c>
      <c r="C51" s="6" t="inlineStr">
        <is>
          <t>Фергана</t>
        </is>
      </c>
      <c r="D51" s="6" t="inlineStr">
        <is>
          <t>Фергана 1</t>
        </is>
      </c>
      <c r="E51" s="7">
        <f>G51+I51+K51+M51+O51+Q51+S51+U51+W51+Y51+AA51+AC51+AE51+AG51+AI51+AK51+AM51+AO51+AQ51+AS51</f>
        <v/>
      </c>
      <c r="F51" s="7">
        <f>H51+J51+L51+N51+P51+R51+T51+V51+X51+Z51+AB51+AD51+AF51+AH51+AJ51+AL51+AN51+AP51+AR51+AT51</f>
        <v/>
      </c>
      <c r="G51" s="7" t="inlineStr"/>
      <c r="H51" s="7" t="inlineStr"/>
      <c r="I51" s="7" t="inlineStr"/>
      <c r="J51" s="7" t="inlineStr"/>
      <c r="K51" s="7" t="inlineStr"/>
      <c r="L51" s="7" t="inlineStr"/>
      <c r="M51" s="7" t="inlineStr"/>
      <c r="N51" s="7" t="inlineStr"/>
      <c r="O51" s="7" t="inlineStr"/>
      <c r="P51" s="7" t="inlineStr"/>
      <c r="Q51" s="7" t="inlineStr"/>
      <c r="R51" s="7" t="inlineStr"/>
      <c r="S51" s="7" t="inlineStr"/>
      <c r="T51" s="7" t="inlineStr"/>
      <c r="U51" s="7" t="inlineStr"/>
      <c r="V51" s="7" t="inlineStr"/>
      <c r="W51" s="7" t="inlineStr"/>
      <c r="X51" s="7" t="inlineStr"/>
      <c r="Y51" s="7" t="inlineStr"/>
      <c r="Z51" s="7" t="inlineStr"/>
      <c r="AA51" s="7" t="inlineStr"/>
      <c r="AB51" s="7" t="inlineStr"/>
      <c r="AC51" s="7" t="inlineStr"/>
      <c r="AD51" s="7" t="inlineStr"/>
      <c r="AE51" s="7" t="inlineStr"/>
      <c r="AF51" s="7" t="inlineStr"/>
      <c r="AG51" s="7" t="inlineStr"/>
      <c r="AH51" s="7" t="inlineStr"/>
      <c r="AI51" s="7" t="inlineStr"/>
      <c r="AJ51" s="7" t="inlineStr"/>
      <c r="AK51" s="7" t="inlineStr"/>
      <c r="AL51" s="7" t="inlineStr"/>
      <c r="AM51" s="7" t="inlineStr"/>
      <c r="AN51" s="7" t="inlineStr"/>
      <c r="AO51" s="7" t="inlineStr"/>
      <c r="AP51" s="7" t="inlineStr"/>
      <c r="AQ51" s="7" t="inlineStr"/>
      <c r="AR51" s="7" t="inlineStr"/>
      <c r="AS51" s="7" t="inlineStr"/>
      <c r="AT51" s="7" t="inlineStr"/>
      <c r="AU51" s="7">
        <f>AW51+AY51+BA51+BC51+BE51+BG51+BI51</f>
        <v/>
      </c>
      <c r="AV51" s="7">
        <f>AX51+AZ51+BB51+BD51+BF51+BH51+BJ51</f>
        <v/>
      </c>
      <c r="AW51" s="7" t="inlineStr"/>
      <c r="AX51" s="7" t="inlineStr"/>
      <c r="AY51" s="7" t="inlineStr"/>
      <c r="AZ51" s="7" t="inlineStr"/>
      <c r="BA51" s="7" t="inlineStr"/>
      <c r="BB51" s="7" t="inlineStr"/>
      <c r="BC51" s="7" t="inlineStr"/>
      <c r="BD51" s="7" t="inlineStr"/>
      <c r="BE51" s="7" t="inlineStr"/>
      <c r="BF51" s="7" t="inlineStr"/>
      <c r="BG51" s="7" t="inlineStr"/>
      <c r="BH51" s="7" t="inlineStr"/>
      <c r="BI51" s="7" t="inlineStr"/>
      <c r="BJ51" s="7" t="inlineStr"/>
      <c r="BK51" s="7">
        <f>BM51+BO51+BQ51+BS51</f>
        <v/>
      </c>
      <c r="BL51" s="7">
        <f>BN51+BP51+BR51+BT51</f>
        <v/>
      </c>
      <c r="BM51" s="7" t="n">
        <v>200</v>
      </c>
      <c r="BN51" s="7" t="n">
        <v>5318000000</v>
      </c>
      <c r="BO51" s="7" t="n">
        <v>69</v>
      </c>
      <c r="BP51" s="7" t="n">
        <v>111002715</v>
      </c>
      <c r="BQ51" s="7" t="inlineStr"/>
      <c r="BR51" s="7" t="inlineStr"/>
      <c r="BS51" s="7" t="inlineStr"/>
      <c r="BT51" s="7" t="inlineStr"/>
      <c r="BU51" s="7">
        <f>BW51+BY51+CA51+CC51+CE51+CG51+CI51+CK51+CM51+CO51+CQ51+CS51+CU51+CW51+CY51+DA51</f>
        <v/>
      </c>
      <c r="BV51" s="7">
        <f>BX51+BZ51+CB51+CD51+CF51+CH51+CJ51+CL51+CN51+CP51+CR51+CT51+CV51+CX51+CZ51+DB51</f>
        <v/>
      </c>
      <c r="BW51" s="7" t="inlineStr"/>
      <c r="BX51" s="7" t="inlineStr"/>
      <c r="BY51" s="7" t="inlineStr"/>
      <c r="BZ51" s="7" t="inlineStr"/>
      <c r="CA51" s="7" t="inlineStr"/>
      <c r="CB51" s="7" t="inlineStr"/>
      <c r="CC51" s="7" t="inlineStr"/>
      <c r="CD51" s="7" t="inlineStr"/>
      <c r="CE51" s="7" t="inlineStr"/>
      <c r="CF51" s="7" t="inlineStr"/>
      <c r="CG51" s="7" t="inlineStr"/>
      <c r="CH51" s="7" t="inlineStr"/>
      <c r="CI51" s="7" t="inlineStr"/>
      <c r="CJ51" s="7" t="inlineStr"/>
      <c r="CK51" s="7" t="inlineStr"/>
      <c r="CL51" s="7" t="inlineStr"/>
      <c r="CM51" s="7" t="n">
        <v>500</v>
      </c>
      <c r="CN51" s="7" t="n">
        <v>14955000000</v>
      </c>
      <c r="CO51" s="7" t="inlineStr"/>
      <c r="CP51" s="7" t="inlineStr"/>
      <c r="CQ51" s="7" t="inlineStr"/>
      <c r="CR51" s="7" t="inlineStr"/>
      <c r="CS51" s="7" t="inlineStr"/>
      <c r="CT51" s="7" t="inlineStr"/>
      <c r="CU51" s="7" t="inlineStr"/>
      <c r="CV51" s="7" t="inlineStr"/>
      <c r="CW51" s="7" t="inlineStr"/>
      <c r="CX51" s="7" t="inlineStr"/>
      <c r="CY51" s="7" t="inlineStr"/>
      <c r="CZ51" s="7" t="inlineStr"/>
      <c r="DA51" s="7" t="inlineStr"/>
      <c r="DB51" s="7" t="inlineStr"/>
      <c r="DC51" s="7">
        <f>DE51+DG51+DI51+DK51+DM51+DO51+DQ51+DS51+DU51+DW51+DY51+EA51+EC51</f>
        <v/>
      </c>
      <c r="DD51" s="7">
        <f>DF51+DH51+DJ51+DL51+DN51+DP51+DR51+DT51+DV51+DX51+DZ51+EB51+ED51</f>
        <v/>
      </c>
      <c r="DE51" s="7" t="inlineStr"/>
      <c r="DF51" s="7" t="inlineStr"/>
      <c r="DG51" s="7" t="inlineStr"/>
      <c r="DH51" s="7" t="inlineStr"/>
      <c r="DI51" s="7" t="inlineStr"/>
      <c r="DJ51" s="7" t="inlineStr"/>
      <c r="DK51" s="7" t="inlineStr"/>
      <c r="DL51" s="7" t="inlineStr"/>
      <c r="DM51" s="7" t="inlineStr"/>
      <c r="DN51" s="7" t="inlineStr"/>
      <c r="DO51" s="7" t="inlineStr"/>
      <c r="DP51" s="7" t="inlineStr"/>
      <c r="DQ51" s="7" t="inlineStr"/>
      <c r="DR51" s="7" t="inlineStr"/>
      <c r="DS51" s="7" t="inlineStr"/>
      <c r="DT51" s="7" t="inlineStr"/>
      <c r="DU51" s="7" t="inlineStr"/>
      <c r="DV51" s="7" t="inlineStr"/>
      <c r="DW51" s="7" t="inlineStr"/>
      <c r="DX51" s="7" t="inlineStr"/>
      <c r="DY51" s="7" t="inlineStr"/>
      <c r="DZ51" s="7" t="inlineStr"/>
      <c r="EA51" s="7" t="inlineStr"/>
      <c r="EB51" s="7" t="inlineStr"/>
      <c r="EC51" s="7" t="inlineStr"/>
      <c r="ED51" s="7" t="inlineStr"/>
      <c r="EE51" s="7">
        <f>E51+AU51+BK51+BU51+DC51</f>
        <v/>
      </c>
      <c r="EF51" s="7">
        <f>F51+AV51+BL51+BV51+DD51</f>
        <v/>
      </c>
    </row>
    <row r="52" hidden="1" outlineLevel="1">
      <c r="A52" s="5" t="n">
        <v>48</v>
      </c>
      <c r="B52" s="6" t="inlineStr">
        <is>
          <t>"PLUS ECZANE" MCHJ фил</t>
        </is>
      </c>
      <c r="C52" s="6" t="inlineStr">
        <is>
          <t>Фергана</t>
        </is>
      </c>
      <c r="D52" s="6" t="inlineStr">
        <is>
          <t>Фергана 1</t>
        </is>
      </c>
      <c r="E52" s="7">
        <f>G52+I52+K52+M52+O52+Q52+S52+U52+W52+Y52+AA52+AC52+AE52+AG52+AI52+AK52+AM52+AO52+AQ52+AS52</f>
        <v/>
      </c>
      <c r="F52" s="7">
        <f>H52+J52+L52+N52+P52+R52+T52+V52+X52+Z52+AB52+AD52+AF52+AH52+AJ52+AL52+AN52+AP52+AR52+AT52</f>
        <v/>
      </c>
      <c r="G52" s="7" t="inlineStr"/>
      <c r="H52" s="7" t="inlineStr"/>
      <c r="I52" s="7" t="inlineStr"/>
      <c r="J52" s="7" t="inlineStr"/>
      <c r="K52" s="7" t="inlineStr"/>
      <c r="L52" s="7" t="inlineStr"/>
      <c r="M52" s="7" t="inlineStr"/>
      <c r="N52" s="7" t="inlineStr"/>
      <c r="O52" s="7" t="inlineStr"/>
      <c r="P52" s="7" t="inlineStr"/>
      <c r="Q52" s="7" t="inlineStr"/>
      <c r="R52" s="7" t="inlineStr"/>
      <c r="S52" s="7" t="inlineStr"/>
      <c r="T52" s="7" t="inlineStr"/>
      <c r="U52" s="7" t="inlineStr"/>
      <c r="V52" s="7" t="inlineStr"/>
      <c r="W52" s="7" t="inlineStr"/>
      <c r="X52" s="7" t="inlineStr"/>
      <c r="Y52" s="7" t="inlineStr"/>
      <c r="Z52" s="7" t="inlineStr"/>
      <c r="AA52" s="7" t="inlineStr"/>
      <c r="AB52" s="7" t="inlineStr"/>
      <c r="AC52" s="7" t="inlineStr"/>
      <c r="AD52" s="7" t="inlineStr"/>
      <c r="AE52" s="7" t="inlineStr"/>
      <c r="AF52" s="7" t="inlineStr"/>
      <c r="AG52" s="7" t="inlineStr"/>
      <c r="AH52" s="7" t="inlineStr"/>
      <c r="AI52" s="7" t="inlineStr"/>
      <c r="AJ52" s="7" t="inlineStr"/>
      <c r="AK52" s="7" t="inlineStr"/>
      <c r="AL52" s="7" t="inlineStr"/>
      <c r="AM52" s="7" t="inlineStr"/>
      <c r="AN52" s="7" t="inlineStr"/>
      <c r="AO52" s="7" t="inlineStr"/>
      <c r="AP52" s="7" t="inlineStr"/>
      <c r="AQ52" s="7" t="inlineStr"/>
      <c r="AR52" s="7" t="inlineStr"/>
      <c r="AS52" s="7" t="inlineStr"/>
      <c r="AT52" s="7" t="inlineStr"/>
      <c r="AU52" s="7">
        <f>AW52+AY52+BA52+BC52+BE52+BG52+BI52</f>
        <v/>
      </c>
      <c r="AV52" s="7">
        <f>AX52+AZ52+BB52+BD52+BF52+BH52+BJ52</f>
        <v/>
      </c>
      <c r="AW52" s="7" t="inlineStr"/>
      <c r="AX52" s="7" t="inlineStr"/>
      <c r="AY52" s="7" t="inlineStr"/>
      <c r="AZ52" s="7" t="inlineStr"/>
      <c r="BA52" s="7" t="inlineStr"/>
      <c r="BB52" s="7" t="inlineStr"/>
      <c r="BC52" s="7" t="inlineStr"/>
      <c r="BD52" s="7" t="inlineStr"/>
      <c r="BE52" s="7" t="inlineStr"/>
      <c r="BF52" s="7" t="inlineStr"/>
      <c r="BG52" s="7" t="inlineStr"/>
      <c r="BH52" s="7" t="inlineStr"/>
      <c r="BI52" s="7" t="inlineStr"/>
      <c r="BJ52" s="7" t="inlineStr"/>
      <c r="BK52" s="7">
        <f>BM52+BO52+BQ52+BS52</f>
        <v/>
      </c>
      <c r="BL52" s="7">
        <f>BN52+BP52+BR52+BT52</f>
        <v/>
      </c>
      <c r="BM52" s="7" t="inlineStr"/>
      <c r="BN52" s="7" t="inlineStr"/>
      <c r="BO52" s="7" t="inlineStr"/>
      <c r="BP52" s="7" t="inlineStr"/>
      <c r="BQ52" s="7" t="inlineStr"/>
      <c r="BR52" s="7" t="inlineStr"/>
      <c r="BS52" s="7" t="inlineStr"/>
      <c r="BT52" s="7" t="inlineStr"/>
      <c r="BU52" s="7">
        <f>BW52+BY52+CA52+CC52+CE52+CG52+CI52+CK52+CM52+CO52+CQ52+CS52+CU52+CW52+CY52+DA52</f>
        <v/>
      </c>
      <c r="BV52" s="7">
        <f>BX52+BZ52+CB52+CD52+CF52+CH52+CJ52+CL52+CN52+CP52+CR52+CT52+CV52+CX52+CZ52+DB52</f>
        <v/>
      </c>
      <c r="BW52" s="7" t="inlineStr"/>
      <c r="BX52" s="7" t="inlineStr"/>
      <c r="BY52" s="7" t="inlineStr"/>
      <c r="BZ52" s="7" t="inlineStr"/>
      <c r="CA52" s="7" t="inlineStr"/>
      <c r="CB52" s="7" t="inlineStr"/>
      <c r="CC52" s="7" t="inlineStr"/>
      <c r="CD52" s="7" t="inlineStr"/>
      <c r="CE52" s="7" t="inlineStr"/>
      <c r="CF52" s="7" t="inlineStr"/>
      <c r="CG52" s="7" t="inlineStr"/>
      <c r="CH52" s="7" t="inlineStr"/>
      <c r="CI52" s="7" t="inlineStr"/>
      <c r="CJ52" s="7" t="inlineStr"/>
      <c r="CK52" s="7" t="inlineStr"/>
      <c r="CL52" s="7" t="inlineStr"/>
      <c r="CM52" s="7" t="n">
        <v>10</v>
      </c>
      <c r="CN52" s="7" t="n">
        <v>5982000</v>
      </c>
      <c r="CO52" s="7" t="inlineStr"/>
      <c r="CP52" s="7" t="inlineStr"/>
      <c r="CQ52" s="7" t="inlineStr"/>
      <c r="CR52" s="7" t="inlineStr"/>
      <c r="CS52" s="7" t="inlineStr"/>
      <c r="CT52" s="7" t="inlineStr"/>
      <c r="CU52" s="7" t="inlineStr"/>
      <c r="CV52" s="7" t="inlineStr"/>
      <c r="CW52" s="7" t="inlineStr"/>
      <c r="CX52" s="7" t="inlineStr"/>
      <c r="CY52" s="7" t="inlineStr"/>
      <c r="CZ52" s="7" t="inlineStr"/>
      <c r="DA52" s="7" t="inlineStr"/>
      <c r="DB52" s="7" t="inlineStr"/>
      <c r="DC52" s="7">
        <f>DE52+DG52+DI52+DK52+DM52+DO52+DQ52+DS52+DU52+DW52+DY52+EA52+EC52</f>
        <v/>
      </c>
      <c r="DD52" s="7">
        <f>DF52+DH52+DJ52+DL52+DN52+DP52+DR52+DT52+DV52+DX52+DZ52+EB52+ED52</f>
        <v/>
      </c>
      <c r="DE52" s="7" t="inlineStr"/>
      <c r="DF52" s="7" t="inlineStr"/>
      <c r="DG52" s="7" t="inlineStr"/>
      <c r="DH52" s="7" t="inlineStr"/>
      <c r="DI52" s="7" t="inlineStr"/>
      <c r="DJ52" s="7" t="inlineStr"/>
      <c r="DK52" s="7" t="inlineStr"/>
      <c r="DL52" s="7" t="inlineStr"/>
      <c r="DM52" s="7" t="inlineStr"/>
      <c r="DN52" s="7" t="inlineStr"/>
      <c r="DO52" s="7" t="inlineStr"/>
      <c r="DP52" s="7" t="inlineStr"/>
      <c r="DQ52" s="7" t="inlineStr"/>
      <c r="DR52" s="7" t="inlineStr"/>
      <c r="DS52" s="7" t="inlineStr"/>
      <c r="DT52" s="7" t="inlineStr"/>
      <c r="DU52" s="7" t="inlineStr"/>
      <c r="DV52" s="7" t="inlineStr"/>
      <c r="DW52" s="7" t="inlineStr"/>
      <c r="DX52" s="7" t="inlineStr"/>
      <c r="DY52" s="7" t="inlineStr"/>
      <c r="DZ52" s="7" t="inlineStr"/>
      <c r="EA52" s="7" t="inlineStr"/>
      <c r="EB52" s="7" t="inlineStr"/>
      <c r="EC52" s="7" t="inlineStr"/>
      <c r="ED52" s="7" t="inlineStr"/>
      <c r="EE52" s="7">
        <f>E52+AU52+BK52+BU52+DC52</f>
        <v/>
      </c>
      <c r="EF52" s="7">
        <f>F52+AV52+BL52+BV52+DD52</f>
        <v/>
      </c>
    </row>
    <row r="53" hidden="1" outlineLevel="1">
      <c r="A53" s="5" t="n">
        <v>49</v>
      </c>
      <c r="B53" s="6" t="inlineStr">
        <is>
          <t>"POVULGON NIHOL FARM"</t>
        </is>
      </c>
      <c r="C53" s="6" t="inlineStr">
        <is>
          <t>Фергана</t>
        </is>
      </c>
      <c r="D53" s="6" t="inlineStr">
        <is>
          <t>Фергана 1</t>
        </is>
      </c>
      <c r="E53" s="7">
        <f>G53+I53+K53+M53+O53+Q53+S53+U53+W53+Y53+AA53+AC53+AE53+AG53+AI53+AK53+AM53+AO53+AQ53+AS53</f>
        <v/>
      </c>
      <c r="F53" s="7">
        <f>H53+J53+L53+N53+P53+R53+T53+V53+X53+Z53+AB53+AD53+AF53+AH53+AJ53+AL53+AN53+AP53+AR53+AT53</f>
        <v/>
      </c>
      <c r="G53" s="7" t="n">
        <v>3</v>
      </c>
      <c r="H53" s="7" t="n">
        <v>581661</v>
      </c>
      <c r="I53" s="7" t="inlineStr"/>
      <c r="J53" s="7" t="inlineStr"/>
      <c r="K53" s="7" t="inlineStr"/>
      <c r="L53" s="7" t="inlineStr"/>
      <c r="M53" s="7" t="inlineStr"/>
      <c r="N53" s="7" t="inlineStr"/>
      <c r="O53" s="7" t="inlineStr"/>
      <c r="P53" s="7" t="inlineStr"/>
      <c r="Q53" s="7" t="n">
        <v>8</v>
      </c>
      <c r="R53" s="7" t="n">
        <v>4190080</v>
      </c>
      <c r="S53" s="7" t="inlineStr"/>
      <c r="T53" s="7" t="inlineStr"/>
      <c r="U53" s="7" t="inlineStr"/>
      <c r="V53" s="7" t="inlineStr"/>
      <c r="W53" s="7" t="inlineStr"/>
      <c r="X53" s="7" t="inlineStr"/>
      <c r="Y53" s="7" t="inlineStr"/>
      <c r="Z53" s="7" t="inlineStr"/>
      <c r="AA53" s="7" t="inlineStr"/>
      <c r="AB53" s="7" t="inlineStr"/>
      <c r="AC53" s="7" t="inlineStr"/>
      <c r="AD53" s="7" t="inlineStr"/>
      <c r="AE53" s="7" t="inlineStr"/>
      <c r="AF53" s="7" t="inlineStr"/>
      <c r="AG53" s="7" t="inlineStr"/>
      <c r="AH53" s="7" t="inlineStr"/>
      <c r="AI53" s="7" t="inlineStr"/>
      <c r="AJ53" s="7" t="inlineStr"/>
      <c r="AK53" s="7" t="inlineStr"/>
      <c r="AL53" s="7" t="inlineStr"/>
      <c r="AM53" s="7" t="inlineStr"/>
      <c r="AN53" s="7" t="inlineStr"/>
      <c r="AO53" s="7" t="inlineStr"/>
      <c r="AP53" s="7" t="inlineStr"/>
      <c r="AQ53" s="7" t="inlineStr"/>
      <c r="AR53" s="7" t="inlineStr"/>
      <c r="AS53" s="7" t="inlineStr"/>
      <c r="AT53" s="7" t="inlineStr"/>
      <c r="AU53" s="7">
        <f>AW53+AY53+BA53+BC53+BE53+BG53+BI53</f>
        <v/>
      </c>
      <c r="AV53" s="7">
        <f>AX53+AZ53+BB53+BD53+BF53+BH53+BJ53</f>
        <v/>
      </c>
      <c r="AW53" s="7" t="inlineStr"/>
      <c r="AX53" s="7" t="inlineStr"/>
      <c r="AY53" s="7" t="inlineStr"/>
      <c r="AZ53" s="7" t="inlineStr"/>
      <c r="BA53" s="7" t="inlineStr"/>
      <c r="BB53" s="7" t="inlineStr"/>
      <c r="BC53" s="7" t="inlineStr"/>
      <c r="BD53" s="7" t="inlineStr"/>
      <c r="BE53" s="7" t="inlineStr"/>
      <c r="BF53" s="7" t="inlineStr"/>
      <c r="BG53" s="7" t="inlineStr"/>
      <c r="BH53" s="7" t="inlineStr"/>
      <c r="BI53" s="7" t="inlineStr"/>
      <c r="BJ53" s="7" t="inlineStr"/>
      <c r="BK53" s="7">
        <f>BM53+BO53+BQ53+BS53</f>
        <v/>
      </c>
      <c r="BL53" s="7">
        <f>BN53+BP53+BR53+BT53</f>
        <v/>
      </c>
      <c r="BM53" s="7" t="inlineStr"/>
      <c r="BN53" s="7" t="inlineStr"/>
      <c r="BO53" s="7" t="inlineStr"/>
      <c r="BP53" s="7" t="inlineStr"/>
      <c r="BQ53" s="7" t="inlineStr"/>
      <c r="BR53" s="7" t="inlineStr"/>
      <c r="BS53" s="7" t="inlineStr"/>
      <c r="BT53" s="7" t="inlineStr"/>
      <c r="BU53" s="7">
        <f>BW53+BY53+CA53+CC53+CE53+CG53+CI53+CK53+CM53+CO53+CQ53+CS53+CU53+CW53+CY53+DA53</f>
        <v/>
      </c>
      <c r="BV53" s="7">
        <f>BX53+BZ53+CB53+CD53+CF53+CH53+CJ53+CL53+CN53+CP53+CR53+CT53+CV53+CX53+CZ53+DB53</f>
        <v/>
      </c>
      <c r="BW53" s="7" t="inlineStr"/>
      <c r="BX53" s="7" t="inlineStr"/>
      <c r="BY53" s="7" t="n">
        <v>30</v>
      </c>
      <c r="BZ53" s="7" t="n">
        <v>10252000</v>
      </c>
      <c r="CA53" s="7" t="inlineStr"/>
      <c r="CB53" s="7" t="inlineStr"/>
      <c r="CC53" s="7" t="inlineStr"/>
      <c r="CD53" s="7" t="inlineStr"/>
      <c r="CE53" s="7" t="inlineStr"/>
      <c r="CF53" s="7" t="inlineStr"/>
      <c r="CG53" s="7" t="inlineStr"/>
      <c r="CH53" s="7" t="inlineStr"/>
      <c r="CI53" s="7" t="inlineStr"/>
      <c r="CJ53" s="7" t="inlineStr"/>
      <c r="CK53" s="7" t="inlineStr"/>
      <c r="CL53" s="7" t="inlineStr"/>
      <c r="CM53" s="7" t="inlineStr"/>
      <c r="CN53" s="7" t="inlineStr"/>
      <c r="CO53" s="7" t="inlineStr"/>
      <c r="CP53" s="7" t="inlineStr"/>
      <c r="CQ53" s="7" t="inlineStr"/>
      <c r="CR53" s="7" t="inlineStr"/>
      <c r="CS53" s="7" t="inlineStr"/>
      <c r="CT53" s="7" t="inlineStr"/>
      <c r="CU53" s="7" t="inlineStr"/>
      <c r="CV53" s="7" t="inlineStr"/>
      <c r="CW53" s="7" t="inlineStr"/>
      <c r="CX53" s="7" t="inlineStr"/>
      <c r="CY53" s="7" t="inlineStr"/>
      <c r="CZ53" s="7" t="inlineStr"/>
      <c r="DA53" s="7" t="inlineStr"/>
      <c r="DB53" s="7" t="inlineStr"/>
      <c r="DC53" s="7">
        <f>DE53+DG53+DI53+DK53+DM53+DO53+DQ53+DS53+DU53+DW53+DY53+EA53+EC53</f>
        <v/>
      </c>
      <c r="DD53" s="7">
        <f>DF53+DH53+DJ53+DL53+DN53+DP53+DR53+DT53+DV53+DX53+DZ53+EB53+ED53</f>
        <v/>
      </c>
      <c r="DE53" s="7" t="inlineStr"/>
      <c r="DF53" s="7" t="inlineStr"/>
      <c r="DG53" s="7" t="inlineStr"/>
      <c r="DH53" s="7" t="inlineStr"/>
      <c r="DI53" s="7" t="inlineStr"/>
      <c r="DJ53" s="7" t="inlineStr"/>
      <c r="DK53" s="7" t="inlineStr"/>
      <c r="DL53" s="7" t="inlineStr"/>
      <c r="DM53" s="7" t="inlineStr"/>
      <c r="DN53" s="7" t="inlineStr"/>
      <c r="DO53" s="7" t="inlineStr"/>
      <c r="DP53" s="7" t="inlineStr"/>
      <c r="DQ53" s="7" t="inlineStr"/>
      <c r="DR53" s="7" t="inlineStr"/>
      <c r="DS53" s="7" t="inlineStr"/>
      <c r="DT53" s="7" t="inlineStr"/>
      <c r="DU53" s="7" t="inlineStr"/>
      <c r="DV53" s="7" t="inlineStr"/>
      <c r="DW53" s="7" t="inlineStr"/>
      <c r="DX53" s="7" t="inlineStr"/>
      <c r="DY53" s="7" t="inlineStr"/>
      <c r="DZ53" s="7" t="inlineStr"/>
      <c r="EA53" s="7" t="inlineStr"/>
      <c r="EB53" s="7" t="inlineStr"/>
      <c r="EC53" s="7" t="inlineStr"/>
      <c r="ED53" s="7" t="inlineStr"/>
      <c r="EE53" s="7">
        <f>E53+AU53+BK53+BU53+DC53</f>
        <v/>
      </c>
      <c r="EF53" s="7">
        <f>F53+AV53+BL53+BV53+DD53</f>
        <v/>
      </c>
    </row>
    <row r="54" hidden="1" outlineLevel="1">
      <c r="A54" s="5" t="n">
        <v>50</v>
      </c>
      <c r="B54" s="6" t="inlineStr">
        <is>
          <t>"PULS FARMACOLOG" MCHJ</t>
        </is>
      </c>
      <c r="C54" s="6" t="inlineStr">
        <is>
          <t>Фергана</t>
        </is>
      </c>
      <c r="D54" s="6" t="inlineStr">
        <is>
          <t>Фергана 1</t>
        </is>
      </c>
      <c r="E54" s="7">
        <f>G54+I54+K54+M54+O54+Q54+S54+U54+W54+Y54+AA54+AC54+AE54+AG54+AI54+AK54+AM54+AO54+AQ54+AS54</f>
        <v/>
      </c>
      <c r="F54" s="7">
        <f>H54+J54+L54+N54+P54+R54+T54+V54+X54+Z54+AB54+AD54+AF54+AH54+AJ54+AL54+AN54+AP54+AR54+AT54</f>
        <v/>
      </c>
      <c r="G54" s="7" t="n">
        <v>3</v>
      </c>
      <c r="H54" s="7" t="n">
        <v>188070</v>
      </c>
      <c r="I54" s="7" t="inlineStr"/>
      <c r="J54" s="7" t="inlineStr"/>
      <c r="K54" s="7" t="inlineStr"/>
      <c r="L54" s="7" t="inlineStr"/>
      <c r="M54" s="7" t="inlineStr"/>
      <c r="N54" s="7" t="inlineStr"/>
      <c r="O54" s="7" t="inlineStr"/>
      <c r="P54" s="7" t="inlineStr"/>
      <c r="Q54" s="7" t="inlineStr"/>
      <c r="R54" s="7" t="inlineStr"/>
      <c r="S54" s="7" t="inlineStr"/>
      <c r="T54" s="7" t="inlineStr"/>
      <c r="U54" s="7" t="inlineStr"/>
      <c r="V54" s="7" t="inlineStr"/>
      <c r="W54" s="7" t="n">
        <v>6</v>
      </c>
      <c r="X54" s="7" t="n">
        <v>0</v>
      </c>
      <c r="Y54" s="7" t="inlineStr"/>
      <c r="Z54" s="7" t="inlineStr"/>
      <c r="AA54" s="7" t="inlineStr"/>
      <c r="AB54" s="7" t="inlineStr"/>
      <c r="AC54" s="7" t="n">
        <v>11</v>
      </c>
      <c r="AD54" s="7" t="n">
        <v>1905579</v>
      </c>
      <c r="AE54" s="7" t="n">
        <v>4</v>
      </c>
      <c r="AF54" s="7" t="n">
        <v>378768</v>
      </c>
      <c r="AG54" s="7" t="inlineStr"/>
      <c r="AH54" s="7" t="inlineStr"/>
      <c r="AI54" s="7" t="n">
        <v>5</v>
      </c>
      <c r="AJ54" s="7" t="n">
        <v>544575</v>
      </c>
      <c r="AK54" s="7" t="inlineStr"/>
      <c r="AL54" s="7" t="inlineStr"/>
      <c r="AM54" s="7" t="inlineStr"/>
      <c r="AN54" s="7" t="inlineStr"/>
      <c r="AO54" s="7" t="inlineStr"/>
      <c r="AP54" s="7" t="inlineStr"/>
      <c r="AQ54" s="7" t="inlineStr"/>
      <c r="AR54" s="7" t="inlineStr"/>
      <c r="AS54" s="7" t="inlineStr"/>
      <c r="AT54" s="7" t="inlineStr"/>
      <c r="AU54" s="7">
        <f>AW54+AY54+BA54+BC54+BE54+BG54+BI54</f>
        <v/>
      </c>
      <c r="AV54" s="7">
        <f>AX54+AZ54+BB54+BD54+BF54+BH54+BJ54</f>
        <v/>
      </c>
      <c r="AW54" s="7" t="inlineStr"/>
      <c r="AX54" s="7" t="inlineStr"/>
      <c r="AY54" s="7" t="inlineStr"/>
      <c r="AZ54" s="7" t="inlineStr"/>
      <c r="BA54" s="7" t="inlineStr"/>
      <c r="BB54" s="7" t="inlineStr"/>
      <c r="BC54" s="7" t="inlineStr"/>
      <c r="BD54" s="7" t="inlineStr"/>
      <c r="BE54" s="7" t="inlineStr"/>
      <c r="BF54" s="7" t="inlineStr"/>
      <c r="BG54" s="7" t="n">
        <v>2</v>
      </c>
      <c r="BH54" s="7" t="n">
        <v>173608</v>
      </c>
      <c r="BI54" s="7" t="inlineStr"/>
      <c r="BJ54" s="7" t="inlineStr"/>
      <c r="BK54" s="7">
        <f>BM54+BO54+BQ54+BS54</f>
        <v/>
      </c>
      <c r="BL54" s="7">
        <f>BN54+BP54+BR54+BT54</f>
        <v/>
      </c>
      <c r="BM54" s="7" t="inlineStr"/>
      <c r="BN54" s="7" t="inlineStr"/>
      <c r="BO54" s="7" t="inlineStr"/>
      <c r="BP54" s="7" t="inlineStr"/>
      <c r="BQ54" s="7" t="inlineStr"/>
      <c r="BR54" s="7" t="inlineStr"/>
      <c r="BS54" s="7" t="inlineStr"/>
      <c r="BT54" s="7" t="inlineStr"/>
      <c r="BU54" s="7">
        <f>BW54+BY54+CA54+CC54+CE54+CG54+CI54+CK54+CM54+CO54+CQ54+CS54+CU54+CW54+CY54+DA54</f>
        <v/>
      </c>
      <c r="BV54" s="7">
        <f>BX54+BZ54+CB54+CD54+CF54+CH54+CJ54+CL54+CN54+CP54+CR54+CT54+CV54+CX54+CZ54+DB54</f>
        <v/>
      </c>
      <c r="BW54" s="7" t="inlineStr"/>
      <c r="BX54" s="7" t="inlineStr"/>
      <c r="BY54" s="7" t="n">
        <v>3</v>
      </c>
      <c r="BZ54" s="7" t="n">
        <v>179001</v>
      </c>
      <c r="CA54" s="7" t="inlineStr"/>
      <c r="CB54" s="7" t="inlineStr"/>
      <c r="CC54" s="7" t="inlineStr"/>
      <c r="CD54" s="7" t="inlineStr"/>
      <c r="CE54" s="7" t="inlineStr"/>
      <c r="CF54" s="7" t="inlineStr"/>
      <c r="CG54" s="7" t="inlineStr"/>
      <c r="CH54" s="7" t="inlineStr"/>
      <c r="CI54" s="7" t="inlineStr"/>
      <c r="CJ54" s="7" t="inlineStr"/>
      <c r="CK54" s="7" t="inlineStr"/>
      <c r="CL54" s="7" t="inlineStr"/>
      <c r="CM54" s="7" t="n">
        <v>2</v>
      </c>
      <c r="CN54" s="7" t="n">
        <v>232100</v>
      </c>
      <c r="CO54" s="7" t="inlineStr"/>
      <c r="CP54" s="7" t="inlineStr"/>
      <c r="CQ54" s="7" t="inlineStr"/>
      <c r="CR54" s="7" t="inlineStr"/>
      <c r="CS54" s="7" t="inlineStr"/>
      <c r="CT54" s="7" t="inlineStr"/>
      <c r="CU54" s="7" t="inlineStr"/>
      <c r="CV54" s="7" t="inlineStr"/>
      <c r="CW54" s="7" t="inlineStr"/>
      <c r="CX54" s="7" t="inlineStr"/>
      <c r="CY54" s="7" t="inlineStr"/>
      <c r="CZ54" s="7" t="inlineStr"/>
      <c r="DA54" s="7" t="inlineStr"/>
      <c r="DB54" s="7" t="inlineStr"/>
      <c r="DC54" s="7">
        <f>DE54+DG54+DI54+DK54+DM54+DO54+DQ54+DS54+DU54+DW54+DY54+EA54+EC54</f>
        <v/>
      </c>
      <c r="DD54" s="7">
        <f>DF54+DH54+DJ54+DL54+DN54+DP54+DR54+DT54+DV54+DX54+DZ54+EB54+ED54</f>
        <v/>
      </c>
      <c r="DE54" s="7" t="inlineStr"/>
      <c r="DF54" s="7" t="inlineStr"/>
      <c r="DG54" s="7" t="inlineStr"/>
      <c r="DH54" s="7" t="inlineStr"/>
      <c r="DI54" s="7" t="inlineStr"/>
      <c r="DJ54" s="7" t="inlineStr"/>
      <c r="DK54" s="7" t="inlineStr"/>
      <c r="DL54" s="7" t="inlineStr"/>
      <c r="DM54" s="7" t="inlineStr"/>
      <c r="DN54" s="7" t="inlineStr"/>
      <c r="DO54" s="7" t="inlineStr"/>
      <c r="DP54" s="7" t="inlineStr"/>
      <c r="DQ54" s="7" t="n">
        <v>1</v>
      </c>
      <c r="DR54" s="7" t="n">
        <v>46589</v>
      </c>
      <c r="DS54" s="7" t="inlineStr"/>
      <c r="DT54" s="7" t="inlineStr"/>
      <c r="DU54" s="7" t="inlineStr"/>
      <c r="DV54" s="7" t="inlineStr"/>
      <c r="DW54" s="7" t="inlineStr"/>
      <c r="DX54" s="7" t="inlineStr"/>
      <c r="DY54" s="7" t="inlineStr"/>
      <c r="DZ54" s="7" t="inlineStr"/>
      <c r="EA54" s="7" t="inlineStr"/>
      <c r="EB54" s="7" t="inlineStr"/>
      <c r="EC54" s="7" t="n">
        <v>1</v>
      </c>
      <c r="ED54" s="7" t="n">
        <v>50783</v>
      </c>
      <c r="EE54" s="7">
        <f>E54+AU54+BK54+BU54+DC54</f>
        <v/>
      </c>
      <c r="EF54" s="7">
        <f>F54+AV54+BL54+BV54+DD54</f>
        <v/>
      </c>
    </row>
    <row r="55" hidden="1" outlineLevel="1">
      <c r="A55" s="5" t="n">
        <v>51</v>
      </c>
      <c r="B55" s="6" t="inlineStr">
        <is>
          <t>"Pulsе pharm"  МЧЖ</t>
        </is>
      </c>
      <c r="C55" s="6" t="inlineStr">
        <is>
          <t>Фергана</t>
        </is>
      </c>
      <c r="D55" s="6" t="inlineStr">
        <is>
          <t>Фергана 1</t>
        </is>
      </c>
      <c r="E55" s="7">
        <f>G55+I55+K55+M55+O55+Q55+S55+U55+W55+Y55+AA55+AC55+AE55+AG55+AI55+AK55+AM55+AO55+AQ55+AS55</f>
        <v/>
      </c>
      <c r="F55" s="7">
        <f>H55+J55+L55+N55+P55+R55+T55+V55+X55+Z55+AB55+AD55+AF55+AH55+AJ55+AL55+AN55+AP55+AR55+AT55</f>
        <v/>
      </c>
      <c r="G55" s="7" t="n">
        <v>4</v>
      </c>
      <c r="H55" s="7" t="n">
        <v>1033840</v>
      </c>
      <c r="I55" s="7" t="inlineStr"/>
      <c r="J55" s="7" t="inlineStr"/>
      <c r="K55" s="7" t="inlineStr"/>
      <c r="L55" s="7" t="inlineStr"/>
      <c r="M55" s="7" t="inlineStr"/>
      <c r="N55" s="7" t="inlineStr"/>
      <c r="O55" s="7" t="inlineStr"/>
      <c r="P55" s="7" t="inlineStr"/>
      <c r="Q55" s="7" t="inlineStr"/>
      <c r="R55" s="7" t="inlineStr"/>
      <c r="S55" s="7" t="inlineStr"/>
      <c r="T55" s="7" t="inlineStr"/>
      <c r="U55" s="7" t="inlineStr"/>
      <c r="V55" s="7" t="inlineStr"/>
      <c r="W55" s="7" t="inlineStr"/>
      <c r="X55" s="7" t="inlineStr"/>
      <c r="Y55" s="7" t="inlineStr"/>
      <c r="Z55" s="7" t="inlineStr"/>
      <c r="AA55" s="7" t="inlineStr"/>
      <c r="AB55" s="7" t="inlineStr"/>
      <c r="AC55" s="7" t="n">
        <v>6</v>
      </c>
      <c r="AD55" s="7" t="n">
        <v>1159380</v>
      </c>
      <c r="AE55" s="7" t="n">
        <v>6</v>
      </c>
      <c r="AF55" s="7" t="n">
        <v>873360</v>
      </c>
      <c r="AG55" s="7" t="inlineStr"/>
      <c r="AH55" s="7" t="inlineStr"/>
      <c r="AI55" s="7" t="inlineStr"/>
      <c r="AJ55" s="7" t="inlineStr"/>
      <c r="AK55" s="7" t="inlineStr"/>
      <c r="AL55" s="7" t="inlineStr"/>
      <c r="AM55" s="7" t="inlineStr"/>
      <c r="AN55" s="7" t="inlineStr"/>
      <c r="AO55" s="7" t="inlineStr"/>
      <c r="AP55" s="7" t="inlineStr"/>
      <c r="AQ55" s="7" t="inlineStr"/>
      <c r="AR55" s="7" t="inlineStr"/>
      <c r="AS55" s="7" t="inlineStr"/>
      <c r="AT55" s="7" t="inlineStr"/>
      <c r="AU55" s="7">
        <f>AW55+AY55+BA55+BC55+BE55+BG55+BI55</f>
        <v/>
      </c>
      <c r="AV55" s="7">
        <f>AX55+AZ55+BB55+BD55+BF55+BH55+BJ55</f>
        <v/>
      </c>
      <c r="AW55" s="7" t="inlineStr"/>
      <c r="AX55" s="7" t="inlineStr"/>
      <c r="AY55" s="7" t="inlineStr"/>
      <c r="AZ55" s="7" t="inlineStr"/>
      <c r="BA55" s="7" t="inlineStr"/>
      <c r="BB55" s="7" t="inlineStr"/>
      <c r="BC55" s="7" t="inlineStr"/>
      <c r="BD55" s="7" t="inlineStr"/>
      <c r="BE55" s="7" t="inlineStr"/>
      <c r="BF55" s="7" t="inlineStr"/>
      <c r="BG55" s="7" t="inlineStr"/>
      <c r="BH55" s="7" t="inlineStr"/>
      <c r="BI55" s="7" t="inlineStr"/>
      <c r="BJ55" s="7" t="inlineStr"/>
      <c r="BK55" s="7">
        <f>BM55+BO55+BQ55+BS55</f>
        <v/>
      </c>
      <c r="BL55" s="7">
        <f>BN55+BP55+BR55+BT55</f>
        <v/>
      </c>
      <c r="BM55" s="7" t="inlineStr"/>
      <c r="BN55" s="7" t="inlineStr"/>
      <c r="BO55" s="7" t="inlineStr"/>
      <c r="BP55" s="7" t="inlineStr"/>
      <c r="BQ55" s="7" t="inlineStr"/>
      <c r="BR55" s="7" t="inlineStr"/>
      <c r="BS55" s="7" t="inlineStr"/>
      <c r="BT55" s="7" t="inlineStr"/>
      <c r="BU55" s="7">
        <f>BW55+BY55+CA55+CC55+CE55+CG55+CI55+CK55+CM55+CO55+CQ55+CS55+CU55+CW55+CY55+DA55</f>
        <v/>
      </c>
      <c r="BV55" s="7">
        <f>BX55+BZ55+CB55+CD55+CF55+CH55+CJ55+CL55+CN55+CP55+CR55+CT55+CV55+CX55+CZ55+DB55</f>
        <v/>
      </c>
      <c r="BW55" s="7" t="inlineStr"/>
      <c r="BX55" s="7" t="inlineStr"/>
      <c r="BY55" s="7" t="inlineStr"/>
      <c r="BZ55" s="7" t="inlineStr"/>
      <c r="CA55" s="7" t="inlineStr"/>
      <c r="CB55" s="7" t="inlineStr"/>
      <c r="CC55" s="7" t="inlineStr"/>
      <c r="CD55" s="7" t="inlineStr"/>
      <c r="CE55" s="7" t="inlineStr"/>
      <c r="CF55" s="7" t="inlineStr"/>
      <c r="CG55" s="7" t="inlineStr"/>
      <c r="CH55" s="7" t="inlineStr"/>
      <c r="CI55" s="7" t="inlineStr"/>
      <c r="CJ55" s="7" t="inlineStr"/>
      <c r="CK55" s="7" t="inlineStr"/>
      <c r="CL55" s="7" t="inlineStr"/>
      <c r="CM55" s="7" t="n">
        <v>4</v>
      </c>
      <c r="CN55" s="7" t="n">
        <v>957120</v>
      </c>
      <c r="CO55" s="7" t="inlineStr"/>
      <c r="CP55" s="7" t="inlineStr"/>
      <c r="CQ55" s="7" t="inlineStr"/>
      <c r="CR55" s="7" t="inlineStr"/>
      <c r="CS55" s="7" t="inlineStr"/>
      <c r="CT55" s="7" t="inlineStr"/>
      <c r="CU55" s="7" t="inlineStr"/>
      <c r="CV55" s="7" t="inlineStr"/>
      <c r="CW55" s="7" t="inlineStr"/>
      <c r="CX55" s="7" t="inlineStr"/>
      <c r="CY55" s="7" t="inlineStr"/>
      <c r="CZ55" s="7" t="inlineStr"/>
      <c r="DA55" s="7" t="inlineStr"/>
      <c r="DB55" s="7" t="inlineStr"/>
      <c r="DC55" s="7">
        <f>DE55+DG55+DI55+DK55+DM55+DO55+DQ55+DS55+DU55+DW55+DY55+EA55+EC55</f>
        <v/>
      </c>
      <c r="DD55" s="7">
        <f>DF55+DH55+DJ55+DL55+DN55+DP55+DR55+DT55+DV55+DX55+DZ55+EB55+ED55</f>
        <v/>
      </c>
      <c r="DE55" s="7" t="inlineStr"/>
      <c r="DF55" s="7" t="inlineStr"/>
      <c r="DG55" s="7" t="inlineStr"/>
      <c r="DH55" s="7" t="inlineStr"/>
      <c r="DI55" s="7" t="inlineStr"/>
      <c r="DJ55" s="7" t="inlineStr"/>
      <c r="DK55" s="7" t="inlineStr"/>
      <c r="DL55" s="7" t="inlineStr"/>
      <c r="DM55" s="7" t="inlineStr"/>
      <c r="DN55" s="7" t="inlineStr"/>
      <c r="DO55" s="7" t="inlineStr"/>
      <c r="DP55" s="7" t="inlineStr"/>
      <c r="DQ55" s="7" t="inlineStr"/>
      <c r="DR55" s="7" t="inlineStr"/>
      <c r="DS55" s="7" t="inlineStr"/>
      <c r="DT55" s="7" t="inlineStr"/>
      <c r="DU55" s="7" t="inlineStr"/>
      <c r="DV55" s="7" t="inlineStr"/>
      <c r="DW55" s="7" t="inlineStr"/>
      <c r="DX55" s="7" t="inlineStr"/>
      <c r="DY55" s="7" t="inlineStr"/>
      <c r="DZ55" s="7" t="inlineStr"/>
      <c r="EA55" s="7" t="inlineStr"/>
      <c r="EB55" s="7" t="inlineStr"/>
      <c r="EC55" s="7" t="inlineStr"/>
      <c r="ED55" s="7" t="inlineStr"/>
      <c r="EE55" s="7">
        <f>E55+AU55+BK55+BU55+DC55</f>
        <v/>
      </c>
      <c r="EF55" s="7">
        <f>F55+AV55+BL55+BV55+DD55</f>
        <v/>
      </c>
    </row>
    <row r="56" hidden="1" outlineLevel="1">
      <c r="A56" s="5" t="n">
        <v>52</v>
      </c>
      <c r="B56" s="6" t="inlineStr">
        <is>
          <t>"QUBBO FARM FARXODJON"</t>
        </is>
      </c>
      <c r="C56" s="6" t="inlineStr">
        <is>
          <t>Фергана</t>
        </is>
      </c>
      <c r="D56" s="6" t="inlineStr">
        <is>
          <t>Фергана 1</t>
        </is>
      </c>
      <c r="E56" s="7">
        <f>G56+I56+K56+M56+O56+Q56+S56+U56+W56+Y56+AA56+AC56+AE56+AG56+AI56+AK56+AM56+AO56+AQ56+AS56</f>
        <v/>
      </c>
      <c r="F56" s="7">
        <f>H56+J56+L56+N56+P56+R56+T56+V56+X56+Z56+AB56+AD56+AF56+AH56+AJ56+AL56+AN56+AP56+AR56+AT56</f>
        <v/>
      </c>
      <c r="G56" s="7" t="inlineStr"/>
      <c r="H56" s="7" t="inlineStr"/>
      <c r="I56" s="7" t="inlineStr"/>
      <c r="J56" s="7" t="inlineStr"/>
      <c r="K56" s="7" t="inlineStr"/>
      <c r="L56" s="7" t="inlineStr"/>
      <c r="M56" s="7" t="inlineStr"/>
      <c r="N56" s="7" t="inlineStr"/>
      <c r="O56" s="7" t="inlineStr"/>
      <c r="P56" s="7" t="inlineStr"/>
      <c r="Q56" s="7" t="n">
        <v>2</v>
      </c>
      <c r="R56" s="7" t="n">
        <v>269980</v>
      </c>
      <c r="S56" s="7" t="inlineStr"/>
      <c r="T56" s="7" t="inlineStr"/>
      <c r="U56" s="7" t="inlineStr"/>
      <c r="V56" s="7" t="inlineStr"/>
      <c r="W56" s="7" t="inlineStr"/>
      <c r="X56" s="7" t="inlineStr"/>
      <c r="Y56" s="7" t="inlineStr"/>
      <c r="Z56" s="7" t="inlineStr"/>
      <c r="AA56" s="7" t="inlineStr"/>
      <c r="AB56" s="7" t="inlineStr"/>
      <c r="AC56" s="7" t="inlineStr"/>
      <c r="AD56" s="7" t="inlineStr"/>
      <c r="AE56" s="7" t="inlineStr"/>
      <c r="AF56" s="7" t="inlineStr"/>
      <c r="AG56" s="7" t="inlineStr"/>
      <c r="AH56" s="7" t="inlineStr"/>
      <c r="AI56" s="7" t="inlineStr"/>
      <c r="AJ56" s="7" t="inlineStr"/>
      <c r="AK56" s="7" t="inlineStr"/>
      <c r="AL56" s="7" t="inlineStr"/>
      <c r="AM56" s="7" t="inlineStr"/>
      <c r="AN56" s="7" t="inlineStr"/>
      <c r="AO56" s="7" t="inlineStr"/>
      <c r="AP56" s="7" t="inlineStr"/>
      <c r="AQ56" s="7" t="inlineStr"/>
      <c r="AR56" s="7" t="inlineStr"/>
      <c r="AS56" s="7" t="inlineStr"/>
      <c r="AT56" s="7" t="inlineStr"/>
      <c r="AU56" s="7">
        <f>AW56+AY56+BA56+BC56+BE56+BG56+BI56</f>
        <v/>
      </c>
      <c r="AV56" s="7">
        <f>AX56+AZ56+BB56+BD56+BF56+BH56+BJ56</f>
        <v/>
      </c>
      <c r="AW56" s="7" t="inlineStr"/>
      <c r="AX56" s="7" t="inlineStr"/>
      <c r="AY56" s="7" t="inlineStr"/>
      <c r="AZ56" s="7" t="inlineStr"/>
      <c r="BA56" s="7" t="inlineStr"/>
      <c r="BB56" s="7" t="inlineStr"/>
      <c r="BC56" s="7" t="inlineStr"/>
      <c r="BD56" s="7" t="inlineStr"/>
      <c r="BE56" s="7" t="inlineStr"/>
      <c r="BF56" s="7" t="inlineStr"/>
      <c r="BG56" s="7" t="inlineStr"/>
      <c r="BH56" s="7" t="inlineStr"/>
      <c r="BI56" s="7" t="inlineStr"/>
      <c r="BJ56" s="7" t="inlineStr"/>
      <c r="BK56" s="7">
        <f>BM56+BO56+BQ56+BS56</f>
        <v/>
      </c>
      <c r="BL56" s="7">
        <f>BN56+BP56+BR56+BT56</f>
        <v/>
      </c>
      <c r="BM56" s="7" t="inlineStr"/>
      <c r="BN56" s="7" t="inlineStr"/>
      <c r="BO56" s="7" t="inlineStr"/>
      <c r="BP56" s="7" t="inlineStr"/>
      <c r="BQ56" s="7" t="inlineStr"/>
      <c r="BR56" s="7" t="inlineStr"/>
      <c r="BS56" s="7" t="inlineStr"/>
      <c r="BT56" s="7" t="inlineStr"/>
      <c r="BU56" s="7">
        <f>BW56+BY56+CA56+CC56+CE56+CG56+CI56+CK56+CM56+CO56+CQ56+CS56+CU56+CW56+CY56+DA56</f>
        <v/>
      </c>
      <c r="BV56" s="7">
        <f>BX56+BZ56+CB56+CD56+CF56+CH56+CJ56+CL56+CN56+CP56+CR56+CT56+CV56+CX56+CZ56+DB56</f>
        <v/>
      </c>
      <c r="BW56" s="7" t="inlineStr"/>
      <c r="BX56" s="7" t="inlineStr"/>
      <c r="BY56" s="7" t="inlineStr"/>
      <c r="BZ56" s="7" t="inlineStr"/>
      <c r="CA56" s="7" t="inlineStr"/>
      <c r="CB56" s="7" t="inlineStr"/>
      <c r="CC56" s="7" t="inlineStr"/>
      <c r="CD56" s="7" t="inlineStr"/>
      <c r="CE56" s="7" t="inlineStr"/>
      <c r="CF56" s="7" t="inlineStr"/>
      <c r="CG56" s="7" t="inlineStr"/>
      <c r="CH56" s="7" t="inlineStr"/>
      <c r="CI56" s="7" t="inlineStr"/>
      <c r="CJ56" s="7" t="inlineStr"/>
      <c r="CK56" s="7" t="inlineStr"/>
      <c r="CL56" s="7" t="inlineStr"/>
      <c r="CM56" s="7" t="inlineStr"/>
      <c r="CN56" s="7" t="inlineStr"/>
      <c r="CO56" s="7" t="inlineStr"/>
      <c r="CP56" s="7" t="inlineStr"/>
      <c r="CQ56" s="7" t="inlineStr"/>
      <c r="CR56" s="7" t="inlineStr"/>
      <c r="CS56" s="7" t="inlineStr"/>
      <c r="CT56" s="7" t="inlineStr"/>
      <c r="CU56" s="7" t="inlineStr"/>
      <c r="CV56" s="7" t="inlineStr"/>
      <c r="CW56" s="7" t="inlineStr"/>
      <c r="CX56" s="7" t="inlineStr"/>
      <c r="CY56" s="7" t="inlineStr"/>
      <c r="CZ56" s="7" t="inlineStr"/>
      <c r="DA56" s="7" t="inlineStr"/>
      <c r="DB56" s="7" t="inlineStr"/>
      <c r="DC56" s="7">
        <f>DE56+DG56+DI56+DK56+DM56+DO56+DQ56+DS56+DU56+DW56+DY56+EA56+EC56</f>
        <v/>
      </c>
      <c r="DD56" s="7">
        <f>DF56+DH56+DJ56+DL56+DN56+DP56+DR56+DT56+DV56+DX56+DZ56+EB56+ED56</f>
        <v/>
      </c>
      <c r="DE56" s="7" t="inlineStr"/>
      <c r="DF56" s="7" t="inlineStr"/>
      <c r="DG56" s="7" t="inlineStr"/>
      <c r="DH56" s="7" t="inlineStr"/>
      <c r="DI56" s="7" t="inlineStr"/>
      <c r="DJ56" s="7" t="inlineStr"/>
      <c r="DK56" s="7" t="inlineStr"/>
      <c r="DL56" s="7" t="inlineStr"/>
      <c r="DM56" s="7" t="inlineStr"/>
      <c r="DN56" s="7" t="inlineStr"/>
      <c r="DO56" s="7" t="inlineStr"/>
      <c r="DP56" s="7" t="inlineStr"/>
      <c r="DQ56" s="7" t="inlineStr"/>
      <c r="DR56" s="7" t="inlineStr"/>
      <c r="DS56" s="7" t="inlineStr"/>
      <c r="DT56" s="7" t="inlineStr"/>
      <c r="DU56" s="7" t="inlineStr"/>
      <c r="DV56" s="7" t="inlineStr"/>
      <c r="DW56" s="7" t="inlineStr"/>
      <c r="DX56" s="7" t="inlineStr"/>
      <c r="DY56" s="7" t="inlineStr"/>
      <c r="DZ56" s="7" t="inlineStr"/>
      <c r="EA56" s="7" t="inlineStr"/>
      <c r="EB56" s="7" t="inlineStr"/>
      <c r="EC56" s="7" t="inlineStr"/>
      <c r="ED56" s="7" t="inlineStr"/>
      <c r="EE56" s="7">
        <f>E56+AU56+BK56+BU56+DC56</f>
        <v/>
      </c>
      <c r="EF56" s="7">
        <f>F56+AV56+BL56+BV56+DD56</f>
        <v/>
      </c>
    </row>
    <row r="57" hidden="1" outlineLevel="1">
      <c r="A57" s="5" t="n">
        <v>53</v>
      </c>
      <c r="B57" s="6" t="inlineStr">
        <is>
          <t>"QUYOSH FARM" XK 1 фил</t>
        </is>
      </c>
      <c r="C57" s="6" t="inlineStr">
        <is>
          <t>Фергана</t>
        </is>
      </c>
      <c r="D57" s="6" t="inlineStr">
        <is>
          <t>Фергана 1</t>
        </is>
      </c>
      <c r="E57" s="7">
        <f>G57+I57+K57+M57+O57+Q57+S57+U57+W57+Y57+AA57+AC57+AE57+AG57+AI57+AK57+AM57+AO57+AQ57+AS57</f>
        <v/>
      </c>
      <c r="F57" s="7">
        <f>H57+J57+L57+N57+P57+R57+T57+V57+X57+Z57+AB57+AD57+AF57+AH57+AJ57+AL57+AN57+AP57+AR57+AT57</f>
        <v/>
      </c>
      <c r="G57" s="7" t="inlineStr"/>
      <c r="H57" s="7" t="inlineStr"/>
      <c r="I57" s="7" t="inlineStr"/>
      <c r="J57" s="7" t="inlineStr"/>
      <c r="K57" s="7" t="n">
        <v>3</v>
      </c>
      <c r="L57" s="7" t="n">
        <v>331200</v>
      </c>
      <c r="M57" s="7" t="inlineStr"/>
      <c r="N57" s="7" t="inlineStr"/>
      <c r="O57" s="7" t="inlineStr"/>
      <c r="P57" s="7" t="inlineStr"/>
      <c r="Q57" s="7" t="inlineStr"/>
      <c r="R57" s="7" t="inlineStr"/>
      <c r="S57" s="7" t="inlineStr"/>
      <c r="T57" s="7" t="inlineStr"/>
      <c r="U57" s="7" t="inlineStr"/>
      <c r="V57" s="7" t="inlineStr"/>
      <c r="W57" s="7" t="inlineStr"/>
      <c r="X57" s="7" t="inlineStr"/>
      <c r="Y57" s="7" t="inlineStr"/>
      <c r="Z57" s="7" t="inlineStr"/>
      <c r="AA57" s="7" t="inlineStr"/>
      <c r="AB57" s="7" t="inlineStr"/>
      <c r="AC57" s="7" t="inlineStr"/>
      <c r="AD57" s="7" t="inlineStr"/>
      <c r="AE57" s="7" t="inlineStr"/>
      <c r="AF57" s="7" t="inlineStr"/>
      <c r="AG57" s="7" t="inlineStr"/>
      <c r="AH57" s="7" t="inlineStr"/>
      <c r="AI57" s="7" t="inlineStr"/>
      <c r="AJ57" s="7" t="inlineStr"/>
      <c r="AK57" s="7" t="inlineStr"/>
      <c r="AL57" s="7" t="inlineStr"/>
      <c r="AM57" s="7" t="inlineStr"/>
      <c r="AN57" s="7" t="inlineStr"/>
      <c r="AO57" s="7" t="inlineStr"/>
      <c r="AP57" s="7" t="inlineStr"/>
      <c r="AQ57" s="7" t="inlineStr"/>
      <c r="AR57" s="7" t="inlineStr"/>
      <c r="AS57" s="7" t="inlineStr"/>
      <c r="AT57" s="7" t="inlineStr"/>
      <c r="AU57" s="7">
        <f>AW57+AY57+BA57+BC57+BE57+BG57+BI57</f>
        <v/>
      </c>
      <c r="AV57" s="7">
        <f>AX57+AZ57+BB57+BD57+BF57+BH57+BJ57</f>
        <v/>
      </c>
      <c r="AW57" s="7" t="inlineStr"/>
      <c r="AX57" s="7" t="inlineStr"/>
      <c r="AY57" s="7" t="inlineStr"/>
      <c r="AZ57" s="7" t="inlineStr"/>
      <c r="BA57" s="7" t="inlineStr"/>
      <c r="BB57" s="7" t="inlineStr"/>
      <c r="BC57" s="7" t="inlineStr"/>
      <c r="BD57" s="7" t="inlineStr"/>
      <c r="BE57" s="7" t="inlineStr"/>
      <c r="BF57" s="7" t="inlineStr"/>
      <c r="BG57" s="7" t="inlineStr"/>
      <c r="BH57" s="7" t="inlineStr"/>
      <c r="BI57" s="7" t="inlineStr"/>
      <c r="BJ57" s="7" t="inlineStr"/>
      <c r="BK57" s="7">
        <f>BM57+BO57+BQ57+BS57</f>
        <v/>
      </c>
      <c r="BL57" s="7">
        <f>BN57+BP57+BR57+BT57</f>
        <v/>
      </c>
      <c r="BM57" s="7" t="inlineStr"/>
      <c r="BN57" s="7" t="inlineStr"/>
      <c r="BO57" s="7" t="inlineStr"/>
      <c r="BP57" s="7" t="inlineStr"/>
      <c r="BQ57" s="7" t="inlineStr"/>
      <c r="BR57" s="7" t="inlineStr"/>
      <c r="BS57" s="7" t="inlineStr"/>
      <c r="BT57" s="7" t="inlineStr"/>
      <c r="BU57" s="7">
        <f>BW57+BY57+CA57+CC57+CE57+CG57+CI57+CK57+CM57+CO57+CQ57+CS57+CU57+CW57+CY57+DA57</f>
        <v/>
      </c>
      <c r="BV57" s="7">
        <f>BX57+BZ57+CB57+CD57+CF57+CH57+CJ57+CL57+CN57+CP57+CR57+CT57+CV57+CX57+CZ57+DB57</f>
        <v/>
      </c>
      <c r="BW57" s="7" t="inlineStr"/>
      <c r="BX57" s="7" t="inlineStr"/>
      <c r="BY57" s="7" t="inlineStr"/>
      <c r="BZ57" s="7" t="inlineStr"/>
      <c r="CA57" s="7" t="inlineStr"/>
      <c r="CB57" s="7" t="inlineStr"/>
      <c r="CC57" s="7" t="inlineStr"/>
      <c r="CD57" s="7" t="inlineStr"/>
      <c r="CE57" s="7" t="inlineStr"/>
      <c r="CF57" s="7" t="inlineStr"/>
      <c r="CG57" s="7" t="inlineStr"/>
      <c r="CH57" s="7" t="inlineStr"/>
      <c r="CI57" s="7" t="inlineStr"/>
      <c r="CJ57" s="7" t="inlineStr"/>
      <c r="CK57" s="7" t="inlineStr"/>
      <c r="CL57" s="7" t="inlineStr"/>
      <c r="CM57" s="7" t="inlineStr"/>
      <c r="CN57" s="7" t="inlineStr"/>
      <c r="CO57" s="7" t="inlineStr"/>
      <c r="CP57" s="7" t="inlineStr"/>
      <c r="CQ57" s="7" t="inlineStr"/>
      <c r="CR57" s="7" t="inlineStr"/>
      <c r="CS57" s="7" t="inlineStr"/>
      <c r="CT57" s="7" t="inlineStr"/>
      <c r="CU57" s="7" t="inlineStr"/>
      <c r="CV57" s="7" t="inlineStr"/>
      <c r="CW57" s="7" t="inlineStr"/>
      <c r="CX57" s="7" t="inlineStr"/>
      <c r="CY57" s="7" t="inlineStr"/>
      <c r="CZ57" s="7" t="inlineStr"/>
      <c r="DA57" s="7" t="inlineStr"/>
      <c r="DB57" s="7" t="inlineStr"/>
      <c r="DC57" s="7">
        <f>DE57+DG57+DI57+DK57+DM57+DO57+DQ57+DS57+DU57+DW57+DY57+EA57+EC57</f>
        <v/>
      </c>
      <c r="DD57" s="7">
        <f>DF57+DH57+DJ57+DL57+DN57+DP57+DR57+DT57+DV57+DX57+DZ57+EB57+ED57</f>
        <v/>
      </c>
      <c r="DE57" s="7" t="inlineStr"/>
      <c r="DF57" s="7" t="inlineStr"/>
      <c r="DG57" s="7" t="inlineStr"/>
      <c r="DH57" s="7" t="inlineStr"/>
      <c r="DI57" s="7" t="n">
        <v>4</v>
      </c>
      <c r="DJ57" s="7" t="n">
        <v>1809360</v>
      </c>
      <c r="DK57" s="7" t="inlineStr"/>
      <c r="DL57" s="7" t="inlineStr"/>
      <c r="DM57" s="7" t="inlineStr"/>
      <c r="DN57" s="7" t="inlineStr"/>
      <c r="DO57" s="7" t="inlineStr"/>
      <c r="DP57" s="7" t="inlineStr"/>
      <c r="DQ57" s="7" t="inlineStr"/>
      <c r="DR57" s="7" t="inlineStr"/>
      <c r="DS57" s="7" t="inlineStr"/>
      <c r="DT57" s="7" t="inlineStr"/>
      <c r="DU57" s="7" t="inlineStr"/>
      <c r="DV57" s="7" t="inlineStr"/>
      <c r="DW57" s="7" t="inlineStr"/>
      <c r="DX57" s="7" t="inlineStr"/>
      <c r="DY57" s="7" t="inlineStr"/>
      <c r="DZ57" s="7" t="inlineStr"/>
      <c r="EA57" s="7" t="inlineStr"/>
      <c r="EB57" s="7" t="inlineStr"/>
      <c r="EC57" s="7" t="inlineStr"/>
      <c r="ED57" s="7" t="inlineStr"/>
      <c r="EE57" s="7">
        <f>E57+AU57+BK57+BU57+DC57</f>
        <v/>
      </c>
      <c r="EF57" s="7">
        <f>F57+AV57+BL57+BV57+DD57</f>
        <v/>
      </c>
    </row>
    <row r="58" hidden="1" outlineLevel="1">
      <c r="A58" s="5" t="n">
        <v>54</v>
      </c>
      <c r="B58" s="6" t="inlineStr">
        <is>
          <t>"QUYOSH FARM" XK 2 фил</t>
        </is>
      </c>
      <c r="C58" s="6" t="inlineStr">
        <is>
          <t>Фергана</t>
        </is>
      </c>
      <c r="D58" s="6" t="inlineStr">
        <is>
          <t>Фергана 1</t>
        </is>
      </c>
      <c r="E58" s="7">
        <f>G58+I58+K58+M58+O58+Q58+S58+U58+W58+Y58+AA58+AC58+AE58+AG58+AI58+AK58+AM58+AO58+AQ58+AS58</f>
        <v/>
      </c>
      <c r="F58" s="7">
        <f>H58+J58+L58+N58+P58+R58+T58+V58+X58+Z58+AB58+AD58+AF58+AH58+AJ58+AL58+AN58+AP58+AR58+AT58</f>
        <v/>
      </c>
      <c r="G58" s="7" t="n">
        <v>3</v>
      </c>
      <c r="H58" s="7" t="n">
        <v>581661</v>
      </c>
      <c r="I58" s="7" t="inlineStr"/>
      <c r="J58" s="7" t="inlineStr"/>
      <c r="K58" s="7" t="inlineStr"/>
      <c r="L58" s="7" t="inlineStr"/>
      <c r="M58" s="7" t="inlineStr"/>
      <c r="N58" s="7" t="inlineStr"/>
      <c r="O58" s="7" t="inlineStr"/>
      <c r="P58" s="7" t="inlineStr"/>
      <c r="Q58" s="7" t="n">
        <v>12</v>
      </c>
      <c r="R58" s="7" t="n">
        <v>3356525</v>
      </c>
      <c r="S58" s="7" t="inlineStr"/>
      <c r="T58" s="7" t="inlineStr"/>
      <c r="U58" s="7" t="inlineStr"/>
      <c r="V58" s="7" t="inlineStr"/>
      <c r="W58" s="7" t="inlineStr"/>
      <c r="X58" s="7" t="inlineStr"/>
      <c r="Y58" s="7" t="inlineStr"/>
      <c r="Z58" s="7" t="inlineStr"/>
      <c r="AA58" s="7" t="inlineStr"/>
      <c r="AB58" s="7" t="inlineStr"/>
      <c r="AC58" s="7" t="inlineStr"/>
      <c r="AD58" s="7" t="inlineStr"/>
      <c r="AE58" s="7" t="inlineStr"/>
      <c r="AF58" s="7" t="inlineStr"/>
      <c r="AG58" s="7" t="inlineStr"/>
      <c r="AH58" s="7" t="inlineStr"/>
      <c r="AI58" s="7" t="inlineStr"/>
      <c r="AJ58" s="7" t="inlineStr"/>
      <c r="AK58" s="7" t="inlineStr"/>
      <c r="AL58" s="7" t="inlineStr"/>
      <c r="AM58" s="7" t="inlineStr"/>
      <c r="AN58" s="7" t="inlineStr"/>
      <c r="AO58" s="7" t="inlineStr"/>
      <c r="AP58" s="7" t="inlineStr"/>
      <c r="AQ58" s="7" t="inlineStr"/>
      <c r="AR58" s="7" t="inlineStr"/>
      <c r="AS58" s="7" t="inlineStr"/>
      <c r="AT58" s="7" t="inlineStr"/>
      <c r="AU58" s="7">
        <f>AW58+AY58+BA58+BC58+BE58+BG58+BI58</f>
        <v/>
      </c>
      <c r="AV58" s="7">
        <f>AX58+AZ58+BB58+BD58+BF58+BH58+BJ58</f>
        <v/>
      </c>
      <c r="AW58" s="7" t="inlineStr"/>
      <c r="AX58" s="7" t="inlineStr"/>
      <c r="AY58" s="7" t="inlineStr"/>
      <c r="AZ58" s="7" t="inlineStr"/>
      <c r="BA58" s="7" t="inlineStr"/>
      <c r="BB58" s="7" t="inlineStr"/>
      <c r="BC58" s="7" t="inlineStr"/>
      <c r="BD58" s="7" t="inlineStr"/>
      <c r="BE58" s="7" t="inlineStr"/>
      <c r="BF58" s="7" t="inlineStr"/>
      <c r="BG58" s="7" t="inlineStr"/>
      <c r="BH58" s="7" t="inlineStr"/>
      <c r="BI58" s="7" t="inlineStr"/>
      <c r="BJ58" s="7" t="inlineStr"/>
      <c r="BK58" s="7">
        <f>BM58+BO58+BQ58+BS58</f>
        <v/>
      </c>
      <c r="BL58" s="7">
        <f>BN58+BP58+BR58+BT58</f>
        <v/>
      </c>
      <c r="BM58" s="7" t="inlineStr"/>
      <c r="BN58" s="7" t="inlineStr"/>
      <c r="BO58" s="7" t="inlineStr"/>
      <c r="BP58" s="7" t="inlineStr"/>
      <c r="BQ58" s="7" t="inlineStr"/>
      <c r="BR58" s="7" t="inlineStr"/>
      <c r="BS58" s="7" t="inlineStr"/>
      <c r="BT58" s="7" t="inlineStr"/>
      <c r="BU58" s="7">
        <f>BW58+BY58+CA58+CC58+CE58+CG58+CI58+CK58+CM58+CO58+CQ58+CS58+CU58+CW58+CY58+DA58</f>
        <v/>
      </c>
      <c r="BV58" s="7">
        <f>BX58+BZ58+CB58+CD58+CF58+CH58+CJ58+CL58+CN58+CP58+CR58+CT58+CV58+CX58+CZ58+DB58</f>
        <v/>
      </c>
      <c r="BW58" s="7" t="inlineStr"/>
      <c r="BX58" s="7" t="inlineStr"/>
      <c r="BY58" s="7" t="inlineStr"/>
      <c r="BZ58" s="7" t="inlineStr"/>
      <c r="CA58" s="7" t="inlineStr"/>
      <c r="CB58" s="7" t="inlineStr"/>
      <c r="CC58" s="7" t="inlineStr"/>
      <c r="CD58" s="7" t="inlineStr"/>
      <c r="CE58" s="7" t="inlineStr"/>
      <c r="CF58" s="7" t="inlineStr"/>
      <c r="CG58" s="7" t="inlineStr"/>
      <c r="CH58" s="7" t="inlineStr"/>
      <c r="CI58" s="7" t="inlineStr"/>
      <c r="CJ58" s="7" t="inlineStr"/>
      <c r="CK58" s="7" t="inlineStr"/>
      <c r="CL58" s="7" t="inlineStr"/>
      <c r="CM58" s="7" t="inlineStr"/>
      <c r="CN58" s="7" t="inlineStr"/>
      <c r="CO58" s="7" t="inlineStr"/>
      <c r="CP58" s="7" t="inlineStr"/>
      <c r="CQ58" s="7" t="inlineStr"/>
      <c r="CR58" s="7" t="inlineStr"/>
      <c r="CS58" s="7" t="inlineStr"/>
      <c r="CT58" s="7" t="inlineStr"/>
      <c r="CU58" s="7" t="inlineStr"/>
      <c r="CV58" s="7" t="inlineStr"/>
      <c r="CW58" s="7" t="inlineStr"/>
      <c r="CX58" s="7" t="inlineStr"/>
      <c r="CY58" s="7" t="inlineStr"/>
      <c r="CZ58" s="7" t="inlineStr"/>
      <c r="DA58" s="7" t="inlineStr"/>
      <c r="DB58" s="7" t="inlineStr"/>
      <c r="DC58" s="7">
        <f>DE58+DG58+DI58+DK58+DM58+DO58+DQ58+DS58+DU58+DW58+DY58+EA58+EC58</f>
        <v/>
      </c>
      <c r="DD58" s="7">
        <f>DF58+DH58+DJ58+DL58+DN58+DP58+DR58+DT58+DV58+DX58+DZ58+EB58+ED58</f>
        <v/>
      </c>
      <c r="DE58" s="7" t="inlineStr"/>
      <c r="DF58" s="7" t="inlineStr"/>
      <c r="DG58" s="7" t="inlineStr"/>
      <c r="DH58" s="7" t="inlineStr"/>
      <c r="DI58" s="7" t="inlineStr"/>
      <c r="DJ58" s="7" t="inlineStr"/>
      <c r="DK58" s="7" t="n">
        <v>50</v>
      </c>
      <c r="DL58" s="7" t="n">
        <v>50609000</v>
      </c>
      <c r="DM58" s="7" t="inlineStr"/>
      <c r="DN58" s="7" t="inlineStr"/>
      <c r="DO58" s="7" t="n">
        <v>2</v>
      </c>
      <c r="DP58" s="7" t="n">
        <v>235152</v>
      </c>
      <c r="DQ58" s="7" t="inlineStr"/>
      <c r="DR58" s="7" t="inlineStr"/>
      <c r="DS58" s="7" t="inlineStr"/>
      <c r="DT58" s="7" t="inlineStr"/>
      <c r="DU58" s="7" t="inlineStr"/>
      <c r="DV58" s="7" t="inlineStr"/>
      <c r="DW58" s="7" t="inlineStr"/>
      <c r="DX58" s="7" t="inlineStr"/>
      <c r="DY58" s="7" t="inlineStr"/>
      <c r="DZ58" s="7" t="inlineStr"/>
      <c r="EA58" s="7" t="inlineStr"/>
      <c r="EB58" s="7" t="inlineStr"/>
      <c r="EC58" s="7" t="inlineStr"/>
      <c r="ED58" s="7" t="inlineStr"/>
      <c r="EE58" s="7">
        <f>E58+AU58+BK58+BU58+DC58</f>
        <v/>
      </c>
      <c r="EF58" s="7">
        <f>F58+AV58+BL58+BV58+DD58</f>
        <v/>
      </c>
    </row>
    <row r="59" hidden="1" outlineLevel="1">
      <c r="A59" s="5" t="n">
        <v>55</v>
      </c>
      <c r="B59" s="6" t="inlineStr">
        <is>
          <t>"QUYOSH FARM" XKD фил</t>
        </is>
      </c>
      <c r="C59" s="6" t="inlineStr">
        <is>
          <t>Фергана</t>
        </is>
      </c>
      <c r="D59" s="6" t="inlineStr">
        <is>
          <t>Фергана 1</t>
        </is>
      </c>
      <c r="E59" s="7">
        <f>G59+I59+K59+M59+O59+Q59+S59+U59+W59+Y59+AA59+AC59+AE59+AG59+AI59+AK59+AM59+AO59+AQ59+AS59</f>
        <v/>
      </c>
      <c r="F59" s="7">
        <f>H59+J59+L59+N59+P59+R59+T59+V59+X59+Z59+AB59+AD59+AF59+AH59+AJ59+AL59+AN59+AP59+AR59+AT59</f>
        <v/>
      </c>
      <c r="G59" s="7" t="inlineStr"/>
      <c r="H59" s="7" t="inlineStr"/>
      <c r="I59" s="7" t="inlineStr"/>
      <c r="J59" s="7" t="inlineStr"/>
      <c r="K59" s="7" t="inlineStr"/>
      <c r="L59" s="7" t="inlineStr"/>
      <c r="M59" s="7" t="inlineStr"/>
      <c r="N59" s="7" t="inlineStr"/>
      <c r="O59" s="7" t="inlineStr"/>
      <c r="P59" s="7" t="inlineStr"/>
      <c r="Q59" s="7" t="inlineStr"/>
      <c r="R59" s="7" t="inlineStr"/>
      <c r="S59" s="7" t="inlineStr"/>
      <c r="T59" s="7" t="inlineStr"/>
      <c r="U59" s="7" t="inlineStr"/>
      <c r="V59" s="7" t="inlineStr"/>
      <c r="W59" s="7" t="inlineStr"/>
      <c r="X59" s="7" t="inlineStr"/>
      <c r="Y59" s="7" t="inlineStr"/>
      <c r="Z59" s="7" t="inlineStr"/>
      <c r="AA59" s="7" t="inlineStr"/>
      <c r="AB59" s="7" t="inlineStr"/>
      <c r="AC59" s="7" t="inlineStr"/>
      <c r="AD59" s="7" t="inlineStr"/>
      <c r="AE59" s="7" t="inlineStr"/>
      <c r="AF59" s="7" t="inlineStr"/>
      <c r="AG59" s="7" t="inlineStr"/>
      <c r="AH59" s="7" t="inlineStr"/>
      <c r="AI59" s="7" t="inlineStr"/>
      <c r="AJ59" s="7" t="inlineStr"/>
      <c r="AK59" s="7" t="inlineStr"/>
      <c r="AL59" s="7" t="inlineStr"/>
      <c r="AM59" s="7" t="inlineStr"/>
      <c r="AN59" s="7" t="inlineStr"/>
      <c r="AO59" s="7" t="inlineStr"/>
      <c r="AP59" s="7" t="inlineStr"/>
      <c r="AQ59" s="7" t="inlineStr"/>
      <c r="AR59" s="7" t="inlineStr"/>
      <c r="AS59" s="7" t="inlineStr"/>
      <c r="AT59" s="7" t="inlineStr"/>
      <c r="AU59" s="7">
        <f>AW59+AY59+BA59+BC59+BE59+BG59+BI59</f>
        <v/>
      </c>
      <c r="AV59" s="7">
        <f>AX59+AZ59+BB59+BD59+BF59+BH59+BJ59</f>
        <v/>
      </c>
      <c r="AW59" s="7" t="inlineStr"/>
      <c r="AX59" s="7" t="inlineStr"/>
      <c r="AY59" s="7" t="inlineStr"/>
      <c r="AZ59" s="7" t="inlineStr"/>
      <c r="BA59" s="7" t="inlineStr"/>
      <c r="BB59" s="7" t="inlineStr"/>
      <c r="BC59" s="7" t="inlineStr"/>
      <c r="BD59" s="7" t="inlineStr"/>
      <c r="BE59" s="7" t="inlineStr"/>
      <c r="BF59" s="7" t="inlineStr"/>
      <c r="BG59" s="7" t="inlineStr"/>
      <c r="BH59" s="7" t="inlineStr"/>
      <c r="BI59" s="7" t="inlineStr"/>
      <c r="BJ59" s="7" t="inlineStr"/>
      <c r="BK59" s="7">
        <f>BM59+BO59+BQ59+BS59</f>
        <v/>
      </c>
      <c r="BL59" s="7">
        <f>BN59+BP59+BR59+BT59</f>
        <v/>
      </c>
      <c r="BM59" s="7" t="n">
        <v>1</v>
      </c>
      <c r="BN59" s="7" t="n">
        <v>128962</v>
      </c>
      <c r="BO59" s="7" t="inlineStr"/>
      <c r="BP59" s="7" t="inlineStr"/>
      <c r="BQ59" s="7" t="inlineStr"/>
      <c r="BR59" s="7" t="inlineStr"/>
      <c r="BS59" s="7" t="inlineStr"/>
      <c r="BT59" s="7" t="inlineStr"/>
      <c r="BU59" s="7">
        <f>BW59+BY59+CA59+CC59+CE59+CG59+CI59+CK59+CM59+CO59+CQ59+CS59+CU59+CW59+CY59+DA59</f>
        <v/>
      </c>
      <c r="BV59" s="7">
        <f>BX59+BZ59+CB59+CD59+CF59+CH59+CJ59+CL59+CN59+CP59+CR59+CT59+CV59+CX59+CZ59+DB59</f>
        <v/>
      </c>
      <c r="BW59" s="7" t="inlineStr"/>
      <c r="BX59" s="7" t="inlineStr"/>
      <c r="BY59" s="7" t="inlineStr"/>
      <c r="BZ59" s="7" t="inlineStr"/>
      <c r="CA59" s="7" t="inlineStr"/>
      <c r="CB59" s="7" t="inlineStr"/>
      <c r="CC59" s="7" t="inlineStr"/>
      <c r="CD59" s="7" t="inlineStr"/>
      <c r="CE59" s="7" t="inlineStr"/>
      <c r="CF59" s="7" t="inlineStr"/>
      <c r="CG59" s="7" t="inlineStr"/>
      <c r="CH59" s="7" t="inlineStr"/>
      <c r="CI59" s="7" t="inlineStr"/>
      <c r="CJ59" s="7" t="inlineStr"/>
      <c r="CK59" s="7" t="inlineStr"/>
      <c r="CL59" s="7" t="inlineStr"/>
      <c r="CM59" s="7" t="inlineStr"/>
      <c r="CN59" s="7" t="inlineStr"/>
      <c r="CO59" s="7" t="inlineStr"/>
      <c r="CP59" s="7" t="inlineStr"/>
      <c r="CQ59" s="7" t="inlineStr"/>
      <c r="CR59" s="7" t="inlineStr"/>
      <c r="CS59" s="7" t="inlineStr"/>
      <c r="CT59" s="7" t="inlineStr"/>
      <c r="CU59" s="7" t="inlineStr"/>
      <c r="CV59" s="7" t="inlineStr"/>
      <c r="CW59" s="7" t="inlineStr"/>
      <c r="CX59" s="7" t="inlineStr"/>
      <c r="CY59" s="7" t="inlineStr"/>
      <c r="CZ59" s="7" t="inlineStr"/>
      <c r="DA59" s="7" t="inlineStr"/>
      <c r="DB59" s="7" t="inlineStr"/>
      <c r="DC59" s="7">
        <f>DE59+DG59+DI59+DK59+DM59+DO59+DQ59+DS59+DU59+DW59+DY59+EA59+EC59</f>
        <v/>
      </c>
      <c r="DD59" s="7">
        <f>DF59+DH59+DJ59+DL59+DN59+DP59+DR59+DT59+DV59+DX59+DZ59+EB59+ED59</f>
        <v/>
      </c>
      <c r="DE59" s="7" t="inlineStr"/>
      <c r="DF59" s="7" t="inlineStr"/>
      <c r="DG59" s="7" t="inlineStr"/>
      <c r="DH59" s="7" t="inlineStr"/>
      <c r="DI59" s="7" t="inlineStr"/>
      <c r="DJ59" s="7" t="inlineStr"/>
      <c r="DK59" s="7" t="inlineStr"/>
      <c r="DL59" s="7" t="inlineStr"/>
      <c r="DM59" s="7" t="inlineStr"/>
      <c r="DN59" s="7" t="inlineStr"/>
      <c r="DO59" s="7" t="inlineStr"/>
      <c r="DP59" s="7" t="inlineStr"/>
      <c r="DQ59" s="7" t="inlineStr"/>
      <c r="DR59" s="7" t="inlineStr"/>
      <c r="DS59" s="7" t="inlineStr"/>
      <c r="DT59" s="7" t="inlineStr"/>
      <c r="DU59" s="7" t="inlineStr"/>
      <c r="DV59" s="7" t="inlineStr"/>
      <c r="DW59" s="7" t="inlineStr"/>
      <c r="DX59" s="7" t="inlineStr"/>
      <c r="DY59" s="7" t="inlineStr"/>
      <c r="DZ59" s="7" t="inlineStr"/>
      <c r="EA59" s="7" t="inlineStr"/>
      <c r="EB59" s="7" t="inlineStr"/>
      <c r="EC59" s="7" t="inlineStr"/>
      <c r="ED59" s="7" t="inlineStr"/>
      <c r="EE59" s="7">
        <f>E59+AU59+BK59+BU59+DC59</f>
        <v/>
      </c>
      <c r="EF59" s="7">
        <f>F59+AV59+BL59+BV59+DD59</f>
        <v/>
      </c>
    </row>
    <row r="60" hidden="1" outlineLevel="1">
      <c r="A60" s="5" t="n">
        <v>56</v>
      </c>
      <c r="B60" s="6" t="inlineStr">
        <is>
          <t>"RAY GRAS FERGANA" MChJ</t>
        </is>
      </c>
      <c r="C60" s="6" t="inlineStr">
        <is>
          <t>Фергана</t>
        </is>
      </c>
      <c r="D60" s="6" t="inlineStr">
        <is>
          <t>Фергана 1</t>
        </is>
      </c>
      <c r="E60" s="7">
        <f>G60+I60+K60+M60+O60+Q60+S60+U60+W60+Y60+AA60+AC60+AE60+AG60+AI60+AK60+AM60+AO60+AQ60+AS60</f>
        <v/>
      </c>
      <c r="F60" s="7">
        <f>H60+J60+L60+N60+P60+R60+T60+V60+X60+Z60+AB60+AD60+AF60+AH60+AJ60+AL60+AN60+AP60+AR60+AT60</f>
        <v/>
      </c>
      <c r="G60" s="7" t="n">
        <v>2</v>
      </c>
      <c r="H60" s="7" t="n">
        <v>258516</v>
      </c>
      <c r="I60" s="7" t="inlineStr"/>
      <c r="J60" s="7" t="inlineStr"/>
      <c r="K60" s="7" t="inlineStr"/>
      <c r="L60" s="7" t="inlineStr"/>
      <c r="M60" s="7" t="inlineStr"/>
      <c r="N60" s="7" t="inlineStr"/>
      <c r="O60" s="7" t="inlineStr"/>
      <c r="P60" s="7" t="inlineStr"/>
      <c r="Q60" s="7" t="inlineStr"/>
      <c r="R60" s="7" t="inlineStr"/>
      <c r="S60" s="7" t="inlineStr"/>
      <c r="T60" s="7" t="inlineStr"/>
      <c r="U60" s="7" t="inlineStr"/>
      <c r="V60" s="7" t="inlineStr"/>
      <c r="W60" s="7" t="inlineStr"/>
      <c r="X60" s="7" t="inlineStr"/>
      <c r="Y60" s="7" t="inlineStr"/>
      <c r="Z60" s="7" t="inlineStr"/>
      <c r="AA60" s="7" t="inlineStr"/>
      <c r="AB60" s="7" t="inlineStr"/>
      <c r="AC60" s="7" t="inlineStr"/>
      <c r="AD60" s="7" t="inlineStr"/>
      <c r="AE60" s="7" t="inlineStr"/>
      <c r="AF60" s="7" t="inlineStr"/>
      <c r="AG60" s="7" t="inlineStr"/>
      <c r="AH60" s="7" t="inlineStr"/>
      <c r="AI60" s="7" t="inlineStr"/>
      <c r="AJ60" s="7" t="inlineStr"/>
      <c r="AK60" s="7" t="inlineStr"/>
      <c r="AL60" s="7" t="inlineStr"/>
      <c r="AM60" s="7" t="inlineStr"/>
      <c r="AN60" s="7" t="inlineStr"/>
      <c r="AO60" s="7" t="inlineStr"/>
      <c r="AP60" s="7" t="inlineStr"/>
      <c r="AQ60" s="7" t="inlineStr"/>
      <c r="AR60" s="7" t="inlineStr"/>
      <c r="AS60" s="7" t="inlineStr"/>
      <c r="AT60" s="7" t="inlineStr"/>
      <c r="AU60" s="7">
        <f>AW60+AY60+BA60+BC60+BE60+BG60+BI60</f>
        <v/>
      </c>
      <c r="AV60" s="7">
        <f>AX60+AZ60+BB60+BD60+BF60+BH60+BJ60</f>
        <v/>
      </c>
      <c r="AW60" s="7" t="inlineStr"/>
      <c r="AX60" s="7" t="inlineStr"/>
      <c r="AY60" s="7" t="inlineStr"/>
      <c r="AZ60" s="7" t="inlineStr"/>
      <c r="BA60" s="7" t="inlineStr"/>
      <c r="BB60" s="7" t="inlineStr"/>
      <c r="BC60" s="7" t="inlineStr"/>
      <c r="BD60" s="7" t="inlineStr"/>
      <c r="BE60" s="7" t="inlineStr"/>
      <c r="BF60" s="7" t="inlineStr"/>
      <c r="BG60" s="7" t="inlineStr"/>
      <c r="BH60" s="7" t="inlineStr"/>
      <c r="BI60" s="7" t="inlineStr"/>
      <c r="BJ60" s="7" t="inlineStr"/>
      <c r="BK60" s="7">
        <f>BM60+BO60+BQ60+BS60</f>
        <v/>
      </c>
      <c r="BL60" s="7">
        <f>BN60+BP60+BR60+BT60</f>
        <v/>
      </c>
      <c r="BM60" s="7" t="inlineStr"/>
      <c r="BN60" s="7" t="inlineStr"/>
      <c r="BO60" s="7" t="inlineStr"/>
      <c r="BP60" s="7" t="inlineStr"/>
      <c r="BQ60" s="7" t="inlineStr"/>
      <c r="BR60" s="7" t="inlineStr"/>
      <c r="BS60" s="7" t="inlineStr"/>
      <c r="BT60" s="7" t="inlineStr"/>
      <c r="BU60" s="7">
        <f>BW60+BY60+CA60+CC60+CE60+CG60+CI60+CK60+CM60+CO60+CQ60+CS60+CU60+CW60+CY60+DA60</f>
        <v/>
      </c>
      <c r="BV60" s="7">
        <f>BX60+BZ60+CB60+CD60+CF60+CH60+CJ60+CL60+CN60+CP60+CR60+CT60+CV60+CX60+CZ60+DB60</f>
        <v/>
      </c>
      <c r="BW60" s="7" t="inlineStr"/>
      <c r="BX60" s="7" t="inlineStr"/>
      <c r="BY60" s="7" t="inlineStr"/>
      <c r="BZ60" s="7" t="inlineStr"/>
      <c r="CA60" s="7" t="inlineStr"/>
      <c r="CB60" s="7" t="inlineStr"/>
      <c r="CC60" s="7" t="inlineStr"/>
      <c r="CD60" s="7" t="inlineStr"/>
      <c r="CE60" s="7" t="inlineStr"/>
      <c r="CF60" s="7" t="inlineStr"/>
      <c r="CG60" s="7" t="inlineStr"/>
      <c r="CH60" s="7" t="inlineStr"/>
      <c r="CI60" s="7" t="inlineStr"/>
      <c r="CJ60" s="7" t="inlineStr"/>
      <c r="CK60" s="7" t="inlineStr"/>
      <c r="CL60" s="7" t="inlineStr"/>
      <c r="CM60" s="7" t="inlineStr"/>
      <c r="CN60" s="7" t="inlineStr"/>
      <c r="CO60" s="7" t="inlineStr"/>
      <c r="CP60" s="7" t="inlineStr"/>
      <c r="CQ60" s="7" t="inlineStr"/>
      <c r="CR60" s="7" t="inlineStr"/>
      <c r="CS60" s="7" t="inlineStr"/>
      <c r="CT60" s="7" t="inlineStr"/>
      <c r="CU60" s="7" t="inlineStr"/>
      <c r="CV60" s="7" t="inlineStr"/>
      <c r="CW60" s="7" t="inlineStr"/>
      <c r="CX60" s="7" t="inlineStr"/>
      <c r="CY60" s="7" t="inlineStr"/>
      <c r="CZ60" s="7" t="inlineStr"/>
      <c r="DA60" s="7" t="inlineStr"/>
      <c r="DB60" s="7" t="inlineStr"/>
      <c r="DC60" s="7">
        <f>DE60+DG60+DI60+DK60+DM60+DO60+DQ60+DS60+DU60+DW60+DY60+EA60+EC60</f>
        <v/>
      </c>
      <c r="DD60" s="7">
        <f>DF60+DH60+DJ60+DL60+DN60+DP60+DR60+DT60+DV60+DX60+DZ60+EB60+ED60</f>
        <v/>
      </c>
      <c r="DE60" s="7" t="inlineStr"/>
      <c r="DF60" s="7" t="inlineStr"/>
      <c r="DG60" s="7" t="inlineStr"/>
      <c r="DH60" s="7" t="inlineStr"/>
      <c r="DI60" s="7" t="inlineStr"/>
      <c r="DJ60" s="7" t="inlineStr"/>
      <c r="DK60" s="7" t="inlineStr"/>
      <c r="DL60" s="7" t="inlineStr"/>
      <c r="DM60" s="7" t="inlineStr"/>
      <c r="DN60" s="7" t="inlineStr"/>
      <c r="DO60" s="7" t="inlineStr"/>
      <c r="DP60" s="7" t="inlineStr"/>
      <c r="DQ60" s="7" t="inlineStr"/>
      <c r="DR60" s="7" t="inlineStr"/>
      <c r="DS60" s="7" t="inlineStr"/>
      <c r="DT60" s="7" t="inlineStr"/>
      <c r="DU60" s="7" t="inlineStr"/>
      <c r="DV60" s="7" t="inlineStr"/>
      <c r="DW60" s="7" t="inlineStr"/>
      <c r="DX60" s="7" t="inlineStr"/>
      <c r="DY60" s="7" t="inlineStr"/>
      <c r="DZ60" s="7" t="inlineStr"/>
      <c r="EA60" s="7" t="inlineStr"/>
      <c r="EB60" s="7" t="inlineStr"/>
      <c r="EC60" s="7" t="inlineStr"/>
      <c r="ED60" s="7" t="inlineStr"/>
      <c r="EE60" s="7">
        <f>E60+AU60+BK60+BU60+DC60</f>
        <v/>
      </c>
      <c r="EF60" s="7">
        <f>F60+AV60+BL60+BV60+DD60</f>
        <v/>
      </c>
    </row>
    <row r="61" hidden="1" outlineLevel="1">
      <c r="A61" s="5" t="n">
        <v>57</v>
      </c>
      <c r="B61" s="6" t="inlineStr">
        <is>
          <t>"SARDOR IMRON FARM" XK 1 сон фил</t>
        </is>
      </c>
      <c r="C61" s="6" t="inlineStr">
        <is>
          <t>Фергана</t>
        </is>
      </c>
      <c r="D61" s="6" t="inlineStr">
        <is>
          <t>Фергана 1</t>
        </is>
      </c>
      <c r="E61" s="7">
        <f>G61+I61+K61+M61+O61+Q61+S61+U61+W61+Y61+AA61+AC61+AE61+AG61+AI61+AK61+AM61+AO61+AQ61+AS61</f>
        <v/>
      </c>
      <c r="F61" s="7">
        <f>H61+J61+L61+N61+P61+R61+T61+V61+X61+Z61+AB61+AD61+AF61+AH61+AJ61+AL61+AN61+AP61+AR61+AT61</f>
        <v/>
      </c>
      <c r="G61" s="7" t="inlineStr"/>
      <c r="H61" s="7" t="inlineStr"/>
      <c r="I61" s="7" t="inlineStr"/>
      <c r="J61" s="7" t="inlineStr"/>
      <c r="K61" s="7" t="inlineStr"/>
      <c r="L61" s="7" t="inlineStr"/>
      <c r="M61" s="7" t="inlineStr"/>
      <c r="N61" s="7" t="inlineStr"/>
      <c r="O61" s="7" t="inlineStr"/>
      <c r="P61" s="7" t="inlineStr"/>
      <c r="Q61" s="7" t="n">
        <v>2</v>
      </c>
      <c r="R61" s="7" t="n">
        <v>269980</v>
      </c>
      <c r="S61" s="7" t="inlineStr"/>
      <c r="T61" s="7" t="inlineStr"/>
      <c r="U61" s="7" t="inlineStr"/>
      <c r="V61" s="7" t="inlineStr"/>
      <c r="W61" s="7" t="n">
        <v>2</v>
      </c>
      <c r="X61" s="7" t="n">
        <v>0</v>
      </c>
      <c r="Y61" s="7" t="inlineStr"/>
      <c r="Z61" s="7" t="inlineStr"/>
      <c r="AA61" s="7" t="inlineStr"/>
      <c r="AB61" s="7" t="inlineStr"/>
      <c r="AC61" s="7" t="n">
        <v>6</v>
      </c>
      <c r="AD61" s="7" t="n">
        <v>644100</v>
      </c>
      <c r="AE61" s="7" t="n">
        <v>6</v>
      </c>
      <c r="AF61" s="7" t="n">
        <v>485796</v>
      </c>
      <c r="AG61" s="7" t="inlineStr"/>
      <c r="AH61" s="7" t="inlineStr"/>
      <c r="AI61" s="7" t="inlineStr"/>
      <c r="AJ61" s="7" t="inlineStr"/>
      <c r="AK61" s="7" t="inlineStr"/>
      <c r="AL61" s="7" t="inlineStr"/>
      <c r="AM61" s="7" t="inlineStr"/>
      <c r="AN61" s="7" t="inlineStr"/>
      <c r="AO61" s="7" t="inlineStr"/>
      <c r="AP61" s="7" t="inlineStr"/>
      <c r="AQ61" s="7" t="inlineStr"/>
      <c r="AR61" s="7" t="inlineStr"/>
      <c r="AS61" s="7" t="inlineStr"/>
      <c r="AT61" s="7" t="inlineStr"/>
      <c r="AU61" s="7">
        <f>AW61+AY61+BA61+BC61+BE61+BG61+BI61</f>
        <v/>
      </c>
      <c r="AV61" s="7">
        <f>AX61+AZ61+BB61+BD61+BF61+BH61+BJ61</f>
        <v/>
      </c>
      <c r="AW61" s="7" t="inlineStr"/>
      <c r="AX61" s="7" t="inlineStr"/>
      <c r="AY61" s="7" t="inlineStr"/>
      <c r="AZ61" s="7" t="inlineStr"/>
      <c r="BA61" s="7" t="inlineStr"/>
      <c r="BB61" s="7" t="inlineStr"/>
      <c r="BC61" s="7" t="inlineStr"/>
      <c r="BD61" s="7" t="inlineStr"/>
      <c r="BE61" s="7" t="inlineStr"/>
      <c r="BF61" s="7" t="inlineStr"/>
      <c r="BG61" s="7" t="inlineStr"/>
      <c r="BH61" s="7" t="inlineStr"/>
      <c r="BI61" s="7" t="inlineStr"/>
      <c r="BJ61" s="7" t="inlineStr"/>
      <c r="BK61" s="7">
        <f>BM61+BO61+BQ61+BS61</f>
        <v/>
      </c>
      <c r="BL61" s="7">
        <f>BN61+BP61+BR61+BT61</f>
        <v/>
      </c>
      <c r="BM61" s="7" t="inlineStr"/>
      <c r="BN61" s="7" t="inlineStr"/>
      <c r="BO61" s="7" t="inlineStr"/>
      <c r="BP61" s="7" t="inlineStr"/>
      <c r="BQ61" s="7" t="inlineStr"/>
      <c r="BR61" s="7" t="inlineStr"/>
      <c r="BS61" s="7" t="inlineStr"/>
      <c r="BT61" s="7" t="inlineStr"/>
      <c r="BU61" s="7">
        <f>BW61+BY61+CA61+CC61+CE61+CG61+CI61+CK61+CM61+CO61+CQ61+CS61+CU61+CW61+CY61+DA61</f>
        <v/>
      </c>
      <c r="BV61" s="7">
        <f>BX61+BZ61+CB61+CD61+CF61+CH61+CJ61+CL61+CN61+CP61+CR61+CT61+CV61+CX61+CZ61+DB61</f>
        <v/>
      </c>
      <c r="BW61" s="7" t="inlineStr"/>
      <c r="BX61" s="7" t="inlineStr"/>
      <c r="BY61" s="7" t="inlineStr"/>
      <c r="BZ61" s="7" t="inlineStr"/>
      <c r="CA61" s="7" t="n">
        <v>4</v>
      </c>
      <c r="CB61" s="7" t="n">
        <v>1052256</v>
      </c>
      <c r="CC61" s="7" t="inlineStr"/>
      <c r="CD61" s="7" t="inlineStr"/>
      <c r="CE61" s="7" t="inlineStr"/>
      <c r="CF61" s="7" t="inlineStr"/>
      <c r="CG61" s="7" t="inlineStr"/>
      <c r="CH61" s="7" t="inlineStr"/>
      <c r="CI61" s="7" t="inlineStr"/>
      <c r="CJ61" s="7" t="inlineStr"/>
      <c r="CK61" s="7" t="inlineStr"/>
      <c r="CL61" s="7" t="inlineStr"/>
      <c r="CM61" s="7" t="inlineStr"/>
      <c r="CN61" s="7" t="inlineStr"/>
      <c r="CO61" s="7" t="inlineStr"/>
      <c r="CP61" s="7" t="inlineStr"/>
      <c r="CQ61" s="7" t="inlineStr"/>
      <c r="CR61" s="7" t="inlineStr"/>
      <c r="CS61" s="7" t="inlineStr"/>
      <c r="CT61" s="7" t="inlineStr"/>
      <c r="CU61" s="7" t="inlineStr"/>
      <c r="CV61" s="7" t="inlineStr"/>
      <c r="CW61" s="7" t="inlineStr"/>
      <c r="CX61" s="7" t="inlineStr"/>
      <c r="CY61" s="7" t="inlineStr"/>
      <c r="CZ61" s="7" t="inlineStr"/>
      <c r="DA61" s="7" t="inlineStr"/>
      <c r="DB61" s="7" t="inlineStr"/>
      <c r="DC61" s="7">
        <f>DE61+DG61+DI61+DK61+DM61+DO61+DQ61+DS61+DU61+DW61+DY61+EA61+EC61</f>
        <v/>
      </c>
      <c r="DD61" s="7">
        <f>DF61+DH61+DJ61+DL61+DN61+DP61+DR61+DT61+DV61+DX61+DZ61+EB61+ED61</f>
        <v/>
      </c>
      <c r="DE61" s="7" t="inlineStr"/>
      <c r="DF61" s="7" t="inlineStr"/>
      <c r="DG61" s="7" t="inlineStr"/>
      <c r="DH61" s="7" t="inlineStr"/>
      <c r="DI61" s="7" t="inlineStr"/>
      <c r="DJ61" s="7" t="inlineStr"/>
      <c r="DK61" s="7" t="inlineStr"/>
      <c r="DL61" s="7" t="inlineStr"/>
      <c r="DM61" s="7" t="inlineStr"/>
      <c r="DN61" s="7" t="inlineStr"/>
      <c r="DO61" s="7" t="inlineStr"/>
      <c r="DP61" s="7" t="inlineStr"/>
      <c r="DQ61" s="7" t="inlineStr"/>
      <c r="DR61" s="7" t="inlineStr"/>
      <c r="DS61" s="7" t="inlineStr"/>
      <c r="DT61" s="7" t="inlineStr"/>
      <c r="DU61" s="7" t="inlineStr"/>
      <c r="DV61" s="7" t="inlineStr"/>
      <c r="DW61" s="7" t="inlineStr"/>
      <c r="DX61" s="7" t="inlineStr"/>
      <c r="DY61" s="7" t="inlineStr"/>
      <c r="DZ61" s="7" t="inlineStr"/>
      <c r="EA61" s="7" t="inlineStr"/>
      <c r="EB61" s="7" t="inlineStr"/>
      <c r="EC61" s="7" t="inlineStr"/>
      <c r="ED61" s="7" t="inlineStr"/>
      <c r="EE61" s="7">
        <f>E61+AU61+BK61+BU61+DC61</f>
        <v/>
      </c>
      <c r="EF61" s="7">
        <f>F61+AV61+BL61+BV61+DD61</f>
        <v/>
      </c>
    </row>
    <row r="62" hidden="1" outlineLevel="1">
      <c r="A62" s="5" t="n">
        <v>58</v>
      </c>
      <c r="B62" s="6" t="inlineStr">
        <is>
          <t>"SHOH-BOBUR FARM" ХК</t>
        </is>
      </c>
      <c r="C62" s="6" t="inlineStr">
        <is>
          <t>Фергана</t>
        </is>
      </c>
      <c r="D62" s="6" t="inlineStr">
        <is>
          <t>Фергана 1</t>
        </is>
      </c>
      <c r="E62" s="7">
        <f>G62+I62+K62+M62+O62+Q62+S62+U62+W62+Y62+AA62+AC62+AE62+AG62+AI62+AK62+AM62+AO62+AQ62+AS62</f>
        <v/>
      </c>
      <c r="F62" s="7">
        <f>H62+J62+L62+N62+P62+R62+T62+V62+X62+Z62+AB62+AD62+AF62+AH62+AJ62+AL62+AN62+AP62+AR62+AT62</f>
        <v/>
      </c>
      <c r="G62" s="7" t="n">
        <v>2</v>
      </c>
      <c r="H62" s="7" t="n">
        <v>0</v>
      </c>
      <c r="I62" s="7" t="inlineStr"/>
      <c r="J62" s="7" t="inlineStr"/>
      <c r="K62" s="7" t="inlineStr"/>
      <c r="L62" s="7" t="inlineStr"/>
      <c r="M62" s="7" t="n">
        <v>3</v>
      </c>
      <c r="N62" s="7" t="n">
        <v>297270</v>
      </c>
      <c r="O62" s="7" t="inlineStr"/>
      <c r="P62" s="7" t="inlineStr"/>
      <c r="Q62" s="7" t="n">
        <v>65</v>
      </c>
      <c r="R62" s="7" t="n">
        <v>177174375</v>
      </c>
      <c r="S62" s="7" t="inlineStr"/>
      <c r="T62" s="7" t="inlineStr"/>
      <c r="U62" s="7" t="inlineStr"/>
      <c r="V62" s="7" t="inlineStr"/>
      <c r="W62" s="7" t="n">
        <v>10</v>
      </c>
      <c r="X62" s="7" t="n">
        <v>0</v>
      </c>
      <c r="Y62" s="7" t="inlineStr"/>
      <c r="Z62" s="7" t="inlineStr"/>
      <c r="AA62" s="7" t="inlineStr"/>
      <c r="AB62" s="7" t="inlineStr"/>
      <c r="AC62" s="7" t="n">
        <v>20</v>
      </c>
      <c r="AD62" s="7" t="n">
        <v>12495600</v>
      </c>
      <c r="AE62" s="7" t="inlineStr"/>
      <c r="AF62" s="7" t="inlineStr"/>
      <c r="AG62" s="7" t="inlineStr"/>
      <c r="AH62" s="7" t="inlineStr"/>
      <c r="AI62" s="7" t="inlineStr"/>
      <c r="AJ62" s="7" t="inlineStr"/>
      <c r="AK62" s="7" t="inlineStr"/>
      <c r="AL62" s="7" t="inlineStr"/>
      <c r="AM62" s="7" t="inlineStr"/>
      <c r="AN62" s="7" t="inlineStr"/>
      <c r="AO62" s="7" t="inlineStr"/>
      <c r="AP62" s="7" t="inlineStr"/>
      <c r="AQ62" s="7" t="inlineStr"/>
      <c r="AR62" s="7" t="inlineStr"/>
      <c r="AS62" s="7" t="inlineStr"/>
      <c r="AT62" s="7" t="inlineStr"/>
      <c r="AU62" s="7">
        <f>AW62+AY62+BA62+BC62+BE62+BG62+BI62</f>
        <v/>
      </c>
      <c r="AV62" s="7">
        <f>AX62+AZ62+BB62+BD62+BF62+BH62+BJ62</f>
        <v/>
      </c>
      <c r="AW62" s="7" t="inlineStr"/>
      <c r="AX62" s="7" t="inlineStr"/>
      <c r="AY62" s="7" t="n">
        <v>2</v>
      </c>
      <c r="AZ62" s="7" t="n">
        <v>2643020</v>
      </c>
      <c r="BA62" s="7" t="inlineStr"/>
      <c r="BB62" s="7" t="inlineStr"/>
      <c r="BC62" s="7" t="inlineStr"/>
      <c r="BD62" s="7" t="inlineStr"/>
      <c r="BE62" s="7" t="n">
        <v>20</v>
      </c>
      <c r="BF62" s="7" t="n">
        <v>59479600</v>
      </c>
      <c r="BG62" s="7" t="inlineStr"/>
      <c r="BH62" s="7" t="inlineStr"/>
      <c r="BI62" s="7" t="inlineStr"/>
      <c r="BJ62" s="7" t="inlineStr"/>
      <c r="BK62" s="7">
        <f>BM62+BO62+BQ62+BS62</f>
        <v/>
      </c>
      <c r="BL62" s="7">
        <f>BN62+BP62+BR62+BT62</f>
        <v/>
      </c>
      <c r="BM62" s="7" t="n">
        <v>51</v>
      </c>
      <c r="BN62" s="7" t="n">
        <v>345802950</v>
      </c>
      <c r="BO62" s="7" t="inlineStr"/>
      <c r="BP62" s="7" t="inlineStr"/>
      <c r="BQ62" s="7" t="n">
        <v>10</v>
      </c>
      <c r="BR62" s="7" t="n">
        <v>3070750</v>
      </c>
      <c r="BS62" s="7" t="n">
        <v>5</v>
      </c>
      <c r="BT62" s="7" t="n">
        <v>811725</v>
      </c>
      <c r="BU62" s="7">
        <f>BW62+BY62+CA62+CC62+CE62+CG62+CI62+CK62+CM62+CO62+CQ62+CS62+CU62+CW62+CY62+DA62</f>
        <v/>
      </c>
      <c r="BV62" s="7">
        <f>BX62+BZ62+CB62+CD62+CF62+CH62+CJ62+CL62+CN62+CP62+CR62+CT62+CV62+CX62+CZ62+DB62</f>
        <v/>
      </c>
      <c r="BW62" s="7" t="inlineStr"/>
      <c r="BX62" s="7" t="inlineStr"/>
      <c r="BY62" s="7" t="n">
        <v>20</v>
      </c>
      <c r="BZ62" s="7" t="n">
        <v>8201600</v>
      </c>
      <c r="CA62" s="7" t="n">
        <v>4</v>
      </c>
      <c r="CB62" s="7" t="n">
        <v>526128</v>
      </c>
      <c r="CC62" s="7" t="inlineStr"/>
      <c r="CD62" s="7" t="inlineStr"/>
      <c r="CE62" s="7" t="inlineStr"/>
      <c r="CF62" s="7" t="inlineStr"/>
      <c r="CG62" s="7" t="inlineStr"/>
      <c r="CH62" s="7" t="inlineStr"/>
      <c r="CI62" s="7" t="inlineStr"/>
      <c r="CJ62" s="7" t="inlineStr"/>
      <c r="CK62" s="7" t="inlineStr"/>
      <c r="CL62" s="7" t="inlineStr"/>
      <c r="CM62" s="7" t="n">
        <v>2</v>
      </c>
      <c r="CN62" s="7" t="n">
        <v>239280</v>
      </c>
      <c r="CO62" s="7" t="inlineStr"/>
      <c r="CP62" s="7" t="inlineStr"/>
      <c r="CQ62" s="7" t="inlineStr"/>
      <c r="CR62" s="7" t="inlineStr"/>
      <c r="CS62" s="7" t="inlineStr"/>
      <c r="CT62" s="7" t="inlineStr"/>
      <c r="CU62" s="7" t="inlineStr"/>
      <c r="CV62" s="7" t="inlineStr"/>
      <c r="CW62" s="7" t="inlineStr"/>
      <c r="CX62" s="7" t="inlineStr"/>
      <c r="CY62" s="7" t="inlineStr"/>
      <c r="CZ62" s="7" t="inlineStr"/>
      <c r="DA62" s="7" t="inlineStr"/>
      <c r="DB62" s="7" t="inlineStr"/>
      <c r="DC62" s="7">
        <f>DE62+DG62+DI62+DK62+DM62+DO62+DQ62+DS62+DU62+DW62+DY62+EA62+EC62</f>
        <v/>
      </c>
      <c r="DD62" s="7">
        <f>DF62+DH62+DJ62+DL62+DN62+DP62+DR62+DT62+DV62+DX62+DZ62+EB62+ED62</f>
        <v/>
      </c>
      <c r="DE62" s="7" t="inlineStr"/>
      <c r="DF62" s="7" t="inlineStr"/>
      <c r="DG62" s="7" t="inlineStr"/>
      <c r="DH62" s="7" t="inlineStr"/>
      <c r="DI62" s="7" t="inlineStr"/>
      <c r="DJ62" s="7" t="inlineStr"/>
      <c r="DK62" s="7" t="inlineStr"/>
      <c r="DL62" s="7" t="inlineStr"/>
      <c r="DM62" s="7" t="inlineStr"/>
      <c r="DN62" s="7" t="inlineStr"/>
      <c r="DO62" s="7" t="inlineStr"/>
      <c r="DP62" s="7" t="inlineStr"/>
      <c r="DQ62" s="7" t="n">
        <v>1</v>
      </c>
      <c r="DR62" s="7" t="n">
        <v>48030</v>
      </c>
      <c r="DS62" s="7" t="n">
        <v>3</v>
      </c>
      <c r="DT62" s="7" t="n">
        <v>130350</v>
      </c>
      <c r="DU62" s="7" t="inlineStr"/>
      <c r="DV62" s="7" t="inlineStr"/>
      <c r="DW62" s="7" t="inlineStr"/>
      <c r="DX62" s="7" t="inlineStr"/>
      <c r="DY62" s="7" t="n">
        <v>5</v>
      </c>
      <c r="DZ62" s="7" t="n">
        <v>1248800</v>
      </c>
      <c r="EA62" s="7" t="inlineStr"/>
      <c r="EB62" s="7" t="inlineStr"/>
      <c r="EC62" s="7" t="n">
        <v>2</v>
      </c>
      <c r="ED62" s="7" t="n">
        <v>209416</v>
      </c>
      <c r="EE62" s="7">
        <f>E62+AU62+BK62+BU62+DC62</f>
        <v/>
      </c>
      <c r="EF62" s="7">
        <f>F62+AV62+BL62+BV62+DD62</f>
        <v/>
      </c>
    </row>
    <row r="63" hidden="1" outlineLevel="1">
      <c r="A63" s="5" t="n">
        <v>59</v>
      </c>
      <c r="B63" s="6" t="inlineStr">
        <is>
          <t>"SHOHZODBEK SHIFO NUR" XK фил</t>
        </is>
      </c>
      <c r="C63" s="6" t="inlineStr">
        <is>
          <t>Фергана</t>
        </is>
      </c>
      <c r="D63" s="6" t="inlineStr">
        <is>
          <t>Фергана 1</t>
        </is>
      </c>
      <c r="E63" s="7">
        <f>G63+I63+K63+M63+O63+Q63+S63+U63+W63+Y63+AA63+AC63+AE63+AG63+AI63+AK63+AM63+AO63+AQ63+AS63</f>
        <v/>
      </c>
      <c r="F63" s="7">
        <f>H63+J63+L63+N63+P63+R63+T63+V63+X63+Z63+AB63+AD63+AF63+AH63+AJ63+AL63+AN63+AP63+AR63+AT63</f>
        <v/>
      </c>
      <c r="G63" s="7" t="inlineStr"/>
      <c r="H63" s="7" t="inlineStr"/>
      <c r="I63" s="7" t="inlineStr"/>
      <c r="J63" s="7" t="inlineStr"/>
      <c r="K63" s="7" t="inlineStr"/>
      <c r="L63" s="7" t="inlineStr"/>
      <c r="M63" s="7" t="inlineStr"/>
      <c r="N63" s="7" t="inlineStr"/>
      <c r="O63" s="7" t="inlineStr"/>
      <c r="P63" s="7" t="inlineStr"/>
      <c r="Q63" s="7" t="inlineStr"/>
      <c r="R63" s="7" t="inlineStr"/>
      <c r="S63" s="7" t="inlineStr"/>
      <c r="T63" s="7" t="inlineStr"/>
      <c r="U63" s="7" t="inlineStr"/>
      <c r="V63" s="7" t="inlineStr"/>
      <c r="W63" s="7" t="inlineStr"/>
      <c r="X63" s="7" t="inlineStr"/>
      <c r="Y63" s="7" t="inlineStr"/>
      <c r="Z63" s="7" t="inlineStr"/>
      <c r="AA63" s="7" t="inlineStr"/>
      <c r="AB63" s="7" t="inlineStr"/>
      <c r="AC63" s="7" t="inlineStr"/>
      <c r="AD63" s="7" t="inlineStr"/>
      <c r="AE63" s="7" t="inlineStr"/>
      <c r="AF63" s="7" t="inlineStr"/>
      <c r="AG63" s="7" t="inlineStr"/>
      <c r="AH63" s="7" t="inlineStr"/>
      <c r="AI63" s="7" t="inlineStr"/>
      <c r="AJ63" s="7" t="inlineStr"/>
      <c r="AK63" s="7" t="inlineStr"/>
      <c r="AL63" s="7" t="inlineStr"/>
      <c r="AM63" s="7" t="inlineStr"/>
      <c r="AN63" s="7" t="inlineStr"/>
      <c r="AO63" s="7" t="inlineStr"/>
      <c r="AP63" s="7" t="inlineStr"/>
      <c r="AQ63" s="7" t="inlineStr"/>
      <c r="AR63" s="7" t="inlineStr"/>
      <c r="AS63" s="7" t="inlineStr"/>
      <c r="AT63" s="7" t="inlineStr"/>
      <c r="AU63" s="7">
        <f>AW63+AY63+BA63+BC63+BE63+BG63+BI63</f>
        <v/>
      </c>
      <c r="AV63" s="7">
        <f>AX63+AZ63+BB63+BD63+BF63+BH63+BJ63</f>
        <v/>
      </c>
      <c r="AW63" s="7" t="inlineStr"/>
      <c r="AX63" s="7" t="inlineStr"/>
      <c r="AY63" s="7" t="inlineStr"/>
      <c r="AZ63" s="7" t="inlineStr"/>
      <c r="BA63" s="7" t="inlineStr"/>
      <c r="BB63" s="7" t="inlineStr"/>
      <c r="BC63" s="7" t="inlineStr"/>
      <c r="BD63" s="7" t="inlineStr"/>
      <c r="BE63" s="7" t="inlineStr"/>
      <c r="BF63" s="7" t="inlineStr"/>
      <c r="BG63" s="7" t="n">
        <v>60</v>
      </c>
      <c r="BH63" s="7" t="n">
        <v>87419600</v>
      </c>
      <c r="BI63" s="7" t="inlineStr"/>
      <c r="BJ63" s="7" t="inlineStr"/>
      <c r="BK63" s="7">
        <f>BM63+BO63+BQ63+BS63</f>
        <v/>
      </c>
      <c r="BL63" s="7">
        <f>BN63+BP63+BR63+BT63</f>
        <v/>
      </c>
      <c r="BM63" s="7" t="inlineStr"/>
      <c r="BN63" s="7" t="inlineStr"/>
      <c r="BO63" s="7" t="inlineStr"/>
      <c r="BP63" s="7" t="inlineStr"/>
      <c r="BQ63" s="7" t="n">
        <v>41</v>
      </c>
      <c r="BR63" s="7" t="n">
        <v>50837693</v>
      </c>
      <c r="BS63" s="7" t="inlineStr"/>
      <c r="BT63" s="7" t="inlineStr"/>
      <c r="BU63" s="7">
        <f>BW63+BY63+CA63+CC63+CE63+CG63+CI63+CK63+CM63+CO63+CQ63+CS63+CU63+CW63+CY63+DA63</f>
        <v/>
      </c>
      <c r="BV63" s="7">
        <f>BX63+BZ63+CB63+CD63+CF63+CH63+CJ63+CL63+CN63+CP63+CR63+CT63+CV63+CX63+CZ63+DB63</f>
        <v/>
      </c>
      <c r="BW63" s="7" t="inlineStr"/>
      <c r="BX63" s="7" t="inlineStr"/>
      <c r="BY63" s="7" t="inlineStr"/>
      <c r="BZ63" s="7" t="inlineStr"/>
      <c r="CA63" s="7" t="inlineStr"/>
      <c r="CB63" s="7" t="inlineStr"/>
      <c r="CC63" s="7" t="inlineStr"/>
      <c r="CD63" s="7" t="inlineStr"/>
      <c r="CE63" s="7" t="inlineStr"/>
      <c r="CF63" s="7" t="inlineStr"/>
      <c r="CG63" s="7" t="inlineStr"/>
      <c r="CH63" s="7" t="inlineStr"/>
      <c r="CI63" s="7" t="inlineStr"/>
      <c r="CJ63" s="7" t="inlineStr"/>
      <c r="CK63" s="7" t="inlineStr"/>
      <c r="CL63" s="7" t="inlineStr"/>
      <c r="CM63" s="7" t="inlineStr"/>
      <c r="CN63" s="7" t="inlineStr"/>
      <c r="CO63" s="7" t="inlineStr"/>
      <c r="CP63" s="7" t="inlineStr"/>
      <c r="CQ63" s="7" t="inlineStr"/>
      <c r="CR63" s="7" t="inlineStr"/>
      <c r="CS63" s="7" t="inlineStr"/>
      <c r="CT63" s="7" t="inlineStr"/>
      <c r="CU63" s="7" t="inlineStr"/>
      <c r="CV63" s="7" t="inlineStr"/>
      <c r="CW63" s="7" t="inlineStr"/>
      <c r="CX63" s="7" t="inlineStr"/>
      <c r="CY63" s="7" t="inlineStr"/>
      <c r="CZ63" s="7" t="inlineStr"/>
      <c r="DA63" s="7" t="inlineStr"/>
      <c r="DB63" s="7" t="inlineStr"/>
      <c r="DC63" s="7">
        <f>DE63+DG63+DI63+DK63+DM63+DO63+DQ63+DS63+DU63+DW63+DY63+EA63+EC63</f>
        <v/>
      </c>
      <c r="DD63" s="7">
        <f>DF63+DH63+DJ63+DL63+DN63+DP63+DR63+DT63+DV63+DX63+DZ63+EB63+ED63</f>
        <v/>
      </c>
      <c r="DE63" s="7" t="inlineStr"/>
      <c r="DF63" s="7" t="inlineStr"/>
      <c r="DG63" s="7" t="inlineStr"/>
      <c r="DH63" s="7" t="inlineStr"/>
      <c r="DI63" s="7" t="inlineStr"/>
      <c r="DJ63" s="7" t="inlineStr"/>
      <c r="DK63" s="7" t="inlineStr"/>
      <c r="DL63" s="7" t="inlineStr"/>
      <c r="DM63" s="7" t="inlineStr"/>
      <c r="DN63" s="7" t="inlineStr"/>
      <c r="DO63" s="7" t="inlineStr"/>
      <c r="DP63" s="7" t="inlineStr"/>
      <c r="DQ63" s="7" t="inlineStr"/>
      <c r="DR63" s="7" t="inlineStr"/>
      <c r="DS63" s="7" t="inlineStr"/>
      <c r="DT63" s="7" t="inlineStr"/>
      <c r="DU63" s="7" t="inlineStr"/>
      <c r="DV63" s="7" t="inlineStr"/>
      <c r="DW63" s="7" t="inlineStr"/>
      <c r="DX63" s="7" t="inlineStr"/>
      <c r="DY63" s="7" t="inlineStr"/>
      <c r="DZ63" s="7" t="inlineStr"/>
      <c r="EA63" s="7" t="inlineStr"/>
      <c r="EB63" s="7" t="inlineStr"/>
      <c r="EC63" s="7" t="inlineStr"/>
      <c r="ED63" s="7" t="inlineStr"/>
      <c r="EE63" s="7">
        <f>E63+AU63+BK63+BU63+DC63</f>
        <v/>
      </c>
      <c r="EF63" s="7">
        <f>F63+AV63+BL63+BV63+DD63</f>
        <v/>
      </c>
    </row>
    <row r="64" hidden="1" outlineLevel="1">
      <c r="A64" s="5" t="n">
        <v>60</v>
      </c>
      <c r="B64" s="6" t="inlineStr">
        <is>
          <t>"SHUKRONA DIAMOND PHARM" MCHJ</t>
        </is>
      </c>
      <c r="C64" s="6" t="inlineStr">
        <is>
          <t>Фергана</t>
        </is>
      </c>
      <c r="D64" s="6" t="inlineStr">
        <is>
          <t>Фергана 1</t>
        </is>
      </c>
      <c r="E64" s="7">
        <f>G64+I64+K64+M64+O64+Q64+S64+U64+W64+Y64+AA64+AC64+AE64+AG64+AI64+AK64+AM64+AO64+AQ64+AS64</f>
        <v/>
      </c>
      <c r="F64" s="7">
        <f>H64+J64+L64+N64+P64+R64+T64+V64+X64+Z64+AB64+AD64+AF64+AH64+AJ64+AL64+AN64+AP64+AR64+AT64</f>
        <v/>
      </c>
      <c r="G64" s="7" t="n">
        <v>50</v>
      </c>
      <c r="H64" s="7" t="n">
        <v>84017700</v>
      </c>
      <c r="I64" s="7" t="inlineStr"/>
      <c r="J64" s="7" t="inlineStr"/>
      <c r="K64" s="7" t="n">
        <v>15</v>
      </c>
      <c r="L64" s="7" t="n">
        <v>8280000</v>
      </c>
      <c r="M64" s="7" t="n">
        <v>40</v>
      </c>
      <c r="N64" s="7" t="n">
        <v>52528000</v>
      </c>
      <c r="O64" s="7" t="inlineStr"/>
      <c r="P64" s="7" t="inlineStr"/>
      <c r="Q64" s="7" t="inlineStr"/>
      <c r="R64" s="7" t="inlineStr"/>
      <c r="S64" s="7" t="inlineStr"/>
      <c r="T64" s="7" t="inlineStr"/>
      <c r="U64" s="7" t="inlineStr"/>
      <c r="V64" s="7" t="inlineStr"/>
      <c r="W64" s="7" t="inlineStr"/>
      <c r="X64" s="7" t="inlineStr"/>
      <c r="Y64" s="7" t="inlineStr"/>
      <c r="Z64" s="7" t="inlineStr"/>
      <c r="AA64" s="7" t="inlineStr"/>
      <c r="AB64" s="7" t="inlineStr"/>
      <c r="AC64" s="7" t="inlineStr"/>
      <c r="AD64" s="7" t="inlineStr"/>
      <c r="AE64" s="7" t="inlineStr"/>
      <c r="AF64" s="7" t="inlineStr"/>
      <c r="AG64" s="7" t="inlineStr"/>
      <c r="AH64" s="7" t="inlineStr"/>
      <c r="AI64" s="7" t="inlineStr"/>
      <c r="AJ64" s="7" t="inlineStr"/>
      <c r="AK64" s="7" t="inlineStr"/>
      <c r="AL64" s="7" t="inlineStr"/>
      <c r="AM64" s="7" t="inlineStr"/>
      <c r="AN64" s="7" t="inlineStr"/>
      <c r="AO64" s="7" t="inlineStr"/>
      <c r="AP64" s="7" t="inlineStr"/>
      <c r="AQ64" s="7" t="inlineStr"/>
      <c r="AR64" s="7" t="inlineStr"/>
      <c r="AS64" s="7" t="inlineStr"/>
      <c r="AT64" s="7" t="inlineStr"/>
      <c r="AU64" s="7">
        <f>AW64+AY64+BA64+BC64+BE64+BG64+BI64</f>
        <v/>
      </c>
      <c r="AV64" s="7">
        <f>AX64+AZ64+BB64+BD64+BF64+BH64+BJ64</f>
        <v/>
      </c>
      <c r="AW64" s="7" t="inlineStr"/>
      <c r="AX64" s="7" t="inlineStr"/>
      <c r="AY64" s="7" t="inlineStr"/>
      <c r="AZ64" s="7" t="inlineStr"/>
      <c r="BA64" s="7" t="inlineStr"/>
      <c r="BB64" s="7" t="inlineStr"/>
      <c r="BC64" s="7" t="inlineStr"/>
      <c r="BD64" s="7" t="inlineStr"/>
      <c r="BE64" s="7" t="inlineStr"/>
      <c r="BF64" s="7" t="inlineStr"/>
      <c r="BG64" s="7" t="n">
        <v>160</v>
      </c>
      <c r="BH64" s="7" t="n">
        <v>572985600</v>
      </c>
      <c r="BI64" s="7" t="inlineStr"/>
      <c r="BJ64" s="7" t="inlineStr"/>
      <c r="BK64" s="7">
        <f>BM64+BO64+BQ64+BS64</f>
        <v/>
      </c>
      <c r="BL64" s="7">
        <f>BN64+BP64+BR64+BT64</f>
        <v/>
      </c>
      <c r="BM64" s="7" t="n">
        <v>10</v>
      </c>
      <c r="BN64" s="7" t="n">
        <v>13295000</v>
      </c>
      <c r="BO64" s="7" t="inlineStr"/>
      <c r="BP64" s="7" t="inlineStr"/>
      <c r="BQ64" s="7" t="inlineStr"/>
      <c r="BR64" s="7" t="inlineStr"/>
      <c r="BS64" s="7" t="inlineStr"/>
      <c r="BT64" s="7" t="inlineStr"/>
      <c r="BU64" s="7">
        <f>BW64+BY64+CA64+CC64+CE64+CG64+CI64+CK64+CM64+CO64+CQ64+CS64+CU64+CW64+CY64+DA64</f>
        <v/>
      </c>
      <c r="BV64" s="7">
        <f>BX64+BZ64+CB64+CD64+CF64+CH64+CJ64+CL64+CN64+CP64+CR64+CT64+CV64+CX64+CZ64+DB64</f>
        <v/>
      </c>
      <c r="BW64" s="7" t="inlineStr"/>
      <c r="BX64" s="7" t="inlineStr"/>
      <c r="BY64" s="7" t="n">
        <v>60</v>
      </c>
      <c r="BZ64" s="7" t="n">
        <v>36907200</v>
      </c>
      <c r="CA64" s="7" t="inlineStr"/>
      <c r="CB64" s="7" t="inlineStr"/>
      <c r="CC64" s="7" t="inlineStr"/>
      <c r="CD64" s="7" t="inlineStr"/>
      <c r="CE64" s="7" t="inlineStr"/>
      <c r="CF64" s="7" t="inlineStr"/>
      <c r="CG64" s="7" t="inlineStr"/>
      <c r="CH64" s="7" t="inlineStr"/>
      <c r="CI64" s="7" t="inlineStr"/>
      <c r="CJ64" s="7" t="inlineStr"/>
      <c r="CK64" s="7" t="inlineStr"/>
      <c r="CL64" s="7" t="inlineStr"/>
      <c r="CM64" s="7" t="n">
        <v>30</v>
      </c>
      <c r="CN64" s="7" t="n">
        <v>53838000</v>
      </c>
      <c r="CO64" s="7" t="inlineStr"/>
      <c r="CP64" s="7" t="inlineStr"/>
      <c r="CQ64" s="7" t="inlineStr"/>
      <c r="CR64" s="7" t="inlineStr"/>
      <c r="CS64" s="7" t="inlineStr"/>
      <c r="CT64" s="7" t="inlineStr"/>
      <c r="CU64" s="7" t="inlineStr"/>
      <c r="CV64" s="7" t="inlineStr"/>
      <c r="CW64" s="7" t="inlineStr"/>
      <c r="CX64" s="7" t="inlineStr"/>
      <c r="CY64" s="7" t="inlineStr"/>
      <c r="CZ64" s="7" t="inlineStr"/>
      <c r="DA64" s="7" t="inlineStr"/>
      <c r="DB64" s="7" t="inlineStr"/>
      <c r="DC64" s="7">
        <f>DE64+DG64+DI64+DK64+DM64+DO64+DQ64+DS64+DU64+DW64+DY64+EA64+EC64</f>
        <v/>
      </c>
      <c r="DD64" s="7">
        <f>DF64+DH64+DJ64+DL64+DN64+DP64+DR64+DT64+DV64+DX64+DZ64+EB64+ED64</f>
        <v/>
      </c>
      <c r="DE64" s="7" t="inlineStr"/>
      <c r="DF64" s="7" t="inlineStr"/>
      <c r="DG64" s="7" t="inlineStr"/>
      <c r="DH64" s="7" t="inlineStr"/>
      <c r="DI64" s="7" t="inlineStr"/>
      <c r="DJ64" s="7" t="inlineStr"/>
      <c r="DK64" s="7" t="inlineStr"/>
      <c r="DL64" s="7" t="inlineStr"/>
      <c r="DM64" s="7" t="inlineStr"/>
      <c r="DN64" s="7" t="inlineStr"/>
      <c r="DO64" s="7" t="inlineStr"/>
      <c r="DP64" s="7" t="inlineStr"/>
      <c r="DQ64" s="7" t="n">
        <v>70</v>
      </c>
      <c r="DR64" s="7" t="n">
        <v>81459000</v>
      </c>
      <c r="DS64" s="7" t="n">
        <v>40</v>
      </c>
      <c r="DT64" s="7" t="n">
        <v>41712000</v>
      </c>
      <c r="DU64" s="7" t="inlineStr"/>
      <c r="DV64" s="7" t="inlineStr"/>
      <c r="DW64" s="7" t="n">
        <v>50</v>
      </c>
      <c r="DX64" s="7" t="n">
        <v>66183000</v>
      </c>
      <c r="DY64" s="7" t="inlineStr"/>
      <c r="DZ64" s="7" t="inlineStr"/>
      <c r="EA64" s="7" t="inlineStr"/>
      <c r="EB64" s="7" t="inlineStr"/>
      <c r="EC64" s="7" t="inlineStr"/>
      <c r="ED64" s="7" t="inlineStr"/>
      <c r="EE64" s="7">
        <f>E64+AU64+BK64+BU64+DC64</f>
        <v/>
      </c>
      <c r="EF64" s="7">
        <f>F64+AV64+BL64+BV64+DD64</f>
        <v/>
      </c>
    </row>
    <row r="65" hidden="1" outlineLevel="1">
      <c r="A65" s="5" t="n">
        <v>61</v>
      </c>
      <c r="B65" s="6" t="inlineStr">
        <is>
          <t>"SOG'LOM XAYOT SARI" ХК</t>
        </is>
      </c>
      <c r="C65" s="6" t="inlineStr">
        <is>
          <t>Фергана</t>
        </is>
      </c>
      <c r="D65" s="6" t="inlineStr">
        <is>
          <t>Фергана 1</t>
        </is>
      </c>
      <c r="E65" s="7">
        <f>G65+I65+K65+M65+O65+Q65+S65+U65+W65+Y65+AA65+AC65+AE65+AG65+AI65+AK65+AM65+AO65+AQ65+AS65</f>
        <v/>
      </c>
      <c r="F65" s="7">
        <f>H65+J65+L65+N65+P65+R65+T65+V65+X65+Z65+AB65+AD65+AF65+AH65+AJ65+AL65+AN65+AP65+AR65+AT65</f>
        <v/>
      </c>
      <c r="G65" s="7" t="inlineStr"/>
      <c r="H65" s="7" t="inlineStr"/>
      <c r="I65" s="7" t="inlineStr"/>
      <c r="J65" s="7" t="inlineStr"/>
      <c r="K65" s="7" t="inlineStr"/>
      <c r="L65" s="7" t="inlineStr"/>
      <c r="M65" s="7" t="n">
        <v>3</v>
      </c>
      <c r="N65" s="7" t="n">
        <v>295470</v>
      </c>
      <c r="O65" s="7" t="inlineStr"/>
      <c r="P65" s="7" t="inlineStr"/>
      <c r="Q65" s="7" t="n">
        <v>23</v>
      </c>
      <c r="R65" s="7" t="n">
        <v>9516795</v>
      </c>
      <c r="S65" s="7" t="inlineStr"/>
      <c r="T65" s="7" t="inlineStr"/>
      <c r="U65" s="7" t="inlineStr"/>
      <c r="V65" s="7" t="inlineStr"/>
      <c r="W65" s="7" t="inlineStr"/>
      <c r="X65" s="7" t="inlineStr"/>
      <c r="Y65" s="7" t="inlineStr"/>
      <c r="Z65" s="7" t="inlineStr"/>
      <c r="AA65" s="7" t="inlineStr"/>
      <c r="AB65" s="7" t="inlineStr"/>
      <c r="AC65" s="7" t="inlineStr"/>
      <c r="AD65" s="7" t="inlineStr"/>
      <c r="AE65" s="7" t="inlineStr"/>
      <c r="AF65" s="7" t="inlineStr"/>
      <c r="AG65" s="7" t="inlineStr"/>
      <c r="AH65" s="7" t="inlineStr"/>
      <c r="AI65" s="7" t="inlineStr"/>
      <c r="AJ65" s="7" t="inlineStr"/>
      <c r="AK65" s="7" t="inlineStr"/>
      <c r="AL65" s="7" t="inlineStr"/>
      <c r="AM65" s="7" t="inlineStr"/>
      <c r="AN65" s="7" t="inlineStr"/>
      <c r="AO65" s="7" t="inlineStr"/>
      <c r="AP65" s="7" t="inlineStr"/>
      <c r="AQ65" s="7" t="inlineStr"/>
      <c r="AR65" s="7" t="inlineStr"/>
      <c r="AS65" s="7" t="inlineStr"/>
      <c r="AT65" s="7" t="inlineStr"/>
      <c r="AU65" s="7">
        <f>AW65+AY65+BA65+BC65+BE65+BG65+BI65</f>
        <v/>
      </c>
      <c r="AV65" s="7">
        <f>AX65+AZ65+BB65+BD65+BF65+BH65+BJ65</f>
        <v/>
      </c>
      <c r="AW65" s="7" t="inlineStr"/>
      <c r="AX65" s="7" t="inlineStr"/>
      <c r="AY65" s="7" t="inlineStr"/>
      <c r="AZ65" s="7" t="inlineStr"/>
      <c r="BA65" s="7" t="inlineStr"/>
      <c r="BB65" s="7" t="inlineStr"/>
      <c r="BC65" s="7" t="inlineStr"/>
      <c r="BD65" s="7" t="inlineStr"/>
      <c r="BE65" s="7" t="inlineStr"/>
      <c r="BF65" s="7" t="inlineStr"/>
      <c r="BG65" s="7" t="n">
        <v>55</v>
      </c>
      <c r="BH65" s="7" t="n">
        <v>81723400</v>
      </c>
      <c r="BI65" s="7" t="inlineStr"/>
      <c r="BJ65" s="7" t="inlineStr"/>
      <c r="BK65" s="7">
        <f>BM65+BO65+BQ65+BS65</f>
        <v/>
      </c>
      <c r="BL65" s="7">
        <f>BN65+BP65+BR65+BT65</f>
        <v/>
      </c>
      <c r="BM65" s="7" t="n">
        <v>5</v>
      </c>
      <c r="BN65" s="7" t="n">
        <v>3323750</v>
      </c>
      <c r="BO65" s="7" t="inlineStr"/>
      <c r="BP65" s="7" t="inlineStr"/>
      <c r="BQ65" s="7" t="inlineStr"/>
      <c r="BR65" s="7" t="inlineStr"/>
      <c r="BS65" s="7" t="inlineStr"/>
      <c r="BT65" s="7" t="inlineStr"/>
      <c r="BU65" s="7">
        <f>BW65+BY65+CA65+CC65+CE65+CG65+CI65+CK65+CM65+CO65+CQ65+CS65+CU65+CW65+CY65+DA65</f>
        <v/>
      </c>
      <c r="BV65" s="7">
        <f>BX65+BZ65+CB65+CD65+CF65+CH65+CJ65+CL65+CN65+CP65+CR65+CT65+CV65+CX65+CZ65+DB65</f>
        <v/>
      </c>
      <c r="BW65" s="7" t="inlineStr"/>
      <c r="BX65" s="7" t="inlineStr"/>
      <c r="BY65" s="7" t="inlineStr"/>
      <c r="BZ65" s="7" t="inlineStr"/>
      <c r="CA65" s="7" t="inlineStr"/>
      <c r="CB65" s="7" t="inlineStr"/>
      <c r="CC65" s="7" t="inlineStr"/>
      <c r="CD65" s="7" t="inlineStr"/>
      <c r="CE65" s="7" t="inlineStr"/>
      <c r="CF65" s="7" t="inlineStr"/>
      <c r="CG65" s="7" t="inlineStr"/>
      <c r="CH65" s="7" t="inlineStr"/>
      <c r="CI65" s="7" t="inlineStr"/>
      <c r="CJ65" s="7" t="inlineStr"/>
      <c r="CK65" s="7" t="inlineStr"/>
      <c r="CL65" s="7" t="inlineStr"/>
      <c r="CM65" s="7" t="n">
        <v>5</v>
      </c>
      <c r="CN65" s="7" t="n">
        <v>1495500</v>
      </c>
      <c r="CO65" s="7" t="inlineStr"/>
      <c r="CP65" s="7" t="inlineStr"/>
      <c r="CQ65" s="7" t="inlineStr"/>
      <c r="CR65" s="7" t="inlineStr"/>
      <c r="CS65" s="7" t="inlineStr"/>
      <c r="CT65" s="7" t="inlineStr"/>
      <c r="CU65" s="7" t="inlineStr"/>
      <c r="CV65" s="7" t="inlineStr"/>
      <c r="CW65" s="7" t="inlineStr"/>
      <c r="CX65" s="7" t="inlineStr"/>
      <c r="CY65" s="7" t="inlineStr"/>
      <c r="CZ65" s="7" t="inlineStr"/>
      <c r="DA65" s="7" t="inlineStr"/>
      <c r="DB65" s="7" t="inlineStr"/>
      <c r="DC65" s="7">
        <f>DE65+DG65+DI65+DK65+DM65+DO65+DQ65+DS65+DU65+DW65+DY65+EA65+EC65</f>
        <v/>
      </c>
      <c r="DD65" s="7">
        <f>DF65+DH65+DJ65+DL65+DN65+DP65+DR65+DT65+DV65+DX65+DZ65+EB65+ED65</f>
        <v/>
      </c>
      <c r="DE65" s="7" t="inlineStr"/>
      <c r="DF65" s="7" t="inlineStr"/>
      <c r="DG65" s="7" t="inlineStr"/>
      <c r="DH65" s="7" t="inlineStr"/>
      <c r="DI65" s="7" t="inlineStr"/>
      <c r="DJ65" s="7" t="inlineStr"/>
      <c r="DK65" s="7" t="inlineStr"/>
      <c r="DL65" s="7" t="inlineStr"/>
      <c r="DM65" s="7" t="inlineStr"/>
      <c r="DN65" s="7" t="inlineStr"/>
      <c r="DO65" s="7" t="inlineStr"/>
      <c r="DP65" s="7" t="inlineStr"/>
      <c r="DQ65" s="7" t="inlineStr"/>
      <c r="DR65" s="7" t="inlineStr"/>
      <c r="DS65" s="7" t="inlineStr"/>
      <c r="DT65" s="7" t="inlineStr"/>
      <c r="DU65" s="7" t="inlineStr"/>
      <c r="DV65" s="7" t="inlineStr"/>
      <c r="DW65" s="7" t="inlineStr"/>
      <c r="DX65" s="7" t="inlineStr"/>
      <c r="DY65" s="7" t="inlineStr"/>
      <c r="DZ65" s="7" t="inlineStr"/>
      <c r="EA65" s="7" t="inlineStr"/>
      <c r="EB65" s="7" t="inlineStr"/>
      <c r="EC65" s="7" t="inlineStr"/>
      <c r="ED65" s="7" t="inlineStr"/>
      <c r="EE65" s="7">
        <f>E65+AU65+BK65+BU65+DC65</f>
        <v/>
      </c>
      <c r="EF65" s="7">
        <f>F65+AV65+BL65+BV65+DD65</f>
        <v/>
      </c>
    </row>
    <row r="66" hidden="1" outlineLevel="1">
      <c r="A66" s="5" t="n">
        <v>62</v>
      </c>
      <c r="B66" s="6" t="inlineStr">
        <is>
          <t>"SUMAYYA FARMASEVT" MCHJ</t>
        </is>
      </c>
      <c r="C66" s="6" t="inlineStr">
        <is>
          <t>Фергана</t>
        </is>
      </c>
      <c r="D66" s="6" t="inlineStr">
        <is>
          <t>Фергана 1</t>
        </is>
      </c>
      <c r="E66" s="7">
        <f>G66+I66+K66+M66+O66+Q66+S66+U66+W66+Y66+AA66+AC66+AE66+AG66+AI66+AK66+AM66+AO66+AQ66+AS66</f>
        <v/>
      </c>
      <c r="F66" s="7">
        <f>H66+J66+L66+N66+P66+R66+T66+V66+X66+Z66+AB66+AD66+AF66+AH66+AJ66+AL66+AN66+AP66+AR66+AT66</f>
        <v/>
      </c>
      <c r="G66" s="7" t="inlineStr"/>
      <c r="H66" s="7" t="inlineStr"/>
      <c r="I66" s="7" t="inlineStr"/>
      <c r="J66" s="7" t="inlineStr"/>
      <c r="K66" s="7" t="n">
        <v>1</v>
      </c>
      <c r="L66" s="7" t="n">
        <v>36800</v>
      </c>
      <c r="M66" s="7" t="inlineStr"/>
      <c r="N66" s="7" t="inlineStr"/>
      <c r="O66" s="7" t="inlineStr"/>
      <c r="P66" s="7" t="inlineStr"/>
      <c r="Q66" s="7" t="inlineStr"/>
      <c r="R66" s="7" t="inlineStr"/>
      <c r="S66" s="7" t="inlineStr"/>
      <c r="T66" s="7" t="inlineStr"/>
      <c r="U66" s="7" t="inlineStr"/>
      <c r="V66" s="7" t="inlineStr"/>
      <c r="W66" s="7" t="inlineStr"/>
      <c r="X66" s="7" t="inlineStr"/>
      <c r="Y66" s="7" t="inlineStr"/>
      <c r="Z66" s="7" t="inlineStr"/>
      <c r="AA66" s="7" t="inlineStr"/>
      <c r="AB66" s="7" t="inlineStr"/>
      <c r="AC66" s="7" t="n">
        <v>6</v>
      </c>
      <c r="AD66" s="7" t="n">
        <v>1124604</v>
      </c>
      <c r="AE66" s="7" t="inlineStr"/>
      <c r="AF66" s="7" t="inlineStr"/>
      <c r="AG66" s="7" t="n">
        <v>4</v>
      </c>
      <c r="AH66" s="7" t="n">
        <v>480464</v>
      </c>
      <c r="AI66" s="7" t="inlineStr"/>
      <c r="AJ66" s="7" t="inlineStr"/>
      <c r="AK66" s="7" t="inlineStr"/>
      <c r="AL66" s="7" t="inlineStr"/>
      <c r="AM66" s="7" t="inlineStr"/>
      <c r="AN66" s="7" t="inlineStr"/>
      <c r="AO66" s="7" t="inlineStr"/>
      <c r="AP66" s="7" t="inlineStr"/>
      <c r="AQ66" s="7" t="inlineStr"/>
      <c r="AR66" s="7" t="inlineStr"/>
      <c r="AS66" s="7" t="inlineStr"/>
      <c r="AT66" s="7" t="inlineStr"/>
      <c r="AU66" s="7">
        <f>AW66+AY66+BA66+BC66+BE66+BG66+BI66</f>
        <v/>
      </c>
      <c r="AV66" s="7">
        <f>AX66+AZ66+BB66+BD66+BF66+BH66+BJ66</f>
        <v/>
      </c>
      <c r="AW66" s="7" t="inlineStr"/>
      <c r="AX66" s="7" t="inlineStr"/>
      <c r="AY66" s="7" t="inlineStr"/>
      <c r="AZ66" s="7" t="inlineStr"/>
      <c r="BA66" s="7" t="inlineStr"/>
      <c r="BB66" s="7" t="inlineStr"/>
      <c r="BC66" s="7" t="inlineStr"/>
      <c r="BD66" s="7" t="inlineStr"/>
      <c r="BE66" s="7" t="inlineStr"/>
      <c r="BF66" s="7" t="inlineStr"/>
      <c r="BG66" s="7" t="n">
        <v>42</v>
      </c>
      <c r="BH66" s="7" t="n">
        <v>69684576</v>
      </c>
      <c r="BI66" s="7" t="inlineStr"/>
      <c r="BJ66" s="7" t="inlineStr"/>
      <c r="BK66" s="7">
        <f>BM66+BO66+BQ66+BS66</f>
        <v/>
      </c>
      <c r="BL66" s="7">
        <f>BN66+BP66+BR66+BT66</f>
        <v/>
      </c>
      <c r="BM66" s="7" t="n">
        <v>2</v>
      </c>
      <c r="BN66" s="7" t="n">
        <v>531800</v>
      </c>
      <c r="BO66" s="7" t="inlineStr"/>
      <c r="BP66" s="7" t="inlineStr"/>
      <c r="BQ66" s="7" t="n">
        <v>22</v>
      </c>
      <c r="BR66" s="7" t="n">
        <v>18751972</v>
      </c>
      <c r="BS66" s="7" t="inlineStr"/>
      <c r="BT66" s="7" t="inlineStr"/>
      <c r="BU66" s="7">
        <f>BW66+BY66+CA66+CC66+CE66+CG66+CI66+CK66+CM66+CO66+CQ66+CS66+CU66+CW66+CY66+DA66</f>
        <v/>
      </c>
      <c r="BV66" s="7">
        <f>BX66+BZ66+CB66+CD66+CF66+CH66+CJ66+CL66+CN66+CP66+CR66+CT66+CV66+CX66+CZ66+DB66</f>
        <v/>
      </c>
      <c r="BW66" s="7" t="inlineStr"/>
      <c r="BX66" s="7" t="inlineStr"/>
      <c r="BY66" s="7" t="inlineStr"/>
      <c r="BZ66" s="7" t="inlineStr"/>
      <c r="CA66" s="7" t="inlineStr"/>
      <c r="CB66" s="7" t="inlineStr"/>
      <c r="CC66" s="7" t="n">
        <v>3</v>
      </c>
      <c r="CD66" s="7" t="n">
        <v>651960</v>
      </c>
      <c r="CE66" s="7" t="inlineStr"/>
      <c r="CF66" s="7" t="inlineStr"/>
      <c r="CG66" s="7" t="inlineStr"/>
      <c r="CH66" s="7" t="inlineStr"/>
      <c r="CI66" s="7" t="inlineStr"/>
      <c r="CJ66" s="7" t="inlineStr"/>
      <c r="CK66" s="7" t="inlineStr"/>
      <c r="CL66" s="7" t="inlineStr"/>
      <c r="CM66" s="7" t="inlineStr"/>
      <c r="CN66" s="7" t="inlineStr"/>
      <c r="CO66" s="7" t="inlineStr"/>
      <c r="CP66" s="7" t="inlineStr"/>
      <c r="CQ66" s="7" t="inlineStr"/>
      <c r="CR66" s="7" t="inlineStr"/>
      <c r="CS66" s="7" t="inlineStr"/>
      <c r="CT66" s="7" t="inlineStr"/>
      <c r="CU66" s="7" t="inlineStr"/>
      <c r="CV66" s="7" t="inlineStr"/>
      <c r="CW66" s="7" t="inlineStr"/>
      <c r="CX66" s="7" t="inlineStr"/>
      <c r="CY66" s="7" t="inlineStr"/>
      <c r="CZ66" s="7" t="inlineStr"/>
      <c r="DA66" s="7" t="inlineStr"/>
      <c r="DB66" s="7" t="inlineStr"/>
      <c r="DC66" s="7">
        <f>DE66+DG66+DI66+DK66+DM66+DO66+DQ66+DS66+DU66+DW66+DY66+EA66+EC66</f>
        <v/>
      </c>
      <c r="DD66" s="7">
        <f>DF66+DH66+DJ66+DL66+DN66+DP66+DR66+DT66+DV66+DX66+DZ66+EB66+ED66</f>
        <v/>
      </c>
      <c r="DE66" s="7" t="inlineStr"/>
      <c r="DF66" s="7" t="inlineStr"/>
      <c r="DG66" s="7" t="inlineStr"/>
      <c r="DH66" s="7" t="inlineStr"/>
      <c r="DI66" s="7" t="inlineStr"/>
      <c r="DJ66" s="7" t="inlineStr"/>
      <c r="DK66" s="7" t="inlineStr"/>
      <c r="DL66" s="7" t="inlineStr"/>
      <c r="DM66" s="7" t="inlineStr"/>
      <c r="DN66" s="7" t="inlineStr"/>
      <c r="DO66" s="7" t="inlineStr"/>
      <c r="DP66" s="7" t="inlineStr"/>
      <c r="DQ66" s="7" t="inlineStr"/>
      <c r="DR66" s="7" t="inlineStr"/>
      <c r="DS66" s="7" t="n">
        <v>1</v>
      </c>
      <c r="DT66" s="7" t="n">
        <v>25288</v>
      </c>
      <c r="DU66" s="7" t="inlineStr"/>
      <c r="DV66" s="7" t="inlineStr"/>
      <c r="DW66" s="7" t="inlineStr"/>
      <c r="DX66" s="7" t="inlineStr"/>
      <c r="DY66" s="7" t="inlineStr"/>
      <c r="DZ66" s="7" t="inlineStr"/>
      <c r="EA66" s="7" t="inlineStr"/>
      <c r="EB66" s="7" t="inlineStr"/>
      <c r="EC66" s="7" t="inlineStr"/>
      <c r="ED66" s="7" t="inlineStr"/>
      <c r="EE66" s="7">
        <f>E66+AU66+BK66+BU66+DC66</f>
        <v/>
      </c>
      <c r="EF66" s="7">
        <f>F66+AV66+BL66+BV66+DD66</f>
        <v/>
      </c>
    </row>
    <row r="67" hidden="1" outlineLevel="1">
      <c r="A67" s="5" t="n">
        <v>63</v>
      </c>
      <c r="B67" s="6" t="inlineStr">
        <is>
          <t>"TIME MET FARM" MCHJ</t>
        </is>
      </c>
      <c r="C67" s="6" t="inlineStr">
        <is>
          <t>Фергана</t>
        </is>
      </c>
      <c r="D67" s="6" t="inlineStr">
        <is>
          <t>Фергана 1</t>
        </is>
      </c>
      <c r="E67" s="7">
        <f>G67+I67+K67+M67+O67+Q67+S67+U67+W67+Y67+AA67+AC67+AE67+AG67+AI67+AK67+AM67+AO67+AQ67+AS67</f>
        <v/>
      </c>
      <c r="F67" s="7">
        <f>H67+J67+L67+N67+P67+R67+T67+V67+X67+Z67+AB67+AD67+AF67+AH67+AJ67+AL67+AN67+AP67+AR67+AT67</f>
        <v/>
      </c>
      <c r="G67" s="7" t="inlineStr"/>
      <c r="H67" s="7" t="inlineStr"/>
      <c r="I67" s="7" t="inlineStr"/>
      <c r="J67" s="7" t="inlineStr"/>
      <c r="K67" s="7" t="inlineStr"/>
      <c r="L67" s="7" t="inlineStr"/>
      <c r="M67" s="7" t="inlineStr"/>
      <c r="N67" s="7" t="inlineStr"/>
      <c r="O67" s="7" t="n">
        <v>2</v>
      </c>
      <c r="P67" s="7" t="n">
        <v>158240</v>
      </c>
      <c r="Q67" s="7" t="n">
        <v>3</v>
      </c>
      <c r="R67" s="7" t="n">
        <v>607455</v>
      </c>
      <c r="S67" s="7" t="inlineStr"/>
      <c r="T67" s="7" t="inlineStr"/>
      <c r="U67" s="7" t="inlineStr"/>
      <c r="V67" s="7" t="inlineStr"/>
      <c r="W67" s="7" t="inlineStr"/>
      <c r="X67" s="7" t="inlineStr"/>
      <c r="Y67" s="7" t="inlineStr"/>
      <c r="Z67" s="7" t="inlineStr"/>
      <c r="AA67" s="7" t="inlineStr"/>
      <c r="AB67" s="7" t="inlineStr"/>
      <c r="AC67" s="7" t="inlineStr"/>
      <c r="AD67" s="7" t="inlineStr"/>
      <c r="AE67" s="7" t="inlineStr"/>
      <c r="AF67" s="7" t="inlineStr"/>
      <c r="AG67" s="7" t="inlineStr"/>
      <c r="AH67" s="7" t="inlineStr"/>
      <c r="AI67" s="7" t="inlineStr"/>
      <c r="AJ67" s="7" t="inlineStr"/>
      <c r="AK67" s="7" t="inlineStr"/>
      <c r="AL67" s="7" t="inlineStr"/>
      <c r="AM67" s="7" t="inlineStr"/>
      <c r="AN67" s="7" t="inlineStr"/>
      <c r="AO67" s="7" t="inlineStr"/>
      <c r="AP67" s="7" t="inlineStr"/>
      <c r="AQ67" s="7" t="inlineStr"/>
      <c r="AR67" s="7" t="inlineStr"/>
      <c r="AS67" s="7" t="inlineStr"/>
      <c r="AT67" s="7" t="inlineStr"/>
      <c r="AU67" s="7">
        <f>AW67+AY67+BA67+BC67+BE67+BG67+BI67</f>
        <v/>
      </c>
      <c r="AV67" s="7">
        <f>AX67+AZ67+BB67+BD67+BF67+BH67+BJ67</f>
        <v/>
      </c>
      <c r="AW67" s="7" t="inlineStr"/>
      <c r="AX67" s="7" t="inlineStr"/>
      <c r="AY67" s="7" t="inlineStr"/>
      <c r="AZ67" s="7" t="inlineStr"/>
      <c r="BA67" s="7" t="inlineStr"/>
      <c r="BB67" s="7" t="inlineStr"/>
      <c r="BC67" s="7" t="inlineStr"/>
      <c r="BD67" s="7" t="inlineStr"/>
      <c r="BE67" s="7" t="inlineStr"/>
      <c r="BF67" s="7" t="inlineStr"/>
      <c r="BG67" s="7" t="inlineStr"/>
      <c r="BH67" s="7" t="inlineStr"/>
      <c r="BI67" s="7" t="inlineStr"/>
      <c r="BJ67" s="7" t="inlineStr"/>
      <c r="BK67" s="7">
        <f>BM67+BO67+BQ67+BS67</f>
        <v/>
      </c>
      <c r="BL67" s="7">
        <f>BN67+BP67+BR67+BT67</f>
        <v/>
      </c>
      <c r="BM67" s="7" t="inlineStr"/>
      <c r="BN67" s="7" t="inlineStr"/>
      <c r="BO67" s="7" t="inlineStr"/>
      <c r="BP67" s="7" t="inlineStr"/>
      <c r="BQ67" s="7" t="inlineStr"/>
      <c r="BR67" s="7" t="inlineStr"/>
      <c r="BS67" s="7" t="inlineStr"/>
      <c r="BT67" s="7" t="inlineStr"/>
      <c r="BU67" s="7">
        <f>BW67+BY67+CA67+CC67+CE67+CG67+CI67+CK67+CM67+CO67+CQ67+CS67+CU67+CW67+CY67+DA67</f>
        <v/>
      </c>
      <c r="BV67" s="7">
        <f>BX67+BZ67+CB67+CD67+CF67+CH67+CJ67+CL67+CN67+CP67+CR67+CT67+CV67+CX67+CZ67+DB67</f>
        <v/>
      </c>
      <c r="BW67" s="7" t="inlineStr"/>
      <c r="BX67" s="7" t="inlineStr"/>
      <c r="BY67" s="7" t="inlineStr"/>
      <c r="BZ67" s="7" t="inlineStr"/>
      <c r="CA67" s="7" t="inlineStr"/>
      <c r="CB67" s="7" t="inlineStr"/>
      <c r="CC67" s="7" t="inlineStr"/>
      <c r="CD67" s="7" t="inlineStr"/>
      <c r="CE67" s="7" t="inlineStr"/>
      <c r="CF67" s="7" t="inlineStr"/>
      <c r="CG67" s="7" t="inlineStr"/>
      <c r="CH67" s="7" t="inlineStr"/>
      <c r="CI67" s="7" t="inlineStr"/>
      <c r="CJ67" s="7" t="inlineStr"/>
      <c r="CK67" s="7" t="inlineStr"/>
      <c r="CL67" s="7" t="inlineStr"/>
      <c r="CM67" s="7" t="inlineStr"/>
      <c r="CN67" s="7" t="inlineStr"/>
      <c r="CO67" s="7" t="inlineStr"/>
      <c r="CP67" s="7" t="inlineStr"/>
      <c r="CQ67" s="7" t="inlineStr"/>
      <c r="CR67" s="7" t="inlineStr"/>
      <c r="CS67" s="7" t="inlineStr"/>
      <c r="CT67" s="7" t="inlineStr"/>
      <c r="CU67" s="7" t="inlineStr"/>
      <c r="CV67" s="7" t="inlineStr"/>
      <c r="CW67" s="7" t="inlineStr"/>
      <c r="CX67" s="7" t="inlineStr"/>
      <c r="CY67" s="7" t="inlineStr"/>
      <c r="CZ67" s="7" t="inlineStr"/>
      <c r="DA67" s="7" t="inlineStr"/>
      <c r="DB67" s="7" t="inlineStr"/>
      <c r="DC67" s="7">
        <f>DE67+DG67+DI67+DK67+DM67+DO67+DQ67+DS67+DU67+DW67+DY67+EA67+EC67</f>
        <v/>
      </c>
      <c r="DD67" s="7">
        <f>DF67+DH67+DJ67+DL67+DN67+DP67+DR67+DT67+DV67+DX67+DZ67+EB67+ED67</f>
        <v/>
      </c>
      <c r="DE67" s="7" t="inlineStr"/>
      <c r="DF67" s="7" t="inlineStr"/>
      <c r="DG67" s="7" t="inlineStr"/>
      <c r="DH67" s="7" t="inlineStr"/>
      <c r="DI67" s="7" t="inlineStr"/>
      <c r="DJ67" s="7" t="inlineStr"/>
      <c r="DK67" s="7" t="inlineStr"/>
      <c r="DL67" s="7" t="inlineStr"/>
      <c r="DM67" s="7" t="inlineStr"/>
      <c r="DN67" s="7" t="inlineStr"/>
      <c r="DO67" s="7" t="inlineStr"/>
      <c r="DP67" s="7" t="inlineStr"/>
      <c r="DQ67" s="7" t="inlineStr"/>
      <c r="DR67" s="7" t="inlineStr"/>
      <c r="DS67" s="7" t="inlineStr"/>
      <c r="DT67" s="7" t="inlineStr"/>
      <c r="DU67" s="7" t="inlineStr"/>
      <c r="DV67" s="7" t="inlineStr"/>
      <c r="DW67" s="7" t="inlineStr"/>
      <c r="DX67" s="7" t="inlineStr"/>
      <c r="DY67" s="7" t="inlineStr"/>
      <c r="DZ67" s="7" t="inlineStr"/>
      <c r="EA67" s="7" t="inlineStr"/>
      <c r="EB67" s="7" t="inlineStr"/>
      <c r="EC67" s="7" t="inlineStr"/>
      <c r="ED67" s="7" t="inlineStr"/>
      <c r="EE67" s="7">
        <f>E67+AU67+BK67+BU67+DC67</f>
        <v/>
      </c>
      <c r="EF67" s="7">
        <f>F67+AV67+BL67+BV67+DD67</f>
        <v/>
      </c>
    </row>
    <row r="68" hidden="1" outlineLevel="1">
      <c r="A68" s="5" t="n">
        <v>64</v>
      </c>
      <c r="B68" s="6" t="inlineStr">
        <is>
          <t>"TOSHLOQ UNIVERSAL TRADE" МЧЖ</t>
        </is>
      </c>
      <c r="C68" s="6" t="inlineStr">
        <is>
          <t>Фергана</t>
        </is>
      </c>
      <c r="D68" s="6" t="inlineStr">
        <is>
          <t>Фергана 1</t>
        </is>
      </c>
      <c r="E68" s="7">
        <f>G68+I68+K68+M68+O68+Q68+S68+U68+W68+Y68+AA68+AC68+AE68+AG68+AI68+AK68+AM68+AO68+AQ68+AS68</f>
        <v/>
      </c>
      <c r="F68" s="7">
        <f>H68+J68+L68+N68+P68+R68+T68+V68+X68+Z68+AB68+AD68+AF68+AH68+AJ68+AL68+AN68+AP68+AR68+AT68</f>
        <v/>
      </c>
      <c r="G68" s="7" t="n">
        <v>5</v>
      </c>
      <c r="H68" s="7" t="n">
        <v>1615725</v>
      </c>
      <c r="I68" s="7" t="inlineStr"/>
      <c r="J68" s="7" t="inlineStr"/>
      <c r="K68" s="7" t="inlineStr"/>
      <c r="L68" s="7" t="inlineStr"/>
      <c r="M68" s="7" t="inlineStr"/>
      <c r="N68" s="7" t="inlineStr"/>
      <c r="O68" s="7" t="inlineStr"/>
      <c r="P68" s="7" t="inlineStr"/>
      <c r="Q68" s="7" t="inlineStr"/>
      <c r="R68" s="7" t="inlineStr"/>
      <c r="S68" s="7" t="inlineStr"/>
      <c r="T68" s="7" t="inlineStr"/>
      <c r="U68" s="7" t="inlineStr"/>
      <c r="V68" s="7" t="inlineStr"/>
      <c r="W68" s="7" t="n">
        <v>20</v>
      </c>
      <c r="X68" s="7" t="n">
        <v>0</v>
      </c>
      <c r="Y68" s="7" t="inlineStr"/>
      <c r="Z68" s="7" t="inlineStr"/>
      <c r="AA68" s="7" t="inlineStr"/>
      <c r="AB68" s="7" t="inlineStr"/>
      <c r="AC68" s="7" t="n">
        <v>40</v>
      </c>
      <c r="AD68" s="7" t="n">
        <v>25764000</v>
      </c>
      <c r="AE68" s="7" t="inlineStr"/>
      <c r="AF68" s="7" t="inlineStr"/>
      <c r="AG68" s="7" t="inlineStr"/>
      <c r="AH68" s="7" t="inlineStr"/>
      <c r="AI68" s="7" t="inlineStr"/>
      <c r="AJ68" s="7" t="inlineStr"/>
      <c r="AK68" s="7" t="inlineStr"/>
      <c r="AL68" s="7" t="inlineStr"/>
      <c r="AM68" s="7" t="inlineStr"/>
      <c r="AN68" s="7" t="inlineStr"/>
      <c r="AO68" s="7" t="inlineStr"/>
      <c r="AP68" s="7" t="inlineStr"/>
      <c r="AQ68" s="7" t="inlineStr"/>
      <c r="AR68" s="7" t="inlineStr"/>
      <c r="AS68" s="7" t="inlineStr"/>
      <c r="AT68" s="7" t="inlineStr"/>
      <c r="AU68" s="7">
        <f>AW68+AY68+BA68+BC68+BE68+BG68+BI68</f>
        <v/>
      </c>
      <c r="AV68" s="7">
        <f>AX68+AZ68+BB68+BD68+BF68+BH68+BJ68</f>
        <v/>
      </c>
      <c r="AW68" s="7" t="inlineStr"/>
      <c r="AX68" s="7" t="inlineStr"/>
      <c r="AY68" s="7" t="inlineStr"/>
      <c r="AZ68" s="7" t="inlineStr"/>
      <c r="BA68" s="7" t="inlineStr"/>
      <c r="BB68" s="7" t="inlineStr"/>
      <c r="BC68" s="7" t="inlineStr"/>
      <c r="BD68" s="7" t="inlineStr"/>
      <c r="BE68" s="7" t="inlineStr"/>
      <c r="BF68" s="7" t="inlineStr"/>
      <c r="BG68" s="7" t="inlineStr"/>
      <c r="BH68" s="7" t="inlineStr"/>
      <c r="BI68" s="7" t="inlineStr"/>
      <c r="BJ68" s="7" t="inlineStr"/>
      <c r="BK68" s="7">
        <f>BM68+BO68+BQ68+BS68</f>
        <v/>
      </c>
      <c r="BL68" s="7">
        <f>BN68+BP68+BR68+BT68</f>
        <v/>
      </c>
      <c r="BM68" s="7" t="inlineStr"/>
      <c r="BN68" s="7" t="inlineStr"/>
      <c r="BO68" s="7" t="inlineStr"/>
      <c r="BP68" s="7" t="inlineStr"/>
      <c r="BQ68" s="7" t="n">
        <v>10</v>
      </c>
      <c r="BR68" s="7" t="n">
        <v>6141500</v>
      </c>
      <c r="BS68" s="7" t="inlineStr"/>
      <c r="BT68" s="7" t="inlineStr"/>
      <c r="BU68" s="7">
        <f>BW68+BY68+CA68+CC68+CE68+CG68+CI68+CK68+CM68+CO68+CQ68+CS68+CU68+CW68+CY68+DA68</f>
        <v/>
      </c>
      <c r="BV68" s="7">
        <f>BX68+BZ68+CB68+CD68+CF68+CH68+CJ68+CL68+CN68+CP68+CR68+CT68+CV68+CX68+CZ68+DB68</f>
        <v/>
      </c>
      <c r="BW68" s="7" t="inlineStr"/>
      <c r="BX68" s="7" t="inlineStr"/>
      <c r="BY68" s="7" t="inlineStr"/>
      <c r="BZ68" s="7" t="inlineStr"/>
      <c r="CA68" s="7" t="inlineStr"/>
      <c r="CB68" s="7" t="inlineStr"/>
      <c r="CC68" s="7" t="inlineStr"/>
      <c r="CD68" s="7" t="inlineStr"/>
      <c r="CE68" s="7" t="n">
        <v>2</v>
      </c>
      <c r="CF68" s="7" t="n">
        <v>1497484</v>
      </c>
      <c r="CG68" s="7" t="inlineStr"/>
      <c r="CH68" s="7" t="inlineStr"/>
      <c r="CI68" s="7" t="inlineStr"/>
      <c r="CJ68" s="7" t="inlineStr"/>
      <c r="CK68" s="7" t="inlineStr"/>
      <c r="CL68" s="7" t="inlineStr"/>
      <c r="CM68" s="7" t="inlineStr"/>
      <c r="CN68" s="7" t="inlineStr"/>
      <c r="CO68" s="7" t="inlineStr"/>
      <c r="CP68" s="7" t="inlineStr"/>
      <c r="CQ68" s="7" t="inlineStr"/>
      <c r="CR68" s="7" t="inlineStr"/>
      <c r="CS68" s="7" t="inlineStr"/>
      <c r="CT68" s="7" t="inlineStr"/>
      <c r="CU68" s="7" t="inlineStr"/>
      <c r="CV68" s="7" t="inlineStr"/>
      <c r="CW68" s="7" t="inlineStr"/>
      <c r="CX68" s="7" t="inlineStr"/>
      <c r="CY68" s="7" t="inlineStr"/>
      <c r="CZ68" s="7" t="inlineStr"/>
      <c r="DA68" s="7" t="inlineStr"/>
      <c r="DB68" s="7" t="inlineStr"/>
      <c r="DC68" s="7">
        <f>DE68+DG68+DI68+DK68+DM68+DO68+DQ68+DS68+DU68+DW68+DY68+EA68+EC68</f>
        <v/>
      </c>
      <c r="DD68" s="7">
        <f>DF68+DH68+DJ68+DL68+DN68+DP68+DR68+DT68+DV68+DX68+DZ68+EB68+ED68</f>
        <v/>
      </c>
      <c r="DE68" s="7" t="inlineStr"/>
      <c r="DF68" s="7" t="inlineStr"/>
      <c r="DG68" s="7" t="inlineStr"/>
      <c r="DH68" s="7" t="inlineStr"/>
      <c r="DI68" s="7" t="inlineStr"/>
      <c r="DJ68" s="7" t="inlineStr"/>
      <c r="DK68" s="7" t="inlineStr"/>
      <c r="DL68" s="7" t="inlineStr"/>
      <c r="DM68" s="7" t="n">
        <v>5</v>
      </c>
      <c r="DN68" s="7" t="n">
        <v>1408250</v>
      </c>
      <c r="DO68" s="7" t="inlineStr"/>
      <c r="DP68" s="7" t="inlineStr"/>
      <c r="DQ68" s="7" t="inlineStr"/>
      <c r="DR68" s="7" t="inlineStr"/>
      <c r="DS68" s="7" t="inlineStr"/>
      <c r="DT68" s="7" t="inlineStr"/>
      <c r="DU68" s="7" t="n">
        <v>4</v>
      </c>
      <c r="DV68" s="7" t="n">
        <v>785520</v>
      </c>
      <c r="DW68" s="7" t="n">
        <v>10</v>
      </c>
      <c r="DX68" s="7" t="n">
        <v>2545500</v>
      </c>
      <c r="DY68" s="7" t="inlineStr"/>
      <c r="DZ68" s="7" t="inlineStr"/>
      <c r="EA68" s="7" t="inlineStr"/>
      <c r="EB68" s="7" t="inlineStr"/>
      <c r="EC68" s="7" t="n">
        <v>2</v>
      </c>
      <c r="ED68" s="7" t="n">
        <v>209416</v>
      </c>
      <c r="EE68" s="7">
        <f>E68+AU68+BK68+BU68+DC68</f>
        <v/>
      </c>
      <c r="EF68" s="7">
        <f>F68+AV68+BL68+BV68+DD68</f>
        <v/>
      </c>
    </row>
    <row r="69" hidden="1" outlineLevel="1">
      <c r="A69" s="5" t="n">
        <v>65</v>
      </c>
      <c r="B69" s="6" t="inlineStr">
        <is>
          <t>"VEGA-A" МЧЖ филлиал</t>
        </is>
      </c>
      <c r="C69" s="6" t="inlineStr">
        <is>
          <t>Фергана</t>
        </is>
      </c>
      <c r="D69" s="6" t="inlineStr">
        <is>
          <t>Фергана 1</t>
        </is>
      </c>
      <c r="E69" s="7">
        <f>G69+I69+K69+M69+O69+Q69+S69+U69+W69+Y69+AA69+AC69+AE69+AG69+AI69+AK69+AM69+AO69+AQ69+AS69</f>
        <v/>
      </c>
      <c r="F69" s="7">
        <f>H69+J69+L69+N69+P69+R69+T69+V69+X69+Z69+AB69+AD69+AF69+AH69+AJ69+AL69+AN69+AP69+AR69+AT69</f>
        <v/>
      </c>
      <c r="G69" s="7" t="inlineStr"/>
      <c r="H69" s="7" t="inlineStr"/>
      <c r="I69" s="7" t="inlineStr"/>
      <c r="J69" s="7" t="inlineStr"/>
      <c r="K69" s="7" t="inlineStr"/>
      <c r="L69" s="7" t="inlineStr"/>
      <c r="M69" s="7" t="n">
        <v>4</v>
      </c>
      <c r="N69" s="7" t="n">
        <v>519120</v>
      </c>
      <c r="O69" s="7" t="inlineStr"/>
      <c r="P69" s="7" t="inlineStr"/>
      <c r="Q69" s="7" t="inlineStr"/>
      <c r="R69" s="7" t="inlineStr"/>
      <c r="S69" s="7" t="inlineStr"/>
      <c r="T69" s="7" t="inlineStr"/>
      <c r="U69" s="7" t="inlineStr"/>
      <c r="V69" s="7" t="inlineStr"/>
      <c r="W69" s="7" t="inlineStr"/>
      <c r="X69" s="7" t="inlineStr"/>
      <c r="Y69" s="7" t="inlineStr"/>
      <c r="Z69" s="7" t="inlineStr"/>
      <c r="AA69" s="7" t="inlineStr"/>
      <c r="AB69" s="7" t="inlineStr"/>
      <c r="AC69" s="7" t="inlineStr"/>
      <c r="AD69" s="7" t="inlineStr"/>
      <c r="AE69" s="7" t="inlineStr"/>
      <c r="AF69" s="7" t="inlineStr"/>
      <c r="AG69" s="7" t="inlineStr"/>
      <c r="AH69" s="7" t="inlineStr"/>
      <c r="AI69" s="7" t="inlineStr"/>
      <c r="AJ69" s="7" t="inlineStr"/>
      <c r="AK69" s="7" t="inlineStr"/>
      <c r="AL69" s="7" t="inlineStr"/>
      <c r="AM69" s="7" t="inlineStr"/>
      <c r="AN69" s="7" t="inlineStr"/>
      <c r="AO69" s="7" t="inlineStr"/>
      <c r="AP69" s="7" t="inlineStr"/>
      <c r="AQ69" s="7" t="inlineStr"/>
      <c r="AR69" s="7" t="inlineStr"/>
      <c r="AS69" s="7" t="inlineStr"/>
      <c r="AT69" s="7" t="inlineStr"/>
      <c r="AU69" s="7">
        <f>AW69+AY69+BA69+BC69+BE69+BG69+BI69</f>
        <v/>
      </c>
      <c r="AV69" s="7">
        <f>AX69+AZ69+BB69+BD69+BF69+BH69+BJ69</f>
        <v/>
      </c>
      <c r="AW69" s="7" t="inlineStr"/>
      <c r="AX69" s="7" t="inlineStr"/>
      <c r="AY69" s="7" t="inlineStr"/>
      <c r="AZ69" s="7" t="inlineStr"/>
      <c r="BA69" s="7" t="inlineStr"/>
      <c r="BB69" s="7" t="inlineStr"/>
      <c r="BC69" s="7" t="inlineStr"/>
      <c r="BD69" s="7" t="inlineStr"/>
      <c r="BE69" s="7" t="inlineStr"/>
      <c r="BF69" s="7" t="inlineStr"/>
      <c r="BG69" s="7" t="inlineStr"/>
      <c r="BH69" s="7" t="inlineStr"/>
      <c r="BI69" s="7" t="inlineStr"/>
      <c r="BJ69" s="7" t="inlineStr"/>
      <c r="BK69" s="7">
        <f>BM69+BO69+BQ69+BS69</f>
        <v/>
      </c>
      <c r="BL69" s="7">
        <f>BN69+BP69+BR69+BT69</f>
        <v/>
      </c>
      <c r="BM69" s="7" t="inlineStr"/>
      <c r="BN69" s="7" t="inlineStr"/>
      <c r="BO69" s="7" t="inlineStr"/>
      <c r="BP69" s="7" t="inlineStr"/>
      <c r="BQ69" s="7" t="inlineStr"/>
      <c r="BR69" s="7" t="inlineStr"/>
      <c r="BS69" s="7" t="inlineStr"/>
      <c r="BT69" s="7" t="inlineStr"/>
      <c r="BU69" s="7">
        <f>BW69+BY69+CA69+CC69+CE69+CG69+CI69+CK69+CM69+CO69+CQ69+CS69+CU69+CW69+CY69+DA69</f>
        <v/>
      </c>
      <c r="BV69" s="7">
        <f>BX69+BZ69+CB69+CD69+CF69+CH69+CJ69+CL69+CN69+CP69+CR69+CT69+CV69+CX69+CZ69+DB69</f>
        <v/>
      </c>
      <c r="BW69" s="7" t="inlineStr"/>
      <c r="BX69" s="7" t="inlineStr"/>
      <c r="BY69" s="7" t="inlineStr"/>
      <c r="BZ69" s="7" t="inlineStr"/>
      <c r="CA69" s="7" t="inlineStr"/>
      <c r="CB69" s="7" t="inlineStr"/>
      <c r="CC69" s="7" t="inlineStr"/>
      <c r="CD69" s="7" t="inlineStr"/>
      <c r="CE69" s="7" t="inlineStr"/>
      <c r="CF69" s="7" t="inlineStr"/>
      <c r="CG69" s="7" t="inlineStr"/>
      <c r="CH69" s="7" t="inlineStr"/>
      <c r="CI69" s="7" t="inlineStr"/>
      <c r="CJ69" s="7" t="inlineStr"/>
      <c r="CK69" s="7" t="inlineStr"/>
      <c r="CL69" s="7" t="inlineStr"/>
      <c r="CM69" s="7" t="n">
        <v>2</v>
      </c>
      <c r="CN69" s="7" t="n">
        <v>239280</v>
      </c>
      <c r="CO69" s="7" t="inlineStr"/>
      <c r="CP69" s="7" t="inlineStr"/>
      <c r="CQ69" s="7" t="inlineStr"/>
      <c r="CR69" s="7" t="inlineStr"/>
      <c r="CS69" s="7" t="inlineStr"/>
      <c r="CT69" s="7" t="inlineStr"/>
      <c r="CU69" s="7" t="inlineStr"/>
      <c r="CV69" s="7" t="inlineStr"/>
      <c r="CW69" s="7" t="inlineStr"/>
      <c r="CX69" s="7" t="inlineStr"/>
      <c r="CY69" s="7" t="inlineStr"/>
      <c r="CZ69" s="7" t="inlineStr"/>
      <c r="DA69" s="7" t="inlineStr"/>
      <c r="DB69" s="7" t="inlineStr"/>
      <c r="DC69" s="7">
        <f>DE69+DG69+DI69+DK69+DM69+DO69+DQ69+DS69+DU69+DW69+DY69+EA69+EC69</f>
        <v/>
      </c>
      <c r="DD69" s="7">
        <f>DF69+DH69+DJ69+DL69+DN69+DP69+DR69+DT69+DV69+DX69+DZ69+EB69+ED69</f>
        <v/>
      </c>
      <c r="DE69" s="7" t="inlineStr"/>
      <c r="DF69" s="7" t="inlineStr"/>
      <c r="DG69" s="7" t="inlineStr"/>
      <c r="DH69" s="7" t="inlineStr"/>
      <c r="DI69" s="7" t="inlineStr"/>
      <c r="DJ69" s="7" t="inlineStr"/>
      <c r="DK69" s="7" t="inlineStr"/>
      <c r="DL69" s="7" t="inlineStr"/>
      <c r="DM69" s="7" t="inlineStr"/>
      <c r="DN69" s="7" t="inlineStr"/>
      <c r="DO69" s="7" t="inlineStr"/>
      <c r="DP69" s="7" t="inlineStr"/>
      <c r="DQ69" s="7" t="inlineStr"/>
      <c r="DR69" s="7" t="inlineStr"/>
      <c r="DS69" s="7" t="inlineStr"/>
      <c r="DT69" s="7" t="inlineStr"/>
      <c r="DU69" s="7" t="inlineStr"/>
      <c r="DV69" s="7" t="inlineStr"/>
      <c r="DW69" s="7" t="inlineStr"/>
      <c r="DX69" s="7" t="inlineStr"/>
      <c r="DY69" s="7" t="inlineStr"/>
      <c r="DZ69" s="7" t="inlineStr"/>
      <c r="EA69" s="7" t="inlineStr"/>
      <c r="EB69" s="7" t="inlineStr"/>
      <c r="EC69" s="7" t="inlineStr"/>
      <c r="ED69" s="7" t="inlineStr"/>
      <c r="EE69" s="7">
        <f>E69+AU69+BK69+BU69+DC69</f>
        <v/>
      </c>
      <c r="EF69" s="7">
        <f>F69+AV69+BL69+BV69+DD69</f>
        <v/>
      </c>
    </row>
    <row r="70" hidden="1" outlineLevel="1">
      <c r="A70" s="5" t="n">
        <v>66</v>
      </c>
      <c r="B70" s="6" t="inlineStr">
        <is>
          <t>"VENERA FARM" MCHJ</t>
        </is>
      </c>
      <c r="C70" s="6" t="inlineStr">
        <is>
          <t>Фергана</t>
        </is>
      </c>
      <c r="D70" s="6" t="inlineStr">
        <is>
          <t>Фергана 1</t>
        </is>
      </c>
      <c r="E70" s="7">
        <f>G70+I70+K70+M70+O70+Q70+S70+U70+W70+Y70+AA70+AC70+AE70+AG70+AI70+AK70+AM70+AO70+AQ70+AS70</f>
        <v/>
      </c>
      <c r="F70" s="7">
        <f>H70+J70+L70+N70+P70+R70+T70+V70+X70+Z70+AB70+AD70+AF70+AH70+AJ70+AL70+AN70+AP70+AR70+AT70</f>
        <v/>
      </c>
      <c r="G70" s="7" t="inlineStr"/>
      <c r="H70" s="7" t="inlineStr"/>
      <c r="I70" s="7" t="inlineStr"/>
      <c r="J70" s="7" t="inlineStr"/>
      <c r="K70" s="7" t="inlineStr"/>
      <c r="L70" s="7" t="inlineStr"/>
      <c r="M70" s="7" t="inlineStr"/>
      <c r="N70" s="7" t="inlineStr"/>
      <c r="O70" s="7" t="inlineStr"/>
      <c r="P70" s="7" t="inlineStr"/>
      <c r="Q70" s="7" t="inlineStr"/>
      <c r="R70" s="7" t="inlineStr"/>
      <c r="S70" s="7" t="inlineStr"/>
      <c r="T70" s="7" t="inlineStr"/>
      <c r="U70" s="7" t="inlineStr"/>
      <c r="V70" s="7" t="inlineStr"/>
      <c r="W70" s="7" t="inlineStr"/>
      <c r="X70" s="7" t="inlineStr"/>
      <c r="Y70" s="7" t="inlineStr"/>
      <c r="Z70" s="7" t="inlineStr"/>
      <c r="AA70" s="7" t="inlineStr"/>
      <c r="AB70" s="7" t="inlineStr"/>
      <c r="AC70" s="7" t="inlineStr"/>
      <c r="AD70" s="7" t="inlineStr"/>
      <c r="AE70" s="7" t="inlineStr"/>
      <c r="AF70" s="7" t="inlineStr"/>
      <c r="AG70" s="7" t="inlineStr"/>
      <c r="AH70" s="7" t="inlineStr"/>
      <c r="AI70" s="7" t="inlineStr"/>
      <c r="AJ70" s="7" t="inlineStr"/>
      <c r="AK70" s="7" t="inlineStr"/>
      <c r="AL70" s="7" t="inlineStr"/>
      <c r="AM70" s="7" t="inlineStr"/>
      <c r="AN70" s="7" t="inlineStr"/>
      <c r="AO70" s="7" t="inlineStr"/>
      <c r="AP70" s="7" t="inlineStr"/>
      <c r="AQ70" s="7" t="inlineStr"/>
      <c r="AR70" s="7" t="inlineStr"/>
      <c r="AS70" s="7" t="inlineStr"/>
      <c r="AT70" s="7" t="inlineStr"/>
      <c r="AU70" s="7">
        <f>AW70+AY70+BA70+BC70+BE70+BG70+BI70</f>
        <v/>
      </c>
      <c r="AV70" s="7">
        <f>AX70+AZ70+BB70+BD70+BF70+BH70+BJ70</f>
        <v/>
      </c>
      <c r="AW70" s="7" t="inlineStr"/>
      <c r="AX70" s="7" t="inlineStr"/>
      <c r="AY70" s="7" t="inlineStr"/>
      <c r="AZ70" s="7" t="inlineStr"/>
      <c r="BA70" s="7" t="inlineStr"/>
      <c r="BB70" s="7" t="inlineStr"/>
      <c r="BC70" s="7" t="inlineStr"/>
      <c r="BD70" s="7" t="inlineStr"/>
      <c r="BE70" s="7" t="inlineStr"/>
      <c r="BF70" s="7" t="inlineStr"/>
      <c r="BG70" s="7" t="inlineStr"/>
      <c r="BH70" s="7" t="inlineStr"/>
      <c r="BI70" s="7" t="inlineStr"/>
      <c r="BJ70" s="7" t="inlineStr"/>
      <c r="BK70" s="7">
        <f>BM70+BO70+BQ70+BS70</f>
        <v/>
      </c>
      <c r="BL70" s="7">
        <f>BN70+BP70+BR70+BT70</f>
        <v/>
      </c>
      <c r="BM70" s="7" t="inlineStr"/>
      <c r="BN70" s="7" t="inlineStr"/>
      <c r="BO70" s="7" t="inlineStr"/>
      <c r="BP70" s="7" t="inlineStr"/>
      <c r="BQ70" s="7" t="inlineStr"/>
      <c r="BR70" s="7" t="inlineStr"/>
      <c r="BS70" s="7" t="inlineStr"/>
      <c r="BT70" s="7" t="inlineStr"/>
      <c r="BU70" s="7">
        <f>BW70+BY70+CA70+CC70+CE70+CG70+CI70+CK70+CM70+CO70+CQ70+CS70+CU70+CW70+CY70+DA70</f>
        <v/>
      </c>
      <c r="BV70" s="7">
        <f>BX70+BZ70+CB70+CD70+CF70+CH70+CJ70+CL70+CN70+CP70+CR70+CT70+CV70+CX70+CZ70+DB70</f>
        <v/>
      </c>
      <c r="BW70" s="7" t="inlineStr"/>
      <c r="BX70" s="7" t="inlineStr"/>
      <c r="BY70" s="7" t="inlineStr"/>
      <c r="BZ70" s="7" t="inlineStr"/>
      <c r="CA70" s="7" t="inlineStr"/>
      <c r="CB70" s="7" t="inlineStr"/>
      <c r="CC70" s="7" t="inlineStr"/>
      <c r="CD70" s="7" t="inlineStr"/>
      <c r="CE70" s="7" t="n">
        <v>1</v>
      </c>
      <c r="CF70" s="7" t="n">
        <v>374371</v>
      </c>
      <c r="CG70" s="7" t="inlineStr"/>
      <c r="CH70" s="7" t="inlineStr"/>
      <c r="CI70" s="7" t="inlineStr"/>
      <c r="CJ70" s="7" t="inlineStr"/>
      <c r="CK70" s="7" t="inlineStr"/>
      <c r="CL70" s="7" t="inlineStr"/>
      <c r="CM70" s="7" t="inlineStr"/>
      <c r="CN70" s="7" t="inlineStr"/>
      <c r="CO70" s="7" t="inlineStr"/>
      <c r="CP70" s="7" t="inlineStr"/>
      <c r="CQ70" s="7" t="inlineStr"/>
      <c r="CR70" s="7" t="inlineStr"/>
      <c r="CS70" s="7" t="inlineStr"/>
      <c r="CT70" s="7" t="inlineStr"/>
      <c r="CU70" s="7" t="inlineStr"/>
      <c r="CV70" s="7" t="inlineStr"/>
      <c r="CW70" s="7" t="inlineStr"/>
      <c r="CX70" s="7" t="inlineStr"/>
      <c r="CY70" s="7" t="inlineStr"/>
      <c r="CZ70" s="7" t="inlineStr"/>
      <c r="DA70" s="7" t="inlineStr"/>
      <c r="DB70" s="7" t="inlineStr"/>
      <c r="DC70" s="7">
        <f>DE70+DG70+DI70+DK70+DM70+DO70+DQ70+DS70+DU70+DW70+DY70+EA70+EC70</f>
        <v/>
      </c>
      <c r="DD70" s="7">
        <f>DF70+DH70+DJ70+DL70+DN70+DP70+DR70+DT70+DV70+DX70+DZ70+EB70+ED70</f>
        <v/>
      </c>
      <c r="DE70" s="7" t="inlineStr"/>
      <c r="DF70" s="7" t="inlineStr"/>
      <c r="DG70" s="7" t="inlineStr"/>
      <c r="DH70" s="7" t="inlineStr"/>
      <c r="DI70" s="7" t="inlineStr"/>
      <c r="DJ70" s="7" t="inlineStr"/>
      <c r="DK70" s="7" t="inlineStr"/>
      <c r="DL70" s="7" t="inlineStr"/>
      <c r="DM70" s="7" t="n">
        <v>5</v>
      </c>
      <c r="DN70" s="7" t="n">
        <v>1408250</v>
      </c>
      <c r="DO70" s="7" t="inlineStr"/>
      <c r="DP70" s="7" t="inlineStr"/>
      <c r="DQ70" s="7" t="inlineStr"/>
      <c r="DR70" s="7" t="inlineStr"/>
      <c r="DS70" s="7" t="inlineStr"/>
      <c r="DT70" s="7" t="inlineStr"/>
      <c r="DU70" s="7" t="inlineStr"/>
      <c r="DV70" s="7" t="inlineStr"/>
      <c r="DW70" s="7" t="inlineStr"/>
      <c r="DX70" s="7" t="inlineStr"/>
      <c r="DY70" s="7" t="inlineStr"/>
      <c r="DZ70" s="7" t="inlineStr"/>
      <c r="EA70" s="7" t="inlineStr"/>
      <c r="EB70" s="7" t="inlineStr"/>
      <c r="EC70" s="7" t="inlineStr"/>
      <c r="ED70" s="7" t="inlineStr"/>
      <c r="EE70" s="7">
        <f>E70+AU70+BK70+BU70+DC70</f>
        <v/>
      </c>
      <c r="EF70" s="7">
        <f>F70+AV70+BL70+BV70+DD70</f>
        <v/>
      </c>
    </row>
    <row r="71" hidden="1" outlineLevel="1">
      <c r="A71" s="5" t="n">
        <v>67</v>
      </c>
      <c r="B71" s="6" t="inlineStr">
        <is>
          <t>"VERONA" MChJ</t>
        </is>
      </c>
      <c r="C71" s="6" t="inlineStr">
        <is>
          <t>Фергана</t>
        </is>
      </c>
      <c r="D71" s="6" t="inlineStr">
        <is>
          <t>Фергана 1</t>
        </is>
      </c>
      <c r="E71" s="7">
        <f>G71+I71+K71+M71+O71+Q71+S71+U71+W71+Y71+AA71+AC71+AE71+AG71+AI71+AK71+AM71+AO71+AQ71+AS71</f>
        <v/>
      </c>
      <c r="F71" s="7">
        <f>H71+J71+L71+N71+P71+R71+T71+V71+X71+Z71+AB71+AD71+AF71+AH71+AJ71+AL71+AN71+AP71+AR71+AT71</f>
        <v/>
      </c>
      <c r="G71" s="7" t="inlineStr"/>
      <c r="H71" s="7" t="inlineStr"/>
      <c r="I71" s="7" t="n">
        <v>30</v>
      </c>
      <c r="J71" s="7" t="n">
        <v>31837500</v>
      </c>
      <c r="K71" s="7" t="inlineStr"/>
      <c r="L71" s="7" t="inlineStr"/>
      <c r="M71" s="7" t="inlineStr"/>
      <c r="N71" s="7" t="inlineStr"/>
      <c r="O71" s="7" t="inlineStr"/>
      <c r="P71" s="7" t="inlineStr"/>
      <c r="Q71" s="7" t="inlineStr"/>
      <c r="R71" s="7" t="inlineStr"/>
      <c r="S71" s="7" t="inlineStr"/>
      <c r="T71" s="7" t="inlineStr"/>
      <c r="U71" s="7" t="inlineStr"/>
      <c r="V71" s="7" t="inlineStr"/>
      <c r="W71" s="7" t="inlineStr"/>
      <c r="X71" s="7" t="inlineStr"/>
      <c r="Y71" s="7" t="inlineStr"/>
      <c r="Z71" s="7" t="inlineStr"/>
      <c r="AA71" s="7" t="inlineStr"/>
      <c r="AB71" s="7" t="inlineStr"/>
      <c r="AC71" s="7" t="inlineStr"/>
      <c r="AD71" s="7" t="inlineStr"/>
      <c r="AE71" s="7" t="inlineStr"/>
      <c r="AF71" s="7" t="inlineStr"/>
      <c r="AG71" s="7" t="inlineStr"/>
      <c r="AH71" s="7" t="inlineStr"/>
      <c r="AI71" s="7" t="inlineStr"/>
      <c r="AJ71" s="7" t="inlineStr"/>
      <c r="AK71" s="7" t="inlineStr"/>
      <c r="AL71" s="7" t="inlineStr"/>
      <c r="AM71" s="7" t="inlineStr"/>
      <c r="AN71" s="7" t="inlineStr"/>
      <c r="AO71" s="7" t="inlineStr"/>
      <c r="AP71" s="7" t="inlineStr"/>
      <c r="AQ71" s="7" t="inlineStr"/>
      <c r="AR71" s="7" t="inlineStr"/>
      <c r="AS71" s="7" t="inlineStr"/>
      <c r="AT71" s="7" t="inlineStr"/>
      <c r="AU71" s="7">
        <f>AW71+AY71+BA71+BC71+BE71+BG71+BI71</f>
        <v/>
      </c>
      <c r="AV71" s="7">
        <f>AX71+AZ71+BB71+BD71+BF71+BH71+BJ71</f>
        <v/>
      </c>
      <c r="AW71" s="7" t="inlineStr"/>
      <c r="AX71" s="7" t="inlineStr"/>
      <c r="AY71" s="7" t="inlineStr"/>
      <c r="AZ71" s="7" t="inlineStr"/>
      <c r="BA71" s="7" t="inlineStr"/>
      <c r="BB71" s="7" t="inlineStr"/>
      <c r="BC71" s="7" t="inlineStr"/>
      <c r="BD71" s="7" t="inlineStr"/>
      <c r="BE71" s="7" t="inlineStr"/>
      <c r="BF71" s="7" t="inlineStr"/>
      <c r="BG71" s="7" t="n">
        <v>10</v>
      </c>
      <c r="BH71" s="7" t="n">
        <v>4478500</v>
      </c>
      <c r="BI71" s="7" t="inlineStr"/>
      <c r="BJ71" s="7" t="inlineStr"/>
      <c r="BK71" s="7">
        <f>BM71+BO71+BQ71+BS71</f>
        <v/>
      </c>
      <c r="BL71" s="7">
        <f>BN71+BP71+BR71+BT71</f>
        <v/>
      </c>
      <c r="BM71" s="7" t="inlineStr"/>
      <c r="BN71" s="7" t="inlineStr"/>
      <c r="BO71" s="7" t="inlineStr"/>
      <c r="BP71" s="7" t="inlineStr"/>
      <c r="BQ71" s="7" t="n">
        <v>10</v>
      </c>
      <c r="BR71" s="7" t="n">
        <v>6141500</v>
      </c>
      <c r="BS71" s="7" t="inlineStr"/>
      <c r="BT71" s="7" t="inlineStr"/>
      <c r="BU71" s="7">
        <f>BW71+BY71+CA71+CC71+CE71+CG71+CI71+CK71+CM71+CO71+CQ71+CS71+CU71+CW71+CY71+DA71</f>
        <v/>
      </c>
      <c r="BV71" s="7">
        <f>BX71+BZ71+CB71+CD71+CF71+CH71+CJ71+CL71+CN71+CP71+CR71+CT71+CV71+CX71+CZ71+DB71</f>
        <v/>
      </c>
      <c r="BW71" s="7" t="inlineStr"/>
      <c r="BX71" s="7" t="inlineStr"/>
      <c r="BY71" s="7" t="inlineStr"/>
      <c r="BZ71" s="7" t="inlineStr"/>
      <c r="CA71" s="7" t="n">
        <v>10</v>
      </c>
      <c r="CB71" s="7" t="n">
        <v>6576600</v>
      </c>
      <c r="CC71" s="7" t="inlineStr"/>
      <c r="CD71" s="7" t="inlineStr"/>
      <c r="CE71" s="7" t="inlineStr"/>
      <c r="CF71" s="7" t="inlineStr"/>
      <c r="CG71" s="7" t="inlineStr"/>
      <c r="CH71" s="7" t="inlineStr"/>
      <c r="CI71" s="7" t="inlineStr"/>
      <c r="CJ71" s="7" t="inlineStr"/>
      <c r="CK71" s="7" t="inlineStr"/>
      <c r="CL71" s="7" t="inlineStr"/>
      <c r="CM71" s="7" t="inlineStr"/>
      <c r="CN71" s="7" t="inlineStr"/>
      <c r="CO71" s="7" t="inlineStr"/>
      <c r="CP71" s="7" t="inlineStr"/>
      <c r="CQ71" s="7" t="inlineStr"/>
      <c r="CR71" s="7" t="inlineStr"/>
      <c r="CS71" s="7" t="inlineStr"/>
      <c r="CT71" s="7" t="inlineStr"/>
      <c r="CU71" s="7" t="inlineStr"/>
      <c r="CV71" s="7" t="inlineStr"/>
      <c r="CW71" s="7" t="inlineStr"/>
      <c r="CX71" s="7" t="inlineStr"/>
      <c r="CY71" s="7" t="inlineStr"/>
      <c r="CZ71" s="7" t="inlineStr"/>
      <c r="DA71" s="7" t="inlineStr"/>
      <c r="DB71" s="7" t="inlineStr"/>
      <c r="DC71" s="7">
        <f>DE71+DG71+DI71+DK71+DM71+DO71+DQ71+DS71+DU71+DW71+DY71+EA71+EC71</f>
        <v/>
      </c>
      <c r="DD71" s="7">
        <f>DF71+DH71+DJ71+DL71+DN71+DP71+DR71+DT71+DV71+DX71+DZ71+EB71+ED71</f>
        <v/>
      </c>
      <c r="DE71" s="7" t="inlineStr"/>
      <c r="DF71" s="7" t="inlineStr"/>
      <c r="DG71" s="7" t="inlineStr"/>
      <c r="DH71" s="7" t="inlineStr"/>
      <c r="DI71" s="7" t="inlineStr"/>
      <c r="DJ71" s="7" t="inlineStr"/>
      <c r="DK71" s="7" t="inlineStr"/>
      <c r="DL71" s="7" t="inlineStr"/>
      <c r="DM71" s="7" t="inlineStr"/>
      <c r="DN71" s="7" t="inlineStr"/>
      <c r="DO71" s="7" t="inlineStr"/>
      <c r="DP71" s="7" t="inlineStr"/>
      <c r="DQ71" s="7" t="n">
        <v>100</v>
      </c>
      <c r="DR71" s="7" t="n">
        <v>480300000</v>
      </c>
      <c r="DS71" s="7" t="inlineStr"/>
      <c r="DT71" s="7" t="inlineStr"/>
      <c r="DU71" s="7" t="inlineStr"/>
      <c r="DV71" s="7" t="inlineStr"/>
      <c r="DW71" s="7" t="inlineStr"/>
      <c r="DX71" s="7" t="inlineStr"/>
      <c r="DY71" s="7" t="inlineStr"/>
      <c r="DZ71" s="7" t="inlineStr"/>
      <c r="EA71" s="7" t="inlineStr"/>
      <c r="EB71" s="7" t="inlineStr"/>
      <c r="EC71" s="7" t="inlineStr"/>
      <c r="ED71" s="7" t="inlineStr"/>
      <c r="EE71" s="7">
        <f>E71+AU71+BK71+BU71+DC71</f>
        <v/>
      </c>
      <c r="EF71" s="7">
        <f>F71+AV71+BL71+BV71+DD71</f>
        <v/>
      </c>
    </row>
    <row r="72" hidden="1" outlineLevel="1">
      <c r="A72" s="5" t="n">
        <v>68</v>
      </c>
      <c r="B72" s="6" t="inlineStr">
        <is>
          <t>"VODIY RAYYONA FARM" XK</t>
        </is>
      </c>
      <c r="C72" s="6" t="inlineStr">
        <is>
          <t>Фергана</t>
        </is>
      </c>
      <c r="D72" s="6" t="inlineStr">
        <is>
          <t>Фергана 1</t>
        </is>
      </c>
      <c r="E72" s="7">
        <f>G72+I72+K72+M72+O72+Q72+S72+U72+W72+Y72+AA72+AC72+AE72+AG72+AI72+AK72+AM72+AO72+AQ72+AS72</f>
        <v/>
      </c>
      <c r="F72" s="7">
        <f>H72+J72+L72+N72+P72+R72+T72+V72+X72+Z72+AB72+AD72+AF72+AH72+AJ72+AL72+AN72+AP72+AR72+AT72</f>
        <v/>
      </c>
      <c r="G72" s="7" t="inlineStr"/>
      <c r="H72" s="7" t="inlineStr"/>
      <c r="I72" s="7" t="inlineStr"/>
      <c r="J72" s="7" t="inlineStr"/>
      <c r="K72" s="7" t="inlineStr"/>
      <c r="L72" s="7" t="inlineStr"/>
      <c r="M72" s="7" t="inlineStr"/>
      <c r="N72" s="7" t="inlineStr"/>
      <c r="O72" s="7" t="inlineStr"/>
      <c r="P72" s="7" t="inlineStr"/>
      <c r="Q72" s="7" t="inlineStr"/>
      <c r="R72" s="7" t="inlineStr"/>
      <c r="S72" s="7" t="inlineStr"/>
      <c r="T72" s="7" t="inlineStr"/>
      <c r="U72" s="7" t="inlineStr"/>
      <c r="V72" s="7" t="inlineStr"/>
      <c r="W72" s="7" t="inlineStr"/>
      <c r="X72" s="7" t="inlineStr"/>
      <c r="Y72" s="7" t="inlineStr"/>
      <c r="Z72" s="7" t="inlineStr"/>
      <c r="AA72" s="7" t="inlineStr"/>
      <c r="AB72" s="7" t="inlineStr"/>
      <c r="AC72" s="7" t="inlineStr"/>
      <c r="AD72" s="7" t="inlineStr"/>
      <c r="AE72" s="7" t="inlineStr"/>
      <c r="AF72" s="7" t="inlineStr"/>
      <c r="AG72" s="7" t="inlineStr"/>
      <c r="AH72" s="7" t="inlineStr"/>
      <c r="AI72" s="7" t="inlineStr"/>
      <c r="AJ72" s="7" t="inlineStr"/>
      <c r="AK72" s="7" t="inlineStr"/>
      <c r="AL72" s="7" t="inlineStr"/>
      <c r="AM72" s="7" t="inlineStr"/>
      <c r="AN72" s="7" t="inlineStr"/>
      <c r="AO72" s="7" t="inlineStr"/>
      <c r="AP72" s="7" t="inlineStr"/>
      <c r="AQ72" s="7" t="inlineStr"/>
      <c r="AR72" s="7" t="inlineStr"/>
      <c r="AS72" s="7" t="inlineStr"/>
      <c r="AT72" s="7" t="inlineStr"/>
      <c r="AU72" s="7">
        <f>AW72+AY72+BA72+BC72+BE72+BG72+BI72</f>
        <v/>
      </c>
      <c r="AV72" s="7">
        <f>AX72+AZ72+BB72+BD72+BF72+BH72+BJ72</f>
        <v/>
      </c>
      <c r="AW72" s="7" t="inlineStr"/>
      <c r="AX72" s="7" t="inlineStr"/>
      <c r="AY72" s="7" t="inlineStr"/>
      <c r="AZ72" s="7" t="inlineStr"/>
      <c r="BA72" s="7" t="inlineStr"/>
      <c r="BB72" s="7" t="inlineStr"/>
      <c r="BC72" s="7" t="inlineStr"/>
      <c r="BD72" s="7" t="inlineStr"/>
      <c r="BE72" s="7" t="inlineStr"/>
      <c r="BF72" s="7" t="inlineStr"/>
      <c r="BG72" s="7" t="inlineStr"/>
      <c r="BH72" s="7" t="inlineStr"/>
      <c r="BI72" s="7" t="inlineStr"/>
      <c r="BJ72" s="7" t="inlineStr"/>
      <c r="BK72" s="7">
        <f>BM72+BO72+BQ72+BS72</f>
        <v/>
      </c>
      <c r="BL72" s="7">
        <f>BN72+BP72+BR72+BT72</f>
        <v/>
      </c>
      <c r="BM72" s="7" t="inlineStr"/>
      <c r="BN72" s="7" t="inlineStr"/>
      <c r="BO72" s="7" t="inlineStr"/>
      <c r="BP72" s="7" t="inlineStr"/>
      <c r="BQ72" s="7" t="inlineStr"/>
      <c r="BR72" s="7" t="inlineStr"/>
      <c r="BS72" s="7" t="inlineStr"/>
      <c r="BT72" s="7" t="inlineStr"/>
      <c r="BU72" s="7">
        <f>BW72+BY72+CA72+CC72+CE72+CG72+CI72+CK72+CM72+CO72+CQ72+CS72+CU72+CW72+CY72+DA72</f>
        <v/>
      </c>
      <c r="BV72" s="7">
        <f>BX72+BZ72+CB72+CD72+CF72+CH72+CJ72+CL72+CN72+CP72+CR72+CT72+CV72+CX72+CZ72+DB72</f>
        <v/>
      </c>
      <c r="BW72" s="7" t="inlineStr"/>
      <c r="BX72" s="7" t="inlineStr"/>
      <c r="BY72" s="7" t="inlineStr"/>
      <c r="BZ72" s="7" t="inlineStr"/>
      <c r="CA72" s="7" t="inlineStr"/>
      <c r="CB72" s="7" t="inlineStr"/>
      <c r="CC72" s="7" t="inlineStr"/>
      <c r="CD72" s="7" t="inlineStr"/>
      <c r="CE72" s="7" t="inlineStr"/>
      <c r="CF72" s="7" t="inlineStr"/>
      <c r="CG72" s="7" t="inlineStr"/>
      <c r="CH72" s="7" t="inlineStr"/>
      <c r="CI72" s="7" t="inlineStr"/>
      <c r="CJ72" s="7" t="inlineStr"/>
      <c r="CK72" s="7" t="inlineStr"/>
      <c r="CL72" s="7" t="inlineStr"/>
      <c r="CM72" s="7" t="inlineStr"/>
      <c r="CN72" s="7" t="inlineStr"/>
      <c r="CO72" s="7" t="inlineStr"/>
      <c r="CP72" s="7" t="inlineStr"/>
      <c r="CQ72" s="7" t="inlineStr"/>
      <c r="CR72" s="7" t="inlineStr"/>
      <c r="CS72" s="7" t="inlineStr"/>
      <c r="CT72" s="7" t="inlineStr"/>
      <c r="CU72" s="7" t="inlineStr"/>
      <c r="CV72" s="7" t="inlineStr"/>
      <c r="CW72" s="7" t="inlineStr"/>
      <c r="CX72" s="7" t="inlineStr"/>
      <c r="CY72" s="7" t="inlineStr"/>
      <c r="CZ72" s="7" t="inlineStr"/>
      <c r="DA72" s="7" t="inlineStr"/>
      <c r="DB72" s="7" t="inlineStr"/>
      <c r="DC72" s="7">
        <f>DE72+DG72+DI72+DK72+DM72+DO72+DQ72+DS72+DU72+DW72+DY72+EA72+EC72</f>
        <v/>
      </c>
      <c r="DD72" s="7">
        <f>DF72+DH72+DJ72+DL72+DN72+DP72+DR72+DT72+DV72+DX72+DZ72+EB72+ED72</f>
        <v/>
      </c>
      <c r="DE72" s="7" t="inlineStr"/>
      <c r="DF72" s="7" t="inlineStr"/>
      <c r="DG72" s="7" t="inlineStr"/>
      <c r="DH72" s="7" t="inlineStr"/>
      <c r="DI72" s="7" t="inlineStr"/>
      <c r="DJ72" s="7" t="inlineStr"/>
      <c r="DK72" s="7" t="inlineStr"/>
      <c r="DL72" s="7" t="inlineStr"/>
      <c r="DM72" s="7" t="inlineStr"/>
      <c r="DN72" s="7" t="inlineStr"/>
      <c r="DO72" s="7" t="inlineStr"/>
      <c r="DP72" s="7" t="inlineStr"/>
      <c r="DQ72" s="7" t="inlineStr"/>
      <c r="DR72" s="7" t="inlineStr"/>
      <c r="DS72" s="7" t="inlineStr"/>
      <c r="DT72" s="7" t="inlineStr"/>
      <c r="DU72" s="7" t="inlineStr"/>
      <c r="DV72" s="7" t="inlineStr"/>
      <c r="DW72" s="7" t="n">
        <v>2</v>
      </c>
      <c r="DX72" s="7" t="n">
        <v>203640</v>
      </c>
      <c r="DY72" s="7" t="inlineStr"/>
      <c r="DZ72" s="7" t="inlineStr"/>
      <c r="EA72" s="7" t="inlineStr"/>
      <c r="EB72" s="7" t="inlineStr"/>
      <c r="EC72" s="7" t="inlineStr"/>
      <c r="ED72" s="7" t="inlineStr"/>
      <c r="EE72" s="7">
        <f>E72+AU72+BK72+BU72+DC72</f>
        <v/>
      </c>
      <c r="EF72" s="7">
        <f>F72+AV72+BL72+BV72+DD72</f>
        <v/>
      </c>
    </row>
    <row r="73" hidden="1" outlineLevel="1">
      <c r="A73" s="5" t="n">
        <v>69</v>
      </c>
      <c r="B73" s="6" t="inlineStr">
        <is>
          <t>"XAKAN" XK-1</t>
        </is>
      </c>
      <c r="C73" s="6" t="inlineStr">
        <is>
          <t>Фергана</t>
        </is>
      </c>
      <c r="D73" s="6" t="inlineStr">
        <is>
          <t>Фергана 1</t>
        </is>
      </c>
      <c r="E73" s="7">
        <f>G73+I73+K73+M73+O73+Q73+S73+U73+W73+Y73+AA73+AC73+AE73+AG73+AI73+AK73+AM73+AO73+AQ73+AS73</f>
        <v/>
      </c>
      <c r="F73" s="7">
        <f>H73+J73+L73+N73+P73+R73+T73+V73+X73+Z73+AB73+AD73+AF73+AH73+AJ73+AL73+AN73+AP73+AR73+AT73</f>
        <v/>
      </c>
      <c r="G73" s="7" t="n">
        <v>40</v>
      </c>
      <c r="H73" s="7" t="n">
        <v>62690000</v>
      </c>
      <c r="I73" s="7" t="inlineStr"/>
      <c r="J73" s="7" t="inlineStr"/>
      <c r="K73" s="7" t="inlineStr"/>
      <c r="L73" s="7" t="inlineStr"/>
      <c r="M73" s="7" t="n">
        <v>30</v>
      </c>
      <c r="N73" s="7" t="n">
        <v>28835100</v>
      </c>
      <c r="O73" s="7" t="inlineStr"/>
      <c r="P73" s="7" t="inlineStr"/>
      <c r="Q73" s="7" t="n">
        <v>100</v>
      </c>
      <c r="R73" s="7" t="n">
        <v>654700000</v>
      </c>
      <c r="S73" s="7" t="inlineStr"/>
      <c r="T73" s="7" t="inlineStr"/>
      <c r="U73" s="7" t="inlineStr"/>
      <c r="V73" s="7" t="inlineStr"/>
      <c r="W73" s="7" t="inlineStr"/>
      <c r="X73" s="7" t="inlineStr"/>
      <c r="Y73" s="7" t="inlineStr"/>
      <c r="Z73" s="7" t="inlineStr"/>
      <c r="AA73" s="7" t="inlineStr"/>
      <c r="AB73" s="7" t="inlineStr"/>
      <c r="AC73" s="7" t="n">
        <v>10</v>
      </c>
      <c r="AD73" s="7" t="n">
        <v>3123900</v>
      </c>
      <c r="AE73" s="7" t="inlineStr"/>
      <c r="AF73" s="7" t="inlineStr"/>
      <c r="AG73" s="7" t="n">
        <v>15</v>
      </c>
      <c r="AH73" s="7" t="n">
        <v>6755850</v>
      </c>
      <c r="AI73" s="7" t="inlineStr"/>
      <c r="AJ73" s="7" t="inlineStr"/>
      <c r="AK73" s="7" t="inlineStr"/>
      <c r="AL73" s="7" t="inlineStr"/>
      <c r="AM73" s="7" t="inlineStr"/>
      <c r="AN73" s="7" t="inlineStr"/>
      <c r="AO73" s="7" t="inlineStr"/>
      <c r="AP73" s="7" t="inlineStr"/>
      <c r="AQ73" s="7" t="inlineStr"/>
      <c r="AR73" s="7" t="inlineStr"/>
      <c r="AS73" s="7" t="inlineStr"/>
      <c r="AT73" s="7" t="inlineStr"/>
      <c r="AU73" s="7">
        <f>AW73+AY73+BA73+BC73+BE73+BG73+BI73</f>
        <v/>
      </c>
      <c r="AV73" s="7">
        <f>AX73+AZ73+BB73+BD73+BF73+BH73+BJ73</f>
        <v/>
      </c>
      <c r="AW73" s="7" t="inlineStr"/>
      <c r="AX73" s="7" t="inlineStr"/>
      <c r="AY73" s="7" t="inlineStr"/>
      <c r="AZ73" s="7" t="inlineStr"/>
      <c r="BA73" s="7" t="n">
        <v>10</v>
      </c>
      <c r="BB73" s="7" t="n">
        <v>5232100</v>
      </c>
      <c r="BC73" s="7" t="inlineStr"/>
      <c r="BD73" s="7" t="inlineStr"/>
      <c r="BE73" s="7" t="inlineStr"/>
      <c r="BF73" s="7" t="inlineStr"/>
      <c r="BG73" s="7" t="inlineStr"/>
      <c r="BH73" s="7" t="inlineStr"/>
      <c r="BI73" s="7" t="inlineStr"/>
      <c r="BJ73" s="7" t="inlineStr"/>
      <c r="BK73" s="7">
        <f>BM73+BO73+BQ73+BS73</f>
        <v/>
      </c>
      <c r="BL73" s="7">
        <f>BN73+BP73+BR73+BT73</f>
        <v/>
      </c>
      <c r="BM73" s="7" t="inlineStr"/>
      <c r="BN73" s="7" t="inlineStr"/>
      <c r="BO73" s="7" t="inlineStr"/>
      <c r="BP73" s="7" t="inlineStr"/>
      <c r="BQ73" s="7" t="inlineStr"/>
      <c r="BR73" s="7" t="inlineStr"/>
      <c r="BS73" s="7" t="inlineStr"/>
      <c r="BT73" s="7" t="inlineStr"/>
      <c r="BU73" s="7">
        <f>BW73+BY73+CA73+CC73+CE73+CG73+CI73+CK73+CM73+CO73+CQ73+CS73+CU73+CW73+CY73+DA73</f>
        <v/>
      </c>
      <c r="BV73" s="7">
        <f>BX73+BZ73+CB73+CD73+CF73+CH73+CJ73+CL73+CN73+CP73+CR73+CT73+CV73+CX73+CZ73+DB73</f>
        <v/>
      </c>
      <c r="BW73" s="7" t="inlineStr"/>
      <c r="BX73" s="7" t="inlineStr"/>
      <c r="BY73" s="7" t="n">
        <v>30</v>
      </c>
      <c r="BZ73" s="7" t="n">
        <v>17900100</v>
      </c>
      <c r="CA73" s="7" t="inlineStr"/>
      <c r="CB73" s="7" t="inlineStr"/>
      <c r="CC73" s="7" t="inlineStr"/>
      <c r="CD73" s="7" t="inlineStr"/>
      <c r="CE73" s="7" t="inlineStr"/>
      <c r="CF73" s="7" t="inlineStr"/>
      <c r="CG73" s="7" t="inlineStr"/>
      <c r="CH73" s="7" t="inlineStr"/>
      <c r="CI73" s="7" t="inlineStr"/>
      <c r="CJ73" s="7" t="inlineStr"/>
      <c r="CK73" s="7" t="inlineStr"/>
      <c r="CL73" s="7" t="inlineStr"/>
      <c r="CM73" s="7" t="n">
        <v>20</v>
      </c>
      <c r="CN73" s="7" t="n">
        <v>23210000</v>
      </c>
      <c r="CO73" s="7" t="inlineStr"/>
      <c r="CP73" s="7" t="inlineStr"/>
      <c r="CQ73" s="7" t="inlineStr"/>
      <c r="CR73" s="7" t="inlineStr"/>
      <c r="CS73" s="7" t="inlineStr"/>
      <c r="CT73" s="7" t="inlineStr"/>
      <c r="CU73" s="7" t="inlineStr"/>
      <c r="CV73" s="7" t="inlineStr"/>
      <c r="CW73" s="7" t="inlineStr"/>
      <c r="CX73" s="7" t="inlineStr"/>
      <c r="CY73" s="7" t="inlineStr"/>
      <c r="CZ73" s="7" t="inlineStr"/>
      <c r="DA73" s="7" t="inlineStr"/>
      <c r="DB73" s="7" t="inlineStr"/>
      <c r="DC73" s="7">
        <f>DE73+DG73+DI73+DK73+DM73+DO73+DQ73+DS73+DU73+DW73+DY73+EA73+EC73</f>
        <v/>
      </c>
      <c r="DD73" s="7">
        <f>DF73+DH73+DJ73+DL73+DN73+DP73+DR73+DT73+DV73+DX73+DZ73+EB73+ED73</f>
        <v/>
      </c>
      <c r="DE73" s="7" t="inlineStr"/>
      <c r="DF73" s="7" t="inlineStr"/>
      <c r="DG73" s="7" t="inlineStr"/>
      <c r="DH73" s="7" t="inlineStr"/>
      <c r="DI73" s="7" t="inlineStr"/>
      <c r="DJ73" s="7" t="inlineStr"/>
      <c r="DK73" s="7" t="inlineStr"/>
      <c r="DL73" s="7" t="inlineStr"/>
      <c r="DM73" s="7" t="inlineStr"/>
      <c r="DN73" s="7" t="inlineStr"/>
      <c r="DO73" s="7" t="inlineStr"/>
      <c r="DP73" s="7" t="inlineStr"/>
      <c r="DQ73" s="7" t="inlineStr"/>
      <c r="DR73" s="7" t="inlineStr"/>
      <c r="DS73" s="7" t="inlineStr"/>
      <c r="DT73" s="7" t="inlineStr"/>
      <c r="DU73" s="7" t="n">
        <v>10</v>
      </c>
      <c r="DV73" s="7" t="n">
        <v>4762200</v>
      </c>
      <c r="DW73" s="7" t="n">
        <v>8</v>
      </c>
      <c r="DX73" s="7" t="n">
        <v>3160512</v>
      </c>
      <c r="DY73" s="7" t="inlineStr"/>
      <c r="DZ73" s="7" t="inlineStr"/>
      <c r="EA73" s="7" t="inlineStr"/>
      <c r="EB73" s="7" t="inlineStr"/>
      <c r="EC73" s="7" t="inlineStr"/>
      <c r="ED73" s="7" t="inlineStr"/>
      <c r="EE73" s="7">
        <f>E73+AU73+BK73+BU73+DC73</f>
        <v/>
      </c>
      <c r="EF73" s="7">
        <f>F73+AV73+BL73+BV73+DD73</f>
        <v/>
      </c>
    </row>
    <row r="74" hidden="1" outlineLevel="1">
      <c r="A74" s="5" t="n">
        <v>70</v>
      </c>
      <c r="B74" s="6" t="inlineStr">
        <is>
          <t>"XASAN XUSAN FARM STANDART" ХК</t>
        </is>
      </c>
      <c r="C74" s="6" t="inlineStr">
        <is>
          <t>Фергана</t>
        </is>
      </c>
      <c r="D74" s="6" t="inlineStr">
        <is>
          <t>Фергана 1</t>
        </is>
      </c>
      <c r="E74" s="7">
        <f>G74+I74+K74+M74+O74+Q74+S74+U74+W74+Y74+AA74+AC74+AE74+AG74+AI74+AK74+AM74+AO74+AQ74+AS74</f>
        <v/>
      </c>
      <c r="F74" s="7">
        <f>H74+J74+L74+N74+P74+R74+T74+V74+X74+Z74+AB74+AD74+AF74+AH74+AJ74+AL74+AN74+AP74+AR74+AT74</f>
        <v/>
      </c>
      <c r="G74" s="7" t="inlineStr"/>
      <c r="H74" s="7" t="inlineStr"/>
      <c r="I74" s="7" t="inlineStr"/>
      <c r="J74" s="7" t="inlineStr"/>
      <c r="K74" s="7" t="inlineStr"/>
      <c r="L74" s="7" t="inlineStr"/>
      <c r="M74" s="7" t="inlineStr"/>
      <c r="N74" s="7" t="inlineStr"/>
      <c r="O74" s="7" t="inlineStr"/>
      <c r="P74" s="7" t="inlineStr"/>
      <c r="Q74" s="7" t="inlineStr"/>
      <c r="R74" s="7" t="inlineStr"/>
      <c r="S74" s="7" t="inlineStr"/>
      <c r="T74" s="7" t="inlineStr"/>
      <c r="U74" s="7" t="inlineStr"/>
      <c r="V74" s="7" t="inlineStr"/>
      <c r="W74" s="7" t="inlineStr"/>
      <c r="X74" s="7" t="inlineStr"/>
      <c r="Y74" s="7" t="inlineStr"/>
      <c r="Z74" s="7" t="inlineStr"/>
      <c r="AA74" s="7" t="inlineStr"/>
      <c r="AB74" s="7" t="inlineStr"/>
      <c r="AC74" s="7" t="n">
        <v>4</v>
      </c>
      <c r="AD74" s="7" t="n">
        <v>515280</v>
      </c>
      <c r="AE74" s="7" t="inlineStr"/>
      <c r="AF74" s="7" t="inlineStr"/>
      <c r="AG74" s="7" t="n">
        <v>5</v>
      </c>
      <c r="AH74" s="7" t="n">
        <v>773875</v>
      </c>
      <c r="AI74" s="7" t="n">
        <v>5</v>
      </c>
      <c r="AJ74" s="7" t="n">
        <v>561375</v>
      </c>
      <c r="AK74" s="7" t="inlineStr"/>
      <c r="AL74" s="7" t="inlineStr"/>
      <c r="AM74" s="7" t="inlineStr"/>
      <c r="AN74" s="7" t="inlineStr"/>
      <c r="AO74" s="7" t="inlineStr"/>
      <c r="AP74" s="7" t="inlineStr"/>
      <c r="AQ74" s="7" t="inlineStr"/>
      <c r="AR74" s="7" t="inlineStr"/>
      <c r="AS74" s="7" t="inlineStr"/>
      <c r="AT74" s="7" t="inlineStr"/>
      <c r="AU74" s="7">
        <f>AW74+AY74+BA74+BC74+BE74+BG74+BI74</f>
        <v/>
      </c>
      <c r="AV74" s="7">
        <f>AX74+AZ74+BB74+BD74+BF74+BH74+BJ74</f>
        <v/>
      </c>
      <c r="AW74" s="7" t="inlineStr"/>
      <c r="AX74" s="7" t="inlineStr"/>
      <c r="AY74" s="7" t="inlineStr"/>
      <c r="AZ74" s="7" t="inlineStr"/>
      <c r="BA74" s="7" t="inlineStr"/>
      <c r="BB74" s="7" t="inlineStr"/>
      <c r="BC74" s="7" t="inlineStr"/>
      <c r="BD74" s="7" t="inlineStr"/>
      <c r="BE74" s="7" t="inlineStr"/>
      <c r="BF74" s="7" t="inlineStr"/>
      <c r="BG74" s="7" t="inlineStr"/>
      <c r="BH74" s="7" t="inlineStr"/>
      <c r="BI74" s="7" t="inlineStr"/>
      <c r="BJ74" s="7" t="inlineStr"/>
      <c r="BK74" s="7">
        <f>BM74+BO74+BQ74+BS74</f>
        <v/>
      </c>
      <c r="BL74" s="7">
        <f>BN74+BP74+BR74+BT74</f>
        <v/>
      </c>
      <c r="BM74" s="7" t="inlineStr"/>
      <c r="BN74" s="7" t="inlineStr"/>
      <c r="BO74" s="7" t="inlineStr"/>
      <c r="BP74" s="7" t="inlineStr"/>
      <c r="BQ74" s="7" t="inlineStr"/>
      <c r="BR74" s="7" t="inlineStr"/>
      <c r="BS74" s="7" t="inlineStr"/>
      <c r="BT74" s="7" t="inlineStr"/>
      <c r="BU74" s="7">
        <f>BW74+BY74+CA74+CC74+CE74+CG74+CI74+CK74+CM74+CO74+CQ74+CS74+CU74+CW74+CY74+DA74</f>
        <v/>
      </c>
      <c r="BV74" s="7">
        <f>BX74+BZ74+CB74+CD74+CF74+CH74+CJ74+CL74+CN74+CP74+CR74+CT74+CV74+CX74+CZ74+DB74</f>
        <v/>
      </c>
      <c r="BW74" s="7" t="inlineStr"/>
      <c r="BX74" s="7" t="inlineStr"/>
      <c r="BY74" s="7" t="inlineStr"/>
      <c r="BZ74" s="7" t="inlineStr"/>
      <c r="CA74" s="7" t="inlineStr"/>
      <c r="CB74" s="7" t="inlineStr"/>
      <c r="CC74" s="7" t="inlineStr"/>
      <c r="CD74" s="7" t="inlineStr"/>
      <c r="CE74" s="7" t="inlineStr"/>
      <c r="CF74" s="7" t="inlineStr"/>
      <c r="CG74" s="7" t="inlineStr"/>
      <c r="CH74" s="7" t="inlineStr"/>
      <c r="CI74" s="7" t="inlineStr"/>
      <c r="CJ74" s="7" t="inlineStr"/>
      <c r="CK74" s="7" t="inlineStr"/>
      <c r="CL74" s="7" t="inlineStr"/>
      <c r="CM74" s="7" t="inlineStr"/>
      <c r="CN74" s="7" t="inlineStr"/>
      <c r="CO74" s="7" t="inlineStr"/>
      <c r="CP74" s="7" t="inlineStr"/>
      <c r="CQ74" s="7" t="inlineStr"/>
      <c r="CR74" s="7" t="inlineStr"/>
      <c r="CS74" s="7" t="inlineStr"/>
      <c r="CT74" s="7" t="inlineStr"/>
      <c r="CU74" s="7" t="inlineStr"/>
      <c r="CV74" s="7" t="inlineStr"/>
      <c r="CW74" s="7" t="inlineStr"/>
      <c r="CX74" s="7" t="inlineStr"/>
      <c r="CY74" s="7" t="inlineStr"/>
      <c r="CZ74" s="7" t="inlineStr"/>
      <c r="DA74" s="7" t="inlineStr"/>
      <c r="DB74" s="7" t="inlineStr"/>
      <c r="DC74" s="7">
        <f>DE74+DG74+DI74+DK74+DM74+DO74+DQ74+DS74+DU74+DW74+DY74+EA74+EC74</f>
        <v/>
      </c>
      <c r="DD74" s="7">
        <f>DF74+DH74+DJ74+DL74+DN74+DP74+DR74+DT74+DV74+DX74+DZ74+EB74+ED74</f>
        <v/>
      </c>
      <c r="DE74" s="7" t="inlineStr"/>
      <c r="DF74" s="7" t="inlineStr"/>
      <c r="DG74" s="7" t="inlineStr"/>
      <c r="DH74" s="7" t="inlineStr"/>
      <c r="DI74" s="7" t="inlineStr"/>
      <c r="DJ74" s="7" t="inlineStr"/>
      <c r="DK74" s="7" t="inlineStr"/>
      <c r="DL74" s="7" t="inlineStr"/>
      <c r="DM74" s="7" t="inlineStr"/>
      <c r="DN74" s="7" t="inlineStr"/>
      <c r="DO74" s="7" t="inlineStr"/>
      <c r="DP74" s="7" t="inlineStr"/>
      <c r="DQ74" s="7" t="inlineStr"/>
      <c r="DR74" s="7" t="inlineStr"/>
      <c r="DS74" s="7" t="inlineStr"/>
      <c r="DT74" s="7" t="inlineStr"/>
      <c r="DU74" s="7" t="inlineStr"/>
      <c r="DV74" s="7" t="inlineStr"/>
      <c r="DW74" s="7" t="inlineStr"/>
      <c r="DX74" s="7" t="inlineStr"/>
      <c r="DY74" s="7" t="inlineStr"/>
      <c r="DZ74" s="7" t="inlineStr"/>
      <c r="EA74" s="7" t="inlineStr"/>
      <c r="EB74" s="7" t="inlineStr"/>
      <c r="EC74" s="7" t="inlineStr"/>
      <c r="ED74" s="7" t="inlineStr"/>
      <c r="EE74" s="7">
        <f>E74+AU74+BK74+BU74+DC74</f>
        <v/>
      </c>
      <c r="EF74" s="7">
        <f>F74+AV74+BL74+BV74+DD74</f>
        <v/>
      </c>
    </row>
    <row r="75" hidden="1" outlineLevel="1">
      <c r="A75" s="5" t="n">
        <v>71</v>
      </c>
      <c r="B75" s="6" t="inlineStr">
        <is>
          <t>"XAYRULLO MEDICALFARM " MCHJ 4 сон фил</t>
        </is>
      </c>
      <c r="C75" s="6" t="inlineStr">
        <is>
          <t>Фергана</t>
        </is>
      </c>
      <c r="D75" s="6" t="inlineStr">
        <is>
          <t>Фергана 1</t>
        </is>
      </c>
      <c r="E75" s="7">
        <f>G75+I75+K75+M75+O75+Q75+S75+U75+W75+Y75+AA75+AC75+AE75+AG75+AI75+AK75+AM75+AO75+AQ75+AS75</f>
        <v/>
      </c>
      <c r="F75" s="7">
        <f>H75+J75+L75+N75+P75+R75+T75+V75+X75+Z75+AB75+AD75+AF75+AH75+AJ75+AL75+AN75+AP75+AR75+AT75</f>
        <v/>
      </c>
      <c r="G75" s="7" t="n">
        <v>1</v>
      </c>
      <c r="H75" s="7" t="n">
        <v>64629</v>
      </c>
      <c r="I75" s="7" t="inlineStr"/>
      <c r="J75" s="7" t="inlineStr"/>
      <c r="K75" s="7" t="inlineStr"/>
      <c r="L75" s="7" t="inlineStr"/>
      <c r="M75" s="7" t="inlineStr"/>
      <c r="N75" s="7" t="inlineStr"/>
      <c r="O75" s="7" t="inlineStr"/>
      <c r="P75" s="7" t="inlineStr"/>
      <c r="Q75" s="7" t="inlineStr"/>
      <c r="R75" s="7" t="inlineStr"/>
      <c r="S75" s="7" t="inlineStr"/>
      <c r="T75" s="7" t="inlineStr"/>
      <c r="U75" s="7" t="inlineStr"/>
      <c r="V75" s="7" t="inlineStr"/>
      <c r="W75" s="7" t="inlineStr"/>
      <c r="X75" s="7" t="inlineStr"/>
      <c r="Y75" s="7" t="inlineStr"/>
      <c r="Z75" s="7" t="inlineStr"/>
      <c r="AA75" s="7" t="inlineStr"/>
      <c r="AB75" s="7" t="inlineStr"/>
      <c r="AC75" s="7" t="inlineStr"/>
      <c r="AD75" s="7" t="inlineStr"/>
      <c r="AE75" s="7" t="inlineStr"/>
      <c r="AF75" s="7" t="inlineStr"/>
      <c r="AG75" s="7" t="inlineStr"/>
      <c r="AH75" s="7" t="inlineStr"/>
      <c r="AI75" s="7" t="inlineStr"/>
      <c r="AJ75" s="7" t="inlineStr"/>
      <c r="AK75" s="7" t="inlineStr"/>
      <c r="AL75" s="7" t="inlineStr"/>
      <c r="AM75" s="7" t="inlineStr"/>
      <c r="AN75" s="7" t="inlineStr"/>
      <c r="AO75" s="7" t="inlineStr"/>
      <c r="AP75" s="7" t="inlineStr"/>
      <c r="AQ75" s="7" t="inlineStr"/>
      <c r="AR75" s="7" t="inlineStr"/>
      <c r="AS75" s="7" t="inlineStr"/>
      <c r="AT75" s="7" t="inlineStr"/>
      <c r="AU75" s="7">
        <f>AW75+AY75+BA75+BC75+BE75+BG75+BI75</f>
        <v/>
      </c>
      <c r="AV75" s="7">
        <f>AX75+AZ75+BB75+BD75+BF75+BH75+BJ75</f>
        <v/>
      </c>
      <c r="AW75" s="7" t="inlineStr"/>
      <c r="AX75" s="7" t="inlineStr"/>
      <c r="AY75" s="7" t="inlineStr"/>
      <c r="AZ75" s="7" t="inlineStr"/>
      <c r="BA75" s="7" t="inlineStr"/>
      <c r="BB75" s="7" t="inlineStr"/>
      <c r="BC75" s="7" t="inlineStr"/>
      <c r="BD75" s="7" t="inlineStr"/>
      <c r="BE75" s="7" t="inlineStr"/>
      <c r="BF75" s="7" t="inlineStr"/>
      <c r="BG75" s="7" t="inlineStr"/>
      <c r="BH75" s="7" t="inlineStr"/>
      <c r="BI75" s="7" t="inlineStr"/>
      <c r="BJ75" s="7" t="inlineStr"/>
      <c r="BK75" s="7">
        <f>BM75+BO75+BQ75+BS75</f>
        <v/>
      </c>
      <c r="BL75" s="7">
        <f>BN75+BP75+BR75+BT75</f>
        <v/>
      </c>
      <c r="BM75" s="7" t="inlineStr"/>
      <c r="BN75" s="7" t="inlineStr"/>
      <c r="BO75" s="7" t="inlineStr"/>
      <c r="BP75" s="7" t="inlineStr"/>
      <c r="BQ75" s="7" t="inlineStr"/>
      <c r="BR75" s="7" t="inlineStr"/>
      <c r="BS75" s="7" t="inlineStr"/>
      <c r="BT75" s="7" t="inlineStr"/>
      <c r="BU75" s="7">
        <f>BW75+BY75+CA75+CC75+CE75+CG75+CI75+CK75+CM75+CO75+CQ75+CS75+CU75+CW75+CY75+DA75</f>
        <v/>
      </c>
      <c r="BV75" s="7">
        <f>BX75+BZ75+CB75+CD75+CF75+CH75+CJ75+CL75+CN75+CP75+CR75+CT75+CV75+CX75+CZ75+DB75</f>
        <v/>
      </c>
      <c r="BW75" s="7" t="inlineStr"/>
      <c r="BX75" s="7" t="inlineStr"/>
      <c r="BY75" s="7" t="inlineStr"/>
      <c r="BZ75" s="7" t="inlineStr"/>
      <c r="CA75" s="7" t="inlineStr"/>
      <c r="CB75" s="7" t="inlineStr"/>
      <c r="CC75" s="7" t="inlineStr"/>
      <c r="CD75" s="7" t="inlineStr"/>
      <c r="CE75" s="7" t="inlineStr"/>
      <c r="CF75" s="7" t="inlineStr"/>
      <c r="CG75" s="7" t="inlineStr"/>
      <c r="CH75" s="7" t="inlineStr"/>
      <c r="CI75" s="7" t="inlineStr"/>
      <c r="CJ75" s="7" t="inlineStr"/>
      <c r="CK75" s="7" t="inlineStr"/>
      <c r="CL75" s="7" t="inlineStr"/>
      <c r="CM75" s="7" t="n">
        <v>1</v>
      </c>
      <c r="CN75" s="7" t="n">
        <v>59820</v>
      </c>
      <c r="CO75" s="7" t="inlineStr"/>
      <c r="CP75" s="7" t="inlineStr"/>
      <c r="CQ75" s="7" t="inlineStr"/>
      <c r="CR75" s="7" t="inlineStr"/>
      <c r="CS75" s="7" t="inlineStr"/>
      <c r="CT75" s="7" t="inlineStr"/>
      <c r="CU75" s="7" t="inlineStr"/>
      <c r="CV75" s="7" t="inlineStr"/>
      <c r="CW75" s="7" t="inlineStr"/>
      <c r="CX75" s="7" t="inlineStr"/>
      <c r="CY75" s="7" t="inlineStr"/>
      <c r="CZ75" s="7" t="inlineStr"/>
      <c r="DA75" s="7" t="inlineStr"/>
      <c r="DB75" s="7" t="inlineStr"/>
      <c r="DC75" s="7">
        <f>DE75+DG75+DI75+DK75+DM75+DO75+DQ75+DS75+DU75+DW75+DY75+EA75+EC75</f>
        <v/>
      </c>
      <c r="DD75" s="7">
        <f>DF75+DH75+DJ75+DL75+DN75+DP75+DR75+DT75+DV75+DX75+DZ75+EB75+ED75</f>
        <v/>
      </c>
      <c r="DE75" s="7" t="inlineStr"/>
      <c r="DF75" s="7" t="inlineStr"/>
      <c r="DG75" s="7" t="inlineStr"/>
      <c r="DH75" s="7" t="inlineStr"/>
      <c r="DI75" s="7" t="inlineStr"/>
      <c r="DJ75" s="7" t="inlineStr"/>
      <c r="DK75" s="7" t="inlineStr"/>
      <c r="DL75" s="7" t="inlineStr"/>
      <c r="DM75" s="7" t="inlineStr"/>
      <c r="DN75" s="7" t="inlineStr"/>
      <c r="DO75" s="7" t="inlineStr"/>
      <c r="DP75" s="7" t="inlineStr"/>
      <c r="DQ75" s="7" t="inlineStr"/>
      <c r="DR75" s="7" t="inlineStr"/>
      <c r="DS75" s="7" t="inlineStr"/>
      <c r="DT75" s="7" t="inlineStr"/>
      <c r="DU75" s="7" t="inlineStr"/>
      <c r="DV75" s="7" t="inlineStr"/>
      <c r="DW75" s="7" t="inlineStr"/>
      <c r="DX75" s="7" t="inlineStr"/>
      <c r="DY75" s="7" t="inlineStr"/>
      <c r="DZ75" s="7" t="inlineStr"/>
      <c r="EA75" s="7" t="inlineStr"/>
      <c r="EB75" s="7" t="inlineStr"/>
      <c r="EC75" s="7" t="inlineStr"/>
      <c r="ED75" s="7" t="inlineStr"/>
      <c r="EE75" s="7">
        <f>E75+AU75+BK75+BU75+DC75</f>
        <v/>
      </c>
      <c r="EF75" s="7">
        <f>F75+AV75+BL75+BV75+DD75</f>
        <v/>
      </c>
    </row>
    <row r="76" hidden="1" outlineLevel="1">
      <c r="A76" s="5" t="n">
        <v>72</v>
      </c>
      <c r="B76" s="6" t="inlineStr">
        <is>
          <t>"YAKKATUT PHARM" MCHJ</t>
        </is>
      </c>
      <c r="C76" s="6" t="inlineStr">
        <is>
          <t>Фергана</t>
        </is>
      </c>
      <c r="D76" s="6" t="inlineStr">
        <is>
          <t>Фергана 1</t>
        </is>
      </c>
      <c r="E76" s="7">
        <f>G76+I76+K76+M76+O76+Q76+S76+U76+W76+Y76+AA76+AC76+AE76+AG76+AI76+AK76+AM76+AO76+AQ76+AS76</f>
        <v/>
      </c>
      <c r="F76" s="7">
        <f>H76+J76+L76+N76+P76+R76+T76+V76+X76+Z76+AB76+AD76+AF76+AH76+AJ76+AL76+AN76+AP76+AR76+AT76</f>
        <v/>
      </c>
      <c r="G76" s="7" t="inlineStr"/>
      <c r="H76" s="7" t="inlineStr"/>
      <c r="I76" s="7" t="inlineStr"/>
      <c r="J76" s="7" t="inlineStr"/>
      <c r="K76" s="7" t="inlineStr"/>
      <c r="L76" s="7" t="inlineStr"/>
      <c r="M76" s="7" t="inlineStr"/>
      <c r="N76" s="7" t="inlineStr"/>
      <c r="O76" s="7" t="inlineStr"/>
      <c r="P76" s="7" t="inlineStr"/>
      <c r="Q76" s="7" t="inlineStr"/>
      <c r="R76" s="7" t="inlineStr"/>
      <c r="S76" s="7" t="inlineStr"/>
      <c r="T76" s="7" t="inlineStr"/>
      <c r="U76" s="7" t="inlineStr"/>
      <c r="V76" s="7" t="inlineStr"/>
      <c r="W76" s="7" t="inlineStr"/>
      <c r="X76" s="7" t="inlineStr"/>
      <c r="Y76" s="7" t="inlineStr"/>
      <c r="Z76" s="7" t="inlineStr"/>
      <c r="AA76" s="7" t="inlineStr"/>
      <c r="AB76" s="7" t="inlineStr"/>
      <c r="AC76" s="7" t="inlineStr"/>
      <c r="AD76" s="7" t="inlineStr"/>
      <c r="AE76" s="7" t="inlineStr"/>
      <c r="AF76" s="7" t="inlineStr"/>
      <c r="AG76" s="7" t="inlineStr"/>
      <c r="AH76" s="7" t="inlineStr"/>
      <c r="AI76" s="7" t="inlineStr"/>
      <c r="AJ76" s="7" t="inlineStr"/>
      <c r="AK76" s="7" t="inlineStr"/>
      <c r="AL76" s="7" t="inlineStr"/>
      <c r="AM76" s="7" t="inlineStr"/>
      <c r="AN76" s="7" t="inlineStr"/>
      <c r="AO76" s="7" t="inlineStr"/>
      <c r="AP76" s="7" t="inlineStr"/>
      <c r="AQ76" s="7" t="inlineStr"/>
      <c r="AR76" s="7" t="inlineStr"/>
      <c r="AS76" s="7" t="inlineStr"/>
      <c r="AT76" s="7" t="inlineStr"/>
      <c r="AU76" s="7">
        <f>AW76+AY76+BA76+BC76+BE76+BG76+BI76</f>
        <v/>
      </c>
      <c r="AV76" s="7">
        <f>AX76+AZ76+BB76+BD76+BF76+BH76+BJ76</f>
        <v/>
      </c>
      <c r="AW76" s="7" t="inlineStr"/>
      <c r="AX76" s="7" t="inlineStr"/>
      <c r="AY76" s="7" t="n">
        <v>6</v>
      </c>
      <c r="AZ76" s="7" t="n">
        <v>7770476</v>
      </c>
      <c r="BA76" s="7" t="inlineStr"/>
      <c r="BB76" s="7" t="inlineStr"/>
      <c r="BC76" s="7" t="inlineStr"/>
      <c r="BD76" s="7" t="inlineStr"/>
      <c r="BE76" s="7" t="inlineStr"/>
      <c r="BF76" s="7" t="inlineStr"/>
      <c r="BG76" s="7" t="inlineStr"/>
      <c r="BH76" s="7" t="inlineStr"/>
      <c r="BI76" s="7" t="inlineStr"/>
      <c r="BJ76" s="7" t="inlineStr"/>
      <c r="BK76" s="7">
        <f>BM76+BO76+BQ76+BS76</f>
        <v/>
      </c>
      <c r="BL76" s="7">
        <f>BN76+BP76+BR76+BT76</f>
        <v/>
      </c>
      <c r="BM76" s="7" t="n">
        <v>5</v>
      </c>
      <c r="BN76" s="7" t="n">
        <v>3224050</v>
      </c>
      <c r="BO76" s="7" t="inlineStr"/>
      <c r="BP76" s="7" t="inlineStr"/>
      <c r="BQ76" s="7" t="inlineStr"/>
      <c r="BR76" s="7" t="inlineStr"/>
      <c r="BS76" s="7" t="inlineStr"/>
      <c r="BT76" s="7" t="inlineStr"/>
      <c r="BU76" s="7">
        <f>BW76+BY76+CA76+CC76+CE76+CG76+CI76+CK76+CM76+CO76+CQ76+CS76+CU76+CW76+CY76+DA76</f>
        <v/>
      </c>
      <c r="BV76" s="7">
        <f>BX76+BZ76+CB76+CD76+CF76+CH76+CJ76+CL76+CN76+CP76+CR76+CT76+CV76+CX76+CZ76+DB76</f>
        <v/>
      </c>
      <c r="BW76" s="7" t="inlineStr"/>
      <c r="BX76" s="7" t="inlineStr"/>
      <c r="BY76" s="7" t="inlineStr"/>
      <c r="BZ76" s="7" t="inlineStr"/>
      <c r="CA76" s="7" t="inlineStr"/>
      <c r="CB76" s="7" t="inlineStr"/>
      <c r="CC76" s="7" t="inlineStr"/>
      <c r="CD76" s="7" t="inlineStr"/>
      <c r="CE76" s="7" t="inlineStr"/>
      <c r="CF76" s="7" t="inlineStr"/>
      <c r="CG76" s="7" t="inlineStr"/>
      <c r="CH76" s="7" t="inlineStr"/>
      <c r="CI76" s="7" t="inlineStr"/>
      <c r="CJ76" s="7" t="inlineStr"/>
      <c r="CK76" s="7" t="inlineStr"/>
      <c r="CL76" s="7" t="inlineStr"/>
      <c r="CM76" s="7" t="inlineStr"/>
      <c r="CN76" s="7" t="inlineStr"/>
      <c r="CO76" s="7" t="inlineStr"/>
      <c r="CP76" s="7" t="inlineStr"/>
      <c r="CQ76" s="7" t="inlineStr"/>
      <c r="CR76" s="7" t="inlineStr"/>
      <c r="CS76" s="7" t="inlineStr"/>
      <c r="CT76" s="7" t="inlineStr"/>
      <c r="CU76" s="7" t="inlineStr"/>
      <c r="CV76" s="7" t="inlineStr"/>
      <c r="CW76" s="7" t="inlineStr"/>
      <c r="CX76" s="7" t="inlineStr"/>
      <c r="CY76" s="7" t="inlineStr"/>
      <c r="CZ76" s="7" t="inlineStr"/>
      <c r="DA76" s="7" t="inlineStr"/>
      <c r="DB76" s="7" t="inlineStr"/>
      <c r="DC76" s="7">
        <f>DE76+DG76+DI76+DK76+DM76+DO76+DQ76+DS76+DU76+DW76+DY76+EA76+EC76</f>
        <v/>
      </c>
      <c r="DD76" s="7">
        <f>DF76+DH76+DJ76+DL76+DN76+DP76+DR76+DT76+DV76+DX76+DZ76+EB76+ED76</f>
        <v/>
      </c>
      <c r="DE76" s="7" t="inlineStr"/>
      <c r="DF76" s="7" t="inlineStr"/>
      <c r="DG76" s="7" t="inlineStr"/>
      <c r="DH76" s="7" t="inlineStr"/>
      <c r="DI76" s="7" t="inlineStr"/>
      <c r="DJ76" s="7" t="inlineStr"/>
      <c r="DK76" s="7" t="inlineStr"/>
      <c r="DL76" s="7" t="inlineStr"/>
      <c r="DM76" s="7" t="inlineStr"/>
      <c r="DN76" s="7" t="inlineStr"/>
      <c r="DO76" s="7" t="inlineStr"/>
      <c r="DP76" s="7" t="inlineStr"/>
      <c r="DQ76" s="7" t="inlineStr"/>
      <c r="DR76" s="7" t="inlineStr"/>
      <c r="DS76" s="7" t="inlineStr"/>
      <c r="DT76" s="7" t="inlineStr"/>
      <c r="DU76" s="7" t="inlineStr"/>
      <c r="DV76" s="7" t="inlineStr"/>
      <c r="DW76" s="7" t="inlineStr"/>
      <c r="DX76" s="7" t="inlineStr"/>
      <c r="DY76" s="7" t="inlineStr"/>
      <c r="DZ76" s="7" t="inlineStr"/>
      <c r="EA76" s="7" t="inlineStr"/>
      <c r="EB76" s="7" t="inlineStr"/>
      <c r="EC76" s="7" t="inlineStr"/>
      <c r="ED76" s="7" t="inlineStr"/>
      <c r="EE76" s="7">
        <f>E76+AU76+BK76+BU76+DC76</f>
        <v/>
      </c>
      <c r="EF76" s="7">
        <f>F76+AV76+BL76+BV76+DD76</f>
        <v/>
      </c>
    </row>
    <row r="77" hidden="1" outlineLevel="1">
      <c r="A77" s="5" t="n">
        <v>73</v>
      </c>
      <c r="B77" s="6" t="inlineStr">
        <is>
          <t>"ZAHROXON FARMS" MCHJ</t>
        </is>
      </c>
      <c r="C77" s="6" t="inlineStr">
        <is>
          <t>Фергана</t>
        </is>
      </c>
      <c r="D77" s="6" t="inlineStr">
        <is>
          <t>Фергана 1</t>
        </is>
      </c>
      <c r="E77" s="7">
        <f>G77+I77+K77+M77+O77+Q77+S77+U77+W77+Y77+AA77+AC77+AE77+AG77+AI77+AK77+AM77+AO77+AQ77+AS77</f>
        <v/>
      </c>
      <c r="F77" s="7">
        <f>H77+J77+L77+N77+P77+R77+T77+V77+X77+Z77+AB77+AD77+AF77+AH77+AJ77+AL77+AN77+AP77+AR77+AT77</f>
        <v/>
      </c>
      <c r="G77" s="7" t="inlineStr"/>
      <c r="H77" s="7" t="inlineStr"/>
      <c r="I77" s="7" t="inlineStr"/>
      <c r="J77" s="7" t="inlineStr"/>
      <c r="K77" s="7" t="n">
        <v>2</v>
      </c>
      <c r="L77" s="7" t="n">
        <v>142784</v>
      </c>
      <c r="M77" s="7" t="inlineStr"/>
      <c r="N77" s="7" t="inlineStr"/>
      <c r="O77" s="7" t="inlineStr"/>
      <c r="P77" s="7" t="inlineStr"/>
      <c r="Q77" s="7" t="inlineStr"/>
      <c r="R77" s="7" t="inlineStr"/>
      <c r="S77" s="7" t="inlineStr"/>
      <c r="T77" s="7" t="inlineStr"/>
      <c r="U77" s="7" t="inlineStr"/>
      <c r="V77" s="7" t="inlineStr"/>
      <c r="W77" s="7" t="inlineStr"/>
      <c r="X77" s="7" t="inlineStr"/>
      <c r="Y77" s="7" t="inlineStr"/>
      <c r="Z77" s="7" t="inlineStr"/>
      <c r="AA77" s="7" t="inlineStr"/>
      <c r="AB77" s="7" t="inlineStr"/>
      <c r="AC77" s="7" t="n">
        <v>10</v>
      </c>
      <c r="AD77" s="7" t="n">
        <v>3123900</v>
      </c>
      <c r="AE77" s="7" t="inlineStr"/>
      <c r="AF77" s="7" t="inlineStr"/>
      <c r="AG77" s="7" t="n">
        <v>5</v>
      </c>
      <c r="AH77" s="7" t="n">
        <v>750425</v>
      </c>
      <c r="AI77" s="7" t="inlineStr"/>
      <c r="AJ77" s="7" t="inlineStr"/>
      <c r="AK77" s="7" t="inlineStr"/>
      <c r="AL77" s="7" t="inlineStr"/>
      <c r="AM77" s="7" t="inlineStr"/>
      <c r="AN77" s="7" t="inlineStr"/>
      <c r="AO77" s="7" t="inlineStr"/>
      <c r="AP77" s="7" t="inlineStr"/>
      <c r="AQ77" s="7" t="inlineStr"/>
      <c r="AR77" s="7" t="inlineStr"/>
      <c r="AS77" s="7" t="inlineStr"/>
      <c r="AT77" s="7" t="inlineStr"/>
      <c r="AU77" s="7">
        <f>AW77+AY77+BA77+BC77+BE77+BG77+BI77</f>
        <v/>
      </c>
      <c r="AV77" s="7">
        <f>AX77+AZ77+BB77+BD77+BF77+BH77+BJ77</f>
        <v/>
      </c>
      <c r="AW77" s="7" t="inlineStr"/>
      <c r="AX77" s="7" t="inlineStr"/>
      <c r="AY77" s="7" t="inlineStr"/>
      <c r="AZ77" s="7" t="inlineStr"/>
      <c r="BA77" s="7" t="inlineStr"/>
      <c r="BB77" s="7" t="inlineStr"/>
      <c r="BC77" s="7" t="inlineStr"/>
      <c r="BD77" s="7" t="inlineStr"/>
      <c r="BE77" s="7" t="inlineStr"/>
      <c r="BF77" s="7" t="inlineStr"/>
      <c r="BG77" s="7" t="inlineStr"/>
      <c r="BH77" s="7" t="inlineStr"/>
      <c r="BI77" s="7" t="inlineStr"/>
      <c r="BJ77" s="7" t="inlineStr"/>
      <c r="BK77" s="7">
        <f>BM77+BO77+BQ77+BS77</f>
        <v/>
      </c>
      <c r="BL77" s="7">
        <f>BN77+BP77+BR77+BT77</f>
        <v/>
      </c>
      <c r="BM77" s="7" t="inlineStr"/>
      <c r="BN77" s="7" t="inlineStr"/>
      <c r="BO77" s="7" t="inlineStr"/>
      <c r="BP77" s="7" t="inlineStr"/>
      <c r="BQ77" s="7" t="inlineStr"/>
      <c r="BR77" s="7" t="inlineStr"/>
      <c r="BS77" s="7" t="inlineStr"/>
      <c r="BT77" s="7" t="inlineStr"/>
      <c r="BU77" s="7">
        <f>BW77+BY77+CA77+CC77+CE77+CG77+CI77+CK77+CM77+CO77+CQ77+CS77+CU77+CW77+CY77+DA77</f>
        <v/>
      </c>
      <c r="BV77" s="7">
        <f>BX77+BZ77+CB77+CD77+CF77+CH77+CJ77+CL77+CN77+CP77+CR77+CT77+CV77+CX77+CZ77+DB77</f>
        <v/>
      </c>
      <c r="BW77" s="7" t="inlineStr"/>
      <c r="BX77" s="7" t="inlineStr"/>
      <c r="BY77" s="7" t="inlineStr"/>
      <c r="BZ77" s="7" t="inlineStr"/>
      <c r="CA77" s="7" t="inlineStr"/>
      <c r="CB77" s="7" t="inlineStr"/>
      <c r="CC77" s="7" t="inlineStr"/>
      <c r="CD77" s="7" t="inlineStr"/>
      <c r="CE77" s="7" t="inlineStr"/>
      <c r="CF77" s="7" t="inlineStr"/>
      <c r="CG77" s="7" t="inlineStr"/>
      <c r="CH77" s="7" t="inlineStr"/>
      <c r="CI77" s="7" t="inlineStr"/>
      <c r="CJ77" s="7" t="inlineStr"/>
      <c r="CK77" s="7" t="inlineStr"/>
      <c r="CL77" s="7" t="inlineStr"/>
      <c r="CM77" s="7" t="inlineStr"/>
      <c r="CN77" s="7" t="inlineStr"/>
      <c r="CO77" s="7" t="inlineStr"/>
      <c r="CP77" s="7" t="inlineStr"/>
      <c r="CQ77" s="7" t="inlineStr"/>
      <c r="CR77" s="7" t="inlineStr"/>
      <c r="CS77" s="7" t="inlineStr"/>
      <c r="CT77" s="7" t="inlineStr"/>
      <c r="CU77" s="7" t="inlineStr"/>
      <c r="CV77" s="7" t="inlineStr"/>
      <c r="CW77" s="7" t="inlineStr"/>
      <c r="CX77" s="7" t="inlineStr"/>
      <c r="CY77" s="7" t="inlineStr"/>
      <c r="CZ77" s="7" t="inlineStr"/>
      <c r="DA77" s="7" t="inlineStr"/>
      <c r="DB77" s="7" t="inlineStr"/>
      <c r="DC77" s="7">
        <f>DE77+DG77+DI77+DK77+DM77+DO77+DQ77+DS77+DU77+DW77+DY77+EA77+EC77</f>
        <v/>
      </c>
      <c r="DD77" s="7">
        <f>DF77+DH77+DJ77+DL77+DN77+DP77+DR77+DT77+DV77+DX77+DZ77+EB77+ED77</f>
        <v/>
      </c>
      <c r="DE77" s="7" t="inlineStr"/>
      <c r="DF77" s="7" t="inlineStr"/>
      <c r="DG77" s="7" t="inlineStr"/>
      <c r="DH77" s="7" t="inlineStr"/>
      <c r="DI77" s="7" t="inlineStr"/>
      <c r="DJ77" s="7" t="inlineStr"/>
      <c r="DK77" s="7" t="inlineStr"/>
      <c r="DL77" s="7" t="inlineStr"/>
      <c r="DM77" s="7" t="inlineStr"/>
      <c r="DN77" s="7" t="inlineStr"/>
      <c r="DO77" s="7" t="inlineStr"/>
      <c r="DP77" s="7" t="inlineStr"/>
      <c r="DQ77" s="7" t="inlineStr"/>
      <c r="DR77" s="7" t="inlineStr"/>
      <c r="DS77" s="7" t="inlineStr"/>
      <c r="DT77" s="7" t="inlineStr"/>
      <c r="DU77" s="7" t="inlineStr"/>
      <c r="DV77" s="7" t="inlineStr"/>
      <c r="DW77" s="7" t="n">
        <v>3</v>
      </c>
      <c r="DX77" s="7" t="n">
        <v>444447</v>
      </c>
      <c r="DY77" s="7" t="inlineStr"/>
      <c r="DZ77" s="7" t="inlineStr"/>
      <c r="EA77" s="7" t="inlineStr"/>
      <c r="EB77" s="7" t="inlineStr"/>
      <c r="EC77" s="7" t="inlineStr"/>
      <c r="ED77" s="7" t="inlineStr"/>
      <c r="EE77" s="7">
        <f>E77+AU77+BK77+BU77+DC77</f>
        <v/>
      </c>
      <c r="EF77" s="7">
        <f>F77+AV77+BL77+BV77+DD77</f>
        <v/>
      </c>
    </row>
    <row r="78" hidden="1" outlineLevel="1">
      <c r="A78" s="5" t="n">
        <v>74</v>
      </c>
      <c r="B78" s="6" t="inlineStr">
        <is>
          <t>"ZAMIN FARM VODIY" MCHJ</t>
        </is>
      </c>
      <c r="C78" s="6" t="inlineStr">
        <is>
          <t>Фергана</t>
        </is>
      </c>
      <c r="D78" s="6" t="inlineStr">
        <is>
          <t>Фергана 1</t>
        </is>
      </c>
      <c r="E78" s="7">
        <f>G78+I78+K78+M78+O78+Q78+S78+U78+W78+Y78+AA78+AC78+AE78+AG78+AI78+AK78+AM78+AO78+AQ78+AS78</f>
        <v/>
      </c>
      <c r="F78" s="7">
        <f>H78+J78+L78+N78+P78+R78+T78+V78+X78+Z78+AB78+AD78+AF78+AH78+AJ78+AL78+AN78+AP78+AR78+AT78</f>
        <v/>
      </c>
      <c r="G78" s="7" t="n">
        <v>3</v>
      </c>
      <c r="H78" s="7" t="n">
        <v>581661</v>
      </c>
      <c r="I78" s="7" t="n">
        <v>3</v>
      </c>
      <c r="J78" s="7" t="n">
        <v>318375</v>
      </c>
      <c r="K78" s="7" t="n">
        <v>2</v>
      </c>
      <c r="L78" s="7" t="n">
        <v>147200</v>
      </c>
      <c r="M78" s="7" t="inlineStr"/>
      <c r="N78" s="7" t="inlineStr"/>
      <c r="O78" s="7" t="inlineStr"/>
      <c r="P78" s="7" t="inlineStr"/>
      <c r="Q78" s="7" t="inlineStr"/>
      <c r="R78" s="7" t="inlineStr"/>
      <c r="S78" s="7" t="inlineStr"/>
      <c r="T78" s="7" t="inlineStr"/>
      <c r="U78" s="7" t="inlineStr"/>
      <c r="V78" s="7" t="inlineStr"/>
      <c r="W78" s="7" t="inlineStr"/>
      <c r="X78" s="7" t="inlineStr"/>
      <c r="Y78" s="7" t="inlineStr"/>
      <c r="Z78" s="7" t="inlineStr"/>
      <c r="AA78" s="7" t="inlineStr"/>
      <c r="AB78" s="7" t="inlineStr"/>
      <c r="AC78" s="7" t="inlineStr"/>
      <c r="AD78" s="7" t="inlineStr"/>
      <c r="AE78" s="7" t="inlineStr"/>
      <c r="AF78" s="7" t="inlineStr"/>
      <c r="AG78" s="7" t="inlineStr"/>
      <c r="AH78" s="7" t="inlineStr"/>
      <c r="AI78" s="7" t="inlineStr"/>
      <c r="AJ78" s="7" t="inlineStr"/>
      <c r="AK78" s="7" t="inlineStr"/>
      <c r="AL78" s="7" t="inlineStr"/>
      <c r="AM78" s="7" t="inlineStr"/>
      <c r="AN78" s="7" t="inlineStr"/>
      <c r="AO78" s="7" t="inlineStr"/>
      <c r="AP78" s="7" t="inlineStr"/>
      <c r="AQ78" s="7" t="inlineStr"/>
      <c r="AR78" s="7" t="inlineStr"/>
      <c r="AS78" s="7" t="inlineStr"/>
      <c r="AT78" s="7" t="inlineStr"/>
      <c r="AU78" s="7">
        <f>AW78+AY78+BA78+BC78+BE78+BG78+BI78</f>
        <v/>
      </c>
      <c r="AV78" s="7">
        <f>AX78+AZ78+BB78+BD78+BF78+BH78+BJ78</f>
        <v/>
      </c>
      <c r="AW78" s="7" t="inlineStr"/>
      <c r="AX78" s="7" t="inlineStr"/>
      <c r="AY78" s="7" t="inlineStr"/>
      <c r="AZ78" s="7" t="inlineStr"/>
      <c r="BA78" s="7" t="inlineStr"/>
      <c r="BB78" s="7" t="inlineStr"/>
      <c r="BC78" s="7" t="inlineStr"/>
      <c r="BD78" s="7" t="inlineStr"/>
      <c r="BE78" s="7" t="inlineStr"/>
      <c r="BF78" s="7" t="inlineStr"/>
      <c r="BG78" s="7" t="inlineStr"/>
      <c r="BH78" s="7" t="inlineStr"/>
      <c r="BI78" s="7" t="inlineStr"/>
      <c r="BJ78" s="7" t="inlineStr"/>
      <c r="BK78" s="7">
        <f>BM78+BO78+BQ78+BS78</f>
        <v/>
      </c>
      <c r="BL78" s="7">
        <f>BN78+BP78+BR78+BT78</f>
        <v/>
      </c>
      <c r="BM78" s="7" t="inlineStr"/>
      <c r="BN78" s="7" t="inlineStr"/>
      <c r="BO78" s="7" t="inlineStr"/>
      <c r="BP78" s="7" t="inlineStr"/>
      <c r="BQ78" s="7" t="inlineStr"/>
      <c r="BR78" s="7" t="inlineStr"/>
      <c r="BS78" s="7" t="inlineStr"/>
      <c r="BT78" s="7" t="inlineStr"/>
      <c r="BU78" s="7">
        <f>BW78+BY78+CA78+CC78+CE78+CG78+CI78+CK78+CM78+CO78+CQ78+CS78+CU78+CW78+CY78+DA78</f>
        <v/>
      </c>
      <c r="BV78" s="7">
        <f>BX78+BZ78+CB78+CD78+CF78+CH78+CJ78+CL78+CN78+CP78+CR78+CT78+CV78+CX78+CZ78+DB78</f>
        <v/>
      </c>
      <c r="BW78" s="7" t="inlineStr"/>
      <c r="BX78" s="7" t="inlineStr"/>
      <c r="BY78" s="7" t="inlineStr"/>
      <c r="BZ78" s="7" t="inlineStr"/>
      <c r="CA78" s="7" t="inlineStr"/>
      <c r="CB78" s="7" t="inlineStr"/>
      <c r="CC78" s="7" t="inlineStr"/>
      <c r="CD78" s="7" t="inlineStr"/>
      <c r="CE78" s="7" t="inlineStr"/>
      <c r="CF78" s="7" t="inlineStr"/>
      <c r="CG78" s="7" t="inlineStr"/>
      <c r="CH78" s="7" t="inlineStr"/>
      <c r="CI78" s="7" t="inlineStr"/>
      <c r="CJ78" s="7" t="inlineStr"/>
      <c r="CK78" s="7" t="inlineStr"/>
      <c r="CL78" s="7" t="inlineStr"/>
      <c r="CM78" s="7" t="n">
        <v>6</v>
      </c>
      <c r="CN78" s="7" t="n">
        <v>2088900</v>
      </c>
      <c r="CO78" s="7" t="inlineStr"/>
      <c r="CP78" s="7" t="inlineStr"/>
      <c r="CQ78" s="7" t="inlineStr"/>
      <c r="CR78" s="7" t="inlineStr"/>
      <c r="CS78" s="7" t="inlineStr"/>
      <c r="CT78" s="7" t="inlineStr"/>
      <c r="CU78" s="7" t="inlineStr"/>
      <c r="CV78" s="7" t="inlineStr"/>
      <c r="CW78" s="7" t="inlineStr"/>
      <c r="CX78" s="7" t="inlineStr"/>
      <c r="CY78" s="7" t="inlineStr"/>
      <c r="CZ78" s="7" t="inlineStr"/>
      <c r="DA78" s="7" t="inlineStr"/>
      <c r="DB78" s="7" t="inlineStr"/>
      <c r="DC78" s="7">
        <f>DE78+DG78+DI78+DK78+DM78+DO78+DQ78+DS78+DU78+DW78+DY78+EA78+EC78</f>
        <v/>
      </c>
      <c r="DD78" s="7">
        <f>DF78+DH78+DJ78+DL78+DN78+DP78+DR78+DT78+DV78+DX78+DZ78+EB78+ED78</f>
        <v/>
      </c>
      <c r="DE78" s="7" t="inlineStr"/>
      <c r="DF78" s="7" t="inlineStr"/>
      <c r="DG78" s="7" t="inlineStr"/>
      <c r="DH78" s="7" t="inlineStr"/>
      <c r="DI78" s="7" t="n">
        <v>1</v>
      </c>
      <c r="DJ78" s="7" t="n">
        <v>109692</v>
      </c>
      <c r="DK78" s="7" t="inlineStr"/>
      <c r="DL78" s="7" t="inlineStr"/>
      <c r="DM78" s="7" t="inlineStr"/>
      <c r="DN78" s="7" t="inlineStr"/>
      <c r="DO78" s="7" t="inlineStr"/>
      <c r="DP78" s="7" t="inlineStr"/>
      <c r="DQ78" s="7" t="inlineStr"/>
      <c r="DR78" s="7" t="inlineStr"/>
      <c r="DS78" s="7" t="inlineStr"/>
      <c r="DT78" s="7" t="inlineStr"/>
      <c r="DU78" s="7" t="n">
        <v>3</v>
      </c>
      <c r="DV78" s="7" t="n">
        <v>441855</v>
      </c>
      <c r="DW78" s="7" t="inlineStr"/>
      <c r="DX78" s="7" t="inlineStr"/>
      <c r="DY78" s="7" t="inlineStr"/>
      <c r="DZ78" s="7" t="inlineStr"/>
      <c r="EA78" s="7" t="inlineStr"/>
      <c r="EB78" s="7" t="inlineStr"/>
      <c r="EC78" s="7" t="inlineStr"/>
      <c r="ED78" s="7" t="inlineStr"/>
      <c r="EE78" s="7">
        <f>E78+AU78+BK78+BU78+DC78</f>
        <v/>
      </c>
      <c r="EF78" s="7">
        <f>F78+AV78+BL78+BV78+DD78</f>
        <v/>
      </c>
    </row>
    <row r="79" hidden="1" outlineLevel="1">
      <c r="A79" s="5" t="n">
        <v>75</v>
      </c>
      <c r="B79" s="6" t="inlineStr">
        <is>
          <t>"АЛ-ФАРМ" 3 фил</t>
        </is>
      </c>
      <c r="C79" s="6" t="inlineStr">
        <is>
          <t>Фергана</t>
        </is>
      </c>
      <c r="D79" s="6" t="inlineStr">
        <is>
          <t>Фергана 1</t>
        </is>
      </c>
      <c r="E79" s="7">
        <f>G79+I79+K79+M79+O79+Q79+S79+U79+W79+Y79+AA79+AC79+AE79+AG79+AI79+AK79+AM79+AO79+AQ79+AS79</f>
        <v/>
      </c>
      <c r="F79" s="7">
        <f>H79+J79+L79+N79+P79+R79+T79+V79+X79+Z79+AB79+AD79+AF79+AH79+AJ79+AL79+AN79+AP79+AR79+AT79</f>
        <v/>
      </c>
      <c r="G79" s="7" t="inlineStr"/>
      <c r="H79" s="7" t="inlineStr"/>
      <c r="I79" s="7" t="inlineStr"/>
      <c r="J79" s="7" t="inlineStr"/>
      <c r="K79" s="7" t="inlineStr"/>
      <c r="L79" s="7" t="inlineStr"/>
      <c r="M79" s="7" t="inlineStr"/>
      <c r="N79" s="7" t="inlineStr"/>
      <c r="O79" s="7" t="inlineStr"/>
      <c r="P79" s="7" t="inlineStr"/>
      <c r="Q79" s="7" t="n">
        <v>3</v>
      </c>
      <c r="R79" s="7" t="n">
        <v>607455</v>
      </c>
      <c r="S79" s="7" t="inlineStr"/>
      <c r="T79" s="7" t="inlineStr"/>
      <c r="U79" s="7" t="inlineStr"/>
      <c r="V79" s="7" t="inlineStr"/>
      <c r="W79" s="7" t="inlineStr"/>
      <c r="X79" s="7" t="inlineStr"/>
      <c r="Y79" s="7" t="inlineStr"/>
      <c r="Z79" s="7" t="inlineStr"/>
      <c r="AA79" s="7" t="inlineStr"/>
      <c r="AB79" s="7" t="inlineStr"/>
      <c r="AC79" s="7" t="inlineStr"/>
      <c r="AD79" s="7" t="inlineStr"/>
      <c r="AE79" s="7" t="inlineStr"/>
      <c r="AF79" s="7" t="inlineStr"/>
      <c r="AG79" s="7" t="inlineStr"/>
      <c r="AH79" s="7" t="inlineStr"/>
      <c r="AI79" s="7" t="inlineStr"/>
      <c r="AJ79" s="7" t="inlineStr"/>
      <c r="AK79" s="7" t="inlineStr"/>
      <c r="AL79" s="7" t="inlineStr"/>
      <c r="AM79" s="7" t="inlineStr"/>
      <c r="AN79" s="7" t="inlineStr"/>
      <c r="AO79" s="7" t="inlineStr"/>
      <c r="AP79" s="7" t="inlineStr"/>
      <c r="AQ79" s="7" t="inlineStr"/>
      <c r="AR79" s="7" t="inlineStr"/>
      <c r="AS79" s="7" t="inlineStr"/>
      <c r="AT79" s="7" t="inlineStr"/>
      <c r="AU79" s="7">
        <f>AW79+AY79+BA79+BC79+BE79+BG79+BI79</f>
        <v/>
      </c>
      <c r="AV79" s="7">
        <f>AX79+AZ79+BB79+BD79+BF79+BH79+BJ79</f>
        <v/>
      </c>
      <c r="AW79" s="7" t="inlineStr"/>
      <c r="AX79" s="7" t="inlineStr"/>
      <c r="AY79" s="7" t="inlineStr"/>
      <c r="AZ79" s="7" t="inlineStr"/>
      <c r="BA79" s="7" t="inlineStr"/>
      <c r="BB79" s="7" t="inlineStr"/>
      <c r="BC79" s="7" t="inlineStr"/>
      <c r="BD79" s="7" t="inlineStr"/>
      <c r="BE79" s="7" t="inlineStr"/>
      <c r="BF79" s="7" t="inlineStr"/>
      <c r="BG79" s="7" t="inlineStr"/>
      <c r="BH79" s="7" t="inlineStr"/>
      <c r="BI79" s="7" t="inlineStr"/>
      <c r="BJ79" s="7" t="inlineStr"/>
      <c r="BK79" s="7">
        <f>BM79+BO79+BQ79+BS79</f>
        <v/>
      </c>
      <c r="BL79" s="7">
        <f>BN79+BP79+BR79+BT79</f>
        <v/>
      </c>
      <c r="BM79" s="7" t="inlineStr"/>
      <c r="BN79" s="7" t="inlineStr"/>
      <c r="BO79" s="7" t="inlineStr"/>
      <c r="BP79" s="7" t="inlineStr"/>
      <c r="BQ79" s="7" t="inlineStr"/>
      <c r="BR79" s="7" t="inlineStr"/>
      <c r="BS79" s="7" t="inlineStr"/>
      <c r="BT79" s="7" t="inlineStr"/>
      <c r="BU79" s="7">
        <f>BW79+BY79+CA79+CC79+CE79+CG79+CI79+CK79+CM79+CO79+CQ79+CS79+CU79+CW79+CY79+DA79</f>
        <v/>
      </c>
      <c r="BV79" s="7">
        <f>BX79+BZ79+CB79+CD79+CF79+CH79+CJ79+CL79+CN79+CP79+CR79+CT79+CV79+CX79+CZ79+DB79</f>
        <v/>
      </c>
      <c r="BW79" s="7" t="inlineStr"/>
      <c r="BX79" s="7" t="inlineStr"/>
      <c r="BY79" s="7" t="inlineStr"/>
      <c r="BZ79" s="7" t="inlineStr"/>
      <c r="CA79" s="7" t="inlineStr"/>
      <c r="CB79" s="7" t="inlineStr"/>
      <c r="CC79" s="7" t="inlineStr"/>
      <c r="CD79" s="7" t="inlineStr"/>
      <c r="CE79" s="7" t="inlineStr"/>
      <c r="CF79" s="7" t="inlineStr"/>
      <c r="CG79" s="7" t="inlineStr"/>
      <c r="CH79" s="7" t="inlineStr"/>
      <c r="CI79" s="7" t="inlineStr"/>
      <c r="CJ79" s="7" t="inlineStr"/>
      <c r="CK79" s="7" t="inlineStr"/>
      <c r="CL79" s="7" t="inlineStr"/>
      <c r="CM79" s="7" t="inlineStr"/>
      <c r="CN79" s="7" t="inlineStr"/>
      <c r="CO79" s="7" t="inlineStr"/>
      <c r="CP79" s="7" t="inlineStr"/>
      <c r="CQ79" s="7" t="inlineStr"/>
      <c r="CR79" s="7" t="inlineStr"/>
      <c r="CS79" s="7" t="inlineStr"/>
      <c r="CT79" s="7" t="inlineStr"/>
      <c r="CU79" s="7" t="inlineStr"/>
      <c r="CV79" s="7" t="inlineStr"/>
      <c r="CW79" s="7" t="inlineStr"/>
      <c r="CX79" s="7" t="inlineStr"/>
      <c r="CY79" s="7" t="inlineStr"/>
      <c r="CZ79" s="7" t="inlineStr"/>
      <c r="DA79" s="7" t="inlineStr"/>
      <c r="DB79" s="7" t="inlineStr"/>
      <c r="DC79" s="7">
        <f>DE79+DG79+DI79+DK79+DM79+DO79+DQ79+DS79+DU79+DW79+DY79+EA79+EC79</f>
        <v/>
      </c>
      <c r="DD79" s="7">
        <f>DF79+DH79+DJ79+DL79+DN79+DP79+DR79+DT79+DV79+DX79+DZ79+EB79+ED79</f>
        <v/>
      </c>
      <c r="DE79" s="7" t="inlineStr"/>
      <c r="DF79" s="7" t="inlineStr"/>
      <c r="DG79" s="7" t="inlineStr"/>
      <c r="DH79" s="7" t="inlineStr"/>
      <c r="DI79" s="7" t="inlineStr"/>
      <c r="DJ79" s="7" t="inlineStr"/>
      <c r="DK79" s="7" t="inlineStr"/>
      <c r="DL79" s="7" t="inlineStr"/>
      <c r="DM79" s="7" t="inlineStr"/>
      <c r="DN79" s="7" t="inlineStr"/>
      <c r="DO79" s="7" t="inlineStr"/>
      <c r="DP79" s="7" t="inlineStr"/>
      <c r="DQ79" s="7" t="inlineStr"/>
      <c r="DR79" s="7" t="inlineStr"/>
      <c r="DS79" s="7" t="inlineStr"/>
      <c r="DT79" s="7" t="inlineStr"/>
      <c r="DU79" s="7" t="inlineStr"/>
      <c r="DV79" s="7" t="inlineStr"/>
      <c r="DW79" s="7" t="inlineStr"/>
      <c r="DX79" s="7" t="inlineStr"/>
      <c r="DY79" s="7" t="inlineStr"/>
      <c r="DZ79" s="7" t="inlineStr"/>
      <c r="EA79" s="7" t="inlineStr"/>
      <c r="EB79" s="7" t="inlineStr"/>
      <c r="EC79" s="7" t="inlineStr"/>
      <c r="ED79" s="7" t="inlineStr"/>
      <c r="EE79" s="7">
        <f>E79+AU79+BK79+BU79+DC79</f>
        <v/>
      </c>
      <c r="EF79" s="7">
        <f>F79+AV79+BL79+BV79+DD79</f>
        <v/>
      </c>
    </row>
    <row r="80" hidden="1" outlineLevel="1">
      <c r="A80" s="5" t="n">
        <v>76</v>
      </c>
      <c r="B80" s="6" t="inlineStr">
        <is>
          <t>"БИНАФША ФАРМ САВДО"</t>
        </is>
      </c>
      <c r="C80" s="6" t="inlineStr">
        <is>
          <t>Фергана</t>
        </is>
      </c>
      <c r="D80" s="6" t="inlineStr">
        <is>
          <t>Фергана 1</t>
        </is>
      </c>
      <c r="E80" s="7">
        <f>G80+I80+K80+M80+O80+Q80+S80+U80+W80+Y80+AA80+AC80+AE80+AG80+AI80+AK80+AM80+AO80+AQ80+AS80</f>
        <v/>
      </c>
      <c r="F80" s="7">
        <f>H80+J80+L80+N80+P80+R80+T80+V80+X80+Z80+AB80+AD80+AF80+AH80+AJ80+AL80+AN80+AP80+AR80+AT80</f>
        <v/>
      </c>
      <c r="G80" s="7" t="n">
        <v>3</v>
      </c>
      <c r="H80" s="7" t="n">
        <v>313450</v>
      </c>
      <c r="I80" s="7" t="n">
        <v>2</v>
      </c>
      <c r="J80" s="7" t="n">
        <v>137256</v>
      </c>
      <c r="K80" s="7" t="inlineStr"/>
      <c r="L80" s="7" t="inlineStr"/>
      <c r="M80" s="7" t="inlineStr"/>
      <c r="N80" s="7" t="inlineStr"/>
      <c r="O80" s="7" t="inlineStr"/>
      <c r="P80" s="7" t="inlineStr"/>
      <c r="Q80" s="7" t="inlineStr"/>
      <c r="R80" s="7" t="inlineStr"/>
      <c r="S80" s="7" t="inlineStr"/>
      <c r="T80" s="7" t="inlineStr"/>
      <c r="U80" s="7" t="inlineStr"/>
      <c r="V80" s="7" t="inlineStr"/>
      <c r="W80" s="7" t="inlineStr"/>
      <c r="X80" s="7" t="inlineStr"/>
      <c r="Y80" s="7" t="inlineStr"/>
      <c r="Z80" s="7" t="inlineStr"/>
      <c r="AA80" s="7" t="inlineStr"/>
      <c r="AB80" s="7" t="inlineStr"/>
      <c r="AC80" s="7" t="inlineStr"/>
      <c r="AD80" s="7" t="inlineStr"/>
      <c r="AE80" s="7" t="inlineStr"/>
      <c r="AF80" s="7" t="inlineStr"/>
      <c r="AG80" s="7" t="inlineStr"/>
      <c r="AH80" s="7" t="inlineStr"/>
      <c r="AI80" s="7" t="inlineStr"/>
      <c r="AJ80" s="7" t="inlineStr"/>
      <c r="AK80" s="7" t="inlineStr"/>
      <c r="AL80" s="7" t="inlineStr"/>
      <c r="AM80" s="7" t="inlineStr"/>
      <c r="AN80" s="7" t="inlineStr"/>
      <c r="AO80" s="7" t="inlineStr"/>
      <c r="AP80" s="7" t="inlineStr"/>
      <c r="AQ80" s="7" t="inlineStr"/>
      <c r="AR80" s="7" t="inlineStr"/>
      <c r="AS80" s="7" t="inlineStr"/>
      <c r="AT80" s="7" t="inlineStr"/>
      <c r="AU80" s="7">
        <f>AW80+AY80+BA80+BC80+BE80+BG80+BI80</f>
        <v/>
      </c>
      <c r="AV80" s="7">
        <f>AX80+AZ80+BB80+BD80+BF80+BH80+BJ80</f>
        <v/>
      </c>
      <c r="AW80" s="7" t="inlineStr"/>
      <c r="AX80" s="7" t="inlineStr"/>
      <c r="AY80" s="7" t="inlineStr"/>
      <c r="AZ80" s="7" t="inlineStr"/>
      <c r="BA80" s="7" t="inlineStr"/>
      <c r="BB80" s="7" t="inlineStr"/>
      <c r="BC80" s="7" t="inlineStr"/>
      <c r="BD80" s="7" t="inlineStr"/>
      <c r="BE80" s="7" t="inlineStr"/>
      <c r="BF80" s="7" t="inlineStr"/>
      <c r="BG80" s="7" t="inlineStr"/>
      <c r="BH80" s="7" t="inlineStr"/>
      <c r="BI80" s="7" t="inlineStr"/>
      <c r="BJ80" s="7" t="inlineStr"/>
      <c r="BK80" s="7">
        <f>BM80+BO80+BQ80+BS80</f>
        <v/>
      </c>
      <c r="BL80" s="7">
        <f>BN80+BP80+BR80+BT80</f>
        <v/>
      </c>
      <c r="BM80" s="7" t="n">
        <v>1</v>
      </c>
      <c r="BN80" s="7" t="n">
        <v>128962</v>
      </c>
      <c r="BO80" s="7" t="n">
        <v>4</v>
      </c>
      <c r="BP80" s="7" t="n">
        <v>361856</v>
      </c>
      <c r="BQ80" s="7" t="inlineStr"/>
      <c r="BR80" s="7" t="inlineStr"/>
      <c r="BS80" s="7" t="inlineStr"/>
      <c r="BT80" s="7" t="inlineStr"/>
      <c r="BU80" s="7">
        <f>BW80+BY80+CA80+CC80+CE80+CG80+CI80+CK80+CM80+CO80+CQ80+CS80+CU80+CW80+CY80+DA80</f>
        <v/>
      </c>
      <c r="BV80" s="7">
        <f>BX80+BZ80+CB80+CD80+CF80+CH80+CJ80+CL80+CN80+CP80+CR80+CT80+CV80+CX80+CZ80+DB80</f>
        <v/>
      </c>
      <c r="BW80" s="7" t="inlineStr"/>
      <c r="BX80" s="7" t="inlineStr"/>
      <c r="BY80" s="7" t="inlineStr"/>
      <c r="BZ80" s="7" t="inlineStr"/>
      <c r="CA80" s="7" t="inlineStr"/>
      <c r="CB80" s="7" t="inlineStr"/>
      <c r="CC80" s="7" t="inlineStr"/>
      <c r="CD80" s="7" t="inlineStr"/>
      <c r="CE80" s="7" t="inlineStr"/>
      <c r="CF80" s="7" t="inlineStr"/>
      <c r="CG80" s="7" t="inlineStr"/>
      <c r="CH80" s="7" t="inlineStr"/>
      <c r="CI80" s="7" t="inlineStr"/>
      <c r="CJ80" s="7" t="inlineStr"/>
      <c r="CK80" s="7" t="inlineStr"/>
      <c r="CL80" s="7" t="inlineStr"/>
      <c r="CM80" s="7" t="n">
        <v>6</v>
      </c>
      <c r="CN80" s="7" t="n">
        <v>696300</v>
      </c>
      <c r="CO80" s="7" t="inlineStr"/>
      <c r="CP80" s="7" t="inlineStr"/>
      <c r="CQ80" s="7" t="inlineStr"/>
      <c r="CR80" s="7" t="inlineStr"/>
      <c r="CS80" s="7" t="inlineStr"/>
      <c r="CT80" s="7" t="inlineStr"/>
      <c r="CU80" s="7" t="inlineStr"/>
      <c r="CV80" s="7" t="inlineStr"/>
      <c r="CW80" s="7" t="inlineStr"/>
      <c r="CX80" s="7" t="inlineStr"/>
      <c r="CY80" s="7" t="inlineStr"/>
      <c r="CZ80" s="7" t="inlineStr"/>
      <c r="DA80" s="7" t="inlineStr"/>
      <c r="DB80" s="7" t="inlineStr"/>
      <c r="DC80" s="7">
        <f>DE80+DG80+DI80+DK80+DM80+DO80+DQ80+DS80+DU80+DW80+DY80+EA80+EC80</f>
        <v/>
      </c>
      <c r="DD80" s="7">
        <f>DF80+DH80+DJ80+DL80+DN80+DP80+DR80+DT80+DV80+DX80+DZ80+EB80+ED80</f>
        <v/>
      </c>
      <c r="DE80" s="7" t="inlineStr"/>
      <c r="DF80" s="7" t="inlineStr"/>
      <c r="DG80" s="7" t="inlineStr"/>
      <c r="DH80" s="7" t="inlineStr"/>
      <c r="DI80" s="7" t="inlineStr"/>
      <c r="DJ80" s="7" t="inlineStr"/>
      <c r="DK80" s="7" t="inlineStr"/>
      <c r="DL80" s="7" t="inlineStr"/>
      <c r="DM80" s="7" t="inlineStr"/>
      <c r="DN80" s="7" t="inlineStr"/>
      <c r="DO80" s="7" t="inlineStr"/>
      <c r="DP80" s="7" t="inlineStr"/>
      <c r="DQ80" s="7" t="inlineStr"/>
      <c r="DR80" s="7" t="inlineStr"/>
      <c r="DS80" s="7" t="inlineStr"/>
      <c r="DT80" s="7" t="inlineStr"/>
      <c r="DU80" s="7" t="inlineStr"/>
      <c r="DV80" s="7" t="inlineStr"/>
      <c r="DW80" s="7" t="inlineStr"/>
      <c r="DX80" s="7" t="inlineStr"/>
      <c r="DY80" s="7" t="inlineStr"/>
      <c r="DZ80" s="7" t="inlineStr"/>
      <c r="EA80" s="7" t="inlineStr"/>
      <c r="EB80" s="7" t="inlineStr"/>
      <c r="EC80" s="7" t="inlineStr"/>
      <c r="ED80" s="7" t="inlineStr"/>
      <c r="EE80" s="7">
        <f>E80+AU80+BK80+BU80+DC80</f>
        <v/>
      </c>
      <c r="EF80" s="7">
        <f>F80+AV80+BL80+BV80+DD80</f>
        <v/>
      </c>
    </row>
    <row r="81" hidden="1" outlineLevel="1">
      <c r="A81" s="5" t="n">
        <v>77</v>
      </c>
      <c r="B81" s="6" t="inlineStr">
        <is>
          <t>"БУРЖ" ХФ</t>
        </is>
      </c>
      <c r="C81" s="6" t="inlineStr">
        <is>
          <t>Фергана</t>
        </is>
      </c>
      <c r="D81" s="6" t="inlineStr">
        <is>
          <t>Фергана 1</t>
        </is>
      </c>
      <c r="E81" s="7">
        <f>G81+I81+K81+M81+O81+Q81+S81+U81+W81+Y81+AA81+AC81+AE81+AG81+AI81+AK81+AM81+AO81+AQ81+AS81</f>
        <v/>
      </c>
      <c r="F81" s="7">
        <f>H81+J81+L81+N81+P81+R81+T81+V81+X81+Z81+AB81+AD81+AF81+AH81+AJ81+AL81+AN81+AP81+AR81+AT81</f>
        <v/>
      </c>
      <c r="G81" s="7" t="inlineStr"/>
      <c r="H81" s="7" t="inlineStr"/>
      <c r="I81" s="7" t="inlineStr"/>
      <c r="J81" s="7" t="inlineStr"/>
      <c r="K81" s="7" t="inlineStr"/>
      <c r="L81" s="7" t="inlineStr"/>
      <c r="M81" s="7" t="inlineStr"/>
      <c r="N81" s="7" t="inlineStr"/>
      <c r="O81" s="7" t="inlineStr"/>
      <c r="P81" s="7" t="inlineStr"/>
      <c r="Q81" s="7" t="n">
        <v>5</v>
      </c>
      <c r="R81" s="7" t="n">
        <v>1636750</v>
      </c>
      <c r="S81" s="7" t="inlineStr"/>
      <c r="T81" s="7" t="inlineStr"/>
      <c r="U81" s="7" t="inlineStr"/>
      <c r="V81" s="7" t="inlineStr"/>
      <c r="W81" s="7" t="inlineStr"/>
      <c r="X81" s="7" t="inlineStr"/>
      <c r="Y81" s="7" t="inlineStr"/>
      <c r="Z81" s="7" t="inlineStr"/>
      <c r="AA81" s="7" t="inlineStr"/>
      <c r="AB81" s="7" t="inlineStr"/>
      <c r="AC81" s="7" t="n">
        <v>5</v>
      </c>
      <c r="AD81" s="7" t="n">
        <v>780975</v>
      </c>
      <c r="AE81" s="7" t="inlineStr"/>
      <c r="AF81" s="7" t="inlineStr"/>
      <c r="AG81" s="7" t="inlineStr"/>
      <c r="AH81" s="7" t="inlineStr"/>
      <c r="AI81" s="7" t="inlineStr"/>
      <c r="AJ81" s="7" t="inlineStr"/>
      <c r="AK81" s="7" t="inlineStr"/>
      <c r="AL81" s="7" t="inlineStr"/>
      <c r="AM81" s="7" t="inlineStr"/>
      <c r="AN81" s="7" t="inlineStr"/>
      <c r="AO81" s="7" t="inlineStr"/>
      <c r="AP81" s="7" t="inlineStr"/>
      <c r="AQ81" s="7" t="inlineStr"/>
      <c r="AR81" s="7" t="inlineStr"/>
      <c r="AS81" s="7" t="inlineStr"/>
      <c r="AT81" s="7" t="inlineStr"/>
      <c r="AU81" s="7">
        <f>AW81+AY81+BA81+BC81+BE81+BG81+BI81</f>
        <v/>
      </c>
      <c r="AV81" s="7">
        <f>AX81+AZ81+BB81+BD81+BF81+BH81+BJ81</f>
        <v/>
      </c>
      <c r="AW81" s="7" t="inlineStr"/>
      <c r="AX81" s="7" t="inlineStr"/>
      <c r="AY81" s="7" t="inlineStr"/>
      <c r="AZ81" s="7" t="inlineStr"/>
      <c r="BA81" s="7" t="inlineStr"/>
      <c r="BB81" s="7" t="inlineStr"/>
      <c r="BC81" s="7" t="inlineStr"/>
      <c r="BD81" s="7" t="inlineStr"/>
      <c r="BE81" s="7" t="inlineStr"/>
      <c r="BF81" s="7" t="inlineStr"/>
      <c r="BG81" s="7" t="inlineStr"/>
      <c r="BH81" s="7" t="inlineStr"/>
      <c r="BI81" s="7" t="inlineStr"/>
      <c r="BJ81" s="7" t="inlineStr"/>
      <c r="BK81" s="7">
        <f>BM81+BO81+BQ81+BS81</f>
        <v/>
      </c>
      <c r="BL81" s="7">
        <f>BN81+BP81+BR81+BT81</f>
        <v/>
      </c>
      <c r="BM81" s="7" t="inlineStr"/>
      <c r="BN81" s="7" t="inlineStr"/>
      <c r="BO81" s="7" t="inlineStr"/>
      <c r="BP81" s="7" t="inlineStr"/>
      <c r="BQ81" s="7" t="inlineStr"/>
      <c r="BR81" s="7" t="inlineStr"/>
      <c r="BS81" s="7" t="inlineStr"/>
      <c r="BT81" s="7" t="inlineStr"/>
      <c r="BU81" s="7">
        <f>BW81+BY81+CA81+CC81+CE81+CG81+CI81+CK81+CM81+CO81+CQ81+CS81+CU81+CW81+CY81+DA81</f>
        <v/>
      </c>
      <c r="BV81" s="7">
        <f>BX81+BZ81+CB81+CD81+CF81+CH81+CJ81+CL81+CN81+CP81+CR81+CT81+CV81+CX81+CZ81+DB81</f>
        <v/>
      </c>
      <c r="BW81" s="7" t="inlineStr"/>
      <c r="BX81" s="7" t="inlineStr"/>
      <c r="BY81" s="7" t="inlineStr"/>
      <c r="BZ81" s="7" t="inlineStr"/>
      <c r="CA81" s="7" t="inlineStr"/>
      <c r="CB81" s="7" t="inlineStr"/>
      <c r="CC81" s="7" t="inlineStr"/>
      <c r="CD81" s="7" t="inlineStr"/>
      <c r="CE81" s="7" t="inlineStr"/>
      <c r="CF81" s="7" t="inlineStr"/>
      <c r="CG81" s="7" t="inlineStr"/>
      <c r="CH81" s="7" t="inlineStr"/>
      <c r="CI81" s="7" t="inlineStr"/>
      <c r="CJ81" s="7" t="inlineStr"/>
      <c r="CK81" s="7" t="inlineStr"/>
      <c r="CL81" s="7" t="inlineStr"/>
      <c r="CM81" s="7" t="inlineStr"/>
      <c r="CN81" s="7" t="inlineStr"/>
      <c r="CO81" s="7" t="inlineStr"/>
      <c r="CP81" s="7" t="inlineStr"/>
      <c r="CQ81" s="7" t="inlineStr"/>
      <c r="CR81" s="7" t="inlineStr"/>
      <c r="CS81" s="7" t="inlineStr"/>
      <c r="CT81" s="7" t="inlineStr"/>
      <c r="CU81" s="7" t="inlineStr"/>
      <c r="CV81" s="7" t="inlineStr"/>
      <c r="CW81" s="7" t="inlineStr"/>
      <c r="CX81" s="7" t="inlineStr"/>
      <c r="CY81" s="7" t="inlineStr"/>
      <c r="CZ81" s="7" t="inlineStr"/>
      <c r="DA81" s="7" t="inlineStr"/>
      <c r="DB81" s="7" t="inlineStr"/>
      <c r="DC81" s="7">
        <f>DE81+DG81+DI81+DK81+DM81+DO81+DQ81+DS81+DU81+DW81+DY81+EA81+EC81</f>
        <v/>
      </c>
      <c r="DD81" s="7">
        <f>DF81+DH81+DJ81+DL81+DN81+DP81+DR81+DT81+DV81+DX81+DZ81+EB81+ED81</f>
        <v/>
      </c>
      <c r="DE81" s="7" t="inlineStr"/>
      <c r="DF81" s="7" t="inlineStr"/>
      <c r="DG81" s="7" t="inlineStr"/>
      <c r="DH81" s="7" t="inlineStr"/>
      <c r="DI81" s="7" t="inlineStr"/>
      <c r="DJ81" s="7" t="inlineStr"/>
      <c r="DK81" s="7" t="inlineStr"/>
      <c r="DL81" s="7" t="inlineStr"/>
      <c r="DM81" s="7" t="inlineStr"/>
      <c r="DN81" s="7" t="inlineStr"/>
      <c r="DO81" s="7" t="inlineStr"/>
      <c r="DP81" s="7" t="inlineStr"/>
      <c r="DQ81" s="7" t="inlineStr"/>
      <c r="DR81" s="7" t="inlineStr"/>
      <c r="DS81" s="7" t="inlineStr"/>
      <c r="DT81" s="7" t="inlineStr"/>
      <c r="DU81" s="7" t="inlineStr"/>
      <c r="DV81" s="7" t="inlineStr"/>
      <c r="DW81" s="7" t="inlineStr"/>
      <c r="DX81" s="7" t="inlineStr"/>
      <c r="DY81" s="7" t="inlineStr"/>
      <c r="DZ81" s="7" t="inlineStr"/>
      <c r="EA81" s="7" t="inlineStr"/>
      <c r="EB81" s="7" t="inlineStr"/>
      <c r="EC81" s="7" t="inlineStr"/>
      <c r="ED81" s="7" t="inlineStr"/>
      <c r="EE81" s="7">
        <f>E81+AU81+BK81+BU81+DC81</f>
        <v/>
      </c>
      <c r="EF81" s="7">
        <f>F81+AV81+BL81+BV81+DD81</f>
        <v/>
      </c>
    </row>
    <row r="82" hidden="1" outlineLevel="1">
      <c r="A82" s="5" t="n">
        <v>78</v>
      </c>
      <c r="B82" s="6" t="inlineStr">
        <is>
          <t>"ИHТЕР-ФАРМА" ХФ</t>
        </is>
      </c>
      <c r="C82" s="6" t="inlineStr">
        <is>
          <t>Фергана</t>
        </is>
      </c>
      <c r="D82" s="6" t="inlineStr">
        <is>
          <t>Фергана 1</t>
        </is>
      </c>
      <c r="E82" s="7">
        <f>G82+I82+K82+M82+O82+Q82+S82+U82+W82+Y82+AA82+AC82+AE82+AG82+AI82+AK82+AM82+AO82+AQ82+AS82</f>
        <v/>
      </c>
      <c r="F82" s="7">
        <f>H82+J82+L82+N82+P82+R82+T82+V82+X82+Z82+AB82+AD82+AF82+AH82+AJ82+AL82+AN82+AP82+AR82+AT82</f>
        <v/>
      </c>
      <c r="G82" s="7" t="n">
        <v>2</v>
      </c>
      <c r="H82" s="7" t="n">
        <v>258516</v>
      </c>
      <c r="I82" s="7" t="inlineStr"/>
      <c r="J82" s="7" t="inlineStr"/>
      <c r="K82" s="7" t="n">
        <v>4</v>
      </c>
      <c r="L82" s="7" t="n">
        <v>294400</v>
      </c>
      <c r="M82" s="7" t="inlineStr"/>
      <c r="N82" s="7" t="inlineStr"/>
      <c r="O82" s="7" t="inlineStr"/>
      <c r="P82" s="7" t="inlineStr"/>
      <c r="Q82" s="7" t="inlineStr"/>
      <c r="R82" s="7" t="inlineStr"/>
      <c r="S82" s="7" t="inlineStr"/>
      <c r="T82" s="7" t="inlineStr"/>
      <c r="U82" s="7" t="inlineStr"/>
      <c r="V82" s="7" t="inlineStr"/>
      <c r="W82" s="7" t="inlineStr"/>
      <c r="X82" s="7" t="inlineStr"/>
      <c r="Y82" s="7" t="inlineStr"/>
      <c r="Z82" s="7" t="inlineStr"/>
      <c r="AA82" s="7" t="inlineStr"/>
      <c r="AB82" s="7" t="inlineStr"/>
      <c r="AC82" s="7" t="inlineStr"/>
      <c r="AD82" s="7" t="inlineStr"/>
      <c r="AE82" s="7" t="inlineStr"/>
      <c r="AF82" s="7" t="inlineStr"/>
      <c r="AG82" s="7" t="inlineStr"/>
      <c r="AH82" s="7" t="inlineStr"/>
      <c r="AI82" s="7" t="inlineStr"/>
      <c r="AJ82" s="7" t="inlineStr"/>
      <c r="AK82" s="7" t="inlineStr"/>
      <c r="AL82" s="7" t="inlineStr"/>
      <c r="AM82" s="7" t="inlineStr"/>
      <c r="AN82" s="7" t="inlineStr"/>
      <c r="AO82" s="7" t="inlineStr"/>
      <c r="AP82" s="7" t="inlineStr"/>
      <c r="AQ82" s="7" t="inlineStr"/>
      <c r="AR82" s="7" t="inlineStr"/>
      <c r="AS82" s="7" t="inlineStr"/>
      <c r="AT82" s="7" t="inlineStr"/>
      <c r="AU82" s="7">
        <f>AW82+AY82+BA82+BC82+BE82+BG82+BI82</f>
        <v/>
      </c>
      <c r="AV82" s="7">
        <f>AX82+AZ82+BB82+BD82+BF82+BH82+BJ82</f>
        <v/>
      </c>
      <c r="AW82" s="7" t="inlineStr"/>
      <c r="AX82" s="7" t="inlineStr"/>
      <c r="AY82" s="7" t="inlineStr"/>
      <c r="AZ82" s="7" t="inlineStr"/>
      <c r="BA82" s="7" t="inlineStr"/>
      <c r="BB82" s="7" t="inlineStr"/>
      <c r="BC82" s="7" t="inlineStr"/>
      <c r="BD82" s="7" t="inlineStr"/>
      <c r="BE82" s="7" t="inlineStr"/>
      <c r="BF82" s="7" t="inlineStr"/>
      <c r="BG82" s="7" t="inlineStr"/>
      <c r="BH82" s="7" t="inlineStr"/>
      <c r="BI82" s="7" t="inlineStr"/>
      <c r="BJ82" s="7" t="inlineStr"/>
      <c r="BK82" s="7">
        <f>BM82+BO82+BQ82+BS82</f>
        <v/>
      </c>
      <c r="BL82" s="7">
        <f>BN82+BP82+BR82+BT82</f>
        <v/>
      </c>
      <c r="BM82" s="7" t="inlineStr"/>
      <c r="BN82" s="7" t="inlineStr"/>
      <c r="BO82" s="7" t="inlineStr"/>
      <c r="BP82" s="7" t="inlineStr"/>
      <c r="BQ82" s="7" t="inlineStr"/>
      <c r="BR82" s="7" t="inlineStr"/>
      <c r="BS82" s="7" t="inlineStr"/>
      <c r="BT82" s="7" t="inlineStr"/>
      <c r="BU82" s="7">
        <f>BW82+BY82+CA82+CC82+CE82+CG82+CI82+CK82+CM82+CO82+CQ82+CS82+CU82+CW82+CY82+DA82</f>
        <v/>
      </c>
      <c r="BV82" s="7">
        <f>BX82+BZ82+CB82+CD82+CF82+CH82+CJ82+CL82+CN82+CP82+CR82+CT82+CV82+CX82+CZ82+DB82</f>
        <v/>
      </c>
      <c r="BW82" s="7" t="inlineStr"/>
      <c r="BX82" s="7" t="inlineStr"/>
      <c r="BY82" s="7" t="inlineStr"/>
      <c r="BZ82" s="7" t="inlineStr"/>
      <c r="CA82" s="7" t="inlineStr"/>
      <c r="CB82" s="7" t="inlineStr"/>
      <c r="CC82" s="7" t="inlineStr"/>
      <c r="CD82" s="7" t="inlineStr"/>
      <c r="CE82" s="7" t="n">
        <v>1</v>
      </c>
      <c r="CF82" s="7" t="n">
        <v>381385</v>
      </c>
      <c r="CG82" s="7" t="inlineStr"/>
      <c r="CH82" s="7" t="inlineStr"/>
      <c r="CI82" s="7" t="inlineStr"/>
      <c r="CJ82" s="7" t="inlineStr"/>
      <c r="CK82" s="7" t="inlineStr"/>
      <c r="CL82" s="7" t="inlineStr"/>
      <c r="CM82" s="7" t="inlineStr"/>
      <c r="CN82" s="7" t="inlineStr"/>
      <c r="CO82" s="7" t="inlineStr"/>
      <c r="CP82" s="7" t="inlineStr"/>
      <c r="CQ82" s="7" t="inlineStr"/>
      <c r="CR82" s="7" t="inlineStr"/>
      <c r="CS82" s="7" t="inlineStr"/>
      <c r="CT82" s="7" t="inlineStr"/>
      <c r="CU82" s="7" t="inlineStr"/>
      <c r="CV82" s="7" t="inlineStr"/>
      <c r="CW82" s="7" t="inlineStr"/>
      <c r="CX82" s="7" t="inlineStr"/>
      <c r="CY82" s="7" t="inlineStr"/>
      <c r="CZ82" s="7" t="inlineStr"/>
      <c r="DA82" s="7" t="inlineStr"/>
      <c r="DB82" s="7" t="inlineStr"/>
      <c r="DC82" s="7">
        <f>DE82+DG82+DI82+DK82+DM82+DO82+DQ82+DS82+DU82+DW82+DY82+EA82+EC82</f>
        <v/>
      </c>
      <c r="DD82" s="7">
        <f>DF82+DH82+DJ82+DL82+DN82+DP82+DR82+DT82+DV82+DX82+DZ82+EB82+ED82</f>
        <v/>
      </c>
      <c r="DE82" s="7" t="inlineStr"/>
      <c r="DF82" s="7" t="inlineStr"/>
      <c r="DG82" s="7" t="inlineStr"/>
      <c r="DH82" s="7" t="inlineStr"/>
      <c r="DI82" s="7" t="inlineStr"/>
      <c r="DJ82" s="7" t="inlineStr"/>
      <c r="DK82" s="7" t="inlineStr"/>
      <c r="DL82" s="7" t="inlineStr"/>
      <c r="DM82" s="7" t="inlineStr"/>
      <c r="DN82" s="7" t="inlineStr"/>
      <c r="DO82" s="7" t="inlineStr"/>
      <c r="DP82" s="7" t="inlineStr"/>
      <c r="DQ82" s="7" t="n">
        <v>2</v>
      </c>
      <c r="DR82" s="7" t="n">
        <v>192120</v>
      </c>
      <c r="DS82" s="7" t="inlineStr"/>
      <c r="DT82" s="7" t="inlineStr"/>
      <c r="DU82" s="7" t="inlineStr"/>
      <c r="DV82" s="7" t="inlineStr"/>
      <c r="DW82" s="7" t="n">
        <v>1</v>
      </c>
      <c r="DX82" s="7" t="n">
        <v>50910</v>
      </c>
      <c r="DY82" s="7" t="n">
        <v>1</v>
      </c>
      <c r="DZ82" s="7" t="n">
        <v>49952</v>
      </c>
      <c r="EA82" s="7" t="inlineStr"/>
      <c r="EB82" s="7" t="inlineStr"/>
      <c r="EC82" s="7" t="inlineStr"/>
      <c r="ED82" s="7" t="inlineStr"/>
      <c r="EE82" s="7">
        <f>E82+AU82+BK82+BU82+DC82</f>
        <v/>
      </c>
      <c r="EF82" s="7">
        <f>F82+AV82+BL82+BV82+DD82</f>
        <v/>
      </c>
    </row>
    <row r="83" hidden="1" outlineLevel="1">
      <c r="A83" s="5" t="n">
        <v>79</v>
      </c>
      <c r="B83" s="6" t="inlineStr">
        <is>
          <t>"Куеш фарм" ХК</t>
        </is>
      </c>
      <c r="C83" s="6" t="inlineStr">
        <is>
          <t>Фергана</t>
        </is>
      </c>
      <c r="D83" s="6" t="inlineStr">
        <is>
          <t>Фергана 1</t>
        </is>
      </c>
      <c r="E83" s="7">
        <f>G83+I83+K83+M83+O83+Q83+S83+U83+W83+Y83+AA83+AC83+AE83+AG83+AI83+AK83+AM83+AO83+AQ83+AS83</f>
        <v/>
      </c>
      <c r="F83" s="7">
        <f>H83+J83+L83+N83+P83+R83+T83+V83+X83+Z83+AB83+AD83+AF83+AH83+AJ83+AL83+AN83+AP83+AR83+AT83</f>
        <v/>
      </c>
      <c r="G83" s="7" t="n">
        <v>4</v>
      </c>
      <c r="H83" s="7" t="n">
        <v>517032</v>
      </c>
      <c r="I83" s="7" t="inlineStr"/>
      <c r="J83" s="7" t="inlineStr"/>
      <c r="K83" s="7" t="inlineStr"/>
      <c r="L83" s="7" t="inlineStr"/>
      <c r="M83" s="7" t="inlineStr"/>
      <c r="N83" s="7" t="inlineStr"/>
      <c r="O83" s="7" t="inlineStr"/>
      <c r="P83" s="7" t="inlineStr"/>
      <c r="Q83" s="7" t="inlineStr"/>
      <c r="R83" s="7" t="inlineStr"/>
      <c r="S83" s="7" t="inlineStr"/>
      <c r="T83" s="7" t="inlineStr"/>
      <c r="U83" s="7" t="inlineStr"/>
      <c r="V83" s="7" t="inlineStr"/>
      <c r="W83" s="7" t="n">
        <v>2</v>
      </c>
      <c r="X83" s="7" t="n">
        <v>0</v>
      </c>
      <c r="Y83" s="7" t="inlineStr"/>
      <c r="Z83" s="7" t="inlineStr"/>
      <c r="AA83" s="7" t="inlineStr"/>
      <c r="AB83" s="7" t="inlineStr"/>
      <c r="AC83" s="7" t="n">
        <v>5</v>
      </c>
      <c r="AD83" s="7" t="n">
        <v>805125</v>
      </c>
      <c r="AE83" s="7" t="inlineStr"/>
      <c r="AF83" s="7" t="inlineStr"/>
      <c r="AG83" s="7" t="n">
        <v>5</v>
      </c>
      <c r="AH83" s="7" t="n">
        <v>773875</v>
      </c>
      <c r="AI83" s="7" t="n">
        <v>5</v>
      </c>
      <c r="AJ83" s="7" t="n">
        <v>561375</v>
      </c>
      <c r="AK83" s="7" t="inlineStr"/>
      <c r="AL83" s="7" t="inlineStr"/>
      <c r="AM83" s="7" t="inlineStr"/>
      <c r="AN83" s="7" t="inlineStr"/>
      <c r="AO83" s="7" t="inlineStr"/>
      <c r="AP83" s="7" t="inlineStr"/>
      <c r="AQ83" s="7" t="inlineStr"/>
      <c r="AR83" s="7" t="inlineStr"/>
      <c r="AS83" s="7" t="inlineStr"/>
      <c r="AT83" s="7" t="inlineStr"/>
      <c r="AU83" s="7">
        <f>AW83+AY83+BA83+BC83+BE83+BG83+BI83</f>
        <v/>
      </c>
      <c r="AV83" s="7">
        <f>AX83+AZ83+BB83+BD83+BF83+BH83+BJ83</f>
        <v/>
      </c>
      <c r="AW83" s="7" t="inlineStr"/>
      <c r="AX83" s="7" t="inlineStr"/>
      <c r="AY83" s="7" t="inlineStr"/>
      <c r="AZ83" s="7" t="inlineStr"/>
      <c r="BA83" s="7" t="inlineStr"/>
      <c r="BB83" s="7" t="inlineStr"/>
      <c r="BC83" s="7" t="inlineStr"/>
      <c r="BD83" s="7" t="inlineStr"/>
      <c r="BE83" s="7" t="inlineStr"/>
      <c r="BF83" s="7" t="inlineStr"/>
      <c r="BG83" s="7" t="inlineStr"/>
      <c r="BH83" s="7" t="inlineStr"/>
      <c r="BI83" s="7" t="inlineStr"/>
      <c r="BJ83" s="7" t="inlineStr"/>
      <c r="BK83" s="7">
        <f>BM83+BO83+BQ83+BS83</f>
        <v/>
      </c>
      <c r="BL83" s="7">
        <f>BN83+BP83+BR83+BT83</f>
        <v/>
      </c>
      <c r="BM83" s="7" t="inlineStr"/>
      <c r="BN83" s="7" t="inlineStr"/>
      <c r="BO83" s="7" t="inlineStr"/>
      <c r="BP83" s="7" t="inlineStr"/>
      <c r="BQ83" s="7" t="inlineStr"/>
      <c r="BR83" s="7" t="inlineStr"/>
      <c r="BS83" s="7" t="inlineStr"/>
      <c r="BT83" s="7" t="inlineStr"/>
      <c r="BU83" s="7">
        <f>BW83+BY83+CA83+CC83+CE83+CG83+CI83+CK83+CM83+CO83+CQ83+CS83+CU83+CW83+CY83+DA83</f>
        <v/>
      </c>
      <c r="BV83" s="7">
        <f>BX83+BZ83+CB83+CD83+CF83+CH83+CJ83+CL83+CN83+CP83+CR83+CT83+CV83+CX83+CZ83+DB83</f>
        <v/>
      </c>
      <c r="BW83" s="7" t="inlineStr"/>
      <c r="BX83" s="7" t="inlineStr"/>
      <c r="BY83" s="7" t="inlineStr"/>
      <c r="BZ83" s="7" t="inlineStr"/>
      <c r="CA83" s="7" t="inlineStr"/>
      <c r="CB83" s="7" t="inlineStr"/>
      <c r="CC83" s="7" t="inlineStr"/>
      <c r="CD83" s="7" t="inlineStr"/>
      <c r="CE83" s="7" t="inlineStr"/>
      <c r="CF83" s="7" t="inlineStr"/>
      <c r="CG83" s="7" t="inlineStr"/>
      <c r="CH83" s="7" t="inlineStr"/>
      <c r="CI83" s="7" t="inlineStr"/>
      <c r="CJ83" s="7" t="inlineStr"/>
      <c r="CK83" s="7" t="inlineStr"/>
      <c r="CL83" s="7" t="inlineStr"/>
      <c r="CM83" s="7" t="n">
        <v>2</v>
      </c>
      <c r="CN83" s="7" t="n">
        <v>239280</v>
      </c>
      <c r="CO83" s="7" t="inlineStr"/>
      <c r="CP83" s="7" t="inlineStr"/>
      <c r="CQ83" s="7" t="inlineStr"/>
      <c r="CR83" s="7" t="inlineStr"/>
      <c r="CS83" s="7" t="inlineStr"/>
      <c r="CT83" s="7" t="inlineStr"/>
      <c r="CU83" s="7" t="inlineStr"/>
      <c r="CV83" s="7" t="inlineStr"/>
      <c r="CW83" s="7" t="inlineStr"/>
      <c r="CX83" s="7" t="inlineStr"/>
      <c r="CY83" s="7" t="inlineStr"/>
      <c r="CZ83" s="7" t="inlineStr"/>
      <c r="DA83" s="7" t="inlineStr"/>
      <c r="DB83" s="7" t="inlineStr"/>
      <c r="DC83" s="7">
        <f>DE83+DG83+DI83+DK83+DM83+DO83+DQ83+DS83+DU83+DW83+DY83+EA83+EC83</f>
        <v/>
      </c>
      <c r="DD83" s="7">
        <f>DF83+DH83+DJ83+DL83+DN83+DP83+DR83+DT83+DV83+DX83+DZ83+EB83+ED83</f>
        <v/>
      </c>
      <c r="DE83" s="7" t="inlineStr"/>
      <c r="DF83" s="7" t="inlineStr"/>
      <c r="DG83" s="7" t="inlineStr"/>
      <c r="DH83" s="7" t="inlineStr"/>
      <c r="DI83" s="7" t="inlineStr"/>
      <c r="DJ83" s="7" t="inlineStr"/>
      <c r="DK83" s="7" t="inlineStr"/>
      <c r="DL83" s="7" t="inlineStr"/>
      <c r="DM83" s="7" t="inlineStr"/>
      <c r="DN83" s="7" t="inlineStr"/>
      <c r="DO83" s="7" t="inlineStr"/>
      <c r="DP83" s="7" t="inlineStr"/>
      <c r="DQ83" s="7" t="inlineStr"/>
      <c r="DR83" s="7" t="inlineStr"/>
      <c r="DS83" s="7" t="inlineStr"/>
      <c r="DT83" s="7" t="inlineStr"/>
      <c r="DU83" s="7" t="inlineStr"/>
      <c r="DV83" s="7" t="inlineStr"/>
      <c r="DW83" s="7" t="inlineStr"/>
      <c r="DX83" s="7" t="inlineStr"/>
      <c r="DY83" s="7" t="inlineStr"/>
      <c r="DZ83" s="7" t="inlineStr"/>
      <c r="EA83" s="7" t="inlineStr"/>
      <c r="EB83" s="7" t="inlineStr"/>
      <c r="EC83" s="7" t="inlineStr"/>
      <c r="ED83" s="7" t="inlineStr"/>
      <c r="EE83" s="7">
        <f>E83+AU83+BK83+BU83+DC83</f>
        <v/>
      </c>
      <c r="EF83" s="7">
        <f>F83+AV83+BL83+BV83+DD83</f>
        <v/>
      </c>
    </row>
    <row r="84" hidden="1" outlineLevel="1">
      <c r="A84" s="5" t="n">
        <v>80</v>
      </c>
      <c r="B84" s="6" t="inlineStr">
        <is>
          <t>"ОГОХ ЗАФАР" ХК Миндон</t>
        </is>
      </c>
      <c r="C84" s="6" t="inlineStr">
        <is>
          <t>Фергана</t>
        </is>
      </c>
      <c r="D84" s="6" t="inlineStr">
        <is>
          <t>Фергана 1</t>
        </is>
      </c>
      <c r="E84" s="7">
        <f>G84+I84+K84+M84+O84+Q84+S84+U84+W84+Y84+AA84+AC84+AE84+AG84+AI84+AK84+AM84+AO84+AQ84+AS84</f>
        <v/>
      </c>
      <c r="F84" s="7">
        <f>H84+J84+L84+N84+P84+R84+T84+V84+X84+Z84+AB84+AD84+AF84+AH84+AJ84+AL84+AN84+AP84+AR84+AT84</f>
        <v/>
      </c>
      <c r="G84" s="7" t="inlineStr"/>
      <c r="H84" s="7" t="inlineStr"/>
      <c r="I84" s="7" t="inlineStr"/>
      <c r="J84" s="7" t="inlineStr"/>
      <c r="K84" s="7" t="inlineStr"/>
      <c r="L84" s="7" t="inlineStr"/>
      <c r="M84" s="7" t="inlineStr"/>
      <c r="N84" s="7" t="inlineStr"/>
      <c r="O84" s="7" t="inlineStr"/>
      <c r="P84" s="7" t="inlineStr"/>
      <c r="Q84" s="7" t="inlineStr"/>
      <c r="R84" s="7" t="inlineStr"/>
      <c r="S84" s="7" t="inlineStr"/>
      <c r="T84" s="7" t="inlineStr"/>
      <c r="U84" s="7" t="inlineStr"/>
      <c r="V84" s="7" t="inlineStr"/>
      <c r="W84" s="7" t="inlineStr"/>
      <c r="X84" s="7" t="inlineStr"/>
      <c r="Y84" s="7" t="inlineStr"/>
      <c r="Z84" s="7" t="inlineStr"/>
      <c r="AA84" s="7" t="inlineStr"/>
      <c r="AB84" s="7" t="inlineStr"/>
      <c r="AC84" s="7" t="inlineStr"/>
      <c r="AD84" s="7" t="inlineStr"/>
      <c r="AE84" s="7" t="inlineStr"/>
      <c r="AF84" s="7" t="inlineStr"/>
      <c r="AG84" s="7" t="inlineStr"/>
      <c r="AH84" s="7" t="inlineStr"/>
      <c r="AI84" s="7" t="inlineStr"/>
      <c r="AJ84" s="7" t="inlineStr"/>
      <c r="AK84" s="7" t="inlineStr"/>
      <c r="AL84" s="7" t="inlineStr"/>
      <c r="AM84" s="7" t="inlineStr"/>
      <c r="AN84" s="7" t="inlineStr"/>
      <c r="AO84" s="7" t="inlineStr"/>
      <c r="AP84" s="7" t="inlineStr"/>
      <c r="AQ84" s="7" t="inlineStr"/>
      <c r="AR84" s="7" t="inlineStr"/>
      <c r="AS84" s="7" t="inlineStr"/>
      <c r="AT84" s="7" t="inlineStr"/>
      <c r="AU84" s="7">
        <f>AW84+AY84+BA84+BC84+BE84+BG84+BI84</f>
        <v/>
      </c>
      <c r="AV84" s="7">
        <f>AX84+AZ84+BB84+BD84+BF84+BH84+BJ84</f>
        <v/>
      </c>
      <c r="AW84" s="7" t="inlineStr"/>
      <c r="AX84" s="7" t="inlineStr"/>
      <c r="AY84" s="7" t="inlineStr"/>
      <c r="AZ84" s="7" t="inlineStr"/>
      <c r="BA84" s="7" t="inlineStr"/>
      <c r="BB84" s="7" t="inlineStr"/>
      <c r="BC84" s="7" t="inlineStr"/>
      <c r="BD84" s="7" t="inlineStr"/>
      <c r="BE84" s="7" t="inlineStr"/>
      <c r="BF84" s="7" t="inlineStr"/>
      <c r="BG84" s="7" t="inlineStr"/>
      <c r="BH84" s="7" t="inlineStr"/>
      <c r="BI84" s="7" t="inlineStr"/>
      <c r="BJ84" s="7" t="inlineStr"/>
      <c r="BK84" s="7">
        <f>BM84+BO84+BQ84+BS84</f>
        <v/>
      </c>
      <c r="BL84" s="7">
        <f>BN84+BP84+BR84+BT84</f>
        <v/>
      </c>
      <c r="BM84" s="7" t="inlineStr"/>
      <c r="BN84" s="7" t="inlineStr"/>
      <c r="BO84" s="7" t="inlineStr"/>
      <c r="BP84" s="7" t="inlineStr"/>
      <c r="BQ84" s="7" t="inlineStr"/>
      <c r="BR84" s="7" t="inlineStr"/>
      <c r="BS84" s="7" t="inlineStr"/>
      <c r="BT84" s="7" t="inlineStr"/>
      <c r="BU84" s="7">
        <f>BW84+BY84+CA84+CC84+CE84+CG84+CI84+CK84+CM84+CO84+CQ84+CS84+CU84+CW84+CY84+DA84</f>
        <v/>
      </c>
      <c r="BV84" s="7">
        <f>BX84+BZ84+CB84+CD84+CF84+CH84+CJ84+CL84+CN84+CP84+CR84+CT84+CV84+CX84+CZ84+DB84</f>
        <v/>
      </c>
      <c r="BW84" s="7" t="inlineStr"/>
      <c r="BX84" s="7" t="inlineStr"/>
      <c r="BY84" s="7" t="inlineStr"/>
      <c r="BZ84" s="7" t="inlineStr"/>
      <c r="CA84" s="7" t="inlineStr"/>
      <c r="CB84" s="7" t="inlineStr"/>
      <c r="CC84" s="7" t="inlineStr"/>
      <c r="CD84" s="7" t="inlineStr"/>
      <c r="CE84" s="7" t="inlineStr"/>
      <c r="CF84" s="7" t="inlineStr"/>
      <c r="CG84" s="7" t="inlineStr"/>
      <c r="CH84" s="7" t="inlineStr"/>
      <c r="CI84" s="7" t="inlineStr"/>
      <c r="CJ84" s="7" t="inlineStr"/>
      <c r="CK84" s="7" t="inlineStr"/>
      <c r="CL84" s="7" t="inlineStr"/>
      <c r="CM84" s="7" t="n">
        <v>4</v>
      </c>
      <c r="CN84" s="7" t="n">
        <v>928400</v>
      </c>
      <c r="CO84" s="7" t="inlineStr"/>
      <c r="CP84" s="7" t="inlineStr"/>
      <c r="CQ84" s="7" t="inlineStr"/>
      <c r="CR84" s="7" t="inlineStr"/>
      <c r="CS84" s="7" t="inlineStr"/>
      <c r="CT84" s="7" t="inlineStr"/>
      <c r="CU84" s="7" t="inlineStr"/>
      <c r="CV84" s="7" t="inlineStr"/>
      <c r="CW84" s="7" t="inlineStr"/>
      <c r="CX84" s="7" t="inlineStr"/>
      <c r="CY84" s="7" t="inlineStr"/>
      <c r="CZ84" s="7" t="inlineStr"/>
      <c r="DA84" s="7" t="inlineStr"/>
      <c r="DB84" s="7" t="inlineStr"/>
      <c r="DC84" s="7">
        <f>DE84+DG84+DI84+DK84+DM84+DO84+DQ84+DS84+DU84+DW84+DY84+EA84+EC84</f>
        <v/>
      </c>
      <c r="DD84" s="7">
        <f>DF84+DH84+DJ84+DL84+DN84+DP84+DR84+DT84+DV84+DX84+DZ84+EB84+ED84</f>
        <v/>
      </c>
      <c r="DE84" s="7" t="inlineStr"/>
      <c r="DF84" s="7" t="inlineStr"/>
      <c r="DG84" s="7" t="inlineStr"/>
      <c r="DH84" s="7" t="inlineStr"/>
      <c r="DI84" s="7" t="inlineStr"/>
      <c r="DJ84" s="7" t="inlineStr"/>
      <c r="DK84" s="7" t="inlineStr"/>
      <c r="DL84" s="7" t="inlineStr"/>
      <c r="DM84" s="7" t="inlineStr"/>
      <c r="DN84" s="7" t="inlineStr"/>
      <c r="DO84" s="7" t="inlineStr"/>
      <c r="DP84" s="7" t="inlineStr"/>
      <c r="DQ84" s="7" t="inlineStr"/>
      <c r="DR84" s="7" t="inlineStr"/>
      <c r="DS84" s="7" t="inlineStr"/>
      <c r="DT84" s="7" t="inlineStr"/>
      <c r="DU84" s="7" t="inlineStr"/>
      <c r="DV84" s="7" t="inlineStr"/>
      <c r="DW84" s="7" t="inlineStr"/>
      <c r="DX84" s="7" t="inlineStr"/>
      <c r="DY84" s="7" t="inlineStr"/>
      <c r="DZ84" s="7" t="inlineStr"/>
      <c r="EA84" s="7" t="inlineStr"/>
      <c r="EB84" s="7" t="inlineStr"/>
      <c r="EC84" s="7" t="inlineStr"/>
      <c r="ED84" s="7" t="inlineStr"/>
      <c r="EE84" s="7">
        <f>E84+AU84+BK84+BU84+DC84</f>
        <v/>
      </c>
      <c r="EF84" s="7">
        <f>F84+AV84+BL84+BV84+DD84</f>
        <v/>
      </c>
    </row>
    <row r="85" hidden="1" outlineLevel="1">
      <c r="A85" s="5" t="n">
        <v>81</v>
      </c>
      <c r="B85" s="6" t="inlineStr">
        <is>
          <t>"Омадбек"</t>
        </is>
      </c>
      <c r="C85" s="6" t="inlineStr">
        <is>
          <t>Фергана</t>
        </is>
      </c>
      <c r="D85" s="6" t="inlineStr">
        <is>
          <t>Фергана 1</t>
        </is>
      </c>
      <c r="E85" s="7">
        <f>G85+I85+K85+M85+O85+Q85+S85+U85+W85+Y85+AA85+AC85+AE85+AG85+AI85+AK85+AM85+AO85+AQ85+AS85</f>
        <v/>
      </c>
      <c r="F85" s="7">
        <f>H85+J85+L85+N85+P85+R85+T85+V85+X85+Z85+AB85+AD85+AF85+AH85+AJ85+AL85+AN85+AP85+AR85+AT85</f>
        <v/>
      </c>
      <c r="G85" s="7" t="inlineStr"/>
      <c r="H85" s="7" t="inlineStr"/>
      <c r="I85" s="7" t="inlineStr"/>
      <c r="J85" s="7" t="inlineStr"/>
      <c r="K85" s="7" t="inlineStr"/>
      <c r="L85" s="7" t="inlineStr"/>
      <c r="M85" s="7" t="inlineStr"/>
      <c r="N85" s="7" t="inlineStr"/>
      <c r="O85" s="7" t="inlineStr"/>
      <c r="P85" s="7" t="inlineStr"/>
      <c r="Q85" s="7" t="inlineStr"/>
      <c r="R85" s="7" t="inlineStr"/>
      <c r="S85" s="7" t="inlineStr"/>
      <c r="T85" s="7" t="inlineStr"/>
      <c r="U85" s="7" t="inlineStr"/>
      <c r="V85" s="7" t="inlineStr"/>
      <c r="W85" s="7" t="inlineStr"/>
      <c r="X85" s="7" t="inlineStr"/>
      <c r="Y85" s="7" t="inlineStr"/>
      <c r="Z85" s="7" t="inlineStr"/>
      <c r="AA85" s="7" t="inlineStr"/>
      <c r="AB85" s="7" t="inlineStr"/>
      <c r="AC85" s="7" t="inlineStr"/>
      <c r="AD85" s="7" t="inlineStr"/>
      <c r="AE85" s="7" t="n">
        <v>5</v>
      </c>
      <c r="AF85" s="7" t="n">
        <v>591925</v>
      </c>
      <c r="AG85" s="7" t="inlineStr"/>
      <c r="AH85" s="7" t="inlineStr"/>
      <c r="AI85" s="7" t="inlineStr"/>
      <c r="AJ85" s="7" t="inlineStr"/>
      <c r="AK85" s="7" t="inlineStr"/>
      <c r="AL85" s="7" t="inlineStr"/>
      <c r="AM85" s="7" t="inlineStr"/>
      <c r="AN85" s="7" t="inlineStr"/>
      <c r="AO85" s="7" t="inlineStr"/>
      <c r="AP85" s="7" t="inlineStr"/>
      <c r="AQ85" s="7" t="inlineStr"/>
      <c r="AR85" s="7" t="inlineStr"/>
      <c r="AS85" s="7" t="inlineStr"/>
      <c r="AT85" s="7" t="inlineStr"/>
      <c r="AU85" s="7">
        <f>AW85+AY85+BA85+BC85+BE85+BG85+BI85</f>
        <v/>
      </c>
      <c r="AV85" s="7">
        <f>AX85+AZ85+BB85+BD85+BF85+BH85+BJ85</f>
        <v/>
      </c>
      <c r="AW85" s="7" t="n">
        <v>6</v>
      </c>
      <c r="AX85" s="7" t="n">
        <v>10317284</v>
      </c>
      <c r="AY85" s="7" t="inlineStr"/>
      <c r="AZ85" s="7" t="inlineStr"/>
      <c r="BA85" s="7" t="inlineStr"/>
      <c r="BB85" s="7" t="inlineStr"/>
      <c r="BC85" s="7" t="inlineStr"/>
      <c r="BD85" s="7" t="inlineStr"/>
      <c r="BE85" s="7" t="inlineStr"/>
      <c r="BF85" s="7" t="inlineStr"/>
      <c r="BG85" s="7" t="inlineStr"/>
      <c r="BH85" s="7" t="inlineStr"/>
      <c r="BI85" s="7" t="inlineStr"/>
      <c r="BJ85" s="7" t="inlineStr"/>
      <c r="BK85" s="7">
        <f>BM85+BO85+BQ85+BS85</f>
        <v/>
      </c>
      <c r="BL85" s="7">
        <f>BN85+BP85+BR85+BT85</f>
        <v/>
      </c>
      <c r="BM85" s="7" t="n">
        <v>2</v>
      </c>
      <c r="BN85" s="7" t="n">
        <v>515848</v>
      </c>
      <c r="BO85" s="7" t="n">
        <v>10</v>
      </c>
      <c r="BP85" s="7" t="n">
        <v>2261700</v>
      </c>
      <c r="BQ85" s="7" t="inlineStr"/>
      <c r="BR85" s="7" t="inlineStr"/>
      <c r="BS85" s="7" t="inlineStr"/>
      <c r="BT85" s="7" t="inlineStr"/>
      <c r="BU85" s="7">
        <f>BW85+BY85+CA85+CC85+CE85+CG85+CI85+CK85+CM85+CO85+CQ85+CS85+CU85+CW85+CY85+DA85</f>
        <v/>
      </c>
      <c r="BV85" s="7">
        <f>BX85+BZ85+CB85+CD85+CF85+CH85+CJ85+CL85+CN85+CP85+CR85+CT85+CV85+CX85+CZ85+DB85</f>
        <v/>
      </c>
      <c r="BW85" s="7" t="inlineStr"/>
      <c r="BX85" s="7" t="inlineStr"/>
      <c r="BY85" s="7" t="inlineStr"/>
      <c r="BZ85" s="7" t="inlineStr"/>
      <c r="CA85" s="7" t="inlineStr"/>
      <c r="CB85" s="7" t="inlineStr"/>
      <c r="CC85" s="7" t="inlineStr"/>
      <c r="CD85" s="7" t="inlineStr"/>
      <c r="CE85" s="7" t="n">
        <v>2</v>
      </c>
      <c r="CF85" s="7" t="n">
        <v>1479772</v>
      </c>
      <c r="CG85" s="7" t="inlineStr"/>
      <c r="CH85" s="7" t="inlineStr"/>
      <c r="CI85" s="7" t="inlineStr"/>
      <c r="CJ85" s="7" t="inlineStr"/>
      <c r="CK85" s="7" t="inlineStr"/>
      <c r="CL85" s="7" t="inlineStr"/>
      <c r="CM85" s="7" t="inlineStr"/>
      <c r="CN85" s="7" t="inlineStr"/>
      <c r="CO85" s="7" t="inlineStr"/>
      <c r="CP85" s="7" t="inlineStr"/>
      <c r="CQ85" s="7" t="inlineStr"/>
      <c r="CR85" s="7" t="inlineStr"/>
      <c r="CS85" s="7" t="inlineStr"/>
      <c r="CT85" s="7" t="inlineStr"/>
      <c r="CU85" s="7" t="inlineStr"/>
      <c r="CV85" s="7" t="inlineStr"/>
      <c r="CW85" s="7" t="inlineStr"/>
      <c r="CX85" s="7" t="inlineStr"/>
      <c r="CY85" s="7" t="inlineStr"/>
      <c r="CZ85" s="7" t="inlineStr"/>
      <c r="DA85" s="7" t="inlineStr"/>
      <c r="DB85" s="7" t="inlineStr"/>
      <c r="DC85" s="7">
        <f>DE85+DG85+DI85+DK85+DM85+DO85+DQ85+DS85+DU85+DW85+DY85+EA85+EC85</f>
        <v/>
      </c>
      <c r="DD85" s="7">
        <f>DF85+DH85+DJ85+DL85+DN85+DP85+DR85+DT85+DV85+DX85+DZ85+EB85+ED85</f>
        <v/>
      </c>
      <c r="DE85" s="7" t="inlineStr"/>
      <c r="DF85" s="7" t="inlineStr"/>
      <c r="DG85" s="7" t="inlineStr"/>
      <c r="DH85" s="7" t="inlineStr"/>
      <c r="DI85" s="7" t="inlineStr"/>
      <c r="DJ85" s="7" t="inlineStr"/>
      <c r="DK85" s="7" t="inlineStr"/>
      <c r="DL85" s="7" t="inlineStr"/>
      <c r="DM85" s="7" t="inlineStr"/>
      <c r="DN85" s="7" t="inlineStr"/>
      <c r="DO85" s="7" t="inlineStr"/>
      <c r="DP85" s="7" t="inlineStr"/>
      <c r="DQ85" s="7" t="n">
        <v>10</v>
      </c>
      <c r="DR85" s="7" t="n">
        <v>2317800</v>
      </c>
      <c r="DS85" s="7" t="inlineStr"/>
      <c r="DT85" s="7" t="inlineStr"/>
      <c r="DU85" s="7" t="inlineStr"/>
      <c r="DV85" s="7" t="inlineStr"/>
      <c r="DW85" s="7" t="inlineStr"/>
      <c r="DX85" s="7" t="inlineStr"/>
      <c r="DY85" s="7" t="inlineStr"/>
      <c r="DZ85" s="7" t="inlineStr"/>
      <c r="EA85" s="7" t="inlineStr"/>
      <c r="EB85" s="7" t="inlineStr"/>
      <c r="EC85" s="7" t="inlineStr"/>
      <c r="ED85" s="7" t="inlineStr"/>
      <c r="EE85" s="7">
        <f>E85+AU85+BK85+BU85+DC85</f>
        <v/>
      </c>
      <c r="EF85" s="7">
        <f>F85+AV85+BL85+BV85+DD85</f>
        <v/>
      </c>
    </row>
    <row r="86" hidden="1" outlineLevel="1">
      <c r="A86" s="5" t="n">
        <v>82</v>
      </c>
      <c r="B86" s="6" t="inlineStr">
        <is>
          <t>"УКТАМ" ХИЧСФ</t>
        </is>
      </c>
      <c r="C86" s="6" t="inlineStr">
        <is>
          <t>Фергана</t>
        </is>
      </c>
      <c r="D86" s="6" t="inlineStr">
        <is>
          <t>Фергана 1</t>
        </is>
      </c>
      <c r="E86" s="7">
        <f>G86+I86+K86+M86+O86+Q86+S86+U86+W86+Y86+AA86+AC86+AE86+AG86+AI86+AK86+AM86+AO86+AQ86+AS86</f>
        <v/>
      </c>
      <c r="F86" s="7">
        <f>H86+J86+L86+N86+P86+R86+T86+V86+X86+Z86+AB86+AD86+AF86+AH86+AJ86+AL86+AN86+AP86+AR86+AT86</f>
        <v/>
      </c>
      <c r="G86" s="7" t="inlineStr"/>
      <c r="H86" s="7" t="inlineStr"/>
      <c r="I86" s="7" t="inlineStr"/>
      <c r="J86" s="7" t="inlineStr"/>
      <c r="K86" s="7" t="inlineStr"/>
      <c r="L86" s="7" t="inlineStr"/>
      <c r="M86" s="7" t="inlineStr"/>
      <c r="N86" s="7" t="inlineStr"/>
      <c r="O86" s="7" t="inlineStr"/>
      <c r="P86" s="7" t="inlineStr"/>
      <c r="Q86" s="7" t="inlineStr"/>
      <c r="R86" s="7" t="inlineStr"/>
      <c r="S86" s="7" t="inlineStr"/>
      <c r="T86" s="7" t="inlineStr"/>
      <c r="U86" s="7" t="inlineStr"/>
      <c r="V86" s="7" t="inlineStr"/>
      <c r="W86" s="7" t="inlineStr"/>
      <c r="X86" s="7" t="inlineStr"/>
      <c r="Y86" s="7" t="inlineStr"/>
      <c r="Z86" s="7" t="inlineStr"/>
      <c r="AA86" s="7" t="inlineStr"/>
      <c r="AB86" s="7" t="inlineStr"/>
      <c r="AC86" s="7" t="n">
        <v>20</v>
      </c>
      <c r="AD86" s="7" t="n">
        <v>12882000</v>
      </c>
      <c r="AE86" s="7" t="n">
        <v>20</v>
      </c>
      <c r="AF86" s="7" t="n">
        <v>9763600</v>
      </c>
      <c r="AG86" s="7" t="inlineStr"/>
      <c r="AH86" s="7" t="inlineStr"/>
      <c r="AI86" s="7" t="inlineStr"/>
      <c r="AJ86" s="7" t="inlineStr"/>
      <c r="AK86" s="7" t="inlineStr"/>
      <c r="AL86" s="7" t="inlineStr"/>
      <c r="AM86" s="7" t="inlineStr"/>
      <c r="AN86" s="7" t="inlineStr"/>
      <c r="AO86" s="7" t="inlineStr"/>
      <c r="AP86" s="7" t="inlineStr"/>
      <c r="AQ86" s="7" t="inlineStr"/>
      <c r="AR86" s="7" t="inlineStr"/>
      <c r="AS86" s="7" t="inlineStr"/>
      <c r="AT86" s="7" t="inlineStr"/>
      <c r="AU86" s="7">
        <f>AW86+AY86+BA86+BC86+BE86+BG86+BI86</f>
        <v/>
      </c>
      <c r="AV86" s="7">
        <f>AX86+AZ86+BB86+BD86+BF86+BH86+BJ86</f>
        <v/>
      </c>
      <c r="AW86" s="7" t="inlineStr"/>
      <c r="AX86" s="7" t="inlineStr"/>
      <c r="AY86" s="7" t="inlineStr"/>
      <c r="AZ86" s="7" t="inlineStr"/>
      <c r="BA86" s="7" t="inlineStr"/>
      <c r="BB86" s="7" t="inlineStr"/>
      <c r="BC86" s="7" t="inlineStr"/>
      <c r="BD86" s="7" t="inlineStr"/>
      <c r="BE86" s="7" t="inlineStr"/>
      <c r="BF86" s="7" t="inlineStr"/>
      <c r="BG86" s="7" t="inlineStr"/>
      <c r="BH86" s="7" t="inlineStr"/>
      <c r="BI86" s="7" t="inlineStr"/>
      <c r="BJ86" s="7" t="inlineStr"/>
      <c r="BK86" s="7">
        <f>BM86+BO86+BQ86+BS86</f>
        <v/>
      </c>
      <c r="BL86" s="7">
        <f>BN86+BP86+BR86+BT86</f>
        <v/>
      </c>
      <c r="BM86" s="7" t="inlineStr"/>
      <c r="BN86" s="7" t="inlineStr"/>
      <c r="BO86" s="7" t="inlineStr"/>
      <c r="BP86" s="7" t="inlineStr"/>
      <c r="BQ86" s="7" t="inlineStr"/>
      <c r="BR86" s="7" t="inlineStr"/>
      <c r="BS86" s="7" t="inlineStr"/>
      <c r="BT86" s="7" t="inlineStr"/>
      <c r="BU86" s="7">
        <f>BW86+BY86+CA86+CC86+CE86+CG86+CI86+CK86+CM86+CO86+CQ86+CS86+CU86+CW86+CY86+DA86</f>
        <v/>
      </c>
      <c r="BV86" s="7">
        <f>BX86+BZ86+CB86+CD86+CF86+CH86+CJ86+CL86+CN86+CP86+CR86+CT86+CV86+CX86+CZ86+DB86</f>
        <v/>
      </c>
      <c r="BW86" s="7" t="inlineStr"/>
      <c r="BX86" s="7" t="inlineStr"/>
      <c r="BY86" s="7" t="inlineStr"/>
      <c r="BZ86" s="7" t="inlineStr"/>
      <c r="CA86" s="7" t="inlineStr"/>
      <c r="CB86" s="7" t="inlineStr"/>
      <c r="CC86" s="7" t="inlineStr"/>
      <c r="CD86" s="7" t="inlineStr"/>
      <c r="CE86" s="7" t="inlineStr"/>
      <c r="CF86" s="7" t="inlineStr"/>
      <c r="CG86" s="7" t="inlineStr"/>
      <c r="CH86" s="7" t="inlineStr"/>
      <c r="CI86" s="7" t="inlineStr"/>
      <c r="CJ86" s="7" t="inlineStr"/>
      <c r="CK86" s="7" t="inlineStr"/>
      <c r="CL86" s="7" t="inlineStr"/>
      <c r="CM86" s="7" t="inlineStr"/>
      <c r="CN86" s="7" t="inlineStr"/>
      <c r="CO86" s="7" t="inlineStr"/>
      <c r="CP86" s="7" t="inlineStr"/>
      <c r="CQ86" s="7" t="inlineStr"/>
      <c r="CR86" s="7" t="inlineStr"/>
      <c r="CS86" s="7" t="inlineStr"/>
      <c r="CT86" s="7" t="inlineStr"/>
      <c r="CU86" s="7" t="inlineStr"/>
      <c r="CV86" s="7" t="inlineStr"/>
      <c r="CW86" s="7" t="inlineStr"/>
      <c r="CX86" s="7" t="inlineStr"/>
      <c r="CY86" s="7" t="inlineStr"/>
      <c r="CZ86" s="7" t="inlineStr"/>
      <c r="DA86" s="7" t="inlineStr"/>
      <c r="DB86" s="7" t="inlineStr"/>
      <c r="DC86" s="7">
        <f>DE86+DG86+DI86+DK86+DM86+DO86+DQ86+DS86+DU86+DW86+DY86+EA86+EC86</f>
        <v/>
      </c>
      <c r="DD86" s="7">
        <f>DF86+DH86+DJ86+DL86+DN86+DP86+DR86+DT86+DV86+DX86+DZ86+EB86+ED86</f>
        <v/>
      </c>
      <c r="DE86" s="7" t="inlineStr"/>
      <c r="DF86" s="7" t="inlineStr"/>
      <c r="DG86" s="7" t="inlineStr"/>
      <c r="DH86" s="7" t="inlineStr"/>
      <c r="DI86" s="7" t="inlineStr"/>
      <c r="DJ86" s="7" t="inlineStr"/>
      <c r="DK86" s="7" t="inlineStr"/>
      <c r="DL86" s="7" t="inlineStr"/>
      <c r="DM86" s="7" t="inlineStr"/>
      <c r="DN86" s="7" t="inlineStr"/>
      <c r="DO86" s="7" t="inlineStr"/>
      <c r="DP86" s="7" t="inlineStr"/>
      <c r="DQ86" s="7" t="inlineStr"/>
      <c r="DR86" s="7" t="inlineStr"/>
      <c r="DS86" s="7" t="inlineStr"/>
      <c r="DT86" s="7" t="inlineStr"/>
      <c r="DU86" s="7" t="inlineStr"/>
      <c r="DV86" s="7" t="inlineStr"/>
      <c r="DW86" s="7" t="inlineStr"/>
      <c r="DX86" s="7" t="inlineStr"/>
      <c r="DY86" s="7" t="inlineStr"/>
      <c r="DZ86" s="7" t="inlineStr"/>
      <c r="EA86" s="7" t="inlineStr"/>
      <c r="EB86" s="7" t="inlineStr"/>
      <c r="EC86" s="7" t="inlineStr"/>
      <c r="ED86" s="7" t="inlineStr"/>
      <c r="EE86" s="7">
        <f>E86+AU86+BK86+BU86+DC86</f>
        <v/>
      </c>
      <c r="EF86" s="7">
        <f>F86+AV86+BL86+BV86+DD86</f>
        <v/>
      </c>
    </row>
    <row r="87" hidden="1" outlineLevel="1">
      <c r="A87" s="5" t="n">
        <v>83</v>
      </c>
      <c r="B87" s="6" t="inlineStr">
        <is>
          <t>"ФАРГОHА ГРАHД ФАРМ" ХК</t>
        </is>
      </c>
      <c r="C87" s="6" t="inlineStr">
        <is>
          <t>Фергана</t>
        </is>
      </c>
      <c r="D87" s="6" t="inlineStr">
        <is>
          <t>Фергана 1</t>
        </is>
      </c>
      <c r="E87" s="7">
        <f>G87+I87+K87+M87+O87+Q87+S87+U87+W87+Y87+AA87+AC87+AE87+AG87+AI87+AK87+AM87+AO87+AQ87+AS87</f>
        <v/>
      </c>
      <c r="F87" s="7">
        <f>H87+J87+L87+N87+P87+R87+T87+V87+X87+Z87+AB87+AD87+AF87+AH87+AJ87+AL87+AN87+AP87+AR87+AT87</f>
        <v/>
      </c>
      <c r="G87" s="7" t="inlineStr"/>
      <c r="H87" s="7" t="inlineStr"/>
      <c r="I87" s="7" t="inlineStr"/>
      <c r="J87" s="7" t="inlineStr"/>
      <c r="K87" s="7" t="inlineStr"/>
      <c r="L87" s="7" t="inlineStr"/>
      <c r="M87" s="7" t="inlineStr"/>
      <c r="N87" s="7" t="inlineStr"/>
      <c r="O87" s="7" t="inlineStr"/>
      <c r="P87" s="7" t="inlineStr"/>
      <c r="Q87" s="7" t="inlineStr"/>
      <c r="R87" s="7" t="inlineStr"/>
      <c r="S87" s="7" t="inlineStr"/>
      <c r="T87" s="7" t="inlineStr"/>
      <c r="U87" s="7" t="inlineStr"/>
      <c r="V87" s="7" t="inlineStr"/>
      <c r="W87" s="7" t="inlineStr"/>
      <c r="X87" s="7" t="inlineStr"/>
      <c r="Y87" s="7" t="inlineStr"/>
      <c r="Z87" s="7" t="inlineStr"/>
      <c r="AA87" s="7" t="inlineStr"/>
      <c r="AB87" s="7" t="inlineStr"/>
      <c r="AC87" s="7" t="n">
        <v>10</v>
      </c>
      <c r="AD87" s="7" t="n">
        <v>3123900</v>
      </c>
      <c r="AE87" s="7" t="n">
        <v>10</v>
      </c>
      <c r="AF87" s="7" t="n">
        <v>2367300</v>
      </c>
      <c r="AG87" s="7" t="inlineStr"/>
      <c r="AH87" s="7" t="inlineStr"/>
      <c r="AI87" s="7" t="inlineStr"/>
      <c r="AJ87" s="7" t="inlineStr"/>
      <c r="AK87" s="7" t="inlineStr"/>
      <c r="AL87" s="7" t="inlineStr"/>
      <c r="AM87" s="7" t="inlineStr"/>
      <c r="AN87" s="7" t="inlineStr"/>
      <c r="AO87" s="7" t="inlineStr"/>
      <c r="AP87" s="7" t="inlineStr"/>
      <c r="AQ87" s="7" t="inlineStr"/>
      <c r="AR87" s="7" t="inlineStr"/>
      <c r="AS87" s="7" t="inlineStr"/>
      <c r="AT87" s="7" t="inlineStr"/>
      <c r="AU87" s="7">
        <f>AW87+AY87+BA87+BC87+BE87+BG87+BI87</f>
        <v/>
      </c>
      <c r="AV87" s="7">
        <f>AX87+AZ87+BB87+BD87+BF87+BH87+BJ87</f>
        <v/>
      </c>
      <c r="AW87" s="7" t="inlineStr"/>
      <c r="AX87" s="7" t="inlineStr"/>
      <c r="AY87" s="7" t="inlineStr"/>
      <c r="AZ87" s="7" t="inlineStr"/>
      <c r="BA87" s="7" t="inlineStr"/>
      <c r="BB87" s="7" t="inlineStr"/>
      <c r="BC87" s="7" t="inlineStr"/>
      <c r="BD87" s="7" t="inlineStr"/>
      <c r="BE87" s="7" t="inlineStr"/>
      <c r="BF87" s="7" t="inlineStr"/>
      <c r="BG87" s="7" t="inlineStr"/>
      <c r="BH87" s="7" t="inlineStr"/>
      <c r="BI87" s="7" t="inlineStr"/>
      <c r="BJ87" s="7" t="inlineStr"/>
      <c r="BK87" s="7">
        <f>BM87+BO87+BQ87+BS87</f>
        <v/>
      </c>
      <c r="BL87" s="7">
        <f>BN87+BP87+BR87+BT87</f>
        <v/>
      </c>
      <c r="BM87" s="7" t="inlineStr"/>
      <c r="BN87" s="7" t="inlineStr"/>
      <c r="BO87" s="7" t="inlineStr"/>
      <c r="BP87" s="7" t="inlineStr"/>
      <c r="BQ87" s="7" t="inlineStr"/>
      <c r="BR87" s="7" t="inlineStr"/>
      <c r="BS87" s="7" t="inlineStr"/>
      <c r="BT87" s="7" t="inlineStr"/>
      <c r="BU87" s="7">
        <f>BW87+BY87+CA87+CC87+CE87+CG87+CI87+CK87+CM87+CO87+CQ87+CS87+CU87+CW87+CY87+DA87</f>
        <v/>
      </c>
      <c r="BV87" s="7">
        <f>BX87+BZ87+CB87+CD87+CF87+CH87+CJ87+CL87+CN87+CP87+CR87+CT87+CV87+CX87+CZ87+DB87</f>
        <v/>
      </c>
      <c r="BW87" s="7" t="inlineStr"/>
      <c r="BX87" s="7" t="inlineStr"/>
      <c r="BY87" s="7" t="inlineStr"/>
      <c r="BZ87" s="7" t="inlineStr"/>
      <c r="CA87" s="7" t="inlineStr"/>
      <c r="CB87" s="7" t="inlineStr"/>
      <c r="CC87" s="7" t="inlineStr"/>
      <c r="CD87" s="7" t="inlineStr"/>
      <c r="CE87" s="7" t="inlineStr"/>
      <c r="CF87" s="7" t="inlineStr"/>
      <c r="CG87" s="7" t="inlineStr"/>
      <c r="CH87" s="7" t="inlineStr"/>
      <c r="CI87" s="7" t="inlineStr"/>
      <c r="CJ87" s="7" t="inlineStr"/>
      <c r="CK87" s="7" t="inlineStr"/>
      <c r="CL87" s="7" t="inlineStr"/>
      <c r="CM87" s="7" t="inlineStr"/>
      <c r="CN87" s="7" t="inlineStr"/>
      <c r="CO87" s="7" t="inlineStr"/>
      <c r="CP87" s="7" t="inlineStr"/>
      <c r="CQ87" s="7" t="inlineStr"/>
      <c r="CR87" s="7" t="inlineStr"/>
      <c r="CS87" s="7" t="inlineStr"/>
      <c r="CT87" s="7" t="inlineStr"/>
      <c r="CU87" s="7" t="inlineStr"/>
      <c r="CV87" s="7" t="inlineStr"/>
      <c r="CW87" s="7" t="inlineStr"/>
      <c r="CX87" s="7" t="inlineStr"/>
      <c r="CY87" s="7" t="inlineStr"/>
      <c r="CZ87" s="7" t="inlineStr"/>
      <c r="DA87" s="7" t="inlineStr"/>
      <c r="DB87" s="7" t="inlineStr"/>
      <c r="DC87" s="7">
        <f>DE87+DG87+DI87+DK87+DM87+DO87+DQ87+DS87+DU87+DW87+DY87+EA87+EC87</f>
        <v/>
      </c>
      <c r="DD87" s="7">
        <f>DF87+DH87+DJ87+DL87+DN87+DP87+DR87+DT87+DV87+DX87+DZ87+EB87+ED87</f>
        <v/>
      </c>
      <c r="DE87" s="7" t="inlineStr"/>
      <c r="DF87" s="7" t="inlineStr"/>
      <c r="DG87" s="7" t="inlineStr"/>
      <c r="DH87" s="7" t="inlineStr"/>
      <c r="DI87" s="7" t="inlineStr"/>
      <c r="DJ87" s="7" t="inlineStr"/>
      <c r="DK87" s="7" t="inlineStr"/>
      <c r="DL87" s="7" t="inlineStr"/>
      <c r="DM87" s="7" t="inlineStr"/>
      <c r="DN87" s="7" t="inlineStr"/>
      <c r="DO87" s="7" t="inlineStr"/>
      <c r="DP87" s="7" t="inlineStr"/>
      <c r="DQ87" s="7" t="inlineStr"/>
      <c r="DR87" s="7" t="inlineStr"/>
      <c r="DS87" s="7" t="inlineStr"/>
      <c r="DT87" s="7" t="inlineStr"/>
      <c r="DU87" s="7" t="inlineStr"/>
      <c r="DV87" s="7" t="inlineStr"/>
      <c r="DW87" s="7" t="inlineStr"/>
      <c r="DX87" s="7" t="inlineStr"/>
      <c r="DY87" s="7" t="inlineStr"/>
      <c r="DZ87" s="7" t="inlineStr"/>
      <c r="EA87" s="7" t="inlineStr"/>
      <c r="EB87" s="7" t="inlineStr"/>
      <c r="EC87" s="7" t="inlineStr"/>
      <c r="ED87" s="7" t="inlineStr"/>
      <c r="EE87" s="7">
        <f>E87+AU87+BK87+BU87+DC87</f>
        <v/>
      </c>
      <c r="EF87" s="7">
        <f>F87+AV87+BL87+BV87+DD87</f>
        <v/>
      </c>
    </row>
    <row r="88" hidden="1" outlineLevel="1">
      <c r="A88" s="5" t="n">
        <v>84</v>
      </c>
      <c r="B88" s="6" t="inlineStr">
        <is>
          <t>"ФАРГОHА ЗАФАР ЕР" ХК</t>
        </is>
      </c>
      <c r="C88" s="6" t="inlineStr">
        <is>
          <t>Фергана</t>
        </is>
      </c>
      <c r="D88" s="6" t="inlineStr">
        <is>
          <t>Фергана 1</t>
        </is>
      </c>
      <c r="E88" s="7">
        <f>G88+I88+K88+M88+O88+Q88+S88+U88+W88+Y88+AA88+AC88+AE88+AG88+AI88+AK88+AM88+AO88+AQ88+AS88</f>
        <v/>
      </c>
      <c r="F88" s="7">
        <f>H88+J88+L88+N88+P88+R88+T88+V88+X88+Z88+AB88+AD88+AF88+AH88+AJ88+AL88+AN88+AP88+AR88+AT88</f>
        <v/>
      </c>
      <c r="G88" s="7" t="inlineStr"/>
      <c r="H88" s="7" t="inlineStr"/>
      <c r="I88" s="7" t="inlineStr"/>
      <c r="J88" s="7" t="inlineStr"/>
      <c r="K88" s="7" t="inlineStr"/>
      <c r="L88" s="7" t="inlineStr"/>
      <c r="M88" s="7" t="n">
        <v>8</v>
      </c>
      <c r="N88" s="7" t="n">
        <v>2050496</v>
      </c>
      <c r="O88" s="7" t="inlineStr"/>
      <c r="P88" s="7" t="inlineStr"/>
      <c r="Q88" s="7" t="inlineStr"/>
      <c r="R88" s="7" t="inlineStr"/>
      <c r="S88" s="7" t="inlineStr"/>
      <c r="T88" s="7" t="inlineStr"/>
      <c r="U88" s="7" t="inlineStr"/>
      <c r="V88" s="7" t="inlineStr"/>
      <c r="W88" s="7" t="inlineStr"/>
      <c r="X88" s="7" t="inlineStr"/>
      <c r="Y88" s="7" t="inlineStr"/>
      <c r="Z88" s="7" t="inlineStr"/>
      <c r="AA88" s="7" t="inlineStr"/>
      <c r="AB88" s="7" t="inlineStr"/>
      <c r="AC88" s="7" t="inlineStr"/>
      <c r="AD88" s="7" t="inlineStr"/>
      <c r="AE88" s="7" t="inlineStr"/>
      <c r="AF88" s="7" t="inlineStr"/>
      <c r="AG88" s="7" t="inlineStr"/>
      <c r="AH88" s="7" t="inlineStr"/>
      <c r="AI88" s="7" t="inlineStr"/>
      <c r="AJ88" s="7" t="inlineStr"/>
      <c r="AK88" s="7" t="inlineStr"/>
      <c r="AL88" s="7" t="inlineStr"/>
      <c r="AM88" s="7" t="inlineStr"/>
      <c r="AN88" s="7" t="inlineStr"/>
      <c r="AO88" s="7" t="inlineStr"/>
      <c r="AP88" s="7" t="inlineStr"/>
      <c r="AQ88" s="7" t="inlineStr"/>
      <c r="AR88" s="7" t="inlineStr"/>
      <c r="AS88" s="7" t="inlineStr"/>
      <c r="AT88" s="7" t="inlineStr"/>
      <c r="AU88" s="7">
        <f>AW88+AY88+BA88+BC88+BE88+BG88+BI88</f>
        <v/>
      </c>
      <c r="AV88" s="7">
        <f>AX88+AZ88+BB88+BD88+BF88+BH88+BJ88</f>
        <v/>
      </c>
      <c r="AW88" s="7" t="inlineStr"/>
      <c r="AX88" s="7" t="inlineStr"/>
      <c r="AY88" s="7" t="inlineStr"/>
      <c r="AZ88" s="7" t="inlineStr"/>
      <c r="BA88" s="7" t="inlineStr"/>
      <c r="BB88" s="7" t="inlineStr"/>
      <c r="BC88" s="7" t="inlineStr"/>
      <c r="BD88" s="7" t="inlineStr"/>
      <c r="BE88" s="7" t="inlineStr"/>
      <c r="BF88" s="7" t="inlineStr"/>
      <c r="BG88" s="7" t="inlineStr"/>
      <c r="BH88" s="7" t="inlineStr"/>
      <c r="BI88" s="7" t="inlineStr"/>
      <c r="BJ88" s="7" t="inlineStr"/>
      <c r="BK88" s="7">
        <f>BM88+BO88+BQ88+BS88</f>
        <v/>
      </c>
      <c r="BL88" s="7">
        <f>BN88+BP88+BR88+BT88</f>
        <v/>
      </c>
      <c r="BM88" s="7" t="inlineStr"/>
      <c r="BN88" s="7" t="inlineStr"/>
      <c r="BO88" s="7" t="inlineStr"/>
      <c r="BP88" s="7" t="inlineStr"/>
      <c r="BQ88" s="7" t="inlineStr"/>
      <c r="BR88" s="7" t="inlineStr"/>
      <c r="BS88" s="7" t="inlineStr"/>
      <c r="BT88" s="7" t="inlineStr"/>
      <c r="BU88" s="7">
        <f>BW88+BY88+CA88+CC88+CE88+CG88+CI88+CK88+CM88+CO88+CQ88+CS88+CU88+CW88+CY88+DA88</f>
        <v/>
      </c>
      <c r="BV88" s="7">
        <f>BX88+BZ88+CB88+CD88+CF88+CH88+CJ88+CL88+CN88+CP88+CR88+CT88+CV88+CX88+CZ88+DB88</f>
        <v/>
      </c>
      <c r="BW88" s="7" t="inlineStr"/>
      <c r="BX88" s="7" t="inlineStr"/>
      <c r="BY88" s="7" t="inlineStr"/>
      <c r="BZ88" s="7" t="inlineStr"/>
      <c r="CA88" s="7" t="inlineStr"/>
      <c r="CB88" s="7" t="inlineStr"/>
      <c r="CC88" s="7" t="inlineStr"/>
      <c r="CD88" s="7" t="inlineStr"/>
      <c r="CE88" s="7" t="inlineStr"/>
      <c r="CF88" s="7" t="inlineStr"/>
      <c r="CG88" s="7" t="inlineStr"/>
      <c r="CH88" s="7" t="inlineStr"/>
      <c r="CI88" s="7" t="inlineStr"/>
      <c r="CJ88" s="7" t="inlineStr"/>
      <c r="CK88" s="7" t="inlineStr"/>
      <c r="CL88" s="7" t="inlineStr"/>
      <c r="CM88" s="7" t="inlineStr"/>
      <c r="CN88" s="7" t="inlineStr"/>
      <c r="CO88" s="7" t="inlineStr"/>
      <c r="CP88" s="7" t="inlineStr"/>
      <c r="CQ88" s="7" t="inlineStr"/>
      <c r="CR88" s="7" t="inlineStr"/>
      <c r="CS88" s="7" t="inlineStr"/>
      <c r="CT88" s="7" t="inlineStr"/>
      <c r="CU88" s="7" t="inlineStr"/>
      <c r="CV88" s="7" t="inlineStr"/>
      <c r="CW88" s="7" t="inlineStr"/>
      <c r="CX88" s="7" t="inlineStr"/>
      <c r="CY88" s="7" t="inlineStr"/>
      <c r="CZ88" s="7" t="inlineStr"/>
      <c r="DA88" s="7" t="inlineStr"/>
      <c r="DB88" s="7" t="inlineStr"/>
      <c r="DC88" s="7">
        <f>DE88+DG88+DI88+DK88+DM88+DO88+DQ88+DS88+DU88+DW88+DY88+EA88+EC88</f>
        <v/>
      </c>
      <c r="DD88" s="7">
        <f>DF88+DH88+DJ88+DL88+DN88+DP88+DR88+DT88+DV88+DX88+DZ88+EB88+ED88</f>
        <v/>
      </c>
      <c r="DE88" s="7" t="inlineStr"/>
      <c r="DF88" s="7" t="inlineStr"/>
      <c r="DG88" s="7" t="inlineStr"/>
      <c r="DH88" s="7" t="inlineStr"/>
      <c r="DI88" s="7" t="inlineStr"/>
      <c r="DJ88" s="7" t="inlineStr"/>
      <c r="DK88" s="7" t="inlineStr"/>
      <c r="DL88" s="7" t="inlineStr"/>
      <c r="DM88" s="7" t="inlineStr"/>
      <c r="DN88" s="7" t="inlineStr"/>
      <c r="DO88" s="7" t="inlineStr"/>
      <c r="DP88" s="7" t="inlineStr"/>
      <c r="DQ88" s="7" t="inlineStr"/>
      <c r="DR88" s="7" t="inlineStr"/>
      <c r="DS88" s="7" t="inlineStr"/>
      <c r="DT88" s="7" t="inlineStr"/>
      <c r="DU88" s="7" t="inlineStr"/>
      <c r="DV88" s="7" t="inlineStr"/>
      <c r="DW88" s="7" t="n">
        <v>7</v>
      </c>
      <c r="DX88" s="7" t="n">
        <v>1234575</v>
      </c>
      <c r="DY88" s="7" t="inlineStr"/>
      <c r="DZ88" s="7" t="inlineStr"/>
      <c r="EA88" s="7" t="inlineStr"/>
      <c r="EB88" s="7" t="inlineStr"/>
      <c r="EC88" s="7" t="inlineStr"/>
      <c r="ED88" s="7" t="inlineStr"/>
      <c r="EE88" s="7">
        <f>E88+AU88+BK88+BU88+DC88</f>
        <v/>
      </c>
      <c r="EF88" s="7">
        <f>F88+AV88+BL88+BV88+DD88</f>
        <v/>
      </c>
    </row>
    <row r="89" hidden="1" outlineLevel="1">
      <c r="A89" s="5" t="n">
        <v>85</v>
      </c>
      <c r="B89" s="6" t="inlineStr">
        <is>
          <t>"ШЕР ФАРМ МЕД" XK 2 фил</t>
        </is>
      </c>
      <c r="C89" s="6" t="inlineStr">
        <is>
          <t>Фергана</t>
        </is>
      </c>
      <c r="D89" s="6" t="inlineStr">
        <is>
          <t>Фергана 1</t>
        </is>
      </c>
      <c r="E89" s="7">
        <f>G89+I89+K89+M89+O89+Q89+S89+U89+W89+Y89+AA89+AC89+AE89+AG89+AI89+AK89+AM89+AO89+AQ89+AS89</f>
        <v/>
      </c>
      <c r="F89" s="7">
        <f>H89+J89+L89+N89+P89+R89+T89+V89+X89+Z89+AB89+AD89+AF89+AH89+AJ89+AL89+AN89+AP89+AR89+AT89</f>
        <v/>
      </c>
      <c r="G89" s="7" t="inlineStr"/>
      <c r="H89" s="7" t="inlineStr"/>
      <c r="I89" s="7" t="inlineStr"/>
      <c r="J89" s="7" t="inlineStr"/>
      <c r="K89" s="7" t="inlineStr"/>
      <c r="L89" s="7" t="inlineStr"/>
      <c r="M89" s="7" t="inlineStr"/>
      <c r="N89" s="7" t="inlineStr"/>
      <c r="O89" s="7" t="inlineStr"/>
      <c r="P89" s="7" t="inlineStr"/>
      <c r="Q89" s="7" t="n">
        <v>6</v>
      </c>
      <c r="R89" s="7" t="n">
        <v>1214910</v>
      </c>
      <c r="S89" s="7" t="inlineStr"/>
      <c r="T89" s="7" t="inlineStr"/>
      <c r="U89" s="7" t="inlineStr"/>
      <c r="V89" s="7" t="inlineStr"/>
      <c r="W89" s="7" t="inlineStr"/>
      <c r="X89" s="7" t="inlineStr"/>
      <c r="Y89" s="7" t="inlineStr"/>
      <c r="Z89" s="7" t="inlineStr"/>
      <c r="AA89" s="7" t="inlineStr"/>
      <c r="AB89" s="7" t="inlineStr"/>
      <c r="AC89" s="7" t="inlineStr"/>
      <c r="AD89" s="7" t="inlineStr"/>
      <c r="AE89" s="7" t="inlineStr"/>
      <c r="AF89" s="7" t="inlineStr"/>
      <c r="AG89" s="7" t="inlineStr"/>
      <c r="AH89" s="7" t="inlineStr"/>
      <c r="AI89" s="7" t="inlineStr"/>
      <c r="AJ89" s="7" t="inlineStr"/>
      <c r="AK89" s="7" t="inlineStr"/>
      <c r="AL89" s="7" t="inlineStr"/>
      <c r="AM89" s="7" t="inlineStr"/>
      <c r="AN89" s="7" t="inlineStr"/>
      <c r="AO89" s="7" t="inlineStr"/>
      <c r="AP89" s="7" t="inlineStr"/>
      <c r="AQ89" s="7" t="inlineStr"/>
      <c r="AR89" s="7" t="inlineStr"/>
      <c r="AS89" s="7" t="inlineStr"/>
      <c r="AT89" s="7" t="inlineStr"/>
      <c r="AU89" s="7">
        <f>AW89+AY89+BA89+BC89+BE89+BG89+BI89</f>
        <v/>
      </c>
      <c r="AV89" s="7">
        <f>AX89+AZ89+BB89+BD89+BF89+BH89+BJ89</f>
        <v/>
      </c>
      <c r="AW89" s="7" t="inlineStr"/>
      <c r="AX89" s="7" t="inlineStr"/>
      <c r="AY89" s="7" t="inlineStr"/>
      <c r="AZ89" s="7" t="inlineStr"/>
      <c r="BA89" s="7" t="inlineStr"/>
      <c r="BB89" s="7" t="inlineStr"/>
      <c r="BC89" s="7" t="inlineStr"/>
      <c r="BD89" s="7" t="inlineStr"/>
      <c r="BE89" s="7" t="inlineStr"/>
      <c r="BF89" s="7" t="inlineStr"/>
      <c r="BG89" s="7" t="inlineStr"/>
      <c r="BH89" s="7" t="inlineStr"/>
      <c r="BI89" s="7" t="inlineStr"/>
      <c r="BJ89" s="7" t="inlineStr"/>
      <c r="BK89" s="7">
        <f>BM89+BO89+BQ89+BS89</f>
        <v/>
      </c>
      <c r="BL89" s="7">
        <f>BN89+BP89+BR89+BT89</f>
        <v/>
      </c>
      <c r="BM89" s="7" t="inlineStr"/>
      <c r="BN89" s="7" t="inlineStr"/>
      <c r="BO89" s="7" t="inlineStr"/>
      <c r="BP89" s="7" t="inlineStr"/>
      <c r="BQ89" s="7" t="inlineStr"/>
      <c r="BR89" s="7" t="inlineStr"/>
      <c r="BS89" s="7" t="inlineStr"/>
      <c r="BT89" s="7" t="inlineStr"/>
      <c r="BU89" s="7">
        <f>BW89+BY89+CA89+CC89+CE89+CG89+CI89+CK89+CM89+CO89+CQ89+CS89+CU89+CW89+CY89+DA89</f>
        <v/>
      </c>
      <c r="BV89" s="7">
        <f>BX89+BZ89+CB89+CD89+CF89+CH89+CJ89+CL89+CN89+CP89+CR89+CT89+CV89+CX89+CZ89+DB89</f>
        <v/>
      </c>
      <c r="BW89" s="7" t="inlineStr"/>
      <c r="BX89" s="7" t="inlineStr"/>
      <c r="BY89" s="7" t="inlineStr"/>
      <c r="BZ89" s="7" t="inlineStr"/>
      <c r="CA89" s="7" t="inlineStr"/>
      <c r="CB89" s="7" t="inlineStr"/>
      <c r="CC89" s="7" t="inlineStr"/>
      <c r="CD89" s="7" t="inlineStr"/>
      <c r="CE89" s="7" t="inlineStr"/>
      <c r="CF89" s="7" t="inlineStr"/>
      <c r="CG89" s="7" t="inlineStr"/>
      <c r="CH89" s="7" t="inlineStr"/>
      <c r="CI89" s="7" t="inlineStr"/>
      <c r="CJ89" s="7" t="inlineStr"/>
      <c r="CK89" s="7" t="inlineStr"/>
      <c r="CL89" s="7" t="inlineStr"/>
      <c r="CM89" s="7" t="inlineStr"/>
      <c r="CN89" s="7" t="inlineStr"/>
      <c r="CO89" s="7" t="inlineStr"/>
      <c r="CP89" s="7" t="inlineStr"/>
      <c r="CQ89" s="7" t="inlineStr"/>
      <c r="CR89" s="7" t="inlineStr"/>
      <c r="CS89" s="7" t="inlineStr"/>
      <c r="CT89" s="7" t="inlineStr"/>
      <c r="CU89" s="7" t="inlineStr"/>
      <c r="CV89" s="7" t="inlineStr"/>
      <c r="CW89" s="7" t="inlineStr"/>
      <c r="CX89" s="7" t="inlineStr"/>
      <c r="CY89" s="7" t="inlineStr"/>
      <c r="CZ89" s="7" t="inlineStr"/>
      <c r="DA89" s="7" t="inlineStr"/>
      <c r="DB89" s="7" t="inlineStr"/>
      <c r="DC89" s="7">
        <f>DE89+DG89+DI89+DK89+DM89+DO89+DQ89+DS89+DU89+DW89+DY89+EA89+EC89</f>
        <v/>
      </c>
      <c r="DD89" s="7">
        <f>DF89+DH89+DJ89+DL89+DN89+DP89+DR89+DT89+DV89+DX89+DZ89+EB89+ED89</f>
        <v/>
      </c>
      <c r="DE89" s="7" t="inlineStr"/>
      <c r="DF89" s="7" t="inlineStr"/>
      <c r="DG89" s="7" t="inlineStr"/>
      <c r="DH89" s="7" t="inlineStr"/>
      <c r="DI89" s="7" t="inlineStr"/>
      <c r="DJ89" s="7" t="inlineStr"/>
      <c r="DK89" s="7" t="inlineStr"/>
      <c r="DL89" s="7" t="inlineStr"/>
      <c r="DM89" s="7" t="inlineStr"/>
      <c r="DN89" s="7" t="inlineStr"/>
      <c r="DO89" s="7" t="inlineStr"/>
      <c r="DP89" s="7" t="inlineStr"/>
      <c r="DQ89" s="7" t="inlineStr"/>
      <c r="DR89" s="7" t="inlineStr"/>
      <c r="DS89" s="7" t="inlineStr"/>
      <c r="DT89" s="7" t="inlineStr"/>
      <c r="DU89" s="7" t="inlineStr"/>
      <c r="DV89" s="7" t="inlineStr"/>
      <c r="DW89" s="7" t="inlineStr"/>
      <c r="DX89" s="7" t="inlineStr"/>
      <c r="DY89" s="7" t="inlineStr"/>
      <c r="DZ89" s="7" t="inlineStr"/>
      <c r="EA89" s="7" t="inlineStr"/>
      <c r="EB89" s="7" t="inlineStr"/>
      <c r="EC89" s="7" t="inlineStr"/>
      <c r="ED89" s="7" t="inlineStr"/>
      <c r="EE89" s="7">
        <f>E89+AU89+BK89+BU89+DC89</f>
        <v/>
      </c>
      <c r="EF89" s="7">
        <f>F89+AV89+BL89+BV89+DD89</f>
        <v/>
      </c>
    </row>
    <row r="90" hidden="1" outlineLevel="1">
      <c r="A90" s="5" t="n">
        <v>86</v>
      </c>
      <c r="B90" s="6" t="inlineStr">
        <is>
          <t>"Шарофат Шифоат Фарма"</t>
        </is>
      </c>
      <c r="C90" s="6" t="inlineStr">
        <is>
          <t>Фергана</t>
        </is>
      </c>
      <c r="D90" s="6" t="inlineStr">
        <is>
          <t>Фергана 1</t>
        </is>
      </c>
      <c r="E90" s="7">
        <f>G90+I90+K90+M90+O90+Q90+S90+U90+W90+Y90+AA90+AC90+AE90+AG90+AI90+AK90+AM90+AO90+AQ90+AS90</f>
        <v/>
      </c>
      <c r="F90" s="7">
        <f>H90+J90+L90+N90+P90+R90+T90+V90+X90+Z90+AB90+AD90+AF90+AH90+AJ90+AL90+AN90+AP90+AR90+AT90</f>
        <v/>
      </c>
      <c r="G90" s="7" t="n">
        <v>2</v>
      </c>
      <c r="H90" s="7" t="n">
        <v>258516</v>
      </c>
      <c r="I90" s="7" t="inlineStr"/>
      <c r="J90" s="7" t="inlineStr"/>
      <c r="K90" s="7" t="inlineStr"/>
      <c r="L90" s="7" t="inlineStr"/>
      <c r="M90" s="7" t="inlineStr"/>
      <c r="N90" s="7" t="inlineStr"/>
      <c r="O90" s="7" t="inlineStr"/>
      <c r="P90" s="7" t="inlineStr"/>
      <c r="Q90" s="7" t="inlineStr"/>
      <c r="R90" s="7" t="inlineStr"/>
      <c r="S90" s="7" t="inlineStr"/>
      <c r="T90" s="7" t="inlineStr"/>
      <c r="U90" s="7" t="inlineStr"/>
      <c r="V90" s="7" t="inlineStr"/>
      <c r="W90" s="7" t="inlineStr"/>
      <c r="X90" s="7" t="inlineStr"/>
      <c r="Y90" s="7" t="inlineStr"/>
      <c r="Z90" s="7" t="inlineStr"/>
      <c r="AA90" s="7" t="inlineStr"/>
      <c r="AB90" s="7" t="inlineStr"/>
      <c r="AC90" s="7" t="inlineStr"/>
      <c r="AD90" s="7" t="inlineStr"/>
      <c r="AE90" s="7" t="inlineStr"/>
      <c r="AF90" s="7" t="inlineStr"/>
      <c r="AG90" s="7" t="inlineStr"/>
      <c r="AH90" s="7" t="inlineStr"/>
      <c r="AI90" s="7" t="inlineStr"/>
      <c r="AJ90" s="7" t="inlineStr"/>
      <c r="AK90" s="7" t="inlineStr"/>
      <c r="AL90" s="7" t="inlineStr"/>
      <c r="AM90" s="7" t="inlineStr"/>
      <c r="AN90" s="7" t="inlineStr"/>
      <c r="AO90" s="7" t="inlineStr"/>
      <c r="AP90" s="7" t="inlineStr"/>
      <c r="AQ90" s="7" t="inlineStr"/>
      <c r="AR90" s="7" t="inlineStr"/>
      <c r="AS90" s="7" t="inlineStr"/>
      <c r="AT90" s="7" t="inlineStr"/>
      <c r="AU90" s="7">
        <f>AW90+AY90+BA90+BC90+BE90+BG90+BI90</f>
        <v/>
      </c>
      <c r="AV90" s="7">
        <f>AX90+AZ90+BB90+BD90+BF90+BH90+BJ90</f>
        <v/>
      </c>
      <c r="AW90" s="7" t="inlineStr"/>
      <c r="AX90" s="7" t="inlineStr"/>
      <c r="AY90" s="7" t="inlineStr"/>
      <c r="AZ90" s="7" t="inlineStr"/>
      <c r="BA90" s="7" t="inlineStr"/>
      <c r="BB90" s="7" t="inlineStr"/>
      <c r="BC90" s="7" t="inlineStr"/>
      <c r="BD90" s="7" t="inlineStr"/>
      <c r="BE90" s="7" t="inlineStr"/>
      <c r="BF90" s="7" t="inlineStr"/>
      <c r="BG90" s="7" t="inlineStr"/>
      <c r="BH90" s="7" t="inlineStr"/>
      <c r="BI90" s="7" t="inlineStr"/>
      <c r="BJ90" s="7" t="inlineStr"/>
      <c r="BK90" s="7">
        <f>BM90+BO90+BQ90+BS90</f>
        <v/>
      </c>
      <c r="BL90" s="7">
        <f>BN90+BP90+BR90+BT90</f>
        <v/>
      </c>
      <c r="BM90" s="7" t="inlineStr"/>
      <c r="BN90" s="7" t="inlineStr"/>
      <c r="BO90" s="7" t="inlineStr"/>
      <c r="BP90" s="7" t="inlineStr"/>
      <c r="BQ90" s="7" t="inlineStr"/>
      <c r="BR90" s="7" t="inlineStr"/>
      <c r="BS90" s="7" t="inlineStr"/>
      <c r="BT90" s="7" t="inlineStr"/>
      <c r="BU90" s="7">
        <f>BW90+BY90+CA90+CC90+CE90+CG90+CI90+CK90+CM90+CO90+CQ90+CS90+CU90+CW90+CY90+DA90</f>
        <v/>
      </c>
      <c r="BV90" s="7">
        <f>BX90+BZ90+CB90+CD90+CF90+CH90+CJ90+CL90+CN90+CP90+CR90+CT90+CV90+CX90+CZ90+DB90</f>
        <v/>
      </c>
      <c r="BW90" s="7" t="inlineStr"/>
      <c r="BX90" s="7" t="inlineStr"/>
      <c r="BY90" s="7" t="inlineStr"/>
      <c r="BZ90" s="7" t="inlineStr"/>
      <c r="CA90" s="7" t="inlineStr"/>
      <c r="CB90" s="7" t="inlineStr"/>
      <c r="CC90" s="7" t="inlineStr"/>
      <c r="CD90" s="7" t="inlineStr"/>
      <c r="CE90" s="7" t="inlineStr"/>
      <c r="CF90" s="7" t="inlineStr"/>
      <c r="CG90" s="7" t="inlineStr"/>
      <c r="CH90" s="7" t="inlineStr"/>
      <c r="CI90" s="7" t="inlineStr"/>
      <c r="CJ90" s="7" t="inlineStr"/>
      <c r="CK90" s="7" t="inlineStr"/>
      <c r="CL90" s="7" t="inlineStr"/>
      <c r="CM90" s="7" t="inlineStr"/>
      <c r="CN90" s="7" t="inlineStr"/>
      <c r="CO90" s="7" t="inlineStr"/>
      <c r="CP90" s="7" t="inlineStr"/>
      <c r="CQ90" s="7" t="inlineStr"/>
      <c r="CR90" s="7" t="inlineStr"/>
      <c r="CS90" s="7" t="inlineStr"/>
      <c r="CT90" s="7" t="inlineStr"/>
      <c r="CU90" s="7" t="inlineStr"/>
      <c r="CV90" s="7" t="inlineStr"/>
      <c r="CW90" s="7" t="inlineStr"/>
      <c r="CX90" s="7" t="inlineStr"/>
      <c r="CY90" s="7" t="inlineStr"/>
      <c r="CZ90" s="7" t="inlineStr"/>
      <c r="DA90" s="7" t="inlineStr"/>
      <c r="DB90" s="7" t="inlineStr"/>
      <c r="DC90" s="7">
        <f>DE90+DG90+DI90+DK90+DM90+DO90+DQ90+DS90+DU90+DW90+DY90+EA90+EC90</f>
        <v/>
      </c>
      <c r="DD90" s="7">
        <f>DF90+DH90+DJ90+DL90+DN90+DP90+DR90+DT90+DV90+DX90+DZ90+EB90+ED90</f>
        <v/>
      </c>
      <c r="DE90" s="7" t="inlineStr"/>
      <c r="DF90" s="7" t="inlineStr"/>
      <c r="DG90" s="7" t="inlineStr"/>
      <c r="DH90" s="7" t="inlineStr"/>
      <c r="DI90" s="7" t="inlineStr"/>
      <c r="DJ90" s="7" t="inlineStr"/>
      <c r="DK90" s="7" t="inlineStr"/>
      <c r="DL90" s="7" t="inlineStr"/>
      <c r="DM90" s="7" t="inlineStr"/>
      <c r="DN90" s="7" t="inlineStr"/>
      <c r="DO90" s="7" t="inlineStr"/>
      <c r="DP90" s="7" t="inlineStr"/>
      <c r="DQ90" s="7" t="inlineStr"/>
      <c r="DR90" s="7" t="inlineStr"/>
      <c r="DS90" s="7" t="inlineStr"/>
      <c r="DT90" s="7" t="inlineStr"/>
      <c r="DU90" s="7" t="inlineStr"/>
      <c r="DV90" s="7" t="inlineStr"/>
      <c r="DW90" s="7" t="inlineStr"/>
      <c r="DX90" s="7" t="inlineStr"/>
      <c r="DY90" s="7" t="inlineStr"/>
      <c r="DZ90" s="7" t="inlineStr"/>
      <c r="EA90" s="7" t="inlineStr"/>
      <c r="EB90" s="7" t="inlineStr"/>
      <c r="EC90" s="7" t="inlineStr"/>
      <c r="ED90" s="7" t="inlineStr"/>
      <c r="EE90" s="7">
        <f>E90+AU90+BK90+BU90+DC90</f>
        <v/>
      </c>
      <c r="EF90" s="7">
        <f>F90+AV90+BL90+BV90+DD90</f>
        <v/>
      </c>
    </row>
    <row r="91" hidden="1" outlineLevel="1">
      <c r="A91" s="5" t="n">
        <v>87</v>
      </c>
      <c r="B91" s="6" t="inlineStr">
        <is>
          <t>"Шифо - А"</t>
        </is>
      </c>
      <c r="C91" s="6" t="inlineStr">
        <is>
          <t>Фергана</t>
        </is>
      </c>
      <c r="D91" s="6" t="inlineStr">
        <is>
          <t>Фергана 1</t>
        </is>
      </c>
      <c r="E91" s="7">
        <f>G91+I91+K91+M91+O91+Q91+S91+U91+W91+Y91+AA91+AC91+AE91+AG91+AI91+AK91+AM91+AO91+AQ91+AS91</f>
        <v/>
      </c>
      <c r="F91" s="7">
        <f>H91+J91+L91+N91+P91+R91+T91+V91+X91+Z91+AB91+AD91+AF91+AH91+AJ91+AL91+AN91+AP91+AR91+AT91</f>
        <v/>
      </c>
      <c r="G91" s="7" t="inlineStr"/>
      <c r="H91" s="7" t="inlineStr"/>
      <c r="I91" s="7" t="inlineStr"/>
      <c r="J91" s="7" t="inlineStr"/>
      <c r="K91" s="7" t="inlineStr"/>
      <c r="L91" s="7" t="inlineStr"/>
      <c r="M91" s="7" t="inlineStr"/>
      <c r="N91" s="7" t="inlineStr"/>
      <c r="O91" s="7" t="inlineStr"/>
      <c r="P91" s="7" t="inlineStr"/>
      <c r="Q91" s="7" t="inlineStr"/>
      <c r="R91" s="7" t="inlineStr"/>
      <c r="S91" s="7" t="inlineStr"/>
      <c r="T91" s="7" t="inlineStr"/>
      <c r="U91" s="7" t="inlineStr"/>
      <c r="V91" s="7" t="inlineStr"/>
      <c r="W91" s="7" t="inlineStr"/>
      <c r="X91" s="7" t="inlineStr"/>
      <c r="Y91" s="7" t="inlineStr"/>
      <c r="Z91" s="7" t="inlineStr"/>
      <c r="AA91" s="7" t="inlineStr"/>
      <c r="AB91" s="7" t="inlineStr"/>
      <c r="AC91" s="7" t="inlineStr"/>
      <c r="AD91" s="7" t="inlineStr"/>
      <c r="AE91" s="7" t="inlineStr"/>
      <c r="AF91" s="7" t="inlineStr"/>
      <c r="AG91" s="7" t="inlineStr"/>
      <c r="AH91" s="7" t="inlineStr"/>
      <c r="AI91" s="7" t="inlineStr"/>
      <c r="AJ91" s="7" t="inlineStr"/>
      <c r="AK91" s="7" t="inlineStr"/>
      <c r="AL91" s="7" t="inlineStr"/>
      <c r="AM91" s="7" t="inlineStr"/>
      <c r="AN91" s="7" t="inlineStr"/>
      <c r="AO91" s="7" t="inlineStr"/>
      <c r="AP91" s="7" t="inlineStr"/>
      <c r="AQ91" s="7" t="inlineStr"/>
      <c r="AR91" s="7" t="inlineStr"/>
      <c r="AS91" s="7" t="inlineStr"/>
      <c r="AT91" s="7" t="inlineStr"/>
      <c r="AU91" s="7">
        <f>AW91+AY91+BA91+BC91+BE91+BG91+BI91</f>
        <v/>
      </c>
      <c r="AV91" s="7">
        <f>AX91+AZ91+BB91+BD91+BF91+BH91+BJ91</f>
        <v/>
      </c>
      <c r="AW91" s="7" t="inlineStr"/>
      <c r="AX91" s="7" t="inlineStr"/>
      <c r="AY91" s="7" t="inlineStr"/>
      <c r="AZ91" s="7" t="inlineStr"/>
      <c r="BA91" s="7" t="inlineStr"/>
      <c r="BB91" s="7" t="inlineStr"/>
      <c r="BC91" s="7" t="inlineStr"/>
      <c r="BD91" s="7" t="inlineStr"/>
      <c r="BE91" s="7" t="inlineStr"/>
      <c r="BF91" s="7" t="inlineStr"/>
      <c r="BG91" s="7" t="inlineStr"/>
      <c r="BH91" s="7" t="inlineStr"/>
      <c r="BI91" s="7" t="inlineStr"/>
      <c r="BJ91" s="7" t="inlineStr"/>
      <c r="BK91" s="7">
        <f>BM91+BO91+BQ91+BS91</f>
        <v/>
      </c>
      <c r="BL91" s="7">
        <f>BN91+BP91+BR91+BT91</f>
        <v/>
      </c>
      <c r="BM91" s="7" t="inlineStr"/>
      <c r="BN91" s="7" t="inlineStr"/>
      <c r="BO91" s="7" t="inlineStr"/>
      <c r="BP91" s="7" t="inlineStr"/>
      <c r="BQ91" s="7" t="inlineStr"/>
      <c r="BR91" s="7" t="inlineStr"/>
      <c r="BS91" s="7" t="inlineStr"/>
      <c r="BT91" s="7" t="inlineStr"/>
      <c r="BU91" s="7">
        <f>BW91+BY91+CA91+CC91+CE91+CG91+CI91+CK91+CM91+CO91+CQ91+CS91+CU91+CW91+CY91+DA91</f>
        <v/>
      </c>
      <c r="BV91" s="7">
        <f>BX91+BZ91+CB91+CD91+CF91+CH91+CJ91+CL91+CN91+CP91+CR91+CT91+CV91+CX91+CZ91+DB91</f>
        <v/>
      </c>
      <c r="BW91" s="7" t="inlineStr"/>
      <c r="BX91" s="7" t="inlineStr"/>
      <c r="BY91" s="7" t="inlineStr"/>
      <c r="BZ91" s="7" t="inlineStr"/>
      <c r="CA91" s="7" t="inlineStr"/>
      <c r="CB91" s="7" t="inlineStr"/>
      <c r="CC91" s="7" t="inlineStr"/>
      <c r="CD91" s="7" t="inlineStr"/>
      <c r="CE91" s="7" t="inlineStr"/>
      <c r="CF91" s="7" t="inlineStr"/>
      <c r="CG91" s="7" t="inlineStr"/>
      <c r="CH91" s="7" t="inlineStr"/>
      <c r="CI91" s="7" t="inlineStr"/>
      <c r="CJ91" s="7" t="inlineStr"/>
      <c r="CK91" s="7" t="inlineStr"/>
      <c r="CL91" s="7" t="inlineStr"/>
      <c r="CM91" s="7" t="n">
        <v>6</v>
      </c>
      <c r="CN91" s="7" t="n">
        <v>696300</v>
      </c>
      <c r="CO91" s="7" t="inlineStr"/>
      <c r="CP91" s="7" t="inlineStr"/>
      <c r="CQ91" s="7" t="inlineStr"/>
      <c r="CR91" s="7" t="inlineStr"/>
      <c r="CS91" s="7" t="inlineStr"/>
      <c r="CT91" s="7" t="inlineStr"/>
      <c r="CU91" s="7" t="inlineStr"/>
      <c r="CV91" s="7" t="inlineStr"/>
      <c r="CW91" s="7" t="inlineStr"/>
      <c r="CX91" s="7" t="inlineStr"/>
      <c r="CY91" s="7" t="inlineStr"/>
      <c r="CZ91" s="7" t="inlineStr"/>
      <c r="DA91" s="7" t="inlineStr"/>
      <c r="DB91" s="7" t="inlineStr"/>
      <c r="DC91" s="7">
        <f>DE91+DG91+DI91+DK91+DM91+DO91+DQ91+DS91+DU91+DW91+DY91+EA91+EC91</f>
        <v/>
      </c>
      <c r="DD91" s="7">
        <f>DF91+DH91+DJ91+DL91+DN91+DP91+DR91+DT91+DV91+DX91+DZ91+EB91+ED91</f>
        <v/>
      </c>
      <c r="DE91" s="7" t="inlineStr"/>
      <c r="DF91" s="7" t="inlineStr"/>
      <c r="DG91" s="7" t="inlineStr"/>
      <c r="DH91" s="7" t="inlineStr"/>
      <c r="DI91" s="7" t="inlineStr"/>
      <c r="DJ91" s="7" t="inlineStr"/>
      <c r="DK91" s="7" t="inlineStr"/>
      <c r="DL91" s="7" t="inlineStr"/>
      <c r="DM91" s="7" t="inlineStr"/>
      <c r="DN91" s="7" t="inlineStr"/>
      <c r="DO91" s="7" t="inlineStr"/>
      <c r="DP91" s="7" t="inlineStr"/>
      <c r="DQ91" s="7" t="inlineStr"/>
      <c r="DR91" s="7" t="inlineStr"/>
      <c r="DS91" s="7" t="inlineStr"/>
      <c r="DT91" s="7" t="inlineStr"/>
      <c r="DU91" s="7" t="inlineStr"/>
      <c r="DV91" s="7" t="inlineStr"/>
      <c r="DW91" s="7" t="inlineStr"/>
      <c r="DX91" s="7" t="inlineStr"/>
      <c r="DY91" s="7" t="inlineStr"/>
      <c r="DZ91" s="7" t="inlineStr"/>
      <c r="EA91" s="7" t="inlineStr"/>
      <c r="EB91" s="7" t="inlineStr"/>
      <c r="EC91" s="7" t="inlineStr"/>
      <c r="ED91" s="7" t="inlineStr"/>
      <c r="EE91" s="7">
        <f>E91+AU91+BK91+BU91+DC91</f>
        <v/>
      </c>
      <c r="EF91" s="7">
        <f>F91+AV91+BL91+BV91+DD91</f>
        <v/>
      </c>
    </row>
    <row r="92" hidden="1" outlineLevel="1">
      <c r="A92" s="5" t="n">
        <v>88</v>
      </c>
      <c r="B92" s="6" t="inlineStr">
        <is>
          <t>ASILBEKPHARMA XK фил 1</t>
        </is>
      </c>
      <c r="C92" s="6" t="inlineStr">
        <is>
          <t>Фергана</t>
        </is>
      </c>
      <c r="D92" s="6" t="inlineStr">
        <is>
          <t>Фергана 1</t>
        </is>
      </c>
      <c r="E92" s="7">
        <f>G92+I92+K92+M92+O92+Q92+S92+U92+W92+Y92+AA92+AC92+AE92+AG92+AI92+AK92+AM92+AO92+AQ92+AS92</f>
        <v/>
      </c>
      <c r="F92" s="7">
        <f>H92+J92+L92+N92+P92+R92+T92+V92+X92+Z92+AB92+AD92+AF92+AH92+AJ92+AL92+AN92+AP92+AR92+AT92</f>
        <v/>
      </c>
      <c r="G92" s="7" t="n">
        <v>10</v>
      </c>
      <c r="H92" s="7" t="n">
        <v>6462900</v>
      </c>
      <c r="I92" s="7" t="inlineStr"/>
      <c r="J92" s="7" t="inlineStr"/>
      <c r="K92" s="7" t="inlineStr"/>
      <c r="L92" s="7" t="inlineStr"/>
      <c r="M92" s="7" t="n">
        <v>30</v>
      </c>
      <c r="N92" s="7" t="n">
        <v>29727000</v>
      </c>
      <c r="O92" s="7" t="inlineStr"/>
      <c r="P92" s="7" t="inlineStr"/>
      <c r="Q92" s="7" t="n">
        <v>200</v>
      </c>
      <c r="R92" s="7" t="n">
        <v>1349900000</v>
      </c>
      <c r="S92" s="7" t="inlineStr"/>
      <c r="T92" s="7" t="inlineStr"/>
      <c r="U92" s="7" t="inlineStr"/>
      <c r="V92" s="7" t="inlineStr"/>
      <c r="W92" s="7" t="inlineStr"/>
      <c r="X92" s="7" t="inlineStr"/>
      <c r="Y92" s="7" t="inlineStr"/>
      <c r="Z92" s="7" t="inlineStr"/>
      <c r="AA92" s="7" t="inlineStr"/>
      <c r="AB92" s="7" t="inlineStr"/>
      <c r="AC92" s="7" t="inlineStr"/>
      <c r="AD92" s="7" t="inlineStr"/>
      <c r="AE92" s="7" t="inlineStr"/>
      <c r="AF92" s="7" t="inlineStr"/>
      <c r="AG92" s="7" t="inlineStr"/>
      <c r="AH92" s="7" t="inlineStr"/>
      <c r="AI92" s="7" t="inlineStr"/>
      <c r="AJ92" s="7" t="inlineStr"/>
      <c r="AK92" s="7" t="inlineStr"/>
      <c r="AL92" s="7" t="inlineStr"/>
      <c r="AM92" s="7" t="inlineStr"/>
      <c r="AN92" s="7" t="inlineStr"/>
      <c r="AO92" s="7" t="inlineStr"/>
      <c r="AP92" s="7" t="inlineStr"/>
      <c r="AQ92" s="7" t="inlineStr"/>
      <c r="AR92" s="7" t="inlineStr"/>
      <c r="AS92" s="7" t="inlineStr"/>
      <c r="AT92" s="7" t="inlineStr"/>
      <c r="AU92" s="7">
        <f>AW92+AY92+BA92+BC92+BE92+BG92+BI92</f>
        <v/>
      </c>
      <c r="AV92" s="7">
        <f>AX92+AZ92+BB92+BD92+BF92+BH92+BJ92</f>
        <v/>
      </c>
      <c r="AW92" s="7" t="inlineStr"/>
      <c r="AX92" s="7" t="inlineStr"/>
      <c r="AY92" s="7" t="inlineStr"/>
      <c r="AZ92" s="7" t="inlineStr"/>
      <c r="BA92" s="7" t="inlineStr"/>
      <c r="BB92" s="7" t="inlineStr"/>
      <c r="BC92" s="7" t="inlineStr"/>
      <c r="BD92" s="7" t="inlineStr"/>
      <c r="BE92" s="7" t="inlineStr"/>
      <c r="BF92" s="7" t="inlineStr"/>
      <c r="BG92" s="7" t="inlineStr"/>
      <c r="BH92" s="7" t="inlineStr"/>
      <c r="BI92" s="7" t="inlineStr"/>
      <c r="BJ92" s="7" t="inlineStr"/>
      <c r="BK92" s="7">
        <f>BM92+BO92+BQ92+BS92</f>
        <v/>
      </c>
      <c r="BL92" s="7">
        <f>BN92+BP92+BR92+BT92</f>
        <v/>
      </c>
      <c r="BM92" s="7" t="inlineStr"/>
      <c r="BN92" s="7" t="inlineStr"/>
      <c r="BO92" s="7" t="inlineStr"/>
      <c r="BP92" s="7" t="inlineStr"/>
      <c r="BQ92" s="7" t="inlineStr"/>
      <c r="BR92" s="7" t="inlineStr"/>
      <c r="BS92" s="7" t="inlineStr"/>
      <c r="BT92" s="7" t="inlineStr"/>
      <c r="BU92" s="7">
        <f>BW92+BY92+CA92+CC92+CE92+CG92+CI92+CK92+CM92+CO92+CQ92+CS92+CU92+CW92+CY92+DA92</f>
        <v/>
      </c>
      <c r="BV92" s="7">
        <f>BX92+BZ92+CB92+CD92+CF92+CH92+CJ92+CL92+CN92+CP92+CR92+CT92+CV92+CX92+CZ92+DB92</f>
        <v/>
      </c>
      <c r="BW92" s="7" t="inlineStr"/>
      <c r="BX92" s="7" t="inlineStr"/>
      <c r="BY92" s="7" t="n">
        <v>195</v>
      </c>
      <c r="BZ92" s="7" t="n">
        <v>779664600</v>
      </c>
      <c r="CA92" s="7" t="inlineStr"/>
      <c r="CB92" s="7" t="inlineStr"/>
      <c r="CC92" s="7" t="inlineStr"/>
      <c r="CD92" s="7" t="inlineStr"/>
      <c r="CE92" s="7" t="inlineStr"/>
      <c r="CF92" s="7" t="inlineStr"/>
      <c r="CG92" s="7" t="inlineStr"/>
      <c r="CH92" s="7" t="inlineStr"/>
      <c r="CI92" s="7" t="inlineStr"/>
      <c r="CJ92" s="7" t="inlineStr"/>
      <c r="CK92" s="7" t="inlineStr"/>
      <c r="CL92" s="7" t="inlineStr"/>
      <c r="CM92" s="7" t="inlineStr"/>
      <c r="CN92" s="7" t="inlineStr"/>
      <c r="CO92" s="7" t="inlineStr"/>
      <c r="CP92" s="7" t="inlineStr"/>
      <c r="CQ92" s="7" t="inlineStr"/>
      <c r="CR92" s="7" t="inlineStr"/>
      <c r="CS92" s="7" t="inlineStr"/>
      <c r="CT92" s="7" t="inlineStr"/>
      <c r="CU92" s="7" t="inlineStr"/>
      <c r="CV92" s="7" t="inlineStr"/>
      <c r="CW92" s="7" t="inlineStr"/>
      <c r="CX92" s="7" t="inlineStr"/>
      <c r="CY92" s="7" t="inlineStr"/>
      <c r="CZ92" s="7" t="inlineStr"/>
      <c r="DA92" s="7" t="inlineStr"/>
      <c r="DB92" s="7" t="inlineStr"/>
      <c r="DC92" s="7">
        <f>DE92+DG92+DI92+DK92+DM92+DO92+DQ92+DS92+DU92+DW92+DY92+EA92+EC92</f>
        <v/>
      </c>
      <c r="DD92" s="7">
        <f>DF92+DH92+DJ92+DL92+DN92+DP92+DR92+DT92+DV92+DX92+DZ92+EB92+ED92</f>
        <v/>
      </c>
      <c r="DE92" s="7" t="inlineStr"/>
      <c r="DF92" s="7" t="inlineStr"/>
      <c r="DG92" s="7" t="inlineStr"/>
      <c r="DH92" s="7" t="inlineStr"/>
      <c r="DI92" s="7" t="inlineStr"/>
      <c r="DJ92" s="7" t="inlineStr"/>
      <c r="DK92" s="7" t="inlineStr"/>
      <c r="DL92" s="7" t="inlineStr"/>
      <c r="DM92" s="7" t="inlineStr"/>
      <c r="DN92" s="7" t="inlineStr"/>
      <c r="DO92" s="7" t="inlineStr"/>
      <c r="DP92" s="7" t="inlineStr"/>
      <c r="DQ92" s="7" t="inlineStr"/>
      <c r="DR92" s="7" t="inlineStr"/>
      <c r="DS92" s="7" t="inlineStr"/>
      <c r="DT92" s="7" t="inlineStr"/>
      <c r="DU92" s="7" t="inlineStr"/>
      <c r="DV92" s="7" t="inlineStr"/>
      <c r="DW92" s="7" t="inlineStr"/>
      <c r="DX92" s="7" t="inlineStr"/>
      <c r="DY92" s="7" t="n">
        <v>10</v>
      </c>
      <c r="DZ92" s="7" t="n">
        <v>4995200</v>
      </c>
      <c r="EA92" s="7" t="inlineStr"/>
      <c r="EB92" s="7" t="inlineStr"/>
      <c r="EC92" s="7" t="inlineStr"/>
      <c r="ED92" s="7" t="inlineStr"/>
      <c r="EE92" s="7">
        <f>E92+AU92+BK92+BU92+DC92</f>
        <v/>
      </c>
      <c r="EF92" s="7">
        <f>F92+AV92+BL92+BV92+DD92</f>
        <v/>
      </c>
    </row>
    <row r="93" hidden="1" outlineLevel="1">
      <c r="A93" s="5" t="n">
        <v>89</v>
      </c>
      <c r="B93" s="6" t="inlineStr">
        <is>
          <t>FARG'ONA FARM TA'MINOT</t>
        </is>
      </c>
      <c r="C93" s="6" t="inlineStr">
        <is>
          <t>Фергана</t>
        </is>
      </c>
      <c r="D93" s="6" t="inlineStr">
        <is>
          <t>Фергана 1</t>
        </is>
      </c>
      <c r="E93" s="7">
        <f>G93+I93+K93+M93+O93+Q93+S93+U93+W93+Y93+AA93+AC93+AE93+AG93+AI93+AK93+AM93+AO93+AQ93+AS93</f>
        <v/>
      </c>
      <c r="F93" s="7">
        <f>H93+J93+L93+N93+P93+R93+T93+V93+X93+Z93+AB93+AD93+AF93+AH93+AJ93+AL93+AN93+AP93+AR93+AT93</f>
        <v/>
      </c>
      <c r="G93" s="7" t="n">
        <v>1</v>
      </c>
      <c r="H93" s="7" t="n">
        <v>64629</v>
      </c>
      <c r="I93" s="7" t="inlineStr"/>
      <c r="J93" s="7" t="inlineStr"/>
      <c r="K93" s="7" t="inlineStr"/>
      <c r="L93" s="7" t="inlineStr"/>
      <c r="M93" s="7" t="inlineStr"/>
      <c r="N93" s="7" t="inlineStr"/>
      <c r="O93" s="7" t="inlineStr"/>
      <c r="P93" s="7" t="inlineStr"/>
      <c r="Q93" s="7" t="n">
        <v>50</v>
      </c>
      <c r="R93" s="7" t="n">
        <v>168737500</v>
      </c>
      <c r="S93" s="7" t="inlineStr"/>
      <c r="T93" s="7" t="inlineStr"/>
      <c r="U93" s="7" t="inlineStr"/>
      <c r="V93" s="7" t="inlineStr"/>
      <c r="W93" s="7" t="inlineStr"/>
      <c r="X93" s="7" t="inlineStr"/>
      <c r="Y93" s="7" t="inlineStr"/>
      <c r="Z93" s="7" t="inlineStr"/>
      <c r="AA93" s="7" t="inlineStr"/>
      <c r="AB93" s="7" t="inlineStr"/>
      <c r="AC93" s="7" t="inlineStr"/>
      <c r="AD93" s="7" t="inlineStr"/>
      <c r="AE93" s="7" t="n">
        <v>1</v>
      </c>
      <c r="AF93" s="7" t="n">
        <v>24405</v>
      </c>
      <c r="AG93" s="7" t="n">
        <v>5</v>
      </c>
      <c r="AH93" s="7" t="n">
        <v>773875</v>
      </c>
      <c r="AI93" s="7" t="n">
        <v>2</v>
      </c>
      <c r="AJ93" s="7" t="n">
        <v>89820</v>
      </c>
      <c r="AK93" s="7" t="inlineStr"/>
      <c r="AL93" s="7" t="inlineStr"/>
      <c r="AM93" s="7" t="inlineStr"/>
      <c r="AN93" s="7" t="inlineStr"/>
      <c r="AO93" s="7" t="inlineStr"/>
      <c r="AP93" s="7" t="inlineStr"/>
      <c r="AQ93" s="7" t="inlineStr"/>
      <c r="AR93" s="7" t="inlineStr"/>
      <c r="AS93" s="7" t="inlineStr"/>
      <c r="AT93" s="7" t="inlineStr"/>
      <c r="AU93" s="7">
        <f>AW93+AY93+BA93+BC93+BE93+BG93+BI93</f>
        <v/>
      </c>
      <c r="AV93" s="7">
        <f>AX93+AZ93+BB93+BD93+BF93+BH93+BJ93</f>
        <v/>
      </c>
      <c r="AW93" s="7" t="inlineStr"/>
      <c r="AX93" s="7" t="inlineStr"/>
      <c r="AY93" s="7" t="inlineStr"/>
      <c r="AZ93" s="7" t="inlineStr"/>
      <c r="BA93" s="7" t="inlineStr"/>
      <c r="BB93" s="7" t="inlineStr"/>
      <c r="BC93" s="7" t="inlineStr"/>
      <c r="BD93" s="7" t="inlineStr"/>
      <c r="BE93" s="7" t="inlineStr"/>
      <c r="BF93" s="7" t="inlineStr"/>
      <c r="BG93" s="7" t="inlineStr"/>
      <c r="BH93" s="7" t="inlineStr"/>
      <c r="BI93" s="7" t="inlineStr"/>
      <c r="BJ93" s="7" t="inlineStr"/>
      <c r="BK93" s="7">
        <f>BM93+BO93+BQ93+BS93</f>
        <v/>
      </c>
      <c r="BL93" s="7">
        <f>BN93+BP93+BR93+BT93</f>
        <v/>
      </c>
      <c r="BM93" s="7" t="inlineStr"/>
      <c r="BN93" s="7" t="inlineStr"/>
      <c r="BO93" s="7" t="inlineStr"/>
      <c r="BP93" s="7" t="inlineStr"/>
      <c r="BQ93" s="7" t="inlineStr"/>
      <c r="BR93" s="7" t="inlineStr"/>
      <c r="BS93" s="7" t="inlineStr"/>
      <c r="BT93" s="7" t="inlineStr"/>
      <c r="BU93" s="7">
        <f>BW93+BY93+CA93+CC93+CE93+CG93+CI93+CK93+CM93+CO93+CQ93+CS93+CU93+CW93+CY93+DA93</f>
        <v/>
      </c>
      <c r="BV93" s="7">
        <f>BX93+BZ93+CB93+CD93+CF93+CH93+CJ93+CL93+CN93+CP93+CR93+CT93+CV93+CX93+CZ93+DB93</f>
        <v/>
      </c>
      <c r="BW93" s="7" t="inlineStr"/>
      <c r="BX93" s="7" t="inlineStr"/>
      <c r="BY93" s="7" t="n">
        <v>5</v>
      </c>
      <c r="BZ93" s="7" t="n">
        <v>512600</v>
      </c>
      <c r="CA93" s="7" t="inlineStr"/>
      <c r="CB93" s="7" t="inlineStr"/>
      <c r="CC93" s="7" t="inlineStr"/>
      <c r="CD93" s="7" t="inlineStr"/>
      <c r="CE93" s="7" t="inlineStr"/>
      <c r="CF93" s="7" t="inlineStr"/>
      <c r="CG93" s="7" t="inlineStr"/>
      <c r="CH93" s="7" t="inlineStr"/>
      <c r="CI93" s="7" t="inlineStr"/>
      <c r="CJ93" s="7" t="inlineStr"/>
      <c r="CK93" s="7" t="inlineStr"/>
      <c r="CL93" s="7" t="inlineStr"/>
      <c r="CM93" s="7" t="n">
        <v>1</v>
      </c>
      <c r="CN93" s="7" t="n">
        <v>59820</v>
      </c>
      <c r="CO93" s="7" t="inlineStr"/>
      <c r="CP93" s="7" t="inlineStr"/>
      <c r="CQ93" s="7" t="inlineStr"/>
      <c r="CR93" s="7" t="inlineStr"/>
      <c r="CS93" s="7" t="inlineStr"/>
      <c r="CT93" s="7" t="inlineStr"/>
      <c r="CU93" s="7" t="inlineStr"/>
      <c r="CV93" s="7" t="inlineStr"/>
      <c r="CW93" s="7" t="inlineStr"/>
      <c r="CX93" s="7" t="inlineStr"/>
      <c r="CY93" s="7" t="inlineStr"/>
      <c r="CZ93" s="7" t="inlineStr"/>
      <c r="DA93" s="7" t="inlineStr"/>
      <c r="DB93" s="7" t="inlineStr"/>
      <c r="DC93" s="7">
        <f>DE93+DG93+DI93+DK93+DM93+DO93+DQ93+DS93+DU93+DW93+DY93+EA93+EC93</f>
        <v/>
      </c>
      <c r="DD93" s="7">
        <f>DF93+DH93+DJ93+DL93+DN93+DP93+DR93+DT93+DV93+DX93+DZ93+EB93+ED93</f>
        <v/>
      </c>
      <c r="DE93" s="7" t="inlineStr"/>
      <c r="DF93" s="7" t="inlineStr"/>
      <c r="DG93" s="7" t="inlineStr"/>
      <c r="DH93" s="7" t="inlineStr"/>
      <c r="DI93" s="7" t="inlineStr"/>
      <c r="DJ93" s="7" t="inlineStr"/>
      <c r="DK93" s="7" t="inlineStr"/>
      <c r="DL93" s="7" t="inlineStr"/>
      <c r="DM93" s="7" t="inlineStr"/>
      <c r="DN93" s="7" t="inlineStr"/>
      <c r="DO93" s="7" t="inlineStr"/>
      <c r="DP93" s="7" t="inlineStr"/>
      <c r="DQ93" s="7" t="n">
        <v>1</v>
      </c>
      <c r="DR93" s="7" t="n">
        <v>48030</v>
      </c>
      <c r="DS93" s="7" t="n">
        <v>2</v>
      </c>
      <c r="DT93" s="7" t="n">
        <v>104280</v>
      </c>
      <c r="DU93" s="7" t="inlineStr"/>
      <c r="DV93" s="7" t="inlineStr"/>
      <c r="DW93" s="7" t="inlineStr"/>
      <c r="DX93" s="7" t="inlineStr"/>
      <c r="DY93" s="7" t="n">
        <v>5</v>
      </c>
      <c r="DZ93" s="7" t="n">
        <v>1248800</v>
      </c>
      <c r="EA93" s="7" t="inlineStr"/>
      <c r="EB93" s="7" t="inlineStr"/>
      <c r="EC93" s="7" t="inlineStr"/>
      <c r="ED93" s="7" t="inlineStr"/>
      <c r="EE93" s="7">
        <f>E93+AU93+BK93+BU93+DC93</f>
        <v/>
      </c>
      <c r="EF93" s="7">
        <f>F93+AV93+BL93+BV93+DD93</f>
        <v/>
      </c>
    </row>
    <row r="94" hidden="1" outlineLevel="1">
      <c r="A94" s="5" t="n">
        <v>90</v>
      </c>
      <c r="B94" s="6" t="inlineStr">
        <is>
          <t>Бутакара мурувват уйи</t>
        </is>
      </c>
      <c r="C94" s="6" t="inlineStr">
        <is>
          <t>Фергана</t>
        </is>
      </c>
      <c r="D94" s="6" t="inlineStr">
        <is>
          <t>Фергана 1</t>
        </is>
      </c>
      <c r="E94" s="7">
        <f>G94+I94+K94+M94+O94+Q94+S94+U94+W94+Y94+AA94+AC94+AE94+AG94+AI94+AK94+AM94+AO94+AQ94+AS94</f>
        <v/>
      </c>
      <c r="F94" s="7">
        <f>H94+J94+L94+N94+P94+R94+T94+V94+X94+Z94+AB94+AD94+AF94+AH94+AJ94+AL94+AN94+AP94+AR94+AT94</f>
        <v/>
      </c>
      <c r="G94" s="7" t="inlineStr"/>
      <c r="H94" s="7" t="inlineStr"/>
      <c r="I94" s="7" t="inlineStr"/>
      <c r="J94" s="7" t="inlineStr"/>
      <c r="K94" s="7" t="inlineStr"/>
      <c r="L94" s="7" t="inlineStr"/>
      <c r="M94" s="7" t="n">
        <v>20</v>
      </c>
      <c r="N94" s="7" t="n">
        <v>13132000</v>
      </c>
      <c r="O94" s="7" t="inlineStr"/>
      <c r="P94" s="7" t="inlineStr"/>
      <c r="Q94" s="7" t="inlineStr"/>
      <c r="R94" s="7" t="inlineStr"/>
      <c r="S94" s="7" t="inlineStr"/>
      <c r="T94" s="7" t="inlineStr"/>
      <c r="U94" s="7" t="inlineStr"/>
      <c r="V94" s="7" t="inlineStr"/>
      <c r="W94" s="7" t="inlineStr"/>
      <c r="X94" s="7" t="inlineStr"/>
      <c r="Y94" s="7" t="inlineStr"/>
      <c r="Z94" s="7" t="inlineStr"/>
      <c r="AA94" s="7" t="inlineStr"/>
      <c r="AB94" s="7" t="inlineStr"/>
      <c r="AC94" s="7" t="inlineStr"/>
      <c r="AD94" s="7" t="inlineStr"/>
      <c r="AE94" s="7" t="inlineStr"/>
      <c r="AF94" s="7" t="inlineStr"/>
      <c r="AG94" s="7" t="inlineStr"/>
      <c r="AH94" s="7" t="inlineStr"/>
      <c r="AI94" s="7" t="inlineStr"/>
      <c r="AJ94" s="7" t="inlineStr"/>
      <c r="AK94" s="7" t="inlineStr"/>
      <c r="AL94" s="7" t="inlineStr"/>
      <c r="AM94" s="7" t="inlineStr"/>
      <c r="AN94" s="7" t="inlineStr"/>
      <c r="AO94" s="7" t="inlineStr"/>
      <c r="AP94" s="7" t="inlineStr"/>
      <c r="AQ94" s="7" t="inlineStr"/>
      <c r="AR94" s="7" t="inlineStr"/>
      <c r="AS94" s="7" t="inlineStr"/>
      <c r="AT94" s="7" t="inlineStr"/>
      <c r="AU94" s="7">
        <f>AW94+AY94+BA94+BC94+BE94+BG94+BI94</f>
        <v/>
      </c>
      <c r="AV94" s="7">
        <f>AX94+AZ94+BB94+BD94+BF94+BH94+BJ94</f>
        <v/>
      </c>
      <c r="AW94" s="7" t="inlineStr"/>
      <c r="AX94" s="7" t="inlineStr"/>
      <c r="AY94" s="7" t="inlineStr"/>
      <c r="AZ94" s="7" t="inlineStr"/>
      <c r="BA94" s="7" t="inlineStr"/>
      <c r="BB94" s="7" t="inlineStr"/>
      <c r="BC94" s="7" t="inlineStr"/>
      <c r="BD94" s="7" t="inlineStr"/>
      <c r="BE94" s="7" t="inlineStr"/>
      <c r="BF94" s="7" t="inlineStr"/>
      <c r="BG94" s="7" t="inlineStr"/>
      <c r="BH94" s="7" t="inlineStr"/>
      <c r="BI94" s="7" t="inlineStr"/>
      <c r="BJ94" s="7" t="inlineStr"/>
      <c r="BK94" s="7">
        <f>BM94+BO94+BQ94+BS94</f>
        <v/>
      </c>
      <c r="BL94" s="7">
        <f>BN94+BP94+BR94+BT94</f>
        <v/>
      </c>
      <c r="BM94" s="7" t="inlineStr"/>
      <c r="BN94" s="7" t="inlineStr"/>
      <c r="BO94" s="7" t="inlineStr"/>
      <c r="BP94" s="7" t="inlineStr"/>
      <c r="BQ94" s="7" t="inlineStr"/>
      <c r="BR94" s="7" t="inlineStr"/>
      <c r="BS94" s="7" t="inlineStr"/>
      <c r="BT94" s="7" t="inlineStr"/>
      <c r="BU94" s="7">
        <f>BW94+BY94+CA94+CC94+CE94+CG94+CI94+CK94+CM94+CO94+CQ94+CS94+CU94+CW94+CY94+DA94</f>
        <v/>
      </c>
      <c r="BV94" s="7">
        <f>BX94+BZ94+CB94+CD94+CF94+CH94+CJ94+CL94+CN94+CP94+CR94+CT94+CV94+CX94+CZ94+DB94</f>
        <v/>
      </c>
      <c r="BW94" s="7" t="inlineStr"/>
      <c r="BX94" s="7" t="inlineStr"/>
      <c r="BY94" s="7" t="inlineStr"/>
      <c r="BZ94" s="7" t="inlineStr"/>
      <c r="CA94" s="7" t="inlineStr"/>
      <c r="CB94" s="7" t="inlineStr"/>
      <c r="CC94" s="7" t="inlineStr"/>
      <c r="CD94" s="7" t="inlineStr"/>
      <c r="CE94" s="7" t="inlineStr"/>
      <c r="CF94" s="7" t="inlineStr"/>
      <c r="CG94" s="7" t="inlineStr"/>
      <c r="CH94" s="7" t="inlineStr"/>
      <c r="CI94" s="7" t="inlineStr"/>
      <c r="CJ94" s="7" t="inlineStr"/>
      <c r="CK94" s="7" t="inlineStr"/>
      <c r="CL94" s="7" t="inlineStr"/>
      <c r="CM94" s="7" t="inlineStr"/>
      <c r="CN94" s="7" t="inlineStr"/>
      <c r="CO94" s="7" t="inlineStr"/>
      <c r="CP94" s="7" t="inlineStr"/>
      <c r="CQ94" s="7" t="inlineStr"/>
      <c r="CR94" s="7" t="inlineStr"/>
      <c r="CS94" s="7" t="inlineStr"/>
      <c r="CT94" s="7" t="inlineStr"/>
      <c r="CU94" s="7" t="inlineStr"/>
      <c r="CV94" s="7" t="inlineStr"/>
      <c r="CW94" s="7" t="inlineStr"/>
      <c r="CX94" s="7" t="inlineStr"/>
      <c r="CY94" s="7" t="inlineStr"/>
      <c r="CZ94" s="7" t="inlineStr"/>
      <c r="DA94" s="7" t="inlineStr"/>
      <c r="DB94" s="7" t="inlineStr"/>
      <c r="DC94" s="7">
        <f>DE94+DG94+DI94+DK94+DM94+DO94+DQ94+DS94+DU94+DW94+DY94+EA94+EC94</f>
        <v/>
      </c>
      <c r="DD94" s="7">
        <f>DF94+DH94+DJ94+DL94+DN94+DP94+DR94+DT94+DV94+DX94+DZ94+EB94+ED94</f>
        <v/>
      </c>
      <c r="DE94" s="7" t="inlineStr"/>
      <c r="DF94" s="7" t="inlineStr"/>
      <c r="DG94" s="7" t="inlineStr"/>
      <c r="DH94" s="7" t="inlineStr"/>
      <c r="DI94" s="7" t="inlineStr"/>
      <c r="DJ94" s="7" t="inlineStr"/>
      <c r="DK94" s="7" t="inlineStr"/>
      <c r="DL94" s="7" t="inlineStr"/>
      <c r="DM94" s="7" t="inlineStr"/>
      <c r="DN94" s="7" t="inlineStr"/>
      <c r="DO94" s="7" t="inlineStr"/>
      <c r="DP94" s="7" t="inlineStr"/>
      <c r="DQ94" s="7" t="inlineStr"/>
      <c r="DR94" s="7" t="inlineStr"/>
      <c r="DS94" s="7" t="inlineStr"/>
      <c r="DT94" s="7" t="inlineStr"/>
      <c r="DU94" s="7" t="inlineStr"/>
      <c r="DV94" s="7" t="inlineStr"/>
      <c r="DW94" s="7" t="inlineStr"/>
      <c r="DX94" s="7" t="inlineStr"/>
      <c r="DY94" s="7" t="inlineStr"/>
      <c r="DZ94" s="7" t="inlineStr"/>
      <c r="EA94" s="7" t="inlineStr"/>
      <c r="EB94" s="7" t="inlineStr"/>
      <c r="EC94" s="7" t="inlineStr"/>
      <c r="ED94" s="7" t="inlineStr"/>
      <c r="EE94" s="7">
        <f>E94+AU94+BK94+BU94+DC94</f>
        <v/>
      </c>
      <c r="EF94" s="7">
        <f>F94+AV94+BL94+BV94+DD94</f>
        <v/>
      </c>
    </row>
    <row r="95" hidden="1" outlineLevel="1">
      <c r="A95" s="5" t="n">
        <v>91</v>
      </c>
      <c r="B95" s="6" t="inlineStr">
        <is>
          <t>ООО "ASH SHIFA PHARM"</t>
        </is>
      </c>
      <c r="C95" s="6" t="inlineStr">
        <is>
          <t>Фергана</t>
        </is>
      </c>
      <c r="D95" s="6" t="inlineStr">
        <is>
          <t>Фергана 1</t>
        </is>
      </c>
      <c r="E95" s="7">
        <f>G95+I95+K95+M95+O95+Q95+S95+U95+W95+Y95+AA95+AC95+AE95+AG95+AI95+AK95+AM95+AO95+AQ95+AS95</f>
        <v/>
      </c>
      <c r="F95" s="7">
        <f>H95+J95+L95+N95+P95+R95+T95+V95+X95+Z95+AB95+AD95+AF95+AH95+AJ95+AL95+AN95+AP95+AR95+AT95</f>
        <v/>
      </c>
      <c r="G95" s="7" t="inlineStr"/>
      <c r="H95" s="7" t="inlineStr"/>
      <c r="I95" s="7" t="inlineStr"/>
      <c r="J95" s="7" t="inlineStr"/>
      <c r="K95" s="7" t="inlineStr"/>
      <c r="L95" s="7" t="inlineStr"/>
      <c r="M95" s="7" t="inlineStr"/>
      <c r="N95" s="7" t="inlineStr"/>
      <c r="O95" s="7" t="inlineStr"/>
      <c r="P95" s="7" t="inlineStr"/>
      <c r="Q95" s="7" t="inlineStr"/>
      <c r="R95" s="7" t="inlineStr"/>
      <c r="S95" s="7" t="inlineStr"/>
      <c r="T95" s="7" t="inlineStr"/>
      <c r="U95" s="7" t="inlineStr"/>
      <c r="V95" s="7" t="inlineStr"/>
      <c r="W95" s="7" t="inlineStr"/>
      <c r="X95" s="7" t="inlineStr"/>
      <c r="Y95" s="7" t="inlineStr"/>
      <c r="Z95" s="7" t="inlineStr"/>
      <c r="AA95" s="7" t="inlineStr"/>
      <c r="AB95" s="7" t="inlineStr"/>
      <c r="AC95" s="7" t="n">
        <v>20</v>
      </c>
      <c r="AD95" s="7" t="n">
        <v>6441000</v>
      </c>
      <c r="AE95" s="7" t="inlineStr"/>
      <c r="AF95" s="7" t="inlineStr"/>
      <c r="AG95" s="7" t="inlineStr"/>
      <c r="AH95" s="7" t="inlineStr"/>
      <c r="AI95" s="7" t="inlineStr"/>
      <c r="AJ95" s="7" t="inlineStr"/>
      <c r="AK95" s="7" t="inlineStr"/>
      <c r="AL95" s="7" t="inlineStr"/>
      <c r="AM95" s="7" t="inlineStr"/>
      <c r="AN95" s="7" t="inlineStr"/>
      <c r="AO95" s="7" t="inlineStr"/>
      <c r="AP95" s="7" t="inlineStr"/>
      <c r="AQ95" s="7" t="inlineStr"/>
      <c r="AR95" s="7" t="inlineStr"/>
      <c r="AS95" s="7" t="inlineStr"/>
      <c r="AT95" s="7" t="inlineStr"/>
      <c r="AU95" s="7">
        <f>AW95+AY95+BA95+BC95+BE95+BG95+BI95</f>
        <v/>
      </c>
      <c r="AV95" s="7">
        <f>AX95+AZ95+BB95+BD95+BF95+BH95+BJ95</f>
        <v/>
      </c>
      <c r="AW95" s="7" t="inlineStr"/>
      <c r="AX95" s="7" t="inlineStr"/>
      <c r="AY95" s="7" t="inlineStr"/>
      <c r="AZ95" s="7" t="inlineStr"/>
      <c r="BA95" s="7" t="inlineStr"/>
      <c r="BB95" s="7" t="inlineStr"/>
      <c r="BC95" s="7" t="inlineStr"/>
      <c r="BD95" s="7" t="inlineStr"/>
      <c r="BE95" s="7" t="inlineStr"/>
      <c r="BF95" s="7" t="inlineStr"/>
      <c r="BG95" s="7" t="inlineStr"/>
      <c r="BH95" s="7" t="inlineStr"/>
      <c r="BI95" s="7" t="inlineStr"/>
      <c r="BJ95" s="7" t="inlineStr"/>
      <c r="BK95" s="7">
        <f>BM95+BO95+BQ95+BS95</f>
        <v/>
      </c>
      <c r="BL95" s="7">
        <f>BN95+BP95+BR95+BT95</f>
        <v/>
      </c>
      <c r="BM95" s="7" t="inlineStr"/>
      <c r="BN95" s="7" t="inlineStr"/>
      <c r="BO95" s="7" t="inlineStr"/>
      <c r="BP95" s="7" t="inlineStr"/>
      <c r="BQ95" s="7" t="inlineStr"/>
      <c r="BR95" s="7" t="inlineStr"/>
      <c r="BS95" s="7" t="inlineStr"/>
      <c r="BT95" s="7" t="inlineStr"/>
      <c r="BU95" s="7">
        <f>BW95+BY95+CA95+CC95+CE95+CG95+CI95+CK95+CM95+CO95+CQ95+CS95+CU95+CW95+CY95+DA95</f>
        <v/>
      </c>
      <c r="BV95" s="7">
        <f>BX95+BZ95+CB95+CD95+CF95+CH95+CJ95+CL95+CN95+CP95+CR95+CT95+CV95+CX95+CZ95+DB95</f>
        <v/>
      </c>
      <c r="BW95" s="7" t="inlineStr"/>
      <c r="BX95" s="7" t="inlineStr"/>
      <c r="BY95" s="7" t="inlineStr"/>
      <c r="BZ95" s="7" t="inlineStr"/>
      <c r="CA95" s="7" t="inlineStr"/>
      <c r="CB95" s="7" t="inlineStr"/>
      <c r="CC95" s="7" t="inlineStr"/>
      <c r="CD95" s="7" t="inlineStr"/>
      <c r="CE95" s="7" t="inlineStr"/>
      <c r="CF95" s="7" t="inlineStr"/>
      <c r="CG95" s="7" t="inlineStr"/>
      <c r="CH95" s="7" t="inlineStr"/>
      <c r="CI95" s="7" t="inlineStr"/>
      <c r="CJ95" s="7" t="inlineStr"/>
      <c r="CK95" s="7" t="inlineStr"/>
      <c r="CL95" s="7" t="inlineStr"/>
      <c r="CM95" s="7" t="inlineStr"/>
      <c r="CN95" s="7" t="inlineStr"/>
      <c r="CO95" s="7" t="inlineStr"/>
      <c r="CP95" s="7" t="inlineStr"/>
      <c r="CQ95" s="7" t="inlineStr"/>
      <c r="CR95" s="7" t="inlineStr"/>
      <c r="CS95" s="7" t="inlineStr"/>
      <c r="CT95" s="7" t="inlineStr"/>
      <c r="CU95" s="7" t="inlineStr"/>
      <c r="CV95" s="7" t="inlineStr"/>
      <c r="CW95" s="7" t="inlineStr"/>
      <c r="CX95" s="7" t="inlineStr"/>
      <c r="CY95" s="7" t="inlineStr"/>
      <c r="CZ95" s="7" t="inlineStr"/>
      <c r="DA95" s="7" t="inlineStr"/>
      <c r="DB95" s="7" t="inlineStr"/>
      <c r="DC95" s="7">
        <f>DE95+DG95+DI95+DK95+DM95+DO95+DQ95+DS95+DU95+DW95+DY95+EA95+EC95</f>
        <v/>
      </c>
      <c r="DD95" s="7">
        <f>DF95+DH95+DJ95+DL95+DN95+DP95+DR95+DT95+DV95+DX95+DZ95+EB95+ED95</f>
        <v/>
      </c>
      <c r="DE95" s="7" t="inlineStr"/>
      <c r="DF95" s="7" t="inlineStr"/>
      <c r="DG95" s="7" t="inlineStr"/>
      <c r="DH95" s="7" t="inlineStr"/>
      <c r="DI95" s="7" t="inlineStr"/>
      <c r="DJ95" s="7" t="inlineStr"/>
      <c r="DK95" s="7" t="inlineStr"/>
      <c r="DL95" s="7" t="inlineStr"/>
      <c r="DM95" s="7" t="inlineStr"/>
      <c r="DN95" s="7" t="inlineStr"/>
      <c r="DO95" s="7" t="inlineStr"/>
      <c r="DP95" s="7" t="inlineStr"/>
      <c r="DQ95" s="7" t="n">
        <v>5</v>
      </c>
      <c r="DR95" s="7" t="n">
        <v>1200750</v>
      </c>
      <c r="DS95" s="7" t="inlineStr"/>
      <c r="DT95" s="7" t="inlineStr"/>
      <c r="DU95" s="7" t="n">
        <v>5</v>
      </c>
      <c r="DV95" s="7" t="n">
        <v>1227375</v>
      </c>
      <c r="DW95" s="7" t="inlineStr"/>
      <c r="DX95" s="7" t="inlineStr"/>
      <c r="DY95" s="7" t="inlineStr"/>
      <c r="DZ95" s="7" t="inlineStr"/>
      <c r="EA95" s="7" t="inlineStr"/>
      <c r="EB95" s="7" t="inlineStr"/>
      <c r="EC95" s="7" t="inlineStr"/>
      <c r="ED95" s="7" t="inlineStr"/>
      <c r="EE95" s="7">
        <f>E95+AU95+BK95+BU95+DC95</f>
        <v/>
      </c>
      <c r="EF95" s="7">
        <f>F95+AV95+BL95+BV95+DD95</f>
        <v/>
      </c>
    </row>
    <row r="96" hidden="1" outlineLevel="1">
      <c r="A96" s="5" t="n">
        <v>92</v>
      </c>
      <c r="B96" s="6" t="inlineStr">
        <is>
          <t>ООО "BESTLIFE"</t>
        </is>
      </c>
      <c r="C96" s="6" t="inlineStr">
        <is>
          <t>Фергана</t>
        </is>
      </c>
      <c r="D96" s="6" t="inlineStr">
        <is>
          <t>Фергана 1</t>
        </is>
      </c>
      <c r="E96" s="7">
        <f>G96+I96+K96+M96+O96+Q96+S96+U96+W96+Y96+AA96+AC96+AE96+AG96+AI96+AK96+AM96+AO96+AQ96+AS96</f>
        <v/>
      </c>
      <c r="F96" s="7">
        <f>H96+J96+L96+N96+P96+R96+T96+V96+X96+Z96+AB96+AD96+AF96+AH96+AJ96+AL96+AN96+AP96+AR96+AT96</f>
        <v/>
      </c>
      <c r="G96" s="7" t="inlineStr"/>
      <c r="H96" s="7" t="inlineStr"/>
      <c r="I96" s="7" t="inlineStr"/>
      <c r="J96" s="7" t="inlineStr"/>
      <c r="K96" s="7" t="inlineStr"/>
      <c r="L96" s="7" t="inlineStr"/>
      <c r="M96" s="7" t="inlineStr"/>
      <c r="N96" s="7" t="inlineStr"/>
      <c r="O96" s="7" t="inlineStr"/>
      <c r="P96" s="7" t="inlineStr"/>
      <c r="Q96" s="7" t="inlineStr"/>
      <c r="R96" s="7" t="inlineStr"/>
      <c r="S96" s="7" t="inlineStr"/>
      <c r="T96" s="7" t="inlineStr"/>
      <c r="U96" s="7" t="inlineStr"/>
      <c r="V96" s="7" t="inlineStr"/>
      <c r="W96" s="7" t="inlineStr"/>
      <c r="X96" s="7" t="inlineStr"/>
      <c r="Y96" s="7" t="inlineStr"/>
      <c r="Z96" s="7" t="inlineStr"/>
      <c r="AA96" s="7" t="inlineStr"/>
      <c r="AB96" s="7" t="inlineStr"/>
      <c r="AC96" s="7" t="n">
        <v>5</v>
      </c>
      <c r="AD96" s="7" t="n">
        <v>805125</v>
      </c>
      <c r="AE96" s="7" t="n">
        <v>5</v>
      </c>
      <c r="AF96" s="7" t="n">
        <v>610225</v>
      </c>
      <c r="AG96" s="7" t="inlineStr"/>
      <c r="AH96" s="7" t="inlineStr"/>
      <c r="AI96" s="7" t="inlineStr"/>
      <c r="AJ96" s="7" t="inlineStr"/>
      <c r="AK96" s="7" t="inlineStr"/>
      <c r="AL96" s="7" t="inlineStr"/>
      <c r="AM96" s="7" t="inlineStr"/>
      <c r="AN96" s="7" t="inlineStr"/>
      <c r="AO96" s="7" t="inlineStr"/>
      <c r="AP96" s="7" t="inlineStr"/>
      <c r="AQ96" s="7" t="inlineStr"/>
      <c r="AR96" s="7" t="inlineStr"/>
      <c r="AS96" s="7" t="inlineStr"/>
      <c r="AT96" s="7" t="inlineStr"/>
      <c r="AU96" s="7">
        <f>AW96+AY96+BA96+BC96+BE96+BG96+BI96</f>
        <v/>
      </c>
      <c r="AV96" s="7">
        <f>AX96+AZ96+BB96+BD96+BF96+BH96+BJ96</f>
        <v/>
      </c>
      <c r="AW96" s="7" t="inlineStr"/>
      <c r="AX96" s="7" t="inlineStr"/>
      <c r="AY96" s="7" t="inlineStr"/>
      <c r="AZ96" s="7" t="inlineStr"/>
      <c r="BA96" s="7" t="inlineStr"/>
      <c r="BB96" s="7" t="inlineStr"/>
      <c r="BC96" s="7" t="inlineStr"/>
      <c r="BD96" s="7" t="inlineStr"/>
      <c r="BE96" s="7" t="inlineStr"/>
      <c r="BF96" s="7" t="inlineStr"/>
      <c r="BG96" s="7" t="inlineStr"/>
      <c r="BH96" s="7" t="inlineStr"/>
      <c r="BI96" s="7" t="inlineStr"/>
      <c r="BJ96" s="7" t="inlineStr"/>
      <c r="BK96" s="7">
        <f>BM96+BO96+BQ96+BS96</f>
        <v/>
      </c>
      <c r="BL96" s="7">
        <f>BN96+BP96+BR96+BT96</f>
        <v/>
      </c>
      <c r="BM96" s="7" t="inlineStr"/>
      <c r="BN96" s="7" t="inlineStr"/>
      <c r="BO96" s="7" t="inlineStr"/>
      <c r="BP96" s="7" t="inlineStr"/>
      <c r="BQ96" s="7" t="inlineStr"/>
      <c r="BR96" s="7" t="inlineStr"/>
      <c r="BS96" s="7" t="inlineStr"/>
      <c r="BT96" s="7" t="inlineStr"/>
      <c r="BU96" s="7">
        <f>BW96+BY96+CA96+CC96+CE96+CG96+CI96+CK96+CM96+CO96+CQ96+CS96+CU96+CW96+CY96+DA96</f>
        <v/>
      </c>
      <c r="BV96" s="7">
        <f>BX96+BZ96+CB96+CD96+CF96+CH96+CJ96+CL96+CN96+CP96+CR96+CT96+CV96+CX96+CZ96+DB96</f>
        <v/>
      </c>
      <c r="BW96" s="7" t="inlineStr"/>
      <c r="BX96" s="7" t="inlineStr"/>
      <c r="BY96" s="7" t="inlineStr"/>
      <c r="BZ96" s="7" t="inlineStr"/>
      <c r="CA96" s="7" t="inlineStr"/>
      <c r="CB96" s="7" t="inlineStr"/>
      <c r="CC96" s="7" t="inlineStr"/>
      <c r="CD96" s="7" t="inlineStr"/>
      <c r="CE96" s="7" t="inlineStr"/>
      <c r="CF96" s="7" t="inlineStr"/>
      <c r="CG96" s="7" t="inlineStr"/>
      <c r="CH96" s="7" t="inlineStr"/>
      <c r="CI96" s="7" t="inlineStr"/>
      <c r="CJ96" s="7" t="inlineStr"/>
      <c r="CK96" s="7" t="inlineStr"/>
      <c r="CL96" s="7" t="inlineStr"/>
      <c r="CM96" s="7" t="n">
        <v>5</v>
      </c>
      <c r="CN96" s="7" t="n">
        <v>1495500</v>
      </c>
      <c r="CO96" s="7" t="inlineStr"/>
      <c r="CP96" s="7" t="inlineStr"/>
      <c r="CQ96" s="7" t="inlineStr"/>
      <c r="CR96" s="7" t="inlineStr"/>
      <c r="CS96" s="7" t="inlineStr"/>
      <c r="CT96" s="7" t="inlineStr"/>
      <c r="CU96" s="7" t="inlineStr"/>
      <c r="CV96" s="7" t="inlineStr"/>
      <c r="CW96" s="7" t="inlineStr"/>
      <c r="CX96" s="7" t="inlineStr"/>
      <c r="CY96" s="7" t="inlineStr"/>
      <c r="CZ96" s="7" t="inlineStr"/>
      <c r="DA96" s="7" t="inlineStr"/>
      <c r="DB96" s="7" t="inlineStr"/>
      <c r="DC96" s="7">
        <f>DE96+DG96+DI96+DK96+DM96+DO96+DQ96+DS96+DU96+DW96+DY96+EA96+EC96</f>
        <v/>
      </c>
      <c r="DD96" s="7">
        <f>DF96+DH96+DJ96+DL96+DN96+DP96+DR96+DT96+DV96+DX96+DZ96+EB96+ED96</f>
        <v/>
      </c>
      <c r="DE96" s="7" t="inlineStr"/>
      <c r="DF96" s="7" t="inlineStr"/>
      <c r="DG96" s="7" t="inlineStr"/>
      <c r="DH96" s="7" t="inlineStr"/>
      <c r="DI96" s="7" t="inlineStr"/>
      <c r="DJ96" s="7" t="inlineStr"/>
      <c r="DK96" s="7" t="inlineStr"/>
      <c r="DL96" s="7" t="inlineStr"/>
      <c r="DM96" s="7" t="inlineStr"/>
      <c r="DN96" s="7" t="inlineStr"/>
      <c r="DO96" s="7" t="inlineStr"/>
      <c r="DP96" s="7" t="inlineStr"/>
      <c r="DQ96" s="7" t="inlineStr"/>
      <c r="DR96" s="7" t="inlineStr"/>
      <c r="DS96" s="7" t="n">
        <v>5</v>
      </c>
      <c r="DT96" s="7" t="n">
        <v>651750</v>
      </c>
      <c r="DU96" s="7" t="inlineStr"/>
      <c r="DV96" s="7" t="inlineStr"/>
      <c r="DW96" s="7" t="inlineStr"/>
      <c r="DX96" s="7" t="inlineStr"/>
      <c r="DY96" s="7" t="inlineStr"/>
      <c r="DZ96" s="7" t="inlineStr"/>
      <c r="EA96" s="7" t="inlineStr"/>
      <c r="EB96" s="7" t="inlineStr"/>
      <c r="EC96" s="7" t="inlineStr"/>
      <c r="ED96" s="7" t="inlineStr"/>
      <c r="EE96" s="7">
        <f>E96+AU96+BK96+BU96+DC96</f>
        <v/>
      </c>
      <c r="EF96" s="7">
        <f>F96+AV96+BL96+BV96+DD96</f>
        <v/>
      </c>
    </row>
    <row r="97" hidden="1" outlineLevel="1">
      <c r="A97" s="5" t="n">
        <v>93</v>
      </c>
      <c r="B97" s="6" t="inlineStr">
        <is>
          <t>ООО "SAMO APTEKA" фил 13</t>
        </is>
      </c>
      <c r="C97" s="6" t="inlineStr">
        <is>
          <t>Фергана</t>
        </is>
      </c>
      <c r="D97" s="6" t="inlineStr">
        <is>
          <t>Фергана 1</t>
        </is>
      </c>
      <c r="E97" s="7">
        <f>G97+I97+K97+M97+O97+Q97+S97+U97+W97+Y97+AA97+AC97+AE97+AG97+AI97+AK97+AM97+AO97+AQ97+AS97</f>
        <v/>
      </c>
      <c r="F97" s="7">
        <f>H97+J97+L97+N97+P97+R97+T97+V97+X97+Z97+AB97+AD97+AF97+AH97+AJ97+AL97+AN97+AP97+AR97+AT97</f>
        <v/>
      </c>
      <c r="G97" s="7" t="inlineStr"/>
      <c r="H97" s="7" t="inlineStr"/>
      <c r="I97" s="7" t="inlineStr"/>
      <c r="J97" s="7" t="inlineStr"/>
      <c r="K97" s="7" t="inlineStr"/>
      <c r="L97" s="7" t="inlineStr"/>
      <c r="M97" s="7" t="inlineStr"/>
      <c r="N97" s="7" t="inlineStr"/>
      <c r="O97" s="7" t="inlineStr"/>
      <c r="P97" s="7" t="inlineStr"/>
      <c r="Q97" s="7" t="n">
        <v>5</v>
      </c>
      <c r="R97" s="7" t="n">
        <v>1687375</v>
      </c>
      <c r="S97" s="7" t="inlineStr"/>
      <c r="T97" s="7" t="inlineStr"/>
      <c r="U97" s="7" t="inlineStr"/>
      <c r="V97" s="7" t="inlineStr"/>
      <c r="W97" s="7" t="inlineStr"/>
      <c r="X97" s="7" t="inlineStr"/>
      <c r="Y97" s="7" t="inlineStr"/>
      <c r="Z97" s="7" t="inlineStr"/>
      <c r="AA97" s="7" t="inlineStr"/>
      <c r="AB97" s="7" t="inlineStr"/>
      <c r="AC97" s="7" t="inlineStr"/>
      <c r="AD97" s="7" t="inlineStr"/>
      <c r="AE97" s="7" t="inlineStr"/>
      <c r="AF97" s="7" t="inlineStr"/>
      <c r="AG97" s="7" t="inlineStr"/>
      <c r="AH97" s="7" t="inlineStr"/>
      <c r="AI97" s="7" t="inlineStr"/>
      <c r="AJ97" s="7" t="inlineStr"/>
      <c r="AK97" s="7" t="inlineStr"/>
      <c r="AL97" s="7" t="inlineStr"/>
      <c r="AM97" s="7" t="inlineStr"/>
      <c r="AN97" s="7" t="inlineStr"/>
      <c r="AO97" s="7" t="inlineStr"/>
      <c r="AP97" s="7" t="inlineStr"/>
      <c r="AQ97" s="7" t="inlineStr"/>
      <c r="AR97" s="7" t="inlineStr"/>
      <c r="AS97" s="7" t="inlineStr"/>
      <c r="AT97" s="7" t="inlineStr"/>
      <c r="AU97" s="7">
        <f>AW97+AY97+BA97+BC97+BE97+BG97+BI97</f>
        <v/>
      </c>
      <c r="AV97" s="7">
        <f>AX97+AZ97+BB97+BD97+BF97+BH97+BJ97</f>
        <v/>
      </c>
      <c r="AW97" s="7" t="inlineStr"/>
      <c r="AX97" s="7" t="inlineStr"/>
      <c r="AY97" s="7" t="inlineStr"/>
      <c r="AZ97" s="7" t="inlineStr"/>
      <c r="BA97" s="7" t="inlineStr"/>
      <c r="BB97" s="7" t="inlineStr"/>
      <c r="BC97" s="7" t="inlineStr"/>
      <c r="BD97" s="7" t="inlineStr"/>
      <c r="BE97" s="7" t="inlineStr"/>
      <c r="BF97" s="7" t="inlineStr"/>
      <c r="BG97" s="7" t="inlineStr"/>
      <c r="BH97" s="7" t="inlineStr"/>
      <c r="BI97" s="7" t="inlineStr"/>
      <c r="BJ97" s="7" t="inlineStr"/>
      <c r="BK97" s="7">
        <f>BM97+BO97+BQ97+BS97</f>
        <v/>
      </c>
      <c r="BL97" s="7">
        <f>BN97+BP97+BR97+BT97</f>
        <v/>
      </c>
      <c r="BM97" s="7" t="inlineStr"/>
      <c r="BN97" s="7" t="inlineStr"/>
      <c r="BO97" s="7" t="n">
        <v>10</v>
      </c>
      <c r="BP97" s="7" t="n">
        <v>2331500</v>
      </c>
      <c r="BQ97" s="7" t="inlineStr"/>
      <c r="BR97" s="7" t="inlineStr"/>
      <c r="BS97" s="7" t="inlineStr"/>
      <c r="BT97" s="7" t="inlineStr"/>
      <c r="BU97" s="7">
        <f>BW97+BY97+CA97+CC97+CE97+CG97+CI97+CK97+CM97+CO97+CQ97+CS97+CU97+CW97+CY97+DA97</f>
        <v/>
      </c>
      <c r="BV97" s="7">
        <f>BX97+BZ97+CB97+CD97+CF97+CH97+CJ97+CL97+CN97+CP97+CR97+CT97+CV97+CX97+CZ97+DB97</f>
        <v/>
      </c>
      <c r="BW97" s="7" t="inlineStr"/>
      <c r="BX97" s="7" t="inlineStr"/>
      <c r="BY97" s="7" t="n">
        <v>10</v>
      </c>
      <c r="BZ97" s="7" t="n">
        <v>2050400</v>
      </c>
      <c r="CA97" s="7" t="inlineStr"/>
      <c r="CB97" s="7" t="inlineStr"/>
      <c r="CC97" s="7" t="inlineStr"/>
      <c r="CD97" s="7" t="inlineStr"/>
      <c r="CE97" s="7" t="inlineStr"/>
      <c r="CF97" s="7" t="inlineStr"/>
      <c r="CG97" s="7" t="inlineStr"/>
      <c r="CH97" s="7" t="inlineStr"/>
      <c r="CI97" s="7" t="inlineStr"/>
      <c r="CJ97" s="7" t="inlineStr"/>
      <c r="CK97" s="7" t="inlineStr"/>
      <c r="CL97" s="7" t="inlineStr"/>
      <c r="CM97" s="7" t="inlineStr"/>
      <c r="CN97" s="7" t="inlineStr"/>
      <c r="CO97" s="7" t="inlineStr"/>
      <c r="CP97" s="7" t="inlineStr"/>
      <c r="CQ97" s="7" t="inlineStr"/>
      <c r="CR97" s="7" t="inlineStr"/>
      <c r="CS97" s="7" t="inlineStr"/>
      <c r="CT97" s="7" t="inlineStr"/>
      <c r="CU97" s="7" t="inlineStr"/>
      <c r="CV97" s="7" t="inlineStr"/>
      <c r="CW97" s="7" t="inlineStr"/>
      <c r="CX97" s="7" t="inlineStr"/>
      <c r="CY97" s="7" t="inlineStr"/>
      <c r="CZ97" s="7" t="inlineStr"/>
      <c r="DA97" s="7" t="inlineStr"/>
      <c r="DB97" s="7" t="inlineStr"/>
      <c r="DC97" s="7">
        <f>DE97+DG97+DI97+DK97+DM97+DO97+DQ97+DS97+DU97+DW97+DY97+EA97+EC97</f>
        <v/>
      </c>
      <c r="DD97" s="7">
        <f>DF97+DH97+DJ97+DL97+DN97+DP97+DR97+DT97+DV97+DX97+DZ97+EB97+ED97</f>
        <v/>
      </c>
      <c r="DE97" s="7" t="inlineStr"/>
      <c r="DF97" s="7" t="inlineStr"/>
      <c r="DG97" s="7" t="inlineStr"/>
      <c r="DH97" s="7" t="inlineStr"/>
      <c r="DI97" s="7" t="inlineStr"/>
      <c r="DJ97" s="7" t="inlineStr"/>
      <c r="DK97" s="7" t="inlineStr"/>
      <c r="DL97" s="7" t="inlineStr"/>
      <c r="DM97" s="7" t="inlineStr"/>
      <c r="DN97" s="7" t="inlineStr"/>
      <c r="DO97" s="7" t="inlineStr"/>
      <c r="DP97" s="7" t="inlineStr"/>
      <c r="DQ97" s="7" t="inlineStr"/>
      <c r="DR97" s="7" t="inlineStr"/>
      <c r="DS97" s="7" t="inlineStr"/>
      <c r="DT97" s="7" t="inlineStr"/>
      <c r="DU97" s="7" t="inlineStr"/>
      <c r="DV97" s="7" t="inlineStr"/>
      <c r="DW97" s="7" t="inlineStr"/>
      <c r="DX97" s="7" t="inlineStr"/>
      <c r="DY97" s="7" t="inlineStr"/>
      <c r="DZ97" s="7" t="inlineStr"/>
      <c r="EA97" s="7" t="inlineStr"/>
      <c r="EB97" s="7" t="inlineStr"/>
      <c r="EC97" s="7" t="inlineStr"/>
      <c r="ED97" s="7" t="inlineStr"/>
      <c r="EE97" s="7">
        <f>E97+AU97+BK97+BU97+DC97</f>
        <v/>
      </c>
      <c r="EF97" s="7">
        <f>F97+AV97+BL97+BV97+DD97</f>
        <v/>
      </c>
    </row>
    <row r="98" hidden="1" outlineLevel="1">
      <c r="A98" s="5" t="n">
        <v>94</v>
      </c>
      <c r="B98" s="6" t="inlineStr">
        <is>
          <t>ООО "VITAMIN - C" фил 1</t>
        </is>
      </c>
      <c r="C98" s="6" t="inlineStr">
        <is>
          <t>Фергана</t>
        </is>
      </c>
      <c r="D98" s="6" t="inlineStr">
        <is>
          <t>Фергана 1</t>
        </is>
      </c>
      <c r="E98" s="7">
        <f>G98+I98+K98+M98+O98+Q98+S98+U98+W98+Y98+AA98+AC98+AE98+AG98+AI98+AK98+AM98+AO98+AQ98+AS98</f>
        <v/>
      </c>
      <c r="F98" s="7">
        <f>H98+J98+L98+N98+P98+R98+T98+V98+X98+Z98+AB98+AD98+AF98+AH98+AJ98+AL98+AN98+AP98+AR98+AT98</f>
        <v/>
      </c>
      <c r="G98" s="7" t="n">
        <v>3</v>
      </c>
      <c r="H98" s="7" t="n">
        <v>564210</v>
      </c>
      <c r="I98" s="7" t="inlineStr"/>
      <c r="J98" s="7" t="inlineStr"/>
      <c r="K98" s="7" t="inlineStr"/>
      <c r="L98" s="7" t="inlineStr"/>
      <c r="M98" s="7" t="n">
        <v>3</v>
      </c>
      <c r="N98" s="7" t="n">
        <v>288351</v>
      </c>
      <c r="O98" s="7" t="inlineStr"/>
      <c r="P98" s="7" t="inlineStr"/>
      <c r="Q98" s="7" t="n">
        <v>5</v>
      </c>
      <c r="R98" s="7" t="n">
        <v>1636750</v>
      </c>
      <c r="S98" s="7" t="inlineStr"/>
      <c r="T98" s="7" t="inlineStr"/>
      <c r="U98" s="7" t="inlineStr"/>
      <c r="V98" s="7" t="inlineStr"/>
      <c r="W98" s="7" t="inlineStr"/>
      <c r="X98" s="7" t="inlineStr"/>
      <c r="Y98" s="7" t="inlineStr"/>
      <c r="Z98" s="7" t="inlineStr"/>
      <c r="AA98" s="7" t="inlineStr"/>
      <c r="AB98" s="7" t="inlineStr"/>
      <c r="AC98" s="7" t="inlineStr"/>
      <c r="AD98" s="7" t="inlineStr"/>
      <c r="AE98" s="7" t="inlineStr"/>
      <c r="AF98" s="7" t="inlineStr"/>
      <c r="AG98" s="7" t="inlineStr"/>
      <c r="AH98" s="7" t="inlineStr"/>
      <c r="AI98" s="7" t="inlineStr"/>
      <c r="AJ98" s="7" t="inlineStr"/>
      <c r="AK98" s="7" t="inlineStr"/>
      <c r="AL98" s="7" t="inlineStr"/>
      <c r="AM98" s="7" t="inlineStr"/>
      <c r="AN98" s="7" t="inlineStr"/>
      <c r="AO98" s="7" t="inlineStr"/>
      <c r="AP98" s="7" t="inlineStr"/>
      <c r="AQ98" s="7" t="inlineStr"/>
      <c r="AR98" s="7" t="inlineStr"/>
      <c r="AS98" s="7" t="inlineStr"/>
      <c r="AT98" s="7" t="inlineStr"/>
      <c r="AU98" s="7">
        <f>AW98+AY98+BA98+BC98+BE98+BG98+BI98</f>
        <v/>
      </c>
      <c r="AV98" s="7">
        <f>AX98+AZ98+BB98+BD98+BF98+BH98+BJ98</f>
        <v/>
      </c>
      <c r="AW98" s="7" t="inlineStr"/>
      <c r="AX98" s="7" t="inlineStr"/>
      <c r="AY98" s="7" t="inlineStr"/>
      <c r="AZ98" s="7" t="inlineStr"/>
      <c r="BA98" s="7" t="inlineStr"/>
      <c r="BB98" s="7" t="inlineStr"/>
      <c r="BC98" s="7" t="inlineStr"/>
      <c r="BD98" s="7" t="inlineStr"/>
      <c r="BE98" s="7" t="inlineStr"/>
      <c r="BF98" s="7" t="inlineStr"/>
      <c r="BG98" s="7" t="n">
        <v>2</v>
      </c>
      <c r="BH98" s="7" t="n">
        <v>173764</v>
      </c>
      <c r="BI98" s="7" t="inlineStr"/>
      <c r="BJ98" s="7" t="inlineStr"/>
      <c r="BK98" s="7">
        <f>BM98+BO98+BQ98+BS98</f>
        <v/>
      </c>
      <c r="BL98" s="7">
        <f>BN98+BP98+BR98+BT98</f>
        <v/>
      </c>
      <c r="BM98" s="7" t="n">
        <v>2</v>
      </c>
      <c r="BN98" s="7" t="n">
        <v>515848</v>
      </c>
      <c r="BO98" s="7" t="inlineStr"/>
      <c r="BP98" s="7" t="inlineStr"/>
      <c r="BQ98" s="7" t="inlineStr"/>
      <c r="BR98" s="7" t="inlineStr"/>
      <c r="BS98" s="7" t="inlineStr"/>
      <c r="BT98" s="7" t="inlineStr"/>
      <c r="BU98" s="7">
        <f>BW98+BY98+CA98+CC98+CE98+CG98+CI98+CK98+CM98+CO98+CQ98+CS98+CU98+CW98+CY98+DA98</f>
        <v/>
      </c>
      <c r="BV98" s="7">
        <f>BX98+BZ98+CB98+CD98+CF98+CH98+CJ98+CL98+CN98+CP98+CR98+CT98+CV98+CX98+CZ98+DB98</f>
        <v/>
      </c>
      <c r="BW98" s="7" t="inlineStr"/>
      <c r="BX98" s="7" t="inlineStr"/>
      <c r="BY98" s="7" t="inlineStr"/>
      <c r="BZ98" s="7" t="inlineStr"/>
      <c r="CA98" s="7" t="inlineStr"/>
      <c r="CB98" s="7" t="inlineStr"/>
      <c r="CC98" s="7" t="inlineStr"/>
      <c r="CD98" s="7" t="inlineStr"/>
      <c r="CE98" s="7" t="inlineStr"/>
      <c r="CF98" s="7" t="inlineStr"/>
      <c r="CG98" s="7" t="inlineStr"/>
      <c r="CH98" s="7" t="inlineStr"/>
      <c r="CI98" s="7" t="inlineStr"/>
      <c r="CJ98" s="7" t="inlineStr"/>
      <c r="CK98" s="7" t="inlineStr"/>
      <c r="CL98" s="7" t="inlineStr"/>
      <c r="CM98" s="7" t="inlineStr"/>
      <c r="CN98" s="7" t="inlineStr"/>
      <c r="CO98" s="7" t="inlineStr"/>
      <c r="CP98" s="7" t="inlineStr"/>
      <c r="CQ98" s="7" t="inlineStr"/>
      <c r="CR98" s="7" t="inlineStr"/>
      <c r="CS98" s="7" t="inlineStr"/>
      <c r="CT98" s="7" t="inlineStr"/>
      <c r="CU98" s="7" t="inlineStr"/>
      <c r="CV98" s="7" t="inlineStr"/>
      <c r="CW98" s="7" t="inlineStr"/>
      <c r="CX98" s="7" t="inlineStr"/>
      <c r="CY98" s="7" t="inlineStr"/>
      <c r="CZ98" s="7" t="inlineStr"/>
      <c r="DA98" s="7" t="inlineStr"/>
      <c r="DB98" s="7" t="inlineStr"/>
      <c r="DC98" s="7">
        <f>DE98+DG98+DI98+DK98+DM98+DO98+DQ98+DS98+DU98+DW98+DY98+EA98+EC98</f>
        <v/>
      </c>
      <c r="DD98" s="7">
        <f>DF98+DH98+DJ98+DL98+DN98+DP98+DR98+DT98+DV98+DX98+DZ98+EB98+ED98</f>
        <v/>
      </c>
      <c r="DE98" s="7" t="inlineStr"/>
      <c r="DF98" s="7" t="inlineStr"/>
      <c r="DG98" s="7" t="inlineStr"/>
      <c r="DH98" s="7" t="inlineStr"/>
      <c r="DI98" s="7" t="inlineStr"/>
      <c r="DJ98" s="7" t="inlineStr"/>
      <c r="DK98" s="7" t="inlineStr"/>
      <c r="DL98" s="7" t="inlineStr"/>
      <c r="DM98" s="7" t="inlineStr"/>
      <c r="DN98" s="7" t="inlineStr"/>
      <c r="DO98" s="7" t="inlineStr"/>
      <c r="DP98" s="7" t="inlineStr"/>
      <c r="DQ98" s="7" t="n">
        <v>5</v>
      </c>
      <c r="DR98" s="7" t="n">
        <v>1164725</v>
      </c>
      <c r="DS98" s="7" t="inlineStr"/>
      <c r="DT98" s="7" t="inlineStr"/>
      <c r="DU98" s="7" t="inlineStr"/>
      <c r="DV98" s="7" t="inlineStr"/>
      <c r="DW98" s="7" t="inlineStr"/>
      <c r="DX98" s="7" t="inlineStr"/>
      <c r="DY98" s="7" t="inlineStr"/>
      <c r="DZ98" s="7" t="inlineStr"/>
      <c r="EA98" s="7" t="inlineStr"/>
      <c r="EB98" s="7" t="inlineStr"/>
      <c r="EC98" s="7" t="inlineStr"/>
      <c r="ED98" s="7" t="inlineStr"/>
      <c r="EE98" s="7">
        <f>E98+AU98+BK98+BU98+DC98</f>
        <v/>
      </c>
      <c r="EF98" s="7">
        <f>F98+AV98+BL98+BV98+DD98</f>
        <v/>
      </c>
    </row>
    <row r="99" hidden="1" outlineLevel="1">
      <c r="A99" s="5" t="n">
        <v>95</v>
      </c>
      <c r="B99" s="6" t="inlineStr">
        <is>
          <t>ЧП "BIONS HILOL PHARM"</t>
        </is>
      </c>
      <c r="C99" s="6" t="inlineStr">
        <is>
          <t>Фергана</t>
        </is>
      </c>
      <c r="D99" s="6" t="inlineStr">
        <is>
          <t>Фергана 1</t>
        </is>
      </c>
      <c r="E99" s="7">
        <f>G99+I99+K99+M99+O99+Q99+S99+U99+W99+Y99+AA99+AC99+AE99+AG99+AI99+AK99+AM99+AO99+AQ99+AS99</f>
        <v/>
      </c>
      <c r="F99" s="7">
        <f>H99+J99+L99+N99+P99+R99+T99+V99+X99+Z99+AB99+AD99+AF99+AH99+AJ99+AL99+AN99+AP99+AR99+AT99</f>
        <v/>
      </c>
      <c r="G99" s="7" t="n">
        <v>3</v>
      </c>
      <c r="H99" s="7" t="n">
        <v>564093</v>
      </c>
      <c r="I99" s="7" t="inlineStr"/>
      <c r="J99" s="7" t="inlineStr"/>
      <c r="K99" s="7" t="inlineStr"/>
      <c r="L99" s="7" t="inlineStr"/>
      <c r="M99" s="7" t="inlineStr"/>
      <c r="N99" s="7" t="inlineStr"/>
      <c r="O99" s="7" t="inlineStr"/>
      <c r="P99" s="7" t="inlineStr"/>
      <c r="Q99" s="7" t="inlineStr"/>
      <c r="R99" s="7" t="inlineStr"/>
      <c r="S99" s="7" t="inlineStr"/>
      <c r="T99" s="7" t="inlineStr"/>
      <c r="U99" s="7" t="inlineStr"/>
      <c r="V99" s="7" t="inlineStr"/>
      <c r="W99" s="7" t="inlineStr"/>
      <c r="X99" s="7" t="inlineStr"/>
      <c r="Y99" s="7" t="inlineStr"/>
      <c r="Z99" s="7" t="inlineStr"/>
      <c r="AA99" s="7" t="n">
        <v>8</v>
      </c>
      <c r="AB99" s="7" t="n">
        <v>1464822</v>
      </c>
      <c r="AC99" s="7" t="inlineStr"/>
      <c r="AD99" s="7" t="inlineStr"/>
      <c r="AE99" s="7" t="inlineStr"/>
      <c r="AF99" s="7" t="inlineStr"/>
      <c r="AG99" s="7" t="inlineStr"/>
      <c r="AH99" s="7" t="inlineStr"/>
      <c r="AI99" s="7" t="inlineStr"/>
      <c r="AJ99" s="7" t="inlineStr"/>
      <c r="AK99" s="7" t="inlineStr"/>
      <c r="AL99" s="7" t="inlineStr"/>
      <c r="AM99" s="7" t="inlineStr"/>
      <c r="AN99" s="7" t="inlineStr"/>
      <c r="AO99" s="7" t="inlineStr"/>
      <c r="AP99" s="7" t="inlineStr"/>
      <c r="AQ99" s="7" t="inlineStr"/>
      <c r="AR99" s="7" t="inlineStr"/>
      <c r="AS99" s="7" t="inlineStr"/>
      <c r="AT99" s="7" t="inlineStr"/>
      <c r="AU99" s="7">
        <f>AW99+AY99+BA99+BC99+BE99+BG99+BI99</f>
        <v/>
      </c>
      <c r="AV99" s="7">
        <f>AX99+AZ99+BB99+BD99+BF99+BH99+BJ99</f>
        <v/>
      </c>
      <c r="AW99" s="7" t="inlineStr"/>
      <c r="AX99" s="7" t="inlineStr"/>
      <c r="AY99" s="7" t="inlineStr"/>
      <c r="AZ99" s="7" t="inlineStr"/>
      <c r="BA99" s="7" t="inlineStr"/>
      <c r="BB99" s="7" t="inlineStr"/>
      <c r="BC99" s="7" t="inlineStr"/>
      <c r="BD99" s="7" t="inlineStr"/>
      <c r="BE99" s="7" t="inlineStr"/>
      <c r="BF99" s="7" t="inlineStr"/>
      <c r="BG99" s="7" t="inlineStr"/>
      <c r="BH99" s="7" t="inlineStr"/>
      <c r="BI99" s="7" t="inlineStr"/>
      <c r="BJ99" s="7" t="inlineStr"/>
      <c r="BK99" s="7">
        <f>BM99+BO99+BQ99+BS99</f>
        <v/>
      </c>
      <c r="BL99" s="7">
        <f>BN99+BP99+BR99+BT99</f>
        <v/>
      </c>
      <c r="BM99" s="7" t="inlineStr"/>
      <c r="BN99" s="7" t="inlineStr"/>
      <c r="BO99" s="7" t="inlineStr"/>
      <c r="BP99" s="7" t="inlineStr"/>
      <c r="BQ99" s="7" t="inlineStr"/>
      <c r="BR99" s="7" t="inlineStr"/>
      <c r="BS99" s="7" t="inlineStr"/>
      <c r="BT99" s="7" t="inlineStr"/>
      <c r="BU99" s="7">
        <f>BW99+BY99+CA99+CC99+CE99+CG99+CI99+CK99+CM99+CO99+CQ99+CS99+CU99+CW99+CY99+DA99</f>
        <v/>
      </c>
      <c r="BV99" s="7">
        <f>BX99+BZ99+CB99+CD99+CF99+CH99+CJ99+CL99+CN99+CP99+CR99+CT99+CV99+CX99+CZ99+DB99</f>
        <v/>
      </c>
      <c r="BW99" s="7" t="inlineStr"/>
      <c r="BX99" s="7" t="inlineStr"/>
      <c r="BY99" s="7" t="inlineStr"/>
      <c r="BZ99" s="7" t="inlineStr"/>
      <c r="CA99" s="7" t="inlineStr"/>
      <c r="CB99" s="7" t="inlineStr"/>
      <c r="CC99" s="7" t="inlineStr"/>
      <c r="CD99" s="7" t="inlineStr"/>
      <c r="CE99" s="7" t="inlineStr"/>
      <c r="CF99" s="7" t="inlineStr"/>
      <c r="CG99" s="7" t="inlineStr"/>
      <c r="CH99" s="7" t="inlineStr"/>
      <c r="CI99" s="7" t="inlineStr"/>
      <c r="CJ99" s="7" t="inlineStr"/>
      <c r="CK99" s="7" t="inlineStr"/>
      <c r="CL99" s="7" t="inlineStr"/>
      <c r="CM99" s="7" t="inlineStr"/>
      <c r="CN99" s="7" t="inlineStr"/>
      <c r="CO99" s="7" t="inlineStr"/>
      <c r="CP99" s="7" t="inlineStr"/>
      <c r="CQ99" s="7" t="inlineStr"/>
      <c r="CR99" s="7" t="inlineStr"/>
      <c r="CS99" s="7" t="inlineStr"/>
      <c r="CT99" s="7" t="inlineStr"/>
      <c r="CU99" s="7" t="inlineStr"/>
      <c r="CV99" s="7" t="inlineStr"/>
      <c r="CW99" s="7" t="inlineStr"/>
      <c r="CX99" s="7" t="inlineStr"/>
      <c r="CY99" s="7" t="inlineStr"/>
      <c r="CZ99" s="7" t="inlineStr"/>
      <c r="DA99" s="7" t="inlineStr"/>
      <c r="DB99" s="7" t="inlineStr"/>
      <c r="DC99" s="7">
        <f>DE99+DG99+DI99+DK99+DM99+DO99+DQ99+DS99+DU99+DW99+DY99+EA99+EC99</f>
        <v/>
      </c>
      <c r="DD99" s="7">
        <f>DF99+DH99+DJ99+DL99+DN99+DP99+DR99+DT99+DV99+DX99+DZ99+EB99+ED99</f>
        <v/>
      </c>
      <c r="DE99" s="7" t="inlineStr"/>
      <c r="DF99" s="7" t="inlineStr"/>
      <c r="DG99" s="7" t="inlineStr"/>
      <c r="DH99" s="7" t="inlineStr"/>
      <c r="DI99" s="7" t="inlineStr"/>
      <c r="DJ99" s="7" t="inlineStr"/>
      <c r="DK99" s="7" t="inlineStr"/>
      <c r="DL99" s="7" t="inlineStr"/>
      <c r="DM99" s="7" t="inlineStr"/>
      <c r="DN99" s="7" t="inlineStr"/>
      <c r="DO99" s="7" t="inlineStr"/>
      <c r="DP99" s="7" t="inlineStr"/>
      <c r="DQ99" s="7" t="inlineStr"/>
      <c r="DR99" s="7" t="inlineStr"/>
      <c r="DS99" s="7" t="n">
        <v>3</v>
      </c>
      <c r="DT99" s="7" t="n">
        <v>227592</v>
      </c>
      <c r="DU99" s="7" t="inlineStr"/>
      <c r="DV99" s="7" t="inlineStr"/>
      <c r="DW99" s="7" t="inlineStr"/>
      <c r="DX99" s="7" t="inlineStr"/>
      <c r="DY99" s="7" t="n">
        <v>2</v>
      </c>
      <c r="DZ99" s="7" t="n">
        <v>193812</v>
      </c>
      <c r="EA99" s="7" t="inlineStr"/>
      <c r="EB99" s="7" t="inlineStr"/>
      <c r="EC99" s="7" t="inlineStr"/>
      <c r="ED99" s="7" t="inlineStr"/>
      <c r="EE99" s="7">
        <f>E99+AU99+BK99+BU99+DC99</f>
        <v/>
      </c>
      <c r="EF99" s="7">
        <f>F99+AV99+BL99+BV99+DD99</f>
        <v/>
      </c>
    </row>
    <row r="100" hidden="1" outlineLevel="1">
      <c r="A100" s="5" t="n">
        <v>96</v>
      </c>
      <c r="B100" s="6" t="inlineStr">
        <is>
          <t>ЧП "QUBBO NIHOL PHARM"</t>
        </is>
      </c>
      <c r="C100" s="6" t="inlineStr">
        <is>
          <t>Фергана</t>
        </is>
      </c>
      <c r="D100" s="6" t="inlineStr">
        <is>
          <t>Фергана 1</t>
        </is>
      </c>
      <c r="E100" s="7">
        <f>G100+I100+K100+M100+O100+Q100+S100+U100+W100+Y100+AA100+AC100+AE100+AG100+AI100+AK100+AM100+AO100+AQ100+AS100</f>
        <v/>
      </c>
      <c r="F100" s="7">
        <f>H100+J100+L100+N100+P100+R100+T100+V100+X100+Z100+AB100+AD100+AF100+AH100+AJ100+AL100+AN100+AP100+AR100+AT100</f>
        <v/>
      </c>
      <c r="G100" s="7" t="inlineStr"/>
      <c r="H100" s="7" t="inlineStr"/>
      <c r="I100" s="7" t="inlineStr"/>
      <c r="J100" s="7" t="inlineStr"/>
      <c r="K100" s="7" t="inlineStr"/>
      <c r="L100" s="7" t="inlineStr"/>
      <c r="M100" s="7" t="inlineStr"/>
      <c r="N100" s="7" t="inlineStr"/>
      <c r="O100" s="7" t="inlineStr"/>
      <c r="P100" s="7" t="inlineStr"/>
      <c r="Q100" s="7" t="inlineStr"/>
      <c r="R100" s="7" t="inlineStr"/>
      <c r="S100" s="7" t="inlineStr"/>
      <c r="T100" s="7" t="inlineStr"/>
      <c r="U100" s="7" t="inlineStr"/>
      <c r="V100" s="7" t="inlineStr"/>
      <c r="W100" s="7" t="inlineStr"/>
      <c r="X100" s="7" t="inlineStr"/>
      <c r="Y100" s="7" t="inlineStr"/>
      <c r="Z100" s="7" t="inlineStr"/>
      <c r="AA100" s="7" t="inlineStr"/>
      <c r="AB100" s="7" t="inlineStr"/>
      <c r="AC100" s="7" t="inlineStr"/>
      <c r="AD100" s="7" t="inlineStr"/>
      <c r="AE100" s="7" t="inlineStr"/>
      <c r="AF100" s="7" t="inlineStr"/>
      <c r="AG100" s="7" t="inlineStr"/>
      <c r="AH100" s="7" t="inlineStr"/>
      <c r="AI100" s="7" t="inlineStr"/>
      <c r="AJ100" s="7" t="inlineStr"/>
      <c r="AK100" s="7" t="inlineStr"/>
      <c r="AL100" s="7" t="inlineStr"/>
      <c r="AM100" s="7" t="inlineStr"/>
      <c r="AN100" s="7" t="inlineStr"/>
      <c r="AO100" s="7" t="inlineStr"/>
      <c r="AP100" s="7" t="inlineStr"/>
      <c r="AQ100" s="7" t="inlineStr"/>
      <c r="AR100" s="7" t="inlineStr"/>
      <c r="AS100" s="7" t="inlineStr"/>
      <c r="AT100" s="7" t="inlineStr"/>
      <c r="AU100" s="7">
        <f>AW100+AY100+BA100+BC100+BE100+BG100+BI100</f>
        <v/>
      </c>
      <c r="AV100" s="7">
        <f>AX100+AZ100+BB100+BD100+BF100+BH100+BJ100</f>
        <v/>
      </c>
      <c r="AW100" s="7" t="inlineStr"/>
      <c r="AX100" s="7" t="inlineStr"/>
      <c r="AY100" s="7" t="inlineStr"/>
      <c r="AZ100" s="7" t="inlineStr"/>
      <c r="BA100" s="7" t="inlineStr"/>
      <c r="BB100" s="7" t="inlineStr"/>
      <c r="BC100" s="7" t="inlineStr"/>
      <c r="BD100" s="7" t="inlineStr"/>
      <c r="BE100" s="7" t="inlineStr"/>
      <c r="BF100" s="7" t="inlineStr"/>
      <c r="BG100" s="7" t="inlineStr"/>
      <c r="BH100" s="7" t="inlineStr"/>
      <c r="BI100" s="7" t="inlineStr"/>
      <c r="BJ100" s="7" t="inlineStr"/>
      <c r="BK100" s="7">
        <f>BM100+BO100+BQ100+BS100</f>
        <v/>
      </c>
      <c r="BL100" s="7">
        <f>BN100+BP100+BR100+BT100</f>
        <v/>
      </c>
      <c r="BM100" s="7" t="inlineStr"/>
      <c r="BN100" s="7" t="inlineStr"/>
      <c r="BO100" s="7" t="inlineStr"/>
      <c r="BP100" s="7" t="inlineStr"/>
      <c r="BQ100" s="7" t="inlineStr"/>
      <c r="BR100" s="7" t="inlineStr"/>
      <c r="BS100" s="7" t="inlineStr"/>
      <c r="BT100" s="7" t="inlineStr"/>
      <c r="BU100" s="7">
        <f>BW100+BY100+CA100+CC100+CE100+CG100+CI100+CK100+CM100+CO100+CQ100+CS100+CU100+CW100+CY100+DA100</f>
        <v/>
      </c>
      <c r="BV100" s="7">
        <f>BX100+BZ100+CB100+CD100+CF100+CH100+CJ100+CL100+CN100+CP100+CR100+CT100+CV100+CX100+CZ100+DB100</f>
        <v/>
      </c>
      <c r="BW100" s="7" t="inlineStr"/>
      <c r="BX100" s="7" t="inlineStr"/>
      <c r="BY100" s="7" t="inlineStr"/>
      <c r="BZ100" s="7" t="inlineStr"/>
      <c r="CA100" s="7" t="inlineStr"/>
      <c r="CB100" s="7" t="inlineStr"/>
      <c r="CC100" s="7" t="inlineStr"/>
      <c r="CD100" s="7" t="inlineStr"/>
      <c r="CE100" s="7" t="inlineStr"/>
      <c r="CF100" s="7" t="inlineStr"/>
      <c r="CG100" s="7" t="inlineStr"/>
      <c r="CH100" s="7" t="inlineStr"/>
      <c r="CI100" s="7" t="inlineStr"/>
      <c r="CJ100" s="7" t="inlineStr"/>
      <c r="CK100" s="7" t="inlineStr"/>
      <c r="CL100" s="7" t="inlineStr"/>
      <c r="CM100" s="7" t="n">
        <v>2</v>
      </c>
      <c r="CN100" s="7" t="n">
        <v>239280</v>
      </c>
      <c r="CO100" s="7" t="inlineStr"/>
      <c r="CP100" s="7" t="inlineStr"/>
      <c r="CQ100" s="7" t="inlineStr"/>
      <c r="CR100" s="7" t="inlineStr"/>
      <c r="CS100" s="7" t="inlineStr"/>
      <c r="CT100" s="7" t="inlineStr"/>
      <c r="CU100" s="7" t="inlineStr"/>
      <c r="CV100" s="7" t="inlineStr"/>
      <c r="CW100" s="7" t="inlineStr"/>
      <c r="CX100" s="7" t="inlineStr"/>
      <c r="CY100" s="7" t="inlineStr"/>
      <c r="CZ100" s="7" t="inlineStr"/>
      <c r="DA100" s="7" t="inlineStr"/>
      <c r="DB100" s="7" t="inlineStr"/>
      <c r="DC100" s="7">
        <f>DE100+DG100+DI100+DK100+DM100+DO100+DQ100+DS100+DU100+DW100+DY100+EA100+EC100</f>
        <v/>
      </c>
      <c r="DD100" s="7">
        <f>DF100+DH100+DJ100+DL100+DN100+DP100+DR100+DT100+DV100+DX100+DZ100+EB100+ED100</f>
        <v/>
      </c>
      <c r="DE100" s="7" t="inlineStr"/>
      <c r="DF100" s="7" t="inlineStr"/>
      <c r="DG100" s="7" t="inlineStr"/>
      <c r="DH100" s="7" t="inlineStr"/>
      <c r="DI100" s="7" t="inlineStr"/>
      <c r="DJ100" s="7" t="inlineStr"/>
      <c r="DK100" s="7" t="inlineStr"/>
      <c r="DL100" s="7" t="inlineStr"/>
      <c r="DM100" s="7" t="inlineStr"/>
      <c r="DN100" s="7" t="inlineStr"/>
      <c r="DO100" s="7" t="inlineStr"/>
      <c r="DP100" s="7" t="inlineStr"/>
      <c r="DQ100" s="7" t="inlineStr"/>
      <c r="DR100" s="7" t="inlineStr"/>
      <c r="DS100" s="7" t="inlineStr"/>
      <c r="DT100" s="7" t="inlineStr"/>
      <c r="DU100" s="7" t="inlineStr"/>
      <c r="DV100" s="7" t="inlineStr"/>
      <c r="DW100" s="7" t="inlineStr"/>
      <c r="DX100" s="7" t="inlineStr"/>
      <c r="DY100" s="7" t="inlineStr"/>
      <c r="DZ100" s="7" t="inlineStr"/>
      <c r="EA100" s="7" t="inlineStr"/>
      <c r="EB100" s="7" t="inlineStr"/>
      <c r="EC100" s="7" t="n">
        <v>3</v>
      </c>
      <c r="ED100" s="7" t="n">
        <v>471186</v>
      </c>
      <c r="EE100" s="7">
        <f>E100+AU100+BK100+BU100+DC100</f>
        <v/>
      </c>
      <c r="EF100" s="7">
        <f>F100+AV100+BL100+BV100+DD100</f>
        <v/>
      </c>
    </row>
    <row r="101">
      <c r="A101" s="2" t="n">
        <v>0</v>
      </c>
      <c r="B101" s="3" t="inlineStr">
        <is>
          <t>Grand</t>
        </is>
      </c>
      <c r="C101" s="3" t="inlineStr"/>
      <c r="D101" s="3" t="inlineStr"/>
      <c r="E101" s="4">
        <f>SUM(E102:E214)</f>
        <v/>
      </c>
      <c r="F101" s="4">
        <f>SUM(F102:F214)</f>
        <v/>
      </c>
      <c r="G101" s="4">
        <f>SUM(G102:G214)</f>
        <v/>
      </c>
      <c r="H101" s="4">
        <f>SUM(H102:H214)</f>
        <v/>
      </c>
      <c r="I101" s="4">
        <f>SUM(I102:I214)</f>
        <v/>
      </c>
      <c r="J101" s="4">
        <f>SUM(J102:J214)</f>
        <v/>
      </c>
      <c r="K101" s="4">
        <f>SUM(K102:K214)</f>
        <v/>
      </c>
      <c r="L101" s="4">
        <f>SUM(L102:L214)</f>
        <v/>
      </c>
      <c r="M101" s="4">
        <f>SUM(M102:M214)</f>
        <v/>
      </c>
      <c r="N101" s="4">
        <f>SUM(N102:N214)</f>
        <v/>
      </c>
      <c r="O101" s="4">
        <f>SUM(O102:O214)</f>
        <v/>
      </c>
      <c r="P101" s="4">
        <f>SUM(P102:P214)</f>
        <v/>
      </c>
      <c r="Q101" s="4">
        <f>SUM(Q102:Q214)</f>
        <v/>
      </c>
      <c r="R101" s="4">
        <f>SUM(R102:R214)</f>
        <v/>
      </c>
      <c r="S101" s="4">
        <f>SUM(S102:S214)</f>
        <v/>
      </c>
      <c r="T101" s="4">
        <f>SUM(T102:T214)</f>
        <v/>
      </c>
      <c r="U101" s="4">
        <f>SUM(U102:U214)</f>
        <v/>
      </c>
      <c r="V101" s="4">
        <f>SUM(V102:V214)</f>
        <v/>
      </c>
      <c r="W101" s="4">
        <f>SUM(W102:W214)</f>
        <v/>
      </c>
      <c r="X101" s="4">
        <f>SUM(X102:X214)</f>
        <v/>
      </c>
      <c r="Y101" s="4">
        <f>SUM(Y102:Y214)</f>
        <v/>
      </c>
      <c r="Z101" s="4">
        <f>SUM(Z102:Z214)</f>
        <v/>
      </c>
      <c r="AA101" s="4">
        <f>SUM(AA102:AA214)</f>
        <v/>
      </c>
      <c r="AB101" s="4">
        <f>SUM(AB102:AB214)</f>
        <v/>
      </c>
      <c r="AC101" s="4">
        <f>SUM(AC102:AC214)</f>
        <v/>
      </c>
      <c r="AD101" s="4">
        <f>SUM(AD102:AD214)</f>
        <v/>
      </c>
      <c r="AE101" s="4">
        <f>SUM(AE102:AE214)</f>
        <v/>
      </c>
      <c r="AF101" s="4">
        <f>SUM(AF102:AF214)</f>
        <v/>
      </c>
      <c r="AG101" s="4">
        <f>SUM(AG102:AG214)</f>
        <v/>
      </c>
      <c r="AH101" s="4">
        <f>SUM(AH102:AH214)</f>
        <v/>
      </c>
      <c r="AI101" s="4">
        <f>SUM(AI102:AI214)</f>
        <v/>
      </c>
      <c r="AJ101" s="4">
        <f>SUM(AJ102:AJ214)</f>
        <v/>
      </c>
      <c r="AK101" s="4">
        <f>SUM(AK102:AK214)</f>
        <v/>
      </c>
      <c r="AL101" s="4">
        <f>SUM(AL102:AL214)</f>
        <v/>
      </c>
      <c r="AM101" s="4">
        <f>SUM(AM102:AM214)</f>
        <v/>
      </c>
      <c r="AN101" s="4">
        <f>SUM(AN102:AN214)</f>
        <v/>
      </c>
      <c r="AO101" s="4">
        <f>SUM(AO102:AO214)</f>
        <v/>
      </c>
      <c r="AP101" s="4">
        <f>SUM(AP102:AP214)</f>
        <v/>
      </c>
      <c r="AQ101" s="4">
        <f>SUM(AQ102:AQ214)</f>
        <v/>
      </c>
      <c r="AR101" s="4">
        <f>SUM(AR102:AR214)</f>
        <v/>
      </c>
      <c r="AS101" s="4">
        <f>SUM(AS102:AS214)</f>
        <v/>
      </c>
      <c r="AT101" s="4">
        <f>SUM(AT102:AT214)</f>
        <v/>
      </c>
      <c r="AU101" s="4">
        <f>SUM(AU102:AU214)</f>
        <v/>
      </c>
      <c r="AV101" s="4">
        <f>SUM(AV102:AV214)</f>
        <v/>
      </c>
      <c r="AW101" s="4">
        <f>SUM(AW102:AW214)</f>
        <v/>
      </c>
      <c r="AX101" s="4">
        <f>SUM(AX102:AX214)</f>
        <v/>
      </c>
      <c r="AY101" s="4">
        <f>SUM(AY102:AY214)</f>
        <v/>
      </c>
      <c r="AZ101" s="4">
        <f>SUM(AZ102:AZ214)</f>
        <v/>
      </c>
      <c r="BA101" s="4">
        <f>SUM(BA102:BA214)</f>
        <v/>
      </c>
      <c r="BB101" s="4">
        <f>SUM(BB102:BB214)</f>
        <v/>
      </c>
      <c r="BC101" s="4">
        <f>SUM(BC102:BC214)</f>
        <v/>
      </c>
      <c r="BD101" s="4">
        <f>SUM(BD102:BD214)</f>
        <v/>
      </c>
      <c r="BE101" s="4">
        <f>SUM(BE102:BE214)</f>
        <v/>
      </c>
      <c r="BF101" s="4">
        <f>SUM(BF102:BF214)</f>
        <v/>
      </c>
      <c r="BG101" s="4">
        <f>SUM(BG102:BG214)</f>
        <v/>
      </c>
      <c r="BH101" s="4">
        <f>SUM(BH102:BH214)</f>
        <v/>
      </c>
      <c r="BI101" s="4">
        <f>SUM(BI102:BI214)</f>
        <v/>
      </c>
      <c r="BJ101" s="4">
        <f>SUM(BJ102:BJ214)</f>
        <v/>
      </c>
      <c r="BK101" s="4">
        <f>SUM(BK102:BK214)</f>
        <v/>
      </c>
      <c r="BL101" s="4">
        <f>SUM(BL102:BL214)</f>
        <v/>
      </c>
      <c r="BM101" s="4">
        <f>SUM(BM102:BM214)</f>
        <v/>
      </c>
      <c r="BN101" s="4">
        <f>SUM(BN102:BN214)</f>
        <v/>
      </c>
      <c r="BO101" s="4">
        <f>SUM(BO102:BO214)</f>
        <v/>
      </c>
      <c r="BP101" s="4">
        <f>SUM(BP102:BP214)</f>
        <v/>
      </c>
      <c r="BQ101" s="4">
        <f>SUM(BQ102:BQ214)</f>
        <v/>
      </c>
      <c r="BR101" s="4">
        <f>SUM(BR102:BR214)</f>
        <v/>
      </c>
      <c r="BS101" s="4">
        <f>SUM(BS102:BS214)</f>
        <v/>
      </c>
      <c r="BT101" s="4">
        <f>SUM(BT102:BT214)</f>
        <v/>
      </c>
      <c r="BU101" s="4">
        <f>SUM(BU102:BU214)</f>
        <v/>
      </c>
      <c r="BV101" s="4">
        <f>SUM(BV102:BV214)</f>
        <v/>
      </c>
      <c r="BW101" s="4">
        <f>SUM(BW102:BW214)</f>
        <v/>
      </c>
      <c r="BX101" s="4">
        <f>SUM(BX102:BX214)</f>
        <v/>
      </c>
      <c r="BY101" s="4">
        <f>SUM(BY102:BY214)</f>
        <v/>
      </c>
      <c r="BZ101" s="4">
        <f>SUM(BZ102:BZ214)</f>
        <v/>
      </c>
      <c r="CA101" s="4">
        <f>SUM(CA102:CA214)</f>
        <v/>
      </c>
      <c r="CB101" s="4">
        <f>SUM(CB102:CB214)</f>
        <v/>
      </c>
      <c r="CC101" s="4">
        <f>SUM(CC102:CC214)</f>
        <v/>
      </c>
      <c r="CD101" s="4">
        <f>SUM(CD102:CD214)</f>
        <v/>
      </c>
      <c r="CE101" s="4">
        <f>SUM(CE102:CE214)</f>
        <v/>
      </c>
      <c r="CF101" s="4">
        <f>SUM(CF102:CF214)</f>
        <v/>
      </c>
      <c r="CG101" s="4">
        <f>SUM(CG102:CG214)</f>
        <v/>
      </c>
      <c r="CH101" s="4">
        <f>SUM(CH102:CH214)</f>
        <v/>
      </c>
      <c r="CI101" s="4">
        <f>SUM(CI102:CI214)</f>
        <v/>
      </c>
      <c r="CJ101" s="4">
        <f>SUM(CJ102:CJ214)</f>
        <v/>
      </c>
      <c r="CK101" s="4">
        <f>SUM(CK102:CK214)</f>
        <v/>
      </c>
      <c r="CL101" s="4">
        <f>SUM(CL102:CL214)</f>
        <v/>
      </c>
      <c r="CM101" s="4">
        <f>SUM(CM102:CM214)</f>
        <v/>
      </c>
      <c r="CN101" s="4">
        <f>SUM(CN102:CN214)</f>
        <v/>
      </c>
      <c r="CO101" s="4">
        <f>SUM(CO102:CO214)</f>
        <v/>
      </c>
      <c r="CP101" s="4">
        <f>SUM(CP102:CP214)</f>
        <v/>
      </c>
      <c r="CQ101" s="4">
        <f>SUM(CQ102:CQ214)</f>
        <v/>
      </c>
      <c r="CR101" s="4">
        <f>SUM(CR102:CR214)</f>
        <v/>
      </c>
      <c r="CS101" s="4">
        <f>SUM(CS102:CS214)</f>
        <v/>
      </c>
      <c r="CT101" s="4">
        <f>SUM(CT102:CT214)</f>
        <v/>
      </c>
      <c r="CU101" s="4">
        <f>SUM(CU102:CU214)</f>
        <v/>
      </c>
      <c r="CV101" s="4">
        <f>SUM(CV102:CV214)</f>
        <v/>
      </c>
      <c r="CW101" s="4">
        <f>SUM(CW102:CW214)</f>
        <v/>
      </c>
      <c r="CX101" s="4">
        <f>SUM(CX102:CX214)</f>
        <v/>
      </c>
      <c r="CY101" s="4">
        <f>SUM(CY102:CY214)</f>
        <v/>
      </c>
      <c r="CZ101" s="4">
        <f>SUM(CZ102:CZ214)</f>
        <v/>
      </c>
      <c r="DA101" s="4">
        <f>SUM(DA102:DA214)</f>
        <v/>
      </c>
      <c r="DB101" s="4">
        <f>SUM(DB102:DB214)</f>
        <v/>
      </c>
      <c r="DC101" s="4">
        <f>SUM(DC102:DC214)</f>
        <v/>
      </c>
      <c r="DD101" s="4">
        <f>SUM(DD102:DD214)</f>
        <v/>
      </c>
      <c r="DE101" s="4">
        <f>SUM(DE102:DE214)</f>
        <v/>
      </c>
      <c r="DF101" s="4">
        <f>SUM(DF102:DF214)</f>
        <v/>
      </c>
      <c r="DG101" s="4">
        <f>SUM(DG102:DG214)</f>
        <v/>
      </c>
      <c r="DH101" s="4">
        <f>SUM(DH102:DH214)</f>
        <v/>
      </c>
      <c r="DI101" s="4">
        <f>SUM(DI102:DI214)</f>
        <v/>
      </c>
      <c r="DJ101" s="4">
        <f>SUM(DJ102:DJ214)</f>
        <v/>
      </c>
      <c r="DK101" s="4">
        <f>SUM(DK102:DK214)</f>
        <v/>
      </c>
      <c r="DL101" s="4">
        <f>SUM(DL102:DL214)</f>
        <v/>
      </c>
      <c r="DM101" s="4">
        <f>SUM(DM102:DM214)</f>
        <v/>
      </c>
      <c r="DN101" s="4">
        <f>SUM(DN102:DN214)</f>
        <v/>
      </c>
      <c r="DO101" s="4">
        <f>SUM(DO102:DO214)</f>
        <v/>
      </c>
      <c r="DP101" s="4">
        <f>SUM(DP102:DP214)</f>
        <v/>
      </c>
      <c r="DQ101" s="4">
        <f>SUM(DQ102:DQ214)</f>
        <v/>
      </c>
      <c r="DR101" s="4">
        <f>SUM(DR102:DR214)</f>
        <v/>
      </c>
      <c r="DS101" s="4">
        <f>SUM(DS102:DS214)</f>
        <v/>
      </c>
      <c r="DT101" s="4">
        <f>SUM(DT102:DT214)</f>
        <v/>
      </c>
      <c r="DU101" s="4">
        <f>SUM(DU102:DU214)</f>
        <v/>
      </c>
      <c r="DV101" s="4">
        <f>SUM(DV102:DV214)</f>
        <v/>
      </c>
      <c r="DW101" s="4">
        <f>SUM(DW102:DW214)</f>
        <v/>
      </c>
      <c r="DX101" s="4">
        <f>SUM(DX102:DX214)</f>
        <v/>
      </c>
      <c r="DY101" s="4">
        <f>SUM(DY102:DY214)</f>
        <v/>
      </c>
      <c r="DZ101" s="4">
        <f>SUM(DZ102:DZ214)</f>
        <v/>
      </c>
      <c r="EA101" s="4">
        <f>SUM(EA102:EA214)</f>
        <v/>
      </c>
      <c r="EB101" s="4">
        <f>SUM(EB102:EB214)</f>
        <v/>
      </c>
      <c r="EC101" s="4">
        <f>SUM(EC102:EC214)</f>
        <v/>
      </c>
      <c r="ED101" s="4">
        <f>SUM(ED102:ED214)</f>
        <v/>
      </c>
      <c r="EE101" s="4">
        <f>SUM(EE102:EE214)</f>
        <v/>
      </c>
      <c r="EF101" s="4">
        <f>SUM(EF102:EF214)</f>
        <v/>
      </c>
    </row>
    <row r="102" hidden="1" outlineLevel="1">
      <c r="A102" s="5" t="n">
        <v>1</v>
      </c>
      <c r="B102" s="6" t="inlineStr">
        <is>
          <t>AAA Dilnura Farm MCHJ</t>
        </is>
      </c>
      <c r="C102" s="6" t="inlineStr">
        <is>
          <t>Фергана</t>
        </is>
      </c>
      <c r="D102" s="6" t="inlineStr">
        <is>
          <t>Фергана 1</t>
        </is>
      </c>
      <c r="E102" s="7">
        <f>G102+I102+K102+M102+O102+Q102+S102+U102+W102+Y102+AA102+AC102+AE102+AG102+AI102+AK102+AM102+AO102+AQ102+AS102</f>
        <v/>
      </c>
      <c r="F102" s="7">
        <f>H102+J102+L102+N102+P102+R102+T102+V102+X102+Z102+AB102+AD102+AF102+AH102+AJ102+AL102+AN102+AP102+AR102+AT102</f>
        <v/>
      </c>
      <c r="G102" s="7" t="inlineStr"/>
      <c r="H102" s="7" t="inlineStr"/>
      <c r="I102" s="7" t="inlineStr"/>
      <c r="J102" s="7" t="inlineStr"/>
      <c r="K102" s="7" t="inlineStr"/>
      <c r="L102" s="7" t="inlineStr"/>
      <c r="M102" s="7" t="inlineStr"/>
      <c r="N102" s="7" t="inlineStr"/>
      <c r="O102" s="7" t="inlineStr"/>
      <c r="P102" s="7" t="inlineStr"/>
      <c r="Q102" s="7" t="inlineStr"/>
      <c r="R102" s="7" t="inlineStr"/>
      <c r="S102" s="7" t="inlineStr"/>
      <c r="T102" s="7" t="inlineStr"/>
      <c r="U102" s="7" t="inlineStr"/>
      <c r="V102" s="7" t="inlineStr"/>
      <c r="W102" s="7" t="inlineStr"/>
      <c r="X102" s="7" t="inlineStr"/>
      <c r="Y102" s="7" t="inlineStr"/>
      <c r="Z102" s="7" t="inlineStr"/>
      <c r="AA102" s="7" t="inlineStr"/>
      <c r="AB102" s="7" t="inlineStr"/>
      <c r="AC102" s="7" t="inlineStr"/>
      <c r="AD102" s="7" t="inlineStr"/>
      <c r="AE102" s="7" t="inlineStr"/>
      <c r="AF102" s="7" t="inlineStr"/>
      <c r="AG102" s="7" t="inlineStr"/>
      <c r="AH102" s="7" t="inlineStr"/>
      <c r="AI102" s="7" t="inlineStr"/>
      <c r="AJ102" s="7" t="inlineStr"/>
      <c r="AK102" s="7" t="inlineStr"/>
      <c r="AL102" s="7" t="inlineStr"/>
      <c r="AM102" s="7" t="inlineStr"/>
      <c r="AN102" s="7" t="inlineStr"/>
      <c r="AO102" s="7" t="inlineStr"/>
      <c r="AP102" s="7" t="inlineStr"/>
      <c r="AQ102" s="7" t="inlineStr"/>
      <c r="AR102" s="7" t="inlineStr"/>
      <c r="AS102" s="7" t="inlineStr"/>
      <c r="AT102" s="7" t="inlineStr"/>
      <c r="AU102" s="7">
        <f>AW102+AY102+BA102+BC102+BE102+BG102+BI102</f>
        <v/>
      </c>
      <c r="AV102" s="7">
        <f>AX102+AZ102+BB102+BD102+BF102+BH102+BJ102</f>
        <v/>
      </c>
      <c r="AW102" s="7" t="inlineStr"/>
      <c r="AX102" s="7" t="inlineStr"/>
      <c r="AY102" s="7" t="inlineStr"/>
      <c r="AZ102" s="7" t="inlineStr"/>
      <c r="BA102" s="7" t="inlineStr"/>
      <c r="BB102" s="7" t="inlineStr"/>
      <c r="BC102" s="7" t="inlineStr"/>
      <c r="BD102" s="7" t="inlineStr"/>
      <c r="BE102" s="7" t="inlineStr"/>
      <c r="BF102" s="7" t="inlineStr"/>
      <c r="BG102" s="7" t="inlineStr"/>
      <c r="BH102" s="7" t="inlineStr"/>
      <c r="BI102" s="7" t="inlineStr"/>
      <c r="BJ102" s="7" t="inlineStr"/>
      <c r="BK102" s="7">
        <f>BM102+BO102+BQ102+BS102</f>
        <v/>
      </c>
      <c r="BL102" s="7">
        <f>BN102+BP102+BR102+BT102</f>
        <v/>
      </c>
      <c r="BM102" s="7" t="inlineStr"/>
      <c r="BN102" s="7" t="inlineStr"/>
      <c r="BO102" s="7" t="inlineStr"/>
      <c r="BP102" s="7" t="inlineStr"/>
      <c r="BQ102" s="7" t="inlineStr"/>
      <c r="BR102" s="7" t="inlineStr"/>
      <c r="BS102" s="7" t="inlineStr"/>
      <c r="BT102" s="7" t="inlineStr"/>
      <c r="BU102" s="7">
        <f>BW102+BY102+CA102+CC102+CE102+CG102+CI102+CK102+CM102+CO102+CQ102+CS102+CU102+CW102+CY102+DA102</f>
        <v/>
      </c>
      <c r="BV102" s="7">
        <f>BX102+BZ102+CB102+CD102+CF102+CH102+CJ102+CL102+CN102+CP102+CR102+CT102+CV102+CX102+CZ102+DB102</f>
        <v/>
      </c>
      <c r="BW102" s="7" t="inlineStr"/>
      <c r="BX102" s="7" t="inlineStr"/>
      <c r="BY102" s="7" t="inlineStr"/>
      <c r="BZ102" s="7" t="inlineStr"/>
      <c r="CA102" s="7" t="inlineStr"/>
      <c r="CB102" s="7" t="inlineStr"/>
      <c r="CC102" s="7" t="inlineStr"/>
      <c r="CD102" s="7" t="inlineStr"/>
      <c r="CE102" s="7" t="inlineStr"/>
      <c r="CF102" s="7" t="inlineStr"/>
      <c r="CG102" s="7" t="inlineStr"/>
      <c r="CH102" s="7" t="inlineStr"/>
      <c r="CI102" s="7" t="inlineStr"/>
      <c r="CJ102" s="7" t="inlineStr"/>
      <c r="CK102" s="7" t="inlineStr"/>
      <c r="CL102" s="7" t="inlineStr"/>
      <c r="CM102" s="7" t="n">
        <v>5</v>
      </c>
      <c r="CN102" s="7" t="n">
        <v>1697435</v>
      </c>
      <c r="CO102" s="7" t="inlineStr"/>
      <c r="CP102" s="7" t="inlineStr"/>
      <c r="CQ102" s="7" t="inlineStr"/>
      <c r="CR102" s="7" t="inlineStr"/>
      <c r="CS102" s="7" t="inlineStr"/>
      <c r="CT102" s="7" t="inlineStr"/>
      <c r="CU102" s="7" t="inlineStr"/>
      <c r="CV102" s="7" t="inlineStr"/>
      <c r="CW102" s="7" t="inlineStr"/>
      <c r="CX102" s="7" t="inlineStr"/>
      <c r="CY102" s="7" t="inlineStr"/>
      <c r="CZ102" s="7" t="inlineStr"/>
      <c r="DA102" s="7" t="inlineStr"/>
      <c r="DB102" s="7" t="inlineStr"/>
      <c r="DC102" s="7">
        <f>DE102+DG102+DI102+DK102+DM102+DO102+DQ102+DS102+DU102+DW102+DY102+EA102+EC102</f>
        <v/>
      </c>
      <c r="DD102" s="7">
        <f>DF102+DH102+DJ102+DL102+DN102+DP102+DR102+DT102+DV102+DX102+DZ102+EB102+ED102</f>
        <v/>
      </c>
      <c r="DE102" s="7" t="inlineStr"/>
      <c r="DF102" s="7" t="inlineStr"/>
      <c r="DG102" s="7" t="inlineStr"/>
      <c r="DH102" s="7" t="inlineStr"/>
      <c r="DI102" s="7" t="inlineStr"/>
      <c r="DJ102" s="7" t="inlineStr"/>
      <c r="DK102" s="7" t="inlineStr"/>
      <c r="DL102" s="7" t="inlineStr"/>
      <c r="DM102" s="7" t="inlineStr"/>
      <c r="DN102" s="7" t="inlineStr"/>
      <c r="DO102" s="7" t="inlineStr"/>
      <c r="DP102" s="7" t="inlineStr"/>
      <c r="DQ102" s="7" t="inlineStr"/>
      <c r="DR102" s="7" t="inlineStr"/>
      <c r="DS102" s="7" t="inlineStr"/>
      <c r="DT102" s="7" t="inlineStr"/>
      <c r="DU102" s="7" t="inlineStr"/>
      <c r="DV102" s="7" t="inlineStr"/>
      <c r="DW102" s="7" t="inlineStr"/>
      <c r="DX102" s="7" t="inlineStr"/>
      <c r="DY102" s="7" t="inlineStr"/>
      <c r="DZ102" s="7" t="inlineStr"/>
      <c r="EA102" s="7" t="inlineStr"/>
      <c r="EB102" s="7" t="inlineStr"/>
      <c r="EC102" s="7" t="inlineStr"/>
      <c r="ED102" s="7" t="inlineStr"/>
      <c r="EE102" s="7">
        <f>E102+AU102+BK102+BU102+DC102</f>
        <v/>
      </c>
      <c r="EF102" s="7">
        <f>F102+AV102+BL102+BV102+DD102</f>
        <v/>
      </c>
    </row>
    <row r="103" hidden="1" outlineLevel="1">
      <c r="A103" s="5" t="n">
        <v>2</v>
      </c>
      <c r="B103" s="6" t="inlineStr">
        <is>
          <t>Abbosbek Farm 775 MCHJ</t>
        </is>
      </c>
      <c r="C103" s="6" t="inlineStr">
        <is>
          <t>Фергана</t>
        </is>
      </c>
      <c r="D103" s="6" t="inlineStr">
        <is>
          <t>Фергана 1</t>
        </is>
      </c>
      <c r="E103" s="7">
        <f>G103+I103+K103+M103+O103+Q103+S103+U103+W103+Y103+AA103+AC103+AE103+AG103+AI103+AK103+AM103+AO103+AQ103+AS103</f>
        <v/>
      </c>
      <c r="F103" s="7">
        <f>H103+J103+L103+N103+P103+R103+T103+V103+X103+Z103+AB103+AD103+AF103+AH103+AJ103+AL103+AN103+AP103+AR103+AT103</f>
        <v/>
      </c>
      <c r="G103" s="7" t="inlineStr"/>
      <c r="H103" s="7" t="inlineStr"/>
      <c r="I103" s="7" t="n">
        <v>6</v>
      </c>
      <c r="J103" s="7" t="n">
        <v>2763294</v>
      </c>
      <c r="K103" s="7" t="n">
        <v>6</v>
      </c>
      <c r="L103" s="7" t="n">
        <v>2090898</v>
      </c>
      <c r="M103" s="7" t="inlineStr"/>
      <c r="N103" s="7" t="inlineStr"/>
      <c r="O103" s="7" t="inlineStr"/>
      <c r="P103" s="7" t="inlineStr"/>
      <c r="Q103" s="7" t="inlineStr"/>
      <c r="R103" s="7" t="inlineStr"/>
      <c r="S103" s="7" t="inlineStr"/>
      <c r="T103" s="7" t="inlineStr"/>
      <c r="U103" s="7" t="inlineStr"/>
      <c r="V103" s="7" t="inlineStr"/>
      <c r="W103" s="7" t="n">
        <v>20</v>
      </c>
      <c r="X103" s="7" t="n">
        <v>918560</v>
      </c>
      <c r="Y103" s="7" t="inlineStr"/>
      <c r="Z103" s="7" t="inlineStr"/>
      <c r="AA103" s="7" t="inlineStr"/>
      <c r="AB103" s="7" t="inlineStr"/>
      <c r="AC103" s="7" t="n">
        <v>10</v>
      </c>
      <c r="AD103" s="7" t="n">
        <v>939920</v>
      </c>
      <c r="AE103" s="7" t="n">
        <v>10</v>
      </c>
      <c r="AF103" s="7" t="n">
        <v>720650</v>
      </c>
      <c r="AG103" s="7" t="n">
        <v>10</v>
      </c>
      <c r="AH103" s="7" t="n">
        <v>4404150</v>
      </c>
      <c r="AI103" s="7" t="n">
        <v>10</v>
      </c>
      <c r="AJ103" s="7" t="n">
        <v>4742080</v>
      </c>
      <c r="AK103" s="7" t="inlineStr"/>
      <c r="AL103" s="7" t="inlineStr"/>
      <c r="AM103" s="7" t="inlineStr"/>
      <c r="AN103" s="7" t="inlineStr"/>
      <c r="AO103" s="7" t="inlineStr"/>
      <c r="AP103" s="7" t="inlineStr"/>
      <c r="AQ103" s="7" t="inlineStr"/>
      <c r="AR103" s="7" t="inlineStr"/>
      <c r="AS103" s="7" t="inlineStr"/>
      <c r="AT103" s="7" t="inlineStr"/>
      <c r="AU103" s="7">
        <f>AW103+AY103+BA103+BC103+BE103+BG103+BI103</f>
        <v/>
      </c>
      <c r="AV103" s="7">
        <f>AX103+AZ103+BB103+BD103+BF103+BH103+BJ103</f>
        <v/>
      </c>
      <c r="AW103" s="7" t="inlineStr"/>
      <c r="AX103" s="7" t="inlineStr"/>
      <c r="AY103" s="7" t="inlineStr"/>
      <c r="AZ103" s="7" t="inlineStr"/>
      <c r="BA103" s="7" t="inlineStr"/>
      <c r="BB103" s="7" t="inlineStr"/>
      <c r="BC103" s="7" t="inlineStr"/>
      <c r="BD103" s="7" t="inlineStr"/>
      <c r="BE103" s="7" t="inlineStr"/>
      <c r="BF103" s="7" t="inlineStr"/>
      <c r="BG103" s="7" t="inlineStr"/>
      <c r="BH103" s="7" t="inlineStr"/>
      <c r="BI103" s="7" t="inlineStr"/>
      <c r="BJ103" s="7" t="inlineStr"/>
      <c r="BK103" s="7">
        <f>BM103+BO103+BQ103+BS103</f>
        <v/>
      </c>
      <c r="BL103" s="7">
        <f>BN103+BP103+BR103+BT103</f>
        <v/>
      </c>
      <c r="BM103" s="7" t="inlineStr"/>
      <c r="BN103" s="7" t="inlineStr"/>
      <c r="BO103" s="7" t="inlineStr"/>
      <c r="BP103" s="7" t="inlineStr"/>
      <c r="BQ103" s="7" t="inlineStr"/>
      <c r="BR103" s="7" t="inlineStr"/>
      <c r="BS103" s="7" t="inlineStr"/>
      <c r="BT103" s="7" t="inlineStr"/>
      <c r="BU103" s="7">
        <f>BW103+BY103+CA103+CC103+CE103+CG103+CI103+CK103+CM103+CO103+CQ103+CS103+CU103+CW103+CY103+DA103</f>
        <v/>
      </c>
      <c r="BV103" s="7">
        <f>BX103+BZ103+CB103+CD103+CF103+CH103+CJ103+CL103+CN103+CP103+CR103+CT103+CV103+CX103+CZ103+DB103</f>
        <v/>
      </c>
      <c r="BW103" s="7" t="inlineStr"/>
      <c r="BX103" s="7" t="inlineStr"/>
      <c r="BY103" s="7" t="inlineStr"/>
      <c r="BZ103" s="7" t="inlineStr"/>
      <c r="CA103" s="7" t="inlineStr"/>
      <c r="CB103" s="7" t="inlineStr"/>
      <c r="CC103" s="7" t="inlineStr"/>
      <c r="CD103" s="7" t="inlineStr"/>
      <c r="CE103" s="7" t="n">
        <v>3</v>
      </c>
      <c r="CF103" s="7" t="n">
        <v>361485</v>
      </c>
      <c r="CG103" s="7" t="inlineStr"/>
      <c r="CH103" s="7" t="inlineStr"/>
      <c r="CI103" s="7" t="inlineStr"/>
      <c r="CJ103" s="7" t="inlineStr"/>
      <c r="CK103" s="7" t="inlineStr"/>
      <c r="CL103" s="7" t="inlineStr"/>
      <c r="CM103" s="7" t="inlineStr"/>
      <c r="CN103" s="7" t="inlineStr"/>
      <c r="CO103" s="7" t="inlineStr"/>
      <c r="CP103" s="7" t="inlineStr"/>
      <c r="CQ103" s="7" t="inlineStr"/>
      <c r="CR103" s="7" t="inlineStr"/>
      <c r="CS103" s="7" t="inlineStr"/>
      <c r="CT103" s="7" t="inlineStr"/>
      <c r="CU103" s="7" t="inlineStr"/>
      <c r="CV103" s="7" t="inlineStr"/>
      <c r="CW103" s="7" t="inlineStr"/>
      <c r="CX103" s="7" t="inlineStr"/>
      <c r="CY103" s="7" t="inlineStr"/>
      <c r="CZ103" s="7" t="inlineStr"/>
      <c r="DA103" s="7" t="inlineStr"/>
      <c r="DB103" s="7" t="inlineStr"/>
      <c r="DC103" s="7">
        <f>DE103+DG103+DI103+DK103+DM103+DO103+DQ103+DS103+DU103+DW103+DY103+EA103+EC103</f>
        <v/>
      </c>
      <c r="DD103" s="7">
        <f>DF103+DH103+DJ103+DL103+DN103+DP103+DR103+DT103+DV103+DX103+DZ103+EB103+ED103</f>
        <v/>
      </c>
      <c r="DE103" s="7" t="inlineStr"/>
      <c r="DF103" s="7" t="inlineStr"/>
      <c r="DG103" s="7" t="inlineStr"/>
      <c r="DH103" s="7" t="inlineStr"/>
      <c r="DI103" s="7" t="inlineStr"/>
      <c r="DJ103" s="7" t="inlineStr"/>
      <c r="DK103" s="7" t="inlineStr"/>
      <c r="DL103" s="7" t="inlineStr"/>
      <c r="DM103" s="7" t="inlineStr"/>
      <c r="DN103" s="7" t="inlineStr"/>
      <c r="DO103" s="7" t="n">
        <v>9</v>
      </c>
      <c r="DP103" s="7" t="n">
        <v>1495706</v>
      </c>
      <c r="DQ103" s="7" t="inlineStr"/>
      <c r="DR103" s="7" t="inlineStr"/>
      <c r="DS103" s="7" t="n">
        <v>10</v>
      </c>
      <c r="DT103" s="7" t="n">
        <v>2262590</v>
      </c>
      <c r="DU103" s="7" t="inlineStr"/>
      <c r="DV103" s="7" t="inlineStr"/>
      <c r="DW103" s="7" t="inlineStr"/>
      <c r="DX103" s="7" t="inlineStr"/>
      <c r="DY103" s="7" t="inlineStr"/>
      <c r="DZ103" s="7" t="inlineStr"/>
      <c r="EA103" s="7" t="inlineStr"/>
      <c r="EB103" s="7" t="inlineStr"/>
      <c r="EC103" s="7" t="inlineStr"/>
      <c r="ED103" s="7" t="inlineStr"/>
      <c r="EE103" s="7">
        <f>E103+AU103+BK103+BU103+DC103</f>
        <v/>
      </c>
      <c r="EF103" s="7">
        <f>F103+AV103+BL103+BV103+DD103</f>
        <v/>
      </c>
    </row>
    <row r="104" hidden="1" outlineLevel="1">
      <c r="A104" s="5" t="n">
        <v>3</v>
      </c>
      <c r="B104" s="6" t="inlineStr">
        <is>
          <t>Abdulboki MCHJ</t>
        </is>
      </c>
      <c r="C104" s="6" t="inlineStr">
        <is>
          <t>Фергана</t>
        </is>
      </c>
      <c r="D104" s="6" t="inlineStr">
        <is>
          <t>Фергана 1</t>
        </is>
      </c>
      <c r="E104" s="7">
        <f>G104+I104+K104+M104+O104+Q104+S104+U104+W104+Y104+AA104+AC104+AE104+AG104+AI104+AK104+AM104+AO104+AQ104+AS104</f>
        <v/>
      </c>
      <c r="F104" s="7">
        <f>H104+J104+L104+N104+P104+R104+T104+V104+X104+Z104+AB104+AD104+AF104+AH104+AJ104+AL104+AN104+AP104+AR104+AT104</f>
        <v/>
      </c>
      <c r="G104" s="7" t="inlineStr"/>
      <c r="H104" s="7" t="inlineStr"/>
      <c r="I104" s="7" t="inlineStr"/>
      <c r="J104" s="7" t="inlineStr"/>
      <c r="K104" s="7" t="inlineStr"/>
      <c r="L104" s="7" t="inlineStr"/>
      <c r="M104" s="7" t="inlineStr"/>
      <c r="N104" s="7" t="inlineStr"/>
      <c r="O104" s="7" t="inlineStr"/>
      <c r="P104" s="7" t="inlineStr"/>
      <c r="Q104" s="7" t="n">
        <v>20</v>
      </c>
      <c r="R104" s="7" t="n">
        <v>3234940</v>
      </c>
      <c r="S104" s="7" t="inlineStr"/>
      <c r="T104" s="7" t="inlineStr"/>
      <c r="U104" s="7" t="inlineStr"/>
      <c r="V104" s="7" t="inlineStr"/>
      <c r="W104" s="7" t="inlineStr"/>
      <c r="X104" s="7" t="inlineStr"/>
      <c r="Y104" s="7" t="inlineStr"/>
      <c r="Z104" s="7" t="inlineStr"/>
      <c r="AA104" s="7" t="inlineStr"/>
      <c r="AB104" s="7" t="inlineStr"/>
      <c r="AC104" s="7" t="inlineStr"/>
      <c r="AD104" s="7" t="inlineStr"/>
      <c r="AE104" s="7" t="inlineStr"/>
      <c r="AF104" s="7" t="inlineStr"/>
      <c r="AG104" s="7" t="inlineStr"/>
      <c r="AH104" s="7" t="inlineStr"/>
      <c r="AI104" s="7" t="inlineStr"/>
      <c r="AJ104" s="7" t="inlineStr"/>
      <c r="AK104" s="7" t="inlineStr"/>
      <c r="AL104" s="7" t="inlineStr"/>
      <c r="AM104" s="7" t="inlineStr"/>
      <c r="AN104" s="7" t="inlineStr"/>
      <c r="AO104" s="7" t="inlineStr"/>
      <c r="AP104" s="7" t="inlineStr"/>
      <c r="AQ104" s="7" t="inlineStr"/>
      <c r="AR104" s="7" t="inlineStr"/>
      <c r="AS104" s="7" t="inlineStr"/>
      <c r="AT104" s="7" t="inlineStr"/>
      <c r="AU104" s="7">
        <f>AW104+AY104+BA104+BC104+BE104+BG104+BI104</f>
        <v/>
      </c>
      <c r="AV104" s="7">
        <f>AX104+AZ104+BB104+BD104+BF104+BH104+BJ104</f>
        <v/>
      </c>
      <c r="AW104" s="7" t="inlineStr"/>
      <c r="AX104" s="7" t="inlineStr"/>
      <c r="AY104" s="7" t="inlineStr"/>
      <c r="AZ104" s="7" t="inlineStr"/>
      <c r="BA104" s="7" t="inlineStr"/>
      <c r="BB104" s="7" t="inlineStr"/>
      <c r="BC104" s="7" t="inlineStr"/>
      <c r="BD104" s="7" t="inlineStr"/>
      <c r="BE104" s="7" t="inlineStr"/>
      <c r="BF104" s="7" t="inlineStr"/>
      <c r="BG104" s="7" t="inlineStr"/>
      <c r="BH104" s="7" t="inlineStr"/>
      <c r="BI104" s="7" t="inlineStr"/>
      <c r="BJ104" s="7" t="inlineStr"/>
      <c r="BK104" s="7">
        <f>BM104+BO104+BQ104+BS104</f>
        <v/>
      </c>
      <c r="BL104" s="7">
        <f>BN104+BP104+BR104+BT104</f>
        <v/>
      </c>
      <c r="BM104" s="7" t="inlineStr"/>
      <c r="BN104" s="7" t="inlineStr"/>
      <c r="BO104" s="7" t="inlineStr"/>
      <c r="BP104" s="7" t="inlineStr"/>
      <c r="BQ104" s="7" t="inlineStr"/>
      <c r="BR104" s="7" t="inlineStr"/>
      <c r="BS104" s="7" t="inlineStr"/>
      <c r="BT104" s="7" t="inlineStr"/>
      <c r="BU104" s="7">
        <f>BW104+BY104+CA104+CC104+CE104+CG104+CI104+CK104+CM104+CO104+CQ104+CS104+CU104+CW104+CY104+DA104</f>
        <v/>
      </c>
      <c r="BV104" s="7">
        <f>BX104+BZ104+CB104+CD104+CF104+CH104+CJ104+CL104+CN104+CP104+CR104+CT104+CV104+CX104+CZ104+DB104</f>
        <v/>
      </c>
      <c r="BW104" s="7" t="inlineStr"/>
      <c r="BX104" s="7" t="inlineStr"/>
      <c r="BY104" s="7" t="inlineStr"/>
      <c r="BZ104" s="7" t="inlineStr"/>
      <c r="CA104" s="7" t="inlineStr"/>
      <c r="CB104" s="7" t="inlineStr"/>
      <c r="CC104" s="7" t="inlineStr"/>
      <c r="CD104" s="7" t="inlineStr"/>
      <c r="CE104" s="7" t="inlineStr"/>
      <c r="CF104" s="7" t="inlineStr"/>
      <c r="CG104" s="7" t="inlineStr"/>
      <c r="CH104" s="7" t="inlineStr"/>
      <c r="CI104" s="7" t="inlineStr"/>
      <c r="CJ104" s="7" t="inlineStr"/>
      <c r="CK104" s="7" t="inlineStr"/>
      <c r="CL104" s="7" t="inlineStr"/>
      <c r="CM104" s="7" t="inlineStr"/>
      <c r="CN104" s="7" t="inlineStr"/>
      <c r="CO104" s="7" t="inlineStr"/>
      <c r="CP104" s="7" t="inlineStr"/>
      <c r="CQ104" s="7" t="inlineStr"/>
      <c r="CR104" s="7" t="inlineStr"/>
      <c r="CS104" s="7" t="inlineStr"/>
      <c r="CT104" s="7" t="inlineStr"/>
      <c r="CU104" s="7" t="inlineStr"/>
      <c r="CV104" s="7" t="inlineStr"/>
      <c r="CW104" s="7" t="inlineStr"/>
      <c r="CX104" s="7" t="inlineStr"/>
      <c r="CY104" s="7" t="inlineStr"/>
      <c r="CZ104" s="7" t="inlineStr"/>
      <c r="DA104" s="7" t="inlineStr"/>
      <c r="DB104" s="7" t="inlineStr"/>
      <c r="DC104" s="7">
        <f>DE104+DG104+DI104+DK104+DM104+DO104+DQ104+DS104+DU104+DW104+DY104+EA104+EC104</f>
        <v/>
      </c>
      <c r="DD104" s="7">
        <f>DF104+DH104+DJ104+DL104+DN104+DP104+DR104+DT104+DV104+DX104+DZ104+EB104+ED104</f>
        <v/>
      </c>
      <c r="DE104" s="7" t="inlineStr"/>
      <c r="DF104" s="7" t="inlineStr"/>
      <c r="DG104" s="7" t="inlineStr"/>
      <c r="DH104" s="7" t="inlineStr"/>
      <c r="DI104" s="7" t="inlineStr"/>
      <c r="DJ104" s="7" t="inlineStr"/>
      <c r="DK104" s="7" t="inlineStr"/>
      <c r="DL104" s="7" t="inlineStr"/>
      <c r="DM104" s="7" t="inlineStr"/>
      <c r="DN104" s="7" t="inlineStr"/>
      <c r="DO104" s="7" t="inlineStr"/>
      <c r="DP104" s="7" t="inlineStr"/>
      <c r="DQ104" s="7" t="inlineStr"/>
      <c r="DR104" s="7" t="inlineStr"/>
      <c r="DS104" s="7" t="inlineStr"/>
      <c r="DT104" s="7" t="inlineStr"/>
      <c r="DU104" s="7" t="inlineStr"/>
      <c r="DV104" s="7" t="inlineStr"/>
      <c r="DW104" s="7" t="inlineStr"/>
      <c r="DX104" s="7" t="inlineStr"/>
      <c r="DY104" s="7" t="inlineStr"/>
      <c r="DZ104" s="7" t="inlineStr"/>
      <c r="EA104" s="7" t="inlineStr"/>
      <c r="EB104" s="7" t="inlineStr"/>
      <c r="EC104" s="7" t="inlineStr"/>
      <c r="ED104" s="7" t="inlineStr"/>
      <c r="EE104" s="7">
        <f>E104+AU104+BK104+BU104+DC104</f>
        <v/>
      </c>
      <c r="EF104" s="7">
        <f>F104+AV104+BL104+BV104+DD104</f>
        <v/>
      </c>
    </row>
    <row r="105" hidden="1" outlineLevel="1">
      <c r="A105" s="5" t="n">
        <v>4</v>
      </c>
      <c r="B105" s="6" t="inlineStr">
        <is>
          <t>Alfa Elegand MCHJ</t>
        </is>
      </c>
      <c r="C105" s="6" t="inlineStr">
        <is>
          <t>Фергана</t>
        </is>
      </c>
      <c r="D105" s="6" t="inlineStr">
        <is>
          <t>Фергана 1</t>
        </is>
      </c>
      <c r="E105" s="7">
        <f>G105+I105+K105+M105+O105+Q105+S105+U105+W105+Y105+AA105+AC105+AE105+AG105+AI105+AK105+AM105+AO105+AQ105+AS105</f>
        <v/>
      </c>
      <c r="F105" s="7">
        <f>H105+J105+L105+N105+P105+R105+T105+V105+X105+Z105+AB105+AD105+AF105+AH105+AJ105+AL105+AN105+AP105+AR105+AT105</f>
        <v/>
      </c>
      <c r="G105" s="7" t="inlineStr"/>
      <c r="H105" s="7" t="inlineStr"/>
      <c r="I105" s="7" t="n">
        <v>3</v>
      </c>
      <c r="J105" s="7" t="n">
        <v>721452</v>
      </c>
      <c r="K105" s="7" t="inlineStr"/>
      <c r="L105" s="7" t="inlineStr"/>
      <c r="M105" s="7" t="inlineStr"/>
      <c r="N105" s="7" t="inlineStr"/>
      <c r="O105" s="7" t="inlineStr"/>
      <c r="P105" s="7" t="inlineStr"/>
      <c r="Q105" s="7" t="inlineStr"/>
      <c r="R105" s="7" t="inlineStr"/>
      <c r="S105" s="7" t="inlineStr"/>
      <c r="T105" s="7" t="inlineStr"/>
      <c r="U105" s="7" t="inlineStr"/>
      <c r="V105" s="7" t="inlineStr"/>
      <c r="W105" s="7" t="inlineStr"/>
      <c r="X105" s="7" t="inlineStr"/>
      <c r="Y105" s="7" t="inlineStr"/>
      <c r="Z105" s="7" t="inlineStr"/>
      <c r="AA105" s="7" t="inlineStr"/>
      <c r="AB105" s="7" t="inlineStr"/>
      <c r="AC105" s="7" t="inlineStr"/>
      <c r="AD105" s="7" t="inlineStr"/>
      <c r="AE105" s="7" t="inlineStr"/>
      <c r="AF105" s="7" t="inlineStr"/>
      <c r="AG105" s="7" t="inlineStr"/>
      <c r="AH105" s="7" t="inlineStr"/>
      <c r="AI105" s="7" t="inlineStr"/>
      <c r="AJ105" s="7" t="inlineStr"/>
      <c r="AK105" s="7" t="inlineStr"/>
      <c r="AL105" s="7" t="inlineStr"/>
      <c r="AM105" s="7" t="inlineStr"/>
      <c r="AN105" s="7" t="inlineStr"/>
      <c r="AO105" s="7" t="inlineStr"/>
      <c r="AP105" s="7" t="inlineStr"/>
      <c r="AQ105" s="7" t="inlineStr"/>
      <c r="AR105" s="7" t="inlineStr"/>
      <c r="AS105" s="7" t="inlineStr"/>
      <c r="AT105" s="7" t="inlineStr"/>
      <c r="AU105" s="7">
        <f>AW105+AY105+BA105+BC105+BE105+BG105+BI105</f>
        <v/>
      </c>
      <c r="AV105" s="7">
        <f>AX105+AZ105+BB105+BD105+BF105+BH105+BJ105</f>
        <v/>
      </c>
      <c r="AW105" s="7" t="inlineStr"/>
      <c r="AX105" s="7" t="inlineStr"/>
      <c r="AY105" s="7" t="inlineStr"/>
      <c r="AZ105" s="7" t="inlineStr"/>
      <c r="BA105" s="7" t="inlineStr"/>
      <c r="BB105" s="7" t="inlineStr"/>
      <c r="BC105" s="7" t="inlineStr"/>
      <c r="BD105" s="7" t="inlineStr"/>
      <c r="BE105" s="7" t="inlineStr"/>
      <c r="BF105" s="7" t="inlineStr"/>
      <c r="BG105" s="7" t="inlineStr"/>
      <c r="BH105" s="7" t="inlineStr"/>
      <c r="BI105" s="7" t="inlineStr"/>
      <c r="BJ105" s="7" t="inlineStr"/>
      <c r="BK105" s="7">
        <f>BM105+BO105+BQ105+BS105</f>
        <v/>
      </c>
      <c r="BL105" s="7">
        <f>BN105+BP105+BR105+BT105</f>
        <v/>
      </c>
      <c r="BM105" s="7" t="inlineStr"/>
      <c r="BN105" s="7" t="inlineStr"/>
      <c r="BO105" s="7" t="inlineStr"/>
      <c r="BP105" s="7" t="inlineStr"/>
      <c r="BQ105" s="7" t="inlineStr"/>
      <c r="BR105" s="7" t="inlineStr"/>
      <c r="BS105" s="7" t="inlineStr"/>
      <c r="BT105" s="7" t="inlineStr"/>
      <c r="BU105" s="7">
        <f>BW105+BY105+CA105+CC105+CE105+CG105+CI105+CK105+CM105+CO105+CQ105+CS105+CU105+CW105+CY105+DA105</f>
        <v/>
      </c>
      <c r="BV105" s="7">
        <f>BX105+BZ105+CB105+CD105+CF105+CH105+CJ105+CL105+CN105+CP105+CR105+CT105+CV105+CX105+CZ105+DB105</f>
        <v/>
      </c>
      <c r="BW105" s="7" t="inlineStr"/>
      <c r="BX105" s="7" t="inlineStr"/>
      <c r="BY105" s="7" t="inlineStr"/>
      <c r="BZ105" s="7" t="inlineStr"/>
      <c r="CA105" s="7" t="inlineStr"/>
      <c r="CB105" s="7" t="inlineStr"/>
      <c r="CC105" s="7" t="inlineStr"/>
      <c r="CD105" s="7" t="inlineStr"/>
      <c r="CE105" s="7" t="inlineStr"/>
      <c r="CF105" s="7" t="inlineStr"/>
      <c r="CG105" s="7" t="inlineStr"/>
      <c r="CH105" s="7" t="inlineStr"/>
      <c r="CI105" s="7" t="inlineStr"/>
      <c r="CJ105" s="7" t="inlineStr"/>
      <c r="CK105" s="7" t="inlineStr"/>
      <c r="CL105" s="7" t="inlineStr"/>
      <c r="CM105" s="7" t="inlineStr"/>
      <c r="CN105" s="7" t="inlineStr"/>
      <c r="CO105" s="7" t="inlineStr"/>
      <c r="CP105" s="7" t="inlineStr"/>
      <c r="CQ105" s="7" t="inlineStr"/>
      <c r="CR105" s="7" t="inlineStr"/>
      <c r="CS105" s="7" t="inlineStr"/>
      <c r="CT105" s="7" t="inlineStr"/>
      <c r="CU105" s="7" t="inlineStr"/>
      <c r="CV105" s="7" t="inlineStr"/>
      <c r="CW105" s="7" t="inlineStr"/>
      <c r="CX105" s="7" t="inlineStr"/>
      <c r="CY105" s="7" t="inlineStr"/>
      <c r="CZ105" s="7" t="inlineStr"/>
      <c r="DA105" s="7" t="inlineStr"/>
      <c r="DB105" s="7" t="inlineStr"/>
      <c r="DC105" s="7">
        <f>DE105+DG105+DI105+DK105+DM105+DO105+DQ105+DS105+DU105+DW105+DY105+EA105+EC105</f>
        <v/>
      </c>
      <c r="DD105" s="7">
        <f>DF105+DH105+DJ105+DL105+DN105+DP105+DR105+DT105+DV105+DX105+DZ105+EB105+ED105</f>
        <v/>
      </c>
      <c r="DE105" s="7" t="inlineStr"/>
      <c r="DF105" s="7" t="inlineStr"/>
      <c r="DG105" s="7" t="inlineStr"/>
      <c r="DH105" s="7" t="inlineStr"/>
      <c r="DI105" s="7" t="inlineStr"/>
      <c r="DJ105" s="7" t="inlineStr"/>
      <c r="DK105" s="7" t="inlineStr"/>
      <c r="DL105" s="7" t="inlineStr"/>
      <c r="DM105" s="7" t="inlineStr"/>
      <c r="DN105" s="7" t="inlineStr"/>
      <c r="DO105" s="7" t="inlineStr"/>
      <c r="DP105" s="7" t="inlineStr"/>
      <c r="DQ105" s="7" t="inlineStr"/>
      <c r="DR105" s="7" t="inlineStr"/>
      <c r="DS105" s="7" t="inlineStr"/>
      <c r="DT105" s="7" t="inlineStr"/>
      <c r="DU105" s="7" t="inlineStr"/>
      <c r="DV105" s="7" t="inlineStr"/>
      <c r="DW105" s="7" t="inlineStr"/>
      <c r="DX105" s="7" t="inlineStr"/>
      <c r="DY105" s="7" t="inlineStr"/>
      <c r="DZ105" s="7" t="inlineStr"/>
      <c r="EA105" s="7" t="inlineStr"/>
      <c r="EB105" s="7" t="inlineStr"/>
      <c r="EC105" s="7" t="inlineStr"/>
      <c r="ED105" s="7" t="inlineStr"/>
      <c r="EE105" s="7">
        <f>E105+AU105+BK105+BU105+DC105</f>
        <v/>
      </c>
      <c r="EF105" s="7">
        <f>F105+AV105+BL105+BV105+DD105</f>
        <v/>
      </c>
    </row>
    <row r="106" hidden="1" outlineLevel="1">
      <c r="A106" s="5" t="n">
        <v>5</v>
      </c>
      <c r="B106" s="6" t="inlineStr">
        <is>
          <t>Ali Dori Darmon MCHJ</t>
        </is>
      </c>
      <c r="C106" s="6" t="inlineStr">
        <is>
          <t>Фергана</t>
        </is>
      </c>
      <c r="D106" s="6" t="inlineStr">
        <is>
          <t>Фергана 1</t>
        </is>
      </c>
      <c r="E106" s="7">
        <f>G106+I106+K106+M106+O106+Q106+S106+U106+W106+Y106+AA106+AC106+AE106+AG106+AI106+AK106+AM106+AO106+AQ106+AS106</f>
        <v/>
      </c>
      <c r="F106" s="7">
        <f>H106+J106+L106+N106+P106+R106+T106+V106+X106+Z106+AB106+AD106+AF106+AH106+AJ106+AL106+AN106+AP106+AR106+AT106</f>
        <v/>
      </c>
      <c r="G106" s="7" t="n">
        <v>2</v>
      </c>
      <c r="H106" s="7" t="n">
        <v>282208</v>
      </c>
      <c r="I106" s="7" t="inlineStr"/>
      <c r="J106" s="7" t="inlineStr"/>
      <c r="K106" s="7" t="inlineStr"/>
      <c r="L106" s="7" t="inlineStr"/>
      <c r="M106" s="7" t="inlineStr"/>
      <c r="N106" s="7" t="inlineStr"/>
      <c r="O106" s="7" t="inlineStr"/>
      <c r="P106" s="7" t="inlineStr"/>
      <c r="Q106" s="7" t="inlineStr"/>
      <c r="R106" s="7" t="inlineStr"/>
      <c r="S106" s="7" t="inlineStr"/>
      <c r="T106" s="7" t="inlineStr"/>
      <c r="U106" s="7" t="inlineStr"/>
      <c r="V106" s="7" t="inlineStr"/>
      <c r="W106" s="7" t="inlineStr"/>
      <c r="X106" s="7" t="inlineStr"/>
      <c r="Y106" s="7" t="inlineStr"/>
      <c r="Z106" s="7" t="inlineStr"/>
      <c r="AA106" s="7" t="inlineStr"/>
      <c r="AB106" s="7" t="inlineStr"/>
      <c r="AC106" s="7" t="inlineStr"/>
      <c r="AD106" s="7" t="inlineStr"/>
      <c r="AE106" s="7" t="inlineStr"/>
      <c r="AF106" s="7" t="inlineStr"/>
      <c r="AG106" s="7" t="inlineStr"/>
      <c r="AH106" s="7" t="inlineStr"/>
      <c r="AI106" s="7" t="inlineStr"/>
      <c r="AJ106" s="7" t="inlineStr"/>
      <c r="AK106" s="7" t="inlineStr"/>
      <c r="AL106" s="7" t="inlineStr"/>
      <c r="AM106" s="7" t="inlineStr"/>
      <c r="AN106" s="7" t="inlineStr"/>
      <c r="AO106" s="7" t="inlineStr"/>
      <c r="AP106" s="7" t="inlineStr"/>
      <c r="AQ106" s="7" t="inlineStr"/>
      <c r="AR106" s="7" t="inlineStr"/>
      <c r="AS106" s="7" t="inlineStr"/>
      <c r="AT106" s="7" t="inlineStr"/>
      <c r="AU106" s="7">
        <f>AW106+AY106+BA106+BC106+BE106+BG106+BI106</f>
        <v/>
      </c>
      <c r="AV106" s="7">
        <f>AX106+AZ106+BB106+BD106+BF106+BH106+BJ106</f>
        <v/>
      </c>
      <c r="AW106" s="7" t="inlineStr"/>
      <c r="AX106" s="7" t="inlineStr"/>
      <c r="AY106" s="7" t="inlineStr"/>
      <c r="AZ106" s="7" t="inlineStr"/>
      <c r="BA106" s="7" t="n">
        <v>10</v>
      </c>
      <c r="BB106" s="7" t="n">
        <v>2325950</v>
      </c>
      <c r="BC106" s="7" t="inlineStr"/>
      <c r="BD106" s="7" t="inlineStr"/>
      <c r="BE106" s="7" t="inlineStr"/>
      <c r="BF106" s="7" t="inlineStr"/>
      <c r="BG106" s="7" t="inlineStr"/>
      <c r="BH106" s="7" t="inlineStr"/>
      <c r="BI106" s="7" t="inlineStr"/>
      <c r="BJ106" s="7" t="inlineStr"/>
      <c r="BK106" s="7">
        <f>BM106+BO106+BQ106+BS106</f>
        <v/>
      </c>
      <c r="BL106" s="7">
        <f>BN106+BP106+BR106+BT106</f>
        <v/>
      </c>
      <c r="BM106" s="7" t="inlineStr"/>
      <c r="BN106" s="7" t="inlineStr"/>
      <c r="BO106" s="7" t="inlineStr"/>
      <c r="BP106" s="7" t="inlineStr"/>
      <c r="BQ106" s="7" t="inlineStr"/>
      <c r="BR106" s="7" t="inlineStr"/>
      <c r="BS106" s="7" t="inlineStr"/>
      <c r="BT106" s="7" t="inlineStr"/>
      <c r="BU106" s="7">
        <f>BW106+BY106+CA106+CC106+CE106+CG106+CI106+CK106+CM106+CO106+CQ106+CS106+CU106+CW106+CY106+DA106</f>
        <v/>
      </c>
      <c r="BV106" s="7">
        <f>BX106+BZ106+CB106+CD106+CF106+CH106+CJ106+CL106+CN106+CP106+CR106+CT106+CV106+CX106+CZ106+DB106</f>
        <v/>
      </c>
      <c r="BW106" s="7" t="inlineStr"/>
      <c r="BX106" s="7" t="inlineStr"/>
      <c r="BY106" s="7" t="inlineStr"/>
      <c r="BZ106" s="7" t="inlineStr"/>
      <c r="CA106" s="7" t="inlineStr"/>
      <c r="CB106" s="7" t="inlineStr"/>
      <c r="CC106" s="7" t="inlineStr"/>
      <c r="CD106" s="7" t="inlineStr"/>
      <c r="CE106" s="7" t="inlineStr"/>
      <c r="CF106" s="7" t="inlineStr"/>
      <c r="CG106" s="7" t="inlineStr"/>
      <c r="CH106" s="7" t="inlineStr"/>
      <c r="CI106" s="7" t="inlineStr"/>
      <c r="CJ106" s="7" t="inlineStr"/>
      <c r="CK106" s="7" t="inlineStr"/>
      <c r="CL106" s="7" t="inlineStr"/>
      <c r="CM106" s="7" t="n">
        <v>5</v>
      </c>
      <c r="CN106" s="7" t="n">
        <v>2128590</v>
      </c>
      <c r="CO106" s="7" t="inlineStr"/>
      <c r="CP106" s="7" t="inlineStr"/>
      <c r="CQ106" s="7" t="inlineStr"/>
      <c r="CR106" s="7" t="inlineStr"/>
      <c r="CS106" s="7" t="inlineStr"/>
      <c r="CT106" s="7" t="inlineStr"/>
      <c r="CU106" s="7" t="inlineStr"/>
      <c r="CV106" s="7" t="inlineStr"/>
      <c r="CW106" s="7" t="inlineStr"/>
      <c r="CX106" s="7" t="inlineStr"/>
      <c r="CY106" s="7" t="inlineStr"/>
      <c r="CZ106" s="7" t="inlineStr"/>
      <c r="DA106" s="7" t="inlineStr"/>
      <c r="DB106" s="7" t="inlineStr"/>
      <c r="DC106" s="7">
        <f>DE106+DG106+DI106+DK106+DM106+DO106+DQ106+DS106+DU106+DW106+DY106+EA106+EC106</f>
        <v/>
      </c>
      <c r="DD106" s="7">
        <f>DF106+DH106+DJ106+DL106+DN106+DP106+DR106+DT106+DV106+DX106+DZ106+EB106+ED106</f>
        <v/>
      </c>
      <c r="DE106" s="7" t="inlineStr"/>
      <c r="DF106" s="7" t="inlineStr"/>
      <c r="DG106" s="7" t="inlineStr"/>
      <c r="DH106" s="7" t="inlineStr"/>
      <c r="DI106" s="7" t="inlineStr"/>
      <c r="DJ106" s="7" t="inlineStr"/>
      <c r="DK106" s="7" t="inlineStr"/>
      <c r="DL106" s="7" t="inlineStr"/>
      <c r="DM106" s="7" t="inlineStr"/>
      <c r="DN106" s="7" t="inlineStr"/>
      <c r="DO106" s="7" t="inlineStr"/>
      <c r="DP106" s="7" t="inlineStr"/>
      <c r="DQ106" s="7" t="n">
        <v>2</v>
      </c>
      <c r="DR106" s="7" t="n">
        <v>628644</v>
      </c>
      <c r="DS106" s="7" t="n">
        <v>2</v>
      </c>
      <c r="DT106" s="7" t="n">
        <v>35844</v>
      </c>
      <c r="DU106" s="7" t="inlineStr"/>
      <c r="DV106" s="7" t="inlineStr"/>
      <c r="DW106" s="7" t="inlineStr"/>
      <c r="DX106" s="7" t="inlineStr"/>
      <c r="DY106" s="7" t="inlineStr"/>
      <c r="DZ106" s="7" t="inlineStr"/>
      <c r="EA106" s="7" t="inlineStr"/>
      <c r="EB106" s="7" t="inlineStr"/>
      <c r="EC106" s="7" t="inlineStr"/>
      <c r="ED106" s="7" t="inlineStr"/>
      <c r="EE106" s="7">
        <f>E106+AU106+BK106+BU106+DC106</f>
        <v/>
      </c>
      <c r="EF106" s="7">
        <f>F106+AV106+BL106+BV106+DD106</f>
        <v/>
      </c>
    </row>
    <row r="107" hidden="1" outlineLevel="1">
      <c r="A107" s="5" t="n">
        <v>6</v>
      </c>
      <c r="B107" s="6" t="inlineStr">
        <is>
          <t>Alzaf Servis MCHJ</t>
        </is>
      </c>
      <c r="C107" s="6" t="inlineStr">
        <is>
          <t>Фергана</t>
        </is>
      </c>
      <c r="D107" s="6" t="inlineStr">
        <is>
          <t>Фергана 1</t>
        </is>
      </c>
      <c r="E107" s="7">
        <f>G107+I107+K107+M107+O107+Q107+S107+U107+W107+Y107+AA107+AC107+AE107+AG107+AI107+AK107+AM107+AO107+AQ107+AS107</f>
        <v/>
      </c>
      <c r="F107" s="7">
        <f>H107+J107+L107+N107+P107+R107+T107+V107+X107+Z107+AB107+AD107+AF107+AH107+AJ107+AL107+AN107+AP107+AR107+AT107</f>
        <v/>
      </c>
      <c r="G107" s="7" t="inlineStr"/>
      <c r="H107" s="7" t="inlineStr"/>
      <c r="I107" s="7" t="inlineStr"/>
      <c r="J107" s="7" t="inlineStr"/>
      <c r="K107" s="7" t="inlineStr"/>
      <c r="L107" s="7" t="inlineStr"/>
      <c r="M107" s="7" t="inlineStr"/>
      <c r="N107" s="7" t="inlineStr"/>
      <c r="O107" s="7" t="inlineStr"/>
      <c r="P107" s="7" t="inlineStr"/>
      <c r="Q107" s="7" t="inlineStr"/>
      <c r="R107" s="7" t="inlineStr"/>
      <c r="S107" s="7" t="inlineStr"/>
      <c r="T107" s="7" t="inlineStr"/>
      <c r="U107" s="7" t="inlineStr"/>
      <c r="V107" s="7" t="inlineStr"/>
      <c r="W107" s="7" t="inlineStr"/>
      <c r="X107" s="7" t="inlineStr"/>
      <c r="Y107" s="7" t="n">
        <v>5</v>
      </c>
      <c r="Z107" s="7" t="n">
        <v>447095</v>
      </c>
      <c r="AA107" s="7" t="inlineStr"/>
      <c r="AB107" s="7" t="inlineStr"/>
      <c r="AC107" s="7" t="inlineStr"/>
      <c r="AD107" s="7" t="inlineStr"/>
      <c r="AE107" s="7" t="inlineStr"/>
      <c r="AF107" s="7" t="inlineStr"/>
      <c r="AG107" s="7" t="inlineStr"/>
      <c r="AH107" s="7" t="inlineStr"/>
      <c r="AI107" s="7" t="inlineStr"/>
      <c r="AJ107" s="7" t="inlineStr"/>
      <c r="AK107" s="7" t="inlineStr"/>
      <c r="AL107" s="7" t="inlineStr"/>
      <c r="AM107" s="7" t="inlineStr"/>
      <c r="AN107" s="7" t="inlineStr"/>
      <c r="AO107" s="7" t="inlineStr"/>
      <c r="AP107" s="7" t="inlineStr"/>
      <c r="AQ107" s="7" t="inlineStr"/>
      <c r="AR107" s="7" t="inlineStr"/>
      <c r="AS107" s="7" t="inlineStr"/>
      <c r="AT107" s="7" t="inlineStr"/>
      <c r="AU107" s="7">
        <f>AW107+AY107+BA107+BC107+BE107+BG107+BI107</f>
        <v/>
      </c>
      <c r="AV107" s="7">
        <f>AX107+AZ107+BB107+BD107+BF107+BH107+BJ107</f>
        <v/>
      </c>
      <c r="AW107" s="7" t="inlineStr"/>
      <c r="AX107" s="7" t="inlineStr"/>
      <c r="AY107" s="7" t="inlineStr"/>
      <c r="AZ107" s="7" t="inlineStr"/>
      <c r="BA107" s="7" t="inlineStr"/>
      <c r="BB107" s="7" t="inlineStr"/>
      <c r="BC107" s="7" t="inlineStr"/>
      <c r="BD107" s="7" t="inlineStr"/>
      <c r="BE107" s="7" t="inlineStr"/>
      <c r="BF107" s="7" t="inlineStr"/>
      <c r="BG107" s="7" t="inlineStr"/>
      <c r="BH107" s="7" t="inlineStr"/>
      <c r="BI107" s="7" t="inlineStr"/>
      <c r="BJ107" s="7" t="inlineStr"/>
      <c r="BK107" s="7">
        <f>BM107+BO107+BQ107+BS107</f>
        <v/>
      </c>
      <c r="BL107" s="7">
        <f>BN107+BP107+BR107+BT107</f>
        <v/>
      </c>
      <c r="BM107" s="7" t="inlineStr"/>
      <c r="BN107" s="7" t="inlineStr"/>
      <c r="BO107" s="7" t="inlineStr"/>
      <c r="BP107" s="7" t="inlineStr"/>
      <c r="BQ107" s="7" t="inlineStr"/>
      <c r="BR107" s="7" t="inlineStr"/>
      <c r="BS107" s="7" t="inlineStr"/>
      <c r="BT107" s="7" t="inlineStr"/>
      <c r="BU107" s="7">
        <f>BW107+BY107+CA107+CC107+CE107+CG107+CI107+CK107+CM107+CO107+CQ107+CS107+CU107+CW107+CY107+DA107</f>
        <v/>
      </c>
      <c r="BV107" s="7">
        <f>BX107+BZ107+CB107+CD107+CF107+CH107+CJ107+CL107+CN107+CP107+CR107+CT107+CV107+CX107+CZ107+DB107</f>
        <v/>
      </c>
      <c r="BW107" s="7" t="inlineStr"/>
      <c r="BX107" s="7" t="inlineStr"/>
      <c r="BY107" s="7" t="inlineStr"/>
      <c r="BZ107" s="7" t="inlineStr"/>
      <c r="CA107" s="7" t="inlineStr"/>
      <c r="CB107" s="7" t="inlineStr"/>
      <c r="CC107" s="7" t="inlineStr"/>
      <c r="CD107" s="7" t="inlineStr"/>
      <c r="CE107" s="7" t="inlineStr"/>
      <c r="CF107" s="7" t="inlineStr"/>
      <c r="CG107" s="7" t="inlineStr"/>
      <c r="CH107" s="7" t="inlineStr"/>
      <c r="CI107" s="7" t="inlineStr"/>
      <c r="CJ107" s="7" t="inlineStr"/>
      <c r="CK107" s="7" t="inlineStr"/>
      <c r="CL107" s="7" t="inlineStr"/>
      <c r="CM107" s="7" t="inlineStr"/>
      <c r="CN107" s="7" t="inlineStr"/>
      <c r="CO107" s="7" t="inlineStr"/>
      <c r="CP107" s="7" t="inlineStr"/>
      <c r="CQ107" s="7" t="inlineStr"/>
      <c r="CR107" s="7" t="inlineStr"/>
      <c r="CS107" s="7" t="inlineStr"/>
      <c r="CT107" s="7" t="inlineStr"/>
      <c r="CU107" s="7" t="inlineStr"/>
      <c r="CV107" s="7" t="inlineStr"/>
      <c r="CW107" s="7" t="inlineStr"/>
      <c r="CX107" s="7" t="inlineStr"/>
      <c r="CY107" s="7" t="inlineStr"/>
      <c r="CZ107" s="7" t="inlineStr"/>
      <c r="DA107" s="7" t="inlineStr"/>
      <c r="DB107" s="7" t="inlineStr"/>
      <c r="DC107" s="7">
        <f>DE107+DG107+DI107+DK107+DM107+DO107+DQ107+DS107+DU107+DW107+DY107+EA107+EC107</f>
        <v/>
      </c>
      <c r="DD107" s="7">
        <f>DF107+DH107+DJ107+DL107+DN107+DP107+DR107+DT107+DV107+DX107+DZ107+EB107+ED107</f>
        <v/>
      </c>
      <c r="DE107" s="7" t="inlineStr"/>
      <c r="DF107" s="7" t="inlineStr"/>
      <c r="DG107" s="7" t="inlineStr"/>
      <c r="DH107" s="7" t="inlineStr"/>
      <c r="DI107" s="7" t="inlineStr"/>
      <c r="DJ107" s="7" t="inlineStr"/>
      <c r="DK107" s="7" t="inlineStr"/>
      <c r="DL107" s="7" t="inlineStr"/>
      <c r="DM107" s="7" t="inlineStr"/>
      <c r="DN107" s="7" t="inlineStr"/>
      <c r="DO107" s="7" t="inlineStr"/>
      <c r="DP107" s="7" t="inlineStr"/>
      <c r="DQ107" s="7" t="inlineStr"/>
      <c r="DR107" s="7" t="inlineStr"/>
      <c r="DS107" s="7" t="inlineStr"/>
      <c r="DT107" s="7" t="inlineStr"/>
      <c r="DU107" s="7" t="inlineStr"/>
      <c r="DV107" s="7" t="inlineStr"/>
      <c r="DW107" s="7" t="inlineStr"/>
      <c r="DX107" s="7" t="inlineStr"/>
      <c r="DY107" s="7" t="inlineStr"/>
      <c r="DZ107" s="7" t="inlineStr"/>
      <c r="EA107" s="7" t="inlineStr"/>
      <c r="EB107" s="7" t="inlineStr"/>
      <c r="EC107" s="7" t="inlineStr"/>
      <c r="ED107" s="7" t="inlineStr"/>
      <c r="EE107" s="7">
        <f>E107+AU107+BK107+BU107+DC107</f>
        <v/>
      </c>
      <c r="EF107" s="7">
        <f>F107+AV107+BL107+BV107+DD107</f>
        <v/>
      </c>
    </row>
    <row r="108" hidden="1" outlineLevel="1">
      <c r="A108" s="5" t="n">
        <v>7</v>
      </c>
      <c r="B108" s="6" t="inlineStr">
        <is>
          <t>Aziyafarm Klassik MChJ</t>
        </is>
      </c>
      <c r="C108" s="6" t="inlineStr">
        <is>
          <t>Фергана</t>
        </is>
      </c>
      <c r="D108" s="6" t="inlineStr">
        <is>
          <t>Фергана 1</t>
        </is>
      </c>
      <c r="E108" s="7">
        <f>G108+I108+K108+M108+O108+Q108+S108+U108+W108+Y108+AA108+AC108+AE108+AG108+AI108+AK108+AM108+AO108+AQ108+AS108</f>
        <v/>
      </c>
      <c r="F108" s="7">
        <f>H108+J108+L108+N108+P108+R108+T108+V108+X108+Z108+AB108+AD108+AF108+AH108+AJ108+AL108+AN108+AP108+AR108+AT108</f>
        <v/>
      </c>
      <c r="G108" s="7" t="n">
        <v>25</v>
      </c>
      <c r="H108" s="7" t="n">
        <v>3536425</v>
      </c>
      <c r="I108" s="7" t="n">
        <v>2</v>
      </c>
      <c r="J108" s="7" t="n">
        <v>786578</v>
      </c>
      <c r="K108" s="7" t="n">
        <v>2</v>
      </c>
      <c r="L108" s="7" t="n">
        <v>322994</v>
      </c>
      <c r="M108" s="7" t="n">
        <v>15</v>
      </c>
      <c r="N108" s="7" t="n">
        <v>1943370</v>
      </c>
      <c r="O108" s="7" t="inlineStr"/>
      <c r="P108" s="7" t="inlineStr"/>
      <c r="Q108" s="7" t="inlineStr"/>
      <c r="R108" s="7" t="inlineStr"/>
      <c r="S108" s="7" t="inlineStr"/>
      <c r="T108" s="7" t="inlineStr"/>
      <c r="U108" s="7" t="inlineStr"/>
      <c r="V108" s="7" t="inlineStr"/>
      <c r="W108" s="7" t="inlineStr"/>
      <c r="X108" s="7" t="inlineStr"/>
      <c r="Y108" s="7" t="inlineStr"/>
      <c r="Z108" s="7" t="inlineStr"/>
      <c r="AA108" s="7" t="n">
        <v>35</v>
      </c>
      <c r="AB108" s="7" t="n">
        <v>16571345</v>
      </c>
      <c r="AC108" s="7" t="inlineStr"/>
      <c r="AD108" s="7" t="inlineStr"/>
      <c r="AE108" s="7" t="inlineStr"/>
      <c r="AF108" s="7" t="inlineStr"/>
      <c r="AG108" s="7" t="inlineStr"/>
      <c r="AH108" s="7" t="inlineStr"/>
      <c r="AI108" s="7" t="inlineStr"/>
      <c r="AJ108" s="7" t="inlineStr"/>
      <c r="AK108" s="7" t="inlineStr"/>
      <c r="AL108" s="7" t="inlineStr"/>
      <c r="AM108" s="7" t="inlineStr"/>
      <c r="AN108" s="7" t="inlineStr"/>
      <c r="AO108" s="7" t="inlineStr"/>
      <c r="AP108" s="7" t="inlineStr"/>
      <c r="AQ108" s="7" t="inlineStr"/>
      <c r="AR108" s="7" t="inlineStr"/>
      <c r="AS108" s="7" t="inlineStr"/>
      <c r="AT108" s="7" t="inlineStr"/>
      <c r="AU108" s="7">
        <f>AW108+AY108+BA108+BC108+BE108+BG108+BI108</f>
        <v/>
      </c>
      <c r="AV108" s="7">
        <f>AX108+AZ108+BB108+BD108+BF108+BH108+BJ108</f>
        <v/>
      </c>
      <c r="AW108" s="7" t="inlineStr"/>
      <c r="AX108" s="7" t="inlineStr"/>
      <c r="AY108" s="7" t="inlineStr"/>
      <c r="AZ108" s="7" t="inlineStr"/>
      <c r="BA108" s="7" t="inlineStr"/>
      <c r="BB108" s="7" t="inlineStr"/>
      <c r="BC108" s="7" t="inlineStr"/>
      <c r="BD108" s="7" t="inlineStr"/>
      <c r="BE108" s="7" t="inlineStr"/>
      <c r="BF108" s="7" t="inlineStr"/>
      <c r="BG108" s="7" t="inlineStr"/>
      <c r="BH108" s="7" t="inlineStr"/>
      <c r="BI108" s="7" t="inlineStr"/>
      <c r="BJ108" s="7" t="inlineStr"/>
      <c r="BK108" s="7">
        <f>BM108+BO108+BQ108+BS108</f>
        <v/>
      </c>
      <c r="BL108" s="7">
        <f>BN108+BP108+BR108+BT108</f>
        <v/>
      </c>
      <c r="BM108" s="7" t="inlineStr"/>
      <c r="BN108" s="7" t="inlineStr"/>
      <c r="BO108" s="7" t="inlineStr"/>
      <c r="BP108" s="7" t="inlineStr"/>
      <c r="BQ108" s="7" t="inlineStr"/>
      <c r="BR108" s="7" t="inlineStr"/>
      <c r="BS108" s="7" t="inlineStr"/>
      <c r="BT108" s="7" t="inlineStr"/>
      <c r="BU108" s="7">
        <f>BW108+BY108+CA108+CC108+CE108+CG108+CI108+CK108+CM108+CO108+CQ108+CS108+CU108+CW108+CY108+DA108</f>
        <v/>
      </c>
      <c r="BV108" s="7">
        <f>BX108+BZ108+CB108+CD108+CF108+CH108+CJ108+CL108+CN108+CP108+CR108+CT108+CV108+CX108+CZ108+DB108</f>
        <v/>
      </c>
      <c r="BW108" s="7" t="inlineStr"/>
      <c r="BX108" s="7" t="inlineStr"/>
      <c r="BY108" s="7" t="inlineStr"/>
      <c r="BZ108" s="7" t="inlineStr"/>
      <c r="CA108" s="7" t="inlineStr"/>
      <c r="CB108" s="7" t="inlineStr"/>
      <c r="CC108" s="7" t="inlineStr"/>
      <c r="CD108" s="7" t="inlineStr"/>
      <c r="CE108" s="7" t="inlineStr"/>
      <c r="CF108" s="7" t="inlineStr"/>
      <c r="CG108" s="7" t="inlineStr"/>
      <c r="CH108" s="7" t="inlineStr"/>
      <c r="CI108" s="7" t="inlineStr"/>
      <c r="CJ108" s="7" t="inlineStr"/>
      <c r="CK108" s="7" t="inlineStr"/>
      <c r="CL108" s="7" t="inlineStr"/>
      <c r="CM108" s="7" t="inlineStr"/>
      <c r="CN108" s="7" t="inlineStr"/>
      <c r="CO108" s="7" t="inlineStr"/>
      <c r="CP108" s="7" t="inlineStr"/>
      <c r="CQ108" s="7" t="inlineStr"/>
      <c r="CR108" s="7" t="inlineStr"/>
      <c r="CS108" s="7" t="inlineStr"/>
      <c r="CT108" s="7" t="inlineStr"/>
      <c r="CU108" s="7" t="inlineStr"/>
      <c r="CV108" s="7" t="inlineStr"/>
      <c r="CW108" s="7" t="inlineStr"/>
      <c r="CX108" s="7" t="inlineStr"/>
      <c r="CY108" s="7" t="inlineStr"/>
      <c r="CZ108" s="7" t="inlineStr"/>
      <c r="DA108" s="7" t="inlineStr"/>
      <c r="DB108" s="7" t="inlineStr"/>
      <c r="DC108" s="7">
        <f>DE108+DG108+DI108+DK108+DM108+DO108+DQ108+DS108+DU108+DW108+DY108+EA108+EC108</f>
        <v/>
      </c>
      <c r="DD108" s="7">
        <f>DF108+DH108+DJ108+DL108+DN108+DP108+DR108+DT108+DV108+DX108+DZ108+EB108+ED108</f>
        <v/>
      </c>
      <c r="DE108" s="7" t="inlineStr"/>
      <c r="DF108" s="7" t="inlineStr"/>
      <c r="DG108" s="7" t="inlineStr"/>
      <c r="DH108" s="7" t="inlineStr"/>
      <c r="DI108" s="7" t="inlineStr"/>
      <c r="DJ108" s="7" t="inlineStr"/>
      <c r="DK108" s="7" t="inlineStr"/>
      <c r="DL108" s="7" t="inlineStr"/>
      <c r="DM108" s="7" t="inlineStr"/>
      <c r="DN108" s="7" t="inlineStr"/>
      <c r="DO108" s="7" t="inlineStr"/>
      <c r="DP108" s="7" t="inlineStr"/>
      <c r="DQ108" s="7" t="n">
        <v>2</v>
      </c>
      <c r="DR108" s="7" t="n">
        <v>338094</v>
      </c>
      <c r="DS108" s="7" t="inlineStr"/>
      <c r="DT108" s="7" t="inlineStr"/>
      <c r="DU108" s="7" t="inlineStr"/>
      <c r="DV108" s="7" t="inlineStr"/>
      <c r="DW108" s="7" t="inlineStr"/>
      <c r="DX108" s="7" t="inlineStr"/>
      <c r="DY108" s="7" t="inlineStr"/>
      <c r="DZ108" s="7" t="inlineStr"/>
      <c r="EA108" s="7" t="inlineStr"/>
      <c r="EB108" s="7" t="inlineStr"/>
      <c r="EC108" s="7" t="inlineStr"/>
      <c r="ED108" s="7" t="inlineStr"/>
      <c r="EE108" s="7">
        <f>E108+AU108+BK108+BU108+DC108</f>
        <v/>
      </c>
      <c r="EF108" s="7">
        <f>F108+AV108+BL108+BV108+DD108</f>
        <v/>
      </c>
    </row>
    <row r="109" hidden="1" outlineLevel="1">
      <c r="A109" s="5" t="n">
        <v>8</v>
      </c>
      <c r="B109" s="6" t="inlineStr">
        <is>
          <t>B-Usmonova Dorixonasi MChJ</t>
        </is>
      </c>
      <c r="C109" s="6" t="inlineStr">
        <is>
          <t>Фергана</t>
        </is>
      </c>
      <c r="D109" s="6" t="inlineStr">
        <is>
          <t>Фергана 1</t>
        </is>
      </c>
      <c r="E109" s="7">
        <f>G109+I109+K109+M109+O109+Q109+S109+U109+W109+Y109+AA109+AC109+AE109+AG109+AI109+AK109+AM109+AO109+AQ109+AS109</f>
        <v/>
      </c>
      <c r="F109" s="7">
        <f>H109+J109+L109+N109+P109+R109+T109+V109+X109+Z109+AB109+AD109+AF109+AH109+AJ109+AL109+AN109+AP109+AR109+AT109</f>
        <v/>
      </c>
      <c r="G109" s="7" t="inlineStr"/>
      <c r="H109" s="7" t="inlineStr"/>
      <c r="I109" s="7" t="inlineStr"/>
      <c r="J109" s="7" t="inlineStr"/>
      <c r="K109" s="7" t="inlineStr"/>
      <c r="L109" s="7" t="inlineStr"/>
      <c r="M109" s="7" t="inlineStr"/>
      <c r="N109" s="7" t="inlineStr"/>
      <c r="O109" s="7" t="inlineStr"/>
      <c r="P109" s="7" t="inlineStr"/>
      <c r="Q109" s="7" t="inlineStr"/>
      <c r="R109" s="7" t="inlineStr"/>
      <c r="S109" s="7" t="inlineStr"/>
      <c r="T109" s="7" t="inlineStr"/>
      <c r="U109" s="7" t="inlineStr"/>
      <c r="V109" s="7" t="inlineStr"/>
      <c r="W109" s="7" t="inlineStr"/>
      <c r="X109" s="7" t="inlineStr"/>
      <c r="Y109" s="7" t="inlineStr"/>
      <c r="Z109" s="7" t="inlineStr"/>
      <c r="AA109" s="7" t="inlineStr"/>
      <c r="AB109" s="7" t="inlineStr"/>
      <c r="AC109" s="7" t="inlineStr"/>
      <c r="AD109" s="7" t="inlineStr"/>
      <c r="AE109" s="7" t="inlineStr"/>
      <c r="AF109" s="7" t="inlineStr"/>
      <c r="AG109" s="7" t="inlineStr"/>
      <c r="AH109" s="7" t="inlineStr"/>
      <c r="AI109" s="7" t="inlineStr"/>
      <c r="AJ109" s="7" t="inlineStr"/>
      <c r="AK109" s="7" t="inlineStr"/>
      <c r="AL109" s="7" t="inlineStr"/>
      <c r="AM109" s="7" t="inlineStr"/>
      <c r="AN109" s="7" t="inlineStr"/>
      <c r="AO109" s="7" t="inlineStr"/>
      <c r="AP109" s="7" t="inlineStr"/>
      <c r="AQ109" s="7" t="inlineStr"/>
      <c r="AR109" s="7" t="inlineStr"/>
      <c r="AS109" s="7" t="inlineStr"/>
      <c r="AT109" s="7" t="inlineStr"/>
      <c r="AU109" s="7">
        <f>AW109+AY109+BA109+BC109+BE109+BG109+BI109</f>
        <v/>
      </c>
      <c r="AV109" s="7">
        <f>AX109+AZ109+BB109+BD109+BF109+BH109+BJ109</f>
        <v/>
      </c>
      <c r="AW109" s="7" t="inlineStr"/>
      <c r="AX109" s="7" t="inlineStr"/>
      <c r="AY109" s="7" t="inlineStr"/>
      <c r="AZ109" s="7" t="inlineStr"/>
      <c r="BA109" s="7" t="inlineStr"/>
      <c r="BB109" s="7" t="inlineStr"/>
      <c r="BC109" s="7" t="inlineStr"/>
      <c r="BD109" s="7" t="inlineStr"/>
      <c r="BE109" s="7" t="inlineStr"/>
      <c r="BF109" s="7" t="inlineStr"/>
      <c r="BG109" s="7" t="inlineStr"/>
      <c r="BH109" s="7" t="inlineStr"/>
      <c r="BI109" s="7" t="inlineStr"/>
      <c r="BJ109" s="7" t="inlineStr"/>
      <c r="BK109" s="7">
        <f>BM109+BO109+BQ109+BS109</f>
        <v/>
      </c>
      <c r="BL109" s="7">
        <f>BN109+BP109+BR109+BT109</f>
        <v/>
      </c>
      <c r="BM109" s="7" t="inlineStr"/>
      <c r="BN109" s="7" t="inlineStr"/>
      <c r="BO109" s="7" t="inlineStr"/>
      <c r="BP109" s="7" t="inlineStr"/>
      <c r="BQ109" s="7" t="inlineStr"/>
      <c r="BR109" s="7" t="inlineStr"/>
      <c r="BS109" s="7" t="inlineStr"/>
      <c r="BT109" s="7" t="inlineStr"/>
      <c r="BU109" s="7">
        <f>BW109+BY109+CA109+CC109+CE109+CG109+CI109+CK109+CM109+CO109+CQ109+CS109+CU109+CW109+CY109+DA109</f>
        <v/>
      </c>
      <c r="BV109" s="7">
        <f>BX109+BZ109+CB109+CD109+CF109+CH109+CJ109+CL109+CN109+CP109+CR109+CT109+CV109+CX109+CZ109+DB109</f>
        <v/>
      </c>
      <c r="BW109" s="7" t="inlineStr"/>
      <c r="BX109" s="7" t="inlineStr"/>
      <c r="BY109" s="7" t="inlineStr"/>
      <c r="BZ109" s="7" t="inlineStr"/>
      <c r="CA109" s="7" t="inlineStr"/>
      <c r="CB109" s="7" t="inlineStr"/>
      <c r="CC109" s="7" t="inlineStr"/>
      <c r="CD109" s="7" t="inlineStr"/>
      <c r="CE109" s="7" t="inlineStr"/>
      <c r="CF109" s="7" t="inlineStr"/>
      <c r="CG109" s="7" t="inlineStr"/>
      <c r="CH109" s="7" t="inlineStr"/>
      <c r="CI109" s="7" t="inlineStr"/>
      <c r="CJ109" s="7" t="inlineStr"/>
      <c r="CK109" s="7" t="inlineStr"/>
      <c r="CL109" s="7" t="inlineStr"/>
      <c r="CM109" s="7" t="n">
        <v>2</v>
      </c>
      <c r="CN109" s="7" t="n">
        <v>727268</v>
      </c>
      <c r="CO109" s="7" t="inlineStr"/>
      <c r="CP109" s="7" t="inlineStr"/>
      <c r="CQ109" s="7" t="inlineStr"/>
      <c r="CR109" s="7" t="inlineStr"/>
      <c r="CS109" s="7" t="inlineStr"/>
      <c r="CT109" s="7" t="inlineStr"/>
      <c r="CU109" s="7" t="inlineStr"/>
      <c r="CV109" s="7" t="inlineStr"/>
      <c r="CW109" s="7" t="inlineStr"/>
      <c r="CX109" s="7" t="inlineStr"/>
      <c r="CY109" s="7" t="inlineStr"/>
      <c r="CZ109" s="7" t="inlineStr"/>
      <c r="DA109" s="7" t="inlineStr"/>
      <c r="DB109" s="7" t="inlineStr"/>
      <c r="DC109" s="7">
        <f>DE109+DG109+DI109+DK109+DM109+DO109+DQ109+DS109+DU109+DW109+DY109+EA109+EC109</f>
        <v/>
      </c>
      <c r="DD109" s="7">
        <f>DF109+DH109+DJ109+DL109+DN109+DP109+DR109+DT109+DV109+DX109+DZ109+EB109+ED109</f>
        <v/>
      </c>
      <c r="DE109" s="7" t="inlineStr"/>
      <c r="DF109" s="7" t="inlineStr"/>
      <c r="DG109" s="7" t="inlineStr"/>
      <c r="DH109" s="7" t="inlineStr"/>
      <c r="DI109" s="7" t="inlineStr"/>
      <c r="DJ109" s="7" t="inlineStr"/>
      <c r="DK109" s="7" t="inlineStr"/>
      <c r="DL109" s="7" t="inlineStr"/>
      <c r="DM109" s="7" t="inlineStr"/>
      <c r="DN109" s="7" t="inlineStr"/>
      <c r="DO109" s="7" t="inlineStr"/>
      <c r="DP109" s="7" t="inlineStr"/>
      <c r="DQ109" s="7" t="inlineStr"/>
      <c r="DR109" s="7" t="inlineStr"/>
      <c r="DS109" s="7" t="inlineStr"/>
      <c r="DT109" s="7" t="inlineStr"/>
      <c r="DU109" s="7" t="inlineStr"/>
      <c r="DV109" s="7" t="inlineStr"/>
      <c r="DW109" s="7" t="inlineStr"/>
      <c r="DX109" s="7" t="inlineStr"/>
      <c r="DY109" s="7" t="inlineStr"/>
      <c r="DZ109" s="7" t="inlineStr"/>
      <c r="EA109" s="7" t="inlineStr"/>
      <c r="EB109" s="7" t="inlineStr"/>
      <c r="EC109" s="7" t="inlineStr"/>
      <c r="ED109" s="7" t="inlineStr"/>
      <c r="EE109" s="7">
        <f>E109+AU109+BK109+BU109+DC109</f>
        <v/>
      </c>
      <c r="EF109" s="7">
        <f>F109+AV109+BL109+BV109+DD109</f>
        <v/>
      </c>
    </row>
    <row r="110" hidden="1" outlineLevel="1">
      <c r="A110" s="5" t="n">
        <v>9</v>
      </c>
      <c r="B110" s="6" t="inlineStr">
        <is>
          <t>Bahriddinxo'ja MCHJ</t>
        </is>
      </c>
      <c r="C110" s="6" t="inlineStr">
        <is>
          <t>Фергана</t>
        </is>
      </c>
      <c r="D110" s="6" t="inlineStr">
        <is>
          <t>Фергана 1</t>
        </is>
      </c>
      <c r="E110" s="7">
        <f>G110+I110+K110+M110+O110+Q110+S110+U110+W110+Y110+AA110+AC110+AE110+AG110+AI110+AK110+AM110+AO110+AQ110+AS110</f>
        <v/>
      </c>
      <c r="F110" s="7">
        <f>H110+J110+L110+N110+P110+R110+T110+V110+X110+Z110+AB110+AD110+AF110+AH110+AJ110+AL110+AN110+AP110+AR110+AT110</f>
        <v/>
      </c>
      <c r="G110" s="7" t="inlineStr"/>
      <c r="H110" s="7" t="inlineStr"/>
      <c r="I110" s="7" t="inlineStr"/>
      <c r="J110" s="7" t="inlineStr"/>
      <c r="K110" s="7" t="inlineStr"/>
      <c r="L110" s="7" t="inlineStr"/>
      <c r="M110" s="7" t="inlineStr"/>
      <c r="N110" s="7" t="inlineStr"/>
      <c r="O110" s="7" t="inlineStr"/>
      <c r="P110" s="7" t="inlineStr"/>
      <c r="Q110" s="7" t="n">
        <v>10</v>
      </c>
      <c r="R110" s="7" t="n">
        <v>3445100</v>
      </c>
      <c r="S110" s="7" t="inlineStr"/>
      <c r="T110" s="7" t="inlineStr"/>
      <c r="U110" s="7" t="inlineStr"/>
      <c r="V110" s="7" t="inlineStr"/>
      <c r="W110" s="7" t="inlineStr"/>
      <c r="X110" s="7" t="inlineStr"/>
      <c r="Y110" s="7" t="inlineStr"/>
      <c r="Z110" s="7" t="inlineStr"/>
      <c r="AA110" s="7" t="inlineStr"/>
      <c r="AB110" s="7" t="inlineStr"/>
      <c r="AC110" s="7" t="inlineStr"/>
      <c r="AD110" s="7" t="inlineStr"/>
      <c r="AE110" s="7" t="inlineStr"/>
      <c r="AF110" s="7" t="inlineStr"/>
      <c r="AG110" s="7" t="inlineStr"/>
      <c r="AH110" s="7" t="inlineStr"/>
      <c r="AI110" s="7" t="inlineStr"/>
      <c r="AJ110" s="7" t="inlineStr"/>
      <c r="AK110" s="7" t="inlineStr"/>
      <c r="AL110" s="7" t="inlineStr"/>
      <c r="AM110" s="7" t="inlineStr"/>
      <c r="AN110" s="7" t="inlineStr"/>
      <c r="AO110" s="7" t="inlineStr"/>
      <c r="AP110" s="7" t="inlineStr"/>
      <c r="AQ110" s="7" t="inlineStr"/>
      <c r="AR110" s="7" t="inlineStr"/>
      <c r="AS110" s="7" t="inlineStr"/>
      <c r="AT110" s="7" t="inlineStr"/>
      <c r="AU110" s="7">
        <f>AW110+AY110+BA110+BC110+BE110+BG110+BI110</f>
        <v/>
      </c>
      <c r="AV110" s="7">
        <f>AX110+AZ110+BB110+BD110+BF110+BH110+BJ110</f>
        <v/>
      </c>
      <c r="AW110" s="7" t="inlineStr"/>
      <c r="AX110" s="7" t="inlineStr"/>
      <c r="AY110" s="7" t="inlineStr"/>
      <c r="AZ110" s="7" t="inlineStr"/>
      <c r="BA110" s="7" t="inlineStr"/>
      <c r="BB110" s="7" t="inlineStr"/>
      <c r="BC110" s="7" t="inlineStr"/>
      <c r="BD110" s="7" t="inlineStr"/>
      <c r="BE110" s="7" t="inlineStr"/>
      <c r="BF110" s="7" t="inlineStr"/>
      <c r="BG110" s="7" t="inlineStr"/>
      <c r="BH110" s="7" t="inlineStr"/>
      <c r="BI110" s="7" t="inlineStr"/>
      <c r="BJ110" s="7" t="inlineStr"/>
      <c r="BK110" s="7">
        <f>BM110+BO110+BQ110+BS110</f>
        <v/>
      </c>
      <c r="BL110" s="7">
        <f>BN110+BP110+BR110+BT110</f>
        <v/>
      </c>
      <c r="BM110" s="7" t="inlineStr"/>
      <c r="BN110" s="7" t="inlineStr"/>
      <c r="BO110" s="7" t="inlineStr"/>
      <c r="BP110" s="7" t="inlineStr"/>
      <c r="BQ110" s="7" t="inlineStr"/>
      <c r="BR110" s="7" t="inlineStr"/>
      <c r="BS110" s="7" t="inlineStr"/>
      <c r="BT110" s="7" t="inlineStr"/>
      <c r="BU110" s="7">
        <f>BW110+BY110+CA110+CC110+CE110+CG110+CI110+CK110+CM110+CO110+CQ110+CS110+CU110+CW110+CY110+DA110</f>
        <v/>
      </c>
      <c r="BV110" s="7">
        <f>BX110+BZ110+CB110+CD110+CF110+CH110+CJ110+CL110+CN110+CP110+CR110+CT110+CV110+CX110+CZ110+DB110</f>
        <v/>
      </c>
      <c r="BW110" s="7" t="inlineStr"/>
      <c r="BX110" s="7" t="inlineStr"/>
      <c r="BY110" s="7" t="inlineStr"/>
      <c r="BZ110" s="7" t="inlineStr"/>
      <c r="CA110" s="7" t="inlineStr"/>
      <c r="CB110" s="7" t="inlineStr"/>
      <c r="CC110" s="7" t="inlineStr"/>
      <c r="CD110" s="7" t="inlineStr"/>
      <c r="CE110" s="7" t="inlineStr"/>
      <c r="CF110" s="7" t="inlineStr"/>
      <c r="CG110" s="7" t="inlineStr"/>
      <c r="CH110" s="7" t="inlineStr"/>
      <c r="CI110" s="7" t="inlineStr"/>
      <c r="CJ110" s="7" t="inlineStr"/>
      <c r="CK110" s="7" t="inlineStr"/>
      <c r="CL110" s="7" t="inlineStr"/>
      <c r="CM110" s="7" t="inlineStr"/>
      <c r="CN110" s="7" t="inlineStr"/>
      <c r="CO110" s="7" t="inlineStr"/>
      <c r="CP110" s="7" t="inlineStr"/>
      <c r="CQ110" s="7" t="inlineStr"/>
      <c r="CR110" s="7" t="inlineStr"/>
      <c r="CS110" s="7" t="inlineStr"/>
      <c r="CT110" s="7" t="inlineStr"/>
      <c r="CU110" s="7" t="inlineStr"/>
      <c r="CV110" s="7" t="inlineStr"/>
      <c r="CW110" s="7" t="inlineStr"/>
      <c r="CX110" s="7" t="inlineStr"/>
      <c r="CY110" s="7" t="inlineStr"/>
      <c r="CZ110" s="7" t="inlineStr"/>
      <c r="DA110" s="7" t="inlineStr"/>
      <c r="DB110" s="7" t="inlineStr"/>
      <c r="DC110" s="7">
        <f>DE110+DG110+DI110+DK110+DM110+DO110+DQ110+DS110+DU110+DW110+DY110+EA110+EC110</f>
        <v/>
      </c>
      <c r="DD110" s="7">
        <f>DF110+DH110+DJ110+DL110+DN110+DP110+DR110+DT110+DV110+DX110+DZ110+EB110+ED110</f>
        <v/>
      </c>
      <c r="DE110" s="7" t="inlineStr"/>
      <c r="DF110" s="7" t="inlineStr"/>
      <c r="DG110" s="7" t="inlineStr"/>
      <c r="DH110" s="7" t="inlineStr"/>
      <c r="DI110" s="7" t="inlineStr"/>
      <c r="DJ110" s="7" t="inlineStr"/>
      <c r="DK110" s="7" t="inlineStr"/>
      <c r="DL110" s="7" t="inlineStr"/>
      <c r="DM110" s="7" t="inlineStr"/>
      <c r="DN110" s="7" t="inlineStr"/>
      <c r="DO110" s="7" t="inlineStr"/>
      <c r="DP110" s="7" t="inlineStr"/>
      <c r="DQ110" s="7" t="inlineStr"/>
      <c r="DR110" s="7" t="inlineStr"/>
      <c r="DS110" s="7" t="inlineStr"/>
      <c r="DT110" s="7" t="inlineStr"/>
      <c r="DU110" s="7" t="inlineStr"/>
      <c r="DV110" s="7" t="inlineStr"/>
      <c r="DW110" s="7" t="inlineStr"/>
      <c r="DX110" s="7" t="inlineStr"/>
      <c r="DY110" s="7" t="inlineStr"/>
      <c r="DZ110" s="7" t="inlineStr"/>
      <c r="EA110" s="7" t="inlineStr"/>
      <c r="EB110" s="7" t="inlineStr"/>
      <c r="EC110" s="7" t="inlineStr"/>
      <c r="ED110" s="7" t="inlineStr"/>
      <c r="EE110" s="7">
        <f>E110+AU110+BK110+BU110+DC110</f>
        <v/>
      </c>
      <c r="EF110" s="7">
        <f>F110+AV110+BL110+BV110+DD110</f>
        <v/>
      </c>
    </row>
    <row r="111" hidden="1" outlineLevel="1">
      <c r="A111" s="5" t="n">
        <v>10</v>
      </c>
      <c r="B111" s="6" t="inlineStr">
        <is>
          <t>Baxor Gulshanoy Farm MCHJ</t>
        </is>
      </c>
      <c r="C111" s="6" t="inlineStr">
        <is>
          <t>Фергана</t>
        </is>
      </c>
      <c r="D111" s="6" t="inlineStr">
        <is>
          <t>Фергана 1</t>
        </is>
      </c>
      <c r="E111" s="7">
        <f>G111+I111+K111+M111+O111+Q111+S111+U111+W111+Y111+AA111+AC111+AE111+AG111+AI111+AK111+AM111+AO111+AQ111+AS111</f>
        <v/>
      </c>
      <c r="F111" s="7">
        <f>H111+J111+L111+N111+P111+R111+T111+V111+X111+Z111+AB111+AD111+AF111+AH111+AJ111+AL111+AN111+AP111+AR111+AT111</f>
        <v/>
      </c>
      <c r="G111" s="7" t="inlineStr"/>
      <c r="H111" s="7" t="inlineStr"/>
      <c r="I111" s="7" t="n">
        <v>4</v>
      </c>
      <c r="J111" s="7" t="n">
        <v>889088</v>
      </c>
      <c r="K111" s="7" t="n">
        <v>4</v>
      </c>
      <c r="L111" s="7" t="n">
        <v>1526784</v>
      </c>
      <c r="M111" s="7" t="inlineStr"/>
      <c r="N111" s="7" t="inlineStr"/>
      <c r="O111" s="7" t="inlineStr"/>
      <c r="P111" s="7" t="inlineStr"/>
      <c r="Q111" s="7" t="n">
        <v>20</v>
      </c>
      <c r="R111" s="7" t="n">
        <v>1800240</v>
      </c>
      <c r="S111" s="7" t="inlineStr"/>
      <c r="T111" s="7" t="inlineStr"/>
      <c r="U111" s="7" t="inlineStr"/>
      <c r="V111" s="7" t="inlineStr"/>
      <c r="W111" s="7" t="inlineStr"/>
      <c r="X111" s="7" t="inlineStr"/>
      <c r="Y111" s="7" t="inlineStr"/>
      <c r="Z111" s="7" t="inlineStr"/>
      <c r="AA111" s="7" t="inlineStr"/>
      <c r="AB111" s="7" t="inlineStr"/>
      <c r="AC111" s="7" t="inlineStr"/>
      <c r="AD111" s="7" t="inlineStr"/>
      <c r="AE111" s="7" t="inlineStr"/>
      <c r="AF111" s="7" t="inlineStr"/>
      <c r="AG111" s="7" t="inlineStr"/>
      <c r="AH111" s="7" t="inlineStr"/>
      <c r="AI111" s="7" t="inlineStr"/>
      <c r="AJ111" s="7" t="inlineStr"/>
      <c r="AK111" s="7" t="inlineStr"/>
      <c r="AL111" s="7" t="inlineStr"/>
      <c r="AM111" s="7" t="inlineStr"/>
      <c r="AN111" s="7" t="inlineStr"/>
      <c r="AO111" s="7" t="inlineStr"/>
      <c r="AP111" s="7" t="inlineStr"/>
      <c r="AQ111" s="7" t="inlineStr"/>
      <c r="AR111" s="7" t="inlineStr"/>
      <c r="AS111" s="7" t="inlineStr"/>
      <c r="AT111" s="7" t="inlineStr"/>
      <c r="AU111" s="7">
        <f>AW111+AY111+BA111+BC111+BE111+BG111+BI111</f>
        <v/>
      </c>
      <c r="AV111" s="7">
        <f>AX111+AZ111+BB111+BD111+BF111+BH111+BJ111</f>
        <v/>
      </c>
      <c r="AW111" s="7" t="inlineStr"/>
      <c r="AX111" s="7" t="inlineStr"/>
      <c r="AY111" s="7" t="inlineStr"/>
      <c r="AZ111" s="7" t="inlineStr"/>
      <c r="BA111" s="7" t="inlineStr"/>
      <c r="BB111" s="7" t="inlineStr"/>
      <c r="BC111" s="7" t="inlineStr"/>
      <c r="BD111" s="7" t="inlineStr"/>
      <c r="BE111" s="7" t="inlineStr"/>
      <c r="BF111" s="7" t="inlineStr"/>
      <c r="BG111" s="7" t="inlineStr"/>
      <c r="BH111" s="7" t="inlineStr"/>
      <c r="BI111" s="7" t="inlineStr"/>
      <c r="BJ111" s="7" t="inlineStr"/>
      <c r="BK111" s="7">
        <f>BM111+BO111+BQ111+BS111</f>
        <v/>
      </c>
      <c r="BL111" s="7">
        <f>BN111+BP111+BR111+BT111</f>
        <v/>
      </c>
      <c r="BM111" s="7" t="inlineStr"/>
      <c r="BN111" s="7" t="inlineStr"/>
      <c r="BO111" s="7" t="n">
        <v>10</v>
      </c>
      <c r="BP111" s="7" t="n">
        <v>639490</v>
      </c>
      <c r="BQ111" s="7" t="inlineStr"/>
      <c r="BR111" s="7" t="inlineStr"/>
      <c r="BS111" s="7" t="inlineStr"/>
      <c r="BT111" s="7" t="inlineStr"/>
      <c r="BU111" s="7">
        <f>BW111+BY111+CA111+CC111+CE111+CG111+CI111+CK111+CM111+CO111+CQ111+CS111+CU111+CW111+CY111+DA111</f>
        <v/>
      </c>
      <c r="BV111" s="7">
        <f>BX111+BZ111+CB111+CD111+CF111+CH111+CJ111+CL111+CN111+CP111+CR111+CT111+CV111+CX111+CZ111+DB111</f>
        <v/>
      </c>
      <c r="BW111" s="7" t="inlineStr"/>
      <c r="BX111" s="7" t="inlineStr"/>
      <c r="BY111" s="7" t="n">
        <v>10</v>
      </c>
      <c r="BZ111" s="7" t="n">
        <v>243310</v>
      </c>
      <c r="CA111" s="7" t="n">
        <v>4</v>
      </c>
      <c r="CB111" s="7" t="n">
        <v>1295888</v>
      </c>
      <c r="CC111" s="7" t="inlineStr"/>
      <c r="CD111" s="7" t="inlineStr"/>
      <c r="CE111" s="7" t="inlineStr"/>
      <c r="CF111" s="7" t="inlineStr"/>
      <c r="CG111" s="7" t="inlineStr"/>
      <c r="CH111" s="7" t="inlineStr"/>
      <c r="CI111" s="7" t="inlineStr"/>
      <c r="CJ111" s="7" t="inlineStr"/>
      <c r="CK111" s="7" t="inlineStr"/>
      <c r="CL111" s="7" t="inlineStr"/>
      <c r="CM111" s="7" t="inlineStr"/>
      <c r="CN111" s="7" t="inlineStr"/>
      <c r="CO111" s="7" t="inlineStr"/>
      <c r="CP111" s="7" t="inlineStr"/>
      <c r="CQ111" s="7" t="inlineStr"/>
      <c r="CR111" s="7" t="inlineStr"/>
      <c r="CS111" s="7" t="inlineStr"/>
      <c r="CT111" s="7" t="inlineStr"/>
      <c r="CU111" s="7" t="inlineStr"/>
      <c r="CV111" s="7" t="inlineStr"/>
      <c r="CW111" s="7" t="inlineStr"/>
      <c r="CX111" s="7" t="inlineStr"/>
      <c r="CY111" s="7" t="inlineStr"/>
      <c r="CZ111" s="7" t="inlineStr"/>
      <c r="DA111" s="7" t="inlineStr"/>
      <c r="DB111" s="7" t="inlineStr"/>
      <c r="DC111" s="7">
        <f>DE111+DG111+DI111+DK111+DM111+DO111+DQ111+DS111+DU111+DW111+DY111+EA111+EC111</f>
        <v/>
      </c>
      <c r="DD111" s="7">
        <f>DF111+DH111+DJ111+DL111+DN111+DP111+DR111+DT111+DV111+DX111+DZ111+EB111+ED111</f>
        <v/>
      </c>
      <c r="DE111" s="7" t="inlineStr"/>
      <c r="DF111" s="7" t="inlineStr"/>
      <c r="DG111" s="7" t="inlineStr"/>
      <c r="DH111" s="7" t="inlineStr"/>
      <c r="DI111" s="7" t="inlineStr"/>
      <c r="DJ111" s="7" t="inlineStr"/>
      <c r="DK111" s="7" t="inlineStr"/>
      <c r="DL111" s="7" t="inlineStr"/>
      <c r="DM111" s="7" t="inlineStr"/>
      <c r="DN111" s="7" t="inlineStr"/>
      <c r="DO111" s="7" t="inlineStr"/>
      <c r="DP111" s="7" t="inlineStr"/>
      <c r="DQ111" s="7" t="n">
        <v>5</v>
      </c>
      <c r="DR111" s="7" t="n">
        <v>2494260</v>
      </c>
      <c r="DS111" s="7" t="n">
        <v>2</v>
      </c>
      <c r="DT111" s="7" t="n">
        <v>111132</v>
      </c>
      <c r="DU111" s="7" t="inlineStr"/>
      <c r="DV111" s="7" t="inlineStr"/>
      <c r="DW111" s="7" t="inlineStr"/>
      <c r="DX111" s="7" t="inlineStr"/>
      <c r="DY111" s="7" t="inlineStr"/>
      <c r="DZ111" s="7" t="inlineStr"/>
      <c r="EA111" s="7" t="inlineStr"/>
      <c r="EB111" s="7" t="inlineStr"/>
      <c r="EC111" s="7" t="inlineStr"/>
      <c r="ED111" s="7" t="inlineStr"/>
      <c r="EE111" s="7">
        <f>E111+AU111+BK111+BU111+DC111</f>
        <v/>
      </c>
      <c r="EF111" s="7">
        <f>F111+AV111+BL111+BV111+DD111</f>
        <v/>
      </c>
    </row>
    <row r="112" hidden="1" outlineLevel="1">
      <c r="A112" s="5" t="n">
        <v>11</v>
      </c>
      <c r="B112" s="6" t="inlineStr">
        <is>
          <t>Best Layf MCHJ</t>
        </is>
      </c>
      <c r="C112" s="6" t="inlineStr">
        <is>
          <t>Фергана</t>
        </is>
      </c>
      <c r="D112" s="6" t="inlineStr">
        <is>
          <t>Фергана 1</t>
        </is>
      </c>
      <c r="E112" s="7">
        <f>G112+I112+K112+M112+O112+Q112+S112+U112+W112+Y112+AA112+AC112+AE112+AG112+AI112+AK112+AM112+AO112+AQ112+AS112</f>
        <v/>
      </c>
      <c r="F112" s="7">
        <f>H112+J112+L112+N112+P112+R112+T112+V112+X112+Z112+AB112+AD112+AF112+AH112+AJ112+AL112+AN112+AP112+AR112+AT112</f>
        <v/>
      </c>
      <c r="G112" s="7" t="inlineStr"/>
      <c r="H112" s="7" t="inlineStr"/>
      <c r="I112" s="7" t="inlineStr"/>
      <c r="J112" s="7" t="inlineStr"/>
      <c r="K112" s="7" t="inlineStr"/>
      <c r="L112" s="7" t="inlineStr"/>
      <c r="M112" s="7" t="inlineStr"/>
      <c r="N112" s="7" t="inlineStr"/>
      <c r="O112" s="7" t="inlineStr"/>
      <c r="P112" s="7" t="inlineStr"/>
      <c r="Q112" s="7" t="n">
        <v>5</v>
      </c>
      <c r="R112" s="7" t="n">
        <v>1846670</v>
      </c>
      <c r="S112" s="7" t="inlineStr"/>
      <c r="T112" s="7" t="inlineStr"/>
      <c r="U112" s="7" t="inlineStr"/>
      <c r="V112" s="7" t="inlineStr"/>
      <c r="W112" s="7" t="n">
        <v>14</v>
      </c>
      <c r="X112" s="7" t="n">
        <v>817022</v>
      </c>
      <c r="Y112" s="7" t="inlineStr"/>
      <c r="Z112" s="7" t="inlineStr"/>
      <c r="AA112" s="7" t="inlineStr"/>
      <c r="AB112" s="7" t="inlineStr"/>
      <c r="AC112" s="7" t="n">
        <v>15</v>
      </c>
      <c r="AD112" s="7" t="n">
        <v>5791790</v>
      </c>
      <c r="AE112" s="7" t="n">
        <v>15</v>
      </c>
      <c r="AF112" s="7" t="n">
        <v>2376435</v>
      </c>
      <c r="AG112" s="7" t="inlineStr"/>
      <c r="AH112" s="7" t="inlineStr"/>
      <c r="AI112" s="7" t="inlineStr"/>
      <c r="AJ112" s="7" t="inlineStr"/>
      <c r="AK112" s="7" t="inlineStr"/>
      <c r="AL112" s="7" t="inlineStr"/>
      <c r="AM112" s="7" t="inlineStr"/>
      <c r="AN112" s="7" t="inlineStr"/>
      <c r="AO112" s="7" t="inlineStr"/>
      <c r="AP112" s="7" t="inlineStr"/>
      <c r="AQ112" s="7" t="inlineStr"/>
      <c r="AR112" s="7" t="inlineStr"/>
      <c r="AS112" s="7" t="inlineStr"/>
      <c r="AT112" s="7" t="inlineStr"/>
      <c r="AU112" s="7">
        <f>AW112+AY112+BA112+BC112+BE112+BG112+BI112</f>
        <v/>
      </c>
      <c r="AV112" s="7">
        <f>AX112+AZ112+BB112+BD112+BF112+BH112+BJ112</f>
        <v/>
      </c>
      <c r="AW112" s="7" t="inlineStr"/>
      <c r="AX112" s="7" t="inlineStr"/>
      <c r="AY112" s="7" t="inlineStr"/>
      <c r="AZ112" s="7" t="inlineStr"/>
      <c r="BA112" s="7" t="inlineStr"/>
      <c r="BB112" s="7" t="inlineStr"/>
      <c r="BC112" s="7" t="inlineStr"/>
      <c r="BD112" s="7" t="inlineStr"/>
      <c r="BE112" s="7" t="inlineStr"/>
      <c r="BF112" s="7" t="inlineStr"/>
      <c r="BG112" s="7" t="inlineStr"/>
      <c r="BH112" s="7" t="inlineStr"/>
      <c r="BI112" s="7" t="inlineStr"/>
      <c r="BJ112" s="7" t="inlineStr"/>
      <c r="BK112" s="7">
        <f>BM112+BO112+BQ112+BS112</f>
        <v/>
      </c>
      <c r="BL112" s="7">
        <f>BN112+BP112+BR112+BT112</f>
        <v/>
      </c>
      <c r="BM112" s="7" t="inlineStr"/>
      <c r="BN112" s="7" t="inlineStr"/>
      <c r="BO112" s="7" t="inlineStr"/>
      <c r="BP112" s="7" t="inlineStr"/>
      <c r="BQ112" s="7" t="inlineStr"/>
      <c r="BR112" s="7" t="inlineStr"/>
      <c r="BS112" s="7" t="inlineStr"/>
      <c r="BT112" s="7" t="inlineStr"/>
      <c r="BU112" s="7">
        <f>BW112+BY112+CA112+CC112+CE112+CG112+CI112+CK112+CM112+CO112+CQ112+CS112+CU112+CW112+CY112+DA112</f>
        <v/>
      </c>
      <c r="BV112" s="7">
        <f>BX112+BZ112+CB112+CD112+CF112+CH112+CJ112+CL112+CN112+CP112+CR112+CT112+CV112+CX112+CZ112+DB112</f>
        <v/>
      </c>
      <c r="BW112" s="7" t="inlineStr"/>
      <c r="BX112" s="7" t="inlineStr"/>
      <c r="BY112" s="7" t="inlineStr"/>
      <c r="BZ112" s="7" t="inlineStr"/>
      <c r="CA112" s="7" t="inlineStr"/>
      <c r="CB112" s="7" t="inlineStr"/>
      <c r="CC112" s="7" t="inlineStr"/>
      <c r="CD112" s="7" t="inlineStr"/>
      <c r="CE112" s="7" t="inlineStr"/>
      <c r="CF112" s="7" t="inlineStr"/>
      <c r="CG112" s="7" t="inlineStr"/>
      <c r="CH112" s="7" t="inlineStr"/>
      <c r="CI112" s="7" t="inlineStr"/>
      <c r="CJ112" s="7" t="inlineStr"/>
      <c r="CK112" s="7" t="inlineStr"/>
      <c r="CL112" s="7" t="inlineStr"/>
      <c r="CM112" s="7" t="inlineStr"/>
      <c r="CN112" s="7" t="inlineStr"/>
      <c r="CO112" s="7" t="inlineStr"/>
      <c r="CP112" s="7" t="inlineStr"/>
      <c r="CQ112" s="7" t="inlineStr"/>
      <c r="CR112" s="7" t="inlineStr"/>
      <c r="CS112" s="7" t="inlineStr"/>
      <c r="CT112" s="7" t="inlineStr"/>
      <c r="CU112" s="7" t="inlineStr"/>
      <c r="CV112" s="7" t="inlineStr"/>
      <c r="CW112" s="7" t="inlineStr"/>
      <c r="CX112" s="7" t="inlineStr"/>
      <c r="CY112" s="7" t="inlineStr"/>
      <c r="CZ112" s="7" t="inlineStr"/>
      <c r="DA112" s="7" t="inlineStr"/>
      <c r="DB112" s="7" t="inlineStr"/>
      <c r="DC112" s="7">
        <f>DE112+DG112+DI112+DK112+DM112+DO112+DQ112+DS112+DU112+DW112+DY112+EA112+EC112</f>
        <v/>
      </c>
      <c r="DD112" s="7">
        <f>DF112+DH112+DJ112+DL112+DN112+DP112+DR112+DT112+DV112+DX112+DZ112+EB112+ED112</f>
        <v/>
      </c>
      <c r="DE112" s="7" t="inlineStr"/>
      <c r="DF112" s="7" t="inlineStr"/>
      <c r="DG112" s="7" t="inlineStr"/>
      <c r="DH112" s="7" t="inlineStr"/>
      <c r="DI112" s="7" t="n">
        <v>2</v>
      </c>
      <c r="DJ112" s="7" t="n">
        <v>244266</v>
      </c>
      <c r="DK112" s="7" t="inlineStr"/>
      <c r="DL112" s="7" t="inlineStr"/>
      <c r="DM112" s="7" t="inlineStr"/>
      <c r="DN112" s="7" t="inlineStr"/>
      <c r="DO112" s="7" t="inlineStr"/>
      <c r="DP112" s="7" t="inlineStr"/>
      <c r="DQ112" s="7" t="inlineStr"/>
      <c r="DR112" s="7" t="inlineStr"/>
      <c r="DS112" s="7" t="n">
        <v>2</v>
      </c>
      <c r="DT112" s="7" t="n">
        <v>662020</v>
      </c>
      <c r="DU112" s="7" t="inlineStr"/>
      <c r="DV112" s="7" t="inlineStr"/>
      <c r="DW112" s="7" t="inlineStr"/>
      <c r="DX112" s="7" t="inlineStr"/>
      <c r="DY112" s="7" t="inlineStr"/>
      <c r="DZ112" s="7" t="inlineStr"/>
      <c r="EA112" s="7" t="inlineStr"/>
      <c r="EB112" s="7" t="inlineStr"/>
      <c r="EC112" s="7" t="inlineStr"/>
      <c r="ED112" s="7" t="inlineStr"/>
      <c r="EE112" s="7">
        <f>E112+AU112+BK112+BU112+DC112</f>
        <v/>
      </c>
      <c r="EF112" s="7">
        <f>F112+AV112+BL112+BV112+DD112</f>
        <v/>
      </c>
    </row>
    <row r="113" hidden="1" outlineLevel="1">
      <c r="A113" s="5" t="n">
        <v>12</v>
      </c>
      <c r="B113" s="6" t="inlineStr">
        <is>
          <t>Bilol-Burxon Farm MCHJ</t>
        </is>
      </c>
      <c r="C113" s="6" t="inlineStr">
        <is>
          <t>Фергана</t>
        </is>
      </c>
      <c r="D113" s="6" t="inlineStr">
        <is>
          <t>Фергана 1</t>
        </is>
      </c>
      <c r="E113" s="7">
        <f>G113+I113+K113+M113+O113+Q113+S113+U113+W113+Y113+AA113+AC113+AE113+AG113+AI113+AK113+AM113+AO113+AQ113+AS113</f>
        <v/>
      </c>
      <c r="F113" s="7">
        <f>H113+J113+L113+N113+P113+R113+T113+V113+X113+Z113+AB113+AD113+AF113+AH113+AJ113+AL113+AN113+AP113+AR113+AT113</f>
        <v/>
      </c>
      <c r="G113" s="7" t="inlineStr"/>
      <c r="H113" s="7" t="inlineStr"/>
      <c r="I113" s="7" t="inlineStr"/>
      <c r="J113" s="7" t="inlineStr"/>
      <c r="K113" s="7" t="inlineStr"/>
      <c r="L113" s="7" t="inlineStr"/>
      <c r="M113" s="7" t="inlineStr"/>
      <c r="N113" s="7" t="inlineStr"/>
      <c r="O113" s="7" t="inlineStr"/>
      <c r="P113" s="7" t="inlineStr"/>
      <c r="Q113" s="7" t="n">
        <v>4</v>
      </c>
      <c r="R113" s="7" t="n">
        <v>1179156</v>
      </c>
      <c r="S113" s="7" t="inlineStr"/>
      <c r="T113" s="7" t="inlineStr"/>
      <c r="U113" s="7" t="inlineStr"/>
      <c r="V113" s="7" t="inlineStr"/>
      <c r="W113" s="7" t="inlineStr"/>
      <c r="X113" s="7" t="inlineStr"/>
      <c r="Y113" s="7" t="inlineStr"/>
      <c r="Z113" s="7" t="inlineStr"/>
      <c r="AA113" s="7" t="inlineStr"/>
      <c r="AB113" s="7" t="inlineStr"/>
      <c r="AC113" s="7" t="inlineStr"/>
      <c r="AD113" s="7" t="inlineStr"/>
      <c r="AE113" s="7" t="inlineStr"/>
      <c r="AF113" s="7" t="inlineStr"/>
      <c r="AG113" s="7" t="inlineStr"/>
      <c r="AH113" s="7" t="inlineStr"/>
      <c r="AI113" s="7" t="inlineStr"/>
      <c r="AJ113" s="7" t="inlineStr"/>
      <c r="AK113" s="7" t="inlineStr"/>
      <c r="AL113" s="7" t="inlineStr"/>
      <c r="AM113" s="7" t="inlineStr"/>
      <c r="AN113" s="7" t="inlineStr"/>
      <c r="AO113" s="7" t="inlineStr"/>
      <c r="AP113" s="7" t="inlineStr"/>
      <c r="AQ113" s="7" t="inlineStr"/>
      <c r="AR113" s="7" t="inlineStr"/>
      <c r="AS113" s="7" t="inlineStr"/>
      <c r="AT113" s="7" t="inlineStr"/>
      <c r="AU113" s="7">
        <f>AW113+AY113+BA113+BC113+BE113+BG113+BI113</f>
        <v/>
      </c>
      <c r="AV113" s="7">
        <f>AX113+AZ113+BB113+BD113+BF113+BH113+BJ113</f>
        <v/>
      </c>
      <c r="AW113" s="7" t="inlineStr"/>
      <c r="AX113" s="7" t="inlineStr"/>
      <c r="AY113" s="7" t="inlineStr"/>
      <c r="AZ113" s="7" t="inlineStr"/>
      <c r="BA113" s="7" t="inlineStr"/>
      <c r="BB113" s="7" t="inlineStr"/>
      <c r="BC113" s="7" t="inlineStr"/>
      <c r="BD113" s="7" t="inlineStr"/>
      <c r="BE113" s="7" t="inlineStr"/>
      <c r="BF113" s="7" t="inlineStr"/>
      <c r="BG113" s="7" t="inlineStr"/>
      <c r="BH113" s="7" t="inlineStr"/>
      <c r="BI113" s="7" t="inlineStr"/>
      <c r="BJ113" s="7" t="inlineStr"/>
      <c r="BK113" s="7">
        <f>BM113+BO113+BQ113+BS113</f>
        <v/>
      </c>
      <c r="BL113" s="7">
        <f>BN113+BP113+BR113+BT113</f>
        <v/>
      </c>
      <c r="BM113" s="7" t="inlineStr"/>
      <c r="BN113" s="7" t="inlineStr"/>
      <c r="BO113" s="7" t="inlineStr"/>
      <c r="BP113" s="7" t="inlineStr"/>
      <c r="BQ113" s="7" t="inlineStr"/>
      <c r="BR113" s="7" t="inlineStr"/>
      <c r="BS113" s="7" t="inlineStr"/>
      <c r="BT113" s="7" t="inlineStr"/>
      <c r="BU113" s="7">
        <f>BW113+BY113+CA113+CC113+CE113+CG113+CI113+CK113+CM113+CO113+CQ113+CS113+CU113+CW113+CY113+DA113</f>
        <v/>
      </c>
      <c r="BV113" s="7">
        <f>BX113+BZ113+CB113+CD113+CF113+CH113+CJ113+CL113+CN113+CP113+CR113+CT113+CV113+CX113+CZ113+DB113</f>
        <v/>
      </c>
      <c r="BW113" s="7" t="inlineStr"/>
      <c r="BX113" s="7" t="inlineStr"/>
      <c r="BY113" s="7" t="inlineStr"/>
      <c r="BZ113" s="7" t="inlineStr"/>
      <c r="CA113" s="7" t="inlineStr"/>
      <c r="CB113" s="7" t="inlineStr"/>
      <c r="CC113" s="7" t="inlineStr"/>
      <c r="CD113" s="7" t="inlineStr"/>
      <c r="CE113" s="7" t="inlineStr"/>
      <c r="CF113" s="7" t="inlineStr"/>
      <c r="CG113" s="7" t="inlineStr"/>
      <c r="CH113" s="7" t="inlineStr"/>
      <c r="CI113" s="7" t="inlineStr"/>
      <c r="CJ113" s="7" t="inlineStr"/>
      <c r="CK113" s="7" t="inlineStr"/>
      <c r="CL113" s="7" t="inlineStr"/>
      <c r="CM113" s="7" t="inlineStr"/>
      <c r="CN113" s="7" t="inlineStr"/>
      <c r="CO113" s="7" t="inlineStr"/>
      <c r="CP113" s="7" t="inlineStr"/>
      <c r="CQ113" s="7" t="inlineStr"/>
      <c r="CR113" s="7" t="inlineStr"/>
      <c r="CS113" s="7" t="inlineStr"/>
      <c r="CT113" s="7" t="inlineStr"/>
      <c r="CU113" s="7" t="inlineStr"/>
      <c r="CV113" s="7" t="inlineStr"/>
      <c r="CW113" s="7" t="inlineStr"/>
      <c r="CX113" s="7" t="inlineStr"/>
      <c r="CY113" s="7" t="inlineStr"/>
      <c r="CZ113" s="7" t="inlineStr"/>
      <c r="DA113" s="7" t="inlineStr"/>
      <c r="DB113" s="7" t="inlineStr"/>
      <c r="DC113" s="7">
        <f>DE113+DG113+DI113+DK113+DM113+DO113+DQ113+DS113+DU113+DW113+DY113+EA113+EC113</f>
        <v/>
      </c>
      <c r="DD113" s="7">
        <f>DF113+DH113+DJ113+DL113+DN113+DP113+DR113+DT113+DV113+DX113+DZ113+EB113+ED113</f>
        <v/>
      </c>
      <c r="DE113" s="7" t="inlineStr"/>
      <c r="DF113" s="7" t="inlineStr"/>
      <c r="DG113" s="7" t="inlineStr"/>
      <c r="DH113" s="7" t="inlineStr"/>
      <c r="DI113" s="7" t="inlineStr"/>
      <c r="DJ113" s="7" t="inlineStr"/>
      <c r="DK113" s="7" t="inlineStr"/>
      <c r="DL113" s="7" t="inlineStr"/>
      <c r="DM113" s="7" t="inlineStr"/>
      <c r="DN113" s="7" t="inlineStr"/>
      <c r="DO113" s="7" t="inlineStr"/>
      <c r="DP113" s="7" t="inlineStr"/>
      <c r="DQ113" s="7" t="inlineStr"/>
      <c r="DR113" s="7" t="inlineStr"/>
      <c r="DS113" s="7" t="inlineStr"/>
      <c r="DT113" s="7" t="inlineStr"/>
      <c r="DU113" s="7" t="inlineStr"/>
      <c r="DV113" s="7" t="inlineStr"/>
      <c r="DW113" s="7" t="inlineStr"/>
      <c r="DX113" s="7" t="inlineStr"/>
      <c r="DY113" s="7" t="inlineStr"/>
      <c r="DZ113" s="7" t="inlineStr"/>
      <c r="EA113" s="7" t="inlineStr"/>
      <c r="EB113" s="7" t="inlineStr"/>
      <c r="EC113" s="7" t="inlineStr"/>
      <c r="ED113" s="7" t="inlineStr"/>
      <c r="EE113" s="7">
        <f>E113+AU113+BK113+BU113+DC113</f>
        <v/>
      </c>
      <c r="EF113" s="7">
        <f>F113+AV113+BL113+BV113+DD113</f>
        <v/>
      </c>
    </row>
    <row r="114" hidden="1" outlineLevel="1">
      <c r="A114" s="5" t="n">
        <v>13</v>
      </c>
      <c r="B114" s="6" t="inlineStr">
        <is>
          <t>Bonu XD</t>
        </is>
      </c>
      <c r="C114" s="6" t="inlineStr">
        <is>
          <t>Фергана</t>
        </is>
      </c>
      <c r="D114" s="6" t="inlineStr">
        <is>
          <t>Фергана 1</t>
        </is>
      </c>
      <c r="E114" s="7">
        <f>G114+I114+K114+M114+O114+Q114+S114+U114+W114+Y114+AA114+AC114+AE114+AG114+AI114+AK114+AM114+AO114+AQ114+AS114</f>
        <v/>
      </c>
      <c r="F114" s="7">
        <f>H114+J114+L114+N114+P114+R114+T114+V114+X114+Z114+AB114+AD114+AF114+AH114+AJ114+AL114+AN114+AP114+AR114+AT114</f>
        <v/>
      </c>
      <c r="G114" s="7" t="inlineStr"/>
      <c r="H114" s="7" t="inlineStr"/>
      <c r="I114" s="7" t="n">
        <v>4</v>
      </c>
      <c r="J114" s="7" t="n">
        <v>1248124</v>
      </c>
      <c r="K114" s="7" t="inlineStr"/>
      <c r="L114" s="7" t="inlineStr"/>
      <c r="M114" s="7" t="inlineStr"/>
      <c r="N114" s="7" t="inlineStr"/>
      <c r="O114" s="7" t="inlineStr"/>
      <c r="P114" s="7" t="inlineStr"/>
      <c r="Q114" s="7" t="inlineStr"/>
      <c r="R114" s="7" t="inlineStr"/>
      <c r="S114" s="7" t="inlineStr"/>
      <c r="T114" s="7" t="inlineStr"/>
      <c r="U114" s="7" t="inlineStr"/>
      <c r="V114" s="7" t="inlineStr"/>
      <c r="W114" s="7" t="n">
        <v>3</v>
      </c>
      <c r="X114" s="7" t="n">
        <v>123696</v>
      </c>
      <c r="Y114" s="7" t="inlineStr"/>
      <c r="Z114" s="7" t="inlineStr"/>
      <c r="AA114" s="7" t="inlineStr"/>
      <c r="AB114" s="7" t="inlineStr"/>
      <c r="AC114" s="7" t="n">
        <v>6</v>
      </c>
      <c r="AD114" s="7" t="n">
        <v>1757508</v>
      </c>
      <c r="AE114" s="7" t="inlineStr"/>
      <c r="AF114" s="7" t="inlineStr"/>
      <c r="AG114" s="7" t="inlineStr"/>
      <c r="AH114" s="7" t="inlineStr"/>
      <c r="AI114" s="7" t="inlineStr"/>
      <c r="AJ114" s="7" t="inlineStr"/>
      <c r="AK114" s="7" t="inlineStr"/>
      <c r="AL114" s="7" t="inlineStr"/>
      <c r="AM114" s="7" t="inlineStr"/>
      <c r="AN114" s="7" t="inlineStr"/>
      <c r="AO114" s="7" t="inlineStr"/>
      <c r="AP114" s="7" t="inlineStr"/>
      <c r="AQ114" s="7" t="inlineStr"/>
      <c r="AR114" s="7" t="inlineStr"/>
      <c r="AS114" s="7" t="inlineStr"/>
      <c r="AT114" s="7" t="inlineStr"/>
      <c r="AU114" s="7">
        <f>AW114+AY114+BA114+BC114+BE114+BG114+BI114</f>
        <v/>
      </c>
      <c r="AV114" s="7">
        <f>AX114+AZ114+BB114+BD114+BF114+BH114+BJ114</f>
        <v/>
      </c>
      <c r="AW114" s="7" t="inlineStr"/>
      <c r="AX114" s="7" t="inlineStr"/>
      <c r="AY114" s="7" t="inlineStr"/>
      <c r="AZ114" s="7" t="inlineStr"/>
      <c r="BA114" s="7" t="inlineStr"/>
      <c r="BB114" s="7" t="inlineStr"/>
      <c r="BC114" s="7" t="inlineStr"/>
      <c r="BD114" s="7" t="inlineStr"/>
      <c r="BE114" s="7" t="inlineStr"/>
      <c r="BF114" s="7" t="inlineStr"/>
      <c r="BG114" s="7" t="inlineStr"/>
      <c r="BH114" s="7" t="inlineStr"/>
      <c r="BI114" s="7" t="inlineStr"/>
      <c r="BJ114" s="7" t="inlineStr"/>
      <c r="BK114" s="7">
        <f>BM114+BO114+BQ114+BS114</f>
        <v/>
      </c>
      <c r="BL114" s="7">
        <f>BN114+BP114+BR114+BT114</f>
        <v/>
      </c>
      <c r="BM114" s="7" t="inlineStr"/>
      <c r="BN114" s="7" t="inlineStr"/>
      <c r="BO114" s="7" t="inlineStr"/>
      <c r="BP114" s="7" t="inlineStr"/>
      <c r="BQ114" s="7" t="n">
        <v>6</v>
      </c>
      <c r="BR114" s="7" t="n">
        <v>193206</v>
      </c>
      <c r="BS114" s="7" t="inlineStr"/>
      <c r="BT114" s="7" t="inlineStr"/>
      <c r="BU114" s="7">
        <f>BW114+BY114+CA114+CC114+CE114+CG114+CI114+CK114+CM114+CO114+CQ114+CS114+CU114+CW114+CY114+DA114</f>
        <v/>
      </c>
      <c r="BV114" s="7">
        <f>BX114+BZ114+CB114+CD114+CF114+CH114+CJ114+CL114+CN114+CP114+CR114+CT114+CV114+CX114+CZ114+DB114</f>
        <v/>
      </c>
      <c r="BW114" s="7" t="inlineStr"/>
      <c r="BX114" s="7" t="inlineStr"/>
      <c r="BY114" s="7" t="inlineStr"/>
      <c r="BZ114" s="7" t="inlineStr"/>
      <c r="CA114" s="7" t="inlineStr"/>
      <c r="CB114" s="7" t="inlineStr"/>
      <c r="CC114" s="7" t="inlineStr"/>
      <c r="CD114" s="7" t="inlineStr"/>
      <c r="CE114" s="7" t="n">
        <v>2</v>
      </c>
      <c r="CF114" s="7" t="n">
        <v>307526</v>
      </c>
      <c r="CG114" s="7" t="inlineStr"/>
      <c r="CH114" s="7" t="inlineStr"/>
      <c r="CI114" s="7" t="inlineStr"/>
      <c r="CJ114" s="7" t="inlineStr"/>
      <c r="CK114" s="7" t="inlineStr"/>
      <c r="CL114" s="7" t="inlineStr"/>
      <c r="CM114" s="7" t="inlineStr"/>
      <c r="CN114" s="7" t="inlineStr"/>
      <c r="CO114" s="7" t="inlineStr"/>
      <c r="CP114" s="7" t="inlineStr"/>
      <c r="CQ114" s="7" t="inlineStr"/>
      <c r="CR114" s="7" t="inlineStr"/>
      <c r="CS114" s="7" t="inlineStr"/>
      <c r="CT114" s="7" t="inlineStr"/>
      <c r="CU114" s="7" t="inlineStr"/>
      <c r="CV114" s="7" t="inlineStr"/>
      <c r="CW114" s="7" t="inlineStr"/>
      <c r="CX114" s="7" t="inlineStr"/>
      <c r="CY114" s="7" t="inlineStr"/>
      <c r="CZ114" s="7" t="inlineStr"/>
      <c r="DA114" s="7" t="inlineStr"/>
      <c r="DB114" s="7" t="inlineStr"/>
      <c r="DC114" s="7">
        <f>DE114+DG114+DI114+DK114+DM114+DO114+DQ114+DS114+DU114+DW114+DY114+EA114+EC114</f>
        <v/>
      </c>
      <c r="DD114" s="7">
        <f>DF114+DH114+DJ114+DL114+DN114+DP114+DR114+DT114+DV114+DX114+DZ114+EB114+ED114</f>
        <v/>
      </c>
      <c r="DE114" s="7" t="inlineStr"/>
      <c r="DF114" s="7" t="inlineStr"/>
      <c r="DG114" s="7" t="inlineStr"/>
      <c r="DH114" s="7" t="inlineStr"/>
      <c r="DI114" s="7" t="inlineStr"/>
      <c r="DJ114" s="7" t="inlineStr"/>
      <c r="DK114" s="7" t="inlineStr"/>
      <c r="DL114" s="7" t="inlineStr"/>
      <c r="DM114" s="7" t="inlineStr"/>
      <c r="DN114" s="7" t="inlineStr"/>
      <c r="DO114" s="7" t="inlineStr"/>
      <c r="DP114" s="7" t="inlineStr"/>
      <c r="DQ114" s="7" t="inlineStr"/>
      <c r="DR114" s="7" t="inlineStr"/>
      <c r="DS114" s="7" t="inlineStr"/>
      <c r="DT114" s="7" t="inlineStr"/>
      <c r="DU114" s="7" t="inlineStr"/>
      <c r="DV114" s="7" t="inlineStr"/>
      <c r="DW114" s="7" t="inlineStr"/>
      <c r="DX114" s="7" t="inlineStr"/>
      <c r="DY114" s="7" t="inlineStr"/>
      <c r="DZ114" s="7" t="inlineStr"/>
      <c r="EA114" s="7" t="inlineStr"/>
      <c r="EB114" s="7" t="inlineStr"/>
      <c r="EC114" s="7" t="inlineStr"/>
      <c r="ED114" s="7" t="inlineStr"/>
      <c r="EE114" s="7">
        <f>E114+AU114+BK114+BU114+DC114</f>
        <v/>
      </c>
      <c r="EF114" s="7">
        <f>F114+AV114+BL114+BV114+DD114</f>
        <v/>
      </c>
    </row>
    <row r="115" hidden="1" outlineLevel="1">
      <c r="A115" s="5" t="n">
        <v>14</v>
      </c>
      <c r="B115" s="6" t="inlineStr">
        <is>
          <t>Burj XK</t>
        </is>
      </c>
      <c r="C115" s="6" t="inlineStr">
        <is>
          <t>Фергана</t>
        </is>
      </c>
      <c r="D115" s="6" t="inlineStr">
        <is>
          <t>Фергана 1</t>
        </is>
      </c>
      <c r="E115" s="7">
        <f>G115+I115+K115+M115+O115+Q115+S115+U115+W115+Y115+AA115+AC115+AE115+AG115+AI115+AK115+AM115+AO115+AQ115+AS115</f>
        <v/>
      </c>
      <c r="F115" s="7">
        <f>H115+J115+L115+N115+P115+R115+T115+V115+X115+Z115+AB115+AD115+AF115+AH115+AJ115+AL115+AN115+AP115+AR115+AT115</f>
        <v/>
      </c>
      <c r="G115" s="7" t="inlineStr"/>
      <c r="H115" s="7" t="inlineStr"/>
      <c r="I115" s="7" t="inlineStr"/>
      <c r="J115" s="7" t="inlineStr"/>
      <c r="K115" s="7" t="inlineStr"/>
      <c r="L115" s="7" t="inlineStr"/>
      <c r="M115" s="7" t="inlineStr"/>
      <c r="N115" s="7" t="inlineStr"/>
      <c r="O115" s="7" t="inlineStr"/>
      <c r="P115" s="7" t="inlineStr"/>
      <c r="Q115" s="7" t="inlineStr"/>
      <c r="R115" s="7" t="inlineStr"/>
      <c r="S115" s="7" t="n">
        <v>5</v>
      </c>
      <c r="T115" s="7" t="n">
        <v>985030</v>
      </c>
      <c r="U115" s="7" t="inlineStr"/>
      <c r="V115" s="7" t="inlineStr"/>
      <c r="W115" s="7" t="n">
        <v>5</v>
      </c>
      <c r="X115" s="7" t="n">
        <v>1810505</v>
      </c>
      <c r="Y115" s="7" t="n">
        <v>5</v>
      </c>
      <c r="Z115" s="7" t="n">
        <v>1462995</v>
      </c>
      <c r="AA115" s="7" t="inlineStr"/>
      <c r="AB115" s="7" t="inlineStr"/>
      <c r="AC115" s="7" t="inlineStr"/>
      <c r="AD115" s="7" t="inlineStr"/>
      <c r="AE115" s="7" t="inlineStr"/>
      <c r="AF115" s="7" t="inlineStr"/>
      <c r="AG115" s="7" t="inlineStr"/>
      <c r="AH115" s="7" t="inlineStr"/>
      <c r="AI115" s="7" t="inlineStr"/>
      <c r="AJ115" s="7" t="inlineStr"/>
      <c r="AK115" s="7" t="inlineStr"/>
      <c r="AL115" s="7" t="inlineStr"/>
      <c r="AM115" s="7" t="n">
        <v>5</v>
      </c>
      <c r="AN115" s="7" t="n">
        <v>1152220</v>
      </c>
      <c r="AO115" s="7" t="n">
        <v>5</v>
      </c>
      <c r="AP115" s="7" t="n">
        <v>866655</v>
      </c>
      <c r="AQ115" s="7" t="inlineStr"/>
      <c r="AR115" s="7" t="inlineStr"/>
      <c r="AS115" s="7" t="inlineStr"/>
      <c r="AT115" s="7" t="inlineStr"/>
      <c r="AU115" s="7">
        <f>AW115+AY115+BA115+BC115+BE115+BG115+BI115</f>
        <v/>
      </c>
      <c r="AV115" s="7">
        <f>AX115+AZ115+BB115+BD115+BF115+BH115+BJ115</f>
        <v/>
      </c>
      <c r="AW115" s="7" t="inlineStr"/>
      <c r="AX115" s="7" t="inlineStr"/>
      <c r="AY115" s="7" t="inlineStr"/>
      <c r="AZ115" s="7" t="inlineStr"/>
      <c r="BA115" s="7" t="inlineStr"/>
      <c r="BB115" s="7" t="inlineStr"/>
      <c r="BC115" s="7" t="inlineStr"/>
      <c r="BD115" s="7" t="inlineStr"/>
      <c r="BE115" s="7" t="inlineStr"/>
      <c r="BF115" s="7" t="inlineStr"/>
      <c r="BG115" s="7" t="inlineStr"/>
      <c r="BH115" s="7" t="inlineStr"/>
      <c r="BI115" s="7" t="inlineStr"/>
      <c r="BJ115" s="7" t="inlineStr"/>
      <c r="BK115" s="7">
        <f>BM115+BO115+BQ115+BS115</f>
        <v/>
      </c>
      <c r="BL115" s="7">
        <f>BN115+BP115+BR115+BT115</f>
        <v/>
      </c>
      <c r="BM115" s="7" t="inlineStr"/>
      <c r="BN115" s="7" t="inlineStr"/>
      <c r="BO115" s="7" t="inlineStr"/>
      <c r="BP115" s="7" t="inlineStr"/>
      <c r="BQ115" s="7" t="inlineStr"/>
      <c r="BR115" s="7" t="inlineStr"/>
      <c r="BS115" s="7" t="inlineStr"/>
      <c r="BT115" s="7" t="inlineStr"/>
      <c r="BU115" s="7">
        <f>BW115+BY115+CA115+CC115+CE115+CG115+CI115+CK115+CM115+CO115+CQ115+CS115+CU115+CW115+CY115+DA115</f>
        <v/>
      </c>
      <c r="BV115" s="7">
        <f>BX115+BZ115+CB115+CD115+CF115+CH115+CJ115+CL115+CN115+CP115+CR115+CT115+CV115+CX115+CZ115+DB115</f>
        <v/>
      </c>
      <c r="BW115" s="7" t="inlineStr"/>
      <c r="BX115" s="7" t="inlineStr"/>
      <c r="BY115" s="7" t="inlineStr"/>
      <c r="BZ115" s="7" t="inlineStr"/>
      <c r="CA115" s="7" t="inlineStr"/>
      <c r="CB115" s="7" t="inlineStr"/>
      <c r="CC115" s="7" t="inlineStr"/>
      <c r="CD115" s="7" t="inlineStr"/>
      <c r="CE115" s="7" t="inlineStr"/>
      <c r="CF115" s="7" t="inlineStr"/>
      <c r="CG115" s="7" t="inlineStr"/>
      <c r="CH115" s="7" t="inlineStr"/>
      <c r="CI115" s="7" t="inlineStr"/>
      <c r="CJ115" s="7" t="inlineStr"/>
      <c r="CK115" s="7" t="inlineStr"/>
      <c r="CL115" s="7" t="inlineStr"/>
      <c r="CM115" s="7" t="inlineStr"/>
      <c r="CN115" s="7" t="inlineStr"/>
      <c r="CO115" s="7" t="inlineStr"/>
      <c r="CP115" s="7" t="inlineStr"/>
      <c r="CQ115" s="7" t="inlineStr"/>
      <c r="CR115" s="7" t="inlineStr"/>
      <c r="CS115" s="7" t="inlineStr"/>
      <c r="CT115" s="7" t="inlineStr"/>
      <c r="CU115" s="7" t="inlineStr"/>
      <c r="CV115" s="7" t="inlineStr"/>
      <c r="CW115" s="7" t="inlineStr"/>
      <c r="CX115" s="7" t="inlineStr"/>
      <c r="CY115" s="7" t="inlineStr"/>
      <c r="CZ115" s="7" t="inlineStr"/>
      <c r="DA115" s="7" t="inlineStr"/>
      <c r="DB115" s="7" t="inlineStr"/>
      <c r="DC115" s="7">
        <f>DE115+DG115+DI115+DK115+DM115+DO115+DQ115+DS115+DU115+DW115+DY115+EA115+EC115</f>
        <v/>
      </c>
      <c r="DD115" s="7">
        <f>DF115+DH115+DJ115+DL115+DN115+DP115+DR115+DT115+DV115+DX115+DZ115+EB115+ED115</f>
        <v/>
      </c>
      <c r="DE115" s="7" t="inlineStr"/>
      <c r="DF115" s="7" t="inlineStr"/>
      <c r="DG115" s="7" t="inlineStr"/>
      <c r="DH115" s="7" t="inlineStr"/>
      <c r="DI115" s="7" t="inlineStr"/>
      <c r="DJ115" s="7" t="inlineStr"/>
      <c r="DK115" s="7" t="inlineStr"/>
      <c r="DL115" s="7" t="inlineStr"/>
      <c r="DM115" s="7" t="inlineStr"/>
      <c r="DN115" s="7" t="inlineStr"/>
      <c r="DO115" s="7" t="inlineStr"/>
      <c r="DP115" s="7" t="inlineStr"/>
      <c r="DQ115" s="7" t="n">
        <v>1</v>
      </c>
      <c r="DR115" s="7" t="n">
        <v>99207</v>
      </c>
      <c r="DS115" s="7" t="inlineStr"/>
      <c r="DT115" s="7" t="inlineStr"/>
      <c r="DU115" s="7" t="inlineStr"/>
      <c r="DV115" s="7" t="inlineStr"/>
      <c r="DW115" s="7" t="n">
        <v>3</v>
      </c>
      <c r="DX115" s="7" t="n">
        <v>763293</v>
      </c>
      <c r="DY115" s="7" t="inlineStr"/>
      <c r="DZ115" s="7" t="inlineStr"/>
      <c r="EA115" s="7" t="inlineStr"/>
      <c r="EB115" s="7" t="inlineStr"/>
      <c r="EC115" s="7" t="inlineStr"/>
      <c r="ED115" s="7" t="inlineStr"/>
      <c r="EE115" s="7">
        <f>E115+AU115+BK115+BU115+DC115</f>
        <v/>
      </c>
      <c r="EF115" s="7">
        <f>F115+AV115+BL115+BV115+DD115</f>
        <v/>
      </c>
    </row>
    <row r="116" hidden="1" outlineLevel="1">
      <c r="A116" s="5" t="n">
        <v>15</v>
      </c>
      <c r="B116" s="6" t="inlineStr">
        <is>
          <t>Doktor Aktiv Farm MCHJ</t>
        </is>
      </c>
      <c r="C116" s="6" t="inlineStr">
        <is>
          <t>Фергана</t>
        </is>
      </c>
      <c r="D116" s="6" t="inlineStr">
        <is>
          <t>Фергана 1</t>
        </is>
      </c>
      <c r="E116" s="7">
        <f>G116+I116+K116+M116+O116+Q116+S116+U116+W116+Y116+AA116+AC116+AE116+AG116+AI116+AK116+AM116+AO116+AQ116+AS116</f>
        <v/>
      </c>
      <c r="F116" s="7">
        <f>H116+J116+L116+N116+P116+R116+T116+V116+X116+Z116+AB116+AD116+AF116+AH116+AJ116+AL116+AN116+AP116+AR116+AT116</f>
        <v/>
      </c>
      <c r="G116" s="7" t="inlineStr"/>
      <c r="H116" s="7" t="inlineStr"/>
      <c r="I116" s="7" t="inlineStr"/>
      <c r="J116" s="7" t="inlineStr"/>
      <c r="K116" s="7" t="inlineStr"/>
      <c r="L116" s="7" t="inlineStr"/>
      <c r="M116" s="7" t="inlineStr"/>
      <c r="N116" s="7" t="inlineStr"/>
      <c r="O116" s="7" t="inlineStr"/>
      <c r="P116" s="7" t="inlineStr"/>
      <c r="Q116" s="7" t="inlineStr"/>
      <c r="R116" s="7" t="inlineStr"/>
      <c r="S116" s="7" t="inlineStr"/>
      <c r="T116" s="7" t="inlineStr"/>
      <c r="U116" s="7" t="inlineStr"/>
      <c r="V116" s="7" t="inlineStr"/>
      <c r="W116" s="7" t="inlineStr"/>
      <c r="X116" s="7" t="inlineStr"/>
      <c r="Y116" s="7" t="inlineStr"/>
      <c r="Z116" s="7" t="inlineStr"/>
      <c r="AA116" s="7" t="inlineStr"/>
      <c r="AB116" s="7" t="inlineStr"/>
      <c r="AC116" s="7" t="inlineStr"/>
      <c r="AD116" s="7" t="inlineStr"/>
      <c r="AE116" s="7" t="inlineStr"/>
      <c r="AF116" s="7" t="inlineStr"/>
      <c r="AG116" s="7" t="inlineStr"/>
      <c r="AH116" s="7" t="inlineStr"/>
      <c r="AI116" s="7" t="inlineStr"/>
      <c r="AJ116" s="7" t="inlineStr"/>
      <c r="AK116" s="7" t="inlineStr"/>
      <c r="AL116" s="7" t="inlineStr"/>
      <c r="AM116" s="7" t="inlineStr"/>
      <c r="AN116" s="7" t="inlineStr"/>
      <c r="AO116" s="7" t="inlineStr"/>
      <c r="AP116" s="7" t="inlineStr"/>
      <c r="AQ116" s="7" t="inlineStr"/>
      <c r="AR116" s="7" t="inlineStr"/>
      <c r="AS116" s="7" t="inlineStr"/>
      <c r="AT116" s="7" t="inlineStr"/>
      <c r="AU116" s="7">
        <f>AW116+AY116+BA116+BC116+BE116+BG116+BI116</f>
        <v/>
      </c>
      <c r="AV116" s="7">
        <f>AX116+AZ116+BB116+BD116+BF116+BH116+BJ116</f>
        <v/>
      </c>
      <c r="AW116" s="7" t="inlineStr"/>
      <c r="AX116" s="7" t="inlineStr"/>
      <c r="AY116" s="7" t="inlineStr"/>
      <c r="AZ116" s="7" t="inlineStr"/>
      <c r="BA116" s="7" t="inlineStr"/>
      <c r="BB116" s="7" t="inlineStr"/>
      <c r="BC116" s="7" t="inlineStr"/>
      <c r="BD116" s="7" t="inlineStr"/>
      <c r="BE116" s="7" t="inlineStr"/>
      <c r="BF116" s="7" t="inlineStr"/>
      <c r="BG116" s="7" t="inlineStr"/>
      <c r="BH116" s="7" t="inlineStr"/>
      <c r="BI116" s="7" t="inlineStr"/>
      <c r="BJ116" s="7" t="inlineStr"/>
      <c r="BK116" s="7">
        <f>BM116+BO116+BQ116+BS116</f>
        <v/>
      </c>
      <c r="BL116" s="7">
        <f>BN116+BP116+BR116+BT116</f>
        <v/>
      </c>
      <c r="BM116" s="7" t="inlineStr"/>
      <c r="BN116" s="7" t="inlineStr"/>
      <c r="BO116" s="7" t="inlineStr"/>
      <c r="BP116" s="7" t="inlineStr"/>
      <c r="BQ116" s="7" t="inlineStr"/>
      <c r="BR116" s="7" t="inlineStr"/>
      <c r="BS116" s="7" t="inlineStr"/>
      <c r="BT116" s="7" t="inlineStr"/>
      <c r="BU116" s="7">
        <f>BW116+BY116+CA116+CC116+CE116+CG116+CI116+CK116+CM116+CO116+CQ116+CS116+CU116+CW116+CY116+DA116</f>
        <v/>
      </c>
      <c r="BV116" s="7">
        <f>BX116+BZ116+CB116+CD116+CF116+CH116+CJ116+CL116+CN116+CP116+CR116+CT116+CV116+CX116+CZ116+DB116</f>
        <v/>
      </c>
      <c r="BW116" s="7" t="inlineStr"/>
      <c r="BX116" s="7" t="inlineStr"/>
      <c r="BY116" s="7" t="inlineStr"/>
      <c r="BZ116" s="7" t="inlineStr"/>
      <c r="CA116" s="7" t="inlineStr"/>
      <c r="CB116" s="7" t="inlineStr"/>
      <c r="CC116" s="7" t="inlineStr"/>
      <c r="CD116" s="7" t="inlineStr"/>
      <c r="CE116" s="7" t="inlineStr"/>
      <c r="CF116" s="7" t="inlineStr"/>
      <c r="CG116" s="7" t="inlineStr"/>
      <c r="CH116" s="7" t="inlineStr"/>
      <c r="CI116" s="7" t="inlineStr"/>
      <c r="CJ116" s="7" t="inlineStr"/>
      <c r="CK116" s="7" t="inlineStr"/>
      <c r="CL116" s="7" t="inlineStr"/>
      <c r="CM116" s="7" t="inlineStr"/>
      <c r="CN116" s="7" t="inlineStr"/>
      <c r="CO116" s="7" t="inlineStr"/>
      <c r="CP116" s="7" t="inlineStr"/>
      <c r="CQ116" s="7" t="inlineStr"/>
      <c r="CR116" s="7" t="inlineStr"/>
      <c r="CS116" s="7" t="inlineStr"/>
      <c r="CT116" s="7" t="inlineStr"/>
      <c r="CU116" s="7" t="inlineStr"/>
      <c r="CV116" s="7" t="inlineStr"/>
      <c r="CW116" s="7" t="inlineStr"/>
      <c r="CX116" s="7" t="inlineStr"/>
      <c r="CY116" s="7" t="inlineStr"/>
      <c r="CZ116" s="7" t="inlineStr"/>
      <c r="DA116" s="7" t="inlineStr"/>
      <c r="DB116" s="7" t="inlineStr"/>
      <c r="DC116" s="7">
        <f>DE116+DG116+DI116+DK116+DM116+DO116+DQ116+DS116+DU116+DW116+DY116+EA116+EC116</f>
        <v/>
      </c>
      <c r="DD116" s="7">
        <f>DF116+DH116+DJ116+DL116+DN116+DP116+DR116+DT116+DV116+DX116+DZ116+EB116+ED116</f>
        <v/>
      </c>
      <c r="DE116" s="7" t="inlineStr"/>
      <c r="DF116" s="7" t="inlineStr"/>
      <c r="DG116" s="7" t="inlineStr"/>
      <c r="DH116" s="7" t="inlineStr"/>
      <c r="DI116" s="7" t="inlineStr"/>
      <c r="DJ116" s="7" t="inlineStr"/>
      <c r="DK116" s="7" t="inlineStr"/>
      <c r="DL116" s="7" t="inlineStr"/>
      <c r="DM116" s="7" t="inlineStr"/>
      <c r="DN116" s="7" t="inlineStr"/>
      <c r="DO116" s="7" t="inlineStr"/>
      <c r="DP116" s="7" t="inlineStr"/>
      <c r="DQ116" s="7" t="inlineStr"/>
      <c r="DR116" s="7" t="inlineStr"/>
      <c r="DS116" s="7" t="inlineStr"/>
      <c r="DT116" s="7" t="inlineStr"/>
      <c r="DU116" s="7" t="inlineStr"/>
      <c r="DV116" s="7" t="inlineStr"/>
      <c r="DW116" s="7" t="n">
        <v>10</v>
      </c>
      <c r="DX116" s="7" t="n">
        <v>2688430</v>
      </c>
      <c r="DY116" s="7" t="inlineStr"/>
      <c r="DZ116" s="7" t="inlineStr"/>
      <c r="EA116" s="7" t="inlineStr"/>
      <c r="EB116" s="7" t="inlineStr"/>
      <c r="EC116" s="7" t="inlineStr"/>
      <c r="ED116" s="7" t="inlineStr"/>
      <c r="EE116" s="7">
        <f>E116+AU116+BK116+BU116+DC116</f>
        <v/>
      </c>
      <c r="EF116" s="7">
        <f>F116+AV116+BL116+BV116+DD116</f>
        <v/>
      </c>
    </row>
    <row r="117" hidden="1" outlineLevel="1">
      <c r="A117" s="5" t="n">
        <v>16</v>
      </c>
      <c r="B117" s="6" t="inlineStr">
        <is>
          <t>Doktor Maxmudjon MCHJ</t>
        </is>
      </c>
      <c r="C117" s="6" t="inlineStr">
        <is>
          <t>Фергана</t>
        </is>
      </c>
      <c r="D117" s="6" t="inlineStr">
        <is>
          <t>Фергана 1</t>
        </is>
      </c>
      <c r="E117" s="7">
        <f>G117+I117+K117+M117+O117+Q117+S117+U117+W117+Y117+AA117+AC117+AE117+AG117+AI117+AK117+AM117+AO117+AQ117+AS117</f>
        <v/>
      </c>
      <c r="F117" s="7">
        <f>H117+J117+L117+N117+P117+R117+T117+V117+X117+Z117+AB117+AD117+AF117+AH117+AJ117+AL117+AN117+AP117+AR117+AT117</f>
        <v/>
      </c>
      <c r="G117" s="7" t="inlineStr"/>
      <c r="H117" s="7" t="inlineStr"/>
      <c r="I117" s="7" t="inlineStr"/>
      <c r="J117" s="7" t="inlineStr"/>
      <c r="K117" s="7" t="inlineStr"/>
      <c r="L117" s="7" t="inlineStr"/>
      <c r="M117" s="7" t="inlineStr"/>
      <c r="N117" s="7" t="inlineStr"/>
      <c r="O117" s="7" t="inlineStr"/>
      <c r="P117" s="7" t="inlineStr"/>
      <c r="Q117" s="7" t="n">
        <v>10</v>
      </c>
      <c r="R117" s="7" t="n">
        <v>3805800</v>
      </c>
      <c r="S117" s="7" t="inlineStr"/>
      <c r="T117" s="7" t="inlineStr"/>
      <c r="U117" s="7" t="inlineStr"/>
      <c r="V117" s="7" t="inlineStr"/>
      <c r="W117" s="7" t="inlineStr"/>
      <c r="X117" s="7" t="inlineStr"/>
      <c r="Y117" s="7" t="inlineStr"/>
      <c r="Z117" s="7" t="inlineStr"/>
      <c r="AA117" s="7" t="inlineStr"/>
      <c r="AB117" s="7" t="inlineStr"/>
      <c r="AC117" s="7" t="inlineStr"/>
      <c r="AD117" s="7" t="inlineStr"/>
      <c r="AE117" s="7" t="inlineStr"/>
      <c r="AF117" s="7" t="inlineStr"/>
      <c r="AG117" s="7" t="inlineStr"/>
      <c r="AH117" s="7" t="inlineStr"/>
      <c r="AI117" s="7" t="inlineStr"/>
      <c r="AJ117" s="7" t="inlineStr"/>
      <c r="AK117" s="7" t="inlineStr"/>
      <c r="AL117" s="7" t="inlineStr"/>
      <c r="AM117" s="7" t="inlineStr"/>
      <c r="AN117" s="7" t="inlineStr"/>
      <c r="AO117" s="7" t="inlineStr"/>
      <c r="AP117" s="7" t="inlineStr"/>
      <c r="AQ117" s="7" t="inlineStr"/>
      <c r="AR117" s="7" t="inlineStr"/>
      <c r="AS117" s="7" t="inlineStr"/>
      <c r="AT117" s="7" t="inlineStr"/>
      <c r="AU117" s="7">
        <f>AW117+AY117+BA117+BC117+BE117+BG117+BI117</f>
        <v/>
      </c>
      <c r="AV117" s="7">
        <f>AX117+AZ117+BB117+BD117+BF117+BH117+BJ117</f>
        <v/>
      </c>
      <c r="AW117" s="7" t="inlineStr"/>
      <c r="AX117" s="7" t="inlineStr"/>
      <c r="AY117" s="7" t="inlineStr"/>
      <c r="AZ117" s="7" t="inlineStr"/>
      <c r="BA117" s="7" t="inlineStr"/>
      <c r="BB117" s="7" t="inlineStr"/>
      <c r="BC117" s="7" t="inlineStr"/>
      <c r="BD117" s="7" t="inlineStr"/>
      <c r="BE117" s="7" t="inlineStr"/>
      <c r="BF117" s="7" t="inlineStr"/>
      <c r="BG117" s="7" t="inlineStr"/>
      <c r="BH117" s="7" t="inlineStr"/>
      <c r="BI117" s="7" t="inlineStr"/>
      <c r="BJ117" s="7" t="inlineStr"/>
      <c r="BK117" s="7">
        <f>BM117+BO117+BQ117+BS117</f>
        <v/>
      </c>
      <c r="BL117" s="7">
        <f>BN117+BP117+BR117+BT117</f>
        <v/>
      </c>
      <c r="BM117" s="7" t="inlineStr"/>
      <c r="BN117" s="7" t="inlineStr"/>
      <c r="BO117" s="7" t="inlineStr"/>
      <c r="BP117" s="7" t="inlineStr"/>
      <c r="BQ117" s="7" t="inlineStr"/>
      <c r="BR117" s="7" t="inlineStr"/>
      <c r="BS117" s="7" t="inlineStr"/>
      <c r="BT117" s="7" t="inlineStr"/>
      <c r="BU117" s="7">
        <f>BW117+BY117+CA117+CC117+CE117+CG117+CI117+CK117+CM117+CO117+CQ117+CS117+CU117+CW117+CY117+DA117</f>
        <v/>
      </c>
      <c r="BV117" s="7">
        <f>BX117+BZ117+CB117+CD117+CF117+CH117+CJ117+CL117+CN117+CP117+CR117+CT117+CV117+CX117+CZ117+DB117</f>
        <v/>
      </c>
      <c r="BW117" s="7" t="inlineStr"/>
      <c r="BX117" s="7" t="inlineStr"/>
      <c r="BY117" s="7" t="inlineStr"/>
      <c r="BZ117" s="7" t="inlineStr"/>
      <c r="CA117" s="7" t="inlineStr"/>
      <c r="CB117" s="7" t="inlineStr"/>
      <c r="CC117" s="7" t="inlineStr"/>
      <c r="CD117" s="7" t="inlineStr"/>
      <c r="CE117" s="7" t="inlineStr"/>
      <c r="CF117" s="7" t="inlineStr"/>
      <c r="CG117" s="7" t="inlineStr"/>
      <c r="CH117" s="7" t="inlineStr"/>
      <c r="CI117" s="7" t="inlineStr"/>
      <c r="CJ117" s="7" t="inlineStr"/>
      <c r="CK117" s="7" t="inlineStr"/>
      <c r="CL117" s="7" t="inlineStr"/>
      <c r="CM117" s="7" t="inlineStr"/>
      <c r="CN117" s="7" t="inlineStr"/>
      <c r="CO117" s="7" t="inlineStr"/>
      <c r="CP117" s="7" t="inlineStr"/>
      <c r="CQ117" s="7" t="inlineStr"/>
      <c r="CR117" s="7" t="inlineStr"/>
      <c r="CS117" s="7" t="inlineStr"/>
      <c r="CT117" s="7" t="inlineStr"/>
      <c r="CU117" s="7" t="inlineStr"/>
      <c r="CV117" s="7" t="inlineStr"/>
      <c r="CW117" s="7" t="inlineStr"/>
      <c r="CX117" s="7" t="inlineStr"/>
      <c r="CY117" s="7" t="inlineStr"/>
      <c r="CZ117" s="7" t="inlineStr"/>
      <c r="DA117" s="7" t="inlineStr"/>
      <c r="DB117" s="7" t="inlineStr"/>
      <c r="DC117" s="7">
        <f>DE117+DG117+DI117+DK117+DM117+DO117+DQ117+DS117+DU117+DW117+DY117+EA117+EC117</f>
        <v/>
      </c>
      <c r="DD117" s="7">
        <f>DF117+DH117+DJ117+DL117+DN117+DP117+DR117+DT117+DV117+DX117+DZ117+EB117+ED117</f>
        <v/>
      </c>
      <c r="DE117" s="7" t="inlineStr"/>
      <c r="DF117" s="7" t="inlineStr"/>
      <c r="DG117" s="7" t="inlineStr"/>
      <c r="DH117" s="7" t="inlineStr"/>
      <c r="DI117" s="7" t="inlineStr"/>
      <c r="DJ117" s="7" t="inlineStr"/>
      <c r="DK117" s="7" t="inlineStr"/>
      <c r="DL117" s="7" t="inlineStr"/>
      <c r="DM117" s="7" t="inlineStr"/>
      <c r="DN117" s="7" t="inlineStr"/>
      <c r="DO117" s="7" t="inlineStr"/>
      <c r="DP117" s="7" t="inlineStr"/>
      <c r="DQ117" s="7" t="inlineStr"/>
      <c r="DR117" s="7" t="inlineStr"/>
      <c r="DS117" s="7" t="inlineStr"/>
      <c r="DT117" s="7" t="inlineStr"/>
      <c r="DU117" s="7" t="inlineStr"/>
      <c r="DV117" s="7" t="inlineStr"/>
      <c r="DW117" s="7" t="inlineStr"/>
      <c r="DX117" s="7" t="inlineStr"/>
      <c r="DY117" s="7" t="inlineStr"/>
      <c r="DZ117" s="7" t="inlineStr"/>
      <c r="EA117" s="7" t="inlineStr"/>
      <c r="EB117" s="7" t="inlineStr"/>
      <c r="EC117" s="7" t="inlineStr"/>
      <c r="ED117" s="7" t="inlineStr"/>
      <c r="EE117" s="7">
        <f>E117+AU117+BK117+BU117+DC117</f>
        <v/>
      </c>
      <c r="EF117" s="7">
        <f>F117+AV117+BL117+BV117+DD117</f>
        <v/>
      </c>
    </row>
    <row r="118" hidden="1" outlineLevel="1">
      <c r="A118" s="5" t="n">
        <v>17</v>
      </c>
      <c r="B118" s="6" t="inlineStr">
        <is>
          <t>Elfarm XK</t>
        </is>
      </c>
      <c r="C118" s="6" t="inlineStr">
        <is>
          <t>Фергана</t>
        </is>
      </c>
      <c r="D118" s="6" t="inlineStr">
        <is>
          <t>Фергана 1</t>
        </is>
      </c>
      <c r="E118" s="7">
        <f>G118+I118+K118+M118+O118+Q118+S118+U118+W118+Y118+AA118+AC118+AE118+AG118+AI118+AK118+AM118+AO118+AQ118+AS118</f>
        <v/>
      </c>
      <c r="F118" s="7">
        <f>H118+J118+L118+N118+P118+R118+T118+V118+X118+Z118+AB118+AD118+AF118+AH118+AJ118+AL118+AN118+AP118+AR118+AT118</f>
        <v/>
      </c>
      <c r="G118" s="7" t="n">
        <v>3</v>
      </c>
      <c r="H118" s="7" t="n">
        <v>620196</v>
      </c>
      <c r="I118" s="7" t="inlineStr"/>
      <c r="J118" s="7" t="inlineStr"/>
      <c r="K118" s="7" t="inlineStr"/>
      <c r="L118" s="7" t="inlineStr"/>
      <c r="M118" s="7" t="inlineStr"/>
      <c r="N118" s="7" t="inlineStr"/>
      <c r="O118" s="7" t="inlineStr"/>
      <c r="P118" s="7" t="inlineStr"/>
      <c r="Q118" s="7" t="n">
        <v>5</v>
      </c>
      <c r="R118" s="7" t="n">
        <v>604705</v>
      </c>
      <c r="S118" s="7" t="inlineStr"/>
      <c r="T118" s="7" t="inlineStr"/>
      <c r="U118" s="7" t="inlineStr"/>
      <c r="V118" s="7" t="inlineStr"/>
      <c r="W118" s="7" t="inlineStr"/>
      <c r="X118" s="7" t="inlineStr"/>
      <c r="Y118" s="7" t="inlineStr"/>
      <c r="Z118" s="7" t="inlineStr"/>
      <c r="AA118" s="7" t="inlineStr"/>
      <c r="AB118" s="7" t="inlineStr"/>
      <c r="AC118" s="7" t="inlineStr"/>
      <c r="AD118" s="7" t="inlineStr"/>
      <c r="AE118" s="7" t="inlineStr"/>
      <c r="AF118" s="7" t="inlineStr"/>
      <c r="AG118" s="7" t="inlineStr"/>
      <c r="AH118" s="7" t="inlineStr"/>
      <c r="AI118" s="7" t="inlineStr"/>
      <c r="AJ118" s="7" t="inlineStr"/>
      <c r="AK118" s="7" t="inlineStr"/>
      <c r="AL118" s="7" t="inlineStr"/>
      <c r="AM118" s="7" t="inlineStr"/>
      <c r="AN118" s="7" t="inlineStr"/>
      <c r="AO118" s="7" t="inlineStr"/>
      <c r="AP118" s="7" t="inlineStr"/>
      <c r="AQ118" s="7" t="inlineStr"/>
      <c r="AR118" s="7" t="inlineStr"/>
      <c r="AS118" s="7" t="inlineStr"/>
      <c r="AT118" s="7" t="inlineStr"/>
      <c r="AU118" s="7">
        <f>AW118+AY118+BA118+BC118+BE118+BG118+BI118</f>
        <v/>
      </c>
      <c r="AV118" s="7">
        <f>AX118+AZ118+BB118+BD118+BF118+BH118+BJ118</f>
        <v/>
      </c>
      <c r="AW118" s="7" t="inlineStr"/>
      <c r="AX118" s="7" t="inlineStr"/>
      <c r="AY118" s="7" t="inlineStr"/>
      <c r="AZ118" s="7" t="inlineStr"/>
      <c r="BA118" s="7" t="inlineStr"/>
      <c r="BB118" s="7" t="inlineStr"/>
      <c r="BC118" s="7" t="inlineStr"/>
      <c r="BD118" s="7" t="inlineStr"/>
      <c r="BE118" s="7" t="inlineStr"/>
      <c r="BF118" s="7" t="inlineStr"/>
      <c r="BG118" s="7" t="inlineStr"/>
      <c r="BH118" s="7" t="inlineStr"/>
      <c r="BI118" s="7" t="inlineStr"/>
      <c r="BJ118" s="7" t="inlineStr"/>
      <c r="BK118" s="7">
        <f>BM118+BO118+BQ118+BS118</f>
        <v/>
      </c>
      <c r="BL118" s="7">
        <f>BN118+BP118+BR118+BT118</f>
        <v/>
      </c>
      <c r="BM118" s="7" t="inlineStr"/>
      <c r="BN118" s="7" t="inlineStr"/>
      <c r="BO118" s="7" t="inlineStr"/>
      <c r="BP118" s="7" t="inlineStr"/>
      <c r="BQ118" s="7" t="inlineStr"/>
      <c r="BR118" s="7" t="inlineStr"/>
      <c r="BS118" s="7" t="inlineStr"/>
      <c r="BT118" s="7" t="inlineStr"/>
      <c r="BU118" s="7">
        <f>BW118+BY118+CA118+CC118+CE118+CG118+CI118+CK118+CM118+CO118+CQ118+CS118+CU118+CW118+CY118+DA118</f>
        <v/>
      </c>
      <c r="BV118" s="7">
        <f>BX118+BZ118+CB118+CD118+CF118+CH118+CJ118+CL118+CN118+CP118+CR118+CT118+CV118+CX118+CZ118+DB118</f>
        <v/>
      </c>
      <c r="BW118" s="7" t="inlineStr"/>
      <c r="BX118" s="7" t="inlineStr"/>
      <c r="BY118" s="7" t="inlineStr"/>
      <c r="BZ118" s="7" t="inlineStr"/>
      <c r="CA118" s="7" t="inlineStr"/>
      <c r="CB118" s="7" t="inlineStr"/>
      <c r="CC118" s="7" t="inlineStr"/>
      <c r="CD118" s="7" t="inlineStr"/>
      <c r="CE118" s="7" t="inlineStr"/>
      <c r="CF118" s="7" t="inlineStr"/>
      <c r="CG118" s="7" t="inlineStr"/>
      <c r="CH118" s="7" t="inlineStr"/>
      <c r="CI118" s="7" t="inlineStr"/>
      <c r="CJ118" s="7" t="inlineStr"/>
      <c r="CK118" s="7" t="inlineStr"/>
      <c r="CL118" s="7" t="inlineStr"/>
      <c r="CM118" s="7" t="n">
        <v>5</v>
      </c>
      <c r="CN118" s="7" t="n">
        <v>888395</v>
      </c>
      <c r="CO118" s="7" t="inlineStr"/>
      <c r="CP118" s="7" t="inlineStr"/>
      <c r="CQ118" s="7" t="inlineStr"/>
      <c r="CR118" s="7" t="inlineStr"/>
      <c r="CS118" s="7" t="inlineStr"/>
      <c r="CT118" s="7" t="inlineStr"/>
      <c r="CU118" s="7" t="inlineStr"/>
      <c r="CV118" s="7" t="inlineStr"/>
      <c r="CW118" s="7" t="inlineStr"/>
      <c r="CX118" s="7" t="inlineStr"/>
      <c r="CY118" s="7" t="inlineStr"/>
      <c r="CZ118" s="7" t="inlineStr"/>
      <c r="DA118" s="7" t="inlineStr"/>
      <c r="DB118" s="7" t="inlineStr"/>
      <c r="DC118" s="7">
        <f>DE118+DG118+DI118+DK118+DM118+DO118+DQ118+DS118+DU118+DW118+DY118+EA118+EC118</f>
        <v/>
      </c>
      <c r="DD118" s="7">
        <f>DF118+DH118+DJ118+DL118+DN118+DP118+DR118+DT118+DV118+DX118+DZ118+EB118+ED118</f>
        <v/>
      </c>
      <c r="DE118" s="7" t="inlineStr"/>
      <c r="DF118" s="7" t="inlineStr"/>
      <c r="DG118" s="7" t="inlineStr"/>
      <c r="DH118" s="7" t="inlineStr"/>
      <c r="DI118" s="7" t="inlineStr"/>
      <c r="DJ118" s="7" t="inlineStr"/>
      <c r="DK118" s="7" t="inlineStr"/>
      <c r="DL118" s="7" t="inlineStr"/>
      <c r="DM118" s="7" t="inlineStr"/>
      <c r="DN118" s="7" t="inlineStr"/>
      <c r="DO118" s="7" t="inlineStr"/>
      <c r="DP118" s="7" t="inlineStr"/>
      <c r="DQ118" s="7" t="n">
        <v>3</v>
      </c>
      <c r="DR118" s="7" t="n">
        <v>512529</v>
      </c>
      <c r="DS118" s="7" t="inlineStr"/>
      <c r="DT118" s="7" t="inlineStr"/>
      <c r="DU118" s="7" t="inlineStr"/>
      <c r="DV118" s="7" t="inlineStr"/>
      <c r="DW118" s="7" t="inlineStr"/>
      <c r="DX118" s="7" t="inlineStr"/>
      <c r="DY118" s="7" t="inlineStr"/>
      <c r="DZ118" s="7" t="inlineStr"/>
      <c r="EA118" s="7" t="inlineStr"/>
      <c r="EB118" s="7" t="inlineStr"/>
      <c r="EC118" s="7" t="inlineStr"/>
      <c r="ED118" s="7" t="inlineStr"/>
      <c r="EE118" s="7">
        <f>E118+AU118+BK118+BU118+DC118</f>
        <v/>
      </c>
      <c r="EF118" s="7">
        <f>F118+AV118+BL118+BV118+DD118</f>
        <v/>
      </c>
    </row>
    <row r="119" hidden="1" outlineLevel="1">
      <c r="A119" s="5" t="n">
        <v>18</v>
      </c>
      <c r="B119" s="6" t="inlineStr">
        <is>
          <t>FERGHANA INVICTA PHARM MChJ</t>
        </is>
      </c>
      <c r="C119" s="6" t="inlineStr">
        <is>
          <t>Фергана</t>
        </is>
      </c>
      <c r="D119" s="6" t="inlineStr">
        <is>
          <t>Фергана 1</t>
        </is>
      </c>
      <c r="E119" s="7">
        <f>G119+I119+K119+M119+O119+Q119+S119+U119+W119+Y119+AA119+AC119+AE119+AG119+AI119+AK119+AM119+AO119+AQ119+AS119</f>
        <v/>
      </c>
      <c r="F119" s="7">
        <f>H119+J119+L119+N119+P119+R119+T119+V119+X119+Z119+AB119+AD119+AF119+AH119+AJ119+AL119+AN119+AP119+AR119+AT119</f>
        <v/>
      </c>
      <c r="G119" s="7" t="inlineStr"/>
      <c r="H119" s="7" t="inlineStr"/>
      <c r="I119" s="7" t="inlineStr"/>
      <c r="J119" s="7" t="inlineStr"/>
      <c r="K119" s="7" t="inlineStr"/>
      <c r="L119" s="7" t="inlineStr"/>
      <c r="M119" s="7" t="inlineStr"/>
      <c r="N119" s="7" t="inlineStr"/>
      <c r="O119" s="7" t="inlineStr"/>
      <c r="P119" s="7" t="inlineStr"/>
      <c r="Q119" s="7" t="n">
        <v>10</v>
      </c>
      <c r="R119" s="7" t="n">
        <v>4885260</v>
      </c>
      <c r="S119" s="7" t="inlineStr"/>
      <c r="T119" s="7" t="inlineStr"/>
      <c r="U119" s="7" t="inlineStr"/>
      <c r="V119" s="7" t="inlineStr"/>
      <c r="W119" s="7" t="inlineStr"/>
      <c r="X119" s="7" t="inlineStr"/>
      <c r="Y119" s="7" t="inlineStr"/>
      <c r="Z119" s="7" t="inlineStr"/>
      <c r="AA119" s="7" t="inlineStr"/>
      <c r="AB119" s="7" t="inlineStr"/>
      <c r="AC119" s="7" t="inlineStr"/>
      <c r="AD119" s="7" t="inlineStr"/>
      <c r="AE119" s="7" t="inlineStr"/>
      <c r="AF119" s="7" t="inlineStr"/>
      <c r="AG119" s="7" t="inlineStr"/>
      <c r="AH119" s="7" t="inlineStr"/>
      <c r="AI119" s="7" t="inlineStr"/>
      <c r="AJ119" s="7" t="inlineStr"/>
      <c r="AK119" s="7" t="inlineStr"/>
      <c r="AL119" s="7" t="inlineStr"/>
      <c r="AM119" s="7" t="inlineStr"/>
      <c r="AN119" s="7" t="inlineStr"/>
      <c r="AO119" s="7" t="inlineStr"/>
      <c r="AP119" s="7" t="inlineStr"/>
      <c r="AQ119" s="7" t="inlineStr"/>
      <c r="AR119" s="7" t="inlineStr"/>
      <c r="AS119" s="7" t="inlineStr"/>
      <c r="AT119" s="7" t="inlineStr"/>
      <c r="AU119" s="7">
        <f>AW119+AY119+BA119+BC119+BE119+BG119+BI119</f>
        <v/>
      </c>
      <c r="AV119" s="7">
        <f>AX119+AZ119+BB119+BD119+BF119+BH119+BJ119</f>
        <v/>
      </c>
      <c r="AW119" s="7" t="inlineStr"/>
      <c r="AX119" s="7" t="inlineStr"/>
      <c r="AY119" s="7" t="inlineStr"/>
      <c r="AZ119" s="7" t="inlineStr"/>
      <c r="BA119" s="7" t="inlineStr"/>
      <c r="BB119" s="7" t="inlineStr"/>
      <c r="BC119" s="7" t="inlineStr"/>
      <c r="BD119" s="7" t="inlineStr"/>
      <c r="BE119" s="7" t="inlineStr"/>
      <c r="BF119" s="7" t="inlineStr"/>
      <c r="BG119" s="7" t="inlineStr"/>
      <c r="BH119" s="7" t="inlineStr"/>
      <c r="BI119" s="7" t="inlineStr"/>
      <c r="BJ119" s="7" t="inlineStr"/>
      <c r="BK119" s="7">
        <f>BM119+BO119+BQ119+BS119</f>
        <v/>
      </c>
      <c r="BL119" s="7">
        <f>BN119+BP119+BR119+BT119</f>
        <v/>
      </c>
      <c r="BM119" s="7" t="inlineStr"/>
      <c r="BN119" s="7" t="inlineStr"/>
      <c r="BO119" s="7" t="inlineStr"/>
      <c r="BP119" s="7" t="inlineStr"/>
      <c r="BQ119" s="7" t="inlineStr"/>
      <c r="BR119" s="7" t="inlineStr"/>
      <c r="BS119" s="7" t="inlineStr"/>
      <c r="BT119" s="7" t="inlineStr"/>
      <c r="BU119" s="7">
        <f>BW119+BY119+CA119+CC119+CE119+CG119+CI119+CK119+CM119+CO119+CQ119+CS119+CU119+CW119+CY119+DA119</f>
        <v/>
      </c>
      <c r="BV119" s="7">
        <f>BX119+BZ119+CB119+CD119+CF119+CH119+CJ119+CL119+CN119+CP119+CR119+CT119+CV119+CX119+CZ119+DB119</f>
        <v/>
      </c>
      <c r="BW119" s="7" t="inlineStr"/>
      <c r="BX119" s="7" t="inlineStr"/>
      <c r="BY119" s="7" t="inlineStr"/>
      <c r="BZ119" s="7" t="inlineStr"/>
      <c r="CA119" s="7" t="inlineStr"/>
      <c r="CB119" s="7" t="inlineStr"/>
      <c r="CC119" s="7" t="inlineStr"/>
      <c r="CD119" s="7" t="inlineStr"/>
      <c r="CE119" s="7" t="inlineStr"/>
      <c r="CF119" s="7" t="inlineStr"/>
      <c r="CG119" s="7" t="inlineStr"/>
      <c r="CH119" s="7" t="inlineStr"/>
      <c r="CI119" s="7" t="inlineStr"/>
      <c r="CJ119" s="7" t="inlineStr"/>
      <c r="CK119" s="7" t="inlineStr"/>
      <c r="CL119" s="7" t="inlineStr"/>
      <c r="CM119" s="7" t="inlineStr"/>
      <c r="CN119" s="7" t="inlineStr"/>
      <c r="CO119" s="7" t="inlineStr"/>
      <c r="CP119" s="7" t="inlineStr"/>
      <c r="CQ119" s="7" t="inlineStr"/>
      <c r="CR119" s="7" t="inlineStr"/>
      <c r="CS119" s="7" t="inlineStr"/>
      <c r="CT119" s="7" t="inlineStr"/>
      <c r="CU119" s="7" t="inlineStr"/>
      <c r="CV119" s="7" t="inlineStr"/>
      <c r="CW119" s="7" t="inlineStr"/>
      <c r="CX119" s="7" t="inlineStr"/>
      <c r="CY119" s="7" t="inlineStr"/>
      <c r="CZ119" s="7" t="inlineStr"/>
      <c r="DA119" s="7" t="inlineStr"/>
      <c r="DB119" s="7" t="inlineStr"/>
      <c r="DC119" s="7">
        <f>DE119+DG119+DI119+DK119+DM119+DO119+DQ119+DS119+DU119+DW119+DY119+EA119+EC119</f>
        <v/>
      </c>
      <c r="DD119" s="7">
        <f>DF119+DH119+DJ119+DL119+DN119+DP119+DR119+DT119+DV119+DX119+DZ119+EB119+ED119</f>
        <v/>
      </c>
      <c r="DE119" s="7" t="inlineStr"/>
      <c r="DF119" s="7" t="inlineStr"/>
      <c r="DG119" s="7" t="inlineStr"/>
      <c r="DH119" s="7" t="inlineStr"/>
      <c r="DI119" s="7" t="inlineStr"/>
      <c r="DJ119" s="7" t="inlineStr"/>
      <c r="DK119" s="7" t="inlineStr"/>
      <c r="DL119" s="7" t="inlineStr"/>
      <c r="DM119" s="7" t="inlineStr"/>
      <c r="DN119" s="7" t="inlineStr"/>
      <c r="DO119" s="7" t="inlineStr"/>
      <c r="DP119" s="7" t="inlineStr"/>
      <c r="DQ119" s="7" t="inlineStr"/>
      <c r="DR119" s="7" t="inlineStr"/>
      <c r="DS119" s="7" t="inlineStr"/>
      <c r="DT119" s="7" t="inlineStr"/>
      <c r="DU119" s="7" t="inlineStr"/>
      <c r="DV119" s="7" t="inlineStr"/>
      <c r="DW119" s="7" t="inlineStr"/>
      <c r="DX119" s="7" t="inlineStr"/>
      <c r="DY119" s="7" t="inlineStr"/>
      <c r="DZ119" s="7" t="inlineStr"/>
      <c r="EA119" s="7" t="inlineStr"/>
      <c r="EB119" s="7" t="inlineStr"/>
      <c r="EC119" s="7" t="inlineStr"/>
      <c r="ED119" s="7" t="inlineStr"/>
      <c r="EE119" s="7">
        <f>E119+AU119+BK119+BU119+DC119</f>
        <v/>
      </c>
      <c r="EF119" s="7">
        <f>F119+AV119+BL119+BV119+DD119</f>
        <v/>
      </c>
    </row>
    <row r="120" hidden="1" outlineLevel="1">
      <c r="A120" s="5" t="n">
        <v>19</v>
      </c>
      <c r="B120" s="6" t="inlineStr">
        <is>
          <t>Far Medico Farm XK</t>
        </is>
      </c>
      <c r="C120" s="6" t="inlineStr">
        <is>
          <t>Фергана</t>
        </is>
      </c>
      <c r="D120" s="6" t="inlineStr">
        <is>
          <t>Фергана 1</t>
        </is>
      </c>
      <c r="E120" s="7">
        <f>G120+I120+K120+M120+O120+Q120+S120+U120+W120+Y120+AA120+AC120+AE120+AG120+AI120+AK120+AM120+AO120+AQ120+AS120</f>
        <v/>
      </c>
      <c r="F120" s="7">
        <f>H120+J120+L120+N120+P120+R120+T120+V120+X120+Z120+AB120+AD120+AF120+AH120+AJ120+AL120+AN120+AP120+AR120+AT120</f>
        <v/>
      </c>
      <c r="G120" s="7" t="inlineStr"/>
      <c r="H120" s="7" t="inlineStr"/>
      <c r="I120" s="7" t="inlineStr"/>
      <c r="J120" s="7" t="inlineStr"/>
      <c r="K120" s="7" t="inlineStr"/>
      <c r="L120" s="7" t="inlineStr"/>
      <c r="M120" s="7" t="inlineStr"/>
      <c r="N120" s="7" t="inlineStr"/>
      <c r="O120" s="7" t="inlineStr"/>
      <c r="P120" s="7" t="inlineStr"/>
      <c r="Q120" s="7" t="inlineStr"/>
      <c r="R120" s="7" t="inlineStr"/>
      <c r="S120" s="7" t="inlineStr"/>
      <c r="T120" s="7" t="inlineStr"/>
      <c r="U120" s="7" t="inlineStr"/>
      <c r="V120" s="7" t="inlineStr"/>
      <c r="W120" s="7" t="inlineStr"/>
      <c r="X120" s="7" t="inlineStr"/>
      <c r="Y120" s="7" t="inlineStr"/>
      <c r="Z120" s="7" t="inlineStr"/>
      <c r="AA120" s="7" t="inlineStr"/>
      <c r="AB120" s="7" t="inlineStr"/>
      <c r="AC120" s="7" t="inlineStr"/>
      <c r="AD120" s="7" t="inlineStr"/>
      <c r="AE120" s="7" t="inlineStr"/>
      <c r="AF120" s="7" t="inlineStr"/>
      <c r="AG120" s="7" t="inlineStr"/>
      <c r="AH120" s="7" t="inlineStr"/>
      <c r="AI120" s="7" t="inlineStr"/>
      <c r="AJ120" s="7" t="inlineStr"/>
      <c r="AK120" s="7" t="inlineStr"/>
      <c r="AL120" s="7" t="inlineStr"/>
      <c r="AM120" s="7" t="n">
        <v>10</v>
      </c>
      <c r="AN120" s="7" t="n">
        <v>4593300</v>
      </c>
      <c r="AO120" s="7" t="inlineStr"/>
      <c r="AP120" s="7" t="inlineStr"/>
      <c r="AQ120" s="7" t="inlineStr"/>
      <c r="AR120" s="7" t="inlineStr"/>
      <c r="AS120" s="7" t="inlineStr"/>
      <c r="AT120" s="7" t="inlineStr"/>
      <c r="AU120" s="7">
        <f>AW120+AY120+BA120+BC120+BE120+BG120+BI120</f>
        <v/>
      </c>
      <c r="AV120" s="7">
        <f>AX120+AZ120+BB120+BD120+BF120+BH120+BJ120</f>
        <v/>
      </c>
      <c r="AW120" s="7" t="inlineStr"/>
      <c r="AX120" s="7" t="inlineStr"/>
      <c r="AY120" s="7" t="inlineStr"/>
      <c r="AZ120" s="7" t="inlineStr"/>
      <c r="BA120" s="7" t="inlineStr"/>
      <c r="BB120" s="7" t="inlineStr"/>
      <c r="BC120" s="7" t="inlineStr"/>
      <c r="BD120" s="7" t="inlineStr"/>
      <c r="BE120" s="7" t="inlineStr"/>
      <c r="BF120" s="7" t="inlineStr"/>
      <c r="BG120" s="7" t="inlineStr"/>
      <c r="BH120" s="7" t="inlineStr"/>
      <c r="BI120" s="7" t="inlineStr"/>
      <c r="BJ120" s="7" t="inlineStr"/>
      <c r="BK120" s="7">
        <f>BM120+BO120+BQ120+BS120</f>
        <v/>
      </c>
      <c r="BL120" s="7">
        <f>BN120+BP120+BR120+BT120</f>
        <v/>
      </c>
      <c r="BM120" s="7" t="inlineStr"/>
      <c r="BN120" s="7" t="inlineStr"/>
      <c r="BO120" s="7" t="inlineStr"/>
      <c r="BP120" s="7" t="inlineStr"/>
      <c r="BQ120" s="7" t="inlineStr"/>
      <c r="BR120" s="7" t="inlineStr"/>
      <c r="BS120" s="7" t="inlineStr"/>
      <c r="BT120" s="7" t="inlineStr"/>
      <c r="BU120" s="7">
        <f>BW120+BY120+CA120+CC120+CE120+CG120+CI120+CK120+CM120+CO120+CQ120+CS120+CU120+CW120+CY120+DA120</f>
        <v/>
      </c>
      <c r="BV120" s="7">
        <f>BX120+BZ120+CB120+CD120+CF120+CH120+CJ120+CL120+CN120+CP120+CR120+CT120+CV120+CX120+CZ120+DB120</f>
        <v/>
      </c>
      <c r="BW120" s="7" t="inlineStr"/>
      <c r="BX120" s="7" t="inlineStr"/>
      <c r="BY120" s="7" t="inlineStr"/>
      <c r="BZ120" s="7" t="inlineStr"/>
      <c r="CA120" s="7" t="inlineStr"/>
      <c r="CB120" s="7" t="inlineStr"/>
      <c r="CC120" s="7" t="inlineStr"/>
      <c r="CD120" s="7" t="inlineStr"/>
      <c r="CE120" s="7" t="inlineStr"/>
      <c r="CF120" s="7" t="inlineStr"/>
      <c r="CG120" s="7" t="inlineStr"/>
      <c r="CH120" s="7" t="inlineStr"/>
      <c r="CI120" s="7" t="inlineStr"/>
      <c r="CJ120" s="7" t="inlineStr"/>
      <c r="CK120" s="7" t="inlineStr"/>
      <c r="CL120" s="7" t="inlineStr"/>
      <c r="CM120" s="7" t="inlineStr"/>
      <c r="CN120" s="7" t="inlineStr"/>
      <c r="CO120" s="7" t="inlineStr"/>
      <c r="CP120" s="7" t="inlineStr"/>
      <c r="CQ120" s="7" t="inlineStr"/>
      <c r="CR120" s="7" t="inlineStr"/>
      <c r="CS120" s="7" t="inlineStr"/>
      <c r="CT120" s="7" t="inlineStr"/>
      <c r="CU120" s="7" t="inlineStr"/>
      <c r="CV120" s="7" t="inlineStr"/>
      <c r="CW120" s="7" t="inlineStr"/>
      <c r="CX120" s="7" t="inlineStr"/>
      <c r="CY120" s="7" t="inlineStr"/>
      <c r="CZ120" s="7" t="inlineStr"/>
      <c r="DA120" s="7" t="inlineStr"/>
      <c r="DB120" s="7" t="inlineStr"/>
      <c r="DC120" s="7">
        <f>DE120+DG120+DI120+DK120+DM120+DO120+DQ120+DS120+DU120+DW120+DY120+EA120+EC120</f>
        <v/>
      </c>
      <c r="DD120" s="7">
        <f>DF120+DH120+DJ120+DL120+DN120+DP120+DR120+DT120+DV120+DX120+DZ120+EB120+ED120</f>
        <v/>
      </c>
      <c r="DE120" s="7" t="inlineStr"/>
      <c r="DF120" s="7" t="inlineStr"/>
      <c r="DG120" s="7" t="inlineStr"/>
      <c r="DH120" s="7" t="inlineStr"/>
      <c r="DI120" s="7" t="inlineStr"/>
      <c r="DJ120" s="7" t="inlineStr"/>
      <c r="DK120" s="7" t="inlineStr"/>
      <c r="DL120" s="7" t="inlineStr"/>
      <c r="DM120" s="7" t="inlineStr"/>
      <c r="DN120" s="7" t="inlineStr"/>
      <c r="DO120" s="7" t="inlineStr"/>
      <c r="DP120" s="7" t="inlineStr"/>
      <c r="DQ120" s="7" t="inlineStr"/>
      <c r="DR120" s="7" t="inlineStr"/>
      <c r="DS120" s="7" t="inlineStr"/>
      <c r="DT120" s="7" t="inlineStr"/>
      <c r="DU120" s="7" t="inlineStr"/>
      <c r="DV120" s="7" t="inlineStr"/>
      <c r="DW120" s="7" t="inlineStr"/>
      <c r="DX120" s="7" t="inlineStr"/>
      <c r="DY120" s="7" t="inlineStr"/>
      <c r="DZ120" s="7" t="inlineStr"/>
      <c r="EA120" s="7" t="inlineStr"/>
      <c r="EB120" s="7" t="inlineStr"/>
      <c r="EC120" s="7" t="inlineStr"/>
      <c r="ED120" s="7" t="inlineStr"/>
      <c r="EE120" s="7">
        <f>E120+AU120+BK120+BU120+DC120</f>
        <v/>
      </c>
      <c r="EF120" s="7">
        <f>F120+AV120+BL120+BV120+DD120</f>
        <v/>
      </c>
    </row>
    <row r="121" hidden="1" outlineLevel="1">
      <c r="A121" s="5" t="n">
        <v>20</v>
      </c>
      <c r="B121" s="6" t="inlineStr">
        <is>
          <t>Far Samira Farm MCHJ</t>
        </is>
      </c>
      <c r="C121" s="6" t="inlineStr">
        <is>
          <t>Фергана</t>
        </is>
      </c>
      <c r="D121" s="6" t="inlineStr">
        <is>
          <t>Фергана 1</t>
        </is>
      </c>
      <c r="E121" s="7">
        <f>G121+I121+K121+M121+O121+Q121+S121+U121+W121+Y121+AA121+AC121+AE121+AG121+AI121+AK121+AM121+AO121+AQ121+AS121</f>
        <v/>
      </c>
      <c r="F121" s="7">
        <f>H121+J121+L121+N121+P121+R121+T121+V121+X121+Z121+AB121+AD121+AF121+AH121+AJ121+AL121+AN121+AP121+AR121+AT121</f>
        <v/>
      </c>
      <c r="G121" s="7" t="n">
        <v>1</v>
      </c>
      <c r="H121" s="7" t="n">
        <v>271784</v>
      </c>
      <c r="I121" s="7" t="inlineStr"/>
      <c r="J121" s="7" t="inlineStr"/>
      <c r="K121" s="7" t="inlineStr"/>
      <c r="L121" s="7" t="inlineStr"/>
      <c r="M121" s="7" t="n">
        <v>5</v>
      </c>
      <c r="N121" s="7" t="n">
        <v>1166029</v>
      </c>
      <c r="O121" s="7" t="inlineStr"/>
      <c r="P121" s="7" t="inlineStr"/>
      <c r="Q121" s="7" t="n">
        <v>10</v>
      </c>
      <c r="R121" s="7" t="n">
        <v>1728482</v>
      </c>
      <c r="S121" s="7" t="inlineStr"/>
      <c r="T121" s="7" t="inlineStr"/>
      <c r="U121" s="7" t="inlineStr"/>
      <c r="V121" s="7" t="inlineStr"/>
      <c r="W121" s="7" t="inlineStr"/>
      <c r="X121" s="7" t="inlineStr"/>
      <c r="Y121" s="7" t="inlineStr"/>
      <c r="Z121" s="7" t="inlineStr"/>
      <c r="AA121" s="7" t="inlineStr"/>
      <c r="AB121" s="7" t="inlineStr"/>
      <c r="AC121" s="7" t="inlineStr"/>
      <c r="AD121" s="7" t="inlineStr"/>
      <c r="AE121" s="7" t="inlineStr"/>
      <c r="AF121" s="7" t="inlineStr"/>
      <c r="AG121" s="7" t="inlineStr"/>
      <c r="AH121" s="7" t="inlineStr"/>
      <c r="AI121" s="7" t="inlineStr"/>
      <c r="AJ121" s="7" t="inlineStr"/>
      <c r="AK121" s="7" t="inlineStr"/>
      <c r="AL121" s="7" t="inlineStr"/>
      <c r="AM121" s="7" t="inlineStr"/>
      <c r="AN121" s="7" t="inlineStr"/>
      <c r="AO121" s="7" t="inlineStr"/>
      <c r="AP121" s="7" t="inlineStr"/>
      <c r="AQ121" s="7" t="inlineStr"/>
      <c r="AR121" s="7" t="inlineStr"/>
      <c r="AS121" s="7" t="inlineStr"/>
      <c r="AT121" s="7" t="inlineStr"/>
      <c r="AU121" s="7">
        <f>AW121+AY121+BA121+BC121+BE121+BG121+BI121</f>
        <v/>
      </c>
      <c r="AV121" s="7">
        <f>AX121+AZ121+BB121+BD121+BF121+BH121+BJ121</f>
        <v/>
      </c>
      <c r="AW121" s="7" t="inlineStr"/>
      <c r="AX121" s="7" t="inlineStr"/>
      <c r="AY121" s="7" t="inlineStr"/>
      <c r="AZ121" s="7" t="inlineStr"/>
      <c r="BA121" s="7" t="inlineStr"/>
      <c r="BB121" s="7" t="inlineStr"/>
      <c r="BC121" s="7" t="inlineStr"/>
      <c r="BD121" s="7" t="inlineStr"/>
      <c r="BE121" s="7" t="inlineStr"/>
      <c r="BF121" s="7" t="inlineStr"/>
      <c r="BG121" s="7" t="inlineStr"/>
      <c r="BH121" s="7" t="inlineStr"/>
      <c r="BI121" s="7" t="inlineStr"/>
      <c r="BJ121" s="7" t="inlineStr"/>
      <c r="BK121" s="7">
        <f>BM121+BO121+BQ121+BS121</f>
        <v/>
      </c>
      <c r="BL121" s="7">
        <f>BN121+BP121+BR121+BT121</f>
        <v/>
      </c>
      <c r="BM121" s="7" t="inlineStr"/>
      <c r="BN121" s="7" t="inlineStr"/>
      <c r="BO121" s="7" t="inlineStr"/>
      <c r="BP121" s="7" t="inlineStr"/>
      <c r="BQ121" s="7" t="inlineStr"/>
      <c r="BR121" s="7" t="inlineStr"/>
      <c r="BS121" s="7" t="inlineStr"/>
      <c r="BT121" s="7" t="inlineStr"/>
      <c r="BU121" s="7">
        <f>BW121+BY121+CA121+CC121+CE121+CG121+CI121+CK121+CM121+CO121+CQ121+CS121+CU121+CW121+CY121+DA121</f>
        <v/>
      </c>
      <c r="BV121" s="7">
        <f>BX121+BZ121+CB121+CD121+CF121+CH121+CJ121+CL121+CN121+CP121+CR121+CT121+CV121+CX121+CZ121+DB121</f>
        <v/>
      </c>
      <c r="BW121" s="7" t="inlineStr"/>
      <c r="BX121" s="7" t="inlineStr"/>
      <c r="BY121" s="7" t="inlineStr"/>
      <c r="BZ121" s="7" t="inlineStr"/>
      <c r="CA121" s="7" t="inlineStr"/>
      <c r="CB121" s="7" t="inlineStr"/>
      <c r="CC121" s="7" t="inlineStr"/>
      <c r="CD121" s="7" t="inlineStr"/>
      <c r="CE121" s="7" t="inlineStr"/>
      <c r="CF121" s="7" t="inlineStr"/>
      <c r="CG121" s="7" t="inlineStr"/>
      <c r="CH121" s="7" t="inlineStr"/>
      <c r="CI121" s="7" t="inlineStr"/>
      <c r="CJ121" s="7" t="inlineStr"/>
      <c r="CK121" s="7" t="inlineStr"/>
      <c r="CL121" s="7" t="inlineStr"/>
      <c r="CM121" s="7" t="n">
        <v>2</v>
      </c>
      <c r="CN121" s="7" t="n">
        <v>407236</v>
      </c>
      <c r="CO121" s="7" t="inlineStr"/>
      <c r="CP121" s="7" t="inlineStr"/>
      <c r="CQ121" s="7" t="inlineStr"/>
      <c r="CR121" s="7" t="inlineStr"/>
      <c r="CS121" s="7" t="inlineStr"/>
      <c r="CT121" s="7" t="inlineStr"/>
      <c r="CU121" s="7" t="inlineStr"/>
      <c r="CV121" s="7" t="inlineStr"/>
      <c r="CW121" s="7" t="inlineStr"/>
      <c r="CX121" s="7" t="inlineStr"/>
      <c r="CY121" s="7" t="inlineStr"/>
      <c r="CZ121" s="7" t="inlineStr"/>
      <c r="DA121" s="7" t="inlineStr"/>
      <c r="DB121" s="7" t="inlineStr"/>
      <c r="DC121" s="7">
        <f>DE121+DG121+DI121+DK121+DM121+DO121+DQ121+DS121+DU121+DW121+DY121+EA121+EC121</f>
        <v/>
      </c>
      <c r="DD121" s="7">
        <f>DF121+DH121+DJ121+DL121+DN121+DP121+DR121+DT121+DV121+DX121+DZ121+EB121+ED121</f>
        <v/>
      </c>
      <c r="DE121" s="7" t="inlineStr"/>
      <c r="DF121" s="7" t="inlineStr"/>
      <c r="DG121" s="7" t="inlineStr"/>
      <c r="DH121" s="7" t="inlineStr"/>
      <c r="DI121" s="7" t="inlineStr"/>
      <c r="DJ121" s="7" t="inlineStr"/>
      <c r="DK121" s="7" t="inlineStr"/>
      <c r="DL121" s="7" t="inlineStr"/>
      <c r="DM121" s="7" t="inlineStr"/>
      <c r="DN121" s="7" t="inlineStr"/>
      <c r="DO121" s="7" t="inlineStr"/>
      <c r="DP121" s="7" t="inlineStr"/>
      <c r="DQ121" s="7" t="n">
        <v>1</v>
      </c>
      <c r="DR121" s="7" t="n">
        <v>495704</v>
      </c>
      <c r="DS121" s="7" t="inlineStr"/>
      <c r="DT121" s="7" t="inlineStr"/>
      <c r="DU121" s="7" t="inlineStr"/>
      <c r="DV121" s="7" t="inlineStr"/>
      <c r="DW121" s="7" t="inlineStr"/>
      <c r="DX121" s="7" t="inlineStr"/>
      <c r="DY121" s="7" t="inlineStr"/>
      <c r="DZ121" s="7" t="inlineStr"/>
      <c r="EA121" s="7" t="inlineStr"/>
      <c r="EB121" s="7" t="inlineStr"/>
      <c r="EC121" s="7" t="inlineStr"/>
      <c r="ED121" s="7" t="inlineStr"/>
      <c r="EE121" s="7">
        <f>E121+AU121+BK121+BU121+DC121</f>
        <v/>
      </c>
      <c r="EF121" s="7">
        <f>F121+AV121+BL121+BV121+DD121</f>
        <v/>
      </c>
    </row>
    <row r="122" hidden="1" outlineLevel="1">
      <c r="A122" s="5" t="n">
        <v>21</v>
      </c>
      <c r="B122" s="6" t="inlineStr">
        <is>
          <t>Farg'ona Farm Savdo mchj</t>
        </is>
      </c>
      <c r="C122" s="6" t="inlineStr">
        <is>
          <t>Фергана</t>
        </is>
      </c>
      <c r="D122" s="6" t="inlineStr">
        <is>
          <t>Фергана 1</t>
        </is>
      </c>
      <c r="E122" s="7">
        <f>G122+I122+K122+M122+O122+Q122+S122+U122+W122+Y122+AA122+AC122+AE122+AG122+AI122+AK122+AM122+AO122+AQ122+AS122</f>
        <v/>
      </c>
      <c r="F122" s="7">
        <f>H122+J122+L122+N122+P122+R122+T122+V122+X122+Z122+AB122+AD122+AF122+AH122+AJ122+AL122+AN122+AP122+AR122+AT122</f>
        <v/>
      </c>
      <c r="G122" s="7" t="inlineStr"/>
      <c r="H122" s="7" t="inlineStr"/>
      <c r="I122" s="7" t="inlineStr"/>
      <c r="J122" s="7" t="inlineStr"/>
      <c r="K122" s="7" t="inlineStr"/>
      <c r="L122" s="7" t="inlineStr"/>
      <c r="M122" s="7" t="inlineStr"/>
      <c r="N122" s="7" t="inlineStr"/>
      <c r="O122" s="7" t="inlineStr"/>
      <c r="P122" s="7" t="inlineStr"/>
      <c r="Q122" s="7" t="inlineStr"/>
      <c r="R122" s="7" t="inlineStr"/>
      <c r="S122" s="7" t="inlineStr"/>
      <c r="T122" s="7" t="inlineStr"/>
      <c r="U122" s="7" t="inlineStr"/>
      <c r="V122" s="7" t="inlineStr"/>
      <c r="W122" s="7" t="inlineStr"/>
      <c r="X122" s="7" t="inlineStr"/>
      <c r="Y122" s="7" t="inlineStr"/>
      <c r="Z122" s="7" t="inlineStr"/>
      <c r="AA122" s="7" t="inlineStr"/>
      <c r="AB122" s="7" t="inlineStr"/>
      <c r="AC122" s="7" t="inlineStr"/>
      <c r="AD122" s="7" t="inlineStr"/>
      <c r="AE122" s="7" t="inlineStr"/>
      <c r="AF122" s="7" t="inlineStr"/>
      <c r="AG122" s="7" t="inlineStr"/>
      <c r="AH122" s="7" t="inlineStr"/>
      <c r="AI122" s="7" t="inlineStr"/>
      <c r="AJ122" s="7" t="inlineStr"/>
      <c r="AK122" s="7" t="inlineStr"/>
      <c r="AL122" s="7" t="inlineStr"/>
      <c r="AM122" s="7" t="inlineStr"/>
      <c r="AN122" s="7" t="inlineStr"/>
      <c r="AO122" s="7" t="inlineStr"/>
      <c r="AP122" s="7" t="inlineStr"/>
      <c r="AQ122" s="7" t="inlineStr"/>
      <c r="AR122" s="7" t="inlineStr"/>
      <c r="AS122" s="7" t="inlineStr"/>
      <c r="AT122" s="7" t="inlineStr"/>
      <c r="AU122" s="7">
        <f>AW122+AY122+BA122+BC122+BE122+BG122+BI122</f>
        <v/>
      </c>
      <c r="AV122" s="7">
        <f>AX122+AZ122+BB122+BD122+BF122+BH122+BJ122</f>
        <v/>
      </c>
      <c r="AW122" s="7" t="inlineStr"/>
      <c r="AX122" s="7" t="inlineStr"/>
      <c r="AY122" s="7" t="inlineStr"/>
      <c r="AZ122" s="7" t="inlineStr"/>
      <c r="BA122" s="7" t="inlineStr"/>
      <c r="BB122" s="7" t="inlineStr"/>
      <c r="BC122" s="7" t="inlineStr"/>
      <c r="BD122" s="7" t="inlineStr"/>
      <c r="BE122" s="7" t="inlineStr"/>
      <c r="BF122" s="7" t="inlineStr"/>
      <c r="BG122" s="7" t="inlineStr"/>
      <c r="BH122" s="7" t="inlineStr"/>
      <c r="BI122" s="7" t="inlineStr"/>
      <c r="BJ122" s="7" t="inlineStr"/>
      <c r="BK122" s="7">
        <f>BM122+BO122+BQ122+BS122</f>
        <v/>
      </c>
      <c r="BL122" s="7">
        <f>BN122+BP122+BR122+BT122</f>
        <v/>
      </c>
      <c r="BM122" s="7" t="inlineStr"/>
      <c r="BN122" s="7" t="inlineStr"/>
      <c r="BO122" s="7" t="inlineStr"/>
      <c r="BP122" s="7" t="inlineStr"/>
      <c r="BQ122" s="7" t="inlineStr"/>
      <c r="BR122" s="7" t="inlineStr"/>
      <c r="BS122" s="7" t="inlineStr"/>
      <c r="BT122" s="7" t="inlineStr"/>
      <c r="BU122" s="7">
        <f>BW122+BY122+CA122+CC122+CE122+CG122+CI122+CK122+CM122+CO122+CQ122+CS122+CU122+CW122+CY122+DA122</f>
        <v/>
      </c>
      <c r="BV122" s="7">
        <f>BX122+BZ122+CB122+CD122+CF122+CH122+CJ122+CL122+CN122+CP122+CR122+CT122+CV122+CX122+CZ122+DB122</f>
        <v/>
      </c>
      <c r="BW122" s="7" t="inlineStr"/>
      <c r="BX122" s="7" t="inlineStr"/>
      <c r="BY122" s="7" t="inlineStr"/>
      <c r="BZ122" s="7" t="inlineStr"/>
      <c r="CA122" s="7" t="inlineStr"/>
      <c r="CB122" s="7" t="inlineStr"/>
      <c r="CC122" s="7" t="inlineStr"/>
      <c r="CD122" s="7" t="inlineStr"/>
      <c r="CE122" s="7" t="inlineStr"/>
      <c r="CF122" s="7" t="inlineStr"/>
      <c r="CG122" s="7" t="inlineStr"/>
      <c r="CH122" s="7" t="inlineStr"/>
      <c r="CI122" s="7" t="inlineStr"/>
      <c r="CJ122" s="7" t="inlineStr"/>
      <c r="CK122" s="7" t="inlineStr"/>
      <c r="CL122" s="7" t="inlineStr"/>
      <c r="CM122" s="7" t="inlineStr"/>
      <c r="CN122" s="7" t="inlineStr"/>
      <c r="CO122" s="7" t="inlineStr"/>
      <c r="CP122" s="7" t="inlineStr"/>
      <c r="CQ122" s="7" t="inlineStr"/>
      <c r="CR122" s="7" t="inlineStr"/>
      <c r="CS122" s="7" t="inlineStr"/>
      <c r="CT122" s="7" t="inlineStr"/>
      <c r="CU122" s="7" t="inlineStr"/>
      <c r="CV122" s="7" t="inlineStr"/>
      <c r="CW122" s="7" t="inlineStr"/>
      <c r="CX122" s="7" t="inlineStr"/>
      <c r="CY122" s="7" t="inlineStr"/>
      <c r="CZ122" s="7" t="inlineStr"/>
      <c r="DA122" s="7" t="inlineStr"/>
      <c r="DB122" s="7" t="inlineStr"/>
      <c r="DC122" s="7">
        <f>DE122+DG122+DI122+DK122+DM122+DO122+DQ122+DS122+DU122+DW122+DY122+EA122+EC122</f>
        <v/>
      </c>
      <c r="DD122" s="7">
        <f>DF122+DH122+DJ122+DL122+DN122+DP122+DR122+DT122+DV122+DX122+DZ122+EB122+ED122</f>
        <v/>
      </c>
      <c r="DE122" s="7" t="inlineStr"/>
      <c r="DF122" s="7" t="inlineStr"/>
      <c r="DG122" s="7" t="inlineStr"/>
      <c r="DH122" s="7" t="inlineStr"/>
      <c r="DI122" s="7" t="inlineStr"/>
      <c r="DJ122" s="7" t="inlineStr"/>
      <c r="DK122" s="7" t="inlineStr"/>
      <c r="DL122" s="7" t="inlineStr"/>
      <c r="DM122" s="7" t="inlineStr"/>
      <c r="DN122" s="7" t="inlineStr"/>
      <c r="DO122" s="7" t="inlineStr"/>
      <c r="DP122" s="7" t="inlineStr"/>
      <c r="DQ122" s="7" t="inlineStr"/>
      <c r="DR122" s="7" t="inlineStr"/>
      <c r="DS122" s="7" t="inlineStr"/>
      <c r="DT122" s="7" t="inlineStr"/>
      <c r="DU122" s="7" t="inlineStr"/>
      <c r="DV122" s="7" t="inlineStr"/>
      <c r="DW122" s="7" t="n">
        <v>5</v>
      </c>
      <c r="DX122" s="7" t="n">
        <v>1386995</v>
      </c>
      <c r="DY122" s="7" t="inlineStr"/>
      <c r="DZ122" s="7" t="inlineStr"/>
      <c r="EA122" s="7" t="inlineStr"/>
      <c r="EB122" s="7" t="inlineStr"/>
      <c r="EC122" s="7" t="inlineStr"/>
      <c r="ED122" s="7" t="inlineStr"/>
      <c r="EE122" s="7">
        <f>E122+AU122+BK122+BU122+DC122</f>
        <v/>
      </c>
      <c r="EF122" s="7">
        <f>F122+AV122+BL122+BV122+DD122</f>
        <v/>
      </c>
    </row>
    <row r="123" hidden="1" outlineLevel="1">
      <c r="A123" s="5" t="n">
        <v>22</v>
      </c>
      <c r="B123" s="6" t="inlineStr">
        <is>
          <t>Farg'ona Medical Centr XK</t>
        </is>
      </c>
      <c r="C123" s="6" t="inlineStr">
        <is>
          <t>Фергана</t>
        </is>
      </c>
      <c r="D123" s="6" t="inlineStr">
        <is>
          <t>Фергана 1</t>
        </is>
      </c>
      <c r="E123" s="7">
        <f>G123+I123+K123+M123+O123+Q123+S123+U123+W123+Y123+AA123+AC123+AE123+AG123+AI123+AK123+AM123+AO123+AQ123+AS123</f>
        <v/>
      </c>
      <c r="F123" s="7">
        <f>H123+J123+L123+N123+P123+R123+T123+V123+X123+Z123+AB123+AD123+AF123+AH123+AJ123+AL123+AN123+AP123+AR123+AT123</f>
        <v/>
      </c>
      <c r="G123" s="7" t="inlineStr"/>
      <c r="H123" s="7" t="inlineStr"/>
      <c r="I123" s="7" t="inlineStr"/>
      <c r="J123" s="7" t="inlineStr"/>
      <c r="K123" s="7" t="inlineStr"/>
      <c r="L123" s="7" t="inlineStr"/>
      <c r="M123" s="7" t="inlineStr"/>
      <c r="N123" s="7" t="inlineStr"/>
      <c r="O123" s="7" t="inlineStr"/>
      <c r="P123" s="7" t="inlineStr"/>
      <c r="Q123" s="7" t="inlineStr"/>
      <c r="R123" s="7" t="inlineStr"/>
      <c r="S123" s="7" t="inlineStr"/>
      <c r="T123" s="7" t="inlineStr"/>
      <c r="U123" s="7" t="inlineStr"/>
      <c r="V123" s="7" t="inlineStr"/>
      <c r="W123" s="7" t="inlineStr"/>
      <c r="X123" s="7" t="inlineStr"/>
      <c r="Y123" s="7" t="inlineStr"/>
      <c r="Z123" s="7" t="inlineStr"/>
      <c r="AA123" s="7" t="inlineStr"/>
      <c r="AB123" s="7" t="inlineStr"/>
      <c r="AC123" s="7" t="inlineStr"/>
      <c r="AD123" s="7" t="inlineStr"/>
      <c r="AE123" s="7" t="inlineStr"/>
      <c r="AF123" s="7" t="inlineStr"/>
      <c r="AG123" s="7" t="inlineStr"/>
      <c r="AH123" s="7" t="inlineStr"/>
      <c r="AI123" s="7" t="inlineStr"/>
      <c r="AJ123" s="7" t="inlineStr"/>
      <c r="AK123" s="7" t="inlineStr"/>
      <c r="AL123" s="7" t="inlineStr"/>
      <c r="AM123" s="7" t="inlineStr"/>
      <c r="AN123" s="7" t="inlineStr"/>
      <c r="AO123" s="7" t="inlineStr"/>
      <c r="AP123" s="7" t="inlineStr"/>
      <c r="AQ123" s="7" t="inlineStr"/>
      <c r="AR123" s="7" t="inlineStr"/>
      <c r="AS123" s="7" t="inlineStr"/>
      <c r="AT123" s="7" t="inlineStr"/>
      <c r="AU123" s="7">
        <f>AW123+AY123+BA123+BC123+BE123+BG123+BI123</f>
        <v/>
      </c>
      <c r="AV123" s="7">
        <f>AX123+AZ123+BB123+BD123+BF123+BH123+BJ123</f>
        <v/>
      </c>
      <c r="AW123" s="7" t="inlineStr"/>
      <c r="AX123" s="7" t="inlineStr"/>
      <c r="AY123" s="7" t="inlineStr"/>
      <c r="AZ123" s="7" t="inlineStr"/>
      <c r="BA123" s="7" t="inlineStr"/>
      <c r="BB123" s="7" t="inlineStr"/>
      <c r="BC123" s="7" t="inlineStr"/>
      <c r="BD123" s="7" t="inlineStr"/>
      <c r="BE123" s="7" t="inlineStr"/>
      <c r="BF123" s="7" t="inlineStr"/>
      <c r="BG123" s="7" t="inlineStr"/>
      <c r="BH123" s="7" t="inlineStr"/>
      <c r="BI123" s="7" t="inlineStr"/>
      <c r="BJ123" s="7" t="inlineStr"/>
      <c r="BK123" s="7">
        <f>BM123+BO123+BQ123+BS123</f>
        <v/>
      </c>
      <c r="BL123" s="7">
        <f>BN123+BP123+BR123+BT123</f>
        <v/>
      </c>
      <c r="BM123" s="7" t="n">
        <v>20</v>
      </c>
      <c r="BN123" s="7" t="n">
        <v>8663080</v>
      </c>
      <c r="BO123" s="7" t="inlineStr"/>
      <c r="BP123" s="7" t="inlineStr"/>
      <c r="BQ123" s="7" t="inlineStr"/>
      <c r="BR123" s="7" t="inlineStr"/>
      <c r="BS123" s="7" t="inlineStr"/>
      <c r="BT123" s="7" t="inlineStr"/>
      <c r="BU123" s="7">
        <f>BW123+BY123+CA123+CC123+CE123+CG123+CI123+CK123+CM123+CO123+CQ123+CS123+CU123+CW123+CY123+DA123</f>
        <v/>
      </c>
      <c r="BV123" s="7">
        <f>BX123+BZ123+CB123+CD123+CF123+CH123+CJ123+CL123+CN123+CP123+CR123+CT123+CV123+CX123+CZ123+DB123</f>
        <v/>
      </c>
      <c r="BW123" s="7" t="inlineStr"/>
      <c r="BX123" s="7" t="inlineStr"/>
      <c r="BY123" s="7" t="inlineStr"/>
      <c r="BZ123" s="7" t="inlineStr"/>
      <c r="CA123" s="7" t="inlineStr"/>
      <c r="CB123" s="7" t="inlineStr"/>
      <c r="CC123" s="7" t="inlineStr"/>
      <c r="CD123" s="7" t="inlineStr"/>
      <c r="CE123" s="7" t="inlineStr"/>
      <c r="CF123" s="7" t="inlineStr"/>
      <c r="CG123" s="7" t="inlineStr"/>
      <c r="CH123" s="7" t="inlineStr"/>
      <c r="CI123" s="7" t="inlineStr"/>
      <c r="CJ123" s="7" t="inlineStr"/>
      <c r="CK123" s="7" t="inlineStr"/>
      <c r="CL123" s="7" t="inlineStr"/>
      <c r="CM123" s="7" t="n">
        <v>5</v>
      </c>
      <c r="CN123" s="7" t="n">
        <v>596690</v>
      </c>
      <c r="CO123" s="7" t="inlineStr"/>
      <c r="CP123" s="7" t="inlineStr"/>
      <c r="CQ123" s="7" t="inlineStr"/>
      <c r="CR123" s="7" t="inlineStr"/>
      <c r="CS123" s="7" t="inlineStr"/>
      <c r="CT123" s="7" t="inlineStr"/>
      <c r="CU123" s="7" t="inlineStr"/>
      <c r="CV123" s="7" t="inlineStr"/>
      <c r="CW123" s="7" t="inlineStr"/>
      <c r="CX123" s="7" t="inlineStr"/>
      <c r="CY123" s="7" t="inlineStr"/>
      <c r="CZ123" s="7" t="inlineStr"/>
      <c r="DA123" s="7" t="inlineStr"/>
      <c r="DB123" s="7" t="inlineStr"/>
      <c r="DC123" s="7">
        <f>DE123+DG123+DI123+DK123+DM123+DO123+DQ123+DS123+DU123+DW123+DY123+EA123+EC123</f>
        <v/>
      </c>
      <c r="DD123" s="7">
        <f>DF123+DH123+DJ123+DL123+DN123+DP123+DR123+DT123+DV123+DX123+DZ123+EB123+ED123</f>
        <v/>
      </c>
      <c r="DE123" s="7" t="inlineStr"/>
      <c r="DF123" s="7" t="inlineStr"/>
      <c r="DG123" s="7" t="inlineStr"/>
      <c r="DH123" s="7" t="inlineStr"/>
      <c r="DI123" s="7" t="inlineStr"/>
      <c r="DJ123" s="7" t="inlineStr"/>
      <c r="DK123" s="7" t="inlineStr"/>
      <c r="DL123" s="7" t="inlineStr"/>
      <c r="DM123" s="7" t="inlineStr"/>
      <c r="DN123" s="7" t="inlineStr"/>
      <c r="DO123" s="7" t="inlineStr"/>
      <c r="DP123" s="7" t="inlineStr"/>
      <c r="DQ123" s="7" t="inlineStr"/>
      <c r="DR123" s="7" t="inlineStr"/>
      <c r="DS123" s="7" t="inlineStr"/>
      <c r="DT123" s="7" t="inlineStr"/>
      <c r="DU123" s="7" t="inlineStr"/>
      <c r="DV123" s="7" t="inlineStr"/>
      <c r="DW123" s="7" t="inlineStr"/>
      <c r="DX123" s="7" t="inlineStr"/>
      <c r="DY123" s="7" t="inlineStr"/>
      <c r="DZ123" s="7" t="inlineStr"/>
      <c r="EA123" s="7" t="inlineStr"/>
      <c r="EB123" s="7" t="inlineStr"/>
      <c r="EC123" s="7" t="inlineStr"/>
      <c r="ED123" s="7" t="inlineStr"/>
      <c r="EE123" s="7">
        <f>E123+AU123+BK123+BU123+DC123</f>
        <v/>
      </c>
      <c r="EF123" s="7">
        <f>F123+AV123+BL123+BV123+DD123</f>
        <v/>
      </c>
    </row>
    <row r="124" hidden="1" outlineLevel="1">
      <c r="A124" s="5" t="n">
        <v>23</v>
      </c>
      <c r="B124" s="6" t="inlineStr">
        <is>
          <t>Farg'ona Xamkor Farm MCHJ</t>
        </is>
      </c>
      <c r="C124" s="6" t="inlineStr">
        <is>
          <t>Фергана</t>
        </is>
      </c>
      <c r="D124" s="6" t="inlineStr">
        <is>
          <t>Фергана 1</t>
        </is>
      </c>
      <c r="E124" s="7">
        <f>G124+I124+K124+M124+O124+Q124+S124+U124+W124+Y124+AA124+AC124+AE124+AG124+AI124+AK124+AM124+AO124+AQ124+AS124</f>
        <v/>
      </c>
      <c r="F124" s="7">
        <f>H124+J124+L124+N124+P124+R124+T124+V124+X124+Z124+AB124+AD124+AF124+AH124+AJ124+AL124+AN124+AP124+AR124+AT124</f>
        <v/>
      </c>
      <c r="G124" s="7" t="n">
        <v>5</v>
      </c>
      <c r="H124" s="7" t="n">
        <v>988350</v>
      </c>
      <c r="I124" s="7" t="n">
        <v>2</v>
      </c>
      <c r="J124" s="7" t="n">
        <v>473088</v>
      </c>
      <c r="K124" s="7" t="inlineStr"/>
      <c r="L124" s="7" t="inlineStr"/>
      <c r="M124" s="7" t="n">
        <v>14</v>
      </c>
      <c r="N124" s="7" t="n">
        <v>2887630</v>
      </c>
      <c r="O124" s="7" t="inlineStr"/>
      <c r="P124" s="7" t="inlineStr"/>
      <c r="Q124" s="7" t="inlineStr"/>
      <c r="R124" s="7" t="inlineStr"/>
      <c r="S124" s="7" t="inlineStr"/>
      <c r="T124" s="7" t="inlineStr"/>
      <c r="U124" s="7" t="inlineStr"/>
      <c r="V124" s="7" t="inlineStr"/>
      <c r="W124" s="7" t="n">
        <v>5</v>
      </c>
      <c r="X124" s="7" t="n">
        <v>1047495</v>
      </c>
      <c r="Y124" s="7" t="inlineStr"/>
      <c r="Z124" s="7" t="inlineStr"/>
      <c r="AA124" s="7" t="inlineStr"/>
      <c r="AB124" s="7" t="inlineStr"/>
      <c r="AC124" s="7" t="n">
        <v>13</v>
      </c>
      <c r="AD124" s="7" t="n">
        <v>5337994</v>
      </c>
      <c r="AE124" s="7" t="n">
        <v>3</v>
      </c>
      <c r="AF124" s="7" t="n">
        <v>166923</v>
      </c>
      <c r="AG124" s="7" t="inlineStr"/>
      <c r="AH124" s="7" t="inlineStr"/>
      <c r="AI124" s="7" t="inlineStr"/>
      <c r="AJ124" s="7" t="inlineStr"/>
      <c r="AK124" s="7" t="inlineStr"/>
      <c r="AL124" s="7" t="inlineStr"/>
      <c r="AM124" s="7" t="n">
        <v>50</v>
      </c>
      <c r="AN124" s="7" t="n">
        <v>24416850</v>
      </c>
      <c r="AO124" s="7" t="inlineStr"/>
      <c r="AP124" s="7" t="inlineStr"/>
      <c r="AQ124" s="7" t="n">
        <v>50</v>
      </c>
      <c r="AR124" s="7" t="n">
        <v>11045800</v>
      </c>
      <c r="AS124" s="7" t="inlineStr"/>
      <c r="AT124" s="7" t="inlineStr"/>
      <c r="AU124" s="7">
        <f>AW124+AY124+BA124+BC124+BE124+BG124+BI124</f>
        <v/>
      </c>
      <c r="AV124" s="7">
        <f>AX124+AZ124+BB124+BD124+BF124+BH124+BJ124</f>
        <v/>
      </c>
      <c r="AW124" s="7" t="inlineStr"/>
      <c r="AX124" s="7" t="inlineStr"/>
      <c r="AY124" s="7" t="inlineStr"/>
      <c r="AZ124" s="7" t="inlineStr"/>
      <c r="BA124" s="7" t="inlineStr"/>
      <c r="BB124" s="7" t="inlineStr"/>
      <c r="BC124" s="7" t="inlineStr"/>
      <c r="BD124" s="7" t="inlineStr"/>
      <c r="BE124" s="7" t="inlineStr"/>
      <c r="BF124" s="7" t="inlineStr"/>
      <c r="BG124" s="7" t="inlineStr"/>
      <c r="BH124" s="7" t="inlineStr"/>
      <c r="BI124" s="7" t="inlineStr"/>
      <c r="BJ124" s="7" t="inlineStr"/>
      <c r="BK124" s="7">
        <f>BM124+BO124+BQ124+BS124</f>
        <v/>
      </c>
      <c r="BL124" s="7">
        <f>BN124+BP124+BR124+BT124</f>
        <v/>
      </c>
      <c r="BM124" s="7" t="n">
        <v>1</v>
      </c>
      <c r="BN124" s="7" t="n">
        <v>250919</v>
      </c>
      <c r="BO124" s="7" t="inlineStr"/>
      <c r="BP124" s="7" t="inlineStr"/>
      <c r="BQ124" s="7" t="inlineStr"/>
      <c r="BR124" s="7" t="inlineStr"/>
      <c r="BS124" s="7" t="inlineStr"/>
      <c r="BT124" s="7" t="inlineStr"/>
      <c r="BU124" s="7">
        <f>BW124+BY124+CA124+CC124+CE124+CG124+CI124+CK124+CM124+CO124+CQ124+CS124+CU124+CW124+CY124+DA124</f>
        <v/>
      </c>
      <c r="BV124" s="7">
        <f>BX124+BZ124+CB124+CD124+CF124+CH124+CJ124+CL124+CN124+CP124+CR124+CT124+CV124+CX124+CZ124+DB124</f>
        <v/>
      </c>
      <c r="BW124" s="7" t="inlineStr"/>
      <c r="BX124" s="7" t="inlineStr"/>
      <c r="BY124" s="7" t="inlineStr"/>
      <c r="BZ124" s="7" t="inlineStr"/>
      <c r="CA124" s="7" t="inlineStr"/>
      <c r="CB124" s="7" t="inlineStr"/>
      <c r="CC124" s="7" t="inlineStr"/>
      <c r="CD124" s="7" t="inlineStr"/>
      <c r="CE124" s="7" t="inlineStr"/>
      <c r="CF124" s="7" t="inlineStr"/>
      <c r="CG124" s="7" t="inlineStr"/>
      <c r="CH124" s="7" t="inlineStr"/>
      <c r="CI124" s="7" t="inlineStr"/>
      <c r="CJ124" s="7" t="inlineStr"/>
      <c r="CK124" s="7" t="inlineStr"/>
      <c r="CL124" s="7" t="inlineStr"/>
      <c r="CM124" s="7" t="inlineStr"/>
      <c r="CN124" s="7" t="inlineStr"/>
      <c r="CO124" s="7" t="inlineStr"/>
      <c r="CP124" s="7" t="inlineStr"/>
      <c r="CQ124" s="7" t="inlineStr"/>
      <c r="CR124" s="7" t="inlineStr"/>
      <c r="CS124" s="7" t="inlineStr"/>
      <c r="CT124" s="7" t="inlineStr"/>
      <c r="CU124" s="7" t="inlineStr"/>
      <c r="CV124" s="7" t="inlineStr"/>
      <c r="CW124" s="7" t="inlineStr"/>
      <c r="CX124" s="7" t="inlineStr"/>
      <c r="CY124" s="7" t="inlineStr"/>
      <c r="CZ124" s="7" t="inlineStr"/>
      <c r="DA124" s="7" t="inlineStr"/>
      <c r="DB124" s="7" t="inlineStr"/>
      <c r="DC124" s="7">
        <f>DE124+DG124+DI124+DK124+DM124+DO124+DQ124+DS124+DU124+DW124+DY124+EA124+EC124</f>
        <v/>
      </c>
      <c r="DD124" s="7">
        <f>DF124+DH124+DJ124+DL124+DN124+DP124+DR124+DT124+DV124+DX124+DZ124+EB124+ED124</f>
        <v/>
      </c>
      <c r="DE124" s="7" t="inlineStr"/>
      <c r="DF124" s="7" t="inlineStr"/>
      <c r="DG124" s="7" t="inlineStr"/>
      <c r="DH124" s="7" t="inlineStr"/>
      <c r="DI124" s="7" t="inlineStr"/>
      <c r="DJ124" s="7" t="inlineStr"/>
      <c r="DK124" s="7" t="inlineStr"/>
      <c r="DL124" s="7" t="inlineStr"/>
      <c r="DM124" s="7" t="inlineStr"/>
      <c r="DN124" s="7" t="inlineStr"/>
      <c r="DO124" s="7" t="inlineStr"/>
      <c r="DP124" s="7" t="inlineStr"/>
      <c r="DQ124" s="7" t="n">
        <v>2</v>
      </c>
      <c r="DR124" s="7" t="n">
        <v>122370</v>
      </c>
      <c r="DS124" s="7" t="inlineStr"/>
      <c r="DT124" s="7" t="inlineStr"/>
      <c r="DU124" s="7" t="inlineStr"/>
      <c r="DV124" s="7" t="inlineStr"/>
      <c r="DW124" s="7" t="inlineStr"/>
      <c r="DX124" s="7" t="inlineStr"/>
      <c r="DY124" s="7" t="inlineStr"/>
      <c r="DZ124" s="7" t="inlineStr"/>
      <c r="EA124" s="7" t="inlineStr"/>
      <c r="EB124" s="7" t="inlineStr"/>
      <c r="EC124" s="7" t="inlineStr"/>
      <c r="ED124" s="7" t="inlineStr"/>
      <c r="EE124" s="7">
        <f>E124+AU124+BK124+BU124+DC124</f>
        <v/>
      </c>
      <c r="EF124" s="7">
        <f>F124+AV124+BL124+BV124+DD124</f>
        <v/>
      </c>
    </row>
    <row r="125" hidden="1" outlineLevel="1">
      <c r="A125" s="5" t="n">
        <v>24</v>
      </c>
      <c r="B125" s="6" t="inlineStr">
        <is>
          <t>Farm Lider Fargona MChJ</t>
        </is>
      </c>
      <c r="C125" s="6" t="inlineStr">
        <is>
          <t>Фергана</t>
        </is>
      </c>
      <c r="D125" s="6" t="inlineStr">
        <is>
          <t>Фергана 1</t>
        </is>
      </c>
      <c r="E125" s="7">
        <f>G125+I125+K125+M125+O125+Q125+S125+U125+W125+Y125+AA125+AC125+AE125+AG125+AI125+AK125+AM125+AO125+AQ125+AS125</f>
        <v/>
      </c>
      <c r="F125" s="7">
        <f>H125+J125+L125+N125+P125+R125+T125+V125+X125+Z125+AB125+AD125+AF125+AH125+AJ125+AL125+AN125+AP125+AR125+AT125</f>
        <v/>
      </c>
      <c r="G125" s="7" t="n">
        <v>1</v>
      </c>
      <c r="H125" s="7" t="n">
        <v>370326</v>
      </c>
      <c r="I125" s="7" t="inlineStr"/>
      <c r="J125" s="7" t="inlineStr"/>
      <c r="K125" s="7" t="inlineStr"/>
      <c r="L125" s="7" t="inlineStr"/>
      <c r="M125" s="7" t="inlineStr"/>
      <c r="N125" s="7" t="inlineStr"/>
      <c r="O125" s="7" t="inlineStr"/>
      <c r="P125" s="7" t="inlineStr"/>
      <c r="Q125" s="7" t="inlineStr"/>
      <c r="R125" s="7" t="inlineStr"/>
      <c r="S125" s="7" t="inlineStr"/>
      <c r="T125" s="7" t="inlineStr"/>
      <c r="U125" s="7" t="inlineStr"/>
      <c r="V125" s="7" t="inlineStr"/>
      <c r="W125" s="7" t="inlineStr"/>
      <c r="X125" s="7" t="inlineStr"/>
      <c r="Y125" s="7" t="inlineStr"/>
      <c r="Z125" s="7" t="inlineStr"/>
      <c r="AA125" s="7" t="inlineStr"/>
      <c r="AB125" s="7" t="inlineStr"/>
      <c r="AC125" s="7" t="inlineStr"/>
      <c r="AD125" s="7" t="inlineStr"/>
      <c r="AE125" s="7" t="inlineStr"/>
      <c r="AF125" s="7" t="inlineStr"/>
      <c r="AG125" s="7" t="inlineStr"/>
      <c r="AH125" s="7" t="inlineStr"/>
      <c r="AI125" s="7" t="inlineStr"/>
      <c r="AJ125" s="7" t="inlineStr"/>
      <c r="AK125" s="7" t="inlineStr"/>
      <c r="AL125" s="7" t="inlineStr"/>
      <c r="AM125" s="7" t="inlineStr"/>
      <c r="AN125" s="7" t="inlineStr"/>
      <c r="AO125" s="7" t="inlineStr"/>
      <c r="AP125" s="7" t="inlineStr"/>
      <c r="AQ125" s="7" t="inlineStr"/>
      <c r="AR125" s="7" t="inlineStr"/>
      <c r="AS125" s="7" t="inlineStr"/>
      <c r="AT125" s="7" t="inlineStr"/>
      <c r="AU125" s="7">
        <f>AW125+AY125+BA125+BC125+BE125+BG125+BI125</f>
        <v/>
      </c>
      <c r="AV125" s="7">
        <f>AX125+AZ125+BB125+BD125+BF125+BH125+BJ125</f>
        <v/>
      </c>
      <c r="AW125" s="7" t="inlineStr"/>
      <c r="AX125" s="7" t="inlineStr"/>
      <c r="AY125" s="7" t="inlineStr"/>
      <c r="AZ125" s="7" t="inlineStr"/>
      <c r="BA125" s="7" t="inlineStr"/>
      <c r="BB125" s="7" t="inlineStr"/>
      <c r="BC125" s="7" t="inlineStr"/>
      <c r="BD125" s="7" t="inlineStr"/>
      <c r="BE125" s="7" t="inlineStr"/>
      <c r="BF125" s="7" t="inlineStr"/>
      <c r="BG125" s="7" t="inlineStr"/>
      <c r="BH125" s="7" t="inlineStr"/>
      <c r="BI125" s="7" t="inlineStr"/>
      <c r="BJ125" s="7" t="inlineStr"/>
      <c r="BK125" s="7">
        <f>BM125+BO125+BQ125+BS125</f>
        <v/>
      </c>
      <c r="BL125" s="7">
        <f>BN125+BP125+BR125+BT125</f>
        <v/>
      </c>
      <c r="BM125" s="7" t="inlineStr"/>
      <c r="BN125" s="7" t="inlineStr"/>
      <c r="BO125" s="7" t="inlineStr"/>
      <c r="BP125" s="7" t="inlineStr"/>
      <c r="BQ125" s="7" t="inlineStr"/>
      <c r="BR125" s="7" t="inlineStr"/>
      <c r="BS125" s="7" t="inlineStr"/>
      <c r="BT125" s="7" t="inlineStr"/>
      <c r="BU125" s="7">
        <f>BW125+BY125+CA125+CC125+CE125+CG125+CI125+CK125+CM125+CO125+CQ125+CS125+CU125+CW125+CY125+DA125</f>
        <v/>
      </c>
      <c r="BV125" s="7">
        <f>BX125+BZ125+CB125+CD125+CF125+CH125+CJ125+CL125+CN125+CP125+CR125+CT125+CV125+CX125+CZ125+DB125</f>
        <v/>
      </c>
      <c r="BW125" s="7" t="inlineStr"/>
      <c r="BX125" s="7" t="inlineStr"/>
      <c r="BY125" s="7" t="inlineStr"/>
      <c r="BZ125" s="7" t="inlineStr"/>
      <c r="CA125" s="7" t="inlineStr"/>
      <c r="CB125" s="7" t="inlineStr"/>
      <c r="CC125" s="7" t="inlineStr"/>
      <c r="CD125" s="7" t="inlineStr"/>
      <c r="CE125" s="7" t="inlineStr"/>
      <c r="CF125" s="7" t="inlineStr"/>
      <c r="CG125" s="7" t="inlineStr"/>
      <c r="CH125" s="7" t="inlineStr"/>
      <c r="CI125" s="7" t="inlineStr"/>
      <c r="CJ125" s="7" t="inlineStr"/>
      <c r="CK125" s="7" t="inlineStr"/>
      <c r="CL125" s="7" t="inlineStr"/>
      <c r="CM125" s="7" t="n">
        <v>1</v>
      </c>
      <c r="CN125" s="7" t="n">
        <v>53545</v>
      </c>
      <c r="CO125" s="7" t="inlineStr"/>
      <c r="CP125" s="7" t="inlineStr"/>
      <c r="CQ125" s="7" t="inlineStr"/>
      <c r="CR125" s="7" t="inlineStr"/>
      <c r="CS125" s="7" t="inlineStr"/>
      <c r="CT125" s="7" t="inlineStr"/>
      <c r="CU125" s="7" t="inlineStr"/>
      <c r="CV125" s="7" t="inlineStr"/>
      <c r="CW125" s="7" t="inlineStr"/>
      <c r="CX125" s="7" t="inlineStr"/>
      <c r="CY125" s="7" t="inlineStr"/>
      <c r="CZ125" s="7" t="inlineStr"/>
      <c r="DA125" s="7" t="inlineStr"/>
      <c r="DB125" s="7" t="inlineStr"/>
      <c r="DC125" s="7">
        <f>DE125+DG125+DI125+DK125+DM125+DO125+DQ125+DS125+DU125+DW125+DY125+EA125+EC125</f>
        <v/>
      </c>
      <c r="DD125" s="7">
        <f>DF125+DH125+DJ125+DL125+DN125+DP125+DR125+DT125+DV125+DX125+DZ125+EB125+ED125</f>
        <v/>
      </c>
      <c r="DE125" s="7" t="inlineStr"/>
      <c r="DF125" s="7" t="inlineStr"/>
      <c r="DG125" s="7" t="inlineStr"/>
      <c r="DH125" s="7" t="inlineStr"/>
      <c r="DI125" s="7" t="inlineStr"/>
      <c r="DJ125" s="7" t="inlineStr"/>
      <c r="DK125" s="7" t="inlineStr"/>
      <c r="DL125" s="7" t="inlineStr"/>
      <c r="DM125" s="7" t="inlineStr"/>
      <c r="DN125" s="7" t="inlineStr"/>
      <c r="DO125" s="7" t="inlineStr"/>
      <c r="DP125" s="7" t="inlineStr"/>
      <c r="DQ125" s="7" t="inlineStr"/>
      <c r="DR125" s="7" t="inlineStr"/>
      <c r="DS125" s="7" t="inlineStr"/>
      <c r="DT125" s="7" t="inlineStr"/>
      <c r="DU125" s="7" t="inlineStr"/>
      <c r="DV125" s="7" t="inlineStr"/>
      <c r="DW125" s="7" t="inlineStr"/>
      <c r="DX125" s="7" t="inlineStr"/>
      <c r="DY125" s="7" t="inlineStr"/>
      <c r="DZ125" s="7" t="inlineStr"/>
      <c r="EA125" s="7" t="inlineStr"/>
      <c r="EB125" s="7" t="inlineStr"/>
      <c r="EC125" s="7" t="inlineStr"/>
      <c r="ED125" s="7" t="inlineStr"/>
      <c r="EE125" s="7">
        <f>E125+AU125+BK125+BU125+DC125</f>
        <v/>
      </c>
      <c r="EF125" s="7">
        <f>F125+AV125+BL125+BV125+DD125</f>
        <v/>
      </c>
    </row>
    <row r="126" hidden="1" outlineLevel="1">
      <c r="A126" s="5" t="n">
        <v>25</v>
      </c>
      <c r="B126" s="6" t="inlineStr">
        <is>
          <t>Fartuna Yur XK</t>
        </is>
      </c>
      <c r="C126" s="6" t="inlineStr">
        <is>
          <t>Фергана</t>
        </is>
      </c>
      <c r="D126" s="6" t="inlineStr">
        <is>
          <t>Фергана 1</t>
        </is>
      </c>
      <c r="E126" s="7">
        <f>G126+I126+K126+M126+O126+Q126+S126+U126+W126+Y126+AA126+AC126+AE126+AG126+AI126+AK126+AM126+AO126+AQ126+AS126</f>
        <v/>
      </c>
      <c r="F126" s="7">
        <f>H126+J126+L126+N126+P126+R126+T126+V126+X126+Z126+AB126+AD126+AF126+AH126+AJ126+AL126+AN126+AP126+AR126+AT126</f>
        <v/>
      </c>
      <c r="G126" s="7" t="n">
        <v>15</v>
      </c>
      <c r="H126" s="7" t="n">
        <v>3771830</v>
      </c>
      <c r="I126" s="7" t="inlineStr"/>
      <c r="J126" s="7" t="inlineStr"/>
      <c r="K126" s="7" t="inlineStr"/>
      <c r="L126" s="7" t="inlineStr"/>
      <c r="M126" s="7" t="n">
        <v>10</v>
      </c>
      <c r="N126" s="7" t="n">
        <v>909660</v>
      </c>
      <c r="O126" s="7" t="inlineStr"/>
      <c r="P126" s="7" t="inlineStr"/>
      <c r="Q126" s="7" t="inlineStr"/>
      <c r="R126" s="7" t="inlineStr"/>
      <c r="S126" s="7" t="inlineStr"/>
      <c r="T126" s="7" t="inlineStr"/>
      <c r="U126" s="7" t="inlineStr"/>
      <c r="V126" s="7" t="inlineStr"/>
      <c r="W126" s="7" t="inlineStr"/>
      <c r="X126" s="7" t="inlineStr"/>
      <c r="Y126" s="7" t="inlineStr"/>
      <c r="Z126" s="7" t="inlineStr"/>
      <c r="AA126" s="7" t="inlineStr"/>
      <c r="AB126" s="7" t="inlineStr"/>
      <c r="AC126" s="7" t="inlineStr"/>
      <c r="AD126" s="7" t="inlineStr"/>
      <c r="AE126" s="7" t="inlineStr"/>
      <c r="AF126" s="7" t="inlineStr"/>
      <c r="AG126" s="7" t="inlineStr"/>
      <c r="AH126" s="7" t="inlineStr"/>
      <c r="AI126" s="7" t="inlineStr"/>
      <c r="AJ126" s="7" t="inlineStr"/>
      <c r="AK126" s="7" t="inlineStr"/>
      <c r="AL126" s="7" t="inlineStr"/>
      <c r="AM126" s="7" t="inlineStr"/>
      <c r="AN126" s="7" t="inlineStr"/>
      <c r="AO126" s="7" t="inlineStr"/>
      <c r="AP126" s="7" t="inlineStr"/>
      <c r="AQ126" s="7" t="inlineStr"/>
      <c r="AR126" s="7" t="inlineStr"/>
      <c r="AS126" s="7" t="inlineStr"/>
      <c r="AT126" s="7" t="inlineStr"/>
      <c r="AU126" s="7">
        <f>AW126+AY126+BA126+BC126+BE126+BG126+BI126</f>
        <v/>
      </c>
      <c r="AV126" s="7">
        <f>AX126+AZ126+BB126+BD126+BF126+BH126+BJ126</f>
        <v/>
      </c>
      <c r="AW126" s="7" t="inlineStr"/>
      <c r="AX126" s="7" t="inlineStr"/>
      <c r="AY126" s="7" t="inlineStr"/>
      <c r="AZ126" s="7" t="inlineStr"/>
      <c r="BA126" s="7" t="inlineStr"/>
      <c r="BB126" s="7" t="inlineStr"/>
      <c r="BC126" s="7" t="inlineStr"/>
      <c r="BD126" s="7" t="inlineStr"/>
      <c r="BE126" s="7" t="inlineStr"/>
      <c r="BF126" s="7" t="inlineStr"/>
      <c r="BG126" s="7" t="inlineStr"/>
      <c r="BH126" s="7" t="inlineStr"/>
      <c r="BI126" s="7" t="inlineStr"/>
      <c r="BJ126" s="7" t="inlineStr"/>
      <c r="BK126" s="7">
        <f>BM126+BO126+BQ126+BS126</f>
        <v/>
      </c>
      <c r="BL126" s="7">
        <f>BN126+BP126+BR126+BT126</f>
        <v/>
      </c>
      <c r="BM126" s="7" t="inlineStr"/>
      <c r="BN126" s="7" t="inlineStr"/>
      <c r="BO126" s="7" t="inlineStr"/>
      <c r="BP126" s="7" t="inlineStr"/>
      <c r="BQ126" s="7" t="inlineStr"/>
      <c r="BR126" s="7" t="inlineStr"/>
      <c r="BS126" s="7" t="inlineStr"/>
      <c r="BT126" s="7" t="inlineStr"/>
      <c r="BU126" s="7">
        <f>BW126+BY126+CA126+CC126+CE126+CG126+CI126+CK126+CM126+CO126+CQ126+CS126+CU126+CW126+CY126+DA126</f>
        <v/>
      </c>
      <c r="BV126" s="7">
        <f>BX126+BZ126+CB126+CD126+CF126+CH126+CJ126+CL126+CN126+CP126+CR126+CT126+CV126+CX126+CZ126+DB126</f>
        <v/>
      </c>
      <c r="BW126" s="7" t="inlineStr"/>
      <c r="BX126" s="7" t="inlineStr"/>
      <c r="BY126" s="7" t="inlineStr"/>
      <c r="BZ126" s="7" t="inlineStr"/>
      <c r="CA126" s="7" t="inlineStr"/>
      <c r="CB126" s="7" t="inlineStr"/>
      <c r="CC126" s="7" t="inlineStr"/>
      <c r="CD126" s="7" t="inlineStr"/>
      <c r="CE126" s="7" t="inlineStr"/>
      <c r="CF126" s="7" t="inlineStr"/>
      <c r="CG126" s="7" t="inlineStr"/>
      <c r="CH126" s="7" t="inlineStr"/>
      <c r="CI126" s="7" t="inlineStr"/>
      <c r="CJ126" s="7" t="inlineStr"/>
      <c r="CK126" s="7" t="inlineStr"/>
      <c r="CL126" s="7" t="inlineStr"/>
      <c r="CM126" s="7" t="inlineStr"/>
      <c r="CN126" s="7" t="inlineStr"/>
      <c r="CO126" s="7" t="inlineStr"/>
      <c r="CP126" s="7" t="inlineStr"/>
      <c r="CQ126" s="7" t="inlineStr"/>
      <c r="CR126" s="7" t="inlineStr"/>
      <c r="CS126" s="7" t="inlineStr"/>
      <c r="CT126" s="7" t="inlineStr"/>
      <c r="CU126" s="7" t="inlineStr"/>
      <c r="CV126" s="7" t="inlineStr"/>
      <c r="CW126" s="7" t="inlineStr"/>
      <c r="CX126" s="7" t="inlineStr"/>
      <c r="CY126" s="7" t="inlineStr"/>
      <c r="CZ126" s="7" t="inlineStr"/>
      <c r="DA126" s="7" t="inlineStr"/>
      <c r="DB126" s="7" t="inlineStr"/>
      <c r="DC126" s="7">
        <f>DE126+DG126+DI126+DK126+DM126+DO126+DQ126+DS126+DU126+DW126+DY126+EA126+EC126</f>
        <v/>
      </c>
      <c r="DD126" s="7">
        <f>DF126+DH126+DJ126+DL126+DN126+DP126+DR126+DT126+DV126+DX126+DZ126+EB126+ED126</f>
        <v/>
      </c>
      <c r="DE126" s="7" t="inlineStr"/>
      <c r="DF126" s="7" t="inlineStr"/>
      <c r="DG126" s="7" t="inlineStr"/>
      <c r="DH126" s="7" t="inlineStr"/>
      <c r="DI126" s="7" t="inlineStr"/>
      <c r="DJ126" s="7" t="inlineStr"/>
      <c r="DK126" s="7" t="inlineStr"/>
      <c r="DL126" s="7" t="inlineStr"/>
      <c r="DM126" s="7" t="inlineStr"/>
      <c r="DN126" s="7" t="inlineStr"/>
      <c r="DO126" s="7" t="inlineStr"/>
      <c r="DP126" s="7" t="inlineStr"/>
      <c r="DQ126" s="7" t="inlineStr"/>
      <c r="DR126" s="7" t="inlineStr"/>
      <c r="DS126" s="7" t="inlineStr"/>
      <c r="DT126" s="7" t="inlineStr"/>
      <c r="DU126" s="7" t="inlineStr"/>
      <c r="DV126" s="7" t="inlineStr"/>
      <c r="DW126" s="7" t="inlineStr"/>
      <c r="DX126" s="7" t="inlineStr"/>
      <c r="DY126" s="7" t="inlineStr"/>
      <c r="DZ126" s="7" t="inlineStr"/>
      <c r="EA126" s="7" t="inlineStr"/>
      <c r="EB126" s="7" t="inlineStr"/>
      <c r="EC126" s="7" t="inlineStr"/>
      <c r="ED126" s="7" t="inlineStr"/>
      <c r="EE126" s="7">
        <f>E126+AU126+BK126+BU126+DC126</f>
        <v/>
      </c>
      <c r="EF126" s="7">
        <f>F126+AV126+BL126+BV126+DD126</f>
        <v/>
      </c>
    </row>
    <row r="127" hidden="1" outlineLevel="1">
      <c r="A127" s="5" t="n">
        <v>26</v>
      </c>
      <c r="B127" s="6" t="inlineStr">
        <is>
          <t>Fayz Komil Farm MChJ</t>
        </is>
      </c>
      <c r="C127" s="6" t="inlineStr">
        <is>
          <t>Фергана</t>
        </is>
      </c>
      <c r="D127" s="6" t="inlineStr">
        <is>
          <t>Фергана 1</t>
        </is>
      </c>
      <c r="E127" s="7">
        <f>G127+I127+K127+M127+O127+Q127+S127+U127+W127+Y127+AA127+AC127+AE127+AG127+AI127+AK127+AM127+AO127+AQ127+AS127</f>
        <v/>
      </c>
      <c r="F127" s="7">
        <f>H127+J127+L127+N127+P127+R127+T127+V127+X127+Z127+AB127+AD127+AF127+AH127+AJ127+AL127+AN127+AP127+AR127+AT127</f>
        <v/>
      </c>
      <c r="G127" s="7" t="inlineStr"/>
      <c r="H127" s="7" t="inlineStr"/>
      <c r="I127" s="7" t="inlineStr"/>
      <c r="J127" s="7" t="inlineStr"/>
      <c r="K127" s="7" t="inlineStr"/>
      <c r="L127" s="7" t="inlineStr"/>
      <c r="M127" s="7" t="inlineStr"/>
      <c r="N127" s="7" t="inlineStr"/>
      <c r="O127" s="7" t="inlineStr"/>
      <c r="P127" s="7" t="inlineStr"/>
      <c r="Q127" s="7" t="inlineStr"/>
      <c r="R127" s="7" t="inlineStr"/>
      <c r="S127" s="7" t="inlineStr"/>
      <c r="T127" s="7" t="inlineStr"/>
      <c r="U127" s="7" t="inlineStr"/>
      <c r="V127" s="7" t="inlineStr"/>
      <c r="W127" s="7" t="inlineStr"/>
      <c r="X127" s="7" t="inlineStr"/>
      <c r="Y127" s="7" t="inlineStr"/>
      <c r="Z127" s="7" t="inlineStr"/>
      <c r="AA127" s="7" t="inlineStr"/>
      <c r="AB127" s="7" t="inlineStr"/>
      <c r="AC127" s="7" t="inlineStr"/>
      <c r="AD127" s="7" t="inlineStr"/>
      <c r="AE127" s="7" t="inlineStr"/>
      <c r="AF127" s="7" t="inlineStr"/>
      <c r="AG127" s="7" t="n">
        <v>10</v>
      </c>
      <c r="AH127" s="7" t="n">
        <v>2136480</v>
      </c>
      <c r="AI127" s="7" t="n">
        <v>10</v>
      </c>
      <c r="AJ127" s="7" t="n">
        <v>1632220</v>
      </c>
      <c r="AK127" s="7" t="inlineStr"/>
      <c r="AL127" s="7" t="inlineStr"/>
      <c r="AM127" s="7" t="inlineStr"/>
      <c r="AN127" s="7" t="inlineStr"/>
      <c r="AO127" s="7" t="inlineStr"/>
      <c r="AP127" s="7" t="inlineStr"/>
      <c r="AQ127" s="7" t="inlineStr"/>
      <c r="AR127" s="7" t="inlineStr"/>
      <c r="AS127" s="7" t="inlineStr"/>
      <c r="AT127" s="7" t="inlineStr"/>
      <c r="AU127" s="7">
        <f>AW127+AY127+BA127+BC127+BE127+BG127+BI127</f>
        <v/>
      </c>
      <c r="AV127" s="7">
        <f>AX127+AZ127+BB127+BD127+BF127+BH127+BJ127</f>
        <v/>
      </c>
      <c r="AW127" s="7" t="inlineStr"/>
      <c r="AX127" s="7" t="inlineStr"/>
      <c r="AY127" s="7" t="inlineStr"/>
      <c r="AZ127" s="7" t="inlineStr"/>
      <c r="BA127" s="7" t="inlineStr"/>
      <c r="BB127" s="7" t="inlineStr"/>
      <c r="BC127" s="7" t="inlineStr"/>
      <c r="BD127" s="7" t="inlineStr"/>
      <c r="BE127" s="7" t="inlineStr"/>
      <c r="BF127" s="7" t="inlineStr"/>
      <c r="BG127" s="7" t="inlineStr"/>
      <c r="BH127" s="7" t="inlineStr"/>
      <c r="BI127" s="7" t="inlineStr"/>
      <c r="BJ127" s="7" t="inlineStr"/>
      <c r="BK127" s="7">
        <f>BM127+BO127+BQ127+BS127</f>
        <v/>
      </c>
      <c r="BL127" s="7">
        <f>BN127+BP127+BR127+BT127</f>
        <v/>
      </c>
      <c r="BM127" s="7" t="inlineStr"/>
      <c r="BN127" s="7" t="inlineStr"/>
      <c r="BO127" s="7" t="inlineStr"/>
      <c r="BP127" s="7" t="inlineStr"/>
      <c r="BQ127" s="7" t="inlineStr"/>
      <c r="BR127" s="7" t="inlineStr"/>
      <c r="BS127" s="7" t="inlineStr"/>
      <c r="BT127" s="7" t="inlineStr"/>
      <c r="BU127" s="7">
        <f>BW127+BY127+CA127+CC127+CE127+CG127+CI127+CK127+CM127+CO127+CQ127+CS127+CU127+CW127+CY127+DA127</f>
        <v/>
      </c>
      <c r="BV127" s="7">
        <f>BX127+BZ127+CB127+CD127+CF127+CH127+CJ127+CL127+CN127+CP127+CR127+CT127+CV127+CX127+CZ127+DB127</f>
        <v/>
      </c>
      <c r="BW127" s="7" t="inlineStr"/>
      <c r="BX127" s="7" t="inlineStr"/>
      <c r="BY127" s="7" t="inlineStr"/>
      <c r="BZ127" s="7" t="inlineStr"/>
      <c r="CA127" s="7" t="inlineStr"/>
      <c r="CB127" s="7" t="inlineStr"/>
      <c r="CC127" s="7" t="inlineStr"/>
      <c r="CD127" s="7" t="inlineStr"/>
      <c r="CE127" s="7" t="inlineStr"/>
      <c r="CF127" s="7" t="inlineStr"/>
      <c r="CG127" s="7" t="inlineStr"/>
      <c r="CH127" s="7" t="inlineStr"/>
      <c r="CI127" s="7" t="inlineStr"/>
      <c r="CJ127" s="7" t="inlineStr"/>
      <c r="CK127" s="7" t="inlineStr"/>
      <c r="CL127" s="7" t="inlineStr"/>
      <c r="CM127" s="7" t="inlineStr"/>
      <c r="CN127" s="7" t="inlineStr"/>
      <c r="CO127" s="7" t="inlineStr"/>
      <c r="CP127" s="7" t="inlineStr"/>
      <c r="CQ127" s="7" t="inlineStr"/>
      <c r="CR127" s="7" t="inlineStr"/>
      <c r="CS127" s="7" t="inlineStr"/>
      <c r="CT127" s="7" t="inlineStr"/>
      <c r="CU127" s="7" t="inlineStr"/>
      <c r="CV127" s="7" t="inlineStr"/>
      <c r="CW127" s="7" t="inlineStr"/>
      <c r="CX127" s="7" t="inlineStr"/>
      <c r="CY127" s="7" t="inlineStr"/>
      <c r="CZ127" s="7" t="inlineStr"/>
      <c r="DA127" s="7" t="inlineStr"/>
      <c r="DB127" s="7" t="inlineStr"/>
      <c r="DC127" s="7">
        <f>DE127+DG127+DI127+DK127+DM127+DO127+DQ127+DS127+DU127+DW127+DY127+EA127+EC127</f>
        <v/>
      </c>
      <c r="DD127" s="7">
        <f>DF127+DH127+DJ127+DL127+DN127+DP127+DR127+DT127+DV127+DX127+DZ127+EB127+ED127</f>
        <v/>
      </c>
      <c r="DE127" s="7" t="inlineStr"/>
      <c r="DF127" s="7" t="inlineStr"/>
      <c r="DG127" s="7" t="inlineStr"/>
      <c r="DH127" s="7" t="inlineStr"/>
      <c r="DI127" s="7" t="inlineStr"/>
      <c r="DJ127" s="7" t="inlineStr"/>
      <c r="DK127" s="7" t="inlineStr"/>
      <c r="DL127" s="7" t="inlineStr"/>
      <c r="DM127" s="7" t="inlineStr"/>
      <c r="DN127" s="7" t="inlineStr"/>
      <c r="DO127" s="7" t="inlineStr"/>
      <c r="DP127" s="7" t="inlineStr"/>
      <c r="DQ127" s="7" t="inlineStr"/>
      <c r="DR127" s="7" t="inlineStr"/>
      <c r="DS127" s="7" t="inlineStr"/>
      <c r="DT127" s="7" t="inlineStr"/>
      <c r="DU127" s="7" t="inlineStr"/>
      <c r="DV127" s="7" t="inlineStr"/>
      <c r="DW127" s="7" t="inlineStr"/>
      <c r="DX127" s="7" t="inlineStr"/>
      <c r="DY127" s="7" t="inlineStr"/>
      <c r="DZ127" s="7" t="inlineStr"/>
      <c r="EA127" s="7" t="inlineStr"/>
      <c r="EB127" s="7" t="inlineStr"/>
      <c r="EC127" s="7" t="inlineStr"/>
      <c r="ED127" s="7" t="inlineStr"/>
      <c r="EE127" s="7">
        <f>E127+AU127+BK127+BU127+DC127</f>
        <v/>
      </c>
      <c r="EF127" s="7">
        <f>F127+AV127+BL127+BV127+DD127</f>
        <v/>
      </c>
    </row>
    <row r="128" hidden="1" outlineLevel="1">
      <c r="A128" s="5" t="n">
        <v>27</v>
      </c>
      <c r="B128" s="6" t="inlineStr">
        <is>
          <t>Fayziobod Farm Servis XK</t>
        </is>
      </c>
      <c r="C128" s="6" t="inlineStr">
        <is>
          <t>Фергана</t>
        </is>
      </c>
      <c r="D128" s="6" t="inlineStr">
        <is>
          <t>Фергана 1</t>
        </is>
      </c>
      <c r="E128" s="7">
        <f>G128+I128+K128+M128+O128+Q128+S128+U128+W128+Y128+AA128+AC128+AE128+AG128+AI128+AK128+AM128+AO128+AQ128+AS128</f>
        <v/>
      </c>
      <c r="F128" s="7">
        <f>H128+J128+L128+N128+P128+R128+T128+V128+X128+Z128+AB128+AD128+AF128+AH128+AJ128+AL128+AN128+AP128+AR128+AT128</f>
        <v/>
      </c>
      <c r="G128" s="7" t="n">
        <v>4</v>
      </c>
      <c r="H128" s="7" t="n">
        <v>1665354</v>
      </c>
      <c r="I128" s="7" t="inlineStr"/>
      <c r="J128" s="7" t="inlineStr"/>
      <c r="K128" s="7" t="inlineStr"/>
      <c r="L128" s="7" t="inlineStr"/>
      <c r="M128" s="7" t="n">
        <v>1</v>
      </c>
      <c r="N128" s="7" t="n">
        <v>201937</v>
      </c>
      <c r="O128" s="7" t="inlineStr"/>
      <c r="P128" s="7" t="inlineStr"/>
      <c r="Q128" s="7" t="n">
        <v>10</v>
      </c>
      <c r="R128" s="7" t="n">
        <v>1335803</v>
      </c>
      <c r="S128" s="7" t="inlineStr"/>
      <c r="T128" s="7" t="inlineStr"/>
      <c r="U128" s="7" t="inlineStr"/>
      <c r="V128" s="7" t="inlineStr"/>
      <c r="W128" s="7" t="n">
        <v>8</v>
      </c>
      <c r="X128" s="7" t="n">
        <v>576899</v>
      </c>
      <c r="Y128" s="7" t="inlineStr"/>
      <c r="Z128" s="7" t="inlineStr"/>
      <c r="AA128" s="7" t="inlineStr"/>
      <c r="AB128" s="7" t="inlineStr"/>
      <c r="AC128" s="7" t="inlineStr"/>
      <c r="AD128" s="7" t="inlineStr"/>
      <c r="AE128" s="7" t="inlineStr"/>
      <c r="AF128" s="7" t="inlineStr"/>
      <c r="AG128" s="7" t="n">
        <v>10</v>
      </c>
      <c r="AH128" s="7" t="n">
        <v>32210</v>
      </c>
      <c r="AI128" s="7" t="inlineStr"/>
      <c r="AJ128" s="7" t="inlineStr"/>
      <c r="AK128" s="7" t="inlineStr"/>
      <c r="AL128" s="7" t="inlineStr"/>
      <c r="AM128" s="7" t="inlineStr"/>
      <c r="AN128" s="7" t="inlineStr"/>
      <c r="AO128" s="7" t="inlineStr"/>
      <c r="AP128" s="7" t="inlineStr"/>
      <c r="AQ128" s="7" t="inlineStr"/>
      <c r="AR128" s="7" t="inlineStr"/>
      <c r="AS128" s="7" t="inlineStr"/>
      <c r="AT128" s="7" t="inlineStr"/>
      <c r="AU128" s="7">
        <f>AW128+AY128+BA128+BC128+BE128+BG128+BI128</f>
        <v/>
      </c>
      <c r="AV128" s="7">
        <f>AX128+AZ128+BB128+BD128+BF128+BH128+BJ128</f>
        <v/>
      </c>
      <c r="AW128" s="7" t="inlineStr"/>
      <c r="AX128" s="7" t="inlineStr"/>
      <c r="AY128" s="7" t="inlineStr"/>
      <c r="AZ128" s="7" t="inlineStr"/>
      <c r="BA128" s="7" t="inlineStr"/>
      <c r="BB128" s="7" t="inlineStr"/>
      <c r="BC128" s="7" t="inlineStr"/>
      <c r="BD128" s="7" t="inlineStr"/>
      <c r="BE128" s="7" t="inlineStr"/>
      <c r="BF128" s="7" t="inlineStr"/>
      <c r="BG128" s="7" t="inlineStr"/>
      <c r="BH128" s="7" t="inlineStr"/>
      <c r="BI128" s="7" t="inlineStr"/>
      <c r="BJ128" s="7" t="inlineStr"/>
      <c r="BK128" s="7">
        <f>BM128+BO128+BQ128+BS128</f>
        <v/>
      </c>
      <c r="BL128" s="7">
        <f>BN128+BP128+BR128+BT128</f>
        <v/>
      </c>
      <c r="BM128" s="7" t="inlineStr"/>
      <c r="BN128" s="7" t="inlineStr"/>
      <c r="BO128" s="7" t="inlineStr"/>
      <c r="BP128" s="7" t="inlineStr"/>
      <c r="BQ128" s="7" t="inlineStr"/>
      <c r="BR128" s="7" t="inlineStr"/>
      <c r="BS128" s="7" t="inlineStr"/>
      <c r="BT128" s="7" t="inlineStr"/>
      <c r="BU128" s="7">
        <f>BW128+BY128+CA128+CC128+CE128+CG128+CI128+CK128+CM128+CO128+CQ128+CS128+CU128+CW128+CY128+DA128</f>
        <v/>
      </c>
      <c r="BV128" s="7">
        <f>BX128+BZ128+CB128+CD128+CF128+CH128+CJ128+CL128+CN128+CP128+CR128+CT128+CV128+CX128+CZ128+DB128</f>
        <v/>
      </c>
      <c r="BW128" s="7" t="inlineStr"/>
      <c r="BX128" s="7" t="inlineStr"/>
      <c r="BY128" s="7" t="inlineStr"/>
      <c r="BZ128" s="7" t="inlineStr"/>
      <c r="CA128" s="7" t="inlineStr"/>
      <c r="CB128" s="7" t="inlineStr"/>
      <c r="CC128" s="7" t="inlineStr"/>
      <c r="CD128" s="7" t="inlineStr"/>
      <c r="CE128" s="7" t="inlineStr"/>
      <c r="CF128" s="7" t="inlineStr"/>
      <c r="CG128" s="7" t="inlineStr"/>
      <c r="CH128" s="7" t="inlineStr"/>
      <c r="CI128" s="7" t="inlineStr"/>
      <c r="CJ128" s="7" t="inlineStr"/>
      <c r="CK128" s="7" t="inlineStr"/>
      <c r="CL128" s="7" t="inlineStr"/>
      <c r="CM128" s="7" t="n">
        <v>2</v>
      </c>
      <c r="CN128" s="7" t="n">
        <v>557156</v>
      </c>
      <c r="CO128" s="7" t="inlineStr"/>
      <c r="CP128" s="7" t="inlineStr"/>
      <c r="CQ128" s="7" t="inlineStr"/>
      <c r="CR128" s="7" t="inlineStr"/>
      <c r="CS128" s="7" t="inlineStr"/>
      <c r="CT128" s="7" t="inlineStr"/>
      <c r="CU128" s="7" t="inlineStr"/>
      <c r="CV128" s="7" t="inlineStr"/>
      <c r="CW128" s="7" t="inlineStr"/>
      <c r="CX128" s="7" t="inlineStr"/>
      <c r="CY128" s="7" t="inlineStr"/>
      <c r="CZ128" s="7" t="inlineStr"/>
      <c r="DA128" s="7" t="inlineStr"/>
      <c r="DB128" s="7" t="inlineStr"/>
      <c r="DC128" s="7">
        <f>DE128+DG128+DI128+DK128+DM128+DO128+DQ128+DS128+DU128+DW128+DY128+EA128+EC128</f>
        <v/>
      </c>
      <c r="DD128" s="7">
        <f>DF128+DH128+DJ128+DL128+DN128+DP128+DR128+DT128+DV128+DX128+DZ128+EB128+ED128</f>
        <v/>
      </c>
      <c r="DE128" s="7" t="inlineStr"/>
      <c r="DF128" s="7" t="inlineStr"/>
      <c r="DG128" s="7" t="inlineStr"/>
      <c r="DH128" s="7" t="inlineStr"/>
      <c r="DI128" s="7" t="inlineStr"/>
      <c r="DJ128" s="7" t="inlineStr"/>
      <c r="DK128" s="7" t="inlineStr"/>
      <c r="DL128" s="7" t="inlineStr"/>
      <c r="DM128" s="7" t="inlineStr"/>
      <c r="DN128" s="7" t="inlineStr"/>
      <c r="DO128" s="7" t="inlineStr"/>
      <c r="DP128" s="7" t="inlineStr"/>
      <c r="DQ128" s="7" t="n">
        <v>2</v>
      </c>
      <c r="DR128" s="7" t="n">
        <v>223192</v>
      </c>
      <c r="DS128" s="7" t="n">
        <v>2</v>
      </c>
      <c r="DT128" s="7" t="n">
        <v>921152</v>
      </c>
      <c r="DU128" s="7" t="inlineStr"/>
      <c r="DV128" s="7" t="inlineStr"/>
      <c r="DW128" s="7" t="inlineStr"/>
      <c r="DX128" s="7" t="inlineStr"/>
      <c r="DY128" s="7" t="inlineStr"/>
      <c r="DZ128" s="7" t="inlineStr"/>
      <c r="EA128" s="7" t="inlineStr"/>
      <c r="EB128" s="7" t="inlineStr"/>
      <c r="EC128" s="7" t="inlineStr"/>
      <c r="ED128" s="7" t="inlineStr"/>
      <c r="EE128" s="7">
        <f>E128+AU128+BK128+BU128+DC128</f>
        <v/>
      </c>
      <c r="EF128" s="7">
        <f>F128+AV128+BL128+BV128+DD128</f>
        <v/>
      </c>
    </row>
    <row r="129" hidden="1" outlineLevel="1">
      <c r="A129" s="5" t="n">
        <v>28</v>
      </c>
      <c r="B129" s="6" t="inlineStr">
        <is>
          <t>Fergana Dinastiya Med XK</t>
        </is>
      </c>
      <c r="C129" s="6" t="inlineStr">
        <is>
          <t>Фергана</t>
        </is>
      </c>
      <c r="D129" s="6" t="inlineStr">
        <is>
          <t>Фергана 1</t>
        </is>
      </c>
      <c r="E129" s="7">
        <f>G129+I129+K129+M129+O129+Q129+S129+U129+W129+Y129+AA129+AC129+AE129+AG129+AI129+AK129+AM129+AO129+AQ129+AS129</f>
        <v/>
      </c>
      <c r="F129" s="7">
        <f>H129+J129+L129+N129+P129+R129+T129+V129+X129+Z129+AB129+AD129+AF129+AH129+AJ129+AL129+AN129+AP129+AR129+AT129</f>
        <v/>
      </c>
      <c r="G129" s="7" t="inlineStr"/>
      <c r="H129" s="7" t="inlineStr"/>
      <c r="I129" s="7" t="inlineStr"/>
      <c r="J129" s="7" t="inlineStr"/>
      <c r="K129" s="7" t="inlineStr"/>
      <c r="L129" s="7" t="inlineStr"/>
      <c r="M129" s="7" t="inlineStr"/>
      <c r="N129" s="7" t="inlineStr"/>
      <c r="O129" s="7" t="inlineStr"/>
      <c r="P129" s="7" t="inlineStr"/>
      <c r="Q129" s="7" t="n">
        <v>3</v>
      </c>
      <c r="R129" s="7" t="n">
        <v>429741</v>
      </c>
      <c r="S129" s="7" t="inlineStr"/>
      <c r="T129" s="7" t="inlineStr"/>
      <c r="U129" s="7" t="inlineStr"/>
      <c r="V129" s="7" t="inlineStr"/>
      <c r="W129" s="7" t="inlineStr"/>
      <c r="X129" s="7" t="inlineStr"/>
      <c r="Y129" s="7" t="inlineStr"/>
      <c r="Z129" s="7" t="inlineStr"/>
      <c r="AA129" s="7" t="inlineStr"/>
      <c r="AB129" s="7" t="inlineStr"/>
      <c r="AC129" s="7" t="inlineStr"/>
      <c r="AD129" s="7" t="inlineStr"/>
      <c r="AE129" s="7" t="inlineStr"/>
      <c r="AF129" s="7" t="inlineStr"/>
      <c r="AG129" s="7" t="inlineStr"/>
      <c r="AH129" s="7" t="inlineStr"/>
      <c r="AI129" s="7" t="inlineStr"/>
      <c r="AJ129" s="7" t="inlineStr"/>
      <c r="AK129" s="7" t="inlineStr"/>
      <c r="AL129" s="7" t="inlineStr"/>
      <c r="AM129" s="7" t="inlineStr"/>
      <c r="AN129" s="7" t="inlineStr"/>
      <c r="AO129" s="7" t="inlineStr"/>
      <c r="AP129" s="7" t="inlineStr"/>
      <c r="AQ129" s="7" t="inlineStr"/>
      <c r="AR129" s="7" t="inlineStr"/>
      <c r="AS129" s="7" t="inlineStr"/>
      <c r="AT129" s="7" t="inlineStr"/>
      <c r="AU129" s="7">
        <f>AW129+AY129+BA129+BC129+BE129+BG129+BI129</f>
        <v/>
      </c>
      <c r="AV129" s="7">
        <f>AX129+AZ129+BB129+BD129+BF129+BH129+BJ129</f>
        <v/>
      </c>
      <c r="AW129" s="7" t="inlineStr"/>
      <c r="AX129" s="7" t="inlineStr"/>
      <c r="AY129" s="7" t="inlineStr"/>
      <c r="AZ129" s="7" t="inlineStr"/>
      <c r="BA129" s="7" t="inlineStr"/>
      <c r="BB129" s="7" t="inlineStr"/>
      <c r="BC129" s="7" t="inlineStr"/>
      <c r="BD129" s="7" t="inlineStr"/>
      <c r="BE129" s="7" t="inlineStr"/>
      <c r="BF129" s="7" t="inlineStr"/>
      <c r="BG129" s="7" t="inlineStr"/>
      <c r="BH129" s="7" t="inlineStr"/>
      <c r="BI129" s="7" t="inlineStr"/>
      <c r="BJ129" s="7" t="inlineStr"/>
      <c r="BK129" s="7">
        <f>BM129+BO129+BQ129+BS129</f>
        <v/>
      </c>
      <c r="BL129" s="7">
        <f>BN129+BP129+BR129+BT129</f>
        <v/>
      </c>
      <c r="BM129" s="7" t="inlineStr"/>
      <c r="BN129" s="7" t="inlineStr"/>
      <c r="BO129" s="7" t="inlineStr"/>
      <c r="BP129" s="7" t="inlineStr"/>
      <c r="BQ129" s="7" t="inlineStr"/>
      <c r="BR129" s="7" t="inlineStr"/>
      <c r="BS129" s="7" t="inlineStr"/>
      <c r="BT129" s="7" t="inlineStr"/>
      <c r="BU129" s="7">
        <f>BW129+BY129+CA129+CC129+CE129+CG129+CI129+CK129+CM129+CO129+CQ129+CS129+CU129+CW129+CY129+DA129</f>
        <v/>
      </c>
      <c r="BV129" s="7">
        <f>BX129+BZ129+CB129+CD129+CF129+CH129+CJ129+CL129+CN129+CP129+CR129+CT129+CV129+CX129+CZ129+DB129</f>
        <v/>
      </c>
      <c r="BW129" s="7" t="inlineStr"/>
      <c r="BX129" s="7" t="inlineStr"/>
      <c r="BY129" s="7" t="inlineStr"/>
      <c r="BZ129" s="7" t="inlineStr"/>
      <c r="CA129" s="7" t="inlineStr"/>
      <c r="CB129" s="7" t="inlineStr"/>
      <c r="CC129" s="7" t="inlineStr"/>
      <c r="CD129" s="7" t="inlineStr"/>
      <c r="CE129" s="7" t="inlineStr"/>
      <c r="CF129" s="7" t="inlineStr"/>
      <c r="CG129" s="7" t="inlineStr"/>
      <c r="CH129" s="7" t="inlineStr"/>
      <c r="CI129" s="7" t="inlineStr"/>
      <c r="CJ129" s="7" t="inlineStr"/>
      <c r="CK129" s="7" t="inlineStr"/>
      <c r="CL129" s="7" t="inlineStr"/>
      <c r="CM129" s="7" t="inlineStr"/>
      <c r="CN129" s="7" t="inlineStr"/>
      <c r="CO129" s="7" t="inlineStr"/>
      <c r="CP129" s="7" t="inlineStr"/>
      <c r="CQ129" s="7" t="inlineStr"/>
      <c r="CR129" s="7" t="inlineStr"/>
      <c r="CS129" s="7" t="inlineStr"/>
      <c r="CT129" s="7" t="inlineStr"/>
      <c r="CU129" s="7" t="inlineStr"/>
      <c r="CV129" s="7" t="inlineStr"/>
      <c r="CW129" s="7" t="inlineStr"/>
      <c r="CX129" s="7" t="inlineStr"/>
      <c r="CY129" s="7" t="inlineStr"/>
      <c r="CZ129" s="7" t="inlineStr"/>
      <c r="DA129" s="7" t="inlineStr"/>
      <c r="DB129" s="7" t="inlineStr"/>
      <c r="DC129" s="7">
        <f>DE129+DG129+DI129+DK129+DM129+DO129+DQ129+DS129+DU129+DW129+DY129+EA129+EC129</f>
        <v/>
      </c>
      <c r="DD129" s="7">
        <f>DF129+DH129+DJ129+DL129+DN129+DP129+DR129+DT129+DV129+DX129+DZ129+EB129+ED129</f>
        <v/>
      </c>
      <c r="DE129" s="7" t="inlineStr"/>
      <c r="DF129" s="7" t="inlineStr"/>
      <c r="DG129" s="7" t="inlineStr"/>
      <c r="DH129" s="7" t="inlineStr"/>
      <c r="DI129" s="7" t="inlineStr"/>
      <c r="DJ129" s="7" t="inlineStr"/>
      <c r="DK129" s="7" t="inlineStr"/>
      <c r="DL129" s="7" t="inlineStr"/>
      <c r="DM129" s="7" t="inlineStr"/>
      <c r="DN129" s="7" t="inlineStr"/>
      <c r="DO129" s="7" t="inlineStr"/>
      <c r="DP129" s="7" t="inlineStr"/>
      <c r="DQ129" s="7" t="inlineStr"/>
      <c r="DR129" s="7" t="inlineStr"/>
      <c r="DS129" s="7" t="inlineStr"/>
      <c r="DT129" s="7" t="inlineStr"/>
      <c r="DU129" s="7" t="inlineStr"/>
      <c r="DV129" s="7" t="inlineStr"/>
      <c r="DW129" s="7" t="inlineStr"/>
      <c r="DX129" s="7" t="inlineStr"/>
      <c r="DY129" s="7" t="inlineStr"/>
      <c r="DZ129" s="7" t="inlineStr"/>
      <c r="EA129" s="7" t="inlineStr"/>
      <c r="EB129" s="7" t="inlineStr"/>
      <c r="EC129" s="7" t="inlineStr"/>
      <c r="ED129" s="7" t="inlineStr"/>
      <c r="EE129" s="7">
        <f>E129+AU129+BK129+BU129+DC129</f>
        <v/>
      </c>
      <c r="EF129" s="7">
        <f>F129+AV129+BL129+BV129+DD129</f>
        <v/>
      </c>
    </row>
    <row r="130" hidden="1" outlineLevel="1">
      <c r="A130" s="5" t="n">
        <v>29</v>
      </c>
      <c r="B130" s="6" t="inlineStr">
        <is>
          <t>Ferghana Burj Extra XK</t>
        </is>
      </c>
      <c r="C130" s="6" t="inlineStr">
        <is>
          <t>Фергана</t>
        </is>
      </c>
      <c r="D130" s="6" t="inlineStr">
        <is>
          <t>Фергана 1</t>
        </is>
      </c>
      <c r="E130" s="7">
        <f>G130+I130+K130+M130+O130+Q130+S130+U130+W130+Y130+AA130+AC130+AE130+AG130+AI130+AK130+AM130+AO130+AQ130+AS130</f>
        <v/>
      </c>
      <c r="F130" s="7">
        <f>H130+J130+L130+N130+P130+R130+T130+V130+X130+Z130+AB130+AD130+AF130+AH130+AJ130+AL130+AN130+AP130+AR130+AT130</f>
        <v/>
      </c>
      <c r="G130" s="7" t="n">
        <v>3</v>
      </c>
      <c r="H130" s="7" t="n">
        <v>919155</v>
      </c>
      <c r="I130" s="7" t="inlineStr"/>
      <c r="J130" s="7" t="inlineStr"/>
      <c r="K130" s="7" t="inlineStr"/>
      <c r="L130" s="7" t="inlineStr"/>
      <c r="M130" s="7" t="n">
        <v>2</v>
      </c>
      <c r="N130" s="7" t="n">
        <v>430604</v>
      </c>
      <c r="O130" s="7" t="inlineStr"/>
      <c r="P130" s="7" t="inlineStr"/>
      <c r="Q130" s="7" t="inlineStr"/>
      <c r="R130" s="7" t="inlineStr"/>
      <c r="S130" s="7" t="inlineStr"/>
      <c r="T130" s="7" t="inlineStr"/>
      <c r="U130" s="7" t="inlineStr"/>
      <c r="V130" s="7" t="inlineStr"/>
      <c r="W130" s="7" t="inlineStr"/>
      <c r="X130" s="7" t="inlineStr"/>
      <c r="Y130" s="7" t="inlineStr"/>
      <c r="Z130" s="7" t="inlineStr"/>
      <c r="AA130" s="7" t="inlineStr"/>
      <c r="AB130" s="7" t="inlineStr"/>
      <c r="AC130" s="7" t="inlineStr"/>
      <c r="AD130" s="7" t="inlineStr"/>
      <c r="AE130" s="7" t="inlineStr"/>
      <c r="AF130" s="7" t="inlineStr"/>
      <c r="AG130" s="7" t="inlineStr"/>
      <c r="AH130" s="7" t="inlineStr"/>
      <c r="AI130" s="7" t="inlineStr"/>
      <c r="AJ130" s="7" t="inlineStr"/>
      <c r="AK130" s="7" t="inlineStr"/>
      <c r="AL130" s="7" t="inlineStr"/>
      <c r="AM130" s="7" t="inlineStr"/>
      <c r="AN130" s="7" t="inlineStr"/>
      <c r="AO130" s="7" t="inlineStr"/>
      <c r="AP130" s="7" t="inlineStr"/>
      <c r="AQ130" s="7" t="inlineStr"/>
      <c r="AR130" s="7" t="inlineStr"/>
      <c r="AS130" s="7" t="inlineStr"/>
      <c r="AT130" s="7" t="inlineStr"/>
      <c r="AU130" s="7">
        <f>AW130+AY130+BA130+BC130+BE130+BG130+BI130</f>
        <v/>
      </c>
      <c r="AV130" s="7">
        <f>AX130+AZ130+BB130+BD130+BF130+BH130+BJ130</f>
        <v/>
      </c>
      <c r="AW130" s="7" t="inlineStr"/>
      <c r="AX130" s="7" t="inlineStr"/>
      <c r="AY130" s="7" t="inlineStr"/>
      <c r="AZ130" s="7" t="inlineStr"/>
      <c r="BA130" s="7" t="inlineStr"/>
      <c r="BB130" s="7" t="inlineStr"/>
      <c r="BC130" s="7" t="inlineStr"/>
      <c r="BD130" s="7" t="inlineStr"/>
      <c r="BE130" s="7" t="inlineStr"/>
      <c r="BF130" s="7" t="inlineStr"/>
      <c r="BG130" s="7" t="inlineStr"/>
      <c r="BH130" s="7" t="inlineStr"/>
      <c r="BI130" s="7" t="inlineStr"/>
      <c r="BJ130" s="7" t="inlineStr"/>
      <c r="BK130" s="7">
        <f>BM130+BO130+BQ130+BS130</f>
        <v/>
      </c>
      <c r="BL130" s="7">
        <f>BN130+BP130+BR130+BT130</f>
        <v/>
      </c>
      <c r="BM130" s="7" t="inlineStr"/>
      <c r="BN130" s="7" t="inlineStr"/>
      <c r="BO130" s="7" t="inlineStr"/>
      <c r="BP130" s="7" t="inlineStr"/>
      <c r="BQ130" s="7" t="n">
        <v>10</v>
      </c>
      <c r="BR130" s="7" t="n">
        <v>2804100</v>
      </c>
      <c r="BS130" s="7" t="inlineStr"/>
      <c r="BT130" s="7" t="inlineStr"/>
      <c r="BU130" s="7">
        <f>BW130+BY130+CA130+CC130+CE130+CG130+CI130+CK130+CM130+CO130+CQ130+CS130+CU130+CW130+CY130+DA130</f>
        <v/>
      </c>
      <c r="BV130" s="7">
        <f>BX130+BZ130+CB130+CD130+CF130+CH130+CJ130+CL130+CN130+CP130+CR130+CT130+CV130+CX130+CZ130+DB130</f>
        <v/>
      </c>
      <c r="BW130" s="7" t="inlineStr"/>
      <c r="BX130" s="7" t="inlineStr"/>
      <c r="BY130" s="7" t="inlineStr"/>
      <c r="BZ130" s="7" t="inlineStr"/>
      <c r="CA130" s="7" t="inlineStr"/>
      <c r="CB130" s="7" t="inlineStr"/>
      <c r="CC130" s="7" t="inlineStr"/>
      <c r="CD130" s="7" t="inlineStr"/>
      <c r="CE130" s="7" t="inlineStr"/>
      <c r="CF130" s="7" t="inlineStr"/>
      <c r="CG130" s="7" t="inlineStr"/>
      <c r="CH130" s="7" t="inlineStr"/>
      <c r="CI130" s="7" t="inlineStr"/>
      <c r="CJ130" s="7" t="inlineStr"/>
      <c r="CK130" s="7" t="inlineStr"/>
      <c r="CL130" s="7" t="inlineStr"/>
      <c r="CM130" s="7" t="inlineStr"/>
      <c r="CN130" s="7" t="inlineStr"/>
      <c r="CO130" s="7" t="inlineStr"/>
      <c r="CP130" s="7" t="inlineStr"/>
      <c r="CQ130" s="7" t="inlineStr"/>
      <c r="CR130" s="7" t="inlineStr"/>
      <c r="CS130" s="7" t="inlineStr"/>
      <c r="CT130" s="7" t="inlineStr"/>
      <c r="CU130" s="7" t="inlineStr"/>
      <c r="CV130" s="7" t="inlineStr"/>
      <c r="CW130" s="7" t="inlineStr"/>
      <c r="CX130" s="7" t="inlineStr"/>
      <c r="CY130" s="7" t="inlineStr"/>
      <c r="CZ130" s="7" t="inlineStr"/>
      <c r="DA130" s="7" t="inlineStr"/>
      <c r="DB130" s="7" t="inlineStr"/>
      <c r="DC130" s="7">
        <f>DE130+DG130+DI130+DK130+DM130+DO130+DQ130+DS130+DU130+DW130+DY130+EA130+EC130</f>
        <v/>
      </c>
      <c r="DD130" s="7">
        <f>DF130+DH130+DJ130+DL130+DN130+DP130+DR130+DT130+DV130+DX130+DZ130+EB130+ED130</f>
        <v/>
      </c>
      <c r="DE130" s="7" t="inlineStr"/>
      <c r="DF130" s="7" t="inlineStr"/>
      <c r="DG130" s="7" t="inlineStr"/>
      <c r="DH130" s="7" t="inlineStr"/>
      <c r="DI130" s="7" t="inlineStr"/>
      <c r="DJ130" s="7" t="inlineStr"/>
      <c r="DK130" s="7" t="inlineStr"/>
      <c r="DL130" s="7" t="inlineStr"/>
      <c r="DM130" s="7" t="inlineStr"/>
      <c r="DN130" s="7" t="inlineStr"/>
      <c r="DO130" s="7" t="inlineStr"/>
      <c r="DP130" s="7" t="inlineStr"/>
      <c r="DQ130" s="7" t="inlineStr"/>
      <c r="DR130" s="7" t="inlineStr"/>
      <c r="DS130" s="7" t="inlineStr"/>
      <c r="DT130" s="7" t="inlineStr"/>
      <c r="DU130" s="7" t="n">
        <v>9</v>
      </c>
      <c r="DV130" s="7" t="n">
        <v>2558556</v>
      </c>
      <c r="DW130" s="7" t="n">
        <v>3</v>
      </c>
      <c r="DX130" s="7" t="n">
        <v>288723</v>
      </c>
      <c r="DY130" s="7" t="inlineStr"/>
      <c r="DZ130" s="7" t="inlineStr"/>
      <c r="EA130" s="7" t="inlineStr"/>
      <c r="EB130" s="7" t="inlineStr"/>
      <c r="EC130" s="7" t="inlineStr"/>
      <c r="ED130" s="7" t="inlineStr"/>
      <c r="EE130" s="7">
        <f>E130+AU130+BK130+BU130+DC130</f>
        <v/>
      </c>
      <c r="EF130" s="7">
        <f>F130+AV130+BL130+BV130+DD130</f>
        <v/>
      </c>
    </row>
    <row r="131" hidden="1" outlineLevel="1">
      <c r="A131" s="5" t="n">
        <v>30</v>
      </c>
      <c r="B131" s="6" t="inlineStr">
        <is>
          <t>Filareks-Invest XK</t>
        </is>
      </c>
      <c r="C131" s="6" t="inlineStr">
        <is>
          <t>Фергана</t>
        </is>
      </c>
      <c r="D131" s="6" t="inlineStr">
        <is>
          <t>Фергана 1</t>
        </is>
      </c>
      <c r="E131" s="7">
        <f>G131+I131+K131+M131+O131+Q131+S131+U131+W131+Y131+AA131+AC131+AE131+AG131+AI131+AK131+AM131+AO131+AQ131+AS131</f>
        <v/>
      </c>
      <c r="F131" s="7">
        <f>H131+J131+L131+N131+P131+R131+T131+V131+X131+Z131+AB131+AD131+AF131+AH131+AJ131+AL131+AN131+AP131+AR131+AT131</f>
        <v/>
      </c>
      <c r="G131" s="7" t="inlineStr"/>
      <c r="H131" s="7" t="inlineStr"/>
      <c r="I131" s="7" t="inlineStr"/>
      <c r="J131" s="7" t="inlineStr"/>
      <c r="K131" s="7" t="inlineStr"/>
      <c r="L131" s="7" t="inlineStr"/>
      <c r="M131" s="7" t="inlineStr"/>
      <c r="N131" s="7" t="inlineStr"/>
      <c r="O131" s="7" t="inlineStr"/>
      <c r="P131" s="7" t="inlineStr"/>
      <c r="Q131" s="7" t="n">
        <v>5</v>
      </c>
      <c r="R131" s="7" t="n">
        <v>946985</v>
      </c>
      <c r="S131" s="7" t="inlineStr"/>
      <c r="T131" s="7" t="inlineStr"/>
      <c r="U131" s="7" t="inlineStr"/>
      <c r="V131" s="7" t="inlineStr"/>
      <c r="W131" s="7" t="inlineStr"/>
      <c r="X131" s="7" t="inlineStr"/>
      <c r="Y131" s="7" t="inlineStr"/>
      <c r="Z131" s="7" t="inlineStr"/>
      <c r="AA131" s="7" t="inlineStr"/>
      <c r="AB131" s="7" t="inlineStr"/>
      <c r="AC131" s="7" t="inlineStr"/>
      <c r="AD131" s="7" t="inlineStr"/>
      <c r="AE131" s="7" t="inlineStr"/>
      <c r="AF131" s="7" t="inlineStr"/>
      <c r="AG131" s="7" t="inlineStr"/>
      <c r="AH131" s="7" t="inlineStr"/>
      <c r="AI131" s="7" t="inlineStr"/>
      <c r="AJ131" s="7" t="inlineStr"/>
      <c r="AK131" s="7" t="inlineStr"/>
      <c r="AL131" s="7" t="inlineStr"/>
      <c r="AM131" s="7" t="inlineStr"/>
      <c r="AN131" s="7" t="inlineStr"/>
      <c r="AO131" s="7" t="inlineStr"/>
      <c r="AP131" s="7" t="inlineStr"/>
      <c r="AQ131" s="7" t="inlineStr"/>
      <c r="AR131" s="7" t="inlineStr"/>
      <c r="AS131" s="7" t="inlineStr"/>
      <c r="AT131" s="7" t="inlineStr"/>
      <c r="AU131" s="7">
        <f>AW131+AY131+BA131+BC131+BE131+BG131+BI131</f>
        <v/>
      </c>
      <c r="AV131" s="7">
        <f>AX131+AZ131+BB131+BD131+BF131+BH131+BJ131</f>
        <v/>
      </c>
      <c r="AW131" s="7" t="inlineStr"/>
      <c r="AX131" s="7" t="inlineStr"/>
      <c r="AY131" s="7" t="inlineStr"/>
      <c r="AZ131" s="7" t="inlineStr"/>
      <c r="BA131" s="7" t="inlineStr"/>
      <c r="BB131" s="7" t="inlineStr"/>
      <c r="BC131" s="7" t="inlineStr"/>
      <c r="BD131" s="7" t="inlineStr"/>
      <c r="BE131" s="7" t="inlineStr"/>
      <c r="BF131" s="7" t="inlineStr"/>
      <c r="BG131" s="7" t="inlineStr"/>
      <c r="BH131" s="7" t="inlineStr"/>
      <c r="BI131" s="7" t="inlineStr"/>
      <c r="BJ131" s="7" t="inlineStr"/>
      <c r="BK131" s="7">
        <f>BM131+BO131+BQ131+BS131</f>
        <v/>
      </c>
      <c r="BL131" s="7">
        <f>BN131+BP131+BR131+BT131</f>
        <v/>
      </c>
      <c r="BM131" s="7" t="inlineStr"/>
      <c r="BN131" s="7" t="inlineStr"/>
      <c r="BO131" s="7" t="inlineStr"/>
      <c r="BP131" s="7" t="inlineStr"/>
      <c r="BQ131" s="7" t="inlineStr"/>
      <c r="BR131" s="7" t="inlineStr"/>
      <c r="BS131" s="7" t="inlineStr"/>
      <c r="BT131" s="7" t="inlineStr"/>
      <c r="BU131" s="7">
        <f>BW131+BY131+CA131+CC131+CE131+CG131+CI131+CK131+CM131+CO131+CQ131+CS131+CU131+CW131+CY131+DA131</f>
        <v/>
      </c>
      <c r="BV131" s="7">
        <f>BX131+BZ131+CB131+CD131+CF131+CH131+CJ131+CL131+CN131+CP131+CR131+CT131+CV131+CX131+CZ131+DB131</f>
        <v/>
      </c>
      <c r="BW131" s="7" t="inlineStr"/>
      <c r="BX131" s="7" t="inlineStr"/>
      <c r="BY131" s="7" t="inlineStr"/>
      <c r="BZ131" s="7" t="inlineStr"/>
      <c r="CA131" s="7" t="inlineStr"/>
      <c r="CB131" s="7" t="inlineStr"/>
      <c r="CC131" s="7" t="inlineStr"/>
      <c r="CD131" s="7" t="inlineStr"/>
      <c r="CE131" s="7" t="inlineStr"/>
      <c r="CF131" s="7" t="inlineStr"/>
      <c r="CG131" s="7" t="inlineStr"/>
      <c r="CH131" s="7" t="inlineStr"/>
      <c r="CI131" s="7" t="inlineStr"/>
      <c r="CJ131" s="7" t="inlineStr"/>
      <c r="CK131" s="7" t="inlineStr"/>
      <c r="CL131" s="7" t="inlineStr"/>
      <c r="CM131" s="7" t="n">
        <v>5</v>
      </c>
      <c r="CN131" s="7" t="n">
        <v>2148825</v>
      </c>
      <c r="CO131" s="7" t="inlineStr"/>
      <c r="CP131" s="7" t="inlineStr"/>
      <c r="CQ131" s="7" t="inlineStr"/>
      <c r="CR131" s="7" t="inlineStr"/>
      <c r="CS131" s="7" t="inlineStr"/>
      <c r="CT131" s="7" t="inlineStr"/>
      <c r="CU131" s="7" t="inlineStr"/>
      <c r="CV131" s="7" t="inlineStr"/>
      <c r="CW131" s="7" t="inlineStr"/>
      <c r="CX131" s="7" t="inlineStr"/>
      <c r="CY131" s="7" t="inlineStr"/>
      <c r="CZ131" s="7" t="inlineStr"/>
      <c r="DA131" s="7" t="inlineStr"/>
      <c r="DB131" s="7" t="inlineStr"/>
      <c r="DC131" s="7">
        <f>DE131+DG131+DI131+DK131+DM131+DO131+DQ131+DS131+DU131+DW131+DY131+EA131+EC131</f>
        <v/>
      </c>
      <c r="DD131" s="7">
        <f>DF131+DH131+DJ131+DL131+DN131+DP131+DR131+DT131+DV131+DX131+DZ131+EB131+ED131</f>
        <v/>
      </c>
      <c r="DE131" s="7" t="inlineStr"/>
      <c r="DF131" s="7" t="inlineStr"/>
      <c r="DG131" s="7" t="inlineStr"/>
      <c r="DH131" s="7" t="inlineStr"/>
      <c r="DI131" s="7" t="inlineStr"/>
      <c r="DJ131" s="7" t="inlineStr"/>
      <c r="DK131" s="7" t="inlineStr"/>
      <c r="DL131" s="7" t="inlineStr"/>
      <c r="DM131" s="7" t="inlineStr"/>
      <c r="DN131" s="7" t="inlineStr"/>
      <c r="DO131" s="7" t="inlineStr"/>
      <c r="DP131" s="7" t="inlineStr"/>
      <c r="DQ131" s="7" t="inlineStr"/>
      <c r="DR131" s="7" t="inlineStr"/>
      <c r="DS131" s="7" t="inlineStr"/>
      <c r="DT131" s="7" t="inlineStr"/>
      <c r="DU131" s="7" t="inlineStr"/>
      <c r="DV131" s="7" t="inlineStr"/>
      <c r="DW131" s="7" t="inlineStr"/>
      <c r="DX131" s="7" t="inlineStr"/>
      <c r="DY131" s="7" t="inlineStr"/>
      <c r="DZ131" s="7" t="inlineStr"/>
      <c r="EA131" s="7" t="inlineStr"/>
      <c r="EB131" s="7" t="inlineStr"/>
      <c r="EC131" s="7" t="inlineStr"/>
      <c r="ED131" s="7" t="inlineStr"/>
      <c r="EE131" s="7">
        <f>E131+AU131+BK131+BU131+DC131</f>
        <v/>
      </c>
      <c r="EF131" s="7">
        <f>F131+AV131+BL131+BV131+DD131</f>
        <v/>
      </c>
    </row>
    <row r="132" hidden="1" outlineLevel="1">
      <c r="A132" s="5" t="n">
        <v>31</v>
      </c>
      <c r="B132" s="6" t="inlineStr">
        <is>
          <t>Grandpharm Farg'ona MCHJ</t>
        </is>
      </c>
      <c r="C132" s="6" t="inlineStr">
        <is>
          <t>Фергана</t>
        </is>
      </c>
      <c r="D132" s="6" t="inlineStr">
        <is>
          <t>Фергана 1</t>
        </is>
      </c>
      <c r="E132" s="7">
        <f>G132+I132+K132+M132+O132+Q132+S132+U132+W132+Y132+AA132+AC132+AE132+AG132+AI132+AK132+AM132+AO132+AQ132+AS132</f>
        <v/>
      </c>
      <c r="F132" s="7">
        <f>H132+J132+L132+N132+P132+R132+T132+V132+X132+Z132+AB132+AD132+AF132+AH132+AJ132+AL132+AN132+AP132+AR132+AT132</f>
        <v/>
      </c>
      <c r="G132" s="7" t="inlineStr"/>
      <c r="H132" s="7" t="inlineStr"/>
      <c r="I132" s="7" t="inlineStr"/>
      <c r="J132" s="7" t="inlineStr"/>
      <c r="K132" s="7" t="inlineStr"/>
      <c r="L132" s="7" t="inlineStr"/>
      <c r="M132" s="7" t="inlineStr"/>
      <c r="N132" s="7" t="inlineStr"/>
      <c r="O132" s="7" t="inlineStr"/>
      <c r="P132" s="7" t="inlineStr"/>
      <c r="Q132" s="7" t="inlineStr"/>
      <c r="R132" s="7" t="inlineStr"/>
      <c r="S132" s="7" t="inlineStr"/>
      <c r="T132" s="7" t="inlineStr"/>
      <c r="U132" s="7" t="inlineStr"/>
      <c r="V132" s="7" t="inlineStr"/>
      <c r="W132" s="7" t="inlineStr"/>
      <c r="X132" s="7" t="inlineStr"/>
      <c r="Y132" s="7" t="inlineStr"/>
      <c r="Z132" s="7" t="inlineStr"/>
      <c r="AA132" s="7" t="inlineStr"/>
      <c r="AB132" s="7" t="inlineStr"/>
      <c r="AC132" s="7" t="inlineStr"/>
      <c r="AD132" s="7" t="inlineStr"/>
      <c r="AE132" s="7" t="inlineStr"/>
      <c r="AF132" s="7" t="inlineStr"/>
      <c r="AG132" s="7" t="inlineStr"/>
      <c r="AH132" s="7" t="inlineStr"/>
      <c r="AI132" s="7" t="inlineStr"/>
      <c r="AJ132" s="7" t="inlineStr"/>
      <c r="AK132" s="7" t="inlineStr"/>
      <c r="AL132" s="7" t="inlineStr"/>
      <c r="AM132" s="7" t="inlineStr"/>
      <c r="AN132" s="7" t="inlineStr"/>
      <c r="AO132" s="7" t="inlineStr"/>
      <c r="AP132" s="7" t="inlineStr"/>
      <c r="AQ132" s="7" t="inlineStr"/>
      <c r="AR132" s="7" t="inlineStr"/>
      <c r="AS132" s="7" t="inlineStr"/>
      <c r="AT132" s="7" t="inlineStr"/>
      <c r="AU132" s="7">
        <f>AW132+AY132+BA132+BC132+BE132+BG132+BI132</f>
        <v/>
      </c>
      <c r="AV132" s="7">
        <f>AX132+AZ132+BB132+BD132+BF132+BH132+BJ132</f>
        <v/>
      </c>
      <c r="AW132" s="7" t="inlineStr"/>
      <c r="AX132" s="7" t="inlineStr"/>
      <c r="AY132" s="7" t="inlineStr"/>
      <c r="AZ132" s="7" t="inlineStr"/>
      <c r="BA132" s="7" t="inlineStr"/>
      <c r="BB132" s="7" t="inlineStr"/>
      <c r="BC132" s="7" t="inlineStr"/>
      <c r="BD132" s="7" t="inlineStr"/>
      <c r="BE132" s="7" t="inlineStr"/>
      <c r="BF132" s="7" t="inlineStr"/>
      <c r="BG132" s="7" t="inlineStr"/>
      <c r="BH132" s="7" t="inlineStr"/>
      <c r="BI132" s="7" t="inlineStr"/>
      <c r="BJ132" s="7" t="inlineStr"/>
      <c r="BK132" s="7">
        <f>BM132+BO132+BQ132+BS132</f>
        <v/>
      </c>
      <c r="BL132" s="7">
        <f>BN132+BP132+BR132+BT132</f>
        <v/>
      </c>
      <c r="BM132" s="7" t="inlineStr"/>
      <c r="BN132" s="7" t="inlineStr"/>
      <c r="BO132" s="7" t="inlineStr"/>
      <c r="BP132" s="7" t="inlineStr"/>
      <c r="BQ132" s="7" t="inlineStr"/>
      <c r="BR132" s="7" t="inlineStr"/>
      <c r="BS132" s="7" t="inlineStr"/>
      <c r="BT132" s="7" t="inlineStr"/>
      <c r="BU132" s="7">
        <f>BW132+BY132+CA132+CC132+CE132+CG132+CI132+CK132+CM132+CO132+CQ132+CS132+CU132+CW132+CY132+DA132</f>
        <v/>
      </c>
      <c r="BV132" s="7">
        <f>BX132+BZ132+CB132+CD132+CF132+CH132+CJ132+CL132+CN132+CP132+CR132+CT132+CV132+CX132+CZ132+DB132</f>
        <v/>
      </c>
      <c r="BW132" s="7" t="inlineStr"/>
      <c r="BX132" s="7" t="inlineStr"/>
      <c r="BY132" s="7" t="inlineStr"/>
      <c r="BZ132" s="7" t="inlineStr"/>
      <c r="CA132" s="7" t="inlineStr"/>
      <c r="CB132" s="7" t="inlineStr"/>
      <c r="CC132" s="7" t="inlineStr"/>
      <c r="CD132" s="7" t="inlineStr"/>
      <c r="CE132" s="7" t="n">
        <v>1</v>
      </c>
      <c r="CF132" s="7" t="n">
        <v>191514</v>
      </c>
      <c r="CG132" s="7" t="inlineStr"/>
      <c r="CH132" s="7" t="inlineStr"/>
      <c r="CI132" s="7" t="inlineStr"/>
      <c r="CJ132" s="7" t="inlineStr"/>
      <c r="CK132" s="7" t="inlineStr"/>
      <c r="CL132" s="7" t="inlineStr"/>
      <c r="CM132" s="7" t="inlineStr"/>
      <c r="CN132" s="7" t="inlineStr"/>
      <c r="CO132" s="7" t="inlineStr"/>
      <c r="CP132" s="7" t="inlineStr"/>
      <c r="CQ132" s="7" t="inlineStr"/>
      <c r="CR132" s="7" t="inlineStr"/>
      <c r="CS132" s="7" t="inlineStr"/>
      <c r="CT132" s="7" t="inlineStr"/>
      <c r="CU132" s="7" t="inlineStr"/>
      <c r="CV132" s="7" t="inlineStr"/>
      <c r="CW132" s="7" t="inlineStr"/>
      <c r="CX132" s="7" t="inlineStr"/>
      <c r="CY132" s="7" t="inlineStr"/>
      <c r="CZ132" s="7" t="inlineStr"/>
      <c r="DA132" s="7" t="inlineStr"/>
      <c r="DB132" s="7" t="inlineStr"/>
      <c r="DC132" s="7">
        <f>DE132+DG132+DI132+DK132+DM132+DO132+DQ132+DS132+DU132+DW132+DY132+EA132+EC132</f>
        <v/>
      </c>
      <c r="DD132" s="7">
        <f>DF132+DH132+DJ132+DL132+DN132+DP132+DR132+DT132+DV132+DX132+DZ132+EB132+ED132</f>
        <v/>
      </c>
      <c r="DE132" s="7" t="inlineStr"/>
      <c r="DF132" s="7" t="inlineStr"/>
      <c r="DG132" s="7" t="inlineStr"/>
      <c r="DH132" s="7" t="inlineStr"/>
      <c r="DI132" s="7" t="inlineStr"/>
      <c r="DJ132" s="7" t="inlineStr"/>
      <c r="DK132" s="7" t="inlineStr"/>
      <c r="DL132" s="7" t="inlineStr"/>
      <c r="DM132" s="7" t="inlineStr"/>
      <c r="DN132" s="7" t="inlineStr"/>
      <c r="DO132" s="7" t="inlineStr"/>
      <c r="DP132" s="7" t="inlineStr"/>
      <c r="DQ132" s="7" t="inlineStr"/>
      <c r="DR132" s="7" t="inlineStr"/>
      <c r="DS132" s="7" t="inlineStr"/>
      <c r="DT132" s="7" t="inlineStr"/>
      <c r="DU132" s="7" t="inlineStr"/>
      <c r="DV132" s="7" t="inlineStr"/>
      <c r="DW132" s="7" t="inlineStr"/>
      <c r="DX132" s="7" t="inlineStr"/>
      <c r="DY132" s="7" t="inlineStr"/>
      <c r="DZ132" s="7" t="inlineStr"/>
      <c r="EA132" s="7" t="inlineStr"/>
      <c r="EB132" s="7" t="inlineStr"/>
      <c r="EC132" s="7" t="inlineStr"/>
      <c r="ED132" s="7" t="inlineStr"/>
      <c r="EE132" s="7">
        <f>E132+AU132+BK132+BU132+DC132</f>
        <v/>
      </c>
      <c r="EF132" s="7">
        <f>F132+AV132+BL132+BV132+DD132</f>
        <v/>
      </c>
    </row>
    <row r="133" hidden="1" outlineLevel="1">
      <c r="A133" s="5" t="n">
        <v>32</v>
      </c>
      <c r="B133" s="6" t="inlineStr">
        <is>
          <t>Guli Farmed XK</t>
        </is>
      </c>
      <c r="C133" s="6" t="inlineStr">
        <is>
          <t>Фергана</t>
        </is>
      </c>
      <c r="D133" s="6" t="inlineStr">
        <is>
          <t>Фергана 1</t>
        </is>
      </c>
      <c r="E133" s="7">
        <f>G133+I133+K133+M133+O133+Q133+S133+U133+W133+Y133+AA133+AC133+AE133+AG133+AI133+AK133+AM133+AO133+AQ133+AS133</f>
        <v/>
      </c>
      <c r="F133" s="7">
        <f>H133+J133+L133+N133+P133+R133+T133+V133+X133+Z133+AB133+AD133+AF133+AH133+AJ133+AL133+AN133+AP133+AR133+AT133</f>
        <v/>
      </c>
      <c r="G133" s="7" t="inlineStr"/>
      <c r="H133" s="7" t="inlineStr"/>
      <c r="I133" s="7" t="n">
        <v>3</v>
      </c>
      <c r="J133" s="7" t="n">
        <v>1064124</v>
      </c>
      <c r="K133" s="7" t="inlineStr"/>
      <c r="L133" s="7" t="inlineStr"/>
      <c r="M133" s="7" t="inlineStr"/>
      <c r="N133" s="7" t="inlineStr"/>
      <c r="O133" s="7" t="inlineStr"/>
      <c r="P133" s="7" t="inlineStr"/>
      <c r="Q133" s="7" t="inlineStr"/>
      <c r="R133" s="7" t="inlineStr"/>
      <c r="S133" s="7" t="inlineStr"/>
      <c r="T133" s="7" t="inlineStr"/>
      <c r="U133" s="7" t="inlineStr"/>
      <c r="V133" s="7" t="inlineStr"/>
      <c r="W133" s="7" t="inlineStr"/>
      <c r="X133" s="7" t="inlineStr"/>
      <c r="Y133" s="7" t="inlineStr"/>
      <c r="Z133" s="7" t="inlineStr"/>
      <c r="AA133" s="7" t="inlineStr"/>
      <c r="AB133" s="7" t="inlineStr"/>
      <c r="AC133" s="7" t="inlineStr"/>
      <c r="AD133" s="7" t="inlineStr"/>
      <c r="AE133" s="7" t="inlineStr"/>
      <c r="AF133" s="7" t="inlineStr"/>
      <c r="AG133" s="7" t="inlineStr"/>
      <c r="AH133" s="7" t="inlineStr"/>
      <c r="AI133" s="7" t="inlineStr"/>
      <c r="AJ133" s="7" t="inlineStr"/>
      <c r="AK133" s="7" t="inlineStr"/>
      <c r="AL133" s="7" t="inlineStr"/>
      <c r="AM133" s="7" t="inlineStr"/>
      <c r="AN133" s="7" t="inlineStr"/>
      <c r="AO133" s="7" t="inlineStr"/>
      <c r="AP133" s="7" t="inlineStr"/>
      <c r="AQ133" s="7" t="inlineStr"/>
      <c r="AR133" s="7" t="inlineStr"/>
      <c r="AS133" s="7" t="inlineStr"/>
      <c r="AT133" s="7" t="inlineStr"/>
      <c r="AU133" s="7">
        <f>AW133+AY133+BA133+BC133+BE133+BG133+BI133</f>
        <v/>
      </c>
      <c r="AV133" s="7">
        <f>AX133+AZ133+BB133+BD133+BF133+BH133+BJ133</f>
        <v/>
      </c>
      <c r="AW133" s="7" t="inlineStr"/>
      <c r="AX133" s="7" t="inlineStr"/>
      <c r="AY133" s="7" t="inlineStr"/>
      <c r="AZ133" s="7" t="inlineStr"/>
      <c r="BA133" s="7" t="inlineStr"/>
      <c r="BB133" s="7" t="inlineStr"/>
      <c r="BC133" s="7" t="inlineStr"/>
      <c r="BD133" s="7" t="inlineStr"/>
      <c r="BE133" s="7" t="inlineStr"/>
      <c r="BF133" s="7" t="inlineStr"/>
      <c r="BG133" s="7" t="inlineStr"/>
      <c r="BH133" s="7" t="inlineStr"/>
      <c r="BI133" s="7" t="inlineStr"/>
      <c r="BJ133" s="7" t="inlineStr"/>
      <c r="BK133" s="7">
        <f>BM133+BO133+BQ133+BS133</f>
        <v/>
      </c>
      <c r="BL133" s="7">
        <f>BN133+BP133+BR133+BT133</f>
        <v/>
      </c>
      <c r="BM133" s="7" t="inlineStr"/>
      <c r="BN133" s="7" t="inlineStr"/>
      <c r="BO133" s="7" t="inlineStr"/>
      <c r="BP133" s="7" t="inlineStr"/>
      <c r="BQ133" s="7" t="inlineStr"/>
      <c r="BR133" s="7" t="inlineStr"/>
      <c r="BS133" s="7" t="inlineStr"/>
      <c r="BT133" s="7" t="inlineStr"/>
      <c r="BU133" s="7">
        <f>BW133+BY133+CA133+CC133+CE133+CG133+CI133+CK133+CM133+CO133+CQ133+CS133+CU133+CW133+CY133+DA133</f>
        <v/>
      </c>
      <c r="BV133" s="7">
        <f>BX133+BZ133+CB133+CD133+CF133+CH133+CJ133+CL133+CN133+CP133+CR133+CT133+CV133+CX133+CZ133+DB133</f>
        <v/>
      </c>
      <c r="BW133" s="7" t="inlineStr"/>
      <c r="BX133" s="7" t="inlineStr"/>
      <c r="BY133" s="7" t="inlineStr"/>
      <c r="BZ133" s="7" t="inlineStr"/>
      <c r="CA133" s="7" t="inlineStr"/>
      <c r="CB133" s="7" t="inlineStr"/>
      <c r="CC133" s="7" t="inlineStr"/>
      <c r="CD133" s="7" t="inlineStr"/>
      <c r="CE133" s="7" t="inlineStr"/>
      <c r="CF133" s="7" t="inlineStr"/>
      <c r="CG133" s="7" t="inlineStr"/>
      <c r="CH133" s="7" t="inlineStr"/>
      <c r="CI133" s="7" t="inlineStr"/>
      <c r="CJ133" s="7" t="inlineStr"/>
      <c r="CK133" s="7" t="inlineStr"/>
      <c r="CL133" s="7" t="inlineStr"/>
      <c r="CM133" s="7" t="inlineStr"/>
      <c r="CN133" s="7" t="inlineStr"/>
      <c r="CO133" s="7" t="inlineStr"/>
      <c r="CP133" s="7" t="inlineStr"/>
      <c r="CQ133" s="7" t="inlineStr"/>
      <c r="CR133" s="7" t="inlineStr"/>
      <c r="CS133" s="7" t="inlineStr"/>
      <c r="CT133" s="7" t="inlineStr"/>
      <c r="CU133" s="7" t="inlineStr"/>
      <c r="CV133" s="7" t="inlineStr"/>
      <c r="CW133" s="7" t="inlineStr"/>
      <c r="CX133" s="7" t="inlineStr"/>
      <c r="CY133" s="7" t="inlineStr"/>
      <c r="CZ133" s="7" t="inlineStr"/>
      <c r="DA133" s="7" t="inlineStr"/>
      <c r="DB133" s="7" t="inlineStr"/>
      <c r="DC133" s="7">
        <f>DE133+DG133+DI133+DK133+DM133+DO133+DQ133+DS133+DU133+DW133+DY133+EA133+EC133</f>
        <v/>
      </c>
      <c r="DD133" s="7">
        <f>DF133+DH133+DJ133+DL133+DN133+DP133+DR133+DT133+DV133+DX133+DZ133+EB133+ED133</f>
        <v/>
      </c>
      <c r="DE133" s="7" t="inlineStr"/>
      <c r="DF133" s="7" t="inlineStr"/>
      <c r="DG133" s="7" t="inlineStr"/>
      <c r="DH133" s="7" t="inlineStr"/>
      <c r="DI133" s="7" t="inlineStr"/>
      <c r="DJ133" s="7" t="inlineStr"/>
      <c r="DK133" s="7" t="inlineStr"/>
      <c r="DL133" s="7" t="inlineStr"/>
      <c r="DM133" s="7" t="inlineStr"/>
      <c r="DN133" s="7" t="inlineStr"/>
      <c r="DO133" s="7" t="inlineStr"/>
      <c r="DP133" s="7" t="inlineStr"/>
      <c r="DQ133" s="7" t="inlineStr"/>
      <c r="DR133" s="7" t="inlineStr"/>
      <c r="DS133" s="7" t="inlineStr"/>
      <c r="DT133" s="7" t="inlineStr"/>
      <c r="DU133" s="7" t="inlineStr"/>
      <c r="DV133" s="7" t="inlineStr"/>
      <c r="DW133" s="7" t="inlineStr"/>
      <c r="DX133" s="7" t="inlineStr"/>
      <c r="DY133" s="7" t="inlineStr"/>
      <c r="DZ133" s="7" t="inlineStr"/>
      <c r="EA133" s="7" t="inlineStr"/>
      <c r="EB133" s="7" t="inlineStr"/>
      <c r="EC133" s="7" t="inlineStr"/>
      <c r="ED133" s="7" t="inlineStr"/>
      <c r="EE133" s="7">
        <f>E133+AU133+BK133+BU133+DC133</f>
        <v/>
      </c>
      <c r="EF133" s="7">
        <f>F133+AV133+BL133+BV133+DD133</f>
        <v/>
      </c>
    </row>
    <row r="134" hidden="1" outlineLevel="1">
      <c r="A134" s="5" t="n">
        <v>33</v>
      </c>
      <c r="B134" s="6" t="inlineStr">
        <is>
          <t>Gulnar Med Klinika MChJ</t>
        </is>
      </c>
      <c r="C134" s="6" t="inlineStr">
        <is>
          <t>Фергана</t>
        </is>
      </c>
      <c r="D134" s="6" t="inlineStr">
        <is>
          <t>Фергана 1</t>
        </is>
      </c>
      <c r="E134" s="7">
        <f>G134+I134+K134+M134+O134+Q134+S134+U134+W134+Y134+AA134+AC134+AE134+AG134+AI134+AK134+AM134+AO134+AQ134+AS134</f>
        <v/>
      </c>
      <c r="F134" s="7">
        <f>H134+J134+L134+N134+P134+R134+T134+V134+X134+Z134+AB134+AD134+AF134+AH134+AJ134+AL134+AN134+AP134+AR134+AT134</f>
        <v/>
      </c>
      <c r="G134" s="7" t="inlineStr"/>
      <c r="H134" s="7" t="inlineStr"/>
      <c r="I134" s="7" t="inlineStr"/>
      <c r="J134" s="7" t="inlineStr"/>
      <c r="K134" s="7" t="inlineStr"/>
      <c r="L134" s="7" t="inlineStr"/>
      <c r="M134" s="7" t="inlineStr"/>
      <c r="N134" s="7" t="inlineStr"/>
      <c r="O134" s="7" t="inlineStr"/>
      <c r="P134" s="7" t="inlineStr"/>
      <c r="Q134" s="7" t="n">
        <v>2</v>
      </c>
      <c r="R134" s="7" t="n">
        <v>229938</v>
      </c>
      <c r="S134" s="7" t="inlineStr"/>
      <c r="T134" s="7" t="inlineStr"/>
      <c r="U134" s="7" t="inlineStr"/>
      <c r="V134" s="7" t="inlineStr"/>
      <c r="W134" s="7" t="inlineStr"/>
      <c r="X134" s="7" t="inlineStr"/>
      <c r="Y134" s="7" t="inlineStr"/>
      <c r="Z134" s="7" t="inlineStr"/>
      <c r="AA134" s="7" t="inlineStr"/>
      <c r="AB134" s="7" t="inlineStr"/>
      <c r="AC134" s="7" t="inlineStr"/>
      <c r="AD134" s="7" t="inlineStr"/>
      <c r="AE134" s="7" t="inlineStr"/>
      <c r="AF134" s="7" t="inlineStr"/>
      <c r="AG134" s="7" t="inlineStr"/>
      <c r="AH134" s="7" t="inlineStr"/>
      <c r="AI134" s="7" t="inlineStr"/>
      <c r="AJ134" s="7" t="inlineStr"/>
      <c r="AK134" s="7" t="inlineStr"/>
      <c r="AL134" s="7" t="inlineStr"/>
      <c r="AM134" s="7" t="inlineStr"/>
      <c r="AN134" s="7" t="inlineStr"/>
      <c r="AO134" s="7" t="inlineStr"/>
      <c r="AP134" s="7" t="inlineStr"/>
      <c r="AQ134" s="7" t="inlineStr"/>
      <c r="AR134" s="7" t="inlineStr"/>
      <c r="AS134" s="7" t="inlineStr"/>
      <c r="AT134" s="7" t="inlineStr"/>
      <c r="AU134" s="7">
        <f>AW134+AY134+BA134+BC134+BE134+BG134+BI134</f>
        <v/>
      </c>
      <c r="AV134" s="7">
        <f>AX134+AZ134+BB134+BD134+BF134+BH134+BJ134</f>
        <v/>
      </c>
      <c r="AW134" s="7" t="inlineStr"/>
      <c r="AX134" s="7" t="inlineStr"/>
      <c r="AY134" s="7" t="inlineStr"/>
      <c r="AZ134" s="7" t="inlineStr"/>
      <c r="BA134" s="7" t="inlineStr"/>
      <c r="BB134" s="7" t="inlineStr"/>
      <c r="BC134" s="7" t="inlineStr"/>
      <c r="BD134" s="7" t="inlineStr"/>
      <c r="BE134" s="7" t="inlineStr"/>
      <c r="BF134" s="7" t="inlineStr"/>
      <c r="BG134" s="7" t="inlineStr"/>
      <c r="BH134" s="7" t="inlineStr"/>
      <c r="BI134" s="7" t="inlineStr"/>
      <c r="BJ134" s="7" t="inlineStr"/>
      <c r="BK134" s="7">
        <f>BM134+BO134+BQ134+BS134</f>
        <v/>
      </c>
      <c r="BL134" s="7">
        <f>BN134+BP134+BR134+BT134</f>
        <v/>
      </c>
      <c r="BM134" s="7" t="inlineStr"/>
      <c r="BN134" s="7" t="inlineStr"/>
      <c r="BO134" s="7" t="inlineStr"/>
      <c r="BP134" s="7" t="inlineStr"/>
      <c r="BQ134" s="7" t="inlineStr"/>
      <c r="BR134" s="7" t="inlineStr"/>
      <c r="BS134" s="7" t="inlineStr"/>
      <c r="BT134" s="7" t="inlineStr"/>
      <c r="BU134" s="7">
        <f>BW134+BY134+CA134+CC134+CE134+CG134+CI134+CK134+CM134+CO134+CQ134+CS134+CU134+CW134+CY134+DA134</f>
        <v/>
      </c>
      <c r="BV134" s="7">
        <f>BX134+BZ134+CB134+CD134+CF134+CH134+CJ134+CL134+CN134+CP134+CR134+CT134+CV134+CX134+CZ134+DB134</f>
        <v/>
      </c>
      <c r="BW134" s="7" t="inlineStr"/>
      <c r="BX134" s="7" t="inlineStr"/>
      <c r="BY134" s="7" t="inlineStr"/>
      <c r="BZ134" s="7" t="inlineStr"/>
      <c r="CA134" s="7" t="inlineStr"/>
      <c r="CB134" s="7" t="inlineStr"/>
      <c r="CC134" s="7" t="inlineStr"/>
      <c r="CD134" s="7" t="inlineStr"/>
      <c r="CE134" s="7" t="inlineStr"/>
      <c r="CF134" s="7" t="inlineStr"/>
      <c r="CG134" s="7" t="inlineStr"/>
      <c r="CH134" s="7" t="inlineStr"/>
      <c r="CI134" s="7" t="inlineStr"/>
      <c r="CJ134" s="7" t="inlineStr"/>
      <c r="CK134" s="7" t="inlineStr"/>
      <c r="CL134" s="7" t="inlineStr"/>
      <c r="CM134" s="7" t="inlineStr"/>
      <c r="CN134" s="7" t="inlineStr"/>
      <c r="CO134" s="7" t="inlineStr"/>
      <c r="CP134" s="7" t="inlineStr"/>
      <c r="CQ134" s="7" t="inlineStr"/>
      <c r="CR134" s="7" t="inlineStr"/>
      <c r="CS134" s="7" t="inlineStr"/>
      <c r="CT134" s="7" t="inlineStr"/>
      <c r="CU134" s="7" t="inlineStr"/>
      <c r="CV134" s="7" t="inlineStr"/>
      <c r="CW134" s="7" t="inlineStr"/>
      <c r="CX134" s="7" t="inlineStr"/>
      <c r="CY134" s="7" t="inlineStr"/>
      <c r="CZ134" s="7" t="inlineStr"/>
      <c r="DA134" s="7" t="inlineStr"/>
      <c r="DB134" s="7" t="inlineStr"/>
      <c r="DC134" s="7">
        <f>DE134+DG134+DI134+DK134+DM134+DO134+DQ134+DS134+DU134+DW134+DY134+EA134+EC134</f>
        <v/>
      </c>
      <c r="DD134" s="7">
        <f>DF134+DH134+DJ134+DL134+DN134+DP134+DR134+DT134+DV134+DX134+DZ134+EB134+ED134</f>
        <v/>
      </c>
      <c r="DE134" s="7" t="inlineStr"/>
      <c r="DF134" s="7" t="inlineStr"/>
      <c r="DG134" s="7" t="inlineStr"/>
      <c r="DH134" s="7" t="inlineStr"/>
      <c r="DI134" s="7" t="inlineStr"/>
      <c r="DJ134" s="7" t="inlineStr"/>
      <c r="DK134" s="7" t="inlineStr"/>
      <c r="DL134" s="7" t="inlineStr"/>
      <c r="DM134" s="7" t="inlineStr"/>
      <c r="DN134" s="7" t="inlineStr"/>
      <c r="DO134" s="7" t="inlineStr"/>
      <c r="DP134" s="7" t="inlineStr"/>
      <c r="DQ134" s="7" t="inlineStr"/>
      <c r="DR134" s="7" t="inlineStr"/>
      <c r="DS134" s="7" t="inlineStr"/>
      <c r="DT134" s="7" t="inlineStr"/>
      <c r="DU134" s="7" t="inlineStr"/>
      <c r="DV134" s="7" t="inlineStr"/>
      <c r="DW134" s="7" t="inlineStr"/>
      <c r="DX134" s="7" t="inlineStr"/>
      <c r="DY134" s="7" t="inlineStr"/>
      <c r="DZ134" s="7" t="inlineStr"/>
      <c r="EA134" s="7" t="inlineStr"/>
      <c r="EB134" s="7" t="inlineStr"/>
      <c r="EC134" s="7" t="inlineStr"/>
      <c r="ED134" s="7" t="inlineStr"/>
      <c r="EE134" s="7">
        <f>E134+AU134+BK134+BU134+DC134</f>
        <v/>
      </c>
      <c r="EF134" s="7">
        <f>F134+AV134+BL134+BV134+DD134</f>
        <v/>
      </c>
    </row>
    <row r="135" hidden="1" outlineLevel="1">
      <c r="A135" s="5" t="n">
        <v>34</v>
      </c>
      <c r="B135" s="6" t="inlineStr">
        <is>
          <t>Ikromjon Soliev XK</t>
        </is>
      </c>
      <c r="C135" s="6" t="inlineStr">
        <is>
          <t>Фергана</t>
        </is>
      </c>
      <c r="D135" s="6" t="inlineStr">
        <is>
          <t>Фергана 1</t>
        </is>
      </c>
      <c r="E135" s="7">
        <f>G135+I135+K135+M135+O135+Q135+S135+U135+W135+Y135+AA135+AC135+AE135+AG135+AI135+AK135+AM135+AO135+AQ135+AS135</f>
        <v/>
      </c>
      <c r="F135" s="7">
        <f>H135+J135+L135+N135+P135+R135+T135+V135+X135+Z135+AB135+AD135+AF135+AH135+AJ135+AL135+AN135+AP135+AR135+AT135</f>
        <v/>
      </c>
      <c r="G135" s="7" t="inlineStr"/>
      <c r="H135" s="7" t="inlineStr"/>
      <c r="I135" s="7" t="inlineStr"/>
      <c r="J135" s="7" t="inlineStr"/>
      <c r="K135" s="7" t="inlineStr"/>
      <c r="L135" s="7" t="inlineStr"/>
      <c r="M135" s="7" t="inlineStr"/>
      <c r="N135" s="7" t="inlineStr"/>
      <c r="O135" s="7" t="inlineStr"/>
      <c r="P135" s="7" t="inlineStr"/>
      <c r="Q135" s="7" t="n">
        <v>10</v>
      </c>
      <c r="R135" s="7" t="n">
        <v>2130620</v>
      </c>
      <c r="S135" s="7" t="inlineStr"/>
      <c r="T135" s="7" t="inlineStr"/>
      <c r="U135" s="7" t="inlineStr"/>
      <c r="V135" s="7" t="inlineStr"/>
      <c r="W135" s="7" t="inlineStr"/>
      <c r="X135" s="7" t="inlineStr"/>
      <c r="Y135" s="7" t="inlineStr"/>
      <c r="Z135" s="7" t="inlineStr"/>
      <c r="AA135" s="7" t="inlineStr"/>
      <c r="AB135" s="7" t="inlineStr"/>
      <c r="AC135" s="7" t="inlineStr"/>
      <c r="AD135" s="7" t="inlineStr"/>
      <c r="AE135" s="7" t="inlineStr"/>
      <c r="AF135" s="7" t="inlineStr"/>
      <c r="AG135" s="7" t="inlineStr"/>
      <c r="AH135" s="7" t="inlineStr"/>
      <c r="AI135" s="7" t="inlineStr"/>
      <c r="AJ135" s="7" t="inlineStr"/>
      <c r="AK135" s="7" t="inlineStr"/>
      <c r="AL135" s="7" t="inlineStr"/>
      <c r="AM135" s="7" t="inlineStr"/>
      <c r="AN135" s="7" t="inlineStr"/>
      <c r="AO135" s="7" t="inlineStr"/>
      <c r="AP135" s="7" t="inlineStr"/>
      <c r="AQ135" s="7" t="inlineStr"/>
      <c r="AR135" s="7" t="inlineStr"/>
      <c r="AS135" s="7" t="inlineStr"/>
      <c r="AT135" s="7" t="inlineStr"/>
      <c r="AU135" s="7">
        <f>AW135+AY135+BA135+BC135+BE135+BG135+BI135</f>
        <v/>
      </c>
      <c r="AV135" s="7">
        <f>AX135+AZ135+BB135+BD135+BF135+BH135+BJ135</f>
        <v/>
      </c>
      <c r="AW135" s="7" t="inlineStr"/>
      <c r="AX135" s="7" t="inlineStr"/>
      <c r="AY135" s="7" t="inlineStr"/>
      <c r="AZ135" s="7" t="inlineStr"/>
      <c r="BA135" s="7" t="n">
        <v>20</v>
      </c>
      <c r="BB135" s="7" t="n">
        <v>2028840</v>
      </c>
      <c r="BC135" s="7" t="inlineStr"/>
      <c r="BD135" s="7" t="inlineStr"/>
      <c r="BE135" s="7" t="inlineStr"/>
      <c r="BF135" s="7" t="inlineStr"/>
      <c r="BG135" s="7" t="inlineStr"/>
      <c r="BH135" s="7" t="inlineStr"/>
      <c r="BI135" s="7" t="inlineStr"/>
      <c r="BJ135" s="7" t="inlineStr"/>
      <c r="BK135" s="7">
        <f>BM135+BO135+BQ135+BS135</f>
        <v/>
      </c>
      <c r="BL135" s="7">
        <f>BN135+BP135+BR135+BT135</f>
        <v/>
      </c>
      <c r="BM135" s="7" t="inlineStr"/>
      <c r="BN135" s="7" t="inlineStr"/>
      <c r="BO135" s="7" t="n">
        <v>25</v>
      </c>
      <c r="BP135" s="7" t="n">
        <v>5890125</v>
      </c>
      <c r="BQ135" s="7" t="inlineStr"/>
      <c r="BR135" s="7" t="inlineStr"/>
      <c r="BS135" s="7" t="inlineStr"/>
      <c r="BT135" s="7" t="inlineStr"/>
      <c r="BU135" s="7">
        <f>BW135+BY135+CA135+CC135+CE135+CG135+CI135+CK135+CM135+CO135+CQ135+CS135+CU135+CW135+CY135+DA135</f>
        <v/>
      </c>
      <c r="BV135" s="7">
        <f>BX135+BZ135+CB135+CD135+CF135+CH135+CJ135+CL135+CN135+CP135+CR135+CT135+CV135+CX135+CZ135+DB135</f>
        <v/>
      </c>
      <c r="BW135" s="7" t="inlineStr"/>
      <c r="BX135" s="7" t="inlineStr"/>
      <c r="BY135" s="7" t="inlineStr"/>
      <c r="BZ135" s="7" t="inlineStr"/>
      <c r="CA135" s="7" t="inlineStr"/>
      <c r="CB135" s="7" t="inlineStr"/>
      <c r="CC135" s="7" t="inlineStr"/>
      <c r="CD135" s="7" t="inlineStr"/>
      <c r="CE135" s="7" t="inlineStr"/>
      <c r="CF135" s="7" t="inlineStr"/>
      <c r="CG135" s="7" t="inlineStr"/>
      <c r="CH135" s="7" t="inlineStr"/>
      <c r="CI135" s="7" t="inlineStr"/>
      <c r="CJ135" s="7" t="inlineStr"/>
      <c r="CK135" s="7" t="inlineStr"/>
      <c r="CL135" s="7" t="inlineStr"/>
      <c r="CM135" s="7" t="inlineStr"/>
      <c r="CN135" s="7" t="inlineStr"/>
      <c r="CO135" s="7" t="inlineStr"/>
      <c r="CP135" s="7" t="inlineStr"/>
      <c r="CQ135" s="7" t="inlineStr"/>
      <c r="CR135" s="7" t="inlineStr"/>
      <c r="CS135" s="7" t="inlineStr"/>
      <c r="CT135" s="7" t="inlineStr"/>
      <c r="CU135" s="7" t="inlineStr"/>
      <c r="CV135" s="7" t="inlineStr"/>
      <c r="CW135" s="7" t="inlineStr"/>
      <c r="CX135" s="7" t="inlineStr"/>
      <c r="CY135" s="7" t="inlineStr"/>
      <c r="CZ135" s="7" t="inlineStr"/>
      <c r="DA135" s="7" t="inlineStr"/>
      <c r="DB135" s="7" t="inlineStr"/>
      <c r="DC135" s="7">
        <f>DE135+DG135+DI135+DK135+DM135+DO135+DQ135+DS135+DU135+DW135+DY135+EA135+EC135</f>
        <v/>
      </c>
      <c r="DD135" s="7">
        <f>DF135+DH135+DJ135+DL135+DN135+DP135+DR135+DT135+DV135+DX135+DZ135+EB135+ED135</f>
        <v/>
      </c>
      <c r="DE135" s="7" t="inlineStr"/>
      <c r="DF135" s="7" t="inlineStr"/>
      <c r="DG135" s="7" t="inlineStr"/>
      <c r="DH135" s="7" t="inlineStr"/>
      <c r="DI135" s="7" t="inlineStr"/>
      <c r="DJ135" s="7" t="inlineStr"/>
      <c r="DK135" s="7" t="inlineStr"/>
      <c r="DL135" s="7" t="inlineStr"/>
      <c r="DM135" s="7" t="inlineStr"/>
      <c r="DN135" s="7" t="inlineStr"/>
      <c r="DO135" s="7" t="inlineStr"/>
      <c r="DP135" s="7" t="inlineStr"/>
      <c r="DQ135" s="7" t="inlineStr"/>
      <c r="DR135" s="7" t="inlineStr"/>
      <c r="DS135" s="7" t="n">
        <v>20</v>
      </c>
      <c r="DT135" s="7" t="n">
        <v>2233300</v>
      </c>
      <c r="DU135" s="7" t="inlineStr"/>
      <c r="DV135" s="7" t="inlineStr"/>
      <c r="DW135" s="7" t="inlineStr"/>
      <c r="DX135" s="7" t="inlineStr"/>
      <c r="DY135" s="7" t="inlineStr"/>
      <c r="DZ135" s="7" t="inlineStr"/>
      <c r="EA135" s="7" t="inlineStr"/>
      <c r="EB135" s="7" t="inlineStr"/>
      <c r="EC135" s="7" t="inlineStr"/>
      <c r="ED135" s="7" t="inlineStr"/>
      <c r="EE135" s="7">
        <f>E135+AU135+BK135+BU135+DC135</f>
        <v/>
      </c>
      <c r="EF135" s="7">
        <f>F135+AV135+BL135+BV135+DD135</f>
        <v/>
      </c>
    </row>
    <row r="136" hidden="1" outlineLevel="1">
      <c r="A136" s="5" t="n">
        <v>35</v>
      </c>
      <c r="B136" s="6" t="inlineStr">
        <is>
          <t>Imona Kibora XK</t>
        </is>
      </c>
      <c r="C136" s="6" t="inlineStr">
        <is>
          <t>Фергана</t>
        </is>
      </c>
      <c r="D136" s="6" t="inlineStr">
        <is>
          <t>Фергана 1</t>
        </is>
      </c>
      <c r="E136" s="7">
        <f>G136+I136+K136+M136+O136+Q136+S136+U136+W136+Y136+AA136+AC136+AE136+AG136+AI136+AK136+AM136+AO136+AQ136+AS136</f>
        <v/>
      </c>
      <c r="F136" s="7">
        <f>H136+J136+L136+N136+P136+R136+T136+V136+X136+Z136+AB136+AD136+AF136+AH136+AJ136+AL136+AN136+AP136+AR136+AT136</f>
        <v/>
      </c>
      <c r="G136" s="7" t="n">
        <v>5</v>
      </c>
      <c r="H136" s="7" t="n">
        <v>1402357</v>
      </c>
      <c r="I136" s="7" t="inlineStr"/>
      <c r="J136" s="7" t="inlineStr"/>
      <c r="K136" s="7" t="inlineStr"/>
      <c r="L136" s="7" t="inlineStr"/>
      <c r="M136" s="7" t="inlineStr"/>
      <c r="N136" s="7" t="inlineStr"/>
      <c r="O136" s="7" t="inlineStr"/>
      <c r="P136" s="7" t="inlineStr"/>
      <c r="Q136" s="7" t="n">
        <v>10</v>
      </c>
      <c r="R136" s="7" t="n">
        <v>1548445</v>
      </c>
      <c r="S136" s="7" t="inlineStr"/>
      <c r="T136" s="7" t="inlineStr"/>
      <c r="U136" s="7" t="inlineStr"/>
      <c r="V136" s="7" t="inlineStr"/>
      <c r="W136" s="7" t="n">
        <v>15</v>
      </c>
      <c r="X136" s="7" t="n">
        <v>3245435</v>
      </c>
      <c r="Y136" s="7" t="inlineStr"/>
      <c r="Z136" s="7" t="inlineStr"/>
      <c r="AA136" s="7" t="n">
        <v>2</v>
      </c>
      <c r="AB136" s="7" t="n">
        <v>603084</v>
      </c>
      <c r="AC136" s="7" t="n">
        <v>20</v>
      </c>
      <c r="AD136" s="7" t="n">
        <v>6381240</v>
      </c>
      <c r="AE136" s="7" t="n">
        <v>10</v>
      </c>
      <c r="AF136" s="7" t="n">
        <v>2359800</v>
      </c>
      <c r="AG136" s="7" t="inlineStr"/>
      <c r="AH136" s="7" t="inlineStr"/>
      <c r="AI136" s="7" t="inlineStr"/>
      <c r="AJ136" s="7" t="inlineStr"/>
      <c r="AK136" s="7" t="inlineStr"/>
      <c r="AL136" s="7" t="inlineStr"/>
      <c r="AM136" s="7" t="n">
        <v>14</v>
      </c>
      <c r="AN136" s="7" t="n">
        <v>4398506</v>
      </c>
      <c r="AO136" s="7" t="inlineStr"/>
      <c r="AP136" s="7" t="inlineStr"/>
      <c r="AQ136" s="7" t="inlineStr"/>
      <c r="AR136" s="7" t="inlineStr"/>
      <c r="AS136" s="7" t="inlineStr"/>
      <c r="AT136" s="7" t="inlineStr"/>
      <c r="AU136" s="7">
        <f>AW136+AY136+BA136+BC136+BE136+BG136+BI136</f>
        <v/>
      </c>
      <c r="AV136" s="7">
        <f>AX136+AZ136+BB136+BD136+BF136+BH136+BJ136</f>
        <v/>
      </c>
      <c r="AW136" s="7" t="inlineStr"/>
      <c r="AX136" s="7" t="inlineStr"/>
      <c r="AY136" s="7" t="inlineStr"/>
      <c r="AZ136" s="7" t="inlineStr"/>
      <c r="BA136" s="7" t="inlineStr"/>
      <c r="BB136" s="7" t="inlineStr"/>
      <c r="BC136" s="7" t="inlineStr"/>
      <c r="BD136" s="7" t="inlineStr"/>
      <c r="BE136" s="7" t="inlineStr"/>
      <c r="BF136" s="7" t="inlineStr"/>
      <c r="BG136" s="7" t="inlineStr"/>
      <c r="BH136" s="7" t="inlineStr"/>
      <c r="BI136" s="7" t="inlineStr"/>
      <c r="BJ136" s="7" t="inlineStr"/>
      <c r="BK136" s="7">
        <f>BM136+BO136+BQ136+BS136</f>
        <v/>
      </c>
      <c r="BL136" s="7">
        <f>BN136+BP136+BR136+BT136</f>
        <v/>
      </c>
      <c r="BM136" s="7" t="n">
        <v>3</v>
      </c>
      <c r="BN136" s="7" t="n">
        <v>1043784</v>
      </c>
      <c r="BO136" s="7" t="inlineStr"/>
      <c r="BP136" s="7" t="inlineStr"/>
      <c r="BQ136" s="7" t="inlineStr"/>
      <c r="BR136" s="7" t="inlineStr"/>
      <c r="BS136" s="7" t="inlineStr"/>
      <c r="BT136" s="7" t="inlineStr"/>
      <c r="BU136" s="7">
        <f>BW136+BY136+CA136+CC136+CE136+CG136+CI136+CK136+CM136+CO136+CQ136+CS136+CU136+CW136+CY136+DA136</f>
        <v/>
      </c>
      <c r="BV136" s="7">
        <f>BX136+BZ136+CB136+CD136+CF136+CH136+CJ136+CL136+CN136+CP136+CR136+CT136+CV136+CX136+CZ136+DB136</f>
        <v/>
      </c>
      <c r="BW136" s="7" t="inlineStr"/>
      <c r="BX136" s="7" t="inlineStr"/>
      <c r="BY136" s="7" t="inlineStr"/>
      <c r="BZ136" s="7" t="inlineStr"/>
      <c r="CA136" s="7" t="inlineStr"/>
      <c r="CB136" s="7" t="inlineStr"/>
      <c r="CC136" s="7" t="inlineStr"/>
      <c r="CD136" s="7" t="inlineStr"/>
      <c r="CE136" s="7" t="inlineStr"/>
      <c r="CF136" s="7" t="inlineStr"/>
      <c r="CG136" s="7" t="inlineStr"/>
      <c r="CH136" s="7" t="inlineStr"/>
      <c r="CI136" s="7" t="inlineStr"/>
      <c r="CJ136" s="7" t="inlineStr"/>
      <c r="CK136" s="7" t="inlineStr"/>
      <c r="CL136" s="7" t="inlineStr"/>
      <c r="CM136" s="7" t="n">
        <v>11</v>
      </c>
      <c r="CN136" s="7" t="n">
        <v>3065684</v>
      </c>
      <c r="CO136" s="7" t="inlineStr"/>
      <c r="CP136" s="7" t="inlineStr"/>
      <c r="CQ136" s="7" t="inlineStr"/>
      <c r="CR136" s="7" t="inlineStr"/>
      <c r="CS136" s="7" t="inlineStr"/>
      <c r="CT136" s="7" t="inlineStr"/>
      <c r="CU136" s="7" t="inlineStr"/>
      <c r="CV136" s="7" t="inlineStr"/>
      <c r="CW136" s="7" t="inlineStr"/>
      <c r="CX136" s="7" t="inlineStr"/>
      <c r="CY136" s="7" t="inlineStr"/>
      <c r="CZ136" s="7" t="inlineStr"/>
      <c r="DA136" s="7" t="inlineStr"/>
      <c r="DB136" s="7" t="inlineStr"/>
      <c r="DC136" s="7">
        <f>DE136+DG136+DI136+DK136+DM136+DO136+DQ136+DS136+DU136+DW136+DY136+EA136+EC136</f>
        <v/>
      </c>
      <c r="DD136" s="7">
        <f>DF136+DH136+DJ136+DL136+DN136+DP136+DR136+DT136+DV136+DX136+DZ136+EB136+ED136</f>
        <v/>
      </c>
      <c r="DE136" s="7" t="inlineStr"/>
      <c r="DF136" s="7" t="inlineStr"/>
      <c r="DG136" s="7" t="inlineStr"/>
      <c r="DH136" s="7" t="inlineStr"/>
      <c r="DI136" s="7" t="inlineStr"/>
      <c r="DJ136" s="7" t="inlineStr"/>
      <c r="DK136" s="7" t="inlineStr"/>
      <c r="DL136" s="7" t="inlineStr"/>
      <c r="DM136" s="7" t="inlineStr"/>
      <c r="DN136" s="7" t="inlineStr"/>
      <c r="DO136" s="7" t="inlineStr"/>
      <c r="DP136" s="7" t="inlineStr"/>
      <c r="DQ136" s="7" t="n">
        <v>5</v>
      </c>
      <c r="DR136" s="7" t="n">
        <v>1058445</v>
      </c>
      <c r="DS136" s="7" t="inlineStr"/>
      <c r="DT136" s="7" t="inlineStr"/>
      <c r="DU136" s="7" t="n">
        <v>2</v>
      </c>
      <c r="DV136" s="7" t="n">
        <v>844144</v>
      </c>
      <c r="DW136" s="7" t="n">
        <v>2</v>
      </c>
      <c r="DX136" s="7" t="n">
        <v>523710</v>
      </c>
      <c r="DY136" s="7" t="inlineStr"/>
      <c r="DZ136" s="7" t="inlineStr"/>
      <c r="EA136" s="7" t="inlineStr"/>
      <c r="EB136" s="7" t="inlineStr"/>
      <c r="EC136" s="7" t="inlineStr"/>
      <c r="ED136" s="7" t="inlineStr"/>
      <c r="EE136" s="7">
        <f>E136+AU136+BK136+BU136+DC136</f>
        <v/>
      </c>
      <c r="EF136" s="7">
        <f>F136+AV136+BL136+BV136+DD136</f>
        <v/>
      </c>
    </row>
    <row r="137" hidden="1" outlineLevel="1">
      <c r="A137" s="5" t="n">
        <v>36</v>
      </c>
      <c r="B137" s="6" t="inlineStr">
        <is>
          <t>Ishonch Tibbiy Servis MCHJ</t>
        </is>
      </c>
      <c r="C137" s="6" t="inlineStr">
        <is>
          <t>Фергана</t>
        </is>
      </c>
      <c r="D137" s="6" t="inlineStr">
        <is>
          <t>Фергана 1</t>
        </is>
      </c>
      <c r="E137" s="7">
        <f>G137+I137+K137+M137+O137+Q137+S137+U137+W137+Y137+AA137+AC137+AE137+AG137+AI137+AK137+AM137+AO137+AQ137+AS137</f>
        <v/>
      </c>
      <c r="F137" s="7">
        <f>H137+J137+L137+N137+P137+R137+T137+V137+X137+Z137+AB137+AD137+AF137+AH137+AJ137+AL137+AN137+AP137+AR137+AT137</f>
        <v/>
      </c>
      <c r="G137" s="7" t="inlineStr"/>
      <c r="H137" s="7" t="inlineStr"/>
      <c r="I137" s="7" t="inlineStr"/>
      <c r="J137" s="7" t="inlineStr"/>
      <c r="K137" s="7" t="inlineStr"/>
      <c r="L137" s="7" t="inlineStr"/>
      <c r="M137" s="7" t="inlineStr"/>
      <c r="N137" s="7" t="inlineStr"/>
      <c r="O137" s="7" t="inlineStr"/>
      <c r="P137" s="7" t="inlineStr"/>
      <c r="Q137" s="7" t="inlineStr"/>
      <c r="R137" s="7" t="inlineStr"/>
      <c r="S137" s="7" t="inlineStr"/>
      <c r="T137" s="7" t="inlineStr"/>
      <c r="U137" s="7" t="inlineStr"/>
      <c r="V137" s="7" t="inlineStr"/>
      <c r="W137" s="7" t="inlineStr"/>
      <c r="X137" s="7" t="inlineStr"/>
      <c r="Y137" s="7" t="inlineStr"/>
      <c r="Z137" s="7" t="inlineStr"/>
      <c r="AA137" s="7" t="inlineStr"/>
      <c r="AB137" s="7" t="inlineStr"/>
      <c r="AC137" s="7" t="inlineStr"/>
      <c r="AD137" s="7" t="inlineStr"/>
      <c r="AE137" s="7" t="inlineStr"/>
      <c r="AF137" s="7" t="inlineStr"/>
      <c r="AG137" s="7" t="inlineStr"/>
      <c r="AH137" s="7" t="inlineStr"/>
      <c r="AI137" s="7" t="inlineStr"/>
      <c r="AJ137" s="7" t="inlineStr"/>
      <c r="AK137" s="7" t="inlineStr"/>
      <c r="AL137" s="7" t="inlineStr"/>
      <c r="AM137" s="7" t="inlineStr"/>
      <c r="AN137" s="7" t="inlineStr"/>
      <c r="AO137" s="7" t="inlineStr"/>
      <c r="AP137" s="7" t="inlineStr"/>
      <c r="AQ137" s="7" t="inlineStr"/>
      <c r="AR137" s="7" t="inlineStr"/>
      <c r="AS137" s="7" t="inlineStr"/>
      <c r="AT137" s="7" t="inlineStr"/>
      <c r="AU137" s="7">
        <f>AW137+AY137+BA137+BC137+BE137+BG137+BI137</f>
        <v/>
      </c>
      <c r="AV137" s="7">
        <f>AX137+AZ137+BB137+BD137+BF137+BH137+BJ137</f>
        <v/>
      </c>
      <c r="AW137" s="7" t="n">
        <v>1</v>
      </c>
      <c r="AX137" s="7" t="n">
        <v>325422</v>
      </c>
      <c r="AY137" s="7" t="n">
        <v>3</v>
      </c>
      <c r="AZ137" s="7" t="n">
        <v>208725</v>
      </c>
      <c r="BA137" s="7" t="inlineStr"/>
      <c r="BB137" s="7" t="inlineStr"/>
      <c r="BC137" s="7" t="inlineStr"/>
      <c r="BD137" s="7" t="inlineStr"/>
      <c r="BE137" s="7" t="inlineStr"/>
      <c r="BF137" s="7" t="inlineStr"/>
      <c r="BG137" s="7" t="inlineStr"/>
      <c r="BH137" s="7" t="inlineStr"/>
      <c r="BI137" s="7" t="inlineStr"/>
      <c r="BJ137" s="7" t="inlineStr"/>
      <c r="BK137" s="7">
        <f>BM137+BO137+BQ137+BS137</f>
        <v/>
      </c>
      <c r="BL137" s="7">
        <f>BN137+BP137+BR137+BT137</f>
        <v/>
      </c>
      <c r="BM137" s="7" t="inlineStr"/>
      <c r="BN137" s="7" t="inlineStr"/>
      <c r="BO137" s="7" t="inlineStr"/>
      <c r="BP137" s="7" t="inlineStr"/>
      <c r="BQ137" s="7" t="inlineStr"/>
      <c r="BR137" s="7" t="inlineStr"/>
      <c r="BS137" s="7" t="inlineStr"/>
      <c r="BT137" s="7" t="inlineStr"/>
      <c r="BU137" s="7">
        <f>BW137+BY137+CA137+CC137+CE137+CG137+CI137+CK137+CM137+CO137+CQ137+CS137+CU137+CW137+CY137+DA137</f>
        <v/>
      </c>
      <c r="BV137" s="7">
        <f>BX137+BZ137+CB137+CD137+CF137+CH137+CJ137+CL137+CN137+CP137+CR137+CT137+CV137+CX137+CZ137+DB137</f>
        <v/>
      </c>
      <c r="BW137" s="7" t="inlineStr"/>
      <c r="BX137" s="7" t="inlineStr"/>
      <c r="BY137" s="7" t="inlineStr"/>
      <c r="BZ137" s="7" t="inlineStr"/>
      <c r="CA137" s="7" t="inlineStr"/>
      <c r="CB137" s="7" t="inlineStr"/>
      <c r="CC137" s="7" t="inlineStr"/>
      <c r="CD137" s="7" t="inlineStr"/>
      <c r="CE137" s="7" t="inlineStr"/>
      <c r="CF137" s="7" t="inlineStr"/>
      <c r="CG137" s="7" t="inlineStr"/>
      <c r="CH137" s="7" t="inlineStr"/>
      <c r="CI137" s="7" t="inlineStr"/>
      <c r="CJ137" s="7" t="inlineStr"/>
      <c r="CK137" s="7" t="inlineStr"/>
      <c r="CL137" s="7" t="inlineStr"/>
      <c r="CM137" s="7" t="inlineStr"/>
      <c r="CN137" s="7" t="inlineStr"/>
      <c r="CO137" s="7" t="inlineStr"/>
      <c r="CP137" s="7" t="inlineStr"/>
      <c r="CQ137" s="7" t="inlineStr"/>
      <c r="CR137" s="7" t="inlineStr"/>
      <c r="CS137" s="7" t="inlineStr"/>
      <c r="CT137" s="7" t="inlineStr"/>
      <c r="CU137" s="7" t="inlineStr"/>
      <c r="CV137" s="7" t="inlineStr"/>
      <c r="CW137" s="7" t="inlineStr"/>
      <c r="CX137" s="7" t="inlineStr"/>
      <c r="CY137" s="7" t="inlineStr"/>
      <c r="CZ137" s="7" t="inlineStr"/>
      <c r="DA137" s="7" t="inlineStr"/>
      <c r="DB137" s="7" t="inlineStr"/>
      <c r="DC137" s="7">
        <f>DE137+DG137+DI137+DK137+DM137+DO137+DQ137+DS137+DU137+DW137+DY137+EA137+EC137</f>
        <v/>
      </c>
      <c r="DD137" s="7">
        <f>DF137+DH137+DJ137+DL137+DN137+DP137+DR137+DT137+DV137+DX137+DZ137+EB137+ED137</f>
        <v/>
      </c>
      <c r="DE137" s="7" t="inlineStr"/>
      <c r="DF137" s="7" t="inlineStr"/>
      <c r="DG137" s="7" t="inlineStr"/>
      <c r="DH137" s="7" t="inlineStr"/>
      <c r="DI137" s="7" t="inlineStr"/>
      <c r="DJ137" s="7" t="inlineStr"/>
      <c r="DK137" s="7" t="inlineStr"/>
      <c r="DL137" s="7" t="inlineStr"/>
      <c r="DM137" s="7" t="inlineStr"/>
      <c r="DN137" s="7" t="inlineStr"/>
      <c r="DO137" s="7" t="inlineStr"/>
      <c r="DP137" s="7" t="inlineStr"/>
      <c r="DQ137" s="7" t="inlineStr"/>
      <c r="DR137" s="7" t="inlineStr"/>
      <c r="DS137" s="7" t="inlineStr"/>
      <c r="DT137" s="7" t="inlineStr"/>
      <c r="DU137" s="7" t="inlineStr"/>
      <c r="DV137" s="7" t="inlineStr"/>
      <c r="DW137" s="7" t="inlineStr"/>
      <c r="DX137" s="7" t="inlineStr"/>
      <c r="DY137" s="7" t="inlineStr"/>
      <c r="DZ137" s="7" t="inlineStr"/>
      <c r="EA137" s="7" t="inlineStr"/>
      <c r="EB137" s="7" t="inlineStr"/>
      <c r="EC137" s="7" t="inlineStr"/>
      <c r="ED137" s="7" t="inlineStr"/>
      <c r="EE137" s="7">
        <f>E137+AU137+BK137+BU137+DC137</f>
        <v/>
      </c>
      <c r="EF137" s="7">
        <f>F137+AV137+BL137+BV137+DD137</f>
        <v/>
      </c>
    </row>
    <row r="138" hidden="1" outlineLevel="1">
      <c r="A138" s="5" t="n">
        <v>37</v>
      </c>
      <c r="B138" s="6" t="inlineStr">
        <is>
          <t>Islom Farm 707 XK</t>
        </is>
      </c>
      <c r="C138" s="6" t="inlineStr">
        <is>
          <t>Фергана</t>
        </is>
      </c>
      <c r="D138" s="6" t="inlineStr">
        <is>
          <t>Фергана 1</t>
        </is>
      </c>
      <c r="E138" s="7">
        <f>G138+I138+K138+M138+O138+Q138+S138+U138+W138+Y138+AA138+AC138+AE138+AG138+AI138+AK138+AM138+AO138+AQ138+AS138</f>
        <v/>
      </c>
      <c r="F138" s="7">
        <f>H138+J138+L138+N138+P138+R138+T138+V138+X138+Z138+AB138+AD138+AF138+AH138+AJ138+AL138+AN138+AP138+AR138+AT138</f>
        <v/>
      </c>
      <c r="G138" s="7" t="n">
        <v>13</v>
      </c>
      <c r="H138" s="7" t="n">
        <v>5605768</v>
      </c>
      <c r="I138" s="7" t="inlineStr"/>
      <c r="J138" s="7" t="inlineStr"/>
      <c r="K138" s="7" t="inlineStr"/>
      <c r="L138" s="7" t="inlineStr"/>
      <c r="M138" s="7" t="n">
        <v>5</v>
      </c>
      <c r="N138" s="7" t="n">
        <v>1685805</v>
      </c>
      <c r="O138" s="7" t="inlineStr"/>
      <c r="P138" s="7" t="inlineStr"/>
      <c r="Q138" s="7" t="inlineStr"/>
      <c r="R138" s="7" t="inlineStr"/>
      <c r="S138" s="7" t="inlineStr"/>
      <c r="T138" s="7" t="inlineStr"/>
      <c r="U138" s="7" t="inlineStr"/>
      <c r="V138" s="7" t="inlineStr"/>
      <c r="W138" s="7" t="n">
        <v>12</v>
      </c>
      <c r="X138" s="7" t="n">
        <v>1727736</v>
      </c>
      <c r="Y138" s="7" t="inlineStr"/>
      <c r="Z138" s="7" t="inlineStr"/>
      <c r="AA138" s="7" t="inlineStr"/>
      <c r="AB138" s="7" t="inlineStr"/>
      <c r="AC138" s="7" t="n">
        <v>10</v>
      </c>
      <c r="AD138" s="7" t="n">
        <v>2210750</v>
      </c>
      <c r="AE138" s="7" t="n">
        <v>10</v>
      </c>
      <c r="AF138" s="7" t="n">
        <v>2985540</v>
      </c>
      <c r="AG138" s="7" t="n">
        <v>5</v>
      </c>
      <c r="AH138" s="7" t="n">
        <v>913635</v>
      </c>
      <c r="AI138" s="7" t="inlineStr"/>
      <c r="AJ138" s="7" t="inlineStr"/>
      <c r="AK138" s="7" t="inlineStr"/>
      <c r="AL138" s="7" t="inlineStr"/>
      <c r="AM138" s="7" t="inlineStr"/>
      <c r="AN138" s="7" t="inlineStr"/>
      <c r="AO138" s="7" t="inlineStr"/>
      <c r="AP138" s="7" t="inlineStr"/>
      <c r="AQ138" s="7" t="inlineStr"/>
      <c r="AR138" s="7" t="inlineStr"/>
      <c r="AS138" s="7" t="inlineStr"/>
      <c r="AT138" s="7" t="inlineStr"/>
      <c r="AU138" s="7">
        <f>AW138+AY138+BA138+BC138+BE138+BG138+BI138</f>
        <v/>
      </c>
      <c r="AV138" s="7">
        <f>AX138+AZ138+BB138+BD138+BF138+BH138+BJ138</f>
        <v/>
      </c>
      <c r="AW138" s="7" t="inlineStr"/>
      <c r="AX138" s="7" t="inlineStr"/>
      <c r="AY138" s="7" t="inlineStr"/>
      <c r="AZ138" s="7" t="inlineStr"/>
      <c r="BA138" s="7" t="inlineStr"/>
      <c r="BB138" s="7" t="inlineStr"/>
      <c r="BC138" s="7" t="inlineStr"/>
      <c r="BD138" s="7" t="inlineStr"/>
      <c r="BE138" s="7" t="inlineStr"/>
      <c r="BF138" s="7" t="inlineStr"/>
      <c r="BG138" s="7" t="inlineStr"/>
      <c r="BH138" s="7" t="inlineStr"/>
      <c r="BI138" s="7" t="inlineStr"/>
      <c r="BJ138" s="7" t="inlineStr"/>
      <c r="BK138" s="7">
        <f>BM138+BO138+BQ138+BS138</f>
        <v/>
      </c>
      <c r="BL138" s="7">
        <f>BN138+BP138+BR138+BT138</f>
        <v/>
      </c>
      <c r="BM138" s="7" t="n">
        <v>3</v>
      </c>
      <c r="BN138" s="7" t="n">
        <v>352647</v>
      </c>
      <c r="BO138" s="7" t="inlineStr"/>
      <c r="BP138" s="7" t="inlineStr"/>
      <c r="BQ138" s="7" t="inlineStr"/>
      <c r="BR138" s="7" t="inlineStr"/>
      <c r="BS138" s="7" t="inlineStr"/>
      <c r="BT138" s="7" t="inlineStr"/>
      <c r="BU138" s="7">
        <f>BW138+BY138+CA138+CC138+CE138+CG138+CI138+CK138+CM138+CO138+CQ138+CS138+CU138+CW138+CY138+DA138</f>
        <v/>
      </c>
      <c r="BV138" s="7">
        <f>BX138+BZ138+CB138+CD138+CF138+CH138+CJ138+CL138+CN138+CP138+CR138+CT138+CV138+CX138+CZ138+DB138</f>
        <v/>
      </c>
      <c r="BW138" s="7" t="inlineStr"/>
      <c r="BX138" s="7" t="inlineStr"/>
      <c r="BY138" s="7" t="inlineStr"/>
      <c r="BZ138" s="7" t="inlineStr"/>
      <c r="CA138" s="7" t="inlineStr"/>
      <c r="CB138" s="7" t="inlineStr"/>
      <c r="CC138" s="7" t="inlineStr"/>
      <c r="CD138" s="7" t="inlineStr"/>
      <c r="CE138" s="7" t="inlineStr"/>
      <c r="CF138" s="7" t="inlineStr"/>
      <c r="CG138" s="7" t="inlineStr"/>
      <c r="CH138" s="7" t="inlineStr"/>
      <c r="CI138" s="7" t="inlineStr"/>
      <c r="CJ138" s="7" t="inlineStr"/>
      <c r="CK138" s="7" t="inlineStr"/>
      <c r="CL138" s="7" t="inlineStr"/>
      <c r="CM138" s="7" t="n">
        <v>18</v>
      </c>
      <c r="CN138" s="7" t="n">
        <v>3921573</v>
      </c>
      <c r="CO138" s="7" t="inlineStr"/>
      <c r="CP138" s="7" t="inlineStr"/>
      <c r="CQ138" s="7" t="inlineStr"/>
      <c r="CR138" s="7" t="inlineStr"/>
      <c r="CS138" s="7" t="inlineStr"/>
      <c r="CT138" s="7" t="inlineStr"/>
      <c r="CU138" s="7" t="inlineStr"/>
      <c r="CV138" s="7" t="inlineStr"/>
      <c r="CW138" s="7" t="inlineStr"/>
      <c r="CX138" s="7" t="inlineStr"/>
      <c r="CY138" s="7" t="inlineStr"/>
      <c r="CZ138" s="7" t="inlineStr"/>
      <c r="DA138" s="7" t="inlineStr"/>
      <c r="DB138" s="7" t="inlineStr"/>
      <c r="DC138" s="7">
        <f>DE138+DG138+DI138+DK138+DM138+DO138+DQ138+DS138+DU138+DW138+DY138+EA138+EC138</f>
        <v/>
      </c>
      <c r="DD138" s="7">
        <f>DF138+DH138+DJ138+DL138+DN138+DP138+DR138+DT138+DV138+DX138+DZ138+EB138+ED138</f>
        <v/>
      </c>
      <c r="DE138" s="7" t="inlineStr"/>
      <c r="DF138" s="7" t="inlineStr"/>
      <c r="DG138" s="7" t="inlineStr"/>
      <c r="DH138" s="7" t="inlineStr"/>
      <c r="DI138" s="7" t="n">
        <v>8</v>
      </c>
      <c r="DJ138" s="7" t="n">
        <v>2225553</v>
      </c>
      <c r="DK138" s="7" t="inlineStr"/>
      <c r="DL138" s="7" t="inlineStr"/>
      <c r="DM138" s="7" t="inlineStr"/>
      <c r="DN138" s="7" t="inlineStr"/>
      <c r="DO138" s="7" t="inlineStr"/>
      <c r="DP138" s="7" t="inlineStr"/>
      <c r="DQ138" s="7" t="inlineStr"/>
      <c r="DR138" s="7" t="inlineStr"/>
      <c r="DS138" s="7" t="n">
        <v>2</v>
      </c>
      <c r="DT138" s="7" t="n">
        <v>956998</v>
      </c>
      <c r="DU138" s="7" t="inlineStr"/>
      <c r="DV138" s="7" t="inlineStr"/>
      <c r="DW138" s="7" t="inlineStr"/>
      <c r="DX138" s="7" t="inlineStr"/>
      <c r="DY138" s="7" t="inlineStr"/>
      <c r="DZ138" s="7" t="inlineStr"/>
      <c r="EA138" s="7" t="inlineStr"/>
      <c r="EB138" s="7" t="inlineStr"/>
      <c r="EC138" s="7" t="inlineStr"/>
      <c r="ED138" s="7" t="inlineStr"/>
      <c r="EE138" s="7">
        <f>E138+AU138+BK138+BU138+DC138</f>
        <v/>
      </c>
      <c r="EF138" s="7">
        <f>F138+AV138+BL138+BV138+DD138</f>
        <v/>
      </c>
    </row>
    <row r="139" hidden="1" outlineLevel="1">
      <c r="A139" s="5" t="n">
        <v>38</v>
      </c>
      <c r="B139" s="6" t="inlineStr">
        <is>
          <t>Javoxir Farm Lyuks XK</t>
        </is>
      </c>
      <c r="C139" s="6" t="inlineStr">
        <is>
          <t>Фергана</t>
        </is>
      </c>
      <c r="D139" s="6" t="inlineStr">
        <is>
          <t>Фергана 1</t>
        </is>
      </c>
      <c r="E139" s="7">
        <f>G139+I139+K139+M139+O139+Q139+S139+U139+W139+Y139+AA139+AC139+AE139+AG139+AI139+AK139+AM139+AO139+AQ139+AS139</f>
        <v/>
      </c>
      <c r="F139" s="7">
        <f>H139+J139+L139+N139+P139+R139+T139+V139+X139+Z139+AB139+AD139+AF139+AH139+AJ139+AL139+AN139+AP139+AR139+AT139</f>
        <v/>
      </c>
      <c r="G139" s="7" t="n">
        <v>10</v>
      </c>
      <c r="H139" s="7" t="n">
        <v>3769190</v>
      </c>
      <c r="I139" s="7" t="inlineStr"/>
      <c r="J139" s="7" t="inlineStr"/>
      <c r="K139" s="7" t="inlineStr"/>
      <c r="L139" s="7" t="inlineStr"/>
      <c r="M139" s="7" t="inlineStr"/>
      <c r="N139" s="7" t="inlineStr"/>
      <c r="O139" s="7" t="inlineStr"/>
      <c r="P139" s="7" t="inlineStr"/>
      <c r="Q139" s="7" t="inlineStr"/>
      <c r="R139" s="7" t="inlineStr"/>
      <c r="S139" s="7" t="inlineStr"/>
      <c r="T139" s="7" t="inlineStr"/>
      <c r="U139" s="7" t="inlineStr"/>
      <c r="V139" s="7" t="inlineStr"/>
      <c r="W139" s="7" t="inlineStr"/>
      <c r="X139" s="7" t="inlineStr"/>
      <c r="Y139" s="7" t="inlineStr"/>
      <c r="Z139" s="7" t="inlineStr"/>
      <c r="AA139" s="7" t="inlineStr"/>
      <c r="AB139" s="7" t="inlineStr"/>
      <c r="AC139" s="7" t="inlineStr"/>
      <c r="AD139" s="7" t="inlineStr"/>
      <c r="AE139" s="7" t="inlineStr"/>
      <c r="AF139" s="7" t="inlineStr"/>
      <c r="AG139" s="7" t="inlineStr"/>
      <c r="AH139" s="7" t="inlineStr"/>
      <c r="AI139" s="7" t="inlineStr"/>
      <c r="AJ139" s="7" t="inlineStr"/>
      <c r="AK139" s="7" t="inlineStr"/>
      <c r="AL139" s="7" t="inlineStr"/>
      <c r="AM139" s="7" t="inlineStr"/>
      <c r="AN139" s="7" t="inlineStr"/>
      <c r="AO139" s="7" t="inlineStr"/>
      <c r="AP139" s="7" t="inlineStr"/>
      <c r="AQ139" s="7" t="inlineStr"/>
      <c r="AR139" s="7" t="inlineStr"/>
      <c r="AS139" s="7" t="inlineStr"/>
      <c r="AT139" s="7" t="inlineStr"/>
      <c r="AU139" s="7">
        <f>AW139+AY139+BA139+BC139+BE139+BG139+BI139</f>
        <v/>
      </c>
      <c r="AV139" s="7">
        <f>AX139+AZ139+BB139+BD139+BF139+BH139+BJ139</f>
        <v/>
      </c>
      <c r="AW139" s="7" t="inlineStr"/>
      <c r="AX139" s="7" t="inlineStr"/>
      <c r="AY139" s="7" t="inlineStr"/>
      <c r="AZ139" s="7" t="inlineStr"/>
      <c r="BA139" s="7" t="inlineStr"/>
      <c r="BB139" s="7" t="inlineStr"/>
      <c r="BC139" s="7" t="inlineStr"/>
      <c r="BD139" s="7" t="inlineStr"/>
      <c r="BE139" s="7" t="inlineStr"/>
      <c r="BF139" s="7" t="inlineStr"/>
      <c r="BG139" s="7" t="inlineStr"/>
      <c r="BH139" s="7" t="inlineStr"/>
      <c r="BI139" s="7" t="inlineStr"/>
      <c r="BJ139" s="7" t="inlineStr"/>
      <c r="BK139" s="7">
        <f>BM139+BO139+BQ139+BS139</f>
        <v/>
      </c>
      <c r="BL139" s="7">
        <f>BN139+BP139+BR139+BT139</f>
        <v/>
      </c>
      <c r="BM139" s="7" t="inlineStr"/>
      <c r="BN139" s="7" t="inlineStr"/>
      <c r="BO139" s="7" t="inlineStr"/>
      <c r="BP139" s="7" t="inlineStr"/>
      <c r="BQ139" s="7" t="inlineStr"/>
      <c r="BR139" s="7" t="inlineStr"/>
      <c r="BS139" s="7" t="inlineStr"/>
      <c r="BT139" s="7" t="inlineStr"/>
      <c r="BU139" s="7">
        <f>BW139+BY139+CA139+CC139+CE139+CG139+CI139+CK139+CM139+CO139+CQ139+CS139+CU139+CW139+CY139+DA139</f>
        <v/>
      </c>
      <c r="BV139" s="7">
        <f>BX139+BZ139+CB139+CD139+CF139+CH139+CJ139+CL139+CN139+CP139+CR139+CT139+CV139+CX139+CZ139+DB139</f>
        <v/>
      </c>
      <c r="BW139" s="7" t="inlineStr"/>
      <c r="BX139" s="7" t="inlineStr"/>
      <c r="BY139" s="7" t="inlineStr"/>
      <c r="BZ139" s="7" t="inlineStr"/>
      <c r="CA139" s="7" t="inlineStr"/>
      <c r="CB139" s="7" t="inlineStr"/>
      <c r="CC139" s="7" t="inlineStr"/>
      <c r="CD139" s="7" t="inlineStr"/>
      <c r="CE139" s="7" t="inlineStr"/>
      <c r="CF139" s="7" t="inlineStr"/>
      <c r="CG139" s="7" t="inlineStr"/>
      <c r="CH139" s="7" t="inlineStr"/>
      <c r="CI139" s="7" t="inlineStr"/>
      <c r="CJ139" s="7" t="inlineStr"/>
      <c r="CK139" s="7" t="inlineStr"/>
      <c r="CL139" s="7" t="inlineStr"/>
      <c r="CM139" s="7" t="inlineStr"/>
      <c r="CN139" s="7" t="inlineStr"/>
      <c r="CO139" s="7" t="inlineStr"/>
      <c r="CP139" s="7" t="inlineStr"/>
      <c r="CQ139" s="7" t="inlineStr"/>
      <c r="CR139" s="7" t="inlineStr"/>
      <c r="CS139" s="7" t="inlineStr"/>
      <c r="CT139" s="7" t="inlineStr"/>
      <c r="CU139" s="7" t="inlineStr"/>
      <c r="CV139" s="7" t="inlineStr"/>
      <c r="CW139" s="7" t="inlineStr"/>
      <c r="CX139" s="7" t="inlineStr"/>
      <c r="CY139" s="7" t="inlineStr"/>
      <c r="CZ139" s="7" t="inlineStr"/>
      <c r="DA139" s="7" t="inlineStr"/>
      <c r="DB139" s="7" t="inlineStr"/>
      <c r="DC139" s="7">
        <f>DE139+DG139+DI139+DK139+DM139+DO139+DQ139+DS139+DU139+DW139+DY139+EA139+EC139</f>
        <v/>
      </c>
      <c r="DD139" s="7">
        <f>DF139+DH139+DJ139+DL139+DN139+DP139+DR139+DT139+DV139+DX139+DZ139+EB139+ED139</f>
        <v/>
      </c>
      <c r="DE139" s="7" t="inlineStr"/>
      <c r="DF139" s="7" t="inlineStr"/>
      <c r="DG139" s="7" t="inlineStr"/>
      <c r="DH139" s="7" t="inlineStr"/>
      <c r="DI139" s="7" t="inlineStr"/>
      <c r="DJ139" s="7" t="inlineStr"/>
      <c r="DK139" s="7" t="inlineStr"/>
      <c r="DL139" s="7" t="inlineStr"/>
      <c r="DM139" s="7" t="inlineStr"/>
      <c r="DN139" s="7" t="inlineStr"/>
      <c r="DO139" s="7" t="inlineStr"/>
      <c r="DP139" s="7" t="inlineStr"/>
      <c r="DQ139" s="7" t="inlineStr"/>
      <c r="DR139" s="7" t="inlineStr"/>
      <c r="DS139" s="7" t="inlineStr"/>
      <c r="DT139" s="7" t="inlineStr"/>
      <c r="DU139" s="7" t="inlineStr"/>
      <c r="DV139" s="7" t="inlineStr"/>
      <c r="DW139" s="7" t="n">
        <v>4</v>
      </c>
      <c r="DX139" s="7" t="n">
        <v>14156</v>
      </c>
      <c r="DY139" s="7" t="inlineStr"/>
      <c r="DZ139" s="7" t="inlineStr"/>
      <c r="EA139" s="7" t="inlineStr"/>
      <c r="EB139" s="7" t="inlineStr"/>
      <c r="EC139" s="7" t="inlineStr"/>
      <c r="ED139" s="7" t="inlineStr"/>
      <c r="EE139" s="7">
        <f>E139+AU139+BK139+BU139+DC139</f>
        <v/>
      </c>
      <c r="EF139" s="7">
        <f>F139+AV139+BL139+BV139+DD139</f>
        <v/>
      </c>
    </row>
    <row r="140" hidden="1" outlineLevel="1">
      <c r="A140" s="5" t="n">
        <v>39</v>
      </c>
      <c r="B140" s="6" t="inlineStr">
        <is>
          <t>Jidda Pharm MChJ</t>
        </is>
      </c>
      <c r="C140" s="6" t="inlineStr">
        <is>
          <t>Фергана</t>
        </is>
      </c>
      <c r="D140" s="6" t="inlineStr">
        <is>
          <t>Фергана 1</t>
        </is>
      </c>
      <c r="E140" s="7">
        <f>G140+I140+K140+M140+O140+Q140+S140+U140+W140+Y140+AA140+AC140+AE140+AG140+AI140+AK140+AM140+AO140+AQ140+AS140</f>
        <v/>
      </c>
      <c r="F140" s="7">
        <f>H140+J140+L140+N140+P140+R140+T140+V140+X140+Z140+AB140+AD140+AF140+AH140+AJ140+AL140+AN140+AP140+AR140+AT140</f>
        <v/>
      </c>
      <c r="G140" s="7" t="inlineStr"/>
      <c r="H140" s="7" t="inlineStr"/>
      <c r="I140" s="7" t="inlineStr"/>
      <c r="J140" s="7" t="inlineStr"/>
      <c r="K140" s="7" t="inlineStr"/>
      <c r="L140" s="7" t="inlineStr"/>
      <c r="M140" s="7" t="inlineStr"/>
      <c r="N140" s="7" t="inlineStr"/>
      <c r="O140" s="7" t="inlineStr"/>
      <c r="P140" s="7" t="inlineStr"/>
      <c r="Q140" s="7" t="inlineStr"/>
      <c r="R140" s="7" t="inlineStr"/>
      <c r="S140" s="7" t="inlineStr"/>
      <c r="T140" s="7" t="inlineStr"/>
      <c r="U140" s="7" t="inlineStr"/>
      <c r="V140" s="7" t="inlineStr"/>
      <c r="W140" s="7" t="inlineStr"/>
      <c r="X140" s="7" t="inlineStr"/>
      <c r="Y140" s="7" t="inlineStr"/>
      <c r="Z140" s="7" t="inlineStr"/>
      <c r="AA140" s="7" t="inlineStr"/>
      <c r="AB140" s="7" t="inlineStr"/>
      <c r="AC140" s="7" t="inlineStr"/>
      <c r="AD140" s="7" t="inlineStr"/>
      <c r="AE140" s="7" t="inlineStr"/>
      <c r="AF140" s="7" t="inlineStr"/>
      <c r="AG140" s="7" t="inlineStr"/>
      <c r="AH140" s="7" t="inlineStr"/>
      <c r="AI140" s="7" t="inlineStr"/>
      <c r="AJ140" s="7" t="inlineStr"/>
      <c r="AK140" s="7" t="inlineStr"/>
      <c r="AL140" s="7" t="inlineStr"/>
      <c r="AM140" s="7" t="inlineStr"/>
      <c r="AN140" s="7" t="inlineStr"/>
      <c r="AO140" s="7" t="inlineStr"/>
      <c r="AP140" s="7" t="inlineStr"/>
      <c r="AQ140" s="7" t="inlineStr"/>
      <c r="AR140" s="7" t="inlineStr"/>
      <c r="AS140" s="7" t="inlineStr"/>
      <c r="AT140" s="7" t="inlineStr"/>
      <c r="AU140" s="7">
        <f>AW140+AY140+BA140+BC140+BE140+BG140+BI140</f>
        <v/>
      </c>
      <c r="AV140" s="7">
        <f>AX140+AZ140+BB140+BD140+BF140+BH140+BJ140</f>
        <v/>
      </c>
      <c r="AW140" s="7" t="inlineStr"/>
      <c r="AX140" s="7" t="inlineStr"/>
      <c r="AY140" s="7" t="inlineStr"/>
      <c r="AZ140" s="7" t="inlineStr"/>
      <c r="BA140" s="7" t="inlineStr"/>
      <c r="BB140" s="7" t="inlineStr"/>
      <c r="BC140" s="7" t="inlineStr"/>
      <c r="BD140" s="7" t="inlineStr"/>
      <c r="BE140" s="7" t="inlineStr"/>
      <c r="BF140" s="7" t="inlineStr"/>
      <c r="BG140" s="7" t="inlineStr"/>
      <c r="BH140" s="7" t="inlineStr"/>
      <c r="BI140" s="7" t="inlineStr"/>
      <c r="BJ140" s="7" t="inlineStr"/>
      <c r="BK140" s="7">
        <f>BM140+BO140+BQ140+BS140</f>
        <v/>
      </c>
      <c r="BL140" s="7">
        <f>BN140+BP140+BR140+BT140</f>
        <v/>
      </c>
      <c r="BM140" s="7" t="n">
        <v>30</v>
      </c>
      <c r="BN140" s="7" t="n">
        <v>219300</v>
      </c>
      <c r="BO140" s="7" t="inlineStr"/>
      <c r="BP140" s="7" t="inlineStr"/>
      <c r="BQ140" s="7" t="n">
        <v>5</v>
      </c>
      <c r="BR140" s="7" t="n">
        <v>887020</v>
      </c>
      <c r="BS140" s="7" t="inlineStr"/>
      <c r="BT140" s="7" t="inlineStr"/>
      <c r="BU140" s="7">
        <f>BW140+BY140+CA140+CC140+CE140+CG140+CI140+CK140+CM140+CO140+CQ140+CS140+CU140+CW140+CY140+DA140</f>
        <v/>
      </c>
      <c r="BV140" s="7">
        <f>BX140+BZ140+CB140+CD140+CF140+CH140+CJ140+CL140+CN140+CP140+CR140+CT140+CV140+CX140+CZ140+DB140</f>
        <v/>
      </c>
      <c r="BW140" s="7" t="inlineStr"/>
      <c r="BX140" s="7" t="inlineStr"/>
      <c r="BY140" s="7" t="inlineStr"/>
      <c r="BZ140" s="7" t="inlineStr"/>
      <c r="CA140" s="7" t="inlineStr"/>
      <c r="CB140" s="7" t="inlineStr"/>
      <c r="CC140" s="7" t="inlineStr"/>
      <c r="CD140" s="7" t="inlineStr"/>
      <c r="CE140" s="7" t="inlineStr"/>
      <c r="CF140" s="7" t="inlineStr"/>
      <c r="CG140" s="7" t="inlineStr"/>
      <c r="CH140" s="7" t="inlineStr"/>
      <c r="CI140" s="7" t="inlineStr"/>
      <c r="CJ140" s="7" t="inlineStr"/>
      <c r="CK140" s="7" t="inlineStr"/>
      <c r="CL140" s="7" t="inlineStr"/>
      <c r="CM140" s="7" t="inlineStr"/>
      <c r="CN140" s="7" t="inlineStr"/>
      <c r="CO140" s="7" t="inlineStr"/>
      <c r="CP140" s="7" t="inlineStr"/>
      <c r="CQ140" s="7" t="inlineStr"/>
      <c r="CR140" s="7" t="inlineStr"/>
      <c r="CS140" s="7" t="inlineStr"/>
      <c r="CT140" s="7" t="inlineStr"/>
      <c r="CU140" s="7" t="inlineStr"/>
      <c r="CV140" s="7" t="inlineStr"/>
      <c r="CW140" s="7" t="inlineStr"/>
      <c r="CX140" s="7" t="inlineStr"/>
      <c r="CY140" s="7" t="inlineStr"/>
      <c r="CZ140" s="7" t="inlineStr"/>
      <c r="DA140" s="7" t="inlineStr"/>
      <c r="DB140" s="7" t="inlineStr"/>
      <c r="DC140" s="7">
        <f>DE140+DG140+DI140+DK140+DM140+DO140+DQ140+DS140+DU140+DW140+DY140+EA140+EC140</f>
        <v/>
      </c>
      <c r="DD140" s="7">
        <f>DF140+DH140+DJ140+DL140+DN140+DP140+DR140+DT140+DV140+DX140+DZ140+EB140+ED140</f>
        <v/>
      </c>
      <c r="DE140" s="7" t="inlineStr"/>
      <c r="DF140" s="7" t="inlineStr"/>
      <c r="DG140" s="7" t="inlineStr"/>
      <c r="DH140" s="7" t="inlineStr"/>
      <c r="DI140" s="7" t="inlineStr"/>
      <c r="DJ140" s="7" t="inlineStr"/>
      <c r="DK140" s="7" t="inlineStr"/>
      <c r="DL140" s="7" t="inlineStr"/>
      <c r="DM140" s="7" t="inlineStr"/>
      <c r="DN140" s="7" t="inlineStr"/>
      <c r="DO140" s="7" t="inlineStr"/>
      <c r="DP140" s="7" t="inlineStr"/>
      <c r="DQ140" s="7" t="n">
        <v>10</v>
      </c>
      <c r="DR140" s="7" t="n">
        <v>1411080</v>
      </c>
      <c r="DS140" s="7" t="inlineStr"/>
      <c r="DT140" s="7" t="inlineStr"/>
      <c r="DU140" s="7" t="inlineStr"/>
      <c r="DV140" s="7" t="inlineStr"/>
      <c r="DW140" s="7" t="n">
        <v>2</v>
      </c>
      <c r="DX140" s="7" t="n">
        <v>586136</v>
      </c>
      <c r="DY140" s="7" t="inlineStr"/>
      <c r="DZ140" s="7" t="inlineStr"/>
      <c r="EA140" s="7" t="inlineStr"/>
      <c r="EB140" s="7" t="inlineStr"/>
      <c r="EC140" s="7" t="inlineStr"/>
      <c r="ED140" s="7" t="inlineStr"/>
      <c r="EE140" s="7">
        <f>E140+AU140+BK140+BU140+DC140</f>
        <v/>
      </c>
      <c r="EF140" s="7">
        <f>F140+AV140+BL140+BV140+DD140</f>
        <v/>
      </c>
    </row>
    <row r="141" hidden="1" outlineLevel="1">
      <c r="A141" s="5" t="n">
        <v>40</v>
      </c>
      <c r="B141" s="6" t="inlineStr">
        <is>
          <t>Jovidon Med Farm MCHJ</t>
        </is>
      </c>
      <c r="C141" s="6" t="inlineStr">
        <is>
          <t>Фергана</t>
        </is>
      </c>
      <c r="D141" s="6" t="inlineStr">
        <is>
          <t>Фергана 1</t>
        </is>
      </c>
      <c r="E141" s="7">
        <f>G141+I141+K141+M141+O141+Q141+S141+U141+W141+Y141+AA141+AC141+AE141+AG141+AI141+AK141+AM141+AO141+AQ141+AS141</f>
        <v/>
      </c>
      <c r="F141" s="7">
        <f>H141+J141+L141+N141+P141+R141+T141+V141+X141+Z141+AB141+AD141+AF141+AH141+AJ141+AL141+AN141+AP141+AR141+AT141</f>
        <v/>
      </c>
      <c r="G141" s="7" t="inlineStr"/>
      <c r="H141" s="7" t="inlineStr"/>
      <c r="I141" s="7" t="inlineStr"/>
      <c r="J141" s="7" t="inlineStr"/>
      <c r="K141" s="7" t="inlineStr"/>
      <c r="L141" s="7" t="inlineStr"/>
      <c r="M141" s="7" t="inlineStr"/>
      <c r="N141" s="7" t="inlineStr"/>
      <c r="O141" s="7" t="inlineStr"/>
      <c r="P141" s="7" t="inlineStr"/>
      <c r="Q141" s="7" t="inlineStr"/>
      <c r="R141" s="7" t="inlineStr"/>
      <c r="S141" s="7" t="inlineStr"/>
      <c r="T141" s="7" t="inlineStr"/>
      <c r="U141" s="7" t="inlineStr"/>
      <c r="V141" s="7" t="inlineStr"/>
      <c r="W141" s="7" t="inlineStr"/>
      <c r="X141" s="7" t="inlineStr"/>
      <c r="Y141" s="7" t="inlineStr"/>
      <c r="Z141" s="7" t="inlineStr"/>
      <c r="AA141" s="7" t="inlineStr"/>
      <c r="AB141" s="7" t="inlineStr"/>
      <c r="AC141" s="7" t="inlineStr"/>
      <c r="AD141" s="7" t="inlineStr"/>
      <c r="AE141" s="7" t="inlineStr"/>
      <c r="AF141" s="7" t="inlineStr"/>
      <c r="AG141" s="7" t="inlineStr"/>
      <c r="AH141" s="7" t="inlineStr"/>
      <c r="AI141" s="7" t="inlineStr"/>
      <c r="AJ141" s="7" t="inlineStr"/>
      <c r="AK141" s="7" t="inlineStr"/>
      <c r="AL141" s="7" t="inlineStr"/>
      <c r="AM141" s="7" t="inlineStr"/>
      <c r="AN141" s="7" t="inlineStr"/>
      <c r="AO141" s="7" t="inlineStr"/>
      <c r="AP141" s="7" t="inlineStr"/>
      <c r="AQ141" s="7" t="inlineStr"/>
      <c r="AR141" s="7" t="inlineStr"/>
      <c r="AS141" s="7" t="inlineStr"/>
      <c r="AT141" s="7" t="inlineStr"/>
      <c r="AU141" s="7">
        <f>AW141+AY141+BA141+BC141+BE141+BG141+BI141</f>
        <v/>
      </c>
      <c r="AV141" s="7">
        <f>AX141+AZ141+BB141+BD141+BF141+BH141+BJ141</f>
        <v/>
      </c>
      <c r="AW141" s="7" t="inlineStr"/>
      <c r="AX141" s="7" t="inlineStr"/>
      <c r="AY141" s="7" t="inlineStr"/>
      <c r="AZ141" s="7" t="inlineStr"/>
      <c r="BA141" s="7" t="inlineStr"/>
      <c r="BB141" s="7" t="inlineStr"/>
      <c r="BC141" s="7" t="inlineStr"/>
      <c r="BD141" s="7" t="inlineStr"/>
      <c r="BE141" s="7" t="inlineStr"/>
      <c r="BF141" s="7" t="inlineStr"/>
      <c r="BG141" s="7" t="inlineStr"/>
      <c r="BH141" s="7" t="inlineStr"/>
      <c r="BI141" s="7" t="inlineStr"/>
      <c r="BJ141" s="7" t="inlineStr"/>
      <c r="BK141" s="7">
        <f>BM141+BO141+BQ141+BS141</f>
        <v/>
      </c>
      <c r="BL141" s="7">
        <f>BN141+BP141+BR141+BT141</f>
        <v/>
      </c>
      <c r="BM141" s="7" t="inlineStr"/>
      <c r="BN141" s="7" t="inlineStr"/>
      <c r="BO141" s="7" t="inlineStr"/>
      <c r="BP141" s="7" t="inlineStr"/>
      <c r="BQ141" s="7" t="inlineStr"/>
      <c r="BR141" s="7" t="inlineStr"/>
      <c r="BS141" s="7" t="inlineStr"/>
      <c r="BT141" s="7" t="inlineStr"/>
      <c r="BU141" s="7">
        <f>BW141+BY141+CA141+CC141+CE141+CG141+CI141+CK141+CM141+CO141+CQ141+CS141+CU141+CW141+CY141+DA141</f>
        <v/>
      </c>
      <c r="BV141" s="7">
        <f>BX141+BZ141+CB141+CD141+CF141+CH141+CJ141+CL141+CN141+CP141+CR141+CT141+CV141+CX141+CZ141+DB141</f>
        <v/>
      </c>
      <c r="BW141" s="7" t="inlineStr"/>
      <c r="BX141" s="7" t="inlineStr"/>
      <c r="BY141" s="7" t="inlineStr"/>
      <c r="BZ141" s="7" t="inlineStr"/>
      <c r="CA141" s="7" t="inlineStr"/>
      <c r="CB141" s="7" t="inlineStr"/>
      <c r="CC141" s="7" t="inlineStr"/>
      <c r="CD141" s="7" t="inlineStr"/>
      <c r="CE141" s="7" t="inlineStr"/>
      <c r="CF141" s="7" t="inlineStr"/>
      <c r="CG141" s="7" t="inlineStr"/>
      <c r="CH141" s="7" t="inlineStr"/>
      <c r="CI141" s="7" t="inlineStr"/>
      <c r="CJ141" s="7" t="inlineStr"/>
      <c r="CK141" s="7" t="inlineStr"/>
      <c r="CL141" s="7" t="inlineStr"/>
      <c r="CM141" s="7" t="inlineStr"/>
      <c r="CN141" s="7" t="inlineStr"/>
      <c r="CO141" s="7" t="inlineStr"/>
      <c r="CP141" s="7" t="inlineStr"/>
      <c r="CQ141" s="7" t="inlineStr"/>
      <c r="CR141" s="7" t="inlineStr"/>
      <c r="CS141" s="7" t="inlineStr"/>
      <c r="CT141" s="7" t="inlineStr"/>
      <c r="CU141" s="7" t="inlineStr"/>
      <c r="CV141" s="7" t="inlineStr"/>
      <c r="CW141" s="7" t="inlineStr"/>
      <c r="CX141" s="7" t="inlineStr"/>
      <c r="CY141" s="7" t="inlineStr"/>
      <c r="CZ141" s="7" t="inlineStr"/>
      <c r="DA141" s="7" t="inlineStr"/>
      <c r="DB141" s="7" t="inlineStr"/>
      <c r="DC141" s="7">
        <f>DE141+DG141+DI141+DK141+DM141+DO141+DQ141+DS141+DU141+DW141+DY141+EA141+EC141</f>
        <v/>
      </c>
      <c r="DD141" s="7">
        <f>DF141+DH141+DJ141+DL141+DN141+DP141+DR141+DT141+DV141+DX141+DZ141+EB141+ED141</f>
        <v/>
      </c>
      <c r="DE141" s="7" t="inlineStr"/>
      <c r="DF141" s="7" t="inlineStr"/>
      <c r="DG141" s="7" t="inlineStr"/>
      <c r="DH141" s="7" t="inlineStr"/>
      <c r="DI141" s="7" t="inlineStr"/>
      <c r="DJ141" s="7" t="inlineStr"/>
      <c r="DK141" s="7" t="inlineStr"/>
      <c r="DL141" s="7" t="inlineStr"/>
      <c r="DM141" s="7" t="inlineStr"/>
      <c r="DN141" s="7" t="inlineStr"/>
      <c r="DO141" s="7" t="inlineStr"/>
      <c r="DP141" s="7" t="inlineStr"/>
      <c r="DQ141" s="7" t="inlineStr"/>
      <c r="DR141" s="7" t="inlineStr"/>
      <c r="DS141" s="7" t="inlineStr"/>
      <c r="DT141" s="7" t="inlineStr"/>
      <c r="DU141" s="7" t="inlineStr"/>
      <c r="DV141" s="7" t="inlineStr"/>
      <c r="DW141" s="7" t="inlineStr"/>
      <c r="DX141" s="7" t="inlineStr"/>
      <c r="DY141" s="7" t="n">
        <v>5</v>
      </c>
      <c r="DZ141" s="7" t="n">
        <v>1331695</v>
      </c>
      <c r="EA141" s="7" t="n">
        <v>3</v>
      </c>
      <c r="EB141" s="7" t="n">
        <v>284877</v>
      </c>
      <c r="EC141" s="7" t="inlineStr"/>
      <c r="ED141" s="7" t="inlineStr"/>
      <c r="EE141" s="7">
        <f>E141+AU141+BK141+BU141+DC141</f>
        <v/>
      </c>
      <c r="EF141" s="7">
        <f>F141+AV141+BL141+BV141+DD141</f>
        <v/>
      </c>
    </row>
    <row r="142" hidden="1" outlineLevel="1">
      <c r="A142" s="5" t="n">
        <v>41</v>
      </c>
      <c r="B142" s="6" t="inlineStr">
        <is>
          <t>Kamoliddin Farm Shifo Mchj</t>
        </is>
      </c>
      <c r="C142" s="6" t="inlineStr">
        <is>
          <t>Фергана</t>
        </is>
      </c>
      <c r="D142" s="6" t="inlineStr">
        <is>
          <t>Фергана 1</t>
        </is>
      </c>
      <c r="E142" s="7">
        <f>G142+I142+K142+M142+O142+Q142+S142+U142+W142+Y142+AA142+AC142+AE142+AG142+AI142+AK142+AM142+AO142+AQ142+AS142</f>
        <v/>
      </c>
      <c r="F142" s="7">
        <f>H142+J142+L142+N142+P142+R142+T142+V142+X142+Z142+AB142+AD142+AF142+AH142+AJ142+AL142+AN142+AP142+AR142+AT142</f>
        <v/>
      </c>
      <c r="G142" s="7" t="inlineStr"/>
      <c r="H142" s="7" t="inlineStr"/>
      <c r="I142" s="7" t="inlineStr"/>
      <c r="J142" s="7" t="inlineStr"/>
      <c r="K142" s="7" t="n">
        <v>2</v>
      </c>
      <c r="L142" s="7" t="n">
        <v>245832</v>
      </c>
      <c r="M142" s="7" t="inlineStr"/>
      <c r="N142" s="7" t="inlineStr"/>
      <c r="O142" s="7" t="inlineStr"/>
      <c r="P142" s="7" t="inlineStr"/>
      <c r="Q142" s="7" t="inlineStr"/>
      <c r="R142" s="7" t="inlineStr"/>
      <c r="S142" s="7" t="inlineStr"/>
      <c r="T142" s="7" t="inlineStr"/>
      <c r="U142" s="7" t="inlineStr"/>
      <c r="V142" s="7" t="inlineStr"/>
      <c r="W142" s="7" t="inlineStr"/>
      <c r="X142" s="7" t="inlineStr"/>
      <c r="Y142" s="7" t="inlineStr"/>
      <c r="Z142" s="7" t="inlineStr"/>
      <c r="AA142" s="7" t="inlineStr"/>
      <c r="AB142" s="7" t="inlineStr"/>
      <c r="AC142" s="7" t="inlineStr"/>
      <c r="AD142" s="7" t="inlineStr"/>
      <c r="AE142" s="7" t="inlineStr"/>
      <c r="AF142" s="7" t="inlineStr"/>
      <c r="AG142" s="7" t="inlineStr"/>
      <c r="AH142" s="7" t="inlineStr"/>
      <c r="AI142" s="7" t="inlineStr"/>
      <c r="AJ142" s="7" t="inlineStr"/>
      <c r="AK142" s="7" t="inlineStr"/>
      <c r="AL142" s="7" t="inlineStr"/>
      <c r="AM142" s="7" t="inlineStr"/>
      <c r="AN142" s="7" t="inlineStr"/>
      <c r="AO142" s="7" t="inlineStr"/>
      <c r="AP142" s="7" t="inlineStr"/>
      <c r="AQ142" s="7" t="inlineStr"/>
      <c r="AR142" s="7" t="inlineStr"/>
      <c r="AS142" s="7" t="inlineStr"/>
      <c r="AT142" s="7" t="inlineStr"/>
      <c r="AU142" s="7">
        <f>AW142+AY142+BA142+BC142+BE142+BG142+BI142</f>
        <v/>
      </c>
      <c r="AV142" s="7">
        <f>AX142+AZ142+BB142+BD142+BF142+BH142+BJ142</f>
        <v/>
      </c>
      <c r="AW142" s="7" t="inlineStr"/>
      <c r="AX142" s="7" t="inlineStr"/>
      <c r="AY142" s="7" t="inlineStr"/>
      <c r="AZ142" s="7" t="inlineStr"/>
      <c r="BA142" s="7" t="inlineStr"/>
      <c r="BB142" s="7" t="inlineStr"/>
      <c r="BC142" s="7" t="inlineStr"/>
      <c r="BD142" s="7" t="inlineStr"/>
      <c r="BE142" s="7" t="inlineStr"/>
      <c r="BF142" s="7" t="inlineStr"/>
      <c r="BG142" s="7" t="inlineStr"/>
      <c r="BH142" s="7" t="inlineStr"/>
      <c r="BI142" s="7" t="inlineStr"/>
      <c r="BJ142" s="7" t="inlineStr"/>
      <c r="BK142" s="7">
        <f>BM142+BO142+BQ142+BS142</f>
        <v/>
      </c>
      <c r="BL142" s="7">
        <f>BN142+BP142+BR142+BT142</f>
        <v/>
      </c>
      <c r="BM142" s="7" t="inlineStr"/>
      <c r="BN142" s="7" t="inlineStr"/>
      <c r="BO142" s="7" t="inlineStr"/>
      <c r="BP142" s="7" t="inlineStr"/>
      <c r="BQ142" s="7" t="inlineStr"/>
      <c r="BR142" s="7" t="inlineStr"/>
      <c r="BS142" s="7" t="inlineStr"/>
      <c r="BT142" s="7" t="inlineStr"/>
      <c r="BU142" s="7">
        <f>BW142+BY142+CA142+CC142+CE142+CG142+CI142+CK142+CM142+CO142+CQ142+CS142+CU142+CW142+CY142+DA142</f>
        <v/>
      </c>
      <c r="BV142" s="7">
        <f>BX142+BZ142+CB142+CD142+CF142+CH142+CJ142+CL142+CN142+CP142+CR142+CT142+CV142+CX142+CZ142+DB142</f>
        <v/>
      </c>
      <c r="BW142" s="7" t="inlineStr"/>
      <c r="BX142" s="7" t="inlineStr"/>
      <c r="BY142" s="7" t="inlineStr"/>
      <c r="BZ142" s="7" t="inlineStr"/>
      <c r="CA142" s="7" t="inlineStr"/>
      <c r="CB142" s="7" t="inlineStr"/>
      <c r="CC142" s="7" t="inlineStr"/>
      <c r="CD142" s="7" t="inlineStr"/>
      <c r="CE142" s="7" t="inlineStr"/>
      <c r="CF142" s="7" t="inlineStr"/>
      <c r="CG142" s="7" t="inlineStr"/>
      <c r="CH142" s="7" t="inlineStr"/>
      <c r="CI142" s="7" t="inlineStr"/>
      <c r="CJ142" s="7" t="inlineStr"/>
      <c r="CK142" s="7" t="inlineStr"/>
      <c r="CL142" s="7" t="inlineStr"/>
      <c r="CM142" s="7" t="inlineStr"/>
      <c r="CN142" s="7" t="inlineStr"/>
      <c r="CO142" s="7" t="inlineStr"/>
      <c r="CP142" s="7" t="inlineStr"/>
      <c r="CQ142" s="7" t="inlineStr"/>
      <c r="CR142" s="7" t="inlineStr"/>
      <c r="CS142" s="7" t="inlineStr"/>
      <c r="CT142" s="7" t="inlineStr"/>
      <c r="CU142" s="7" t="inlineStr"/>
      <c r="CV142" s="7" t="inlineStr"/>
      <c r="CW142" s="7" t="inlineStr"/>
      <c r="CX142" s="7" t="inlineStr"/>
      <c r="CY142" s="7" t="inlineStr"/>
      <c r="CZ142" s="7" t="inlineStr"/>
      <c r="DA142" s="7" t="inlineStr"/>
      <c r="DB142" s="7" t="inlineStr"/>
      <c r="DC142" s="7">
        <f>DE142+DG142+DI142+DK142+DM142+DO142+DQ142+DS142+DU142+DW142+DY142+EA142+EC142</f>
        <v/>
      </c>
      <c r="DD142" s="7">
        <f>DF142+DH142+DJ142+DL142+DN142+DP142+DR142+DT142+DV142+DX142+DZ142+EB142+ED142</f>
        <v/>
      </c>
      <c r="DE142" s="7" t="inlineStr"/>
      <c r="DF142" s="7" t="inlineStr"/>
      <c r="DG142" s="7" t="inlineStr"/>
      <c r="DH142" s="7" t="inlineStr"/>
      <c r="DI142" s="7" t="inlineStr"/>
      <c r="DJ142" s="7" t="inlineStr"/>
      <c r="DK142" s="7" t="inlineStr"/>
      <c r="DL142" s="7" t="inlineStr"/>
      <c r="DM142" s="7" t="inlineStr"/>
      <c r="DN142" s="7" t="inlineStr"/>
      <c r="DO142" s="7" t="inlineStr"/>
      <c r="DP142" s="7" t="inlineStr"/>
      <c r="DQ142" s="7" t="inlineStr"/>
      <c r="DR142" s="7" t="inlineStr"/>
      <c r="DS142" s="7" t="inlineStr"/>
      <c r="DT142" s="7" t="inlineStr"/>
      <c r="DU142" s="7" t="inlineStr"/>
      <c r="DV142" s="7" t="inlineStr"/>
      <c r="DW142" s="7" t="n">
        <v>2</v>
      </c>
      <c r="DX142" s="7" t="n">
        <v>387020</v>
      </c>
      <c r="DY142" s="7" t="inlineStr"/>
      <c r="DZ142" s="7" t="inlineStr"/>
      <c r="EA142" s="7" t="inlineStr"/>
      <c r="EB142" s="7" t="inlineStr"/>
      <c r="EC142" s="7" t="inlineStr"/>
      <c r="ED142" s="7" t="inlineStr"/>
      <c r="EE142" s="7">
        <f>E142+AU142+BK142+BU142+DC142</f>
        <v/>
      </c>
      <c r="EF142" s="7">
        <f>F142+AV142+BL142+BV142+DD142</f>
        <v/>
      </c>
    </row>
    <row r="143" hidden="1" outlineLevel="1">
      <c r="A143" s="5" t="n">
        <v>42</v>
      </c>
      <c r="B143" s="6" t="inlineStr">
        <is>
          <t>Katrina Mega Medic XKD</t>
        </is>
      </c>
      <c r="C143" s="6" t="inlineStr">
        <is>
          <t>Фергана</t>
        </is>
      </c>
      <c r="D143" s="6" t="inlineStr">
        <is>
          <t>Фергана 1</t>
        </is>
      </c>
      <c r="E143" s="7">
        <f>G143+I143+K143+M143+O143+Q143+S143+U143+W143+Y143+AA143+AC143+AE143+AG143+AI143+AK143+AM143+AO143+AQ143+AS143</f>
        <v/>
      </c>
      <c r="F143" s="7">
        <f>H143+J143+L143+N143+P143+R143+T143+V143+X143+Z143+AB143+AD143+AF143+AH143+AJ143+AL143+AN143+AP143+AR143+AT143</f>
        <v/>
      </c>
      <c r="G143" s="7" t="n">
        <v>5</v>
      </c>
      <c r="H143" s="7" t="n">
        <v>780604</v>
      </c>
      <c r="I143" s="7" t="inlineStr"/>
      <c r="J143" s="7" t="inlineStr"/>
      <c r="K143" s="7" t="inlineStr"/>
      <c r="L143" s="7" t="inlineStr"/>
      <c r="M143" s="7" t="n">
        <v>4</v>
      </c>
      <c r="N143" s="7" t="n">
        <v>658366</v>
      </c>
      <c r="O143" s="7" t="inlineStr"/>
      <c r="P143" s="7" t="inlineStr"/>
      <c r="Q143" s="7" t="n">
        <v>7</v>
      </c>
      <c r="R143" s="7" t="n">
        <v>2553549</v>
      </c>
      <c r="S143" s="7" t="inlineStr"/>
      <c r="T143" s="7" t="inlineStr"/>
      <c r="U143" s="7" t="inlineStr"/>
      <c r="V143" s="7" t="inlineStr"/>
      <c r="W143" s="7" t="inlineStr"/>
      <c r="X143" s="7" t="inlineStr"/>
      <c r="Y143" s="7" t="inlineStr"/>
      <c r="Z143" s="7" t="inlineStr"/>
      <c r="AA143" s="7" t="inlineStr"/>
      <c r="AB143" s="7" t="inlineStr"/>
      <c r="AC143" s="7" t="inlineStr"/>
      <c r="AD143" s="7" t="inlineStr"/>
      <c r="AE143" s="7" t="inlineStr"/>
      <c r="AF143" s="7" t="inlineStr"/>
      <c r="AG143" s="7" t="inlineStr"/>
      <c r="AH143" s="7" t="inlineStr"/>
      <c r="AI143" s="7" t="inlineStr"/>
      <c r="AJ143" s="7" t="inlineStr"/>
      <c r="AK143" s="7" t="inlineStr"/>
      <c r="AL143" s="7" t="inlineStr"/>
      <c r="AM143" s="7" t="n">
        <v>40</v>
      </c>
      <c r="AN143" s="7" t="n">
        <v>4939780</v>
      </c>
      <c r="AO143" s="7" t="inlineStr"/>
      <c r="AP143" s="7" t="inlineStr"/>
      <c r="AQ143" s="7" t="inlineStr"/>
      <c r="AR143" s="7" t="inlineStr"/>
      <c r="AS143" s="7" t="inlineStr"/>
      <c r="AT143" s="7" t="inlineStr"/>
      <c r="AU143" s="7">
        <f>AW143+AY143+BA143+BC143+BE143+BG143+BI143</f>
        <v/>
      </c>
      <c r="AV143" s="7">
        <f>AX143+AZ143+BB143+BD143+BF143+BH143+BJ143</f>
        <v/>
      </c>
      <c r="AW143" s="7" t="inlineStr"/>
      <c r="AX143" s="7" t="inlineStr"/>
      <c r="AY143" s="7" t="inlineStr"/>
      <c r="AZ143" s="7" t="inlineStr"/>
      <c r="BA143" s="7" t="inlineStr"/>
      <c r="BB143" s="7" t="inlineStr"/>
      <c r="BC143" s="7" t="inlineStr"/>
      <c r="BD143" s="7" t="inlineStr"/>
      <c r="BE143" s="7" t="inlineStr"/>
      <c r="BF143" s="7" t="inlineStr"/>
      <c r="BG143" s="7" t="inlineStr"/>
      <c r="BH143" s="7" t="inlineStr"/>
      <c r="BI143" s="7" t="inlineStr"/>
      <c r="BJ143" s="7" t="inlineStr"/>
      <c r="BK143" s="7">
        <f>BM143+BO143+BQ143+BS143</f>
        <v/>
      </c>
      <c r="BL143" s="7">
        <f>BN143+BP143+BR143+BT143</f>
        <v/>
      </c>
      <c r="BM143" s="7" t="inlineStr"/>
      <c r="BN143" s="7" t="inlineStr"/>
      <c r="BO143" s="7" t="inlineStr"/>
      <c r="BP143" s="7" t="inlineStr"/>
      <c r="BQ143" s="7" t="inlineStr"/>
      <c r="BR143" s="7" t="inlineStr"/>
      <c r="BS143" s="7" t="inlineStr"/>
      <c r="BT143" s="7" t="inlineStr"/>
      <c r="BU143" s="7">
        <f>BW143+BY143+CA143+CC143+CE143+CG143+CI143+CK143+CM143+CO143+CQ143+CS143+CU143+CW143+CY143+DA143</f>
        <v/>
      </c>
      <c r="BV143" s="7">
        <f>BX143+BZ143+CB143+CD143+CF143+CH143+CJ143+CL143+CN143+CP143+CR143+CT143+CV143+CX143+CZ143+DB143</f>
        <v/>
      </c>
      <c r="BW143" s="7" t="inlineStr"/>
      <c r="BX143" s="7" t="inlineStr"/>
      <c r="BY143" s="7" t="inlineStr"/>
      <c r="BZ143" s="7" t="inlineStr"/>
      <c r="CA143" s="7" t="inlineStr"/>
      <c r="CB143" s="7" t="inlineStr"/>
      <c r="CC143" s="7" t="inlineStr"/>
      <c r="CD143" s="7" t="inlineStr"/>
      <c r="CE143" s="7" t="inlineStr"/>
      <c r="CF143" s="7" t="inlineStr"/>
      <c r="CG143" s="7" t="inlineStr"/>
      <c r="CH143" s="7" t="inlineStr"/>
      <c r="CI143" s="7" t="inlineStr"/>
      <c r="CJ143" s="7" t="inlineStr"/>
      <c r="CK143" s="7" t="inlineStr"/>
      <c r="CL143" s="7" t="inlineStr"/>
      <c r="CM143" s="7" t="n">
        <v>2</v>
      </c>
      <c r="CN143" s="7" t="n">
        <v>519056</v>
      </c>
      <c r="CO143" s="7" t="inlineStr"/>
      <c r="CP143" s="7" t="inlineStr"/>
      <c r="CQ143" s="7" t="inlineStr"/>
      <c r="CR143" s="7" t="inlineStr"/>
      <c r="CS143" s="7" t="inlineStr"/>
      <c r="CT143" s="7" t="inlineStr"/>
      <c r="CU143" s="7" t="inlineStr"/>
      <c r="CV143" s="7" t="inlineStr"/>
      <c r="CW143" s="7" t="inlineStr"/>
      <c r="CX143" s="7" t="inlineStr"/>
      <c r="CY143" s="7" t="inlineStr"/>
      <c r="CZ143" s="7" t="inlineStr"/>
      <c r="DA143" s="7" t="inlineStr"/>
      <c r="DB143" s="7" t="inlineStr"/>
      <c r="DC143" s="7">
        <f>DE143+DG143+DI143+DK143+DM143+DO143+DQ143+DS143+DU143+DW143+DY143+EA143+EC143</f>
        <v/>
      </c>
      <c r="DD143" s="7">
        <f>DF143+DH143+DJ143+DL143+DN143+DP143+DR143+DT143+DV143+DX143+DZ143+EB143+ED143</f>
        <v/>
      </c>
      <c r="DE143" s="7" t="inlineStr"/>
      <c r="DF143" s="7" t="inlineStr"/>
      <c r="DG143" s="7" t="inlineStr"/>
      <c r="DH143" s="7" t="inlineStr"/>
      <c r="DI143" s="7" t="inlineStr"/>
      <c r="DJ143" s="7" t="inlineStr"/>
      <c r="DK143" s="7" t="inlineStr"/>
      <c r="DL143" s="7" t="inlineStr"/>
      <c r="DM143" s="7" t="inlineStr"/>
      <c r="DN143" s="7" t="inlineStr"/>
      <c r="DO143" s="7" t="inlineStr"/>
      <c r="DP143" s="7" t="inlineStr"/>
      <c r="DQ143" s="7" t="n">
        <v>1</v>
      </c>
      <c r="DR143" s="7" t="n">
        <v>361322</v>
      </c>
      <c r="DS143" s="7" t="n">
        <v>2</v>
      </c>
      <c r="DT143" s="7" t="n">
        <v>556500</v>
      </c>
      <c r="DU143" s="7" t="inlineStr"/>
      <c r="DV143" s="7" t="inlineStr"/>
      <c r="DW143" s="7" t="inlineStr"/>
      <c r="DX143" s="7" t="inlineStr"/>
      <c r="DY143" s="7" t="inlineStr"/>
      <c r="DZ143" s="7" t="inlineStr"/>
      <c r="EA143" s="7" t="inlineStr"/>
      <c r="EB143" s="7" t="inlineStr"/>
      <c r="EC143" s="7" t="inlineStr"/>
      <c r="ED143" s="7" t="inlineStr"/>
      <c r="EE143" s="7">
        <f>E143+AU143+BK143+BU143+DC143</f>
        <v/>
      </c>
      <c r="EF143" s="7">
        <f>F143+AV143+BL143+BV143+DD143</f>
        <v/>
      </c>
    </row>
    <row r="144" hidden="1" outlineLevel="1">
      <c r="A144" s="5" t="n">
        <v>43</v>
      </c>
      <c r="B144" s="6" t="inlineStr">
        <is>
          <t>Ko'xinur XK</t>
        </is>
      </c>
      <c r="C144" s="6" t="inlineStr">
        <is>
          <t>Фергана</t>
        </is>
      </c>
      <c r="D144" s="6" t="inlineStr">
        <is>
          <t>Фергана 1</t>
        </is>
      </c>
      <c r="E144" s="7">
        <f>G144+I144+K144+M144+O144+Q144+S144+U144+W144+Y144+AA144+AC144+AE144+AG144+AI144+AK144+AM144+AO144+AQ144+AS144</f>
        <v/>
      </c>
      <c r="F144" s="7">
        <f>H144+J144+L144+N144+P144+R144+T144+V144+X144+Z144+AB144+AD144+AF144+AH144+AJ144+AL144+AN144+AP144+AR144+AT144</f>
        <v/>
      </c>
      <c r="G144" s="7" t="inlineStr"/>
      <c r="H144" s="7" t="inlineStr"/>
      <c r="I144" s="7" t="inlineStr"/>
      <c r="J144" s="7" t="inlineStr"/>
      <c r="K144" s="7" t="inlineStr"/>
      <c r="L144" s="7" t="inlineStr"/>
      <c r="M144" s="7" t="inlineStr"/>
      <c r="N144" s="7" t="inlineStr"/>
      <c r="O144" s="7" t="inlineStr"/>
      <c r="P144" s="7" t="inlineStr"/>
      <c r="Q144" s="7" t="n">
        <v>25</v>
      </c>
      <c r="R144" s="7" t="n">
        <v>5641310</v>
      </c>
      <c r="S144" s="7" t="inlineStr"/>
      <c r="T144" s="7" t="inlineStr"/>
      <c r="U144" s="7" t="inlineStr"/>
      <c r="V144" s="7" t="inlineStr"/>
      <c r="W144" s="7" t="n">
        <v>5</v>
      </c>
      <c r="X144" s="7" t="n">
        <v>1913120</v>
      </c>
      <c r="Y144" s="7" t="inlineStr"/>
      <c r="Z144" s="7" t="inlineStr"/>
      <c r="AA144" s="7" t="inlineStr"/>
      <c r="AB144" s="7" t="inlineStr"/>
      <c r="AC144" s="7" t="n">
        <v>10</v>
      </c>
      <c r="AD144" s="7" t="n">
        <v>1097430</v>
      </c>
      <c r="AE144" s="7" t="inlineStr"/>
      <c r="AF144" s="7" t="inlineStr"/>
      <c r="AG144" s="7" t="inlineStr"/>
      <c r="AH144" s="7" t="inlineStr"/>
      <c r="AI144" s="7" t="inlineStr"/>
      <c r="AJ144" s="7" t="inlineStr"/>
      <c r="AK144" s="7" t="inlineStr"/>
      <c r="AL144" s="7" t="inlineStr"/>
      <c r="AM144" s="7" t="inlineStr"/>
      <c r="AN144" s="7" t="inlineStr"/>
      <c r="AO144" s="7" t="inlineStr"/>
      <c r="AP144" s="7" t="inlineStr"/>
      <c r="AQ144" s="7" t="inlineStr"/>
      <c r="AR144" s="7" t="inlineStr"/>
      <c r="AS144" s="7" t="inlineStr"/>
      <c r="AT144" s="7" t="inlineStr"/>
      <c r="AU144" s="7">
        <f>AW144+AY144+BA144+BC144+BE144+BG144+BI144</f>
        <v/>
      </c>
      <c r="AV144" s="7">
        <f>AX144+AZ144+BB144+BD144+BF144+BH144+BJ144</f>
        <v/>
      </c>
      <c r="AW144" s="7" t="inlineStr"/>
      <c r="AX144" s="7" t="inlineStr"/>
      <c r="AY144" s="7" t="inlineStr"/>
      <c r="AZ144" s="7" t="inlineStr"/>
      <c r="BA144" s="7" t="inlineStr"/>
      <c r="BB144" s="7" t="inlineStr"/>
      <c r="BC144" s="7" t="inlineStr"/>
      <c r="BD144" s="7" t="inlineStr"/>
      <c r="BE144" s="7" t="inlineStr"/>
      <c r="BF144" s="7" t="inlineStr"/>
      <c r="BG144" s="7" t="inlineStr"/>
      <c r="BH144" s="7" t="inlineStr"/>
      <c r="BI144" s="7" t="inlineStr"/>
      <c r="BJ144" s="7" t="inlineStr"/>
      <c r="BK144" s="7">
        <f>BM144+BO144+BQ144+BS144</f>
        <v/>
      </c>
      <c r="BL144" s="7">
        <f>BN144+BP144+BR144+BT144</f>
        <v/>
      </c>
      <c r="BM144" s="7" t="inlineStr"/>
      <c r="BN144" s="7" t="inlineStr"/>
      <c r="BO144" s="7" t="inlineStr"/>
      <c r="BP144" s="7" t="inlineStr"/>
      <c r="BQ144" s="7" t="inlineStr"/>
      <c r="BR144" s="7" t="inlineStr"/>
      <c r="BS144" s="7" t="inlineStr"/>
      <c r="BT144" s="7" t="inlineStr"/>
      <c r="BU144" s="7">
        <f>BW144+BY144+CA144+CC144+CE144+CG144+CI144+CK144+CM144+CO144+CQ144+CS144+CU144+CW144+CY144+DA144</f>
        <v/>
      </c>
      <c r="BV144" s="7">
        <f>BX144+BZ144+CB144+CD144+CF144+CH144+CJ144+CL144+CN144+CP144+CR144+CT144+CV144+CX144+CZ144+DB144</f>
        <v/>
      </c>
      <c r="BW144" s="7" t="inlineStr"/>
      <c r="BX144" s="7" t="inlineStr"/>
      <c r="BY144" s="7" t="inlineStr"/>
      <c r="BZ144" s="7" t="inlineStr"/>
      <c r="CA144" s="7" t="inlineStr"/>
      <c r="CB144" s="7" t="inlineStr"/>
      <c r="CC144" s="7" t="inlineStr"/>
      <c r="CD144" s="7" t="inlineStr"/>
      <c r="CE144" s="7" t="inlineStr"/>
      <c r="CF144" s="7" t="inlineStr"/>
      <c r="CG144" s="7" t="inlineStr"/>
      <c r="CH144" s="7" t="inlineStr"/>
      <c r="CI144" s="7" t="inlineStr"/>
      <c r="CJ144" s="7" t="inlineStr"/>
      <c r="CK144" s="7" t="inlineStr"/>
      <c r="CL144" s="7" t="inlineStr"/>
      <c r="CM144" s="7" t="n">
        <v>5</v>
      </c>
      <c r="CN144" s="7" t="n">
        <v>599335</v>
      </c>
      <c r="CO144" s="7" t="inlineStr"/>
      <c r="CP144" s="7" t="inlineStr"/>
      <c r="CQ144" s="7" t="inlineStr"/>
      <c r="CR144" s="7" t="inlineStr"/>
      <c r="CS144" s="7" t="inlineStr"/>
      <c r="CT144" s="7" t="inlineStr"/>
      <c r="CU144" s="7" t="inlineStr"/>
      <c r="CV144" s="7" t="inlineStr"/>
      <c r="CW144" s="7" t="inlineStr"/>
      <c r="CX144" s="7" t="inlineStr"/>
      <c r="CY144" s="7" t="inlineStr"/>
      <c r="CZ144" s="7" t="inlineStr"/>
      <c r="DA144" s="7" t="inlineStr"/>
      <c r="DB144" s="7" t="inlineStr"/>
      <c r="DC144" s="7">
        <f>DE144+DG144+DI144+DK144+DM144+DO144+DQ144+DS144+DU144+DW144+DY144+EA144+EC144</f>
        <v/>
      </c>
      <c r="DD144" s="7">
        <f>DF144+DH144+DJ144+DL144+DN144+DP144+DR144+DT144+DV144+DX144+DZ144+EB144+ED144</f>
        <v/>
      </c>
      <c r="DE144" s="7" t="inlineStr"/>
      <c r="DF144" s="7" t="inlineStr"/>
      <c r="DG144" s="7" t="inlineStr"/>
      <c r="DH144" s="7" t="inlineStr"/>
      <c r="DI144" s="7" t="inlineStr"/>
      <c r="DJ144" s="7" t="inlineStr"/>
      <c r="DK144" s="7" t="inlineStr"/>
      <c r="DL144" s="7" t="inlineStr"/>
      <c r="DM144" s="7" t="inlineStr"/>
      <c r="DN144" s="7" t="inlineStr"/>
      <c r="DO144" s="7" t="inlineStr"/>
      <c r="DP144" s="7" t="inlineStr"/>
      <c r="DQ144" s="7" t="n">
        <v>7</v>
      </c>
      <c r="DR144" s="7" t="n">
        <v>1679760</v>
      </c>
      <c r="DS144" s="7" t="inlineStr"/>
      <c r="DT144" s="7" t="inlineStr"/>
      <c r="DU144" s="7" t="inlineStr"/>
      <c r="DV144" s="7" t="inlineStr"/>
      <c r="DW144" s="7" t="inlineStr"/>
      <c r="DX144" s="7" t="inlineStr"/>
      <c r="DY144" s="7" t="inlineStr"/>
      <c r="DZ144" s="7" t="inlineStr"/>
      <c r="EA144" s="7" t="inlineStr"/>
      <c r="EB144" s="7" t="inlineStr"/>
      <c r="EC144" s="7" t="inlineStr"/>
      <c r="ED144" s="7" t="inlineStr"/>
      <c r="EE144" s="7">
        <f>E144+AU144+BK144+BU144+DC144</f>
        <v/>
      </c>
      <c r="EF144" s="7">
        <f>F144+AV144+BL144+BV144+DD144</f>
        <v/>
      </c>
    </row>
    <row r="145" hidden="1" outlineLevel="1">
      <c r="A145" s="5" t="n">
        <v>44</v>
      </c>
      <c r="B145" s="6" t="inlineStr">
        <is>
          <t>MDS L Venera KTXF</t>
        </is>
      </c>
      <c r="C145" s="6" t="inlineStr">
        <is>
          <t>Фергана</t>
        </is>
      </c>
      <c r="D145" s="6" t="inlineStr">
        <is>
          <t>Фергана 1</t>
        </is>
      </c>
      <c r="E145" s="7">
        <f>G145+I145+K145+M145+O145+Q145+S145+U145+W145+Y145+AA145+AC145+AE145+AG145+AI145+AK145+AM145+AO145+AQ145+AS145</f>
        <v/>
      </c>
      <c r="F145" s="7">
        <f>H145+J145+L145+N145+P145+R145+T145+V145+X145+Z145+AB145+AD145+AF145+AH145+AJ145+AL145+AN145+AP145+AR145+AT145</f>
        <v/>
      </c>
      <c r="G145" s="7" t="inlineStr"/>
      <c r="H145" s="7" t="inlineStr"/>
      <c r="I145" s="7" t="inlineStr"/>
      <c r="J145" s="7" t="inlineStr"/>
      <c r="K145" s="7" t="inlineStr"/>
      <c r="L145" s="7" t="inlineStr"/>
      <c r="M145" s="7" t="inlineStr"/>
      <c r="N145" s="7" t="inlineStr"/>
      <c r="O145" s="7" t="inlineStr"/>
      <c r="P145" s="7" t="inlineStr"/>
      <c r="Q145" s="7" t="inlineStr"/>
      <c r="R145" s="7" t="inlineStr"/>
      <c r="S145" s="7" t="inlineStr"/>
      <c r="T145" s="7" t="inlineStr"/>
      <c r="U145" s="7" t="inlineStr"/>
      <c r="V145" s="7" t="inlineStr"/>
      <c r="W145" s="7" t="inlineStr"/>
      <c r="X145" s="7" t="inlineStr"/>
      <c r="Y145" s="7" t="inlineStr"/>
      <c r="Z145" s="7" t="inlineStr"/>
      <c r="AA145" s="7" t="inlineStr"/>
      <c r="AB145" s="7" t="inlineStr"/>
      <c r="AC145" s="7" t="inlineStr"/>
      <c r="AD145" s="7" t="inlineStr"/>
      <c r="AE145" s="7" t="inlineStr"/>
      <c r="AF145" s="7" t="inlineStr"/>
      <c r="AG145" s="7" t="inlineStr"/>
      <c r="AH145" s="7" t="inlineStr"/>
      <c r="AI145" s="7" t="inlineStr"/>
      <c r="AJ145" s="7" t="inlineStr"/>
      <c r="AK145" s="7" t="inlineStr"/>
      <c r="AL145" s="7" t="inlineStr"/>
      <c r="AM145" s="7" t="inlineStr"/>
      <c r="AN145" s="7" t="inlineStr"/>
      <c r="AO145" s="7" t="inlineStr"/>
      <c r="AP145" s="7" t="inlineStr"/>
      <c r="AQ145" s="7" t="inlineStr"/>
      <c r="AR145" s="7" t="inlineStr"/>
      <c r="AS145" s="7" t="inlineStr"/>
      <c r="AT145" s="7" t="inlineStr"/>
      <c r="AU145" s="7">
        <f>AW145+AY145+BA145+BC145+BE145+BG145+BI145</f>
        <v/>
      </c>
      <c r="AV145" s="7">
        <f>AX145+AZ145+BB145+BD145+BF145+BH145+BJ145</f>
        <v/>
      </c>
      <c r="AW145" s="7" t="inlineStr"/>
      <c r="AX145" s="7" t="inlineStr"/>
      <c r="AY145" s="7" t="inlineStr"/>
      <c r="AZ145" s="7" t="inlineStr"/>
      <c r="BA145" s="7" t="inlineStr"/>
      <c r="BB145" s="7" t="inlineStr"/>
      <c r="BC145" s="7" t="inlineStr"/>
      <c r="BD145" s="7" t="inlineStr"/>
      <c r="BE145" s="7" t="inlineStr"/>
      <c r="BF145" s="7" t="inlineStr"/>
      <c r="BG145" s="7" t="inlineStr"/>
      <c r="BH145" s="7" t="inlineStr"/>
      <c r="BI145" s="7" t="inlineStr"/>
      <c r="BJ145" s="7" t="inlineStr"/>
      <c r="BK145" s="7">
        <f>BM145+BO145+BQ145+BS145</f>
        <v/>
      </c>
      <c r="BL145" s="7">
        <f>BN145+BP145+BR145+BT145</f>
        <v/>
      </c>
      <c r="BM145" s="7" t="n">
        <v>2</v>
      </c>
      <c r="BN145" s="7" t="n">
        <v>804434</v>
      </c>
      <c r="BO145" s="7" t="inlineStr"/>
      <c r="BP145" s="7" t="inlineStr"/>
      <c r="BQ145" s="7" t="inlineStr"/>
      <c r="BR145" s="7" t="inlineStr"/>
      <c r="BS145" s="7" t="inlineStr"/>
      <c r="BT145" s="7" t="inlineStr"/>
      <c r="BU145" s="7">
        <f>BW145+BY145+CA145+CC145+CE145+CG145+CI145+CK145+CM145+CO145+CQ145+CS145+CU145+CW145+CY145+DA145</f>
        <v/>
      </c>
      <c r="BV145" s="7">
        <f>BX145+BZ145+CB145+CD145+CF145+CH145+CJ145+CL145+CN145+CP145+CR145+CT145+CV145+CX145+CZ145+DB145</f>
        <v/>
      </c>
      <c r="BW145" s="7" t="inlineStr"/>
      <c r="BX145" s="7" t="inlineStr"/>
      <c r="BY145" s="7" t="inlineStr"/>
      <c r="BZ145" s="7" t="inlineStr"/>
      <c r="CA145" s="7" t="inlineStr"/>
      <c r="CB145" s="7" t="inlineStr"/>
      <c r="CC145" s="7" t="inlineStr"/>
      <c r="CD145" s="7" t="inlineStr"/>
      <c r="CE145" s="7" t="inlineStr"/>
      <c r="CF145" s="7" t="inlineStr"/>
      <c r="CG145" s="7" t="inlineStr"/>
      <c r="CH145" s="7" t="inlineStr"/>
      <c r="CI145" s="7" t="inlineStr"/>
      <c r="CJ145" s="7" t="inlineStr"/>
      <c r="CK145" s="7" t="inlineStr"/>
      <c r="CL145" s="7" t="inlineStr"/>
      <c r="CM145" s="7" t="inlineStr"/>
      <c r="CN145" s="7" t="inlineStr"/>
      <c r="CO145" s="7" t="inlineStr"/>
      <c r="CP145" s="7" t="inlineStr"/>
      <c r="CQ145" s="7" t="inlineStr"/>
      <c r="CR145" s="7" t="inlineStr"/>
      <c r="CS145" s="7" t="inlineStr"/>
      <c r="CT145" s="7" t="inlineStr"/>
      <c r="CU145" s="7" t="inlineStr"/>
      <c r="CV145" s="7" t="inlineStr"/>
      <c r="CW145" s="7" t="inlineStr"/>
      <c r="CX145" s="7" t="inlineStr"/>
      <c r="CY145" s="7" t="inlineStr"/>
      <c r="CZ145" s="7" t="inlineStr"/>
      <c r="DA145" s="7" t="inlineStr"/>
      <c r="DB145" s="7" t="inlineStr"/>
      <c r="DC145" s="7">
        <f>DE145+DG145+DI145+DK145+DM145+DO145+DQ145+DS145+DU145+DW145+DY145+EA145+EC145</f>
        <v/>
      </c>
      <c r="DD145" s="7">
        <f>DF145+DH145+DJ145+DL145+DN145+DP145+DR145+DT145+DV145+DX145+DZ145+EB145+ED145</f>
        <v/>
      </c>
      <c r="DE145" s="7" t="inlineStr"/>
      <c r="DF145" s="7" t="inlineStr"/>
      <c r="DG145" s="7" t="inlineStr"/>
      <c r="DH145" s="7" t="inlineStr"/>
      <c r="DI145" s="7" t="inlineStr"/>
      <c r="DJ145" s="7" t="inlineStr"/>
      <c r="DK145" s="7" t="inlineStr"/>
      <c r="DL145" s="7" t="inlineStr"/>
      <c r="DM145" s="7" t="inlineStr"/>
      <c r="DN145" s="7" t="inlineStr"/>
      <c r="DO145" s="7" t="inlineStr"/>
      <c r="DP145" s="7" t="inlineStr"/>
      <c r="DQ145" s="7" t="inlineStr"/>
      <c r="DR145" s="7" t="inlineStr"/>
      <c r="DS145" s="7" t="inlineStr"/>
      <c r="DT145" s="7" t="inlineStr"/>
      <c r="DU145" s="7" t="inlineStr"/>
      <c r="DV145" s="7" t="inlineStr"/>
      <c r="DW145" s="7" t="inlineStr"/>
      <c r="DX145" s="7" t="inlineStr"/>
      <c r="DY145" s="7" t="inlineStr"/>
      <c r="DZ145" s="7" t="inlineStr"/>
      <c r="EA145" s="7" t="inlineStr"/>
      <c r="EB145" s="7" t="inlineStr"/>
      <c r="EC145" s="7" t="inlineStr"/>
      <c r="ED145" s="7" t="inlineStr"/>
      <c r="EE145" s="7">
        <f>E145+AU145+BK145+BU145+DC145</f>
        <v/>
      </c>
      <c r="EF145" s="7">
        <f>F145+AV145+BL145+BV145+DD145</f>
        <v/>
      </c>
    </row>
    <row r="146" hidden="1" outlineLevel="1">
      <c r="A146" s="5" t="n">
        <v>45</v>
      </c>
      <c r="B146" s="6" t="inlineStr">
        <is>
          <t>Maftuna Farm Oltiarik XK</t>
        </is>
      </c>
      <c r="C146" s="6" t="inlineStr">
        <is>
          <t>Фергана</t>
        </is>
      </c>
      <c r="D146" s="6" t="inlineStr">
        <is>
          <t>Фергана 1</t>
        </is>
      </c>
      <c r="E146" s="7">
        <f>G146+I146+K146+M146+O146+Q146+S146+U146+W146+Y146+AA146+AC146+AE146+AG146+AI146+AK146+AM146+AO146+AQ146+AS146</f>
        <v/>
      </c>
      <c r="F146" s="7">
        <f>H146+J146+L146+N146+P146+R146+T146+V146+X146+Z146+AB146+AD146+AF146+AH146+AJ146+AL146+AN146+AP146+AR146+AT146</f>
        <v/>
      </c>
      <c r="G146" s="7" t="inlineStr"/>
      <c r="H146" s="7" t="inlineStr"/>
      <c r="I146" s="7" t="n">
        <v>2</v>
      </c>
      <c r="J146" s="7" t="n">
        <v>873052</v>
      </c>
      <c r="K146" s="7" t="inlineStr"/>
      <c r="L146" s="7" t="inlineStr"/>
      <c r="M146" s="7" t="inlineStr"/>
      <c r="N146" s="7" t="inlineStr"/>
      <c r="O146" s="7" t="inlineStr"/>
      <c r="P146" s="7" t="inlineStr"/>
      <c r="Q146" s="7" t="inlineStr"/>
      <c r="R146" s="7" t="inlineStr"/>
      <c r="S146" s="7" t="inlineStr"/>
      <c r="T146" s="7" t="inlineStr"/>
      <c r="U146" s="7" t="inlineStr"/>
      <c r="V146" s="7" t="inlineStr"/>
      <c r="W146" s="7" t="inlineStr"/>
      <c r="X146" s="7" t="inlineStr"/>
      <c r="Y146" s="7" t="inlineStr"/>
      <c r="Z146" s="7" t="inlineStr"/>
      <c r="AA146" s="7" t="inlineStr"/>
      <c r="AB146" s="7" t="inlineStr"/>
      <c r="AC146" s="7" t="inlineStr"/>
      <c r="AD146" s="7" t="inlineStr"/>
      <c r="AE146" s="7" t="inlineStr"/>
      <c r="AF146" s="7" t="inlineStr"/>
      <c r="AG146" s="7" t="inlineStr"/>
      <c r="AH146" s="7" t="inlineStr"/>
      <c r="AI146" s="7" t="inlineStr"/>
      <c r="AJ146" s="7" t="inlineStr"/>
      <c r="AK146" s="7" t="inlineStr"/>
      <c r="AL146" s="7" t="inlineStr"/>
      <c r="AM146" s="7" t="inlineStr"/>
      <c r="AN146" s="7" t="inlineStr"/>
      <c r="AO146" s="7" t="inlineStr"/>
      <c r="AP146" s="7" t="inlineStr"/>
      <c r="AQ146" s="7" t="inlineStr"/>
      <c r="AR146" s="7" t="inlineStr"/>
      <c r="AS146" s="7" t="inlineStr"/>
      <c r="AT146" s="7" t="inlineStr"/>
      <c r="AU146" s="7">
        <f>AW146+AY146+BA146+BC146+BE146+BG146+BI146</f>
        <v/>
      </c>
      <c r="AV146" s="7">
        <f>AX146+AZ146+BB146+BD146+BF146+BH146+BJ146</f>
        <v/>
      </c>
      <c r="AW146" s="7" t="inlineStr"/>
      <c r="AX146" s="7" t="inlineStr"/>
      <c r="AY146" s="7" t="inlineStr"/>
      <c r="AZ146" s="7" t="inlineStr"/>
      <c r="BA146" s="7" t="inlineStr"/>
      <c r="BB146" s="7" t="inlineStr"/>
      <c r="BC146" s="7" t="inlineStr"/>
      <c r="BD146" s="7" t="inlineStr"/>
      <c r="BE146" s="7" t="inlineStr"/>
      <c r="BF146" s="7" t="inlineStr"/>
      <c r="BG146" s="7" t="inlineStr"/>
      <c r="BH146" s="7" t="inlineStr"/>
      <c r="BI146" s="7" t="inlineStr"/>
      <c r="BJ146" s="7" t="inlineStr"/>
      <c r="BK146" s="7">
        <f>BM146+BO146+BQ146+BS146</f>
        <v/>
      </c>
      <c r="BL146" s="7">
        <f>BN146+BP146+BR146+BT146</f>
        <v/>
      </c>
      <c r="BM146" s="7" t="inlineStr"/>
      <c r="BN146" s="7" t="inlineStr"/>
      <c r="BO146" s="7" t="inlineStr"/>
      <c r="BP146" s="7" t="inlineStr"/>
      <c r="BQ146" s="7" t="inlineStr"/>
      <c r="BR146" s="7" t="inlineStr"/>
      <c r="BS146" s="7" t="inlineStr"/>
      <c r="BT146" s="7" t="inlineStr"/>
      <c r="BU146" s="7">
        <f>BW146+BY146+CA146+CC146+CE146+CG146+CI146+CK146+CM146+CO146+CQ146+CS146+CU146+CW146+CY146+DA146</f>
        <v/>
      </c>
      <c r="BV146" s="7">
        <f>BX146+BZ146+CB146+CD146+CF146+CH146+CJ146+CL146+CN146+CP146+CR146+CT146+CV146+CX146+CZ146+DB146</f>
        <v/>
      </c>
      <c r="BW146" s="7" t="inlineStr"/>
      <c r="BX146" s="7" t="inlineStr"/>
      <c r="BY146" s="7" t="inlineStr"/>
      <c r="BZ146" s="7" t="inlineStr"/>
      <c r="CA146" s="7" t="inlineStr"/>
      <c r="CB146" s="7" t="inlineStr"/>
      <c r="CC146" s="7" t="inlineStr"/>
      <c r="CD146" s="7" t="inlineStr"/>
      <c r="CE146" s="7" t="inlineStr"/>
      <c r="CF146" s="7" t="inlineStr"/>
      <c r="CG146" s="7" t="inlineStr"/>
      <c r="CH146" s="7" t="inlineStr"/>
      <c r="CI146" s="7" t="inlineStr"/>
      <c r="CJ146" s="7" t="inlineStr"/>
      <c r="CK146" s="7" t="inlineStr"/>
      <c r="CL146" s="7" t="inlineStr"/>
      <c r="CM146" s="7" t="inlineStr"/>
      <c r="CN146" s="7" t="inlineStr"/>
      <c r="CO146" s="7" t="inlineStr"/>
      <c r="CP146" s="7" t="inlineStr"/>
      <c r="CQ146" s="7" t="inlineStr"/>
      <c r="CR146" s="7" t="inlineStr"/>
      <c r="CS146" s="7" t="inlineStr"/>
      <c r="CT146" s="7" t="inlineStr"/>
      <c r="CU146" s="7" t="inlineStr"/>
      <c r="CV146" s="7" t="inlineStr"/>
      <c r="CW146" s="7" t="inlineStr"/>
      <c r="CX146" s="7" t="inlineStr"/>
      <c r="CY146" s="7" t="inlineStr"/>
      <c r="CZ146" s="7" t="inlineStr"/>
      <c r="DA146" s="7" t="inlineStr"/>
      <c r="DB146" s="7" t="inlineStr"/>
      <c r="DC146" s="7">
        <f>DE146+DG146+DI146+DK146+DM146+DO146+DQ146+DS146+DU146+DW146+DY146+EA146+EC146</f>
        <v/>
      </c>
      <c r="DD146" s="7">
        <f>DF146+DH146+DJ146+DL146+DN146+DP146+DR146+DT146+DV146+DX146+DZ146+EB146+ED146</f>
        <v/>
      </c>
      <c r="DE146" s="7" t="inlineStr"/>
      <c r="DF146" s="7" t="inlineStr"/>
      <c r="DG146" s="7" t="inlineStr"/>
      <c r="DH146" s="7" t="inlineStr"/>
      <c r="DI146" s="7" t="inlineStr"/>
      <c r="DJ146" s="7" t="inlineStr"/>
      <c r="DK146" s="7" t="inlineStr"/>
      <c r="DL146" s="7" t="inlineStr"/>
      <c r="DM146" s="7" t="inlineStr"/>
      <c r="DN146" s="7" t="inlineStr"/>
      <c r="DO146" s="7" t="inlineStr"/>
      <c r="DP146" s="7" t="inlineStr"/>
      <c r="DQ146" s="7" t="inlineStr"/>
      <c r="DR146" s="7" t="inlineStr"/>
      <c r="DS146" s="7" t="inlineStr"/>
      <c r="DT146" s="7" t="inlineStr"/>
      <c r="DU146" s="7" t="inlineStr"/>
      <c r="DV146" s="7" t="inlineStr"/>
      <c r="DW146" s="7" t="inlineStr"/>
      <c r="DX146" s="7" t="inlineStr"/>
      <c r="DY146" s="7" t="inlineStr"/>
      <c r="DZ146" s="7" t="inlineStr"/>
      <c r="EA146" s="7" t="inlineStr"/>
      <c r="EB146" s="7" t="inlineStr"/>
      <c r="EC146" s="7" t="inlineStr"/>
      <c r="ED146" s="7" t="inlineStr"/>
      <c r="EE146" s="7">
        <f>E146+AU146+BK146+BU146+DC146</f>
        <v/>
      </c>
      <c r="EF146" s="7">
        <f>F146+AV146+BL146+BV146+DD146</f>
        <v/>
      </c>
    </row>
    <row r="147" hidden="1" outlineLevel="1">
      <c r="A147" s="5" t="n">
        <v>46</v>
      </c>
      <c r="B147" s="6" t="inlineStr">
        <is>
          <t>Maftuna Farm Servis MCHJ</t>
        </is>
      </c>
      <c r="C147" s="6" t="inlineStr">
        <is>
          <t>Фергана</t>
        </is>
      </c>
      <c r="D147" s="6" t="inlineStr">
        <is>
          <t>Фергана 1</t>
        </is>
      </c>
      <c r="E147" s="7">
        <f>G147+I147+K147+M147+O147+Q147+S147+U147+W147+Y147+AA147+AC147+AE147+AG147+AI147+AK147+AM147+AO147+AQ147+AS147</f>
        <v/>
      </c>
      <c r="F147" s="7">
        <f>H147+J147+L147+N147+P147+R147+T147+V147+X147+Z147+AB147+AD147+AF147+AH147+AJ147+AL147+AN147+AP147+AR147+AT147</f>
        <v/>
      </c>
      <c r="G147" s="7" t="inlineStr"/>
      <c r="H147" s="7" t="inlineStr"/>
      <c r="I147" s="7" t="inlineStr"/>
      <c r="J147" s="7" t="inlineStr"/>
      <c r="K147" s="7" t="inlineStr"/>
      <c r="L147" s="7" t="inlineStr"/>
      <c r="M147" s="7" t="inlineStr"/>
      <c r="N147" s="7" t="inlineStr"/>
      <c r="O147" s="7" t="inlineStr"/>
      <c r="P147" s="7" t="inlineStr"/>
      <c r="Q147" s="7" t="n">
        <v>20</v>
      </c>
      <c r="R147" s="7" t="n">
        <v>4049840</v>
      </c>
      <c r="S147" s="7" t="inlineStr"/>
      <c r="T147" s="7" t="inlineStr"/>
      <c r="U147" s="7" t="inlineStr"/>
      <c r="V147" s="7" t="inlineStr"/>
      <c r="W147" s="7" t="inlineStr"/>
      <c r="X147" s="7" t="inlineStr"/>
      <c r="Y147" s="7" t="inlineStr"/>
      <c r="Z147" s="7" t="inlineStr"/>
      <c r="AA147" s="7" t="inlineStr"/>
      <c r="AB147" s="7" t="inlineStr"/>
      <c r="AC147" s="7" t="inlineStr"/>
      <c r="AD147" s="7" t="inlineStr"/>
      <c r="AE147" s="7" t="inlineStr"/>
      <c r="AF147" s="7" t="inlineStr"/>
      <c r="AG147" s="7" t="inlineStr"/>
      <c r="AH147" s="7" t="inlineStr"/>
      <c r="AI147" s="7" t="inlineStr"/>
      <c r="AJ147" s="7" t="inlineStr"/>
      <c r="AK147" s="7" t="inlineStr"/>
      <c r="AL147" s="7" t="inlineStr"/>
      <c r="AM147" s="7" t="inlineStr"/>
      <c r="AN147" s="7" t="inlineStr"/>
      <c r="AO147" s="7" t="inlineStr"/>
      <c r="AP147" s="7" t="inlineStr"/>
      <c r="AQ147" s="7" t="inlineStr"/>
      <c r="AR147" s="7" t="inlineStr"/>
      <c r="AS147" s="7" t="inlineStr"/>
      <c r="AT147" s="7" t="inlineStr"/>
      <c r="AU147" s="7">
        <f>AW147+AY147+BA147+BC147+BE147+BG147+BI147</f>
        <v/>
      </c>
      <c r="AV147" s="7">
        <f>AX147+AZ147+BB147+BD147+BF147+BH147+BJ147</f>
        <v/>
      </c>
      <c r="AW147" s="7" t="inlineStr"/>
      <c r="AX147" s="7" t="inlineStr"/>
      <c r="AY147" s="7" t="inlineStr"/>
      <c r="AZ147" s="7" t="inlineStr"/>
      <c r="BA147" s="7" t="inlineStr"/>
      <c r="BB147" s="7" t="inlineStr"/>
      <c r="BC147" s="7" t="inlineStr"/>
      <c r="BD147" s="7" t="inlineStr"/>
      <c r="BE147" s="7" t="inlineStr"/>
      <c r="BF147" s="7" t="inlineStr"/>
      <c r="BG147" s="7" t="inlineStr"/>
      <c r="BH147" s="7" t="inlineStr"/>
      <c r="BI147" s="7" t="inlineStr"/>
      <c r="BJ147" s="7" t="inlineStr"/>
      <c r="BK147" s="7">
        <f>BM147+BO147+BQ147+BS147</f>
        <v/>
      </c>
      <c r="BL147" s="7">
        <f>BN147+BP147+BR147+BT147</f>
        <v/>
      </c>
      <c r="BM147" s="7" t="inlineStr"/>
      <c r="BN147" s="7" t="inlineStr"/>
      <c r="BO147" s="7" t="inlineStr"/>
      <c r="BP147" s="7" t="inlineStr"/>
      <c r="BQ147" s="7" t="inlineStr"/>
      <c r="BR147" s="7" t="inlineStr"/>
      <c r="BS147" s="7" t="inlineStr"/>
      <c r="BT147" s="7" t="inlineStr"/>
      <c r="BU147" s="7">
        <f>BW147+BY147+CA147+CC147+CE147+CG147+CI147+CK147+CM147+CO147+CQ147+CS147+CU147+CW147+CY147+DA147</f>
        <v/>
      </c>
      <c r="BV147" s="7">
        <f>BX147+BZ147+CB147+CD147+CF147+CH147+CJ147+CL147+CN147+CP147+CR147+CT147+CV147+CX147+CZ147+DB147</f>
        <v/>
      </c>
      <c r="BW147" s="7" t="inlineStr"/>
      <c r="BX147" s="7" t="inlineStr"/>
      <c r="BY147" s="7" t="inlineStr"/>
      <c r="BZ147" s="7" t="inlineStr"/>
      <c r="CA147" s="7" t="inlineStr"/>
      <c r="CB147" s="7" t="inlineStr"/>
      <c r="CC147" s="7" t="inlineStr"/>
      <c r="CD147" s="7" t="inlineStr"/>
      <c r="CE147" s="7" t="inlineStr"/>
      <c r="CF147" s="7" t="inlineStr"/>
      <c r="CG147" s="7" t="inlineStr"/>
      <c r="CH147" s="7" t="inlineStr"/>
      <c r="CI147" s="7" t="inlineStr"/>
      <c r="CJ147" s="7" t="inlineStr"/>
      <c r="CK147" s="7" t="inlineStr"/>
      <c r="CL147" s="7" t="inlineStr"/>
      <c r="CM147" s="7" t="n">
        <v>5</v>
      </c>
      <c r="CN147" s="7" t="n">
        <v>2375785</v>
      </c>
      <c r="CO147" s="7" t="inlineStr"/>
      <c r="CP147" s="7" t="inlineStr"/>
      <c r="CQ147" s="7" t="inlineStr"/>
      <c r="CR147" s="7" t="inlineStr"/>
      <c r="CS147" s="7" t="inlineStr"/>
      <c r="CT147" s="7" t="inlineStr"/>
      <c r="CU147" s="7" t="inlineStr"/>
      <c r="CV147" s="7" t="inlineStr"/>
      <c r="CW147" s="7" t="inlineStr"/>
      <c r="CX147" s="7" t="inlineStr"/>
      <c r="CY147" s="7" t="inlineStr"/>
      <c r="CZ147" s="7" t="inlineStr"/>
      <c r="DA147" s="7" t="inlineStr"/>
      <c r="DB147" s="7" t="inlineStr"/>
      <c r="DC147" s="7">
        <f>DE147+DG147+DI147+DK147+DM147+DO147+DQ147+DS147+DU147+DW147+DY147+EA147+EC147</f>
        <v/>
      </c>
      <c r="DD147" s="7">
        <f>DF147+DH147+DJ147+DL147+DN147+DP147+DR147+DT147+DV147+DX147+DZ147+EB147+ED147</f>
        <v/>
      </c>
      <c r="DE147" s="7" t="inlineStr"/>
      <c r="DF147" s="7" t="inlineStr"/>
      <c r="DG147" s="7" t="inlineStr"/>
      <c r="DH147" s="7" t="inlineStr"/>
      <c r="DI147" s="7" t="inlineStr"/>
      <c r="DJ147" s="7" t="inlineStr"/>
      <c r="DK147" s="7" t="inlineStr"/>
      <c r="DL147" s="7" t="inlineStr"/>
      <c r="DM147" s="7" t="inlineStr"/>
      <c r="DN147" s="7" t="inlineStr"/>
      <c r="DO147" s="7" t="inlineStr"/>
      <c r="DP147" s="7" t="inlineStr"/>
      <c r="DQ147" s="7" t="inlineStr"/>
      <c r="DR147" s="7" t="inlineStr"/>
      <c r="DS147" s="7" t="inlineStr"/>
      <c r="DT147" s="7" t="inlineStr"/>
      <c r="DU147" s="7" t="inlineStr"/>
      <c r="DV147" s="7" t="inlineStr"/>
      <c r="DW147" s="7" t="inlineStr"/>
      <c r="DX147" s="7" t="inlineStr"/>
      <c r="DY147" s="7" t="inlineStr"/>
      <c r="DZ147" s="7" t="inlineStr"/>
      <c r="EA147" s="7" t="inlineStr"/>
      <c r="EB147" s="7" t="inlineStr"/>
      <c r="EC147" s="7" t="inlineStr"/>
      <c r="ED147" s="7" t="inlineStr"/>
      <c r="EE147" s="7">
        <f>E147+AU147+BK147+BU147+DC147</f>
        <v/>
      </c>
      <c r="EF147" s="7">
        <f>F147+AV147+BL147+BV147+DD147</f>
        <v/>
      </c>
    </row>
    <row r="148" hidden="1" outlineLevel="1">
      <c r="A148" s="5" t="n">
        <v>47</v>
      </c>
      <c r="B148" s="6" t="inlineStr">
        <is>
          <t>Malxam XK (Yozyovon)</t>
        </is>
      </c>
      <c r="C148" s="6" t="inlineStr">
        <is>
          <t>Фергана</t>
        </is>
      </c>
      <c r="D148" s="6" t="inlineStr">
        <is>
          <t>Фергана 1</t>
        </is>
      </c>
      <c r="E148" s="7">
        <f>G148+I148+K148+M148+O148+Q148+S148+U148+W148+Y148+AA148+AC148+AE148+AG148+AI148+AK148+AM148+AO148+AQ148+AS148</f>
        <v/>
      </c>
      <c r="F148" s="7">
        <f>H148+J148+L148+N148+P148+R148+T148+V148+X148+Z148+AB148+AD148+AF148+AH148+AJ148+AL148+AN148+AP148+AR148+AT148</f>
        <v/>
      </c>
      <c r="G148" s="7" t="inlineStr"/>
      <c r="H148" s="7" t="inlineStr"/>
      <c r="I148" s="7" t="inlineStr"/>
      <c r="J148" s="7" t="inlineStr"/>
      <c r="K148" s="7" t="inlineStr"/>
      <c r="L148" s="7" t="inlineStr"/>
      <c r="M148" s="7" t="inlineStr"/>
      <c r="N148" s="7" t="inlineStr"/>
      <c r="O148" s="7" t="inlineStr"/>
      <c r="P148" s="7" t="inlineStr"/>
      <c r="Q148" s="7" t="n">
        <v>10</v>
      </c>
      <c r="R148" s="7" t="n">
        <v>1290680</v>
      </c>
      <c r="S148" s="7" t="inlineStr"/>
      <c r="T148" s="7" t="inlineStr"/>
      <c r="U148" s="7" t="inlineStr"/>
      <c r="V148" s="7" t="inlineStr"/>
      <c r="W148" s="7" t="inlineStr"/>
      <c r="X148" s="7" t="inlineStr"/>
      <c r="Y148" s="7" t="inlineStr"/>
      <c r="Z148" s="7" t="inlineStr"/>
      <c r="AA148" s="7" t="inlineStr"/>
      <c r="AB148" s="7" t="inlineStr"/>
      <c r="AC148" s="7" t="inlineStr"/>
      <c r="AD148" s="7" t="inlineStr"/>
      <c r="AE148" s="7" t="inlineStr"/>
      <c r="AF148" s="7" t="inlineStr"/>
      <c r="AG148" s="7" t="inlineStr"/>
      <c r="AH148" s="7" t="inlineStr"/>
      <c r="AI148" s="7" t="inlineStr"/>
      <c r="AJ148" s="7" t="inlineStr"/>
      <c r="AK148" s="7" t="inlineStr"/>
      <c r="AL148" s="7" t="inlineStr"/>
      <c r="AM148" s="7" t="inlineStr"/>
      <c r="AN148" s="7" t="inlineStr"/>
      <c r="AO148" s="7" t="inlineStr"/>
      <c r="AP148" s="7" t="inlineStr"/>
      <c r="AQ148" s="7" t="inlineStr"/>
      <c r="AR148" s="7" t="inlineStr"/>
      <c r="AS148" s="7" t="inlineStr"/>
      <c r="AT148" s="7" t="inlineStr"/>
      <c r="AU148" s="7">
        <f>AW148+AY148+BA148+BC148+BE148+BG148+BI148</f>
        <v/>
      </c>
      <c r="AV148" s="7">
        <f>AX148+AZ148+BB148+BD148+BF148+BH148+BJ148</f>
        <v/>
      </c>
      <c r="AW148" s="7" t="inlineStr"/>
      <c r="AX148" s="7" t="inlineStr"/>
      <c r="AY148" s="7" t="inlineStr"/>
      <c r="AZ148" s="7" t="inlineStr"/>
      <c r="BA148" s="7" t="inlineStr"/>
      <c r="BB148" s="7" t="inlineStr"/>
      <c r="BC148" s="7" t="inlineStr"/>
      <c r="BD148" s="7" t="inlineStr"/>
      <c r="BE148" s="7" t="inlineStr"/>
      <c r="BF148" s="7" t="inlineStr"/>
      <c r="BG148" s="7" t="inlineStr"/>
      <c r="BH148" s="7" t="inlineStr"/>
      <c r="BI148" s="7" t="inlineStr"/>
      <c r="BJ148" s="7" t="inlineStr"/>
      <c r="BK148" s="7">
        <f>BM148+BO148+BQ148+BS148</f>
        <v/>
      </c>
      <c r="BL148" s="7">
        <f>BN148+BP148+BR148+BT148</f>
        <v/>
      </c>
      <c r="BM148" s="7" t="inlineStr"/>
      <c r="BN148" s="7" t="inlineStr"/>
      <c r="BO148" s="7" t="inlineStr"/>
      <c r="BP148" s="7" t="inlineStr"/>
      <c r="BQ148" s="7" t="inlineStr"/>
      <c r="BR148" s="7" t="inlineStr"/>
      <c r="BS148" s="7" t="inlineStr"/>
      <c r="BT148" s="7" t="inlineStr"/>
      <c r="BU148" s="7">
        <f>BW148+BY148+CA148+CC148+CE148+CG148+CI148+CK148+CM148+CO148+CQ148+CS148+CU148+CW148+CY148+DA148</f>
        <v/>
      </c>
      <c r="BV148" s="7">
        <f>BX148+BZ148+CB148+CD148+CF148+CH148+CJ148+CL148+CN148+CP148+CR148+CT148+CV148+CX148+CZ148+DB148</f>
        <v/>
      </c>
      <c r="BW148" s="7" t="inlineStr"/>
      <c r="BX148" s="7" t="inlineStr"/>
      <c r="BY148" s="7" t="inlineStr"/>
      <c r="BZ148" s="7" t="inlineStr"/>
      <c r="CA148" s="7" t="inlineStr"/>
      <c r="CB148" s="7" t="inlineStr"/>
      <c r="CC148" s="7" t="inlineStr"/>
      <c r="CD148" s="7" t="inlineStr"/>
      <c r="CE148" s="7" t="inlineStr"/>
      <c r="CF148" s="7" t="inlineStr"/>
      <c r="CG148" s="7" t="inlineStr"/>
      <c r="CH148" s="7" t="inlineStr"/>
      <c r="CI148" s="7" t="inlineStr"/>
      <c r="CJ148" s="7" t="inlineStr"/>
      <c r="CK148" s="7" t="inlineStr"/>
      <c r="CL148" s="7" t="inlineStr"/>
      <c r="CM148" s="7" t="inlineStr"/>
      <c r="CN148" s="7" t="inlineStr"/>
      <c r="CO148" s="7" t="inlineStr"/>
      <c r="CP148" s="7" t="inlineStr"/>
      <c r="CQ148" s="7" t="inlineStr"/>
      <c r="CR148" s="7" t="inlineStr"/>
      <c r="CS148" s="7" t="inlineStr"/>
      <c r="CT148" s="7" t="inlineStr"/>
      <c r="CU148" s="7" t="inlineStr"/>
      <c r="CV148" s="7" t="inlineStr"/>
      <c r="CW148" s="7" t="inlineStr"/>
      <c r="CX148" s="7" t="inlineStr"/>
      <c r="CY148" s="7" t="inlineStr"/>
      <c r="CZ148" s="7" t="inlineStr"/>
      <c r="DA148" s="7" t="inlineStr"/>
      <c r="DB148" s="7" t="inlineStr"/>
      <c r="DC148" s="7">
        <f>DE148+DG148+DI148+DK148+DM148+DO148+DQ148+DS148+DU148+DW148+DY148+EA148+EC148</f>
        <v/>
      </c>
      <c r="DD148" s="7">
        <f>DF148+DH148+DJ148+DL148+DN148+DP148+DR148+DT148+DV148+DX148+DZ148+EB148+ED148</f>
        <v/>
      </c>
      <c r="DE148" s="7" t="inlineStr"/>
      <c r="DF148" s="7" t="inlineStr"/>
      <c r="DG148" s="7" t="inlineStr"/>
      <c r="DH148" s="7" t="inlineStr"/>
      <c r="DI148" s="7" t="inlineStr"/>
      <c r="DJ148" s="7" t="inlineStr"/>
      <c r="DK148" s="7" t="inlineStr"/>
      <c r="DL148" s="7" t="inlineStr"/>
      <c r="DM148" s="7" t="inlineStr"/>
      <c r="DN148" s="7" t="inlineStr"/>
      <c r="DO148" s="7" t="inlineStr"/>
      <c r="DP148" s="7" t="inlineStr"/>
      <c r="DQ148" s="7" t="inlineStr"/>
      <c r="DR148" s="7" t="inlineStr"/>
      <c r="DS148" s="7" t="inlineStr"/>
      <c r="DT148" s="7" t="inlineStr"/>
      <c r="DU148" s="7" t="inlineStr"/>
      <c r="DV148" s="7" t="inlineStr"/>
      <c r="DW148" s="7" t="inlineStr"/>
      <c r="DX148" s="7" t="inlineStr"/>
      <c r="DY148" s="7" t="inlineStr"/>
      <c r="DZ148" s="7" t="inlineStr"/>
      <c r="EA148" s="7" t="inlineStr"/>
      <c r="EB148" s="7" t="inlineStr"/>
      <c r="EC148" s="7" t="inlineStr"/>
      <c r="ED148" s="7" t="inlineStr"/>
      <c r="EE148" s="7">
        <f>E148+AU148+BK148+BU148+DC148</f>
        <v/>
      </c>
      <c r="EF148" s="7">
        <f>F148+AV148+BL148+BV148+DD148</f>
        <v/>
      </c>
    </row>
    <row r="149" hidden="1" outlineLevel="1">
      <c r="A149" s="5" t="n">
        <v>48</v>
      </c>
      <c r="B149" s="6" t="inlineStr">
        <is>
          <t>Med Farm Servis Farg'ona XK</t>
        </is>
      </c>
      <c r="C149" s="6" t="inlineStr">
        <is>
          <t>Фергана</t>
        </is>
      </c>
      <c r="D149" s="6" t="inlineStr">
        <is>
          <t>Фергана 1</t>
        </is>
      </c>
      <c r="E149" s="7">
        <f>G149+I149+K149+M149+O149+Q149+S149+U149+W149+Y149+AA149+AC149+AE149+AG149+AI149+AK149+AM149+AO149+AQ149+AS149</f>
        <v/>
      </c>
      <c r="F149" s="7">
        <f>H149+J149+L149+N149+P149+R149+T149+V149+X149+Z149+AB149+AD149+AF149+AH149+AJ149+AL149+AN149+AP149+AR149+AT149</f>
        <v/>
      </c>
      <c r="G149" s="7" t="inlineStr"/>
      <c r="H149" s="7" t="inlineStr"/>
      <c r="I149" s="7" t="inlineStr"/>
      <c r="J149" s="7" t="inlineStr"/>
      <c r="K149" s="7" t="inlineStr"/>
      <c r="L149" s="7" t="inlineStr"/>
      <c r="M149" s="7" t="n">
        <v>4</v>
      </c>
      <c r="N149" s="7" t="n">
        <v>1874680</v>
      </c>
      <c r="O149" s="7" t="inlineStr"/>
      <c r="P149" s="7" t="inlineStr"/>
      <c r="Q149" s="7" t="inlineStr"/>
      <c r="R149" s="7" t="inlineStr"/>
      <c r="S149" s="7" t="inlineStr"/>
      <c r="T149" s="7" t="inlineStr"/>
      <c r="U149" s="7" t="inlineStr"/>
      <c r="V149" s="7" t="inlineStr"/>
      <c r="W149" s="7" t="inlineStr"/>
      <c r="X149" s="7" t="inlineStr"/>
      <c r="Y149" s="7" t="inlineStr"/>
      <c r="Z149" s="7" t="inlineStr"/>
      <c r="AA149" s="7" t="inlineStr"/>
      <c r="AB149" s="7" t="inlineStr"/>
      <c r="AC149" s="7" t="inlineStr"/>
      <c r="AD149" s="7" t="inlineStr"/>
      <c r="AE149" s="7" t="inlineStr"/>
      <c r="AF149" s="7" t="inlineStr"/>
      <c r="AG149" s="7" t="inlineStr"/>
      <c r="AH149" s="7" t="inlineStr"/>
      <c r="AI149" s="7" t="inlineStr"/>
      <c r="AJ149" s="7" t="inlineStr"/>
      <c r="AK149" s="7" t="inlineStr"/>
      <c r="AL149" s="7" t="inlineStr"/>
      <c r="AM149" s="7" t="inlineStr"/>
      <c r="AN149" s="7" t="inlineStr"/>
      <c r="AO149" s="7" t="inlineStr"/>
      <c r="AP149" s="7" t="inlineStr"/>
      <c r="AQ149" s="7" t="inlineStr"/>
      <c r="AR149" s="7" t="inlineStr"/>
      <c r="AS149" s="7" t="inlineStr"/>
      <c r="AT149" s="7" t="inlineStr"/>
      <c r="AU149" s="7">
        <f>AW149+AY149+BA149+BC149+BE149+BG149+BI149</f>
        <v/>
      </c>
      <c r="AV149" s="7">
        <f>AX149+AZ149+BB149+BD149+BF149+BH149+BJ149</f>
        <v/>
      </c>
      <c r="AW149" s="7" t="inlineStr"/>
      <c r="AX149" s="7" t="inlineStr"/>
      <c r="AY149" s="7" t="inlineStr"/>
      <c r="AZ149" s="7" t="inlineStr"/>
      <c r="BA149" s="7" t="inlineStr"/>
      <c r="BB149" s="7" t="inlineStr"/>
      <c r="BC149" s="7" t="inlineStr"/>
      <c r="BD149" s="7" t="inlineStr"/>
      <c r="BE149" s="7" t="inlineStr"/>
      <c r="BF149" s="7" t="inlineStr"/>
      <c r="BG149" s="7" t="inlineStr"/>
      <c r="BH149" s="7" t="inlineStr"/>
      <c r="BI149" s="7" t="inlineStr"/>
      <c r="BJ149" s="7" t="inlineStr"/>
      <c r="BK149" s="7">
        <f>BM149+BO149+BQ149+BS149</f>
        <v/>
      </c>
      <c r="BL149" s="7">
        <f>BN149+BP149+BR149+BT149</f>
        <v/>
      </c>
      <c r="BM149" s="7" t="inlineStr"/>
      <c r="BN149" s="7" t="inlineStr"/>
      <c r="BO149" s="7" t="inlineStr"/>
      <c r="BP149" s="7" t="inlineStr"/>
      <c r="BQ149" s="7" t="inlineStr"/>
      <c r="BR149" s="7" t="inlineStr"/>
      <c r="BS149" s="7" t="inlineStr"/>
      <c r="BT149" s="7" t="inlineStr"/>
      <c r="BU149" s="7">
        <f>BW149+BY149+CA149+CC149+CE149+CG149+CI149+CK149+CM149+CO149+CQ149+CS149+CU149+CW149+CY149+DA149</f>
        <v/>
      </c>
      <c r="BV149" s="7">
        <f>BX149+BZ149+CB149+CD149+CF149+CH149+CJ149+CL149+CN149+CP149+CR149+CT149+CV149+CX149+CZ149+DB149</f>
        <v/>
      </c>
      <c r="BW149" s="7" t="inlineStr"/>
      <c r="BX149" s="7" t="inlineStr"/>
      <c r="BY149" s="7" t="inlineStr"/>
      <c r="BZ149" s="7" t="inlineStr"/>
      <c r="CA149" s="7" t="inlineStr"/>
      <c r="CB149" s="7" t="inlineStr"/>
      <c r="CC149" s="7" t="inlineStr"/>
      <c r="CD149" s="7" t="inlineStr"/>
      <c r="CE149" s="7" t="inlineStr"/>
      <c r="CF149" s="7" t="inlineStr"/>
      <c r="CG149" s="7" t="inlineStr"/>
      <c r="CH149" s="7" t="inlineStr"/>
      <c r="CI149" s="7" t="inlineStr"/>
      <c r="CJ149" s="7" t="inlineStr"/>
      <c r="CK149" s="7" t="inlineStr"/>
      <c r="CL149" s="7" t="inlineStr"/>
      <c r="CM149" s="7" t="inlineStr"/>
      <c r="CN149" s="7" t="inlineStr"/>
      <c r="CO149" s="7" t="inlineStr"/>
      <c r="CP149" s="7" t="inlineStr"/>
      <c r="CQ149" s="7" t="inlineStr"/>
      <c r="CR149" s="7" t="inlineStr"/>
      <c r="CS149" s="7" t="inlineStr"/>
      <c r="CT149" s="7" t="inlineStr"/>
      <c r="CU149" s="7" t="inlineStr"/>
      <c r="CV149" s="7" t="inlineStr"/>
      <c r="CW149" s="7" t="inlineStr"/>
      <c r="CX149" s="7" t="inlineStr"/>
      <c r="CY149" s="7" t="inlineStr"/>
      <c r="CZ149" s="7" t="inlineStr"/>
      <c r="DA149" s="7" t="inlineStr"/>
      <c r="DB149" s="7" t="inlineStr"/>
      <c r="DC149" s="7">
        <f>DE149+DG149+DI149+DK149+DM149+DO149+DQ149+DS149+DU149+DW149+DY149+EA149+EC149</f>
        <v/>
      </c>
      <c r="DD149" s="7">
        <f>DF149+DH149+DJ149+DL149+DN149+DP149+DR149+DT149+DV149+DX149+DZ149+EB149+ED149</f>
        <v/>
      </c>
      <c r="DE149" s="7" t="inlineStr"/>
      <c r="DF149" s="7" t="inlineStr"/>
      <c r="DG149" s="7" t="inlineStr"/>
      <c r="DH149" s="7" t="inlineStr"/>
      <c r="DI149" s="7" t="inlineStr"/>
      <c r="DJ149" s="7" t="inlineStr"/>
      <c r="DK149" s="7" t="inlineStr"/>
      <c r="DL149" s="7" t="inlineStr"/>
      <c r="DM149" s="7" t="inlineStr"/>
      <c r="DN149" s="7" t="inlineStr"/>
      <c r="DO149" s="7" t="inlineStr"/>
      <c r="DP149" s="7" t="inlineStr"/>
      <c r="DQ149" s="7" t="inlineStr"/>
      <c r="DR149" s="7" t="inlineStr"/>
      <c r="DS149" s="7" t="inlineStr"/>
      <c r="DT149" s="7" t="inlineStr"/>
      <c r="DU149" s="7" t="inlineStr"/>
      <c r="DV149" s="7" t="inlineStr"/>
      <c r="DW149" s="7" t="inlineStr"/>
      <c r="DX149" s="7" t="inlineStr"/>
      <c r="DY149" s="7" t="inlineStr"/>
      <c r="DZ149" s="7" t="inlineStr"/>
      <c r="EA149" s="7" t="inlineStr"/>
      <c r="EB149" s="7" t="inlineStr"/>
      <c r="EC149" s="7" t="inlineStr"/>
      <c r="ED149" s="7" t="inlineStr"/>
      <c r="EE149" s="7">
        <f>E149+AU149+BK149+BU149+DC149</f>
        <v/>
      </c>
      <c r="EF149" s="7">
        <f>F149+AV149+BL149+BV149+DD149</f>
        <v/>
      </c>
    </row>
    <row r="150" hidden="1" outlineLevel="1">
      <c r="A150" s="5" t="n">
        <v>49</v>
      </c>
      <c r="B150" s="6" t="inlineStr">
        <is>
          <t>Med Profel MCHJ</t>
        </is>
      </c>
      <c r="C150" s="6" t="inlineStr">
        <is>
          <t>Фергана</t>
        </is>
      </c>
      <c r="D150" s="6" t="inlineStr">
        <is>
          <t>Фергана 1</t>
        </is>
      </c>
      <c r="E150" s="7">
        <f>G150+I150+K150+M150+O150+Q150+S150+U150+W150+Y150+AA150+AC150+AE150+AG150+AI150+AK150+AM150+AO150+AQ150+AS150</f>
        <v/>
      </c>
      <c r="F150" s="7">
        <f>H150+J150+L150+N150+P150+R150+T150+V150+X150+Z150+AB150+AD150+AF150+AH150+AJ150+AL150+AN150+AP150+AR150+AT150</f>
        <v/>
      </c>
      <c r="G150" s="7" t="inlineStr"/>
      <c r="H150" s="7" t="inlineStr"/>
      <c r="I150" s="7" t="inlineStr"/>
      <c r="J150" s="7" t="inlineStr"/>
      <c r="K150" s="7" t="inlineStr"/>
      <c r="L150" s="7" t="inlineStr"/>
      <c r="M150" s="7" t="inlineStr"/>
      <c r="N150" s="7" t="inlineStr"/>
      <c r="O150" s="7" t="inlineStr"/>
      <c r="P150" s="7" t="inlineStr"/>
      <c r="Q150" s="7" t="inlineStr"/>
      <c r="R150" s="7" t="inlineStr"/>
      <c r="S150" s="7" t="inlineStr"/>
      <c r="T150" s="7" t="inlineStr"/>
      <c r="U150" s="7" t="inlineStr"/>
      <c r="V150" s="7" t="inlineStr"/>
      <c r="W150" s="7" t="n">
        <v>2</v>
      </c>
      <c r="X150" s="7" t="n">
        <v>740176</v>
      </c>
      <c r="Y150" s="7" t="inlineStr"/>
      <c r="Z150" s="7" t="inlineStr"/>
      <c r="AA150" s="7" t="inlineStr"/>
      <c r="AB150" s="7" t="inlineStr"/>
      <c r="AC150" s="7" t="n">
        <v>5</v>
      </c>
      <c r="AD150" s="7" t="n">
        <v>556760</v>
      </c>
      <c r="AE150" s="7" t="inlineStr"/>
      <c r="AF150" s="7" t="inlineStr"/>
      <c r="AG150" s="7" t="inlineStr"/>
      <c r="AH150" s="7" t="inlineStr"/>
      <c r="AI150" s="7" t="inlineStr"/>
      <c r="AJ150" s="7" t="inlineStr"/>
      <c r="AK150" s="7" t="inlineStr"/>
      <c r="AL150" s="7" t="inlineStr"/>
      <c r="AM150" s="7" t="inlineStr"/>
      <c r="AN150" s="7" t="inlineStr"/>
      <c r="AO150" s="7" t="inlineStr"/>
      <c r="AP150" s="7" t="inlineStr"/>
      <c r="AQ150" s="7" t="inlineStr"/>
      <c r="AR150" s="7" t="inlineStr"/>
      <c r="AS150" s="7" t="inlineStr"/>
      <c r="AT150" s="7" t="inlineStr"/>
      <c r="AU150" s="7">
        <f>AW150+AY150+BA150+BC150+BE150+BG150+BI150</f>
        <v/>
      </c>
      <c r="AV150" s="7">
        <f>AX150+AZ150+BB150+BD150+BF150+BH150+BJ150</f>
        <v/>
      </c>
      <c r="AW150" s="7" t="inlineStr"/>
      <c r="AX150" s="7" t="inlineStr"/>
      <c r="AY150" s="7" t="inlineStr"/>
      <c r="AZ150" s="7" t="inlineStr"/>
      <c r="BA150" s="7" t="inlineStr"/>
      <c r="BB150" s="7" t="inlineStr"/>
      <c r="BC150" s="7" t="inlineStr"/>
      <c r="BD150" s="7" t="inlineStr"/>
      <c r="BE150" s="7" t="inlineStr"/>
      <c r="BF150" s="7" t="inlineStr"/>
      <c r="BG150" s="7" t="inlineStr"/>
      <c r="BH150" s="7" t="inlineStr"/>
      <c r="BI150" s="7" t="inlineStr"/>
      <c r="BJ150" s="7" t="inlineStr"/>
      <c r="BK150" s="7">
        <f>BM150+BO150+BQ150+BS150</f>
        <v/>
      </c>
      <c r="BL150" s="7">
        <f>BN150+BP150+BR150+BT150</f>
        <v/>
      </c>
      <c r="BM150" s="7" t="inlineStr"/>
      <c r="BN150" s="7" t="inlineStr"/>
      <c r="BO150" s="7" t="inlineStr"/>
      <c r="BP150" s="7" t="inlineStr"/>
      <c r="BQ150" s="7" t="inlineStr"/>
      <c r="BR150" s="7" t="inlineStr"/>
      <c r="BS150" s="7" t="inlineStr"/>
      <c r="BT150" s="7" t="inlineStr"/>
      <c r="BU150" s="7">
        <f>BW150+BY150+CA150+CC150+CE150+CG150+CI150+CK150+CM150+CO150+CQ150+CS150+CU150+CW150+CY150+DA150</f>
        <v/>
      </c>
      <c r="BV150" s="7">
        <f>BX150+BZ150+CB150+CD150+CF150+CH150+CJ150+CL150+CN150+CP150+CR150+CT150+CV150+CX150+CZ150+DB150</f>
        <v/>
      </c>
      <c r="BW150" s="7" t="inlineStr"/>
      <c r="BX150" s="7" t="inlineStr"/>
      <c r="BY150" s="7" t="inlineStr"/>
      <c r="BZ150" s="7" t="inlineStr"/>
      <c r="CA150" s="7" t="inlineStr"/>
      <c r="CB150" s="7" t="inlineStr"/>
      <c r="CC150" s="7" t="inlineStr"/>
      <c r="CD150" s="7" t="inlineStr"/>
      <c r="CE150" s="7" t="inlineStr"/>
      <c r="CF150" s="7" t="inlineStr"/>
      <c r="CG150" s="7" t="inlineStr"/>
      <c r="CH150" s="7" t="inlineStr"/>
      <c r="CI150" s="7" t="inlineStr"/>
      <c r="CJ150" s="7" t="inlineStr"/>
      <c r="CK150" s="7" t="inlineStr"/>
      <c r="CL150" s="7" t="inlineStr"/>
      <c r="CM150" s="7" t="inlineStr"/>
      <c r="CN150" s="7" t="inlineStr"/>
      <c r="CO150" s="7" t="inlineStr"/>
      <c r="CP150" s="7" t="inlineStr"/>
      <c r="CQ150" s="7" t="inlineStr"/>
      <c r="CR150" s="7" t="inlineStr"/>
      <c r="CS150" s="7" t="inlineStr"/>
      <c r="CT150" s="7" t="inlineStr"/>
      <c r="CU150" s="7" t="inlineStr"/>
      <c r="CV150" s="7" t="inlineStr"/>
      <c r="CW150" s="7" t="inlineStr"/>
      <c r="CX150" s="7" t="inlineStr"/>
      <c r="CY150" s="7" t="inlineStr"/>
      <c r="CZ150" s="7" t="inlineStr"/>
      <c r="DA150" s="7" t="inlineStr"/>
      <c r="DB150" s="7" t="inlineStr"/>
      <c r="DC150" s="7">
        <f>DE150+DG150+DI150+DK150+DM150+DO150+DQ150+DS150+DU150+DW150+DY150+EA150+EC150</f>
        <v/>
      </c>
      <c r="DD150" s="7">
        <f>DF150+DH150+DJ150+DL150+DN150+DP150+DR150+DT150+DV150+DX150+DZ150+EB150+ED150</f>
        <v/>
      </c>
      <c r="DE150" s="7" t="inlineStr"/>
      <c r="DF150" s="7" t="inlineStr"/>
      <c r="DG150" s="7" t="inlineStr"/>
      <c r="DH150" s="7" t="inlineStr"/>
      <c r="DI150" s="7" t="inlineStr"/>
      <c r="DJ150" s="7" t="inlineStr"/>
      <c r="DK150" s="7" t="inlineStr"/>
      <c r="DL150" s="7" t="inlineStr"/>
      <c r="DM150" s="7" t="inlineStr"/>
      <c r="DN150" s="7" t="inlineStr"/>
      <c r="DO150" s="7" t="inlineStr"/>
      <c r="DP150" s="7" t="inlineStr"/>
      <c r="DQ150" s="7" t="inlineStr"/>
      <c r="DR150" s="7" t="inlineStr"/>
      <c r="DS150" s="7" t="inlineStr"/>
      <c r="DT150" s="7" t="inlineStr"/>
      <c r="DU150" s="7" t="inlineStr"/>
      <c r="DV150" s="7" t="inlineStr"/>
      <c r="DW150" s="7" t="inlineStr"/>
      <c r="DX150" s="7" t="inlineStr"/>
      <c r="DY150" s="7" t="inlineStr"/>
      <c r="DZ150" s="7" t="inlineStr"/>
      <c r="EA150" s="7" t="inlineStr"/>
      <c r="EB150" s="7" t="inlineStr"/>
      <c r="EC150" s="7" t="inlineStr"/>
      <c r="ED150" s="7" t="inlineStr"/>
      <c r="EE150" s="7">
        <f>E150+AU150+BK150+BU150+DC150</f>
        <v/>
      </c>
      <c r="EF150" s="7">
        <f>F150+AV150+BL150+BV150+DD150</f>
        <v/>
      </c>
    </row>
    <row r="151" hidden="1" outlineLevel="1">
      <c r="A151" s="5" t="n">
        <v>50</v>
      </c>
      <c r="B151" s="6" t="inlineStr">
        <is>
          <t>Merkaba Farm MCHJ</t>
        </is>
      </c>
      <c r="C151" s="6" t="inlineStr">
        <is>
          <t>Фергана</t>
        </is>
      </c>
      <c r="D151" s="6" t="inlineStr">
        <is>
          <t>Фергана 1</t>
        </is>
      </c>
      <c r="E151" s="7">
        <f>G151+I151+K151+M151+O151+Q151+S151+U151+W151+Y151+AA151+AC151+AE151+AG151+AI151+AK151+AM151+AO151+AQ151+AS151</f>
        <v/>
      </c>
      <c r="F151" s="7">
        <f>H151+J151+L151+N151+P151+R151+T151+V151+X151+Z151+AB151+AD151+AF151+AH151+AJ151+AL151+AN151+AP151+AR151+AT151</f>
        <v/>
      </c>
      <c r="G151" s="7" t="inlineStr"/>
      <c r="H151" s="7" t="inlineStr"/>
      <c r="I151" s="7" t="inlineStr"/>
      <c r="J151" s="7" t="inlineStr"/>
      <c r="K151" s="7" t="inlineStr"/>
      <c r="L151" s="7" t="inlineStr"/>
      <c r="M151" s="7" t="inlineStr"/>
      <c r="N151" s="7" t="inlineStr"/>
      <c r="O151" s="7" t="inlineStr"/>
      <c r="P151" s="7" t="inlineStr"/>
      <c r="Q151" s="7" t="n">
        <v>5</v>
      </c>
      <c r="R151" s="7" t="n">
        <v>1327001</v>
      </c>
      <c r="S151" s="7" t="inlineStr"/>
      <c r="T151" s="7" t="inlineStr"/>
      <c r="U151" s="7" t="inlineStr"/>
      <c r="V151" s="7" t="inlineStr"/>
      <c r="W151" s="7" t="inlineStr"/>
      <c r="X151" s="7" t="inlineStr"/>
      <c r="Y151" s="7" t="inlineStr"/>
      <c r="Z151" s="7" t="inlineStr"/>
      <c r="AA151" s="7" t="inlineStr"/>
      <c r="AB151" s="7" t="inlineStr"/>
      <c r="AC151" s="7" t="inlineStr"/>
      <c r="AD151" s="7" t="inlineStr"/>
      <c r="AE151" s="7" t="inlineStr"/>
      <c r="AF151" s="7" t="inlineStr"/>
      <c r="AG151" s="7" t="inlineStr"/>
      <c r="AH151" s="7" t="inlineStr"/>
      <c r="AI151" s="7" t="inlineStr"/>
      <c r="AJ151" s="7" t="inlineStr"/>
      <c r="AK151" s="7" t="inlineStr"/>
      <c r="AL151" s="7" t="inlineStr"/>
      <c r="AM151" s="7" t="inlineStr"/>
      <c r="AN151" s="7" t="inlineStr"/>
      <c r="AO151" s="7" t="inlineStr"/>
      <c r="AP151" s="7" t="inlineStr"/>
      <c r="AQ151" s="7" t="inlineStr"/>
      <c r="AR151" s="7" t="inlineStr"/>
      <c r="AS151" s="7" t="inlineStr"/>
      <c r="AT151" s="7" t="inlineStr"/>
      <c r="AU151" s="7">
        <f>AW151+AY151+BA151+BC151+BE151+BG151+BI151</f>
        <v/>
      </c>
      <c r="AV151" s="7">
        <f>AX151+AZ151+BB151+BD151+BF151+BH151+BJ151</f>
        <v/>
      </c>
      <c r="AW151" s="7" t="inlineStr"/>
      <c r="AX151" s="7" t="inlineStr"/>
      <c r="AY151" s="7" t="inlineStr"/>
      <c r="AZ151" s="7" t="inlineStr"/>
      <c r="BA151" s="7" t="inlineStr"/>
      <c r="BB151" s="7" t="inlineStr"/>
      <c r="BC151" s="7" t="inlineStr"/>
      <c r="BD151" s="7" t="inlineStr"/>
      <c r="BE151" s="7" t="inlineStr"/>
      <c r="BF151" s="7" t="inlineStr"/>
      <c r="BG151" s="7" t="inlineStr"/>
      <c r="BH151" s="7" t="inlineStr"/>
      <c r="BI151" s="7" t="inlineStr"/>
      <c r="BJ151" s="7" t="inlineStr"/>
      <c r="BK151" s="7">
        <f>BM151+BO151+BQ151+BS151</f>
        <v/>
      </c>
      <c r="BL151" s="7">
        <f>BN151+BP151+BR151+BT151</f>
        <v/>
      </c>
      <c r="BM151" s="7" t="inlineStr"/>
      <c r="BN151" s="7" t="inlineStr"/>
      <c r="BO151" s="7" t="inlineStr"/>
      <c r="BP151" s="7" t="inlineStr"/>
      <c r="BQ151" s="7" t="inlineStr"/>
      <c r="BR151" s="7" t="inlineStr"/>
      <c r="BS151" s="7" t="inlineStr"/>
      <c r="BT151" s="7" t="inlineStr"/>
      <c r="BU151" s="7">
        <f>BW151+BY151+CA151+CC151+CE151+CG151+CI151+CK151+CM151+CO151+CQ151+CS151+CU151+CW151+CY151+DA151</f>
        <v/>
      </c>
      <c r="BV151" s="7">
        <f>BX151+BZ151+CB151+CD151+CF151+CH151+CJ151+CL151+CN151+CP151+CR151+CT151+CV151+CX151+CZ151+DB151</f>
        <v/>
      </c>
      <c r="BW151" s="7" t="inlineStr"/>
      <c r="BX151" s="7" t="inlineStr"/>
      <c r="BY151" s="7" t="inlineStr"/>
      <c r="BZ151" s="7" t="inlineStr"/>
      <c r="CA151" s="7" t="inlineStr"/>
      <c r="CB151" s="7" t="inlineStr"/>
      <c r="CC151" s="7" t="inlineStr"/>
      <c r="CD151" s="7" t="inlineStr"/>
      <c r="CE151" s="7" t="inlineStr"/>
      <c r="CF151" s="7" t="inlineStr"/>
      <c r="CG151" s="7" t="inlineStr"/>
      <c r="CH151" s="7" t="inlineStr"/>
      <c r="CI151" s="7" t="inlineStr"/>
      <c r="CJ151" s="7" t="inlineStr"/>
      <c r="CK151" s="7" t="inlineStr"/>
      <c r="CL151" s="7" t="inlineStr"/>
      <c r="CM151" s="7" t="inlineStr"/>
      <c r="CN151" s="7" t="inlineStr"/>
      <c r="CO151" s="7" t="inlineStr"/>
      <c r="CP151" s="7" t="inlineStr"/>
      <c r="CQ151" s="7" t="inlineStr"/>
      <c r="CR151" s="7" t="inlineStr"/>
      <c r="CS151" s="7" t="inlineStr"/>
      <c r="CT151" s="7" t="inlineStr"/>
      <c r="CU151" s="7" t="inlineStr"/>
      <c r="CV151" s="7" t="inlineStr"/>
      <c r="CW151" s="7" t="inlineStr"/>
      <c r="CX151" s="7" t="inlineStr"/>
      <c r="CY151" s="7" t="inlineStr"/>
      <c r="CZ151" s="7" t="inlineStr"/>
      <c r="DA151" s="7" t="inlineStr"/>
      <c r="DB151" s="7" t="inlineStr"/>
      <c r="DC151" s="7">
        <f>DE151+DG151+DI151+DK151+DM151+DO151+DQ151+DS151+DU151+DW151+DY151+EA151+EC151</f>
        <v/>
      </c>
      <c r="DD151" s="7">
        <f>DF151+DH151+DJ151+DL151+DN151+DP151+DR151+DT151+DV151+DX151+DZ151+EB151+ED151</f>
        <v/>
      </c>
      <c r="DE151" s="7" t="inlineStr"/>
      <c r="DF151" s="7" t="inlineStr"/>
      <c r="DG151" s="7" t="inlineStr"/>
      <c r="DH151" s="7" t="inlineStr"/>
      <c r="DI151" s="7" t="inlineStr"/>
      <c r="DJ151" s="7" t="inlineStr"/>
      <c r="DK151" s="7" t="inlineStr"/>
      <c r="DL151" s="7" t="inlineStr"/>
      <c r="DM151" s="7" t="inlineStr"/>
      <c r="DN151" s="7" t="inlineStr"/>
      <c r="DO151" s="7" t="inlineStr"/>
      <c r="DP151" s="7" t="inlineStr"/>
      <c r="DQ151" s="7" t="inlineStr"/>
      <c r="DR151" s="7" t="inlineStr"/>
      <c r="DS151" s="7" t="inlineStr"/>
      <c r="DT151" s="7" t="inlineStr"/>
      <c r="DU151" s="7" t="inlineStr"/>
      <c r="DV151" s="7" t="inlineStr"/>
      <c r="DW151" s="7" t="inlineStr"/>
      <c r="DX151" s="7" t="inlineStr"/>
      <c r="DY151" s="7" t="inlineStr"/>
      <c r="DZ151" s="7" t="inlineStr"/>
      <c r="EA151" s="7" t="inlineStr"/>
      <c r="EB151" s="7" t="inlineStr"/>
      <c r="EC151" s="7" t="inlineStr"/>
      <c r="ED151" s="7" t="inlineStr"/>
      <c r="EE151" s="7">
        <f>E151+AU151+BK151+BU151+DC151</f>
        <v/>
      </c>
      <c r="EF151" s="7">
        <f>F151+AV151+BL151+BV151+DD151</f>
        <v/>
      </c>
    </row>
    <row r="152" hidden="1" outlineLevel="1">
      <c r="A152" s="5" t="n">
        <v>51</v>
      </c>
      <c r="B152" s="6" t="inlineStr">
        <is>
          <t>Mindon Ishonch Farm XK</t>
        </is>
      </c>
      <c r="C152" s="6" t="inlineStr">
        <is>
          <t>Фергана</t>
        </is>
      </c>
      <c r="D152" s="6" t="inlineStr">
        <is>
          <t>Фергана 1</t>
        </is>
      </c>
      <c r="E152" s="7">
        <f>G152+I152+K152+M152+O152+Q152+S152+U152+W152+Y152+AA152+AC152+AE152+AG152+AI152+AK152+AM152+AO152+AQ152+AS152</f>
        <v/>
      </c>
      <c r="F152" s="7">
        <f>H152+J152+L152+N152+P152+R152+T152+V152+X152+Z152+AB152+AD152+AF152+AH152+AJ152+AL152+AN152+AP152+AR152+AT152</f>
        <v/>
      </c>
      <c r="G152" s="7" t="inlineStr"/>
      <c r="H152" s="7" t="inlineStr"/>
      <c r="I152" s="7" t="inlineStr"/>
      <c r="J152" s="7" t="inlineStr"/>
      <c r="K152" s="7" t="inlineStr"/>
      <c r="L152" s="7" t="inlineStr"/>
      <c r="M152" s="7" t="inlineStr"/>
      <c r="N152" s="7" t="inlineStr"/>
      <c r="O152" s="7" t="inlineStr"/>
      <c r="P152" s="7" t="inlineStr"/>
      <c r="Q152" s="7" t="inlineStr"/>
      <c r="R152" s="7" t="inlineStr"/>
      <c r="S152" s="7" t="inlineStr"/>
      <c r="T152" s="7" t="inlineStr"/>
      <c r="U152" s="7" t="inlineStr"/>
      <c r="V152" s="7" t="inlineStr"/>
      <c r="W152" s="7" t="n">
        <v>6</v>
      </c>
      <c r="X152" s="7" t="n">
        <v>2296716</v>
      </c>
      <c r="Y152" s="7" t="inlineStr"/>
      <c r="Z152" s="7" t="inlineStr"/>
      <c r="AA152" s="7" t="inlineStr"/>
      <c r="AB152" s="7" t="inlineStr"/>
      <c r="AC152" s="7" t="inlineStr"/>
      <c r="AD152" s="7" t="inlineStr"/>
      <c r="AE152" s="7" t="n">
        <v>5</v>
      </c>
      <c r="AF152" s="7" t="n">
        <v>61140</v>
      </c>
      <c r="AG152" s="7" t="n">
        <v>5</v>
      </c>
      <c r="AH152" s="7" t="n">
        <v>872825</v>
      </c>
      <c r="AI152" s="7" t="n">
        <v>5</v>
      </c>
      <c r="AJ152" s="7" t="n">
        <v>2251115</v>
      </c>
      <c r="AK152" s="7" t="inlineStr"/>
      <c r="AL152" s="7" t="inlineStr"/>
      <c r="AM152" s="7" t="inlineStr"/>
      <c r="AN152" s="7" t="inlineStr"/>
      <c r="AO152" s="7" t="inlineStr"/>
      <c r="AP152" s="7" t="inlineStr"/>
      <c r="AQ152" s="7" t="inlineStr"/>
      <c r="AR152" s="7" t="inlineStr"/>
      <c r="AS152" s="7" t="inlineStr"/>
      <c r="AT152" s="7" t="inlineStr"/>
      <c r="AU152" s="7">
        <f>AW152+AY152+BA152+BC152+BE152+BG152+BI152</f>
        <v/>
      </c>
      <c r="AV152" s="7">
        <f>AX152+AZ152+BB152+BD152+BF152+BH152+BJ152</f>
        <v/>
      </c>
      <c r="AW152" s="7" t="inlineStr"/>
      <c r="AX152" s="7" t="inlineStr"/>
      <c r="AY152" s="7" t="inlineStr"/>
      <c r="AZ152" s="7" t="inlineStr"/>
      <c r="BA152" s="7" t="inlineStr"/>
      <c r="BB152" s="7" t="inlineStr"/>
      <c r="BC152" s="7" t="inlineStr"/>
      <c r="BD152" s="7" t="inlineStr"/>
      <c r="BE152" s="7" t="inlineStr"/>
      <c r="BF152" s="7" t="inlineStr"/>
      <c r="BG152" s="7" t="inlineStr"/>
      <c r="BH152" s="7" t="inlineStr"/>
      <c r="BI152" s="7" t="inlineStr"/>
      <c r="BJ152" s="7" t="inlineStr"/>
      <c r="BK152" s="7">
        <f>BM152+BO152+BQ152+BS152</f>
        <v/>
      </c>
      <c r="BL152" s="7">
        <f>BN152+BP152+BR152+BT152</f>
        <v/>
      </c>
      <c r="BM152" s="7" t="inlineStr"/>
      <c r="BN152" s="7" t="inlineStr"/>
      <c r="BO152" s="7" t="inlineStr"/>
      <c r="BP152" s="7" t="inlineStr"/>
      <c r="BQ152" s="7" t="inlineStr"/>
      <c r="BR152" s="7" t="inlineStr"/>
      <c r="BS152" s="7" t="inlineStr"/>
      <c r="BT152" s="7" t="inlineStr"/>
      <c r="BU152" s="7">
        <f>BW152+BY152+CA152+CC152+CE152+CG152+CI152+CK152+CM152+CO152+CQ152+CS152+CU152+CW152+CY152+DA152</f>
        <v/>
      </c>
      <c r="BV152" s="7">
        <f>BX152+BZ152+CB152+CD152+CF152+CH152+CJ152+CL152+CN152+CP152+CR152+CT152+CV152+CX152+CZ152+DB152</f>
        <v/>
      </c>
      <c r="BW152" s="7" t="inlineStr"/>
      <c r="BX152" s="7" t="inlineStr"/>
      <c r="BY152" s="7" t="inlineStr"/>
      <c r="BZ152" s="7" t="inlineStr"/>
      <c r="CA152" s="7" t="inlineStr"/>
      <c r="CB152" s="7" t="inlineStr"/>
      <c r="CC152" s="7" t="inlineStr"/>
      <c r="CD152" s="7" t="inlineStr"/>
      <c r="CE152" s="7" t="inlineStr"/>
      <c r="CF152" s="7" t="inlineStr"/>
      <c r="CG152" s="7" t="inlineStr"/>
      <c r="CH152" s="7" t="inlineStr"/>
      <c r="CI152" s="7" t="inlineStr"/>
      <c r="CJ152" s="7" t="inlineStr"/>
      <c r="CK152" s="7" t="inlineStr"/>
      <c r="CL152" s="7" t="inlineStr"/>
      <c r="CM152" s="7" t="inlineStr"/>
      <c r="CN152" s="7" t="inlineStr"/>
      <c r="CO152" s="7" t="inlineStr"/>
      <c r="CP152" s="7" t="inlineStr"/>
      <c r="CQ152" s="7" t="inlineStr"/>
      <c r="CR152" s="7" t="inlineStr"/>
      <c r="CS152" s="7" t="inlineStr"/>
      <c r="CT152" s="7" t="inlineStr"/>
      <c r="CU152" s="7" t="inlineStr"/>
      <c r="CV152" s="7" t="inlineStr"/>
      <c r="CW152" s="7" t="inlineStr"/>
      <c r="CX152" s="7" t="inlineStr"/>
      <c r="CY152" s="7" t="inlineStr"/>
      <c r="CZ152" s="7" t="inlineStr"/>
      <c r="DA152" s="7" t="inlineStr"/>
      <c r="DB152" s="7" t="inlineStr"/>
      <c r="DC152" s="7">
        <f>DE152+DG152+DI152+DK152+DM152+DO152+DQ152+DS152+DU152+DW152+DY152+EA152+EC152</f>
        <v/>
      </c>
      <c r="DD152" s="7">
        <f>DF152+DH152+DJ152+DL152+DN152+DP152+DR152+DT152+DV152+DX152+DZ152+EB152+ED152</f>
        <v/>
      </c>
      <c r="DE152" s="7" t="inlineStr"/>
      <c r="DF152" s="7" t="inlineStr"/>
      <c r="DG152" s="7" t="inlineStr"/>
      <c r="DH152" s="7" t="inlineStr"/>
      <c r="DI152" s="7" t="inlineStr"/>
      <c r="DJ152" s="7" t="inlineStr"/>
      <c r="DK152" s="7" t="inlineStr"/>
      <c r="DL152" s="7" t="inlineStr"/>
      <c r="DM152" s="7" t="inlineStr"/>
      <c r="DN152" s="7" t="inlineStr"/>
      <c r="DO152" s="7" t="inlineStr"/>
      <c r="DP152" s="7" t="inlineStr"/>
      <c r="DQ152" s="7" t="inlineStr"/>
      <c r="DR152" s="7" t="inlineStr"/>
      <c r="DS152" s="7" t="inlineStr"/>
      <c r="DT152" s="7" t="inlineStr"/>
      <c r="DU152" s="7" t="inlineStr"/>
      <c r="DV152" s="7" t="inlineStr"/>
      <c r="DW152" s="7" t="inlineStr"/>
      <c r="DX152" s="7" t="inlineStr"/>
      <c r="DY152" s="7" t="inlineStr"/>
      <c r="DZ152" s="7" t="inlineStr"/>
      <c r="EA152" s="7" t="inlineStr"/>
      <c r="EB152" s="7" t="inlineStr"/>
      <c r="EC152" s="7" t="inlineStr"/>
      <c r="ED152" s="7" t="inlineStr"/>
      <c r="EE152" s="7">
        <f>E152+AU152+BK152+BU152+DC152</f>
        <v/>
      </c>
      <c r="EF152" s="7">
        <f>F152+AV152+BL152+BV152+DD152</f>
        <v/>
      </c>
    </row>
    <row r="153" hidden="1" outlineLevel="1">
      <c r="A153" s="5" t="n">
        <v>52</v>
      </c>
      <c r="B153" s="6" t="inlineStr">
        <is>
          <t>Mirzo Inter Farm KTXK</t>
        </is>
      </c>
      <c r="C153" s="6" t="inlineStr">
        <is>
          <t>Фергана</t>
        </is>
      </c>
      <c r="D153" s="6" t="inlineStr">
        <is>
          <t>Фергана 1</t>
        </is>
      </c>
      <c r="E153" s="7">
        <f>G153+I153+K153+M153+O153+Q153+S153+U153+W153+Y153+AA153+AC153+AE153+AG153+AI153+AK153+AM153+AO153+AQ153+AS153</f>
        <v/>
      </c>
      <c r="F153" s="7">
        <f>H153+J153+L153+N153+P153+R153+T153+V153+X153+Z153+AB153+AD153+AF153+AH153+AJ153+AL153+AN153+AP153+AR153+AT153</f>
        <v/>
      </c>
      <c r="G153" s="7" t="inlineStr"/>
      <c r="H153" s="7" t="inlineStr"/>
      <c r="I153" s="7" t="inlineStr"/>
      <c r="J153" s="7" t="inlineStr"/>
      <c r="K153" s="7" t="inlineStr"/>
      <c r="L153" s="7" t="inlineStr"/>
      <c r="M153" s="7" t="inlineStr"/>
      <c r="N153" s="7" t="inlineStr"/>
      <c r="O153" s="7" t="inlineStr"/>
      <c r="P153" s="7" t="inlineStr"/>
      <c r="Q153" s="7" t="inlineStr"/>
      <c r="R153" s="7" t="inlineStr"/>
      <c r="S153" s="7" t="inlineStr"/>
      <c r="T153" s="7" t="inlineStr"/>
      <c r="U153" s="7" t="inlineStr"/>
      <c r="V153" s="7" t="inlineStr"/>
      <c r="W153" s="7" t="inlineStr"/>
      <c r="X153" s="7" t="inlineStr"/>
      <c r="Y153" s="7" t="inlineStr"/>
      <c r="Z153" s="7" t="inlineStr"/>
      <c r="AA153" s="7" t="inlineStr"/>
      <c r="AB153" s="7" t="inlineStr"/>
      <c r="AC153" s="7" t="inlineStr"/>
      <c r="AD153" s="7" t="inlineStr"/>
      <c r="AE153" s="7" t="inlineStr"/>
      <c r="AF153" s="7" t="inlineStr"/>
      <c r="AG153" s="7" t="inlineStr"/>
      <c r="AH153" s="7" t="inlineStr"/>
      <c r="AI153" s="7" t="inlineStr"/>
      <c r="AJ153" s="7" t="inlineStr"/>
      <c r="AK153" s="7" t="inlineStr"/>
      <c r="AL153" s="7" t="inlineStr"/>
      <c r="AM153" s="7" t="inlineStr"/>
      <c r="AN153" s="7" t="inlineStr"/>
      <c r="AO153" s="7" t="inlineStr"/>
      <c r="AP153" s="7" t="inlineStr"/>
      <c r="AQ153" s="7" t="inlineStr"/>
      <c r="AR153" s="7" t="inlineStr"/>
      <c r="AS153" s="7" t="inlineStr"/>
      <c r="AT153" s="7" t="inlineStr"/>
      <c r="AU153" s="7">
        <f>AW153+AY153+BA153+BC153+BE153+BG153+BI153</f>
        <v/>
      </c>
      <c r="AV153" s="7">
        <f>AX153+AZ153+BB153+BD153+BF153+BH153+BJ153</f>
        <v/>
      </c>
      <c r="AW153" s="7" t="inlineStr"/>
      <c r="AX153" s="7" t="inlineStr"/>
      <c r="AY153" s="7" t="inlineStr"/>
      <c r="AZ153" s="7" t="inlineStr"/>
      <c r="BA153" s="7" t="inlineStr"/>
      <c r="BB153" s="7" t="inlineStr"/>
      <c r="BC153" s="7" t="inlineStr"/>
      <c r="BD153" s="7" t="inlineStr"/>
      <c r="BE153" s="7" t="inlineStr"/>
      <c r="BF153" s="7" t="inlineStr"/>
      <c r="BG153" s="7" t="inlineStr"/>
      <c r="BH153" s="7" t="inlineStr"/>
      <c r="BI153" s="7" t="inlineStr"/>
      <c r="BJ153" s="7" t="inlineStr"/>
      <c r="BK153" s="7">
        <f>BM153+BO153+BQ153+BS153</f>
        <v/>
      </c>
      <c r="BL153" s="7">
        <f>BN153+BP153+BR153+BT153</f>
        <v/>
      </c>
      <c r="BM153" s="7" t="inlineStr"/>
      <c r="BN153" s="7" t="inlineStr"/>
      <c r="BO153" s="7" t="inlineStr"/>
      <c r="BP153" s="7" t="inlineStr"/>
      <c r="BQ153" s="7" t="inlineStr"/>
      <c r="BR153" s="7" t="inlineStr"/>
      <c r="BS153" s="7" t="inlineStr"/>
      <c r="BT153" s="7" t="inlineStr"/>
      <c r="BU153" s="7">
        <f>BW153+BY153+CA153+CC153+CE153+CG153+CI153+CK153+CM153+CO153+CQ153+CS153+CU153+CW153+CY153+DA153</f>
        <v/>
      </c>
      <c r="BV153" s="7">
        <f>BX153+BZ153+CB153+CD153+CF153+CH153+CJ153+CL153+CN153+CP153+CR153+CT153+CV153+CX153+CZ153+DB153</f>
        <v/>
      </c>
      <c r="BW153" s="7" t="inlineStr"/>
      <c r="BX153" s="7" t="inlineStr"/>
      <c r="BY153" s="7" t="n">
        <v>55</v>
      </c>
      <c r="BZ153" s="7" t="n">
        <v>16725505</v>
      </c>
      <c r="CA153" s="7" t="inlineStr"/>
      <c r="CB153" s="7" t="inlineStr"/>
      <c r="CC153" s="7" t="inlineStr"/>
      <c r="CD153" s="7" t="inlineStr"/>
      <c r="CE153" s="7" t="inlineStr"/>
      <c r="CF153" s="7" t="inlineStr"/>
      <c r="CG153" s="7" t="inlineStr"/>
      <c r="CH153" s="7" t="inlineStr"/>
      <c r="CI153" s="7" t="inlineStr"/>
      <c r="CJ153" s="7" t="inlineStr"/>
      <c r="CK153" s="7" t="inlineStr"/>
      <c r="CL153" s="7" t="inlineStr"/>
      <c r="CM153" s="7" t="inlineStr"/>
      <c r="CN153" s="7" t="inlineStr"/>
      <c r="CO153" s="7" t="inlineStr"/>
      <c r="CP153" s="7" t="inlineStr"/>
      <c r="CQ153" s="7" t="inlineStr"/>
      <c r="CR153" s="7" t="inlineStr"/>
      <c r="CS153" s="7" t="inlineStr"/>
      <c r="CT153" s="7" t="inlineStr"/>
      <c r="CU153" s="7" t="inlineStr"/>
      <c r="CV153" s="7" t="inlineStr"/>
      <c r="CW153" s="7" t="inlineStr"/>
      <c r="CX153" s="7" t="inlineStr"/>
      <c r="CY153" s="7" t="inlineStr"/>
      <c r="CZ153" s="7" t="inlineStr"/>
      <c r="DA153" s="7" t="inlineStr"/>
      <c r="DB153" s="7" t="inlineStr"/>
      <c r="DC153" s="7">
        <f>DE153+DG153+DI153+DK153+DM153+DO153+DQ153+DS153+DU153+DW153+DY153+EA153+EC153</f>
        <v/>
      </c>
      <c r="DD153" s="7">
        <f>DF153+DH153+DJ153+DL153+DN153+DP153+DR153+DT153+DV153+DX153+DZ153+EB153+ED153</f>
        <v/>
      </c>
      <c r="DE153" s="7" t="inlineStr"/>
      <c r="DF153" s="7" t="inlineStr"/>
      <c r="DG153" s="7" t="inlineStr"/>
      <c r="DH153" s="7" t="inlineStr"/>
      <c r="DI153" s="7" t="inlineStr"/>
      <c r="DJ153" s="7" t="inlineStr"/>
      <c r="DK153" s="7" t="inlineStr"/>
      <c r="DL153" s="7" t="inlineStr"/>
      <c r="DM153" s="7" t="inlineStr"/>
      <c r="DN153" s="7" t="inlineStr"/>
      <c r="DO153" s="7" t="inlineStr"/>
      <c r="DP153" s="7" t="inlineStr"/>
      <c r="DQ153" s="7" t="n">
        <v>6</v>
      </c>
      <c r="DR153" s="7" t="n">
        <v>2779980</v>
      </c>
      <c r="DS153" s="7" t="inlineStr"/>
      <c r="DT153" s="7" t="inlineStr"/>
      <c r="DU153" s="7" t="inlineStr"/>
      <c r="DV153" s="7" t="inlineStr"/>
      <c r="DW153" s="7" t="inlineStr"/>
      <c r="DX153" s="7" t="inlineStr"/>
      <c r="DY153" s="7" t="inlineStr"/>
      <c r="DZ153" s="7" t="inlineStr"/>
      <c r="EA153" s="7" t="inlineStr"/>
      <c r="EB153" s="7" t="inlineStr"/>
      <c r="EC153" s="7" t="inlineStr"/>
      <c r="ED153" s="7" t="inlineStr"/>
      <c r="EE153" s="7">
        <f>E153+AU153+BK153+BU153+DC153</f>
        <v/>
      </c>
      <c r="EF153" s="7">
        <f>F153+AV153+BL153+BV153+DD153</f>
        <v/>
      </c>
    </row>
    <row r="154" hidden="1" outlineLevel="1">
      <c r="A154" s="5" t="n">
        <v>53</v>
      </c>
      <c r="B154" s="6" t="inlineStr">
        <is>
          <t>Multi Farm 2022 MChJ</t>
        </is>
      </c>
      <c r="C154" s="6" t="inlineStr">
        <is>
          <t>Фергана</t>
        </is>
      </c>
      <c r="D154" s="6" t="inlineStr">
        <is>
          <t>Фергана 1</t>
        </is>
      </c>
      <c r="E154" s="7">
        <f>G154+I154+K154+M154+O154+Q154+S154+U154+W154+Y154+AA154+AC154+AE154+AG154+AI154+AK154+AM154+AO154+AQ154+AS154</f>
        <v/>
      </c>
      <c r="F154" s="7">
        <f>H154+J154+L154+N154+P154+R154+T154+V154+X154+Z154+AB154+AD154+AF154+AH154+AJ154+AL154+AN154+AP154+AR154+AT154</f>
        <v/>
      </c>
      <c r="G154" s="7" t="inlineStr"/>
      <c r="H154" s="7" t="inlineStr"/>
      <c r="I154" s="7" t="inlineStr"/>
      <c r="J154" s="7" t="inlineStr"/>
      <c r="K154" s="7" t="inlineStr"/>
      <c r="L154" s="7" t="inlineStr"/>
      <c r="M154" s="7" t="n">
        <v>5</v>
      </c>
      <c r="N154" s="7" t="n">
        <v>23490</v>
      </c>
      <c r="O154" s="7" t="inlineStr"/>
      <c r="P154" s="7" t="inlineStr"/>
      <c r="Q154" s="7" t="n">
        <v>7</v>
      </c>
      <c r="R154" s="7" t="n">
        <v>2546036</v>
      </c>
      <c r="S154" s="7" t="inlineStr"/>
      <c r="T154" s="7" t="inlineStr"/>
      <c r="U154" s="7" t="inlineStr"/>
      <c r="V154" s="7" t="inlineStr"/>
      <c r="W154" s="7" t="n">
        <v>4</v>
      </c>
      <c r="X154" s="7" t="n">
        <v>591844</v>
      </c>
      <c r="Y154" s="7" t="inlineStr"/>
      <c r="Z154" s="7" t="inlineStr"/>
      <c r="AA154" s="7" t="inlineStr"/>
      <c r="AB154" s="7" t="inlineStr"/>
      <c r="AC154" s="7" t="n">
        <v>15</v>
      </c>
      <c r="AD154" s="7" t="n">
        <v>2136555</v>
      </c>
      <c r="AE154" s="7" t="inlineStr"/>
      <c r="AF154" s="7" t="inlineStr"/>
      <c r="AG154" s="7" t="inlineStr"/>
      <c r="AH154" s="7" t="inlineStr"/>
      <c r="AI154" s="7" t="inlineStr"/>
      <c r="AJ154" s="7" t="inlineStr"/>
      <c r="AK154" s="7" t="inlineStr"/>
      <c r="AL154" s="7" t="inlineStr"/>
      <c r="AM154" s="7" t="inlineStr"/>
      <c r="AN154" s="7" t="inlineStr"/>
      <c r="AO154" s="7" t="inlineStr"/>
      <c r="AP154" s="7" t="inlineStr"/>
      <c r="AQ154" s="7" t="inlineStr"/>
      <c r="AR154" s="7" t="inlineStr"/>
      <c r="AS154" s="7" t="inlineStr"/>
      <c r="AT154" s="7" t="inlineStr"/>
      <c r="AU154" s="7">
        <f>AW154+AY154+BA154+BC154+BE154+BG154+BI154</f>
        <v/>
      </c>
      <c r="AV154" s="7">
        <f>AX154+AZ154+BB154+BD154+BF154+BH154+BJ154</f>
        <v/>
      </c>
      <c r="AW154" s="7" t="inlineStr"/>
      <c r="AX154" s="7" t="inlineStr"/>
      <c r="AY154" s="7" t="inlineStr"/>
      <c r="AZ154" s="7" t="inlineStr"/>
      <c r="BA154" s="7" t="inlineStr"/>
      <c r="BB154" s="7" t="inlineStr"/>
      <c r="BC154" s="7" t="inlineStr"/>
      <c r="BD154" s="7" t="inlineStr"/>
      <c r="BE154" s="7" t="inlineStr"/>
      <c r="BF154" s="7" t="inlineStr"/>
      <c r="BG154" s="7" t="inlineStr"/>
      <c r="BH154" s="7" t="inlineStr"/>
      <c r="BI154" s="7" t="inlineStr"/>
      <c r="BJ154" s="7" t="inlineStr"/>
      <c r="BK154" s="7">
        <f>BM154+BO154+BQ154+BS154</f>
        <v/>
      </c>
      <c r="BL154" s="7">
        <f>BN154+BP154+BR154+BT154</f>
        <v/>
      </c>
      <c r="BM154" s="7" t="inlineStr"/>
      <c r="BN154" s="7" t="inlineStr"/>
      <c r="BO154" s="7" t="inlineStr"/>
      <c r="BP154" s="7" t="inlineStr"/>
      <c r="BQ154" s="7" t="inlineStr"/>
      <c r="BR154" s="7" t="inlineStr"/>
      <c r="BS154" s="7" t="inlineStr"/>
      <c r="BT154" s="7" t="inlineStr"/>
      <c r="BU154" s="7">
        <f>BW154+BY154+CA154+CC154+CE154+CG154+CI154+CK154+CM154+CO154+CQ154+CS154+CU154+CW154+CY154+DA154</f>
        <v/>
      </c>
      <c r="BV154" s="7">
        <f>BX154+BZ154+CB154+CD154+CF154+CH154+CJ154+CL154+CN154+CP154+CR154+CT154+CV154+CX154+CZ154+DB154</f>
        <v/>
      </c>
      <c r="BW154" s="7" t="inlineStr"/>
      <c r="BX154" s="7" t="inlineStr"/>
      <c r="BY154" s="7" t="inlineStr"/>
      <c r="BZ154" s="7" t="inlineStr"/>
      <c r="CA154" s="7" t="inlineStr"/>
      <c r="CB154" s="7" t="inlineStr"/>
      <c r="CC154" s="7" t="inlineStr"/>
      <c r="CD154" s="7" t="inlineStr"/>
      <c r="CE154" s="7" t="inlineStr"/>
      <c r="CF154" s="7" t="inlineStr"/>
      <c r="CG154" s="7" t="inlineStr"/>
      <c r="CH154" s="7" t="inlineStr"/>
      <c r="CI154" s="7" t="inlineStr"/>
      <c r="CJ154" s="7" t="inlineStr"/>
      <c r="CK154" s="7" t="inlineStr"/>
      <c r="CL154" s="7" t="inlineStr"/>
      <c r="CM154" s="7" t="inlineStr"/>
      <c r="CN154" s="7" t="inlineStr"/>
      <c r="CO154" s="7" t="inlineStr"/>
      <c r="CP154" s="7" t="inlineStr"/>
      <c r="CQ154" s="7" t="inlineStr"/>
      <c r="CR154" s="7" t="inlineStr"/>
      <c r="CS154" s="7" t="inlineStr"/>
      <c r="CT154" s="7" t="inlineStr"/>
      <c r="CU154" s="7" t="inlineStr"/>
      <c r="CV154" s="7" t="inlineStr"/>
      <c r="CW154" s="7" t="inlineStr"/>
      <c r="CX154" s="7" t="inlineStr"/>
      <c r="CY154" s="7" t="inlineStr"/>
      <c r="CZ154" s="7" t="inlineStr"/>
      <c r="DA154" s="7" t="inlineStr"/>
      <c r="DB154" s="7" t="inlineStr"/>
      <c r="DC154" s="7">
        <f>DE154+DG154+DI154+DK154+DM154+DO154+DQ154+DS154+DU154+DW154+DY154+EA154+EC154</f>
        <v/>
      </c>
      <c r="DD154" s="7">
        <f>DF154+DH154+DJ154+DL154+DN154+DP154+DR154+DT154+DV154+DX154+DZ154+EB154+ED154</f>
        <v/>
      </c>
      <c r="DE154" s="7" t="inlineStr"/>
      <c r="DF154" s="7" t="inlineStr"/>
      <c r="DG154" s="7" t="inlineStr"/>
      <c r="DH154" s="7" t="inlineStr"/>
      <c r="DI154" s="7" t="inlineStr"/>
      <c r="DJ154" s="7" t="inlineStr"/>
      <c r="DK154" s="7" t="inlineStr"/>
      <c r="DL154" s="7" t="inlineStr"/>
      <c r="DM154" s="7" t="inlineStr"/>
      <c r="DN154" s="7" t="inlineStr"/>
      <c r="DO154" s="7" t="inlineStr"/>
      <c r="DP154" s="7" t="inlineStr"/>
      <c r="DQ154" s="7" t="inlineStr"/>
      <c r="DR154" s="7" t="inlineStr"/>
      <c r="DS154" s="7" t="n">
        <v>5</v>
      </c>
      <c r="DT154" s="7" t="n">
        <v>135940</v>
      </c>
      <c r="DU154" s="7" t="inlineStr"/>
      <c r="DV154" s="7" t="inlineStr"/>
      <c r="DW154" s="7" t="inlineStr"/>
      <c r="DX154" s="7" t="inlineStr"/>
      <c r="DY154" s="7" t="inlineStr"/>
      <c r="DZ154" s="7" t="inlineStr"/>
      <c r="EA154" s="7" t="inlineStr"/>
      <c r="EB154" s="7" t="inlineStr"/>
      <c r="EC154" s="7" t="inlineStr"/>
      <c r="ED154" s="7" t="inlineStr"/>
      <c r="EE154" s="7">
        <f>E154+AU154+BK154+BU154+DC154</f>
        <v/>
      </c>
      <c r="EF154" s="7">
        <f>F154+AV154+BL154+BV154+DD154</f>
        <v/>
      </c>
    </row>
    <row r="155" hidden="1" outlineLevel="1">
      <c r="A155" s="5" t="n">
        <v>54</v>
      </c>
      <c r="B155" s="6" t="inlineStr">
        <is>
          <t>NUR SHIFO PHARM XK</t>
        </is>
      </c>
      <c r="C155" s="6" t="inlineStr">
        <is>
          <t>Фергана</t>
        </is>
      </c>
      <c r="D155" s="6" t="inlineStr">
        <is>
          <t>Фергана 1</t>
        </is>
      </c>
      <c r="E155" s="7">
        <f>G155+I155+K155+M155+O155+Q155+S155+U155+W155+Y155+AA155+AC155+AE155+AG155+AI155+AK155+AM155+AO155+AQ155+AS155</f>
        <v/>
      </c>
      <c r="F155" s="7">
        <f>H155+J155+L155+N155+P155+R155+T155+V155+X155+Z155+AB155+AD155+AF155+AH155+AJ155+AL155+AN155+AP155+AR155+AT155</f>
        <v/>
      </c>
      <c r="G155" s="7" t="inlineStr"/>
      <c r="H155" s="7" t="inlineStr"/>
      <c r="I155" s="7" t="inlineStr"/>
      <c r="J155" s="7" t="inlineStr"/>
      <c r="K155" s="7" t="inlineStr"/>
      <c r="L155" s="7" t="inlineStr"/>
      <c r="M155" s="7" t="inlineStr"/>
      <c r="N155" s="7" t="inlineStr"/>
      <c r="O155" s="7" t="n">
        <v>3</v>
      </c>
      <c r="P155" s="7" t="n">
        <v>303213</v>
      </c>
      <c r="Q155" s="7" t="inlineStr"/>
      <c r="R155" s="7" t="inlineStr"/>
      <c r="S155" s="7" t="inlineStr"/>
      <c r="T155" s="7" t="inlineStr"/>
      <c r="U155" s="7" t="inlineStr"/>
      <c r="V155" s="7" t="inlineStr"/>
      <c r="W155" s="7" t="inlineStr"/>
      <c r="X155" s="7" t="inlineStr"/>
      <c r="Y155" s="7" t="inlineStr"/>
      <c r="Z155" s="7" t="inlineStr"/>
      <c r="AA155" s="7" t="inlineStr"/>
      <c r="AB155" s="7" t="inlineStr"/>
      <c r="AC155" s="7" t="inlineStr"/>
      <c r="AD155" s="7" t="inlineStr"/>
      <c r="AE155" s="7" t="inlineStr"/>
      <c r="AF155" s="7" t="inlineStr"/>
      <c r="AG155" s="7" t="n">
        <v>2</v>
      </c>
      <c r="AH155" s="7" t="n">
        <v>403556</v>
      </c>
      <c r="AI155" s="7" t="inlineStr"/>
      <c r="AJ155" s="7" t="inlineStr"/>
      <c r="AK155" s="7" t="inlineStr"/>
      <c r="AL155" s="7" t="inlineStr"/>
      <c r="AM155" s="7" t="inlineStr"/>
      <c r="AN155" s="7" t="inlineStr"/>
      <c r="AO155" s="7" t="inlineStr"/>
      <c r="AP155" s="7" t="inlineStr"/>
      <c r="AQ155" s="7" t="inlineStr"/>
      <c r="AR155" s="7" t="inlineStr"/>
      <c r="AS155" s="7" t="inlineStr"/>
      <c r="AT155" s="7" t="inlineStr"/>
      <c r="AU155" s="7">
        <f>AW155+AY155+BA155+BC155+BE155+BG155+BI155</f>
        <v/>
      </c>
      <c r="AV155" s="7">
        <f>AX155+AZ155+BB155+BD155+BF155+BH155+BJ155</f>
        <v/>
      </c>
      <c r="AW155" s="7" t="inlineStr"/>
      <c r="AX155" s="7" t="inlineStr"/>
      <c r="AY155" s="7" t="inlineStr"/>
      <c r="AZ155" s="7" t="inlineStr"/>
      <c r="BA155" s="7" t="inlineStr"/>
      <c r="BB155" s="7" t="inlineStr"/>
      <c r="BC155" s="7" t="inlineStr"/>
      <c r="BD155" s="7" t="inlineStr"/>
      <c r="BE155" s="7" t="inlineStr"/>
      <c r="BF155" s="7" t="inlineStr"/>
      <c r="BG155" s="7" t="inlineStr"/>
      <c r="BH155" s="7" t="inlineStr"/>
      <c r="BI155" s="7" t="inlineStr"/>
      <c r="BJ155" s="7" t="inlineStr"/>
      <c r="BK155" s="7">
        <f>BM155+BO155+BQ155+BS155</f>
        <v/>
      </c>
      <c r="BL155" s="7">
        <f>BN155+BP155+BR155+BT155</f>
        <v/>
      </c>
      <c r="BM155" s="7" t="inlineStr"/>
      <c r="BN155" s="7" t="inlineStr"/>
      <c r="BO155" s="7" t="n">
        <v>5</v>
      </c>
      <c r="BP155" s="7" t="n">
        <v>1147945</v>
      </c>
      <c r="BQ155" s="7" t="inlineStr"/>
      <c r="BR155" s="7" t="inlineStr"/>
      <c r="BS155" s="7" t="inlineStr"/>
      <c r="BT155" s="7" t="inlineStr"/>
      <c r="BU155" s="7">
        <f>BW155+BY155+CA155+CC155+CE155+CG155+CI155+CK155+CM155+CO155+CQ155+CS155+CU155+CW155+CY155+DA155</f>
        <v/>
      </c>
      <c r="BV155" s="7">
        <f>BX155+BZ155+CB155+CD155+CF155+CH155+CJ155+CL155+CN155+CP155+CR155+CT155+CV155+CX155+CZ155+DB155</f>
        <v/>
      </c>
      <c r="BW155" s="7" t="inlineStr"/>
      <c r="BX155" s="7" t="inlineStr"/>
      <c r="BY155" s="7" t="n">
        <v>15</v>
      </c>
      <c r="BZ155" s="7" t="n">
        <v>2342640</v>
      </c>
      <c r="CA155" s="7" t="inlineStr"/>
      <c r="CB155" s="7" t="inlineStr"/>
      <c r="CC155" s="7" t="inlineStr"/>
      <c r="CD155" s="7" t="inlineStr"/>
      <c r="CE155" s="7" t="inlineStr"/>
      <c r="CF155" s="7" t="inlineStr"/>
      <c r="CG155" s="7" t="inlineStr"/>
      <c r="CH155" s="7" t="inlineStr"/>
      <c r="CI155" s="7" t="inlineStr"/>
      <c r="CJ155" s="7" t="inlineStr"/>
      <c r="CK155" s="7" t="inlineStr"/>
      <c r="CL155" s="7" t="inlineStr"/>
      <c r="CM155" s="7" t="inlineStr"/>
      <c r="CN155" s="7" t="inlineStr"/>
      <c r="CO155" s="7" t="inlineStr"/>
      <c r="CP155" s="7" t="inlineStr"/>
      <c r="CQ155" s="7" t="inlineStr"/>
      <c r="CR155" s="7" t="inlineStr"/>
      <c r="CS155" s="7" t="inlineStr"/>
      <c r="CT155" s="7" t="inlineStr"/>
      <c r="CU155" s="7" t="inlineStr"/>
      <c r="CV155" s="7" t="inlineStr"/>
      <c r="CW155" s="7" t="inlineStr"/>
      <c r="CX155" s="7" t="inlineStr"/>
      <c r="CY155" s="7" t="inlineStr"/>
      <c r="CZ155" s="7" t="inlineStr"/>
      <c r="DA155" s="7" t="inlineStr"/>
      <c r="DB155" s="7" t="inlineStr"/>
      <c r="DC155" s="7">
        <f>DE155+DG155+DI155+DK155+DM155+DO155+DQ155+DS155+DU155+DW155+DY155+EA155+EC155</f>
        <v/>
      </c>
      <c r="DD155" s="7">
        <f>DF155+DH155+DJ155+DL155+DN155+DP155+DR155+DT155+DV155+DX155+DZ155+EB155+ED155</f>
        <v/>
      </c>
      <c r="DE155" s="7" t="inlineStr"/>
      <c r="DF155" s="7" t="inlineStr"/>
      <c r="DG155" s="7" t="inlineStr"/>
      <c r="DH155" s="7" t="inlineStr"/>
      <c r="DI155" s="7" t="inlineStr"/>
      <c r="DJ155" s="7" t="inlineStr"/>
      <c r="DK155" s="7" t="inlineStr"/>
      <c r="DL155" s="7" t="inlineStr"/>
      <c r="DM155" s="7" t="inlineStr"/>
      <c r="DN155" s="7" t="inlineStr"/>
      <c r="DO155" s="7" t="inlineStr"/>
      <c r="DP155" s="7" t="inlineStr"/>
      <c r="DQ155" s="7" t="inlineStr"/>
      <c r="DR155" s="7" t="inlineStr"/>
      <c r="DS155" s="7" t="inlineStr"/>
      <c r="DT155" s="7" t="inlineStr"/>
      <c r="DU155" s="7" t="inlineStr"/>
      <c r="DV155" s="7" t="inlineStr"/>
      <c r="DW155" s="7" t="inlineStr"/>
      <c r="DX155" s="7" t="inlineStr"/>
      <c r="DY155" s="7" t="inlineStr"/>
      <c r="DZ155" s="7" t="inlineStr"/>
      <c r="EA155" s="7" t="inlineStr"/>
      <c r="EB155" s="7" t="inlineStr"/>
      <c r="EC155" s="7" t="inlineStr"/>
      <c r="ED155" s="7" t="inlineStr"/>
      <c r="EE155" s="7">
        <f>E155+AU155+BK155+BU155+DC155</f>
        <v/>
      </c>
      <c r="EF155" s="7">
        <f>F155+AV155+BL155+BV155+DD155</f>
        <v/>
      </c>
    </row>
    <row r="156" hidden="1" outlineLevel="1">
      <c r="A156" s="5" t="n">
        <v>55</v>
      </c>
      <c r="B156" s="6" t="inlineStr">
        <is>
          <t>Nur-Shod Farm MCHJ</t>
        </is>
      </c>
      <c r="C156" s="6" t="inlineStr">
        <is>
          <t>Фергана</t>
        </is>
      </c>
      <c r="D156" s="6" t="inlineStr">
        <is>
          <t>Фергана 1</t>
        </is>
      </c>
      <c r="E156" s="7">
        <f>G156+I156+K156+M156+O156+Q156+S156+U156+W156+Y156+AA156+AC156+AE156+AG156+AI156+AK156+AM156+AO156+AQ156+AS156</f>
        <v/>
      </c>
      <c r="F156" s="7">
        <f>H156+J156+L156+N156+P156+R156+T156+V156+X156+Z156+AB156+AD156+AF156+AH156+AJ156+AL156+AN156+AP156+AR156+AT156</f>
        <v/>
      </c>
      <c r="G156" s="7" t="inlineStr"/>
      <c r="H156" s="7" t="inlineStr"/>
      <c r="I156" s="7" t="inlineStr"/>
      <c r="J156" s="7" t="inlineStr"/>
      <c r="K156" s="7" t="inlineStr"/>
      <c r="L156" s="7" t="inlineStr"/>
      <c r="M156" s="7" t="inlineStr"/>
      <c r="N156" s="7" t="inlineStr"/>
      <c r="O156" s="7" t="inlineStr"/>
      <c r="P156" s="7" t="inlineStr"/>
      <c r="Q156" s="7" t="inlineStr"/>
      <c r="R156" s="7" t="inlineStr"/>
      <c r="S156" s="7" t="inlineStr"/>
      <c r="T156" s="7" t="inlineStr"/>
      <c r="U156" s="7" t="inlineStr"/>
      <c r="V156" s="7" t="inlineStr"/>
      <c r="W156" s="7" t="inlineStr"/>
      <c r="X156" s="7" t="inlineStr"/>
      <c r="Y156" s="7" t="inlineStr"/>
      <c r="Z156" s="7" t="inlineStr"/>
      <c r="AA156" s="7" t="inlineStr"/>
      <c r="AB156" s="7" t="inlineStr"/>
      <c r="AC156" s="7" t="inlineStr"/>
      <c r="AD156" s="7" t="inlineStr"/>
      <c r="AE156" s="7" t="inlineStr"/>
      <c r="AF156" s="7" t="inlineStr"/>
      <c r="AG156" s="7" t="inlineStr"/>
      <c r="AH156" s="7" t="inlineStr"/>
      <c r="AI156" s="7" t="inlineStr"/>
      <c r="AJ156" s="7" t="inlineStr"/>
      <c r="AK156" s="7" t="inlineStr"/>
      <c r="AL156" s="7" t="inlineStr"/>
      <c r="AM156" s="7" t="inlineStr"/>
      <c r="AN156" s="7" t="inlineStr"/>
      <c r="AO156" s="7" t="inlineStr"/>
      <c r="AP156" s="7" t="inlineStr"/>
      <c r="AQ156" s="7" t="inlineStr"/>
      <c r="AR156" s="7" t="inlineStr"/>
      <c r="AS156" s="7" t="inlineStr"/>
      <c r="AT156" s="7" t="inlineStr"/>
      <c r="AU156" s="7">
        <f>AW156+AY156+BA156+BC156+BE156+BG156+BI156</f>
        <v/>
      </c>
      <c r="AV156" s="7">
        <f>AX156+AZ156+BB156+BD156+BF156+BH156+BJ156</f>
        <v/>
      </c>
      <c r="AW156" s="7" t="inlineStr"/>
      <c r="AX156" s="7" t="inlineStr"/>
      <c r="AY156" s="7" t="inlineStr"/>
      <c r="AZ156" s="7" t="inlineStr"/>
      <c r="BA156" s="7" t="n">
        <v>10</v>
      </c>
      <c r="BB156" s="7" t="n">
        <v>3226950</v>
      </c>
      <c r="BC156" s="7" t="inlineStr"/>
      <c r="BD156" s="7" t="inlineStr"/>
      <c r="BE156" s="7" t="inlineStr"/>
      <c r="BF156" s="7" t="inlineStr"/>
      <c r="BG156" s="7" t="inlineStr"/>
      <c r="BH156" s="7" t="inlineStr"/>
      <c r="BI156" s="7" t="inlineStr"/>
      <c r="BJ156" s="7" t="inlineStr"/>
      <c r="BK156" s="7">
        <f>BM156+BO156+BQ156+BS156</f>
        <v/>
      </c>
      <c r="BL156" s="7">
        <f>BN156+BP156+BR156+BT156</f>
        <v/>
      </c>
      <c r="BM156" s="7" t="inlineStr"/>
      <c r="BN156" s="7" t="inlineStr"/>
      <c r="BO156" s="7" t="inlineStr"/>
      <c r="BP156" s="7" t="inlineStr"/>
      <c r="BQ156" s="7" t="inlineStr"/>
      <c r="BR156" s="7" t="inlineStr"/>
      <c r="BS156" s="7" t="inlineStr"/>
      <c r="BT156" s="7" t="inlineStr"/>
      <c r="BU156" s="7">
        <f>BW156+BY156+CA156+CC156+CE156+CG156+CI156+CK156+CM156+CO156+CQ156+CS156+CU156+CW156+CY156+DA156</f>
        <v/>
      </c>
      <c r="BV156" s="7">
        <f>BX156+BZ156+CB156+CD156+CF156+CH156+CJ156+CL156+CN156+CP156+CR156+CT156+CV156+CX156+CZ156+DB156</f>
        <v/>
      </c>
      <c r="BW156" s="7" t="inlineStr"/>
      <c r="BX156" s="7" t="inlineStr"/>
      <c r="BY156" s="7" t="inlineStr"/>
      <c r="BZ156" s="7" t="inlineStr"/>
      <c r="CA156" s="7" t="inlineStr"/>
      <c r="CB156" s="7" t="inlineStr"/>
      <c r="CC156" s="7" t="inlineStr"/>
      <c r="CD156" s="7" t="inlineStr"/>
      <c r="CE156" s="7" t="inlineStr"/>
      <c r="CF156" s="7" t="inlineStr"/>
      <c r="CG156" s="7" t="inlineStr"/>
      <c r="CH156" s="7" t="inlineStr"/>
      <c r="CI156" s="7" t="inlineStr"/>
      <c r="CJ156" s="7" t="inlineStr"/>
      <c r="CK156" s="7" t="inlineStr"/>
      <c r="CL156" s="7" t="inlineStr"/>
      <c r="CM156" s="7" t="n">
        <v>5</v>
      </c>
      <c r="CN156" s="7" t="n">
        <v>1127845</v>
      </c>
      <c r="CO156" s="7" t="inlineStr"/>
      <c r="CP156" s="7" t="inlineStr"/>
      <c r="CQ156" s="7" t="inlineStr"/>
      <c r="CR156" s="7" t="inlineStr"/>
      <c r="CS156" s="7" t="inlineStr"/>
      <c r="CT156" s="7" t="inlineStr"/>
      <c r="CU156" s="7" t="inlineStr"/>
      <c r="CV156" s="7" t="inlineStr"/>
      <c r="CW156" s="7" t="inlineStr"/>
      <c r="CX156" s="7" t="inlineStr"/>
      <c r="CY156" s="7" t="inlineStr"/>
      <c r="CZ156" s="7" t="inlineStr"/>
      <c r="DA156" s="7" t="inlineStr"/>
      <c r="DB156" s="7" t="inlineStr"/>
      <c r="DC156" s="7">
        <f>DE156+DG156+DI156+DK156+DM156+DO156+DQ156+DS156+DU156+DW156+DY156+EA156+EC156</f>
        <v/>
      </c>
      <c r="DD156" s="7">
        <f>DF156+DH156+DJ156+DL156+DN156+DP156+DR156+DT156+DV156+DX156+DZ156+EB156+ED156</f>
        <v/>
      </c>
      <c r="DE156" s="7" t="inlineStr"/>
      <c r="DF156" s="7" t="inlineStr"/>
      <c r="DG156" s="7" t="inlineStr"/>
      <c r="DH156" s="7" t="inlineStr"/>
      <c r="DI156" s="7" t="inlineStr"/>
      <c r="DJ156" s="7" t="inlineStr"/>
      <c r="DK156" s="7" t="inlineStr"/>
      <c r="DL156" s="7" t="inlineStr"/>
      <c r="DM156" s="7" t="inlineStr"/>
      <c r="DN156" s="7" t="inlineStr"/>
      <c r="DO156" s="7" t="inlineStr"/>
      <c r="DP156" s="7" t="inlineStr"/>
      <c r="DQ156" s="7" t="inlineStr"/>
      <c r="DR156" s="7" t="inlineStr"/>
      <c r="DS156" s="7" t="inlineStr"/>
      <c r="DT156" s="7" t="inlineStr"/>
      <c r="DU156" s="7" t="inlineStr"/>
      <c r="DV156" s="7" t="inlineStr"/>
      <c r="DW156" s="7" t="inlineStr"/>
      <c r="DX156" s="7" t="inlineStr"/>
      <c r="DY156" s="7" t="inlineStr"/>
      <c r="DZ156" s="7" t="inlineStr"/>
      <c r="EA156" s="7" t="inlineStr"/>
      <c r="EB156" s="7" t="inlineStr"/>
      <c r="EC156" s="7" t="inlineStr"/>
      <c r="ED156" s="7" t="inlineStr"/>
      <c r="EE156" s="7">
        <f>E156+AU156+BK156+BU156+DC156</f>
        <v/>
      </c>
      <c r="EF156" s="7">
        <f>F156+AV156+BL156+BV156+DD156</f>
        <v/>
      </c>
    </row>
    <row r="157" hidden="1" outlineLevel="1">
      <c r="A157" s="5" t="n">
        <v>56</v>
      </c>
      <c r="B157" s="6" t="inlineStr">
        <is>
          <t>Nuriya Med Farm 22 MCHJ</t>
        </is>
      </c>
      <c r="C157" s="6" t="inlineStr">
        <is>
          <t>Фергана</t>
        </is>
      </c>
      <c r="D157" s="6" t="inlineStr">
        <is>
          <t>Фергана 1</t>
        </is>
      </c>
      <c r="E157" s="7">
        <f>G157+I157+K157+M157+O157+Q157+S157+U157+W157+Y157+AA157+AC157+AE157+AG157+AI157+AK157+AM157+AO157+AQ157+AS157</f>
        <v/>
      </c>
      <c r="F157" s="7">
        <f>H157+J157+L157+N157+P157+R157+T157+V157+X157+Z157+AB157+AD157+AF157+AH157+AJ157+AL157+AN157+AP157+AR157+AT157</f>
        <v/>
      </c>
      <c r="G157" s="7" t="inlineStr"/>
      <c r="H157" s="7" t="inlineStr"/>
      <c r="I157" s="7" t="inlineStr"/>
      <c r="J157" s="7" t="inlineStr"/>
      <c r="K157" s="7" t="inlineStr"/>
      <c r="L157" s="7" t="inlineStr"/>
      <c r="M157" s="7" t="inlineStr"/>
      <c r="N157" s="7" t="inlineStr"/>
      <c r="O157" s="7" t="inlineStr"/>
      <c r="P157" s="7" t="inlineStr"/>
      <c r="Q157" s="7" t="n">
        <v>6</v>
      </c>
      <c r="R157" s="7" t="n">
        <v>2454702</v>
      </c>
      <c r="S157" s="7" t="inlineStr"/>
      <c r="T157" s="7" t="inlineStr"/>
      <c r="U157" s="7" t="inlineStr"/>
      <c r="V157" s="7" t="inlineStr"/>
      <c r="W157" s="7" t="inlineStr"/>
      <c r="X157" s="7" t="inlineStr"/>
      <c r="Y157" s="7" t="inlineStr"/>
      <c r="Z157" s="7" t="inlineStr"/>
      <c r="AA157" s="7" t="inlineStr"/>
      <c r="AB157" s="7" t="inlineStr"/>
      <c r="AC157" s="7" t="inlineStr"/>
      <c r="AD157" s="7" t="inlineStr"/>
      <c r="AE157" s="7" t="inlineStr"/>
      <c r="AF157" s="7" t="inlineStr"/>
      <c r="AG157" s="7" t="inlineStr"/>
      <c r="AH157" s="7" t="inlineStr"/>
      <c r="AI157" s="7" t="inlineStr"/>
      <c r="AJ157" s="7" t="inlineStr"/>
      <c r="AK157" s="7" t="inlineStr"/>
      <c r="AL157" s="7" t="inlineStr"/>
      <c r="AM157" s="7" t="inlineStr"/>
      <c r="AN157" s="7" t="inlineStr"/>
      <c r="AO157" s="7" t="inlineStr"/>
      <c r="AP157" s="7" t="inlineStr"/>
      <c r="AQ157" s="7" t="inlineStr"/>
      <c r="AR157" s="7" t="inlineStr"/>
      <c r="AS157" s="7" t="inlineStr"/>
      <c r="AT157" s="7" t="inlineStr"/>
      <c r="AU157" s="7">
        <f>AW157+AY157+BA157+BC157+BE157+BG157+BI157</f>
        <v/>
      </c>
      <c r="AV157" s="7">
        <f>AX157+AZ157+BB157+BD157+BF157+BH157+BJ157</f>
        <v/>
      </c>
      <c r="AW157" s="7" t="inlineStr"/>
      <c r="AX157" s="7" t="inlineStr"/>
      <c r="AY157" s="7" t="inlineStr"/>
      <c r="AZ157" s="7" t="inlineStr"/>
      <c r="BA157" s="7" t="inlineStr"/>
      <c r="BB157" s="7" t="inlineStr"/>
      <c r="BC157" s="7" t="inlineStr"/>
      <c r="BD157" s="7" t="inlineStr"/>
      <c r="BE157" s="7" t="inlineStr"/>
      <c r="BF157" s="7" t="inlineStr"/>
      <c r="BG157" s="7" t="inlineStr"/>
      <c r="BH157" s="7" t="inlineStr"/>
      <c r="BI157" s="7" t="inlineStr"/>
      <c r="BJ157" s="7" t="inlineStr"/>
      <c r="BK157" s="7">
        <f>BM157+BO157+BQ157+BS157</f>
        <v/>
      </c>
      <c r="BL157" s="7">
        <f>BN157+BP157+BR157+BT157</f>
        <v/>
      </c>
      <c r="BM157" s="7" t="inlineStr"/>
      <c r="BN157" s="7" t="inlineStr"/>
      <c r="BO157" s="7" t="inlineStr"/>
      <c r="BP157" s="7" t="inlineStr"/>
      <c r="BQ157" s="7" t="inlineStr"/>
      <c r="BR157" s="7" t="inlineStr"/>
      <c r="BS157" s="7" t="inlineStr"/>
      <c r="BT157" s="7" t="inlineStr"/>
      <c r="BU157" s="7">
        <f>BW157+BY157+CA157+CC157+CE157+CG157+CI157+CK157+CM157+CO157+CQ157+CS157+CU157+CW157+CY157+DA157</f>
        <v/>
      </c>
      <c r="BV157" s="7">
        <f>BX157+BZ157+CB157+CD157+CF157+CH157+CJ157+CL157+CN157+CP157+CR157+CT157+CV157+CX157+CZ157+DB157</f>
        <v/>
      </c>
      <c r="BW157" s="7" t="inlineStr"/>
      <c r="BX157" s="7" t="inlineStr"/>
      <c r="BY157" s="7" t="inlineStr"/>
      <c r="BZ157" s="7" t="inlineStr"/>
      <c r="CA157" s="7" t="inlineStr"/>
      <c r="CB157" s="7" t="inlineStr"/>
      <c r="CC157" s="7" t="inlineStr"/>
      <c r="CD157" s="7" t="inlineStr"/>
      <c r="CE157" s="7" t="inlineStr"/>
      <c r="CF157" s="7" t="inlineStr"/>
      <c r="CG157" s="7" t="inlineStr"/>
      <c r="CH157" s="7" t="inlineStr"/>
      <c r="CI157" s="7" t="inlineStr"/>
      <c r="CJ157" s="7" t="inlineStr"/>
      <c r="CK157" s="7" t="inlineStr"/>
      <c r="CL157" s="7" t="inlineStr"/>
      <c r="CM157" s="7" t="inlineStr"/>
      <c r="CN157" s="7" t="inlineStr"/>
      <c r="CO157" s="7" t="inlineStr"/>
      <c r="CP157" s="7" t="inlineStr"/>
      <c r="CQ157" s="7" t="inlineStr"/>
      <c r="CR157" s="7" t="inlineStr"/>
      <c r="CS157" s="7" t="inlineStr"/>
      <c r="CT157" s="7" t="inlineStr"/>
      <c r="CU157" s="7" t="inlineStr"/>
      <c r="CV157" s="7" t="inlineStr"/>
      <c r="CW157" s="7" t="inlineStr"/>
      <c r="CX157" s="7" t="inlineStr"/>
      <c r="CY157" s="7" t="inlineStr"/>
      <c r="CZ157" s="7" t="inlineStr"/>
      <c r="DA157" s="7" t="inlineStr"/>
      <c r="DB157" s="7" t="inlineStr"/>
      <c r="DC157" s="7">
        <f>DE157+DG157+DI157+DK157+DM157+DO157+DQ157+DS157+DU157+DW157+DY157+EA157+EC157</f>
        <v/>
      </c>
      <c r="DD157" s="7">
        <f>DF157+DH157+DJ157+DL157+DN157+DP157+DR157+DT157+DV157+DX157+DZ157+EB157+ED157</f>
        <v/>
      </c>
      <c r="DE157" s="7" t="inlineStr"/>
      <c r="DF157" s="7" t="inlineStr"/>
      <c r="DG157" s="7" t="inlineStr"/>
      <c r="DH157" s="7" t="inlineStr"/>
      <c r="DI157" s="7" t="inlineStr"/>
      <c r="DJ157" s="7" t="inlineStr"/>
      <c r="DK157" s="7" t="inlineStr"/>
      <c r="DL157" s="7" t="inlineStr"/>
      <c r="DM157" s="7" t="inlineStr"/>
      <c r="DN157" s="7" t="inlineStr"/>
      <c r="DO157" s="7" t="inlineStr"/>
      <c r="DP157" s="7" t="inlineStr"/>
      <c r="DQ157" s="7" t="inlineStr"/>
      <c r="DR157" s="7" t="inlineStr"/>
      <c r="DS157" s="7" t="inlineStr"/>
      <c r="DT157" s="7" t="inlineStr"/>
      <c r="DU157" s="7" t="inlineStr"/>
      <c r="DV157" s="7" t="inlineStr"/>
      <c r="DW157" s="7" t="n">
        <v>1</v>
      </c>
      <c r="DX157" s="7" t="n">
        <v>449055</v>
      </c>
      <c r="DY157" s="7" t="inlineStr"/>
      <c r="DZ157" s="7" t="inlineStr"/>
      <c r="EA157" s="7" t="inlineStr"/>
      <c r="EB157" s="7" t="inlineStr"/>
      <c r="EC157" s="7" t="inlineStr"/>
      <c r="ED157" s="7" t="inlineStr"/>
      <c r="EE157" s="7">
        <f>E157+AU157+BK157+BU157+DC157</f>
        <v/>
      </c>
      <c r="EF157" s="7">
        <f>F157+AV157+BL157+BV157+DD157</f>
        <v/>
      </c>
    </row>
    <row r="158" hidden="1" outlineLevel="1">
      <c r="A158" s="5" t="n">
        <v>57</v>
      </c>
      <c r="B158" s="6" t="inlineStr">
        <is>
          <t>O'ktam XICHSF</t>
        </is>
      </c>
      <c r="C158" s="6" t="inlineStr">
        <is>
          <t>Фергана</t>
        </is>
      </c>
      <c r="D158" s="6" t="inlineStr">
        <is>
          <t>Фергана 1</t>
        </is>
      </c>
      <c r="E158" s="7">
        <f>G158+I158+K158+M158+O158+Q158+S158+U158+W158+Y158+AA158+AC158+AE158+AG158+AI158+AK158+AM158+AO158+AQ158+AS158</f>
        <v/>
      </c>
      <c r="F158" s="7">
        <f>H158+J158+L158+N158+P158+R158+T158+V158+X158+Z158+AB158+AD158+AF158+AH158+AJ158+AL158+AN158+AP158+AR158+AT158</f>
        <v/>
      </c>
      <c r="G158" s="7" t="n">
        <v>30</v>
      </c>
      <c r="H158" s="7" t="n">
        <v>11200020</v>
      </c>
      <c r="I158" s="7" t="inlineStr"/>
      <c r="J158" s="7" t="inlineStr"/>
      <c r="K158" s="7" t="inlineStr"/>
      <c r="L158" s="7" t="inlineStr"/>
      <c r="M158" s="7" t="inlineStr"/>
      <c r="N158" s="7" t="inlineStr"/>
      <c r="O158" s="7" t="inlineStr"/>
      <c r="P158" s="7" t="inlineStr"/>
      <c r="Q158" s="7" t="n">
        <v>20</v>
      </c>
      <c r="R158" s="7" t="n">
        <v>5595740</v>
      </c>
      <c r="S158" s="7" t="inlineStr"/>
      <c r="T158" s="7" t="inlineStr"/>
      <c r="U158" s="7" t="inlineStr"/>
      <c r="V158" s="7" t="inlineStr"/>
      <c r="W158" s="7" t="n">
        <v>96</v>
      </c>
      <c r="X158" s="7" t="n">
        <v>29766336</v>
      </c>
      <c r="Y158" s="7" t="inlineStr"/>
      <c r="Z158" s="7" t="inlineStr"/>
      <c r="AA158" s="7" t="inlineStr"/>
      <c r="AB158" s="7" t="inlineStr"/>
      <c r="AC158" s="7" t="inlineStr"/>
      <c r="AD158" s="7" t="inlineStr"/>
      <c r="AE158" s="7" t="n">
        <v>20</v>
      </c>
      <c r="AF158" s="7" t="n">
        <v>4549560</v>
      </c>
      <c r="AG158" s="7" t="inlineStr"/>
      <c r="AH158" s="7" t="inlineStr"/>
      <c r="AI158" s="7" t="inlineStr"/>
      <c r="AJ158" s="7" t="inlineStr"/>
      <c r="AK158" s="7" t="inlineStr"/>
      <c r="AL158" s="7" t="inlineStr"/>
      <c r="AM158" s="7" t="inlineStr"/>
      <c r="AN158" s="7" t="inlineStr"/>
      <c r="AO158" s="7" t="inlineStr"/>
      <c r="AP158" s="7" t="inlineStr"/>
      <c r="AQ158" s="7" t="inlineStr"/>
      <c r="AR158" s="7" t="inlineStr"/>
      <c r="AS158" s="7" t="inlineStr"/>
      <c r="AT158" s="7" t="inlineStr"/>
      <c r="AU158" s="7">
        <f>AW158+AY158+BA158+BC158+BE158+BG158+BI158</f>
        <v/>
      </c>
      <c r="AV158" s="7">
        <f>AX158+AZ158+BB158+BD158+BF158+BH158+BJ158</f>
        <v/>
      </c>
      <c r="AW158" s="7" t="inlineStr"/>
      <c r="AX158" s="7" t="inlineStr"/>
      <c r="AY158" s="7" t="inlineStr"/>
      <c r="AZ158" s="7" t="inlineStr"/>
      <c r="BA158" s="7" t="inlineStr"/>
      <c r="BB158" s="7" t="inlineStr"/>
      <c r="BC158" s="7" t="inlineStr"/>
      <c r="BD158" s="7" t="inlineStr"/>
      <c r="BE158" s="7" t="inlineStr"/>
      <c r="BF158" s="7" t="inlineStr"/>
      <c r="BG158" s="7" t="inlineStr"/>
      <c r="BH158" s="7" t="inlineStr"/>
      <c r="BI158" s="7" t="inlineStr"/>
      <c r="BJ158" s="7" t="inlineStr"/>
      <c r="BK158" s="7">
        <f>BM158+BO158+BQ158+BS158</f>
        <v/>
      </c>
      <c r="BL158" s="7">
        <f>BN158+BP158+BR158+BT158</f>
        <v/>
      </c>
      <c r="BM158" s="7" t="inlineStr"/>
      <c r="BN158" s="7" t="inlineStr"/>
      <c r="BO158" s="7" t="inlineStr"/>
      <c r="BP158" s="7" t="inlineStr"/>
      <c r="BQ158" s="7" t="inlineStr"/>
      <c r="BR158" s="7" t="inlineStr"/>
      <c r="BS158" s="7" t="inlineStr"/>
      <c r="BT158" s="7" t="inlineStr"/>
      <c r="BU158" s="7">
        <f>BW158+BY158+CA158+CC158+CE158+CG158+CI158+CK158+CM158+CO158+CQ158+CS158+CU158+CW158+CY158+DA158</f>
        <v/>
      </c>
      <c r="BV158" s="7">
        <f>BX158+BZ158+CB158+CD158+CF158+CH158+CJ158+CL158+CN158+CP158+CR158+CT158+CV158+CX158+CZ158+DB158</f>
        <v/>
      </c>
      <c r="BW158" s="7" t="inlineStr"/>
      <c r="BX158" s="7" t="inlineStr"/>
      <c r="BY158" s="7" t="inlineStr"/>
      <c r="BZ158" s="7" t="inlineStr"/>
      <c r="CA158" s="7" t="inlineStr"/>
      <c r="CB158" s="7" t="inlineStr"/>
      <c r="CC158" s="7" t="inlineStr"/>
      <c r="CD158" s="7" t="inlineStr"/>
      <c r="CE158" s="7" t="inlineStr"/>
      <c r="CF158" s="7" t="inlineStr"/>
      <c r="CG158" s="7" t="inlineStr"/>
      <c r="CH158" s="7" t="inlineStr"/>
      <c r="CI158" s="7" t="inlineStr"/>
      <c r="CJ158" s="7" t="inlineStr"/>
      <c r="CK158" s="7" t="inlineStr"/>
      <c r="CL158" s="7" t="inlineStr"/>
      <c r="CM158" s="7" t="inlineStr"/>
      <c r="CN158" s="7" t="inlineStr"/>
      <c r="CO158" s="7" t="inlineStr"/>
      <c r="CP158" s="7" t="inlineStr"/>
      <c r="CQ158" s="7" t="inlineStr"/>
      <c r="CR158" s="7" t="inlineStr"/>
      <c r="CS158" s="7" t="inlineStr"/>
      <c r="CT158" s="7" t="inlineStr"/>
      <c r="CU158" s="7" t="inlineStr"/>
      <c r="CV158" s="7" t="inlineStr"/>
      <c r="CW158" s="7" t="inlineStr"/>
      <c r="CX158" s="7" t="inlineStr"/>
      <c r="CY158" s="7" t="inlineStr"/>
      <c r="CZ158" s="7" t="inlineStr"/>
      <c r="DA158" s="7" t="inlineStr"/>
      <c r="DB158" s="7" t="inlineStr"/>
      <c r="DC158" s="7">
        <f>DE158+DG158+DI158+DK158+DM158+DO158+DQ158+DS158+DU158+DW158+DY158+EA158+EC158</f>
        <v/>
      </c>
      <c r="DD158" s="7">
        <f>DF158+DH158+DJ158+DL158+DN158+DP158+DR158+DT158+DV158+DX158+DZ158+EB158+ED158</f>
        <v/>
      </c>
      <c r="DE158" s="7" t="inlineStr"/>
      <c r="DF158" s="7" t="inlineStr"/>
      <c r="DG158" s="7" t="inlineStr"/>
      <c r="DH158" s="7" t="inlineStr"/>
      <c r="DI158" s="7" t="inlineStr"/>
      <c r="DJ158" s="7" t="inlineStr"/>
      <c r="DK158" s="7" t="inlineStr"/>
      <c r="DL158" s="7" t="inlineStr"/>
      <c r="DM158" s="7" t="inlineStr"/>
      <c r="DN158" s="7" t="inlineStr"/>
      <c r="DO158" s="7" t="inlineStr"/>
      <c r="DP158" s="7" t="inlineStr"/>
      <c r="DQ158" s="7" t="inlineStr"/>
      <c r="DR158" s="7" t="inlineStr"/>
      <c r="DS158" s="7" t="n">
        <v>20</v>
      </c>
      <c r="DT158" s="7" t="n">
        <v>9789620</v>
      </c>
      <c r="DU158" s="7" t="inlineStr"/>
      <c r="DV158" s="7" t="inlineStr"/>
      <c r="DW158" s="7" t="inlineStr"/>
      <c r="DX158" s="7" t="inlineStr"/>
      <c r="DY158" s="7" t="inlineStr"/>
      <c r="DZ158" s="7" t="inlineStr"/>
      <c r="EA158" s="7" t="inlineStr"/>
      <c r="EB158" s="7" t="inlineStr"/>
      <c r="EC158" s="7" t="inlineStr"/>
      <c r="ED158" s="7" t="inlineStr"/>
      <c r="EE158" s="7">
        <f>E158+AU158+BK158+BU158+DC158</f>
        <v/>
      </c>
      <c r="EF158" s="7">
        <f>F158+AV158+BL158+BV158+DD158</f>
        <v/>
      </c>
    </row>
    <row r="159" hidden="1" outlineLevel="1">
      <c r="A159" s="5" t="n">
        <v>58</v>
      </c>
      <c r="B159" s="6" t="inlineStr">
        <is>
          <t>Obidjon Farm XK</t>
        </is>
      </c>
      <c r="C159" s="6" t="inlineStr">
        <is>
          <t>Фергана</t>
        </is>
      </c>
      <c r="D159" s="6" t="inlineStr">
        <is>
          <t>Фергана 1</t>
        </is>
      </c>
      <c r="E159" s="7">
        <f>G159+I159+K159+M159+O159+Q159+S159+U159+W159+Y159+AA159+AC159+AE159+AG159+AI159+AK159+AM159+AO159+AQ159+AS159</f>
        <v/>
      </c>
      <c r="F159" s="7">
        <f>H159+J159+L159+N159+P159+R159+T159+V159+X159+Z159+AB159+AD159+AF159+AH159+AJ159+AL159+AN159+AP159+AR159+AT159</f>
        <v/>
      </c>
      <c r="G159" s="7" t="n">
        <v>5</v>
      </c>
      <c r="H159" s="7" t="n">
        <v>1981385</v>
      </c>
      <c r="I159" s="7" t="inlineStr"/>
      <c r="J159" s="7" t="inlineStr"/>
      <c r="K159" s="7" t="inlineStr"/>
      <c r="L159" s="7" t="inlineStr"/>
      <c r="M159" s="7" t="inlineStr"/>
      <c r="N159" s="7" t="inlineStr"/>
      <c r="O159" s="7" t="n">
        <v>4</v>
      </c>
      <c r="P159" s="7" t="n">
        <v>1518380</v>
      </c>
      <c r="Q159" s="7" t="n">
        <v>7</v>
      </c>
      <c r="R159" s="7" t="n">
        <v>2680009</v>
      </c>
      <c r="S159" s="7" t="inlineStr"/>
      <c r="T159" s="7" t="inlineStr"/>
      <c r="U159" s="7" t="inlineStr"/>
      <c r="V159" s="7" t="inlineStr"/>
      <c r="W159" s="7" t="inlineStr"/>
      <c r="X159" s="7" t="inlineStr"/>
      <c r="Y159" s="7" t="inlineStr"/>
      <c r="Z159" s="7" t="inlineStr"/>
      <c r="AA159" s="7" t="inlineStr"/>
      <c r="AB159" s="7" t="inlineStr"/>
      <c r="AC159" s="7" t="inlineStr"/>
      <c r="AD159" s="7" t="inlineStr"/>
      <c r="AE159" s="7" t="inlineStr"/>
      <c r="AF159" s="7" t="inlineStr"/>
      <c r="AG159" s="7" t="inlineStr"/>
      <c r="AH159" s="7" t="inlineStr"/>
      <c r="AI159" s="7" t="inlineStr"/>
      <c r="AJ159" s="7" t="inlineStr"/>
      <c r="AK159" s="7" t="inlineStr"/>
      <c r="AL159" s="7" t="inlineStr"/>
      <c r="AM159" s="7" t="inlineStr"/>
      <c r="AN159" s="7" t="inlineStr"/>
      <c r="AO159" s="7" t="n">
        <v>72</v>
      </c>
      <c r="AP159" s="7" t="n">
        <v>35639208</v>
      </c>
      <c r="AQ159" s="7" t="inlineStr"/>
      <c r="AR159" s="7" t="inlineStr"/>
      <c r="AS159" s="7" t="inlineStr"/>
      <c r="AT159" s="7" t="inlineStr"/>
      <c r="AU159" s="7">
        <f>AW159+AY159+BA159+BC159+BE159+BG159+BI159</f>
        <v/>
      </c>
      <c r="AV159" s="7">
        <f>AX159+AZ159+BB159+BD159+BF159+BH159+BJ159</f>
        <v/>
      </c>
      <c r="AW159" s="7" t="inlineStr"/>
      <c r="AX159" s="7" t="inlineStr"/>
      <c r="AY159" s="7" t="inlineStr"/>
      <c r="AZ159" s="7" t="inlineStr"/>
      <c r="BA159" s="7" t="inlineStr"/>
      <c r="BB159" s="7" t="inlineStr"/>
      <c r="BC159" s="7" t="inlineStr"/>
      <c r="BD159" s="7" t="inlineStr"/>
      <c r="BE159" s="7" t="inlineStr"/>
      <c r="BF159" s="7" t="inlineStr"/>
      <c r="BG159" s="7" t="inlineStr"/>
      <c r="BH159" s="7" t="inlineStr"/>
      <c r="BI159" s="7" t="inlineStr"/>
      <c r="BJ159" s="7" t="inlineStr"/>
      <c r="BK159" s="7">
        <f>BM159+BO159+BQ159+BS159</f>
        <v/>
      </c>
      <c r="BL159" s="7">
        <f>BN159+BP159+BR159+BT159</f>
        <v/>
      </c>
      <c r="BM159" s="7" t="inlineStr"/>
      <c r="BN159" s="7" t="inlineStr"/>
      <c r="BO159" s="7" t="inlineStr"/>
      <c r="BP159" s="7" t="inlineStr"/>
      <c r="BQ159" s="7" t="inlineStr"/>
      <c r="BR159" s="7" t="inlineStr"/>
      <c r="BS159" s="7" t="inlineStr"/>
      <c r="BT159" s="7" t="inlineStr"/>
      <c r="BU159" s="7">
        <f>BW159+BY159+CA159+CC159+CE159+CG159+CI159+CK159+CM159+CO159+CQ159+CS159+CU159+CW159+CY159+DA159</f>
        <v/>
      </c>
      <c r="BV159" s="7">
        <f>BX159+BZ159+CB159+CD159+CF159+CH159+CJ159+CL159+CN159+CP159+CR159+CT159+CV159+CX159+CZ159+DB159</f>
        <v/>
      </c>
      <c r="BW159" s="7" t="inlineStr"/>
      <c r="BX159" s="7" t="inlineStr"/>
      <c r="BY159" s="7" t="inlineStr"/>
      <c r="BZ159" s="7" t="inlineStr"/>
      <c r="CA159" s="7" t="inlineStr"/>
      <c r="CB159" s="7" t="inlineStr"/>
      <c r="CC159" s="7" t="inlineStr"/>
      <c r="CD159" s="7" t="inlineStr"/>
      <c r="CE159" s="7" t="inlineStr"/>
      <c r="CF159" s="7" t="inlineStr"/>
      <c r="CG159" s="7" t="inlineStr"/>
      <c r="CH159" s="7" t="inlineStr"/>
      <c r="CI159" s="7" t="inlineStr"/>
      <c r="CJ159" s="7" t="inlineStr"/>
      <c r="CK159" s="7" t="inlineStr"/>
      <c r="CL159" s="7" t="inlineStr"/>
      <c r="CM159" s="7" t="n">
        <v>4</v>
      </c>
      <c r="CN159" s="7" t="n">
        <v>1143358</v>
      </c>
      <c r="CO159" s="7" t="inlineStr"/>
      <c r="CP159" s="7" t="inlineStr"/>
      <c r="CQ159" s="7" t="inlineStr"/>
      <c r="CR159" s="7" t="inlineStr"/>
      <c r="CS159" s="7" t="inlineStr"/>
      <c r="CT159" s="7" t="inlineStr"/>
      <c r="CU159" s="7" t="inlineStr"/>
      <c r="CV159" s="7" t="inlineStr"/>
      <c r="CW159" s="7" t="inlineStr"/>
      <c r="CX159" s="7" t="inlineStr"/>
      <c r="CY159" s="7" t="inlineStr"/>
      <c r="CZ159" s="7" t="inlineStr"/>
      <c r="DA159" s="7" t="inlineStr"/>
      <c r="DB159" s="7" t="inlineStr"/>
      <c r="DC159" s="7">
        <f>DE159+DG159+DI159+DK159+DM159+DO159+DQ159+DS159+DU159+DW159+DY159+EA159+EC159</f>
        <v/>
      </c>
      <c r="DD159" s="7">
        <f>DF159+DH159+DJ159+DL159+DN159+DP159+DR159+DT159+DV159+DX159+DZ159+EB159+ED159</f>
        <v/>
      </c>
      <c r="DE159" s="7" t="inlineStr"/>
      <c r="DF159" s="7" t="inlineStr"/>
      <c r="DG159" s="7" t="inlineStr"/>
      <c r="DH159" s="7" t="inlineStr"/>
      <c r="DI159" s="7" t="inlineStr"/>
      <c r="DJ159" s="7" t="inlineStr"/>
      <c r="DK159" s="7" t="inlineStr"/>
      <c r="DL159" s="7" t="inlineStr"/>
      <c r="DM159" s="7" t="inlineStr"/>
      <c r="DN159" s="7" t="inlineStr"/>
      <c r="DO159" s="7" t="inlineStr"/>
      <c r="DP159" s="7" t="inlineStr"/>
      <c r="DQ159" s="7" t="n">
        <v>2</v>
      </c>
      <c r="DR159" s="7" t="n">
        <v>383648</v>
      </c>
      <c r="DS159" s="7" t="inlineStr"/>
      <c r="DT159" s="7" t="inlineStr"/>
      <c r="DU159" s="7" t="inlineStr"/>
      <c r="DV159" s="7" t="inlineStr"/>
      <c r="DW159" s="7" t="inlineStr"/>
      <c r="DX159" s="7" t="inlineStr"/>
      <c r="DY159" s="7" t="inlineStr"/>
      <c r="DZ159" s="7" t="inlineStr"/>
      <c r="EA159" s="7" t="inlineStr"/>
      <c r="EB159" s="7" t="inlineStr"/>
      <c r="EC159" s="7" t="inlineStr"/>
      <c r="ED159" s="7" t="inlineStr"/>
      <c r="EE159" s="7">
        <f>E159+AU159+BK159+BU159+DC159</f>
        <v/>
      </c>
      <c r="EF159" s="7">
        <f>F159+AV159+BL159+BV159+DD159</f>
        <v/>
      </c>
    </row>
    <row r="160" hidden="1" outlineLevel="1">
      <c r="A160" s="5" t="n">
        <v>59</v>
      </c>
      <c r="B160" s="6" t="inlineStr">
        <is>
          <t>Ogox Zafar XK</t>
        </is>
      </c>
      <c r="C160" s="6" t="inlineStr">
        <is>
          <t>Фергана</t>
        </is>
      </c>
      <c r="D160" s="6" t="inlineStr">
        <is>
          <t>Фергана 1</t>
        </is>
      </c>
      <c r="E160" s="7">
        <f>G160+I160+K160+M160+O160+Q160+S160+U160+W160+Y160+AA160+AC160+AE160+AG160+AI160+AK160+AM160+AO160+AQ160+AS160</f>
        <v/>
      </c>
      <c r="F160" s="7">
        <f>H160+J160+L160+N160+P160+R160+T160+V160+X160+Z160+AB160+AD160+AF160+AH160+AJ160+AL160+AN160+AP160+AR160+AT160</f>
        <v/>
      </c>
      <c r="G160" s="7" t="n">
        <v>4</v>
      </c>
      <c r="H160" s="7" t="n">
        <v>1236768</v>
      </c>
      <c r="I160" s="7" t="n">
        <v>10</v>
      </c>
      <c r="J160" s="7" t="n">
        <v>17850</v>
      </c>
      <c r="K160" s="7" t="n">
        <v>10</v>
      </c>
      <c r="L160" s="7" t="n">
        <v>4079540</v>
      </c>
      <c r="M160" s="7" t="inlineStr"/>
      <c r="N160" s="7" t="inlineStr"/>
      <c r="O160" s="7" t="inlineStr"/>
      <c r="P160" s="7" t="inlineStr"/>
      <c r="Q160" s="7" t="n">
        <v>10</v>
      </c>
      <c r="R160" s="7" t="n">
        <v>581350</v>
      </c>
      <c r="S160" s="7" t="inlineStr"/>
      <c r="T160" s="7" t="inlineStr"/>
      <c r="U160" s="7" t="inlineStr"/>
      <c r="V160" s="7" t="inlineStr"/>
      <c r="W160" s="7" t="inlineStr"/>
      <c r="X160" s="7" t="inlineStr"/>
      <c r="Y160" s="7" t="inlineStr"/>
      <c r="Z160" s="7" t="inlineStr"/>
      <c r="AA160" s="7" t="inlineStr"/>
      <c r="AB160" s="7" t="inlineStr"/>
      <c r="AC160" s="7" t="inlineStr"/>
      <c r="AD160" s="7" t="inlineStr"/>
      <c r="AE160" s="7" t="inlineStr"/>
      <c r="AF160" s="7" t="inlineStr"/>
      <c r="AG160" s="7" t="inlineStr"/>
      <c r="AH160" s="7" t="inlineStr"/>
      <c r="AI160" s="7" t="inlineStr"/>
      <c r="AJ160" s="7" t="inlineStr"/>
      <c r="AK160" s="7" t="inlineStr"/>
      <c r="AL160" s="7" t="inlineStr"/>
      <c r="AM160" s="7" t="inlineStr"/>
      <c r="AN160" s="7" t="inlineStr"/>
      <c r="AO160" s="7" t="inlineStr"/>
      <c r="AP160" s="7" t="inlineStr"/>
      <c r="AQ160" s="7" t="inlineStr"/>
      <c r="AR160" s="7" t="inlineStr"/>
      <c r="AS160" s="7" t="inlineStr"/>
      <c r="AT160" s="7" t="inlineStr"/>
      <c r="AU160" s="7">
        <f>AW160+AY160+BA160+BC160+BE160+BG160+BI160</f>
        <v/>
      </c>
      <c r="AV160" s="7">
        <f>AX160+AZ160+BB160+BD160+BF160+BH160+BJ160</f>
        <v/>
      </c>
      <c r="AW160" s="7" t="inlineStr"/>
      <c r="AX160" s="7" t="inlineStr"/>
      <c r="AY160" s="7" t="inlineStr"/>
      <c r="AZ160" s="7" t="inlineStr"/>
      <c r="BA160" s="7" t="inlineStr"/>
      <c r="BB160" s="7" t="inlineStr"/>
      <c r="BC160" s="7" t="inlineStr"/>
      <c r="BD160" s="7" t="inlineStr"/>
      <c r="BE160" s="7" t="inlineStr"/>
      <c r="BF160" s="7" t="inlineStr"/>
      <c r="BG160" s="7" t="inlineStr"/>
      <c r="BH160" s="7" t="inlineStr"/>
      <c r="BI160" s="7" t="inlineStr"/>
      <c r="BJ160" s="7" t="inlineStr"/>
      <c r="BK160" s="7">
        <f>BM160+BO160+BQ160+BS160</f>
        <v/>
      </c>
      <c r="BL160" s="7">
        <f>BN160+BP160+BR160+BT160</f>
        <v/>
      </c>
      <c r="BM160" s="7" t="inlineStr"/>
      <c r="BN160" s="7" t="inlineStr"/>
      <c r="BO160" s="7" t="inlineStr"/>
      <c r="BP160" s="7" t="inlineStr"/>
      <c r="BQ160" s="7" t="inlineStr"/>
      <c r="BR160" s="7" t="inlineStr"/>
      <c r="BS160" s="7" t="inlineStr"/>
      <c r="BT160" s="7" t="inlineStr"/>
      <c r="BU160" s="7">
        <f>BW160+BY160+CA160+CC160+CE160+CG160+CI160+CK160+CM160+CO160+CQ160+CS160+CU160+CW160+CY160+DA160</f>
        <v/>
      </c>
      <c r="BV160" s="7">
        <f>BX160+BZ160+CB160+CD160+CF160+CH160+CJ160+CL160+CN160+CP160+CR160+CT160+CV160+CX160+CZ160+DB160</f>
        <v/>
      </c>
      <c r="BW160" s="7" t="inlineStr"/>
      <c r="BX160" s="7" t="inlineStr"/>
      <c r="BY160" s="7" t="inlineStr"/>
      <c r="BZ160" s="7" t="inlineStr"/>
      <c r="CA160" s="7" t="inlineStr"/>
      <c r="CB160" s="7" t="inlineStr"/>
      <c r="CC160" s="7" t="inlineStr"/>
      <c r="CD160" s="7" t="inlineStr"/>
      <c r="CE160" s="7" t="inlineStr"/>
      <c r="CF160" s="7" t="inlineStr"/>
      <c r="CG160" s="7" t="inlineStr"/>
      <c r="CH160" s="7" t="inlineStr"/>
      <c r="CI160" s="7" t="inlineStr"/>
      <c r="CJ160" s="7" t="inlineStr"/>
      <c r="CK160" s="7" t="inlineStr"/>
      <c r="CL160" s="7" t="inlineStr"/>
      <c r="CM160" s="7" t="inlineStr"/>
      <c r="CN160" s="7" t="inlineStr"/>
      <c r="CO160" s="7" t="inlineStr"/>
      <c r="CP160" s="7" t="inlineStr"/>
      <c r="CQ160" s="7" t="inlineStr"/>
      <c r="CR160" s="7" t="inlineStr"/>
      <c r="CS160" s="7" t="inlineStr"/>
      <c r="CT160" s="7" t="inlineStr"/>
      <c r="CU160" s="7" t="inlineStr"/>
      <c r="CV160" s="7" t="inlineStr"/>
      <c r="CW160" s="7" t="inlineStr"/>
      <c r="CX160" s="7" t="inlineStr"/>
      <c r="CY160" s="7" t="inlineStr"/>
      <c r="CZ160" s="7" t="inlineStr"/>
      <c r="DA160" s="7" t="inlineStr"/>
      <c r="DB160" s="7" t="inlineStr"/>
      <c r="DC160" s="7">
        <f>DE160+DG160+DI160+DK160+DM160+DO160+DQ160+DS160+DU160+DW160+DY160+EA160+EC160</f>
        <v/>
      </c>
      <c r="DD160" s="7">
        <f>DF160+DH160+DJ160+DL160+DN160+DP160+DR160+DT160+DV160+DX160+DZ160+EB160+ED160</f>
        <v/>
      </c>
      <c r="DE160" s="7" t="inlineStr"/>
      <c r="DF160" s="7" t="inlineStr"/>
      <c r="DG160" s="7" t="inlineStr"/>
      <c r="DH160" s="7" t="inlineStr"/>
      <c r="DI160" s="7" t="inlineStr"/>
      <c r="DJ160" s="7" t="inlineStr"/>
      <c r="DK160" s="7" t="inlineStr"/>
      <c r="DL160" s="7" t="inlineStr"/>
      <c r="DM160" s="7" t="inlineStr"/>
      <c r="DN160" s="7" t="inlineStr"/>
      <c r="DO160" s="7" t="inlineStr"/>
      <c r="DP160" s="7" t="inlineStr"/>
      <c r="DQ160" s="7" t="inlineStr"/>
      <c r="DR160" s="7" t="inlineStr"/>
      <c r="DS160" s="7" t="inlineStr"/>
      <c r="DT160" s="7" t="inlineStr"/>
      <c r="DU160" s="7" t="inlineStr"/>
      <c r="DV160" s="7" t="inlineStr"/>
      <c r="DW160" s="7" t="inlineStr"/>
      <c r="DX160" s="7" t="inlineStr"/>
      <c r="DY160" s="7" t="inlineStr"/>
      <c r="DZ160" s="7" t="inlineStr"/>
      <c r="EA160" s="7" t="inlineStr"/>
      <c r="EB160" s="7" t="inlineStr"/>
      <c r="EC160" s="7" t="inlineStr"/>
      <c r="ED160" s="7" t="inlineStr"/>
      <c r="EE160" s="7">
        <f>E160+AU160+BK160+BU160+DC160</f>
        <v/>
      </c>
      <c r="EF160" s="7">
        <f>F160+AV160+BL160+BV160+DD160</f>
        <v/>
      </c>
    </row>
    <row r="161" hidden="1" outlineLevel="1">
      <c r="A161" s="5" t="n">
        <v>60</v>
      </c>
      <c r="B161" s="6" t="inlineStr">
        <is>
          <t>Oilaviy Pharm Xk</t>
        </is>
      </c>
      <c r="C161" s="6" t="inlineStr">
        <is>
          <t>Фергана</t>
        </is>
      </c>
      <c r="D161" s="6" t="inlineStr">
        <is>
          <t>Фергана 1</t>
        </is>
      </c>
      <c r="E161" s="7">
        <f>G161+I161+K161+M161+O161+Q161+S161+U161+W161+Y161+AA161+AC161+AE161+AG161+AI161+AK161+AM161+AO161+AQ161+AS161</f>
        <v/>
      </c>
      <c r="F161" s="7">
        <f>H161+J161+L161+N161+P161+R161+T161+V161+X161+Z161+AB161+AD161+AF161+AH161+AJ161+AL161+AN161+AP161+AR161+AT161</f>
        <v/>
      </c>
      <c r="G161" s="7" t="inlineStr"/>
      <c r="H161" s="7" t="inlineStr"/>
      <c r="I161" s="7" t="inlineStr"/>
      <c r="J161" s="7" t="inlineStr"/>
      <c r="K161" s="7" t="inlineStr"/>
      <c r="L161" s="7" t="inlineStr"/>
      <c r="M161" s="7" t="n">
        <v>10</v>
      </c>
      <c r="N161" s="7" t="n">
        <v>3900120</v>
      </c>
      <c r="O161" s="7" t="inlineStr"/>
      <c r="P161" s="7" t="inlineStr"/>
      <c r="Q161" s="7" t="inlineStr"/>
      <c r="R161" s="7" t="inlineStr"/>
      <c r="S161" s="7" t="inlineStr"/>
      <c r="T161" s="7" t="inlineStr"/>
      <c r="U161" s="7" t="inlineStr"/>
      <c r="V161" s="7" t="inlineStr"/>
      <c r="W161" s="7" t="n">
        <v>4</v>
      </c>
      <c r="X161" s="7" t="n">
        <v>1930212</v>
      </c>
      <c r="Y161" s="7" t="inlineStr"/>
      <c r="Z161" s="7" t="inlineStr"/>
      <c r="AA161" s="7" t="inlineStr"/>
      <c r="AB161" s="7" t="inlineStr"/>
      <c r="AC161" s="7" t="n">
        <v>5</v>
      </c>
      <c r="AD161" s="7" t="n">
        <v>406620</v>
      </c>
      <c r="AE161" s="7" t="inlineStr"/>
      <c r="AF161" s="7" t="inlineStr"/>
      <c r="AG161" s="7" t="n">
        <v>5</v>
      </c>
      <c r="AH161" s="7" t="n">
        <v>49010</v>
      </c>
      <c r="AI161" s="7" t="inlineStr"/>
      <c r="AJ161" s="7" t="inlineStr"/>
      <c r="AK161" s="7" t="inlineStr"/>
      <c r="AL161" s="7" t="inlineStr"/>
      <c r="AM161" s="7" t="inlineStr"/>
      <c r="AN161" s="7" t="inlineStr"/>
      <c r="AO161" s="7" t="inlineStr"/>
      <c r="AP161" s="7" t="inlineStr"/>
      <c r="AQ161" s="7" t="inlineStr"/>
      <c r="AR161" s="7" t="inlineStr"/>
      <c r="AS161" s="7" t="inlineStr"/>
      <c r="AT161" s="7" t="inlineStr"/>
      <c r="AU161" s="7">
        <f>AW161+AY161+BA161+BC161+BE161+BG161+BI161</f>
        <v/>
      </c>
      <c r="AV161" s="7">
        <f>AX161+AZ161+BB161+BD161+BF161+BH161+BJ161</f>
        <v/>
      </c>
      <c r="AW161" s="7" t="inlineStr"/>
      <c r="AX161" s="7" t="inlineStr"/>
      <c r="AY161" s="7" t="inlineStr"/>
      <c r="AZ161" s="7" t="inlineStr"/>
      <c r="BA161" s="7" t="inlineStr"/>
      <c r="BB161" s="7" t="inlineStr"/>
      <c r="BC161" s="7" t="inlineStr"/>
      <c r="BD161" s="7" t="inlineStr"/>
      <c r="BE161" s="7" t="inlineStr"/>
      <c r="BF161" s="7" t="inlineStr"/>
      <c r="BG161" s="7" t="inlineStr"/>
      <c r="BH161" s="7" t="inlineStr"/>
      <c r="BI161" s="7" t="inlineStr"/>
      <c r="BJ161" s="7" t="inlineStr"/>
      <c r="BK161" s="7">
        <f>BM161+BO161+BQ161+BS161</f>
        <v/>
      </c>
      <c r="BL161" s="7">
        <f>BN161+BP161+BR161+BT161</f>
        <v/>
      </c>
      <c r="BM161" s="7" t="inlineStr"/>
      <c r="BN161" s="7" t="inlineStr"/>
      <c r="BO161" s="7" t="inlineStr"/>
      <c r="BP161" s="7" t="inlineStr"/>
      <c r="BQ161" s="7" t="inlineStr"/>
      <c r="BR161" s="7" t="inlineStr"/>
      <c r="BS161" s="7" t="inlineStr"/>
      <c r="BT161" s="7" t="inlineStr"/>
      <c r="BU161" s="7">
        <f>BW161+BY161+CA161+CC161+CE161+CG161+CI161+CK161+CM161+CO161+CQ161+CS161+CU161+CW161+CY161+DA161</f>
        <v/>
      </c>
      <c r="BV161" s="7">
        <f>BX161+BZ161+CB161+CD161+CF161+CH161+CJ161+CL161+CN161+CP161+CR161+CT161+CV161+CX161+CZ161+DB161</f>
        <v/>
      </c>
      <c r="BW161" s="7" t="inlineStr"/>
      <c r="BX161" s="7" t="inlineStr"/>
      <c r="BY161" s="7" t="inlineStr"/>
      <c r="BZ161" s="7" t="inlineStr"/>
      <c r="CA161" s="7" t="inlineStr"/>
      <c r="CB161" s="7" t="inlineStr"/>
      <c r="CC161" s="7" t="inlineStr"/>
      <c r="CD161" s="7" t="inlineStr"/>
      <c r="CE161" s="7" t="inlineStr"/>
      <c r="CF161" s="7" t="inlineStr"/>
      <c r="CG161" s="7" t="inlineStr"/>
      <c r="CH161" s="7" t="inlineStr"/>
      <c r="CI161" s="7" t="inlineStr"/>
      <c r="CJ161" s="7" t="inlineStr"/>
      <c r="CK161" s="7" t="inlineStr"/>
      <c r="CL161" s="7" t="inlineStr"/>
      <c r="CM161" s="7" t="inlineStr"/>
      <c r="CN161" s="7" t="inlineStr"/>
      <c r="CO161" s="7" t="inlineStr"/>
      <c r="CP161" s="7" t="inlineStr"/>
      <c r="CQ161" s="7" t="inlineStr"/>
      <c r="CR161" s="7" t="inlineStr"/>
      <c r="CS161" s="7" t="inlineStr"/>
      <c r="CT161" s="7" t="inlineStr"/>
      <c r="CU161" s="7" t="inlineStr"/>
      <c r="CV161" s="7" t="inlineStr"/>
      <c r="CW161" s="7" t="inlineStr"/>
      <c r="CX161" s="7" t="inlineStr"/>
      <c r="CY161" s="7" t="inlineStr"/>
      <c r="CZ161" s="7" t="inlineStr"/>
      <c r="DA161" s="7" t="inlineStr"/>
      <c r="DB161" s="7" t="inlineStr"/>
      <c r="DC161" s="7">
        <f>DE161+DG161+DI161+DK161+DM161+DO161+DQ161+DS161+DU161+DW161+DY161+EA161+EC161</f>
        <v/>
      </c>
      <c r="DD161" s="7">
        <f>DF161+DH161+DJ161+DL161+DN161+DP161+DR161+DT161+DV161+DX161+DZ161+EB161+ED161</f>
        <v/>
      </c>
      <c r="DE161" s="7" t="inlineStr"/>
      <c r="DF161" s="7" t="inlineStr"/>
      <c r="DG161" s="7" t="inlineStr"/>
      <c r="DH161" s="7" t="inlineStr"/>
      <c r="DI161" s="7" t="inlineStr"/>
      <c r="DJ161" s="7" t="inlineStr"/>
      <c r="DK161" s="7" t="inlineStr"/>
      <c r="DL161" s="7" t="inlineStr"/>
      <c r="DM161" s="7" t="inlineStr"/>
      <c r="DN161" s="7" t="inlineStr"/>
      <c r="DO161" s="7" t="inlineStr"/>
      <c r="DP161" s="7" t="inlineStr"/>
      <c r="DQ161" s="7" t="inlineStr"/>
      <c r="DR161" s="7" t="inlineStr"/>
      <c r="DS161" s="7" t="inlineStr"/>
      <c r="DT161" s="7" t="inlineStr"/>
      <c r="DU161" s="7" t="inlineStr"/>
      <c r="DV161" s="7" t="inlineStr"/>
      <c r="DW161" s="7" t="inlineStr"/>
      <c r="DX161" s="7" t="inlineStr"/>
      <c r="DY161" s="7" t="inlineStr"/>
      <c r="DZ161" s="7" t="inlineStr"/>
      <c r="EA161" s="7" t="inlineStr"/>
      <c r="EB161" s="7" t="inlineStr"/>
      <c r="EC161" s="7" t="inlineStr"/>
      <c r="ED161" s="7" t="inlineStr"/>
      <c r="EE161" s="7">
        <f>E161+AU161+BK161+BU161+DC161</f>
        <v/>
      </c>
      <c r="EF161" s="7">
        <f>F161+AV161+BL161+BV161+DD161</f>
        <v/>
      </c>
    </row>
    <row r="162" hidden="1" outlineLevel="1">
      <c r="A162" s="5" t="n">
        <v>61</v>
      </c>
      <c r="B162" s="6" t="inlineStr">
        <is>
          <t>Oltiarik Osiyo Farm XK</t>
        </is>
      </c>
      <c r="C162" s="6" t="inlineStr">
        <is>
          <t>Фергана</t>
        </is>
      </c>
      <c r="D162" s="6" t="inlineStr">
        <is>
          <t>Фергана 1</t>
        </is>
      </c>
      <c r="E162" s="7">
        <f>G162+I162+K162+M162+O162+Q162+S162+U162+W162+Y162+AA162+AC162+AE162+AG162+AI162+AK162+AM162+AO162+AQ162+AS162</f>
        <v/>
      </c>
      <c r="F162" s="7">
        <f>H162+J162+L162+N162+P162+R162+T162+V162+X162+Z162+AB162+AD162+AF162+AH162+AJ162+AL162+AN162+AP162+AR162+AT162</f>
        <v/>
      </c>
      <c r="G162" s="7" t="inlineStr"/>
      <c r="H162" s="7" t="inlineStr"/>
      <c r="I162" s="7" t="inlineStr"/>
      <c r="J162" s="7" t="inlineStr"/>
      <c r="K162" s="7" t="inlineStr"/>
      <c r="L162" s="7" t="inlineStr"/>
      <c r="M162" s="7" t="inlineStr"/>
      <c r="N162" s="7" t="inlineStr"/>
      <c r="O162" s="7" t="inlineStr"/>
      <c r="P162" s="7" t="inlineStr"/>
      <c r="Q162" s="7" t="inlineStr"/>
      <c r="R162" s="7" t="inlineStr"/>
      <c r="S162" s="7" t="inlineStr"/>
      <c r="T162" s="7" t="inlineStr"/>
      <c r="U162" s="7" t="inlineStr"/>
      <c r="V162" s="7" t="inlineStr"/>
      <c r="W162" s="7" t="inlineStr"/>
      <c r="X162" s="7" t="inlineStr"/>
      <c r="Y162" s="7" t="inlineStr"/>
      <c r="Z162" s="7" t="inlineStr"/>
      <c r="AA162" s="7" t="inlineStr"/>
      <c r="AB162" s="7" t="inlineStr"/>
      <c r="AC162" s="7" t="inlineStr"/>
      <c r="AD162" s="7" t="inlineStr"/>
      <c r="AE162" s="7" t="inlineStr"/>
      <c r="AF162" s="7" t="inlineStr"/>
      <c r="AG162" s="7" t="inlineStr"/>
      <c r="AH162" s="7" t="inlineStr"/>
      <c r="AI162" s="7" t="inlineStr"/>
      <c r="AJ162" s="7" t="inlineStr"/>
      <c r="AK162" s="7" t="inlineStr"/>
      <c r="AL162" s="7" t="inlineStr"/>
      <c r="AM162" s="7" t="inlineStr"/>
      <c r="AN162" s="7" t="inlineStr"/>
      <c r="AO162" s="7" t="inlineStr"/>
      <c r="AP162" s="7" t="inlineStr"/>
      <c r="AQ162" s="7" t="inlineStr"/>
      <c r="AR162" s="7" t="inlineStr"/>
      <c r="AS162" s="7" t="inlineStr"/>
      <c r="AT162" s="7" t="inlineStr"/>
      <c r="AU162" s="7">
        <f>AW162+AY162+BA162+BC162+BE162+BG162+BI162</f>
        <v/>
      </c>
      <c r="AV162" s="7">
        <f>AX162+AZ162+BB162+BD162+BF162+BH162+BJ162</f>
        <v/>
      </c>
      <c r="AW162" s="7" t="inlineStr"/>
      <c r="AX162" s="7" t="inlineStr"/>
      <c r="AY162" s="7" t="inlineStr"/>
      <c r="AZ162" s="7" t="inlineStr"/>
      <c r="BA162" s="7" t="inlineStr"/>
      <c r="BB162" s="7" t="inlineStr"/>
      <c r="BC162" s="7" t="inlineStr"/>
      <c r="BD162" s="7" t="inlineStr"/>
      <c r="BE162" s="7" t="inlineStr"/>
      <c r="BF162" s="7" t="inlineStr"/>
      <c r="BG162" s="7" t="inlineStr"/>
      <c r="BH162" s="7" t="inlineStr"/>
      <c r="BI162" s="7" t="inlineStr"/>
      <c r="BJ162" s="7" t="inlineStr"/>
      <c r="BK162" s="7">
        <f>BM162+BO162+BQ162+BS162</f>
        <v/>
      </c>
      <c r="BL162" s="7">
        <f>BN162+BP162+BR162+BT162</f>
        <v/>
      </c>
      <c r="BM162" s="7" t="inlineStr"/>
      <c r="BN162" s="7" t="inlineStr"/>
      <c r="BO162" s="7" t="inlineStr"/>
      <c r="BP162" s="7" t="inlineStr"/>
      <c r="BQ162" s="7" t="inlineStr"/>
      <c r="BR162" s="7" t="inlineStr"/>
      <c r="BS162" s="7" t="inlineStr"/>
      <c r="BT162" s="7" t="inlineStr"/>
      <c r="BU162" s="7">
        <f>BW162+BY162+CA162+CC162+CE162+CG162+CI162+CK162+CM162+CO162+CQ162+CS162+CU162+CW162+CY162+DA162</f>
        <v/>
      </c>
      <c r="BV162" s="7">
        <f>BX162+BZ162+CB162+CD162+CF162+CH162+CJ162+CL162+CN162+CP162+CR162+CT162+CV162+CX162+CZ162+DB162</f>
        <v/>
      </c>
      <c r="BW162" s="7" t="inlineStr"/>
      <c r="BX162" s="7" t="inlineStr"/>
      <c r="BY162" s="7" t="n">
        <v>30</v>
      </c>
      <c r="BZ162" s="7" t="n">
        <v>8210910</v>
      </c>
      <c r="CA162" s="7" t="inlineStr"/>
      <c r="CB162" s="7" t="inlineStr"/>
      <c r="CC162" s="7" t="inlineStr"/>
      <c r="CD162" s="7" t="inlineStr"/>
      <c r="CE162" s="7" t="inlineStr"/>
      <c r="CF162" s="7" t="inlineStr"/>
      <c r="CG162" s="7" t="inlineStr"/>
      <c r="CH162" s="7" t="inlineStr"/>
      <c r="CI162" s="7" t="inlineStr"/>
      <c r="CJ162" s="7" t="inlineStr"/>
      <c r="CK162" s="7" t="inlineStr"/>
      <c r="CL162" s="7" t="inlineStr"/>
      <c r="CM162" s="7" t="inlineStr"/>
      <c r="CN162" s="7" t="inlineStr"/>
      <c r="CO162" s="7" t="inlineStr"/>
      <c r="CP162" s="7" t="inlineStr"/>
      <c r="CQ162" s="7" t="inlineStr"/>
      <c r="CR162" s="7" t="inlineStr"/>
      <c r="CS162" s="7" t="inlineStr"/>
      <c r="CT162" s="7" t="inlineStr"/>
      <c r="CU162" s="7" t="inlineStr"/>
      <c r="CV162" s="7" t="inlineStr"/>
      <c r="CW162" s="7" t="inlineStr"/>
      <c r="CX162" s="7" t="inlineStr"/>
      <c r="CY162" s="7" t="inlineStr"/>
      <c r="CZ162" s="7" t="inlineStr"/>
      <c r="DA162" s="7" t="inlineStr"/>
      <c r="DB162" s="7" t="inlineStr"/>
      <c r="DC162" s="7">
        <f>DE162+DG162+DI162+DK162+DM162+DO162+DQ162+DS162+DU162+DW162+DY162+EA162+EC162</f>
        <v/>
      </c>
      <c r="DD162" s="7">
        <f>DF162+DH162+DJ162+DL162+DN162+DP162+DR162+DT162+DV162+DX162+DZ162+EB162+ED162</f>
        <v/>
      </c>
      <c r="DE162" s="7" t="inlineStr"/>
      <c r="DF162" s="7" t="inlineStr"/>
      <c r="DG162" s="7" t="inlineStr"/>
      <c r="DH162" s="7" t="inlineStr"/>
      <c r="DI162" s="7" t="inlineStr"/>
      <c r="DJ162" s="7" t="inlineStr"/>
      <c r="DK162" s="7" t="inlineStr"/>
      <c r="DL162" s="7" t="inlineStr"/>
      <c r="DM162" s="7" t="inlineStr"/>
      <c r="DN162" s="7" t="inlineStr"/>
      <c r="DO162" s="7" t="inlineStr"/>
      <c r="DP162" s="7" t="inlineStr"/>
      <c r="DQ162" s="7" t="inlineStr"/>
      <c r="DR162" s="7" t="inlineStr"/>
      <c r="DS162" s="7" t="inlineStr"/>
      <c r="DT162" s="7" t="inlineStr"/>
      <c r="DU162" s="7" t="inlineStr"/>
      <c r="DV162" s="7" t="inlineStr"/>
      <c r="DW162" s="7" t="inlineStr"/>
      <c r="DX162" s="7" t="inlineStr"/>
      <c r="DY162" s="7" t="inlineStr"/>
      <c r="DZ162" s="7" t="inlineStr"/>
      <c r="EA162" s="7" t="inlineStr"/>
      <c r="EB162" s="7" t="inlineStr"/>
      <c r="EC162" s="7" t="inlineStr"/>
      <c r="ED162" s="7" t="inlineStr"/>
      <c r="EE162" s="7">
        <f>E162+AU162+BK162+BU162+DC162</f>
        <v/>
      </c>
      <c r="EF162" s="7">
        <f>F162+AV162+BL162+BV162+DD162</f>
        <v/>
      </c>
    </row>
    <row r="163" hidden="1" outlineLevel="1">
      <c r="A163" s="5" t="n">
        <v>62</v>
      </c>
      <c r="B163" s="6" t="inlineStr">
        <is>
          <t>Oqbilol Shifobaxsh Tabobati XK</t>
        </is>
      </c>
      <c r="C163" s="6" t="inlineStr">
        <is>
          <t>Фергана</t>
        </is>
      </c>
      <c r="D163" s="6" t="inlineStr">
        <is>
          <t>Фергана 1</t>
        </is>
      </c>
      <c r="E163" s="7">
        <f>G163+I163+K163+M163+O163+Q163+S163+U163+W163+Y163+AA163+AC163+AE163+AG163+AI163+AK163+AM163+AO163+AQ163+AS163</f>
        <v/>
      </c>
      <c r="F163" s="7">
        <f>H163+J163+L163+N163+P163+R163+T163+V163+X163+Z163+AB163+AD163+AF163+AH163+AJ163+AL163+AN163+AP163+AR163+AT163</f>
        <v/>
      </c>
      <c r="G163" s="7" t="n">
        <v>3</v>
      </c>
      <c r="H163" s="7" t="n">
        <v>234090</v>
      </c>
      <c r="I163" s="7" t="inlineStr"/>
      <c r="J163" s="7" t="inlineStr"/>
      <c r="K163" s="7" t="inlineStr"/>
      <c r="L163" s="7" t="inlineStr"/>
      <c r="M163" s="7" t="n">
        <v>3</v>
      </c>
      <c r="N163" s="7" t="n">
        <v>928656</v>
      </c>
      <c r="O163" s="7" t="inlineStr"/>
      <c r="P163" s="7" t="inlineStr"/>
      <c r="Q163" s="7" t="inlineStr"/>
      <c r="R163" s="7" t="inlineStr"/>
      <c r="S163" s="7" t="inlineStr"/>
      <c r="T163" s="7" t="inlineStr"/>
      <c r="U163" s="7" t="inlineStr"/>
      <c r="V163" s="7" t="inlineStr"/>
      <c r="W163" s="7" t="inlineStr"/>
      <c r="X163" s="7" t="inlineStr"/>
      <c r="Y163" s="7" t="inlineStr"/>
      <c r="Z163" s="7" t="inlineStr"/>
      <c r="AA163" s="7" t="inlineStr"/>
      <c r="AB163" s="7" t="inlineStr"/>
      <c r="AC163" s="7" t="inlineStr"/>
      <c r="AD163" s="7" t="inlineStr"/>
      <c r="AE163" s="7" t="inlineStr"/>
      <c r="AF163" s="7" t="inlineStr"/>
      <c r="AG163" s="7" t="inlineStr"/>
      <c r="AH163" s="7" t="inlineStr"/>
      <c r="AI163" s="7" t="inlineStr"/>
      <c r="AJ163" s="7" t="inlineStr"/>
      <c r="AK163" s="7" t="inlineStr"/>
      <c r="AL163" s="7" t="inlineStr"/>
      <c r="AM163" s="7" t="inlineStr"/>
      <c r="AN163" s="7" t="inlineStr"/>
      <c r="AO163" s="7" t="inlineStr"/>
      <c r="AP163" s="7" t="inlineStr"/>
      <c r="AQ163" s="7" t="inlineStr"/>
      <c r="AR163" s="7" t="inlineStr"/>
      <c r="AS163" s="7" t="inlineStr"/>
      <c r="AT163" s="7" t="inlineStr"/>
      <c r="AU163" s="7">
        <f>AW163+AY163+BA163+BC163+BE163+BG163+BI163</f>
        <v/>
      </c>
      <c r="AV163" s="7">
        <f>AX163+AZ163+BB163+BD163+BF163+BH163+BJ163</f>
        <v/>
      </c>
      <c r="AW163" s="7" t="inlineStr"/>
      <c r="AX163" s="7" t="inlineStr"/>
      <c r="AY163" s="7" t="inlineStr"/>
      <c r="AZ163" s="7" t="inlineStr"/>
      <c r="BA163" s="7" t="inlineStr"/>
      <c r="BB163" s="7" t="inlineStr"/>
      <c r="BC163" s="7" t="inlineStr"/>
      <c r="BD163" s="7" t="inlineStr"/>
      <c r="BE163" s="7" t="inlineStr"/>
      <c r="BF163" s="7" t="inlineStr"/>
      <c r="BG163" s="7" t="inlineStr"/>
      <c r="BH163" s="7" t="inlineStr"/>
      <c r="BI163" s="7" t="inlineStr"/>
      <c r="BJ163" s="7" t="inlineStr"/>
      <c r="BK163" s="7">
        <f>BM163+BO163+BQ163+BS163</f>
        <v/>
      </c>
      <c r="BL163" s="7">
        <f>BN163+BP163+BR163+BT163</f>
        <v/>
      </c>
      <c r="BM163" s="7" t="inlineStr"/>
      <c r="BN163" s="7" t="inlineStr"/>
      <c r="BO163" s="7" t="inlineStr"/>
      <c r="BP163" s="7" t="inlineStr"/>
      <c r="BQ163" s="7" t="inlineStr"/>
      <c r="BR163" s="7" t="inlineStr"/>
      <c r="BS163" s="7" t="inlineStr"/>
      <c r="BT163" s="7" t="inlineStr"/>
      <c r="BU163" s="7">
        <f>BW163+BY163+CA163+CC163+CE163+CG163+CI163+CK163+CM163+CO163+CQ163+CS163+CU163+CW163+CY163+DA163</f>
        <v/>
      </c>
      <c r="BV163" s="7">
        <f>BX163+BZ163+CB163+CD163+CF163+CH163+CJ163+CL163+CN163+CP163+CR163+CT163+CV163+CX163+CZ163+DB163</f>
        <v/>
      </c>
      <c r="BW163" s="7" t="inlineStr"/>
      <c r="BX163" s="7" t="inlineStr"/>
      <c r="BY163" s="7" t="inlineStr"/>
      <c r="BZ163" s="7" t="inlineStr"/>
      <c r="CA163" s="7" t="inlineStr"/>
      <c r="CB163" s="7" t="inlineStr"/>
      <c r="CC163" s="7" t="inlineStr"/>
      <c r="CD163" s="7" t="inlineStr"/>
      <c r="CE163" s="7" t="inlineStr"/>
      <c r="CF163" s="7" t="inlineStr"/>
      <c r="CG163" s="7" t="inlineStr"/>
      <c r="CH163" s="7" t="inlineStr"/>
      <c r="CI163" s="7" t="inlineStr"/>
      <c r="CJ163" s="7" t="inlineStr"/>
      <c r="CK163" s="7" t="inlineStr"/>
      <c r="CL163" s="7" t="inlineStr"/>
      <c r="CM163" s="7" t="inlineStr"/>
      <c r="CN163" s="7" t="inlineStr"/>
      <c r="CO163" s="7" t="inlineStr"/>
      <c r="CP163" s="7" t="inlineStr"/>
      <c r="CQ163" s="7" t="inlineStr"/>
      <c r="CR163" s="7" t="inlineStr"/>
      <c r="CS163" s="7" t="inlineStr"/>
      <c r="CT163" s="7" t="inlineStr"/>
      <c r="CU163" s="7" t="inlineStr"/>
      <c r="CV163" s="7" t="inlineStr"/>
      <c r="CW163" s="7" t="inlineStr"/>
      <c r="CX163" s="7" t="inlineStr"/>
      <c r="CY163" s="7" t="inlineStr"/>
      <c r="CZ163" s="7" t="inlineStr"/>
      <c r="DA163" s="7" t="inlineStr"/>
      <c r="DB163" s="7" t="inlineStr"/>
      <c r="DC163" s="7">
        <f>DE163+DG163+DI163+DK163+DM163+DO163+DQ163+DS163+DU163+DW163+DY163+EA163+EC163</f>
        <v/>
      </c>
      <c r="DD163" s="7">
        <f>DF163+DH163+DJ163+DL163+DN163+DP163+DR163+DT163+DV163+DX163+DZ163+EB163+ED163</f>
        <v/>
      </c>
      <c r="DE163" s="7" t="inlineStr"/>
      <c r="DF163" s="7" t="inlineStr"/>
      <c r="DG163" s="7" t="inlineStr"/>
      <c r="DH163" s="7" t="inlineStr"/>
      <c r="DI163" s="7" t="inlineStr"/>
      <c r="DJ163" s="7" t="inlineStr"/>
      <c r="DK163" s="7" t="inlineStr"/>
      <c r="DL163" s="7" t="inlineStr"/>
      <c r="DM163" s="7" t="inlineStr"/>
      <c r="DN163" s="7" t="inlineStr"/>
      <c r="DO163" s="7" t="inlineStr"/>
      <c r="DP163" s="7" t="inlineStr"/>
      <c r="DQ163" s="7" t="inlineStr"/>
      <c r="DR163" s="7" t="inlineStr"/>
      <c r="DS163" s="7" t="inlineStr"/>
      <c r="DT163" s="7" t="inlineStr"/>
      <c r="DU163" s="7" t="inlineStr"/>
      <c r="DV163" s="7" t="inlineStr"/>
      <c r="DW163" s="7" t="inlineStr"/>
      <c r="DX163" s="7" t="inlineStr"/>
      <c r="DY163" s="7" t="inlineStr"/>
      <c r="DZ163" s="7" t="inlineStr"/>
      <c r="EA163" s="7" t="inlineStr"/>
      <c r="EB163" s="7" t="inlineStr"/>
      <c r="EC163" s="7" t="inlineStr"/>
      <c r="ED163" s="7" t="inlineStr"/>
      <c r="EE163" s="7">
        <f>E163+AU163+BK163+BU163+DC163</f>
        <v/>
      </c>
      <c r="EF163" s="7">
        <f>F163+AV163+BL163+BV163+DD163</f>
        <v/>
      </c>
    </row>
    <row r="164" hidden="1" outlineLevel="1">
      <c r="A164" s="5" t="n">
        <v>63</v>
      </c>
      <c r="B164" s="6" t="inlineStr">
        <is>
          <t>Orxideya Medical MChJ</t>
        </is>
      </c>
      <c r="C164" s="6" t="inlineStr">
        <is>
          <t>Фергана</t>
        </is>
      </c>
      <c r="D164" s="6" t="inlineStr">
        <is>
          <t>Фергана 1</t>
        </is>
      </c>
      <c r="E164" s="7">
        <f>G164+I164+K164+M164+O164+Q164+S164+U164+W164+Y164+AA164+AC164+AE164+AG164+AI164+AK164+AM164+AO164+AQ164+AS164</f>
        <v/>
      </c>
      <c r="F164" s="7">
        <f>H164+J164+L164+N164+P164+R164+T164+V164+X164+Z164+AB164+AD164+AF164+AH164+AJ164+AL164+AN164+AP164+AR164+AT164</f>
        <v/>
      </c>
      <c r="G164" s="7" t="inlineStr"/>
      <c r="H164" s="7" t="inlineStr"/>
      <c r="I164" s="7" t="inlineStr"/>
      <c r="J164" s="7" t="inlineStr"/>
      <c r="K164" s="7" t="inlineStr"/>
      <c r="L164" s="7" t="inlineStr"/>
      <c r="M164" s="7" t="inlineStr"/>
      <c r="N164" s="7" t="inlineStr"/>
      <c r="O164" s="7" t="inlineStr"/>
      <c r="P164" s="7" t="inlineStr"/>
      <c r="Q164" s="7" t="inlineStr"/>
      <c r="R164" s="7" t="inlineStr"/>
      <c r="S164" s="7" t="inlineStr"/>
      <c r="T164" s="7" t="inlineStr"/>
      <c r="U164" s="7" t="inlineStr"/>
      <c r="V164" s="7" t="inlineStr"/>
      <c r="W164" s="7" t="inlineStr"/>
      <c r="X164" s="7" t="inlineStr"/>
      <c r="Y164" s="7" t="inlineStr"/>
      <c r="Z164" s="7" t="inlineStr"/>
      <c r="AA164" s="7" t="inlineStr"/>
      <c r="AB164" s="7" t="inlineStr"/>
      <c r="AC164" s="7" t="inlineStr"/>
      <c r="AD164" s="7" t="inlineStr"/>
      <c r="AE164" s="7" t="inlineStr"/>
      <c r="AF164" s="7" t="inlineStr"/>
      <c r="AG164" s="7" t="inlineStr"/>
      <c r="AH164" s="7" t="inlineStr"/>
      <c r="AI164" s="7" t="inlineStr"/>
      <c r="AJ164" s="7" t="inlineStr"/>
      <c r="AK164" s="7" t="inlineStr"/>
      <c r="AL164" s="7" t="inlineStr"/>
      <c r="AM164" s="7" t="inlineStr"/>
      <c r="AN164" s="7" t="inlineStr"/>
      <c r="AO164" s="7" t="inlineStr"/>
      <c r="AP164" s="7" t="inlineStr"/>
      <c r="AQ164" s="7" t="inlineStr"/>
      <c r="AR164" s="7" t="inlineStr"/>
      <c r="AS164" s="7" t="inlineStr"/>
      <c r="AT164" s="7" t="inlineStr"/>
      <c r="AU164" s="7">
        <f>AW164+AY164+BA164+BC164+BE164+BG164+BI164</f>
        <v/>
      </c>
      <c r="AV164" s="7">
        <f>AX164+AZ164+BB164+BD164+BF164+BH164+BJ164</f>
        <v/>
      </c>
      <c r="AW164" s="7" t="inlineStr"/>
      <c r="AX164" s="7" t="inlineStr"/>
      <c r="AY164" s="7" t="inlineStr"/>
      <c r="AZ164" s="7" t="inlineStr"/>
      <c r="BA164" s="7" t="inlineStr"/>
      <c r="BB164" s="7" t="inlineStr"/>
      <c r="BC164" s="7" t="inlineStr"/>
      <c r="BD164" s="7" t="inlineStr"/>
      <c r="BE164" s="7" t="inlineStr"/>
      <c r="BF164" s="7" t="inlineStr"/>
      <c r="BG164" s="7" t="n">
        <v>20</v>
      </c>
      <c r="BH164" s="7" t="n">
        <v>7680460</v>
      </c>
      <c r="BI164" s="7" t="inlineStr"/>
      <c r="BJ164" s="7" t="inlineStr"/>
      <c r="BK164" s="7">
        <f>BM164+BO164+BQ164+BS164</f>
        <v/>
      </c>
      <c r="BL164" s="7">
        <f>BN164+BP164+BR164+BT164</f>
        <v/>
      </c>
      <c r="BM164" s="7" t="n">
        <v>20</v>
      </c>
      <c r="BN164" s="7" t="n">
        <v>3998700</v>
      </c>
      <c r="BO164" s="7" t="inlineStr"/>
      <c r="BP164" s="7" t="inlineStr"/>
      <c r="BQ164" s="7" t="n">
        <v>30</v>
      </c>
      <c r="BR164" s="7" t="n">
        <v>14652840</v>
      </c>
      <c r="BS164" s="7" t="inlineStr"/>
      <c r="BT164" s="7" t="inlineStr"/>
      <c r="BU164" s="7">
        <f>BW164+BY164+CA164+CC164+CE164+CG164+CI164+CK164+CM164+CO164+CQ164+CS164+CU164+CW164+CY164+DA164</f>
        <v/>
      </c>
      <c r="BV164" s="7">
        <f>BX164+BZ164+CB164+CD164+CF164+CH164+CJ164+CL164+CN164+CP164+CR164+CT164+CV164+CX164+CZ164+DB164</f>
        <v/>
      </c>
      <c r="BW164" s="7" t="inlineStr"/>
      <c r="BX164" s="7" t="inlineStr"/>
      <c r="BY164" s="7" t="inlineStr"/>
      <c r="BZ164" s="7" t="inlineStr"/>
      <c r="CA164" s="7" t="inlineStr"/>
      <c r="CB164" s="7" t="inlineStr"/>
      <c r="CC164" s="7" t="inlineStr"/>
      <c r="CD164" s="7" t="inlineStr"/>
      <c r="CE164" s="7" t="inlineStr"/>
      <c r="CF164" s="7" t="inlineStr"/>
      <c r="CG164" s="7" t="inlineStr"/>
      <c r="CH164" s="7" t="inlineStr"/>
      <c r="CI164" s="7" t="inlineStr"/>
      <c r="CJ164" s="7" t="inlineStr"/>
      <c r="CK164" s="7" t="inlineStr"/>
      <c r="CL164" s="7" t="inlineStr"/>
      <c r="CM164" s="7" t="inlineStr"/>
      <c r="CN164" s="7" t="inlineStr"/>
      <c r="CO164" s="7" t="inlineStr"/>
      <c r="CP164" s="7" t="inlineStr"/>
      <c r="CQ164" s="7" t="inlineStr"/>
      <c r="CR164" s="7" t="inlineStr"/>
      <c r="CS164" s="7" t="inlineStr"/>
      <c r="CT164" s="7" t="inlineStr"/>
      <c r="CU164" s="7" t="inlineStr"/>
      <c r="CV164" s="7" t="inlineStr"/>
      <c r="CW164" s="7" t="inlineStr"/>
      <c r="CX164" s="7" t="inlineStr"/>
      <c r="CY164" s="7" t="inlineStr"/>
      <c r="CZ164" s="7" t="inlineStr"/>
      <c r="DA164" s="7" t="inlineStr"/>
      <c r="DB164" s="7" t="inlineStr"/>
      <c r="DC164" s="7">
        <f>DE164+DG164+DI164+DK164+DM164+DO164+DQ164+DS164+DU164+DW164+DY164+EA164+EC164</f>
        <v/>
      </c>
      <c r="DD164" s="7">
        <f>DF164+DH164+DJ164+DL164+DN164+DP164+DR164+DT164+DV164+DX164+DZ164+EB164+ED164</f>
        <v/>
      </c>
      <c r="DE164" s="7" t="inlineStr"/>
      <c r="DF164" s="7" t="inlineStr"/>
      <c r="DG164" s="7" t="inlineStr"/>
      <c r="DH164" s="7" t="inlineStr"/>
      <c r="DI164" s="7" t="inlineStr"/>
      <c r="DJ164" s="7" t="inlineStr"/>
      <c r="DK164" s="7" t="inlineStr"/>
      <c r="DL164" s="7" t="inlineStr"/>
      <c r="DM164" s="7" t="inlineStr"/>
      <c r="DN164" s="7" t="inlineStr"/>
      <c r="DO164" s="7" t="inlineStr"/>
      <c r="DP164" s="7" t="inlineStr"/>
      <c r="DQ164" s="7" t="inlineStr"/>
      <c r="DR164" s="7" t="inlineStr"/>
      <c r="DS164" s="7" t="inlineStr"/>
      <c r="DT164" s="7" t="inlineStr"/>
      <c r="DU164" s="7" t="inlineStr"/>
      <c r="DV164" s="7" t="inlineStr"/>
      <c r="DW164" s="7" t="inlineStr"/>
      <c r="DX164" s="7" t="inlineStr"/>
      <c r="DY164" s="7" t="inlineStr"/>
      <c r="DZ164" s="7" t="inlineStr"/>
      <c r="EA164" s="7" t="inlineStr"/>
      <c r="EB164" s="7" t="inlineStr"/>
      <c r="EC164" s="7" t="inlineStr"/>
      <c r="ED164" s="7" t="inlineStr"/>
      <c r="EE164" s="7">
        <f>E164+AU164+BK164+BU164+DC164</f>
        <v/>
      </c>
      <c r="EF164" s="7">
        <f>F164+AV164+BL164+BV164+DD164</f>
        <v/>
      </c>
    </row>
    <row r="165" hidden="1" outlineLevel="1">
      <c r="A165" s="5" t="n">
        <v>64</v>
      </c>
      <c r="B165" s="6" t="inlineStr">
        <is>
          <t>Orzui Mansurjon XK</t>
        </is>
      </c>
      <c r="C165" s="6" t="inlineStr">
        <is>
          <t>Фергана</t>
        </is>
      </c>
      <c r="D165" s="6" t="inlineStr">
        <is>
          <t>Фергана 1</t>
        </is>
      </c>
      <c r="E165" s="7">
        <f>G165+I165+K165+M165+O165+Q165+S165+U165+W165+Y165+AA165+AC165+AE165+AG165+AI165+AK165+AM165+AO165+AQ165+AS165</f>
        <v/>
      </c>
      <c r="F165" s="7">
        <f>H165+J165+L165+N165+P165+R165+T165+V165+X165+Z165+AB165+AD165+AF165+AH165+AJ165+AL165+AN165+AP165+AR165+AT165</f>
        <v/>
      </c>
      <c r="G165" s="7" t="n">
        <v>5</v>
      </c>
      <c r="H165" s="7" t="n">
        <v>1581550</v>
      </c>
      <c r="I165" s="7" t="inlineStr"/>
      <c r="J165" s="7" t="inlineStr"/>
      <c r="K165" s="7" t="inlineStr"/>
      <c r="L165" s="7" t="inlineStr"/>
      <c r="M165" s="7" t="n">
        <v>3</v>
      </c>
      <c r="N165" s="7" t="n">
        <v>1388253</v>
      </c>
      <c r="O165" s="7" t="inlineStr"/>
      <c r="P165" s="7" t="inlineStr"/>
      <c r="Q165" s="7" t="inlineStr"/>
      <c r="R165" s="7" t="inlineStr"/>
      <c r="S165" s="7" t="inlineStr"/>
      <c r="T165" s="7" t="inlineStr"/>
      <c r="U165" s="7" t="inlineStr"/>
      <c r="V165" s="7" t="inlineStr"/>
      <c r="W165" s="7" t="n">
        <v>2</v>
      </c>
      <c r="X165" s="7" t="n">
        <v>351812</v>
      </c>
      <c r="Y165" s="7" t="inlineStr"/>
      <c r="Z165" s="7" t="inlineStr"/>
      <c r="AA165" s="7" t="inlineStr"/>
      <c r="AB165" s="7" t="inlineStr"/>
      <c r="AC165" s="7" t="inlineStr"/>
      <c r="AD165" s="7" t="inlineStr"/>
      <c r="AE165" s="7" t="inlineStr"/>
      <c r="AF165" s="7" t="inlineStr"/>
      <c r="AG165" s="7" t="n">
        <v>5</v>
      </c>
      <c r="AH165" s="7" t="n">
        <v>1997075</v>
      </c>
      <c r="AI165" s="7" t="inlineStr"/>
      <c r="AJ165" s="7" t="inlineStr"/>
      <c r="AK165" s="7" t="inlineStr"/>
      <c r="AL165" s="7" t="inlineStr"/>
      <c r="AM165" s="7" t="inlineStr"/>
      <c r="AN165" s="7" t="inlineStr"/>
      <c r="AO165" s="7" t="inlineStr"/>
      <c r="AP165" s="7" t="inlineStr"/>
      <c r="AQ165" s="7" t="inlineStr"/>
      <c r="AR165" s="7" t="inlineStr"/>
      <c r="AS165" s="7" t="inlineStr"/>
      <c r="AT165" s="7" t="inlineStr"/>
      <c r="AU165" s="7">
        <f>AW165+AY165+BA165+BC165+BE165+BG165+BI165</f>
        <v/>
      </c>
      <c r="AV165" s="7">
        <f>AX165+AZ165+BB165+BD165+BF165+BH165+BJ165</f>
        <v/>
      </c>
      <c r="AW165" s="7" t="inlineStr"/>
      <c r="AX165" s="7" t="inlineStr"/>
      <c r="AY165" s="7" t="inlineStr"/>
      <c r="AZ165" s="7" t="inlineStr"/>
      <c r="BA165" s="7" t="inlineStr"/>
      <c r="BB165" s="7" t="inlineStr"/>
      <c r="BC165" s="7" t="inlineStr"/>
      <c r="BD165" s="7" t="inlineStr"/>
      <c r="BE165" s="7" t="inlineStr"/>
      <c r="BF165" s="7" t="inlineStr"/>
      <c r="BG165" s="7" t="inlineStr"/>
      <c r="BH165" s="7" t="inlineStr"/>
      <c r="BI165" s="7" t="inlineStr"/>
      <c r="BJ165" s="7" t="inlineStr"/>
      <c r="BK165" s="7">
        <f>BM165+BO165+BQ165+BS165</f>
        <v/>
      </c>
      <c r="BL165" s="7">
        <f>BN165+BP165+BR165+BT165</f>
        <v/>
      </c>
      <c r="BM165" s="7" t="inlineStr"/>
      <c r="BN165" s="7" t="inlineStr"/>
      <c r="BO165" s="7" t="inlineStr"/>
      <c r="BP165" s="7" t="inlineStr"/>
      <c r="BQ165" s="7" t="inlineStr"/>
      <c r="BR165" s="7" t="inlineStr"/>
      <c r="BS165" s="7" t="inlineStr"/>
      <c r="BT165" s="7" t="inlineStr"/>
      <c r="BU165" s="7">
        <f>BW165+BY165+CA165+CC165+CE165+CG165+CI165+CK165+CM165+CO165+CQ165+CS165+CU165+CW165+CY165+DA165</f>
        <v/>
      </c>
      <c r="BV165" s="7">
        <f>BX165+BZ165+CB165+CD165+CF165+CH165+CJ165+CL165+CN165+CP165+CR165+CT165+CV165+CX165+CZ165+DB165</f>
        <v/>
      </c>
      <c r="BW165" s="7" t="inlineStr"/>
      <c r="BX165" s="7" t="inlineStr"/>
      <c r="BY165" s="7" t="inlineStr"/>
      <c r="BZ165" s="7" t="inlineStr"/>
      <c r="CA165" s="7" t="inlineStr"/>
      <c r="CB165" s="7" t="inlineStr"/>
      <c r="CC165" s="7" t="inlineStr"/>
      <c r="CD165" s="7" t="inlineStr"/>
      <c r="CE165" s="7" t="inlineStr"/>
      <c r="CF165" s="7" t="inlineStr"/>
      <c r="CG165" s="7" t="inlineStr"/>
      <c r="CH165" s="7" t="inlineStr"/>
      <c r="CI165" s="7" t="inlineStr"/>
      <c r="CJ165" s="7" t="inlineStr"/>
      <c r="CK165" s="7" t="inlineStr"/>
      <c r="CL165" s="7" t="inlineStr"/>
      <c r="CM165" s="7" t="inlineStr"/>
      <c r="CN165" s="7" t="inlineStr"/>
      <c r="CO165" s="7" t="inlineStr"/>
      <c r="CP165" s="7" t="inlineStr"/>
      <c r="CQ165" s="7" t="inlineStr"/>
      <c r="CR165" s="7" t="inlineStr"/>
      <c r="CS165" s="7" t="inlineStr"/>
      <c r="CT165" s="7" t="inlineStr"/>
      <c r="CU165" s="7" t="inlineStr"/>
      <c r="CV165" s="7" t="inlineStr"/>
      <c r="CW165" s="7" t="inlineStr"/>
      <c r="CX165" s="7" t="inlineStr"/>
      <c r="CY165" s="7" t="inlineStr"/>
      <c r="CZ165" s="7" t="inlineStr"/>
      <c r="DA165" s="7" t="inlineStr"/>
      <c r="DB165" s="7" t="inlineStr"/>
      <c r="DC165" s="7">
        <f>DE165+DG165+DI165+DK165+DM165+DO165+DQ165+DS165+DU165+DW165+DY165+EA165+EC165</f>
        <v/>
      </c>
      <c r="DD165" s="7">
        <f>DF165+DH165+DJ165+DL165+DN165+DP165+DR165+DT165+DV165+DX165+DZ165+EB165+ED165</f>
        <v/>
      </c>
      <c r="DE165" s="7" t="inlineStr"/>
      <c r="DF165" s="7" t="inlineStr"/>
      <c r="DG165" s="7" t="inlineStr"/>
      <c r="DH165" s="7" t="inlineStr"/>
      <c r="DI165" s="7" t="inlineStr"/>
      <c r="DJ165" s="7" t="inlineStr"/>
      <c r="DK165" s="7" t="inlineStr"/>
      <c r="DL165" s="7" t="inlineStr"/>
      <c r="DM165" s="7" t="inlineStr"/>
      <c r="DN165" s="7" t="inlineStr"/>
      <c r="DO165" s="7" t="inlineStr"/>
      <c r="DP165" s="7" t="inlineStr"/>
      <c r="DQ165" s="7" t="n">
        <v>2</v>
      </c>
      <c r="DR165" s="7" t="n">
        <v>525838</v>
      </c>
      <c r="DS165" s="7" t="inlineStr"/>
      <c r="DT165" s="7" t="inlineStr"/>
      <c r="DU165" s="7" t="inlineStr"/>
      <c r="DV165" s="7" t="inlineStr"/>
      <c r="DW165" s="7" t="inlineStr"/>
      <c r="DX165" s="7" t="inlineStr"/>
      <c r="DY165" s="7" t="inlineStr"/>
      <c r="DZ165" s="7" t="inlineStr"/>
      <c r="EA165" s="7" t="inlineStr"/>
      <c r="EB165" s="7" t="inlineStr"/>
      <c r="EC165" s="7" t="inlineStr"/>
      <c r="ED165" s="7" t="inlineStr"/>
      <c r="EE165" s="7">
        <f>E165+AU165+BK165+BU165+DC165</f>
        <v/>
      </c>
      <c r="EF165" s="7">
        <f>F165+AV165+BL165+BV165+DD165</f>
        <v/>
      </c>
    </row>
    <row r="166" hidden="1" outlineLevel="1">
      <c r="A166" s="5" t="n">
        <v>65</v>
      </c>
      <c r="B166" s="6" t="inlineStr">
        <is>
          <t>PHARM GATE GROUP MChJ</t>
        </is>
      </c>
      <c r="C166" s="6" t="inlineStr">
        <is>
          <t>Фергана</t>
        </is>
      </c>
      <c r="D166" s="6" t="inlineStr">
        <is>
          <t>Фергана 1</t>
        </is>
      </c>
      <c r="E166" s="7">
        <f>G166+I166+K166+M166+O166+Q166+S166+U166+W166+Y166+AA166+AC166+AE166+AG166+AI166+AK166+AM166+AO166+AQ166+AS166</f>
        <v/>
      </c>
      <c r="F166" s="7">
        <f>H166+J166+L166+N166+P166+R166+T166+V166+X166+Z166+AB166+AD166+AF166+AH166+AJ166+AL166+AN166+AP166+AR166+AT166</f>
        <v/>
      </c>
      <c r="G166" s="7" t="inlineStr"/>
      <c r="H166" s="7" t="inlineStr"/>
      <c r="I166" s="7" t="inlineStr"/>
      <c r="J166" s="7" t="inlineStr"/>
      <c r="K166" s="7" t="inlineStr"/>
      <c r="L166" s="7" t="inlineStr"/>
      <c r="M166" s="7" t="inlineStr"/>
      <c r="N166" s="7" t="inlineStr"/>
      <c r="O166" s="7" t="inlineStr"/>
      <c r="P166" s="7" t="inlineStr"/>
      <c r="Q166" s="7" t="inlineStr"/>
      <c r="R166" s="7" t="inlineStr"/>
      <c r="S166" s="7" t="inlineStr"/>
      <c r="T166" s="7" t="inlineStr"/>
      <c r="U166" s="7" t="inlineStr"/>
      <c r="V166" s="7" t="inlineStr"/>
      <c r="W166" s="7" t="inlineStr"/>
      <c r="X166" s="7" t="inlineStr"/>
      <c r="Y166" s="7" t="inlineStr"/>
      <c r="Z166" s="7" t="inlineStr"/>
      <c r="AA166" s="7" t="inlineStr"/>
      <c r="AB166" s="7" t="inlineStr"/>
      <c r="AC166" s="7" t="inlineStr"/>
      <c r="AD166" s="7" t="inlineStr"/>
      <c r="AE166" s="7" t="inlineStr"/>
      <c r="AF166" s="7" t="inlineStr"/>
      <c r="AG166" s="7" t="inlineStr"/>
      <c r="AH166" s="7" t="inlineStr"/>
      <c r="AI166" s="7" t="inlineStr"/>
      <c r="AJ166" s="7" t="inlineStr"/>
      <c r="AK166" s="7" t="inlineStr"/>
      <c r="AL166" s="7" t="inlineStr"/>
      <c r="AM166" s="7" t="inlineStr"/>
      <c r="AN166" s="7" t="inlineStr"/>
      <c r="AO166" s="7" t="inlineStr"/>
      <c r="AP166" s="7" t="inlineStr"/>
      <c r="AQ166" s="7" t="inlineStr"/>
      <c r="AR166" s="7" t="inlineStr"/>
      <c r="AS166" s="7" t="inlineStr"/>
      <c r="AT166" s="7" t="inlineStr"/>
      <c r="AU166" s="7">
        <f>AW166+AY166+BA166+BC166+BE166+BG166+BI166</f>
        <v/>
      </c>
      <c r="AV166" s="7">
        <f>AX166+AZ166+BB166+BD166+BF166+BH166+BJ166</f>
        <v/>
      </c>
      <c r="AW166" s="7" t="inlineStr"/>
      <c r="AX166" s="7" t="inlineStr"/>
      <c r="AY166" s="7" t="inlineStr"/>
      <c r="AZ166" s="7" t="inlineStr"/>
      <c r="BA166" s="7" t="inlineStr"/>
      <c r="BB166" s="7" t="inlineStr"/>
      <c r="BC166" s="7" t="inlineStr"/>
      <c r="BD166" s="7" t="inlineStr"/>
      <c r="BE166" s="7" t="inlineStr"/>
      <c r="BF166" s="7" t="inlineStr"/>
      <c r="BG166" s="7" t="inlineStr"/>
      <c r="BH166" s="7" t="inlineStr"/>
      <c r="BI166" s="7" t="inlineStr"/>
      <c r="BJ166" s="7" t="inlineStr"/>
      <c r="BK166" s="7">
        <f>BM166+BO166+BQ166+BS166</f>
        <v/>
      </c>
      <c r="BL166" s="7">
        <f>BN166+BP166+BR166+BT166</f>
        <v/>
      </c>
      <c r="BM166" s="7" t="inlineStr"/>
      <c r="BN166" s="7" t="inlineStr"/>
      <c r="BO166" s="7" t="n">
        <v>431</v>
      </c>
      <c r="BP166" s="7" t="n">
        <v>1146460</v>
      </c>
      <c r="BQ166" s="7" t="inlineStr"/>
      <c r="BR166" s="7" t="inlineStr"/>
      <c r="BS166" s="7" t="inlineStr"/>
      <c r="BT166" s="7" t="inlineStr"/>
      <c r="BU166" s="7">
        <f>BW166+BY166+CA166+CC166+CE166+CG166+CI166+CK166+CM166+CO166+CQ166+CS166+CU166+CW166+CY166+DA166</f>
        <v/>
      </c>
      <c r="BV166" s="7">
        <f>BX166+BZ166+CB166+CD166+CF166+CH166+CJ166+CL166+CN166+CP166+CR166+CT166+CV166+CX166+CZ166+DB166</f>
        <v/>
      </c>
      <c r="BW166" s="7" t="inlineStr"/>
      <c r="BX166" s="7" t="inlineStr"/>
      <c r="BY166" s="7" t="n">
        <v>500</v>
      </c>
      <c r="BZ166" s="7" t="n">
        <v>130049000</v>
      </c>
      <c r="CA166" s="7" t="inlineStr"/>
      <c r="CB166" s="7" t="inlineStr"/>
      <c r="CC166" s="7" t="inlineStr"/>
      <c r="CD166" s="7" t="inlineStr"/>
      <c r="CE166" s="7" t="inlineStr"/>
      <c r="CF166" s="7" t="inlineStr"/>
      <c r="CG166" s="7" t="inlineStr"/>
      <c r="CH166" s="7" t="inlineStr"/>
      <c r="CI166" s="7" t="inlineStr"/>
      <c r="CJ166" s="7" t="inlineStr"/>
      <c r="CK166" s="7" t="inlineStr"/>
      <c r="CL166" s="7" t="inlineStr"/>
      <c r="CM166" s="7" t="inlineStr"/>
      <c r="CN166" s="7" t="inlineStr"/>
      <c r="CO166" s="7" t="inlineStr"/>
      <c r="CP166" s="7" t="inlineStr"/>
      <c r="CQ166" s="7" t="inlineStr"/>
      <c r="CR166" s="7" t="inlineStr"/>
      <c r="CS166" s="7" t="inlineStr"/>
      <c r="CT166" s="7" t="inlineStr"/>
      <c r="CU166" s="7" t="inlineStr"/>
      <c r="CV166" s="7" t="inlineStr"/>
      <c r="CW166" s="7" t="inlineStr"/>
      <c r="CX166" s="7" t="inlineStr"/>
      <c r="CY166" s="7" t="inlineStr"/>
      <c r="CZ166" s="7" t="inlineStr"/>
      <c r="DA166" s="7" t="inlineStr"/>
      <c r="DB166" s="7" t="inlineStr"/>
      <c r="DC166" s="7">
        <f>DE166+DG166+DI166+DK166+DM166+DO166+DQ166+DS166+DU166+DW166+DY166+EA166+EC166</f>
        <v/>
      </c>
      <c r="DD166" s="7">
        <f>DF166+DH166+DJ166+DL166+DN166+DP166+DR166+DT166+DV166+DX166+DZ166+EB166+ED166</f>
        <v/>
      </c>
      <c r="DE166" s="7" t="inlineStr"/>
      <c r="DF166" s="7" t="inlineStr"/>
      <c r="DG166" s="7" t="inlineStr"/>
      <c r="DH166" s="7" t="inlineStr"/>
      <c r="DI166" s="7" t="inlineStr"/>
      <c r="DJ166" s="7" t="inlineStr"/>
      <c r="DK166" s="7" t="inlineStr"/>
      <c r="DL166" s="7" t="inlineStr"/>
      <c r="DM166" s="7" t="inlineStr"/>
      <c r="DN166" s="7" t="inlineStr"/>
      <c r="DO166" s="7" t="inlineStr"/>
      <c r="DP166" s="7" t="inlineStr"/>
      <c r="DQ166" s="7" t="inlineStr"/>
      <c r="DR166" s="7" t="inlineStr"/>
      <c r="DS166" s="7" t="inlineStr"/>
      <c r="DT166" s="7" t="inlineStr"/>
      <c r="DU166" s="7" t="inlineStr"/>
      <c r="DV166" s="7" t="inlineStr"/>
      <c r="DW166" s="7" t="inlineStr"/>
      <c r="DX166" s="7" t="inlineStr"/>
      <c r="DY166" s="7" t="inlineStr"/>
      <c r="DZ166" s="7" t="inlineStr"/>
      <c r="EA166" s="7" t="inlineStr"/>
      <c r="EB166" s="7" t="inlineStr"/>
      <c r="EC166" s="7" t="inlineStr"/>
      <c r="ED166" s="7" t="inlineStr"/>
      <c r="EE166" s="7">
        <f>E166+AU166+BK166+BU166+DC166</f>
        <v/>
      </c>
      <c r="EF166" s="7">
        <f>F166+AV166+BL166+BV166+DD166</f>
        <v/>
      </c>
    </row>
    <row r="167" hidden="1" outlineLevel="1">
      <c r="A167" s="5" t="n">
        <v>66</v>
      </c>
      <c r="B167" s="6" t="inlineStr">
        <is>
          <t>Pharma-Coss 777 MChJ</t>
        </is>
      </c>
      <c r="C167" s="6" t="inlineStr">
        <is>
          <t>Фергана</t>
        </is>
      </c>
      <c r="D167" s="6" t="inlineStr">
        <is>
          <t>Фергана 1</t>
        </is>
      </c>
      <c r="E167" s="7">
        <f>G167+I167+K167+M167+O167+Q167+S167+U167+W167+Y167+AA167+AC167+AE167+AG167+AI167+AK167+AM167+AO167+AQ167+AS167</f>
        <v/>
      </c>
      <c r="F167" s="7">
        <f>H167+J167+L167+N167+P167+R167+T167+V167+X167+Z167+AB167+AD167+AF167+AH167+AJ167+AL167+AN167+AP167+AR167+AT167</f>
        <v/>
      </c>
      <c r="G167" s="7" t="inlineStr"/>
      <c r="H167" s="7" t="inlineStr"/>
      <c r="I167" s="7" t="inlineStr"/>
      <c r="J167" s="7" t="inlineStr"/>
      <c r="K167" s="7" t="n">
        <v>102</v>
      </c>
      <c r="L167" s="7" t="n">
        <v>8111350</v>
      </c>
      <c r="M167" s="7" t="n">
        <v>5</v>
      </c>
      <c r="N167" s="7" t="n">
        <v>964315</v>
      </c>
      <c r="O167" s="7" t="inlineStr"/>
      <c r="P167" s="7" t="inlineStr"/>
      <c r="Q167" s="7" t="inlineStr"/>
      <c r="R167" s="7" t="inlineStr"/>
      <c r="S167" s="7" t="inlineStr"/>
      <c r="T167" s="7" t="inlineStr"/>
      <c r="U167" s="7" t="inlineStr"/>
      <c r="V167" s="7" t="inlineStr"/>
      <c r="W167" s="7" t="inlineStr"/>
      <c r="X167" s="7" t="inlineStr"/>
      <c r="Y167" s="7" t="inlineStr"/>
      <c r="Z167" s="7" t="inlineStr"/>
      <c r="AA167" s="7" t="inlineStr"/>
      <c r="AB167" s="7" t="inlineStr"/>
      <c r="AC167" s="7" t="n">
        <v>20</v>
      </c>
      <c r="AD167" s="7" t="n">
        <v>6352080</v>
      </c>
      <c r="AE167" s="7" t="inlineStr"/>
      <c r="AF167" s="7" t="inlineStr"/>
      <c r="AG167" s="7" t="inlineStr"/>
      <c r="AH167" s="7" t="inlineStr"/>
      <c r="AI167" s="7" t="inlineStr"/>
      <c r="AJ167" s="7" t="inlineStr"/>
      <c r="AK167" s="7" t="inlineStr"/>
      <c r="AL167" s="7" t="inlineStr"/>
      <c r="AM167" s="7" t="inlineStr"/>
      <c r="AN167" s="7" t="inlineStr"/>
      <c r="AO167" s="7" t="inlineStr"/>
      <c r="AP167" s="7" t="inlineStr"/>
      <c r="AQ167" s="7" t="inlineStr"/>
      <c r="AR167" s="7" t="inlineStr"/>
      <c r="AS167" s="7" t="inlineStr"/>
      <c r="AT167" s="7" t="inlineStr"/>
      <c r="AU167" s="7">
        <f>AW167+AY167+BA167+BC167+BE167+BG167+BI167</f>
        <v/>
      </c>
      <c r="AV167" s="7">
        <f>AX167+AZ167+BB167+BD167+BF167+BH167+BJ167</f>
        <v/>
      </c>
      <c r="AW167" s="7" t="inlineStr"/>
      <c r="AX167" s="7" t="inlineStr"/>
      <c r="AY167" s="7" t="inlineStr"/>
      <c r="AZ167" s="7" t="inlineStr"/>
      <c r="BA167" s="7" t="inlineStr"/>
      <c r="BB167" s="7" t="inlineStr"/>
      <c r="BC167" s="7" t="inlineStr"/>
      <c r="BD167" s="7" t="inlineStr"/>
      <c r="BE167" s="7" t="inlineStr"/>
      <c r="BF167" s="7" t="inlineStr"/>
      <c r="BG167" s="7" t="inlineStr"/>
      <c r="BH167" s="7" t="inlineStr"/>
      <c r="BI167" s="7" t="inlineStr"/>
      <c r="BJ167" s="7" t="inlineStr"/>
      <c r="BK167" s="7">
        <f>BM167+BO167+BQ167+BS167</f>
        <v/>
      </c>
      <c r="BL167" s="7">
        <f>BN167+BP167+BR167+BT167</f>
        <v/>
      </c>
      <c r="BM167" s="7" t="inlineStr"/>
      <c r="BN167" s="7" t="inlineStr"/>
      <c r="BO167" s="7" t="inlineStr"/>
      <c r="BP167" s="7" t="inlineStr"/>
      <c r="BQ167" s="7" t="inlineStr"/>
      <c r="BR167" s="7" t="inlineStr"/>
      <c r="BS167" s="7" t="inlineStr"/>
      <c r="BT167" s="7" t="inlineStr"/>
      <c r="BU167" s="7">
        <f>BW167+BY167+CA167+CC167+CE167+CG167+CI167+CK167+CM167+CO167+CQ167+CS167+CU167+CW167+CY167+DA167</f>
        <v/>
      </c>
      <c r="BV167" s="7">
        <f>BX167+BZ167+CB167+CD167+CF167+CH167+CJ167+CL167+CN167+CP167+CR167+CT167+CV167+CX167+CZ167+DB167</f>
        <v/>
      </c>
      <c r="BW167" s="7" t="inlineStr"/>
      <c r="BX167" s="7" t="inlineStr"/>
      <c r="BY167" s="7" t="inlineStr"/>
      <c r="BZ167" s="7" t="inlineStr"/>
      <c r="CA167" s="7" t="inlineStr"/>
      <c r="CB167" s="7" t="inlineStr"/>
      <c r="CC167" s="7" t="inlineStr"/>
      <c r="CD167" s="7" t="inlineStr"/>
      <c r="CE167" s="7" t="inlineStr"/>
      <c r="CF167" s="7" t="inlineStr"/>
      <c r="CG167" s="7" t="inlineStr"/>
      <c r="CH167" s="7" t="inlineStr"/>
      <c r="CI167" s="7" t="inlineStr"/>
      <c r="CJ167" s="7" t="inlineStr"/>
      <c r="CK167" s="7" t="inlineStr"/>
      <c r="CL167" s="7" t="inlineStr"/>
      <c r="CM167" s="7" t="n">
        <v>5</v>
      </c>
      <c r="CN167" s="7" t="n">
        <v>1086665</v>
      </c>
      <c r="CO167" s="7" t="inlineStr"/>
      <c r="CP167" s="7" t="inlineStr"/>
      <c r="CQ167" s="7" t="inlineStr"/>
      <c r="CR167" s="7" t="inlineStr"/>
      <c r="CS167" s="7" t="inlineStr"/>
      <c r="CT167" s="7" t="inlineStr"/>
      <c r="CU167" s="7" t="inlineStr"/>
      <c r="CV167" s="7" t="inlineStr"/>
      <c r="CW167" s="7" t="inlineStr"/>
      <c r="CX167" s="7" t="inlineStr"/>
      <c r="CY167" s="7" t="inlineStr"/>
      <c r="CZ167" s="7" t="inlineStr"/>
      <c r="DA167" s="7" t="inlineStr"/>
      <c r="DB167" s="7" t="inlineStr"/>
      <c r="DC167" s="7">
        <f>DE167+DG167+DI167+DK167+DM167+DO167+DQ167+DS167+DU167+DW167+DY167+EA167+EC167</f>
        <v/>
      </c>
      <c r="DD167" s="7">
        <f>DF167+DH167+DJ167+DL167+DN167+DP167+DR167+DT167+DV167+DX167+DZ167+EB167+ED167</f>
        <v/>
      </c>
      <c r="DE167" s="7" t="inlineStr"/>
      <c r="DF167" s="7" t="inlineStr"/>
      <c r="DG167" s="7" t="inlineStr"/>
      <c r="DH167" s="7" t="inlineStr"/>
      <c r="DI167" s="7" t="inlineStr"/>
      <c r="DJ167" s="7" t="inlineStr"/>
      <c r="DK167" s="7" t="inlineStr"/>
      <c r="DL167" s="7" t="inlineStr"/>
      <c r="DM167" s="7" t="inlineStr"/>
      <c r="DN167" s="7" t="inlineStr"/>
      <c r="DO167" s="7" t="inlineStr"/>
      <c r="DP167" s="7" t="inlineStr"/>
      <c r="DQ167" s="7" t="inlineStr"/>
      <c r="DR167" s="7" t="inlineStr"/>
      <c r="DS167" s="7" t="inlineStr"/>
      <c r="DT167" s="7" t="inlineStr"/>
      <c r="DU167" s="7" t="inlineStr"/>
      <c r="DV167" s="7" t="inlineStr"/>
      <c r="DW167" s="7" t="n">
        <v>2</v>
      </c>
      <c r="DX167" s="7" t="n">
        <v>950674</v>
      </c>
      <c r="DY167" s="7" t="inlineStr"/>
      <c r="DZ167" s="7" t="inlineStr"/>
      <c r="EA167" s="7" t="inlineStr"/>
      <c r="EB167" s="7" t="inlineStr"/>
      <c r="EC167" s="7" t="inlineStr"/>
      <c r="ED167" s="7" t="inlineStr"/>
      <c r="EE167" s="7">
        <f>E167+AU167+BK167+BU167+DC167</f>
        <v/>
      </c>
      <c r="EF167" s="7">
        <f>F167+AV167+BL167+BV167+DD167</f>
        <v/>
      </c>
    </row>
    <row r="168" hidden="1" outlineLevel="1">
      <c r="A168" s="5" t="n">
        <v>67</v>
      </c>
      <c r="B168" s="6" t="inlineStr">
        <is>
          <t>Qubbo Nihol Pharm XK</t>
        </is>
      </c>
      <c r="C168" s="6" t="inlineStr">
        <is>
          <t>Фергана</t>
        </is>
      </c>
      <c r="D168" s="6" t="inlineStr">
        <is>
          <t>Фергана 1</t>
        </is>
      </c>
      <c r="E168" s="7">
        <f>G168+I168+K168+M168+O168+Q168+S168+U168+W168+Y168+AA168+AC168+AE168+AG168+AI168+AK168+AM168+AO168+AQ168+AS168</f>
        <v/>
      </c>
      <c r="F168" s="7">
        <f>H168+J168+L168+N168+P168+R168+T168+V168+X168+Z168+AB168+AD168+AF168+AH168+AJ168+AL168+AN168+AP168+AR168+AT168</f>
        <v/>
      </c>
      <c r="G168" s="7" t="n">
        <v>2</v>
      </c>
      <c r="H168" s="7" t="n">
        <v>151012</v>
      </c>
      <c r="I168" s="7" t="inlineStr"/>
      <c r="J168" s="7" t="inlineStr"/>
      <c r="K168" s="7" t="inlineStr"/>
      <c r="L168" s="7" t="inlineStr"/>
      <c r="M168" s="7" t="inlineStr"/>
      <c r="N168" s="7" t="inlineStr"/>
      <c r="O168" s="7" t="inlineStr"/>
      <c r="P168" s="7" t="inlineStr"/>
      <c r="Q168" s="7" t="inlineStr"/>
      <c r="R168" s="7" t="inlineStr"/>
      <c r="S168" s="7" t="inlineStr"/>
      <c r="T168" s="7" t="inlineStr"/>
      <c r="U168" s="7" t="inlineStr"/>
      <c r="V168" s="7" t="inlineStr"/>
      <c r="W168" s="7" t="inlineStr"/>
      <c r="X168" s="7" t="inlineStr"/>
      <c r="Y168" s="7" t="inlineStr"/>
      <c r="Z168" s="7" t="inlineStr"/>
      <c r="AA168" s="7" t="inlineStr"/>
      <c r="AB168" s="7" t="inlineStr"/>
      <c r="AC168" s="7" t="inlineStr"/>
      <c r="AD168" s="7" t="inlineStr"/>
      <c r="AE168" s="7" t="inlineStr"/>
      <c r="AF168" s="7" t="inlineStr"/>
      <c r="AG168" s="7" t="inlineStr"/>
      <c r="AH168" s="7" t="inlineStr"/>
      <c r="AI168" s="7" t="inlineStr"/>
      <c r="AJ168" s="7" t="inlineStr"/>
      <c r="AK168" s="7" t="inlineStr"/>
      <c r="AL168" s="7" t="inlineStr"/>
      <c r="AM168" s="7" t="inlineStr"/>
      <c r="AN168" s="7" t="inlineStr"/>
      <c r="AO168" s="7" t="inlineStr"/>
      <c r="AP168" s="7" t="inlineStr"/>
      <c r="AQ168" s="7" t="inlineStr"/>
      <c r="AR168" s="7" t="inlineStr"/>
      <c r="AS168" s="7" t="inlineStr"/>
      <c r="AT168" s="7" t="inlineStr"/>
      <c r="AU168" s="7">
        <f>AW168+AY168+BA168+BC168+BE168+BG168+BI168</f>
        <v/>
      </c>
      <c r="AV168" s="7">
        <f>AX168+AZ168+BB168+BD168+BF168+BH168+BJ168</f>
        <v/>
      </c>
      <c r="AW168" s="7" t="inlineStr"/>
      <c r="AX168" s="7" t="inlineStr"/>
      <c r="AY168" s="7" t="inlineStr"/>
      <c r="AZ168" s="7" t="inlineStr"/>
      <c r="BA168" s="7" t="inlineStr"/>
      <c r="BB168" s="7" t="inlineStr"/>
      <c r="BC168" s="7" t="inlineStr"/>
      <c r="BD168" s="7" t="inlineStr"/>
      <c r="BE168" s="7" t="inlineStr"/>
      <c r="BF168" s="7" t="inlineStr"/>
      <c r="BG168" s="7" t="inlineStr"/>
      <c r="BH168" s="7" t="inlineStr"/>
      <c r="BI168" s="7" t="inlineStr"/>
      <c r="BJ168" s="7" t="inlineStr"/>
      <c r="BK168" s="7">
        <f>BM168+BO168+BQ168+BS168</f>
        <v/>
      </c>
      <c r="BL168" s="7">
        <f>BN168+BP168+BR168+BT168</f>
        <v/>
      </c>
      <c r="BM168" s="7" t="inlineStr"/>
      <c r="BN168" s="7" t="inlineStr"/>
      <c r="BO168" s="7" t="inlineStr"/>
      <c r="BP168" s="7" t="inlineStr"/>
      <c r="BQ168" s="7" t="inlineStr"/>
      <c r="BR168" s="7" t="inlineStr"/>
      <c r="BS168" s="7" t="inlineStr"/>
      <c r="BT168" s="7" t="inlineStr"/>
      <c r="BU168" s="7">
        <f>BW168+BY168+CA168+CC168+CE168+CG168+CI168+CK168+CM168+CO168+CQ168+CS168+CU168+CW168+CY168+DA168</f>
        <v/>
      </c>
      <c r="BV168" s="7">
        <f>BX168+BZ168+CB168+CD168+CF168+CH168+CJ168+CL168+CN168+CP168+CR168+CT168+CV168+CX168+CZ168+DB168</f>
        <v/>
      </c>
      <c r="BW168" s="7" t="inlineStr"/>
      <c r="BX168" s="7" t="inlineStr"/>
      <c r="BY168" s="7" t="inlineStr"/>
      <c r="BZ168" s="7" t="inlineStr"/>
      <c r="CA168" s="7" t="inlineStr"/>
      <c r="CB168" s="7" t="inlineStr"/>
      <c r="CC168" s="7" t="inlineStr"/>
      <c r="CD168" s="7" t="inlineStr"/>
      <c r="CE168" s="7" t="inlineStr"/>
      <c r="CF168" s="7" t="inlineStr"/>
      <c r="CG168" s="7" t="inlineStr"/>
      <c r="CH168" s="7" t="inlineStr"/>
      <c r="CI168" s="7" t="inlineStr"/>
      <c r="CJ168" s="7" t="inlineStr"/>
      <c r="CK168" s="7" t="inlineStr"/>
      <c r="CL168" s="7" t="inlineStr"/>
      <c r="CM168" s="7" t="inlineStr"/>
      <c r="CN168" s="7" t="inlineStr"/>
      <c r="CO168" s="7" t="inlineStr"/>
      <c r="CP168" s="7" t="inlineStr"/>
      <c r="CQ168" s="7" t="inlineStr"/>
      <c r="CR168" s="7" t="inlineStr"/>
      <c r="CS168" s="7" t="inlineStr"/>
      <c r="CT168" s="7" t="inlineStr"/>
      <c r="CU168" s="7" t="inlineStr"/>
      <c r="CV168" s="7" t="inlineStr"/>
      <c r="CW168" s="7" t="inlineStr"/>
      <c r="CX168" s="7" t="inlineStr"/>
      <c r="CY168" s="7" t="inlineStr"/>
      <c r="CZ168" s="7" t="inlineStr"/>
      <c r="DA168" s="7" t="inlineStr"/>
      <c r="DB168" s="7" t="inlineStr"/>
      <c r="DC168" s="7">
        <f>DE168+DG168+DI168+DK168+DM168+DO168+DQ168+DS168+DU168+DW168+DY168+EA168+EC168</f>
        <v/>
      </c>
      <c r="DD168" s="7">
        <f>DF168+DH168+DJ168+DL168+DN168+DP168+DR168+DT168+DV168+DX168+DZ168+EB168+ED168</f>
        <v/>
      </c>
      <c r="DE168" s="7" t="inlineStr"/>
      <c r="DF168" s="7" t="inlineStr"/>
      <c r="DG168" s="7" t="inlineStr"/>
      <c r="DH168" s="7" t="inlineStr"/>
      <c r="DI168" s="7" t="inlineStr"/>
      <c r="DJ168" s="7" t="inlineStr"/>
      <c r="DK168" s="7" t="inlineStr"/>
      <c r="DL168" s="7" t="inlineStr"/>
      <c r="DM168" s="7" t="inlineStr"/>
      <c r="DN168" s="7" t="inlineStr"/>
      <c r="DO168" s="7" t="inlineStr"/>
      <c r="DP168" s="7" t="inlineStr"/>
      <c r="DQ168" s="7" t="inlineStr"/>
      <c r="DR168" s="7" t="inlineStr"/>
      <c r="DS168" s="7" t="inlineStr"/>
      <c r="DT168" s="7" t="inlineStr"/>
      <c r="DU168" s="7" t="inlineStr"/>
      <c r="DV168" s="7" t="inlineStr"/>
      <c r="DW168" s="7" t="inlineStr"/>
      <c r="DX168" s="7" t="inlineStr"/>
      <c r="DY168" s="7" t="inlineStr"/>
      <c r="DZ168" s="7" t="inlineStr"/>
      <c r="EA168" s="7" t="inlineStr"/>
      <c r="EB168" s="7" t="inlineStr"/>
      <c r="EC168" s="7" t="inlineStr"/>
      <c r="ED168" s="7" t="inlineStr"/>
      <c r="EE168" s="7">
        <f>E168+AU168+BK168+BU168+DC168</f>
        <v/>
      </c>
      <c r="EF168" s="7">
        <f>F168+AV168+BL168+BV168+DD168</f>
        <v/>
      </c>
    </row>
    <row r="169" hidden="1" outlineLevel="1">
      <c r="A169" s="5" t="n">
        <v>68</v>
      </c>
      <c r="B169" s="6" t="inlineStr">
        <is>
          <t>Quvasoy Al Xalim XK</t>
        </is>
      </c>
      <c r="C169" s="6" t="inlineStr">
        <is>
          <t>Фергана</t>
        </is>
      </c>
      <c r="D169" s="6" t="inlineStr">
        <is>
          <t>Фергана 1</t>
        </is>
      </c>
      <c r="E169" s="7">
        <f>G169+I169+K169+M169+O169+Q169+S169+U169+W169+Y169+AA169+AC169+AE169+AG169+AI169+AK169+AM169+AO169+AQ169+AS169</f>
        <v/>
      </c>
      <c r="F169" s="7">
        <f>H169+J169+L169+N169+P169+R169+T169+V169+X169+Z169+AB169+AD169+AF169+AH169+AJ169+AL169+AN169+AP169+AR169+AT169</f>
        <v/>
      </c>
      <c r="G169" s="7" t="inlineStr"/>
      <c r="H169" s="7" t="inlineStr"/>
      <c r="I169" s="7" t="inlineStr"/>
      <c r="J169" s="7" t="inlineStr"/>
      <c r="K169" s="7" t="inlineStr"/>
      <c r="L169" s="7" t="inlineStr"/>
      <c r="M169" s="7" t="inlineStr"/>
      <c r="N169" s="7" t="inlineStr"/>
      <c r="O169" s="7" t="inlineStr"/>
      <c r="P169" s="7" t="inlineStr"/>
      <c r="Q169" s="7" t="n">
        <v>10</v>
      </c>
      <c r="R169" s="7" t="n">
        <v>4647920</v>
      </c>
      <c r="S169" s="7" t="inlineStr"/>
      <c r="T169" s="7" t="inlineStr"/>
      <c r="U169" s="7" t="inlineStr"/>
      <c r="V169" s="7" t="inlineStr"/>
      <c r="W169" s="7" t="inlineStr"/>
      <c r="X169" s="7" t="inlineStr"/>
      <c r="Y169" s="7" t="inlineStr"/>
      <c r="Z169" s="7" t="inlineStr"/>
      <c r="AA169" s="7" t="inlineStr"/>
      <c r="AB169" s="7" t="inlineStr"/>
      <c r="AC169" s="7" t="inlineStr"/>
      <c r="AD169" s="7" t="inlineStr"/>
      <c r="AE169" s="7" t="inlineStr"/>
      <c r="AF169" s="7" t="inlineStr"/>
      <c r="AG169" s="7" t="inlineStr"/>
      <c r="AH169" s="7" t="inlineStr"/>
      <c r="AI169" s="7" t="inlineStr"/>
      <c r="AJ169" s="7" t="inlineStr"/>
      <c r="AK169" s="7" t="inlineStr"/>
      <c r="AL169" s="7" t="inlineStr"/>
      <c r="AM169" s="7" t="inlineStr"/>
      <c r="AN169" s="7" t="inlineStr"/>
      <c r="AO169" s="7" t="inlineStr"/>
      <c r="AP169" s="7" t="inlineStr"/>
      <c r="AQ169" s="7" t="inlineStr"/>
      <c r="AR169" s="7" t="inlineStr"/>
      <c r="AS169" s="7" t="inlineStr"/>
      <c r="AT169" s="7" t="inlineStr"/>
      <c r="AU169" s="7">
        <f>AW169+AY169+BA169+BC169+BE169+BG169+BI169</f>
        <v/>
      </c>
      <c r="AV169" s="7">
        <f>AX169+AZ169+BB169+BD169+BF169+BH169+BJ169</f>
        <v/>
      </c>
      <c r="AW169" s="7" t="inlineStr"/>
      <c r="AX169" s="7" t="inlineStr"/>
      <c r="AY169" s="7" t="inlineStr"/>
      <c r="AZ169" s="7" t="inlineStr"/>
      <c r="BA169" s="7" t="inlineStr"/>
      <c r="BB169" s="7" t="inlineStr"/>
      <c r="BC169" s="7" t="inlineStr"/>
      <c r="BD169" s="7" t="inlineStr"/>
      <c r="BE169" s="7" t="inlineStr"/>
      <c r="BF169" s="7" t="inlineStr"/>
      <c r="BG169" s="7" t="inlineStr"/>
      <c r="BH169" s="7" t="inlineStr"/>
      <c r="BI169" s="7" t="inlineStr"/>
      <c r="BJ169" s="7" t="inlineStr"/>
      <c r="BK169" s="7">
        <f>BM169+BO169+BQ169+BS169</f>
        <v/>
      </c>
      <c r="BL169" s="7">
        <f>BN169+BP169+BR169+BT169</f>
        <v/>
      </c>
      <c r="BM169" s="7" t="inlineStr"/>
      <c r="BN169" s="7" t="inlineStr"/>
      <c r="BO169" s="7" t="inlineStr"/>
      <c r="BP169" s="7" t="inlineStr"/>
      <c r="BQ169" s="7" t="inlineStr"/>
      <c r="BR169" s="7" t="inlineStr"/>
      <c r="BS169" s="7" t="inlineStr"/>
      <c r="BT169" s="7" t="inlineStr"/>
      <c r="BU169" s="7">
        <f>BW169+BY169+CA169+CC169+CE169+CG169+CI169+CK169+CM169+CO169+CQ169+CS169+CU169+CW169+CY169+DA169</f>
        <v/>
      </c>
      <c r="BV169" s="7">
        <f>BX169+BZ169+CB169+CD169+CF169+CH169+CJ169+CL169+CN169+CP169+CR169+CT169+CV169+CX169+CZ169+DB169</f>
        <v/>
      </c>
      <c r="BW169" s="7" t="inlineStr"/>
      <c r="BX169" s="7" t="inlineStr"/>
      <c r="BY169" s="7" t="n">
        <v>20</v>
      </c>
      <c r="BZ169" s="7" t="n">
        <v>4071910</v>
      </c>
      <c r="CA169" s="7" t="inlineStr"/>
      <c r="CB169" s="7" t="inlineStr"/>
      <c r="CC169" s="7" t="inlineStr"/>
      <c r="CD169" s="7" t="inlineStr"/>
      <c r="CE169" s="7" t="inlineStr"/>
      <c r="CF169" s="7" t="inlineStr"/>
      <c r="CG169" s="7" t="inlineStr"/>
      <c r="CH169" s="7" t="inlineStr"/>
      <c r="CI169" s="7" t="inlineStr"/>
      <c r="CJ169" s="7" t="inlineStr"/>
      <c r="CK169" s="7" t="inlineStr"/>
      <c r="CL169" s="7" t="inlineStr"/>
      <c r="CM169" s="7" t="inlineStr"/>
      <c r="CN169" s="7" t="inlineStr"/>
      <c r="CO169" s="7" t="inlineStr"/>
      <c r="CP169" s="7" t="inlineStr"/>
      <c r="CQ169" s="7" t="inlineStr"/>
      <c r="CR169" s="7" t="inlineStr"/>
      <c r="CS169" s="7" t="inlineStr"/>
      <c r="CT169" s="7" t="inlineStr"/>
      <c r="CU169" s="7" t="inlineStr"/>
      <c r="CV169" s="7" t="inlineStr"/>
      <c r="CW169" s="7" t="inlineStr"/>
      <c r="CX169" s="7" t="inlineStr"/>
      <c r="CY169" s="7" t="inlineStr"/>
      <c r="CZ169" s="7" t="inlineStr"/>
      <c r="DA169" s="7" t="inlineStr"/>
      <c r="DB169" s="7" t="inlineStr"/>
      <c r="DC169" s="7">
        <f>DE169+DG169+DI169+DK169+DM169+DO169+DQ169+DS169+DU169+DW169+DY169+EA169+EC169</f>
        <v/>
      </c>
      <c r="DD169" s="7">
        <f>DF169+DH169+DJ169+DL169+DN169+DP169+DR169+DT169+DV169+DX169+DZ169+EB169+ED169</f>
        <v/>
      </c>
      <c r="DE169" s="7" t="inlineStr"/>
      <c r="DF169" s="7" t="inlineStr"/>
      <c r="DG169" s="7" t="inlineStr"/>
      <c r="DH169" s="7" t="inlineStr"/>
      <c r="DI169" s="7" t="inlineStr"/>
      <c r="DJ169" s="7" t="inlineStr"/>
      <c r="DK169" s="7" t="inlineStr"/>
      <c r="DL169" s="7" t="inlineStr"/>
      <c r="DM169" s="7" t="inlineStr"/>
      <c r="DN169" s="7" t="inlineStr"/>
      <c r="DO169" s="7" t="inlineStr"/>
      <c r="DP169" s="7" t="inlineStr"/>
      <c r="DQ169" s="7" t="inlineStr"/>
      <c r="DR169" s="7" t="inlineStr"/>
      <c r="DS169" s="7" t="inlineStr"/>
      <c r="DT169" s="7" t="inlineStr"/>
      <c r="DU169" s="7" t="inlineStr"/>
      <c r="DV169" s="7" t="inlineStr"/>
      <c r="DW169" s="7" t="inlineStr"/>
      <c r="DX169" s="7" t="inlineStr"/>
      <c r="DY169" s="7" t="inlineStr"/>
      <c r="DZ169" s="7" t="inlineStr"/>
      <c r="EA169" s="7" t="inlineStr"/>
      <c r="EB169" s="7" t="inlineStr"/>
      <c r="EC169" s="7" t="inlineStr"/>
      <c r="ED169" s="7" t="inlineStr"/>
      <c r="EE169" s="7">
        <f>E169+AU169+BK169+BU169+DC169</f>
        <v/>
      </c>
      <c r="EF169" s="7">
        <f>F169+AV169+BL169+BV169+DD169</f>
        <v/>
      </c>
    </row>
    <row r="170" hidden="1" outlineLevel="1">
      <c r="A170" s="5" t="n">
        <v>69</v>
      </c>
      <c r="B170" s="6" t="inlineStr">
        <is>
          <t>Quvasoy Kudaybergenova Maysara</t>
        </is>
      </c>
      <c r="C170" s="6" t="inlineStr">
        <is>
          <t>Фергана</t>
        </is>
      </c>
      <c r="D170" s="6" t="inlineStr">
        <is>
          <t>Фергана 1</t>
        </is>
      </c>
      <c r="E170" s="7">
        <f>G170+I170+K170+M170+O170+Q170+S170+U170+W170+Y170+AA170+AC170+AE170+AG170+AI170+AK170+AM170+AO170+AQ170+AS170</f>
        <v/>
      </c>
      <c r="F170" s="7">
        <f>H170+J170+L170+N170+P170+R170+T170+V170+X170+Z170+AB170+AD170+AF170+AH170+AJ170+AL170+AN170+AP170+AR170+AT170</f>
        <v/>
      </c>
      <c r="G170" s="7" t="inlineStr"/>
      <c r="H170" s="7" t="inlineStr"/>
      <c r="I170" s="7" t="inlineStr"/>
      <c r="J170" s="7" t="inlineStr"/>
      <c r="K170" s="7" t="inlineStr"/>
      <c r="L170" s="7" t="inlineStr"/>
      <c r="M170" s="7" t="inlineStr"/>
      <c r="N170" s="7" t="inlineStr"/>
      <c r="O170" s="7" t="inlineStr"/>
      <c r="P170" s="7" t="inlineStr"/>
      <c r="Q170" s="7" t="n">
        <v>2</v>
      </c>
      <c r="R170" s="7" t="n">
        <v>894392</v>
      </c>
      <c r="S170" s="7" t="inlineStr"/>
      <c r="T170" s="7" t="inlineStr"/>
      <c r="U170" s="7" t="inlineStr"/>
      <c r="V170" s="7" t="inlineStr"/>
      <c r="W170" s="7" t="n">
        <v>48</v>
      </c>
      <c r="X170" s="7" t="n">
        <v>2665056</v>
      </c>
      <c r="Y170" s="7" t="inlineStr"/>
      <c r="Z170" s="7" t="inlineStr"/>
      <c r="AA170" s="7" t="inlineStr"/>
      <c r="AB170" s="7" t="inlineStr"/>
      <c r="AC170" s="7" t="inlineStr"/>
      <c r="AD170" s="7" t="inlineStr"/>
      <c r="AE170" s="7" t="inlineStr"/>
      <c r="AF170" s="7" t="inlineStr"/>
      <c r="AG170" s="7" t="inlineStr"/>
      <c r="AH170" s="7" t="inlineStr"/>
      <c r="AI170" s="7" t="inlineStr"/>
      <c r="AJ170" s="7" t="inlineStr"/>
      <c r="AK170" s="7" t="inlineStr"/>
      <c r="AL170" s="7" t="inlineStr"/>
      <c r="AM170" s="7" t="inlineStr"/>
      <c r="AN170" s="7" t="inlineStr"/>
      <c r="AO170" s="7" t="inlineStr"/>
      <c r="AP170" s="7" t="inlineStr"/>
      <c r="AQ170" s="7" t="inlineStr"/>
      <c r="AR170" s="7" t="inlineStr"/>
      <c r="AS170" s="7" t="inlineStr"/>
      <c r="AT170" s="7" t="inlineStr"/>
      <c r="AU170" s="7">
        <f>AW170+AY170+BA170+BC170+BE170+BG170+BI170</f>
        <v/>
      </c>
      <c r="AV170" s="7">
        <f>AX170+AZ170+BB170+BD170+BF170+BH170+BJ170</f>
        <v/>
      </c>
      <c r="AW170" s="7" t="inlineStr"/>
      <c r="AX170" s="7" t="inlineStr"/>
      <c r="AY170" s="7" t="inlineStr"/>
      <c r="AZ170" s="7" t="inlineStr"/>
      <c r="BA170" s="7" t="inlineStr"/>
      <c r="BB170" s="7" t="inlineStr"/>
      <c r="BC170" s="7" t="inlineStr"/>
      <c r="BD170" s="7" t="inlineStr"/>
      <c r="BE170" s="7" t="inlineStr"/>
      <c r="BF170" s="7" t="inlineStr"/>
      <c r="BG170" s="7" t="inlineStr"/>
      <c r="BH170" s="7" t="inlineStr"/>
      <c r="BI170" s="7" t="inlineStr"/>
      <c r="BJ170" s="7" t="inlineStr"/>
      <c r="BK170" s="7">
        <f>BM170+BO170+BQ170+BS170</f>
        <v/>
      </c>
      <c r="BL170" s="7">
        <f>BN170+BP170+BR170+BT170</f>
        <v/>
      </c>
      <c r="BM170" s="7" t="inlineStr"/>
      <c r="BN170" s="7" t="inlineStr"/>
      <c r="BO170" s="7" t="inlineStr"/>
      <c r="BP170" s="7" t="inlineStr"/>
      <c r="BQ170" s="7" t="inlineStr"/>
      <c r="BR170" s="7" t="inlineStr"/>
      <c r="BS170" s="7" t="inlineStr"/>
      <c r="BT170" s="7" t="inlineStr"/>
      <c r="BU170" s="7">
        <f>BW170+BY170+CA170+CC170+CE170+CG170+CI170+CK170+CM170+CO170+CQ170+CS170+CU170+CW170+CY170+DA170</f>
        <v/>
      </c>
      <c r="BV170" s="7">
        <f>BX170+BZ170+CB170+CD170+CF170+CH170+CJ170+CL170+CN170+CP170+CR170+CT170+CV170+CX170+CZ170+DB170</f>
        <v/>
      </c>
      <c r="BW170" s="7" t="inlineStr"/>
      <c r="BX170" s="7" t="inlineStr"/>
      <c r="BY170" s="7" t="inlineStr"/>
      <c r="BZ170" s="7" t="inlineStr"/>
      <c r="CA170" s="7" t="inlineStr"/>
      <c r="CB170" s="7" t="inlineStr"/>
      <c r="CC170" s="7" t="inlineStr"/>
      <c r="CD170" s="7" t="inlineStr"/>
      <c r="CE170" s="7" t="inlineStr"/>
      <c r="CF170" s="7" t="inlineStr"/>
      <c r="CG170" s="7" t="inlineStr"/>
      <c r="CH170" s="7" t="inlineStr"/>
      <c r="CI170" s="7" t="inlineStr"/>
      <c r="CJ170" s="7" t="inlineStr"/>
      <c r="CK170" s="7" t="inlineStr"/>
      <c r="CL170" s="7" t="inlineStr"/>
      <c r="CM170" s="7" t="inlineStr"/>
      <c r="CN170" s="7" t="inlineStr"/>
      <c r="CO170" s="7" t="inlineStr"/>
      <c r="CP170" s="7" t="inlineStr"/>
      <c r="CQ170" s="7" t="inlineStr"/>
      <c r="CR170" s="7" t="inlineStr"/>
      <c r="CS170" s="7" t="inlineStr"/>
      <c r="CT170" s="7" t="inlineStr"/>
      <c r="CU170" s="7" t="inlineStr"/>
      <c r="CV170" s="7" t="inlineStr"/>
      <c r="CW170" s="7" t="inlineStr"/>
      <c r="CX170" s="7" t="inlineStr"/>
      <c r="CY170" s="7" t="inlineStr"/>
      <c r="CZ170" s="7" t="inlineStr"/>
      <c r="DA170" s="7" t="inlineStr"/>
      <c r="DB170" s="7" t="inlineStr"/>
      <c r="DC170" s="7">
        <f>DE170+DG170+DI170+DK170+DM170+DO170+DQ170+DS170+DU170+DW170+DY170+EA170+EC170</f>
        <v/>
      </c>
      <c r="DD170" s="7">
        <f>DF170+DH170+DJ170+DL170+DN170+DP170+DR170+DT170+DV170+DX170+DZ170+EB170+ED170</f>
        <v/>
      </c>
      <c r="DE170" s="7" t="inlineStr"/>
      <c r="DF170" s="7" t="inlineStr"/>
      <c r="DG170" s="7" t="inlineStr"/>
      <c r="DH170" s="7" t="inlineStr"/>
      <c r="DI170" s="7" t="inlineStr"/>
      <c r="DJ170" s="7" t="inlineStr"/>
      <c r="DK170" s="7" t="inlineStr"/>
      <c r="DL170" s="7" t="inlineStr"/>
      <c r="DM170" s="7" t="inlineStr"/>
      <c r="DN170" s="7" t="inlineStr"/>
      <c r="DO170" s="7" t="inlineStr"/>
      <c r="DP170" s="7" t="inlineStr"/>
      <c r="DQ170" s="7" t="n">
        <v>1</v>
      </c>
      <c r="DR170" s="7" t="n">
        <v>317909</v>
      </c>
      <c r="DS170" s="7" t="inlineStr"/>
      <c r="DT170" s="7" t="inlineStr"/>
      <c r="DU170" s="7" t="inlineStr"/>
      <c r="DV170" s="7" t="inlineStr"/>
      <c r="DW170" s="7" t="inlineStr"/>
      <c r="DX170" s="7" t="inlineStr"/>
      <c r="DY170" s="7" t="inlineStr"/>
      <c r="DZ170" s="7" t="inlineStr"/>
      <c r="EA170" s="7" t="inlineStr"/>
      <c r="EB170" s="7" t="inlineStr"/>
      <c r="EC170" s="7" t="inlineStr"/>
      <c r="ED170" s="7" t="inlineStr"/>
      <c r="EE170" s="7">
        <f>E170+AU170+BK170+BU170+DC170</f>
        <v/>
      </c>
      <c r="EF170" s="7">
        <f>F170+AV170+BL170+BV170+DD170</f>
        <v/>
      </c>
    </row>
    <row r="171" hidden="1" outlineLevel="1">
      <c r="A171" s="5" t="n">
        <v>70</v>
      </c>
      <c r="B171" s="6" t="inlineStr">
        <is>
          <t>Rasuljon Muxtorjon MCHJ</t>
        </is>
      </c>
      <c r="C171" s="6" t="inlineStr">
        <is>
          <t>Фергана</t>
        </is>
      </c>
      <c r="D171" s="6" t="inlineStr">
        <is>
          <t>Фергана 1</t>
        </is>
      </c>
      <c r="E171" s="7">
        <f>G171+I171+K171+M171+O171+Q171+S171+U171+W171+Y171+AA171+AC171+AE171+AG171+AI171+AK171+AM171+AO171+AQ171+AS171</f>
        <v/>
      </c>
      <c r="F171" s="7">
        <f>H171+J171+L171+N171+P171+R171+T171+V171+X171+Z171+AB171+AD171+AF171+AH171+AJ171+AL171+AN171+AP171+AR171+AT171</f>
        <v/>
      </c>
      <c r="G171" s="7" t="n">
        <v>4</v>
      </c>
      <c r="H171" s="7" t="n">
        <v>915924</v>
      </c>
      <c r="I171" s="7" t="inlineStr"/>
      <c r="J171" s="7" t="inlineStr"/>
      <c r="K171" s="7" t="inlineStr"/>
      <c r="L171" s="7" t="inlineStr"/>
      <c r="M171" s="7" t="n">
        <v>5</v>
      </c>
      <c r="N171" s="7" t="n">
        <v>1470800</v>
      </c>
      <c r="O171" s="7" t="n">
        <v>2</v>
      </c>
      <c r="P171" s="7" t="n">
        <v>405416</v>
      </c>
      <c r="Q171" s="7" t="n">
        <v>20</v>
      </c>
      <c r="R171" s="7" t="n">
        <v>7294860</v>
      </c>
      <c r="S171" s="7" t="inlineStr"/>
      <c r="T171" s="7" t="inlineStr"/>
      <c r="U171" s="7" t="inlineStr"/>
      <c r="V171" s="7" t="inlineStr"/>
      <c r="W171" s="7" t="inlineStr"/>
      <c r="X171" s="7" t="inlineStr"/>
      <c r="Y171" s="7" t="inlineStr"/>
      <c r="Z171" s="7" t="inlineStr"/>
      <c r="AA171" s="7" t="inlineStr"/>
      <c r="AB171" s="7" t="inlineStr"/>
      <c r="AC171" s="7" t="inlineStr"/>
      <c r="AD171" s="7" t="inlineStr"/>
      <c r="AE171" s="7" t="inlineStr"/>
      <c r="AF171" s="7" t="inlineStr"/>
      <c r="AG171" s="7" t="inlineStr"/>
      <c r="AH171" s="7" t="inlineStr"/>
      <c r="AI171" s="7" t="inlineStr"/>
      <c r="AJ171" s="7" t="inlineStr"/>
      <c r="AK171" s="7" t="n">
        <v>20</v>
      </c>
      <c r="AL171" s="7" t="n">
        <v>9922400</v>
      </c>
      <c r="AM171" s="7" t="inlineStr"/>
      <c r="AN171" s="7" t="inlineStr"/>
      <c r="AO171" s="7" t="inlineStr"/>
      <c r="AP171" s="7" t="inlineStr"/>
      <c r="AQ171" s="7" t="inlineStr"/>
      <c r="AR171" s="7" t="inlineStr"/>
      <c r="AS171" s="7" t="inlineStr"/>
      <c r="AT171" s="7" t="inlineStr"/>
      <c r="AU171" s="7">
        <f>AW171+AY171+BA171+BC171+BE171+BG171+BI171</f>
        <v/>
      </c>
      <c r="AV171" s="7">
        <f>AX171+AZ171+BB171+BD171+BF171+BH171+BJ171</f>
        <v/>
      </c>
      <c r="AW171" s="7" t="inlineStr"/>
      <c r="AX171" s="7" t="inlineStr"/>
      <c r="AY171" s="7" t="inlineStr"/>
      <c r="AZ171" s="7" t="inlineStr"/>
      <c r="BA171" s="7" t="inlineStr"/>
      <c r="BB171" s="7" t="inlineStr"/>
      <c r="BC171" s="7" t="inlineStr"/>
      <c r="BD171" s="7" t="inlineStr"/>
      <c r="BE171" s="7" t="inlineStr"/>
      <c r="BF171" s="7" t="inlineStr"/>
      <c r="BG171" s="7" t="inlineStr"/>
      <c r="BH171" s="7" t="inlineStr"/>
      <c r="BI171" s="7" t="inlineStr"/>
      <c r="BJ171" s="7" t="inlineStr"/>
      <c r="BK171" s="7">
        <f>BM171+BO171+BQ171+BS171</f>
        <v/>
      </c>
      <c r="BL171" s="7">
        <f>BN171+BP171+BR171+BT171</f>
        <v/>
      </c>
      <c r="BM171" s="7" t="inlineStr"/>
      <c r="BN171" s="7" t="inlineStr"/>
      <c r="BO171" s="7" t="inlineStr"/>
      <c r="BP171" s="7" t="inlineStr"/>
      <c r="BQ171" s="7" t="inlineStr"/>
      <c r="BR171" s="7" t="inlineStr"/>
      <c r="BS171" s="7" t="inlineStr"/>
      <c r="BT171" s="7" t="inlineStr"/>
      <c r="BU171" s="7">
        <f>BW171+BY171+CA171+CC171+CE171+CG171+CI171+CK171+CM171+CO171+CQ171+CS171+CU171+CW171+CY171+DA171</f>
        <v/>
      </c>
      <c r="BV171" s="7">
        <f>BX171+BZ171+CB171+CD171+CF171+CH171+CJ171+CL171+CN171+CP171+CR171+CT171+CV171+CX171+CZ171+DB171</f>
        <v/>
      </c>
      <c r="BW171" s="7" t="inlineStr"/>
      <c r="BX171" s="7" t="inlineStr"/>
      <c r="BY171" s="7" t="inlineStr"/>
      <c r="BZ171" s="7" t="inlineStr"/>
      <c r="CA171" s="7" t="inlineStr"/>
      <c r="CB171" s="7" t="inlineStr"/>
      <c r="CC171" s="7" t="inlineStr"/>
      <c r="CD171" s="7" t="inlineStr"/>
      <c r="CE171" s="7" t="inlineStr"/>
      <c r="CF171" s="7" t="inlineStr"/>
      <c r="CG171" s="7" t="inlineStr"/>
      <c r="CH171" s="7" t="inlineStr"/>
      <c r="CI171" s="7" t="inlineStr"/>
      <c r="CJ171" s="7" t="inlineStr"/>
      <c r="CK171" s="7" t="inlineStr"/>
      <c r="CL171" s="7" t="inlineStr"/>
      <c r="CM171" s="7" t="n">
        <v>3</v>
      </c>
      <c r="CN171" s="7" t="n">
        <v>486633</v>
      </c>
      <c r="CO171" s="7" t="inlineStr"/>
      <c r="CP171" s="7" t="inlineStr"/>
      <c r="CQ171" s="7" t="inlineStr"/>
      <c r="CR171" s="7" t="inlineStr"/>
      <c r="CS171" s="7" t="inlineStr"/>
      <c r="CT171" s="7" t="inlineStr"/>
      <c r="CU171" s="7" t="inlineStr"/>
      <c r="CV171" s="7" t="inlineStr"/>
      <c r="CW171" s="7" t="inlineStr"/>
      <c r="CX171" s="7" t="inlineStr"/>
      <c r="CY171" s="7" t="inlineStr"/>
      <c r="CZ171" s="7" t="inlineStr"/>
      <c r="DA171" s="7" t="inlineStr"/>
      <c r="DB171" s="7" t="inlineStr"/>
      <c r="DC171" s="7">
        <f>DE171+DG171+DI171+DK171+DM171+DO171+DQ171+DS171+DU171+DW171+DY171+EA171+EC171</f>
        <v/>
      </c>
      <c r="DD171" s="7">
        <f>DF171+DH171+DJ171+DL171+DN171+DP171+DR171+DT171+DV171+DX171+DZ171+EB171+ED171</f>
        <v/>
      </c>
      <c r="DE171" s="7" t="inlineStr"/>
      <c r="DF171" s="7" t="inlineStr"/>
      <c r="DG171" s="7" t="inlineStr"/>
      <c r="DH171" s="7" t="inlineStr"/>
      <c r="DI171" s="7" t="inlineStr"/>
      <c r="DJ171" s="7" t="inlineStr"/>
      <c r="DK171" s="7" t="inlineStr"/>
      <c r="DL171" s="7" t="inlineStr"/>
      <c r="DM171" s="7" t="inlineStr"/>
      <c r="DN171" s="7" t="inlineStr"/>
      <c r="DO171" s="7" t="inlineStr"/>
      <c r="DP171" s="7" t="inlineStr"/>
      <c r="DQ171" s="7" t="n">
        <v>2</v>
      </c>
      <c r="DR171" s="7" t="n">
        <v>292870</v>
      </c>
      <c r="DS171" s="7" t="inlineStr"/>
      <c r="DT171" s="7" t="inlineStr"/>
      <c r="DU171" s="7" t="inlineStr"/>
      <c r="DV171" s="7" t="inlineStr"/>
      <c r="DW171" s="7" t="inlineStr"/>
      <c r="DX171" s="7" t="inlineStr"/>
      <c r="DY171" s="7" t="inlineStr"/>
      <c r="DZ171" s="7" t="inlineStr"/>
      <c r="EA171" s="7" t="inlineStr"/>
      <c r="EB171" s="7" t="inlineStr"/>
      <c r="EC171" s="7" t="inlineStr"/>
      <c r="ED171" s="7" t="inlineStr"/>
      <c r="EE171" s="7">
        <f>E171+AU171+BK171+BU171+DC171</f>
        <v/>
      </c>
      <c r="EF171" s="7">
        <f>F171+AV171+BL171+BV171+DD171</f>
        <v/>
      </c>
    </row>
    <row r="172" hidden="1" outlineLevel="1">
      <c r="A172" s="5" t="n">
        <v>71</v>
      </c>
      <c r="B172" s="6" t="inlineStr">
        <is>
          <t>Ravon Kelajak Farm XK</t>
        </is>
      </c>
      <c r="C172" s="6" t="inlineStr">
        <is>
          <t>Фергана</t>
        </is>
      </c>
      <c r="D172" s="6" t="inlineStr">
        <is>
          <t>Фергана 1</t>
        </is>
      </c>
      <c r="E172" s="7">
        <f>G172+I172+K172+M172+O172+Q172+S172+U172+W172+Y172+AA172+AC172+AE172+AG172+AI172+AK172+AM172+AO172+AQ172+AS172</f>
        <v/>
      </c>
      <c r="F172" s="7">
        <f>H172+J172+L172+N172+P172+R172+T172+V172+X172+Z172+AB172+AD172+AF172+AH172+AJ172+AL172+AN172+AP172+AR172+AT172</f>
        <v/>
      </c>
      <c r="G172" s="7" t="inlineStr"/>
      <c r="H172" s="7" t="inlineStr"/>
      <c r="I172" s="7" t="inlineStr"/>
      <c r="J172" s="7" t="inlineStr"/>
      <c r="K172" s="7" t="inlineStr"/>
      <c r="L172" s="7" t="inlineStr"/>
      <c r="M172" s="7" t="n">
        <v>5</v>
      </c>
      <c r="N172" s="7" t="n">
        <v>672652</v>
      </c>
      <c r="O172" s="7" t="inlineStr"/>
      <c r="P172" s="7" t="inlineStr"/>
      <c r="Q172" s="7" t="n">
        <v>126</v>
      </c>
      <c r="R172" s="7" t="n">
        <v>32008255</v>
      </c>
      <c r="S172" s="7" t="inlineStr"/>
      <c r="T172" s="7" t="inlineStr"/>
      <c r="U172" s="7" t="inlineStr"/>
      <c r="V172" s="7" t="inlineStr"/>
      <c r="W172" s="7" t="n">
        <v>10</v>
      </c>
      <c r="X172" s="7" t="n">
        <v>3873500</v>
      </c>
      <c r="Y172" s="7" t="inlineStr"/>
      <c r="Z172" s="7" t="inlineStr"/>
      <c r="AA172" s="7" t="inlineStr"/>
      <c r="AB172" s="7" t="inlineStr"/>
      <c r="AC172" s="7" t="n">
        <v>15</v>
      </c>
      <c r="AD172" s="7" t="n">
        <v>5084485</v>
      </c>
      <c r="AE172" s="7" t="inlineStr"/>
      <c r="AF172" s="7" t="inlineStr"/>
      <c r="AG172" s="7" t="n">
        <v>5</v>
      </c>
      <c r="AH172" s="7" t="n">
        <v>1438695</v>
      </c>
      <c r="AI172" s="7" t="inlineStr"/>
      <c r="AJ172" s="7" t="inlineStr"/>
      <c r="AK172" s="7" t="inlineStr"/>
      <c r="AL172" s="7" t="inlineStr"/>
      <c r="AM172" s="7" t="inlineStr"/>
      <c r="AN172" s="7" t="inlineStr"/>
      <c r="AO172" s="7" t="inlineStr"/>
      <c r="AP172" s="7" t="inlineStr"/>
      <c r="AQ172" s="7" t="inlineStr"/>
      <c r="AR172" s="7" t="inlineStr"/>
      <c r="AS172" s="7" t="inlineStr"/>
      <c r="AT172" s="7" t="inlineStr"/>
      <c r="AU172" s="7">
        <f>AW172+AY172+BA172+BC172+BE172+BG172+BI172</f>
        <v/>
      </c>
      <c r="AV172" s="7">
        <f>AX172+AZ172+BB172+BD172+BF172+BH172+BJ172</f>
        <v/>
      </c>
      <c r="AW172" s="7" t="inlineStr"/>
      <c r="AX172" s="7" t="inlineStr"/>
      <c r="AY172" s="7" t="inlineStr"/>
      <c r="AZ172" s="7" t="inlineStr"/>
      <c r="BA172" s="7" t="inlineStr"/>
      <c r="BB172" s="7" t="inlineStr"/>
      <c r="BC172" s="7" t="inlineStr"/>
      <c r="BD172" s="7" t="inlineStr"/>
      <c r="BE172" s="7" t="inlineStr"/>
      <c r="BF172" s="7" t="inlineStr"/>
      <c r="BG172" s="7" t="inlineStr"/>
      <c r="BH172" s="7" t="inlineStr"/>
      <c r="BI172" s="7" t="inlineStr"/>
      <c r="BJ172" s="7" t="inlineStr"/>
      <c r="BK172" s="7">
        <f>BM172+BO172+BQ172+BS172</f>
        <v/>
      </c>
      <c r="BL172" s="7">
        <f>BN172+BP172+BR172+BT172</f>
        <v/>
      </c>
      <c r="BM172" s="7" t="inlineStr"/>
      <c r="BN172" s="7" t="inlineStr"/>
      <c r="BO172" s="7" t="inlineStr"/>
      <c r="BP172" s="7" t="inlineStr"/>
      <c r="BQ172" s="7" t="inlineStr"/>
      <c r="BR172" s="7" t="inlineStr"/>
      <c r="BS172" s="7" t="inlineStr"/>
      <c r="BT172" s="7" t="inlineStr"/>
      <c r="BU172" s="7">
        <f>BW172+BY172+CA172+CC172+CE172+CG172+CI172+CK172+CM172+CO172+CQ172+CS172+CU172+CW172+CY172+DA172</f>
        <v/>
      </c>
      <c r="BV172" s="7">
        <f>BX172+BZ172+CB172+CD172+CF172+CH172+CJ172+CL172+CN172+CP172+CR172+CT172+CV172+CX172+CZ172+DB172</f>
        <v/>
      </c>
      <c r="BW172" s="7" t="inlineStr"/>
      <c r="BX172" s="7" t="inlineStr"/>
      <c r="BY172" s="7" t="inlineStr"/>
      <c r="BZ172" s="7" t="inlineStr"/>
      <c r="CA172" s="7" t="inlineStr"/>
      <c r="CB172" s="7" t="inlineStr"/>
      <c r="CC172" s="7" t="inlineStr"/>
      <c r="CD172" s="7" t="inlineStr"/>
      <c r="CE172" s="7" t="inlineStr"/>
      <c r="CF172" s="7" t="inlineStr"/>
      <c r="CG172" s="7" t="inlineStr"/>
      <c r="CH172" s="7" t="inlineStr"/>
      <c r="CI172" s="7" t="inlineStr"/>
      <c r="CJ172" s="7" t="inlineStr"/>
      <c r="CK172" s="7" t="inlineStr"/>
      <c r="CL172" s="7" t="inlineStr"/>
      <c r="CM172" s="7" t="n">
        <v>5</v>
      </c>
      <c r="CN172" s="7" t="n">
        <v>200530</v>
      </c>
      <c r="CO172" s="7" t="inlineStr"/>
      <c r="CP172" s="7" t="inlineStr"/>
      <c r="CQ172" s="7" t="inlineStr"/>
      <c r="CR172" s="7" t="inlineStr"/>
      <c r="CS172" s="7" t="inlineStr"/>
      <c r="CT172" s="7" t="inlineStr"/>
      <c r="CU172" s="7" t="inlineStr"/>
      <c r="CV172" s="7" t="inlineStr"/>
      <c r="CW172" s="7" t="inlineStr"/>
      <c r="CX172" s="7" t="inlineStr"/>
      <c r="CY172" s="7" t="inlineStr"/>
      <c r="CZ172" s="7" t="inlineStr"/>
      <c r="DA172" s="7" t="inlineStr"/>
      <c r="DB172" s="7" t="inlineStr"/>
      <c r="DC172" s="7">
        <f>DE172+DG172+DI172+DK172+DM172+DO172+DQ172+DS172+DU172+DW172+DY172+EA172+EC172</f>
        <v/>
      </c>
      <c r="DD172" s="7">
        <f>DF172+DH172+DJ172+DL172+DN172+DP172+DR172+DT172+DV172+DX172+DZ172+EB172+ED172</f>
        <v/>
      </c>
      <c r="DE172" s="7" t="inlineStr"/>
      <c r="DF172" s="7" t="inlineStr"/>
      <c r="DG172" s="7" t="inlineStr"/>
      <c r="DH172" s="7" t="inlineStr"/>
      <c r="DI172" s="7" t="inlineStr"/>
      <c r="DJ172" s="7" t="inlineStr"/>
      <c r="DK172" s="7" t="inlineStr"/>
      <c r="DL172" s="7" t="inlineStr"/>
      <c r="DM172" s="7" t="inlineStr"/>
      <c r="DN172" s="7" t="inlineStr"/>
      <c r="DO172" s="7" t="inlineStr"/>
      <c r="DP172" s="7" t="inlineStr"/>
      <c r="DQ172" s="7" t="n">
        <v>5</v>
      </c>
      <c r="DR172" s="7" t="n">
        <v>1164602</v>
      </c>
      <c r="DS172" s="7" t="n">
        <v>8</v>
      </c>
      <c r="DT172" s="7" t="n">
        <v>1409156</v>
      </c>
      <c r="DU172" s="7" t="inlineStr"/>
      <c r="DV172" s="7" t="inlineStr"/>
      <c r="DW172" s="7" t="n">
        <v>2</v>
      </c>
      <c r="DX172" s="7" t="n">
        <v>68464</v>
      </c>
      <c r="DY172" s="7" t="n">
        <v>10</v>
      </c>
      <c r="DZ172" s="7" t="n">
        <v>3089955</v>
      </c>
      <c r="EA172" s="7" t="inlineStr"/>
      <c r="EB172" s="7" t="inlineStr"/>
      <c r="EC172" s="7" t="inlineStr"/>
      <c r="ED172" s="7" t="inlineStr"/>
      <c r="EE172" s="7">
        <f>E172+AU172+BK172+BU172+DC172</f>
        <v/>
      </c>
      <c r="EF172" s="7">
        <f>F172+AV172+BL172+BV172+DD172</f>
        <v/>
      </c>
    </row>
    <row r="173" hidden="1" outlineLevel="1">
      <c r="A173" s="5" t="n">
        <v>72</v>
      </c>
      <c r="B173" s="6" t="inlineStr">
        <is>
          <t>SAIDA FARM MEDSERVIS MChJ</t>
        </is>
      </c>
      <c r="C173" s="6" t="inlineStr">
        <is>
          <t>Фергана</t>
        </is>
      </c>
      <c r="D173" s="6" t="inlineStr">
        <is>
          <t>Фергана 1</t>
        </is>
      </c>
      <c r="E173" s="7">
        <f>G173+I173+K173+M173+O173+Q173+S173+U173+W173+Y173+AA173+AC173+AE173+AG173+AI173+AK173+AM173+AO173+AQ173+AS173</f>
        <v/>
      </c>
      <c r="F173" s="7">
        <f>H173+J173+L173+N173+P173+R173+T173+V173+X173+Z173+AB173+AD173+AF173+AH173+AJ173+AL173+AN173+AP173+AR173+AT173</f>
        <v/>
      </c>
      <c r="G173" s="7" t="n">
        <v>100</v>
      </c>
      <c r="H173" s="7" t="n">
        <v>21627400</v>
      </c>
      <c r="I173" s="7" t="n">
        <v>10</v>
      </c>
      <c r="J173" s="7" t="n">
        <v>4423060</v>
      </c>
      <c r="K173" s="7" t="n">
        <v>10</v>
      </c>
      <c r="L173" s="7" t="n">
        <v>835790</v>
      </c>
      <c r="M173" s="7" t="inlineStr"/>
      <c r="N173" s="7" t="inlineStr"/>
      <c r="O173" s="7" t="inlineStr"/>
      <c r="P173" s="7" t="inlineStr"/>
      <c r="Q173" s="7" t="inlineStr"/>
      <c r="R173" s="7" t="inlineStr"/>
      <c r="S173" s="7" t="inlineStr"/>
      <c r="T173" s="7" t="inlineStr"/>
      <c r="U173" s="7" t="inlineStr"/>
      <c r="V173" s="7" t="inlineStr"/>
      <c r="W173" s="7" t="inlineStr"/>
      <c r="X173" s="7" t="inlineStr"/>
      <c r="Y173" s="7" t="inlineStr"/>
      <c r="Z173" s="7" t="inlineStr"/>
      <c r="AA173" s="7" t="inlineStr"/>
      <c r="AB173" s="7" t="inlineStr"/>
      <c r="AC173" s="7" t="n">
        <v>50</v>
      </c>
      <c r="AD173" s="7" t="n">
        <v>532200</v>
      </c>
      <c r="AE173" s="7" t="inlineStr"/>
      <c r="AF173" s="7" t="inlineStr"/>
      <c r="AG173" s="7" t="inlineStr"/>
      <c r="AH173" s="7" t="inlineStr"/>
      <c r="AI173" s="7" t="inlineStr"/>
      <c r="AJ173" s="7" t="inlineStr"/>
      <c r="AK173" s="7" t="inlineStr"/>
      <c r="AL173" s="7" t="inlineStr"/>
      <c r="AM173" s="7" t="inlineStr"/>
      <c r="AN173" s="7" t="inlineStr"/>
      <c r="AO173" s="7" t="inlineStr"/>
      <c r="AP173" s="7" t="inlineStr"/>
      <c r="AQ173" s="7" t="inlineStr"/>
      <c r="AR173" s="7" t="inlineStr"/>
      <c r="AS173" s="7" t="inlineStr"/>
      <c r="AT173" s="7" t="inlineStr"/>
      <c r="AU173" s="7">
        <f>AW173+AY173+BA173+BC173+BE173+BG173+BI173</f>
        <v/>
      </c>
      <c r="AV173" s="7">
        <f>AX173+AZ173+BB173+BD173+BF173+BH173+BJ173</f>
        <v/>
      </c>
      <c r="AW173" s="7" t="inlineStr"/>
      <c r="AX173" s="7" t="inlineStr"/>
      <c r="AY173" s="7" t="inlineStr"/>
      <c r="AZ173" s="7" t="inlineStr"/>
      <c r="BA173" s="7" t="inlineStr"/>
      <c r="BB173" s="7" t="inlineStr"/>
      <c r="BC173" s="7" t="inlineStr"/>
      <c r="BD173" s="7" t="inlineStr"/>
      <c r="BE173" s="7" t="inlineStr"/>
      <c r="BF173" s="7" t="inlineStr"/>
      <c r="BG173" s="7" t="inlineStr"/>
      <c r="BH173" s="7" t="inlineStr"/>
      <c r="BI173" s="7" t="inlineStr"/>
      <c r="BJ173" s="7" t="inlineStr"/>
      <c r="BK173" s="7">
        <f>BM173+BO173+BQ173+BS173</f>
        <v/>
      </c>
      <c r="BL173" s="7">
        <f>BN173+BP173+BR173+BT173</f>
        <v/>
      </c>
      <c r="BM173" s="7" t="inlineStr"/>
      <c r="BN173" s="7" t="inlineStr"/>
      <c r="BO173" s="7" t="inlineStr"/>
      <c r="BP173" s="7" t="inlineStr"/>
      <c r="BQ173" s="7" t="inlineStr"/>
      <c r="BR173" s="7" t="inlineStr"/>
      <c r="BS173" s="7" t="inlineStr"/>
      <c r="BT173" s="7" t="inlineStr"/>
      <c r="BU173" s="7">
        <f>BW173+BY173+CA173+CC173+CE173+CG173+CI173+CK173+CM173+CO173+CQ173+CS173+CU173+CW173+CY173+DA173</f>
        <v/>
      </c>
      <c r="BV173" s="7">
        <f>BX173+BZ173+CB173+CD173+CF173+CH173+CJ173+CL173+CN173+CP173+CR173+CT173+CV173+CX173+CZ173+DB173</f>
        <v/>
      </c>
      <c r="BW173" s="7" t="inlineStr"/>
      <c r="BX173" s="7" t="inlineStr"/>
      <c r="BY173" s="7" t="inlineStr"/>
      <c r="BZ173" s="7" t="inlineStr"/>
      <c r="CA173" s="7" t="inlineStr"/>
      <c r="CB173" s="7" t="inlineStr"/>
      <c r="CC173" s="7" t="inlineStr"/>
      <c r="CD173" s="7" t="inlineStr"/>
      <c r="CE173" s="7" t="inlineStr"/>
      <c r="CF173" s="7" t="inlineStr"/>
      <c r="CG173" s="7" t="inlineStr"/>
      <c r="CH173" s="7" t="inlineStr"/>
      <c r="CI173" s="7" t="inlineStr"/>
      <c r="CJ173" s="7" t="inlineStr"/>
      <c r="CK173" s="7" t="inlineStr"/>
      <c r="CL173" s="7" t="inlineStr"/>
      <c r="CM173" s="7" t="inlineStr"/>
      <c r="CN173" s="7" t="inlineStr"/>
      <c r="CO173" s="7" t="inlineStr"/>
      <c r="CP173" s="7" t="inlineStr"/>
      <c r="CQ173" s="7" t="inlineStr"/>
      <c r="CR173" s="7" t="inlineStr"/>
      <c r="CS173" s="7" t="inlineStr"/>
      <c r="CT173" s="7" t="inlineStr"/>
      <c r="CU173" s="7" t="inlineStr"/>
      <c r="CV173" s="7" t="inlineStr"/>
      <c r="CW173" s="7" t="inlineStr"/>
      <c r="CX173" s="7" t="inlineStr"/>
      <c r="CY173" s="7" t="inlineStr"/>
      <c r="CZ173" s="7" t="inlineStr"/>
      <c r="DA173" s="7" t="inlineStr"/>
      <c r="DB173" s="7" t="inlineStr"/>
      <c r="DC173" s="7">
        <f>DE173+DG173+DI173+DK173+DM173+DO173+DQ173+DS173+DU173+DW173+DY173+EA173+EC173</f>
        <v/>
      </c>
      <c r="DD173" s="7">
        <f>DF173+DH173+DJ173+DL173+DN173+DP173+DR173+DT173+DV173+DX173+DZ173+EB173+ED173</f>
        <v/>
      </c>
      <c r="DE173" s="7" t="inlineStr"/>
      <c r="DF173" s="7" t="inlineStr"/>
      <c r="DG173" s="7" t="inlineStr"/>
      <c r="DH173" s="7" t="inlineStr"/>
      <c r="DI173" s="7" t="inlineStr"/>
      <c r="DJ173" s="7" t="inlineStr"/>
      <c r="DK173" s="7" t="inlineStr"/>
      <c r="DL173" s="7" t="inlineStr"/>
      <c r="DM173" s="7" t="inlineStr"/>
      <c r="DN173" s="7" t="inlineStr"/>
      <c r="DO173" s="7" t="inlineStr"/>
      <c r="DP173" s="7" t="inlineStr"/>
      <c r="DQ173" s="7" t="inlineStr"/>
      <c r="DR173" s="7" t="inlineStr"/>
      <c r="DS173" s="7" t="inlineStr"/>
      <c r="DT173" s="7" t="inlineStr"/>
      <c r="DU173" s="7" t="inlineStr"/>
      <c r="DV173" s="7" t="inlineStr"/>
      <c r="DW173" s="7" t="inlineStr"/>
      <c r="DX173" s="7" t="inlineStr"/>
      <c r="DY173" s="7" t="inlineStr"/>
      <c r="DZ173" s="7" t="inlineStr"/>
      <c r="EA173" s="7" t="inlineStr"/>
      <c r="EB173" s="7" t="inlineStr"/>
      <c r="EC173" s="7" t="inlineStr"/>
      <c r="ED173" s="7" t="inlineStr"/>
      <c r="EE173" s="7">
        <f>E173+AU173+BK173+BU173+DC173</f>
        <v/>
      </c>
      <c r="EF173" s="7">
        <f>F173+AV173+BL173+BV173+DD173</f>
        <v/>
      </c>
    </row>
    <row r="174" hidden="1" outlineLevel="1">
      <c r="A174" s="5" t="n">
        <v>73</v>
      </c>
      <c r="B174" s="6" t="inlineStr">
        <is>
          <t>Sadaf Farm Farg'ona XK</t>
        </is>
      </c>
      <c r="C174" s="6" t="inlineStr">
        <is>
          <t>Фергана</t>
        </is>
      </c>
      <c r="D174" s="6" t="inlineStr">
        <is>
          <t>Фергана 1</t>
        </is>
      </c>
      <c r="E174" s="7">
        <f>G174+I174+K174+M174+O174+Q174+S174+U174+W174+Y174+AA174+AC174+AE174+AG174+AI174+AK174+AM174+AO174+AQ174+AS174</f>
        <v/>
      </c>
      <c r="F174" s="7">
        <f>H174+J174+L174+N174+P174+R174+T174+V174+X174+Z174+AB174+AD174+AF174+AH174+AJ174+AL174+AN174+AP174+AR174+AT174</f>
        <v/>
      </c>
      <c r="G174" s="7" t="inlineStr"/>
      <c r="H174" s="7" t="inlineStr"/>
      <c r="I174" s="7" t="inlineStr"/>
      <c r="J174" s="7" t="inlineStr"/>
      <c r="K174" s="7" t="inlineStr"/>
      <c r="L174" s="7" t="inlineStr"/>
      <c r="M174" s="7" t="inlineStr"/>
      <c r="N174" s="7" t="inlineStr"/>
      <c r="O174" s="7" t="inlineStr"/>
      <c r="P174" s="7" t="inlineStr"/>
      <c r="Q174" s="7" t="n">
        <v>3</v>
      </c>
      <c r="R174" s="7" t="n">
        <v>853368</v>
      </c>
      <c r="S174" s="7" t="inlineStr"/>
      <c r="T174" s="7" t="inlineStr"/>
      <c r="U174" s="7" t="inlineStr"/>
      <c r="V174" s="7" t="inlineStr"/>
      <c r="W174" s="7" t="n">
        <v>3</v>
      </c>
      <c r="X174" s="7" t="n">
        <v>1149582</v>
      </c>
      <c r="Y174" s="7" t="inlineStr"/>
      <c r="Z174" s="7" t="inlineStr"/>
      <c r="AA174" s="7" t="inlineStr"/>
      <c r="AB174" s="7" t="inlineStr"/>
      <c r="AC174" s="7" t="n">
        <v>4</v>
      </c>
      <c r="AD174" s="7" t="n">
        <v>140164</v>
      </c>
      <c r="AE174" s="7" t="n">
        <v>2</v>
      </c>
      <c r="AF174" s="7" t="n">
        <v>830860</v>
      </c>
      <c r="AG174" s="7" t="inlineStr"/>
      <c r="AH174" s="7" t="inlineStr"/>
      <c r="AI174" s="7" t="inlineStr"/>
      <c r="AJ174" s="7" t="inlineStr"/>
      <c r="AK174" s="7" t="inlineStr"/>
      <c r="AL174" s="7" t="inlineStr"/>
      <c r="AM174" s="7" t="inlineStr"/>
      <c r="AN174" s="7" t="inlineStr"/>
      <c r="AO174" s="7" t="inlineStr"/>
      <c r="AP174" s="7" t="inlineStr"/>
      <c r="AQ174" s="7" t="inlineStr"/>
      <c r="AR174" s="7" t="inlineStr"/>
      <c r="AS174" s="7" t="inlineStr"/>
      <c r="AT174" s="7" t="inlineStr"/>
      <c r="AU174" s="7">
        <f>AW174+AY174+BA174+BC174+BE174+BG174+BI174</f>
        <v/>
      </c>
      <c r="AV174" s="7">
        <f>AX174+AZ174+BB174+BD174+BF174+BH174+BJ174</f>
        <v/>
      </c>
      <c r="AW174" s="7" t="inlineStr"/>
      <c r="AX174" s="7" t="inlineStr"/>
      <c r="AY174" s="7" t="inlineStr"/>
      <c r="AZ174" s="7" t="inlineStr"/>
      <c r="BA174" s="7" t="inlineStr"/>
      <c r="BB174" s="7" t="inlineStr"/>
      <c r="BC174" s="7" t="inlineStr"/>
      <c r="BD174" s="7" t="inlineStr"/>
      <c r="BE174" s="7" t="inlineStr"/>
      <c r="BF174" s="7" t="inlineStr"/>
      <c r="BG174" s="7" t="inlineStr"/>
      <c r="BH174" s="7" t="inlineStr"/>
      <c r="BI174" s="7" t="inlineStr"/>
      <c r="BJ174" s="7" t="inlineStr"/>
      <c r="BK174" s="7">
        <f>BM174+BO174+BQ174+BS174</f>
        <v/>
      </c>
      <c r="BL174" s="7">
        <f>BN174+BP174+BR174+BT174</f>
        <v/>
      </c>
      <c r="BM174" s="7" t="inlineStr"/>
      <c r="BN174" s="7" t="inlineStr"/>
      <c r="BO174" s="7" t="inlineStr"/>
      <c r="BP174" s="7" t="inlineStr"/>
      <c r="BQ174" s="7" t="inlineStr"/>
      <c r="BR174" s="7" t="inlineStr"/>
      <c r="BS174" s="7" t="inlineStr"/>
      <c r="BT174" s="7" t="inlineStr"/>
      <c r="BU174" s="7">
        <f>BW174+BY174+CA174+CC174+CE174+CG174+CI174+CK174+CM174+CO174+CQ174+CS174+CU174+CW174+CY174+DA174</f>
        <v/>
      </c>
      <c r="BV174" s="7">
        <f>BX174+BZ174+CB174+CD174+CF174+CH174+CJ174+CL174+CN174+CP174+CR174+CT174+CV174+CX174+CZ174+DB174</f>
        <v/>
      </c>
      <c r="BW174" s="7" t="inlineStr"/>
      <c r="BX174" s="7" t="inlineStr"/>
      <c r="BY174" s="7" t="inlineStr"/>
      <c r="BZ174" s="7" t="inlineStr"/>
      <c r="CA174" s="7" t="inlineStr"/>
      <c r="CB174" s="7" t="inlineStr"/>
      <c r="CC174" s="7" t="inlineStr"/>
      <c r="CD174" s="7" t="inlineStr"/>
      <c r="CE174" s="7" t="inlineStr"/>
      <c r="CF174" s="7" t="inlineStr"/>
      <c r="CG174" s="7" t="inlineStr"/>
      <c r="CH174" s="7" t="inlineStr"/>
      <c r="CI174" s="7" t="inlineStr"/>
      <c r="CJ174" s="7" t="inlineStr"/>
      <c r="CK174" s="7" t="inlineStr"/>
      <c r="CL174" s="7" t="inlineStr"/>
      <c r="CM174" s="7" t="inlineStr"/>
      <c r="CN174" s="7" t="inlineStr"/>
      <c r="CO174" s="7" t="inlineStr"/>
      <c r="CP174" s="7" t="inlineStr"/>
      <c r="CQ174" s="7" t="inlineStr"/>
      <c r="CR174" s="7" t="inlineStr"/>
      <c r="CS174" s="7" t="inlineStr"/>
      <c r="CT174" s="7" t="inlineStr"/>
      <c r="CU174" s="7" t="inlineStr"/>
      <c r="CV174" s="7" t="inlineStr"/>
      <c r="CW174" s="7" t="inlineStr"/>
      <c r="CX174" s="7" t="inlineStr"/>
      <c r="CY174" s="7" t="inlineStr"/>
      <c r="CZ174" s="7" t="inlineStr"/>
      <c r="DA174" s="7" t="inlineStr"/>
      <c r="DB174" s="7" t="inlineStr"/>
      <c r="DC174" s="7">
        <f>DE174+DG174+DI174+DK174+DM174+DO174+DQ174+DS174+DU174+DW174+DY174+EA174+EC174</f>
        <v/>
      </c>
      <c r="DD174" s="7">
        <f>DF174+DH174+DJ174+DL174+DN174+DP174+DR174+DT174+DV174+DX174+DZ174+EB174+ED174</f>
        <v/>
      </c>
      <c r="DE174" s="7" t="inlineStr"/>
      <c r="DF174" s="7" t="inlineStr"/>
      <c r="DG174" s="7" t="inlineStr"/>
      <c r="DH174" s="7" t="inlineStr"/>
      <c r="DI174" s="7" t="inlineStr"/>
      <c r="DJ174" s="7" t="inlineStr"/>
      <c r="DK174" s="7" t="inlineStr"/>
      <c r="DL174" s="7" t="inlineStr"/>
      <c r="DM174" s="7" t="inlineStr"/>
      <c r="DN174" s="7" t="inlineStr"/>
      <c r="DO174" s="7" t="inlineStr"/>
      <c r="DP174" s="7" t="inlineStr"/>
      <c r="DQ174" s="7" t="inlineStr"/>
      <c r="DR174" s="7" t="inlineStr"/>
      <c r="DS174" s="7" t="inlineStr"/>
      <c r="DT174" s="7" t="inlineStr"/>
      <c r="DU174" s="7" t="inlineStr"/>
      <c r="DV174" s="7" t="inlineStr"/>
      <c r="DW174" s="7" t="inlineStr"/>
      <c r="DX174" s="7" t="inlineStr"/>
      <c r="DY174" s="7" t="inlineStr"/>
      <c r="DZ174" s="7" t="inlineStr"/>
      <c r="EA174" s="7" t="inlineStr"/>
      <c r="EB174" s="7" t="inlineStr"/>
      <c r="EC174" s="7" t="inlineStr"/>
      <c r="ED174" s="7" t="inlineStr"/>
      <c r="EE174" s="7">
        <f>E174+AU174+BK174+BU174+DC174</f>
        <v/>
      </c>
      <c r="EF174" s="7">
        <f>F174+AV174+BL174+BV174+DD174</f>
        <v/>
      </c>
    </row>
    <row r="175" hidden="1" outlineLevel="1">
      <c r="A175" s="5" t="n">
        <v>74</v>
      </c>
      <c r="B175" s="6" t="inlineStr">
        <is>
          <t>Sanjar Sardor Plyus XK</t>
        </is>
      </c>
      <c r="C175" s="6" t="inlineStr">
        <is>
          <t>Фергана</t>
        </is>
      </c>
      <c r="D175" s="6" t="inlineStr">
        <is>
          <t>Фергана 1</t>
        </is>
      </c>
      <c r="E175" s="7">
        <f>G175+I175+K175+M175+O175+Q175+S175+U175+W175+Y175+AA175+AC175+AE175+AG175+AI175+AK175+AM175+AO175+AQ175+AS175</f>
        <v/>
      </c>
      <c r="F175" s="7">
        <f>H175+J175+L175+N175+P175+R175+T175+V175+X175+Z175+AB175+AD175+AF175+AH175+AJ175+AL175+AN175+AP175+AR175+AT175</f>
        <v/>
      </c>
      <c r="G175" s="7" t="inlineStr"/>
      <c r="H175" s="7" t="inlineStr"/>
      <c r="I175" s="7" t="inlineStr"/>
      <c r="J175" s="7" t="inlineStr"/>
      <c r="K175" s="7" t="inlineStr"/>
      <c r="L175" s="7" t="inlineStr"/>
      <c r="M175" s="7" t="inlineStr"/>
      <c r="N175" s="7" t="inlineStr"/>
      <c r="O175" s="7" t="inlineStr"/>
      <c r="P175" s="7" t="inlineStr"/>
      <c r="Q175" s="7" t="inlineStr"/>
      <c r="R175" s="7" t="inlineStr"/>
      <c r="S175" s="7" t="inlineStr"/>
      <c r="T175" s="7" t="inlineStr"/>
      <c r="U175" s="7" t="inlineStr"/>
      <c r="V175" s="7" t="inlineStr"/>
      <c r="W175" s="7" t="n">
        <v>2</v>
      </c>
      <c r="X175" s="7" t="n">
        <v>737702</v>
      </c>
      <c r="Y175" s="7" t="inlineStr"/>
      <c r="Z175" s="7" t="inlineStr"/>
      <c r="AA175" s="7" t="inlineStr"/>
      <c r="AB175" s="7" t="inlineStr"/>
      <c r="AC175" s="7" t="inlineStr"/>
      <c r="AD175" s="7" t="inlineStr"/>
      <c r="AE175" s="7" t="inlineStr"/>
      <c r="AF175" s="7" t="inlineStr"/>
      <c r="AG175" s="7" t="n">
        <v>2</v>
      </c>
      <c r="AH175" s="7" t="n">
        <v>953682</v>
      </c>
      <c r="AI175" s="7" t="n">
        <v>2</v>
      </c>
      <c r="AJ175" s="7" t="n">
        <v>185542</v>
      </c>
      <c r="AK175" s="7" t="inlineStr"/>
      <c r="AL175" s="7" t="inlineStr"/>
      <c r="AM175" s="7" t="inlineStr"/>
      <c r="AN175" s="7" t="inlineStr"/>
      <c r="AO175" s="7" t="inlineStr"/>
      <c r="AP175" s="7" t="inlineStr"/>
      <c r="AQ175" s="7" t="inlineStr"/>
      <c r="AR175" s="7" t="inlineStr"/>
      <c r="AS175" s="7" t="inlineStr"/>
      <c r="AT175" s="7" t="inlineStr"/>
      <c r="AU175" s="7">
        <f>AW175+AY175+BA175+BC175+BE175+BG175+BI175</f>
        <v/>
      </c>
      <c r="AV175" s="7">
        <f>AX175+AZ175+BB175+BD175+BF175+BH175+BJ175</f>
        <v/>
      </c>
      <c r="AW175" s="7" t="inlineStr"/>
      <c r="AX175" s="7" t="inlineStr"/>
      <c r="AY175" s="7" t="inlineStr"/>
      <c r="AZ175" s="7" t="inlineStr"/>
      <c r="BA175" s="7" t="inlineStr"/>
      <c r="BB175" s="7" t="inlineStr"/>
      <c r="BC175" s="7" t="inlineStr"/>
      <c r="BD175" s="7" t="inlineStr"/>
      <c r="BE175" s="7" t="inlineStr"/>
      <c r="BF175" s="7" t="inlineStr"/>
      <c r="BG175" s="7" t="inlineStr"/>
      <c r="BH175" s="7" t="inlineStr"/>
      <c r="BI175" s="7" t="inlineStr"/>
      <c r="BJ175" s="7" t="inlineStr"/>
      <c r="BK175" s="7">
        <f>BM175+BO175+BQ175+BS175</f>
        <v/>
      </c>
      <c r="BL175" s="7">
        <f>BN175+BP175+BR175+BT175</f>
        <v/>
      </c>
      <c r="BM175" s="7" t="inlineStr"/>
      <c r="BN175" s="7" t="inlineStr"/>
      <c r="BO175" s="7" t="inlineStr"/>
      <c r="BP175" s="7" t="inlineStr"/>
      <c r="BQ175" s="7" t="inlineStr"/>
      <c r="BR175" s="7" t="inlineStr"/>
      <c r="BS175" s="7" t="inlineStr"/>
      <c r="BT175" s="7" t="inlineStr"/>
      <c r="BU175" s="7">
        <f>BW175+BY175+CA175+CC175+CE175+CG175+CI175+CK175+CM175+CO175+CQ175+CS175+CU175+CW175+CY175+DA175</f>
        <v/>
      </c>
      <c r="BV175" s="7">
        <f>BX175+BZ175+CB175+CD175+CF175+CH175+CJ175+CL175+CN175+CP175+CR175+CT175+CV175+CX175+CZ175+DB175</f>
        <v/>
      </c>
      <c r="BW175" s="7" t="inlineStr"/>
      <c r="BX175" s="7" t="inlineStr"/>
      <c r="BY175" s="7" t="inlineStr"/>
      <c r="BZ175" s="7" t="inlineStr"/>
      <c r="CA175" s="7" t="inlineStr"/>
      <c r="CB175" s="7" t="inlineStr"/>
      <c r="CC175" s="7" t="inlineStr"/>
      <c r="CD175" s="7" t="inlineStr"/>
      <c r="CE175" s="7" t="inlineStr"/>
      <c r="CF175" s="7" t="inlineStr"/>
      <c r="CG175" s="7" t="inlineStr"/>
      <c r="CH175" s="7" t="inlineStr"/>
      <c r="CI175" s="7" t="inlineStr"/>
      <c r="CJ175" s="7" t="inlineStr"/>
      <c r="CK175" s="7" t="inlineStr"/>
      <c r="CL175" s="7" t="inlineStr"/>
      <c r="CM175" s="7" t="inlineStr"/>
      <c r="CN175" s="7" t="inlineStr"/>
      <c r="CO175" s="7" t="inlineStr"/>
      <c r="CP175" s="7" t="inlineStr"/>
      <c r="CQ175" s="7" t="inlineStr"/>
      <c r="CR175" s="7" t="inlineStr"/>
      <c r="CS175" s="7" t="inlineStr"/>
      <c r="CT175" s="7" t="inlineStr"/>
      <c r="CU175" s="7" t="inlineStr"/>
      <c r="CV175" s="7" t="inlineStr"/>
      <c r="CW175" s="7" t="inlineStr"/>
      <c r="CX175" s="7" t="inlineStr"/>
      <c r="CY175" s="7" t="inlineStr"/>
      <c r="CZ175" s="7" t="inlineStr"/>
      <c r="DA175" s="7" t="inlineStr"/>
      <c r="DB175" s="7" t="inlineStr"/>
      <c r="DC175" s="7">
        <f>DE175+DG175+DI175+DK175+DM175+DO175+DQ175+DS175+DU175+DW175+DY175+EA175+EC175</f>
        <v/>
      </c>
      <c r="DD175" s="7">
        <f>DF175+DH175+DJ175+DL175+DN175+DP175+DR175+DT175+DV175+DX175+DZ175+EB175+ED175</f>
        <v/>
      </c>
      <c r="DE175" s="7" t="inlineStr"/>
      <c r="DF175" s="7" t="inlineStr"/>
      <c r="DG175" s="7" t="inlineStr"/>
      <c r="DH175" s="7" t="inlineStr"/>
      <c r="DI175" s="7" t="inlineStr"/>
      <c r="DJ175" s="7" t="inlineStr"/>
      <c r="DK175" s="7" t="inlineStr"/>
      <c r="DL175" s="7" t="inlineStr"/>
      <c r="DM175" s="7" t="inlineStr"/>
      <c r="DN175" s="7" t="inlineStr"/>
      <c r="DO175" s="7" t="inlineStr"/>
      <c r="DP175" s="7" t="inlineStr"/>
      <c r="DQ175" s="7" t="inlineStr"/>
      <c r="DR175" s="7" t="inlineStr"/>
      <c r="DS175" s="7" t="inlineStr"/>
      <c r="DT175" s="7" t="inlineStr"/>
      <c r="DU175" s="7" t="inlineStr"/>
      <c r="DV175" s="7" t="inlineStr"/>
      <c r="DW175" s="7" t="inlineStr"/>
      <c r="DX175" s="7" t="inlineStr"/>
      <c r="DY175" s="7" t="inlineStr"/>
      <c r="DZ175" s="7" t="inlineStr"/>
      <c r="EA175" s="7" t="inlineStr"/>
      <c r="EB175" s="7" t="inlineStr"/>
      <c r="EC175" s="7" t="inlineStr"/>
      <c r="ED175" s="7" t="inlineStr"/>
      <c r="EE175" s="7">
        <f>E175+AU175+BK175+BU175+DC175</f>
        <v/>
      </c>
      <c r="EF175" s="7">
        <f>F175+AV175+BL175+BV175+DD175</f>
        <v/>
      </c>
    </row>
    <row r="176" hidden="1" outlineLevel="1">
      <c r="A176" s="5" t="n">
        <v>75</v>
      </c>
      <c r="B176" s="6" t="inlineStr">
        <is>
          <t>Sarvar XK</t>
        </is>
      </c>
      <c r="C176" s="6" t="inlineStr">
        <is>
          <t>Фергана</t>
        </is>
      </c>
      <c r="D176" s="6" t="inlineStr">
        <is>
          <t>Фергана 1</t>
        </is>
      </c>
      <c r="E176" s="7">
        <f>G176+I176+K176+M176+O176+Q176+S176+U176+W176+Y176+AA176+AC176+AE176+AG176+AI176+AK176+AM176+AO176+AQ176+AS176</f>
        <v/>
      </c>
      <c r="F176" s="7">
        <f>H176+J176+L176+N176+P176+R176+T176+V176+X176+Z176+AB176+AD176+AF176+AH176+AJ176+AL176+AN176+AP176+AR176+AT176</f>
        <v/>
      </c>
      <c r="G176" s="7" t="n">
        <v>10</v>
      </c>
      <c r="H176" s="7" t="n">
        <v>3749675</v>
      </c>
      <c r="I176" s="7" t="inlineStr"/>
      <c r="J176" s="7" t="inlineStr"/>
      <c r="K176" s="7" t="inlineStr"/>
      <c r="L176" s="7" t="inlineStr"/>
      <c r="M176" s="7" t="n">
        <v>10</v>
      </c>
      <c r="N176" s="7" t="n">
        <v>1487720</v>
      </c>
      <c r="O176" s="7" t="inlineStr"/>
      <c r="P176" s="7" t="inlineStr"/>
      <c r="Q176" s="7" t="inlineStr"/>
      <c r="R176" s="7" t="inlineStr"/>
      <c r="S176" s="7" t="inlineStr"/>
      <c r="T176" s="7" t="inlineStr"/>
      <c r="U176" s="7" t="inlineStr"/>
      <c r="V176" s="7" t="inlineStr"/>
      <c r="W176" s="7" t="inlineStr"/>
      <c r="X176" s="7" t="inlineStr"/>
      <c r="Y176" s="7" t="inlineStr"/>
      <c r="Z176" s="7" t="inlineStr"/>
      <c r="AA176" s="7" t="inlineStr"/>
      <c r="AB176" s="7" t="inlineStr"/>
      <c r="AC176" s="7" t="inlineStr"/>
      <c r="AD176" s="7" t="inlineStr"/>
      <c r="AE176" s="7" t="inlineStr"/>
      <c r="AF176" s="7" t="inlineStr"/>
      <c r="AG176" s="7" t="inlineStr"/>
      <c r="AH176" s="7" t="inlineStr"/>
      <c r="AI176" s="7" t="inlineStr"/>
      <c r="AJ176" s="7" t="inlineStr"/>
      <c r="AK176" s="7" t="inlineStr"/>
      <c r="AL176" s="7" t="inlineStr"/>
      <c r="AM176" s="7" t="inlineStr"/>
      <c r="AN176" s="7" t="inlineStr"/>
      <c r="AO176" s="7" t="inlineStr"/>
      <c r="AP176" s="7" t="inlineStr"/>
      <c r="AQ176" s="7" t="inlineStr"/>
      <c r="AR176" s="7" t="inlineStr"/>
      <c r="AS176" s="7" t="inlineStr"/>
      <c r="AT176" s="7" t="inlineStr"/>
      <c r="AU176" s="7">
        <f>AW176+AY176+BA176+BC176+BE176+BG176+BI176</f>
        <v/>
      </c>
      <c r="AV176" s="7">
        <f>AX176+AZ176+BB176+BD176+BF176+BH176+BJ176</f>
        <v/>
      </c>
      <c r="AW176" s="7" t="inlineStr"/>
      <c r="AX176" s="7" t="inlineStr"/>
      <c r="AY176" s="7" t="inlineStr"/>
      <c r="AZ176" s="7" t="inlineStr"/>
      <c r="BA176" s="7" t="n">
        <v>6</v>
      </c>
      <c r="BB176" s="7" t="n">
        <v>1534362</v>
      </c>
      <c r="BC176" s="7" t="inlineStr"/>
      <c r="BD176" s="7" t="inlineStr"/>
      <c r="BE176" s="7" t="inlineStr"/>
      <c r="BF176" s="7" t="inlineStr"/>
      <c r="BG176" s="7" t="inlineStr"/>
      <c r="BH176" s="7" t="inlineStr"/>
      <c r="BI176" s="7" t="inlineStr"/>
      <c r="BJ176" s="7" t="inlineStr"/>
      <c r="BK176" s="7">
        <f>BM176+BO176+BQ176+BS176</f>
        <v/>
      </c>
      <c r="BL176" s="7">
        <f>BN176+BP176+BR176+BT176</f>
        <v/>
      </c>
      <c r="BM176" s="7" t="inlineStr"/>
      <c r="BN176" s="7" t="inlineStr"/>
      <c r="BO176" s="7" t="inlineStr"/>
      <c r="BP176" s="7" t="inlineStr"/>
      <c r="BQ176" s="7" t="inlineStr"/>
      <c r="BR176" s="7" t="inlineStr"/>
      <c r="BS176" s="7" t="inlineStr"/>
      <c r="BT176" s="7" t="inlineStr"/>
      <c r="BU176" s="7">
        <f>BW176+BY176+CA176+CC176+CE176+CG176+CI176+CK176+CM176+CO176+CQ176+CS176+CU176+CW176+CY176+DA176</f>
        <v/>
      </c>
      <c r="BV176" s="7">
        <f>BX176+BZ176+CB176+CD176+CF176+CH176+CJ176+CL176+CN176+CP176+CR176+CT176+CV176+CX176+CZ176+DB176</f>
        <v/>
      </c>
      <c r="BW176" s="7" t="inlineStr"/>
      <c r="BX176" s="7" t="inlineStr"/>
      <c r="BY176" s="7" t="inlineStr"/>
      <c r="BZ176" s="7" t="inlineStr"/>
      <c r="CA176" s="7" t="inlineStr"/>
      <c r="CB176" s="7" t="inlineStr"/>
      <c r="CC176" s="7" t="inlineStr"/>
      <c r="CD176" s="7" t="inlineStr"/>
      <c r="CE176" s="7" t="inlineStr"/>
      <c r="CF176" s="7" t="inlineStr"/>
      <c r="CG176" s="7" t="inlineStr"/>
      <c r="CH176" s="7" t="inlineStr"/>
      <c r="CI176" s="7" t="inlineStr"/>
      <c r="CJ176" s="7" t="inlineStr"/>
      <c r="CK176" s="7" t="inlineStr"/>
      <c r="CL176" s="7" t="inlineStr"/>
      <c r="CM176" s="7" t="n">
        <v>4</v>
      </c>
      <c r="CN176" s="7" t="n">
        <v>570216</v>
      </c>
      <c r="CO176" s="7" t="inlineStr"/>
      <c r="CP176" s="7" t="inlineStr"/>
      <c r="CQ176" s="7" t="inlineStr"/>
      <c r="CR176" s="7" t="inlineStr"/>
      <c r="CS176" s="7" t="inlineStr"/>
      <c r="CT176" s="7" t="inlineStr"/>
      <c r="CU176" s="7" t="inlineStr"/>
      <c r="CV176" s="7" t="inlineStr"/>
      <c r="CW176" s="7" t="inlineStr"/>
      <c r="CX176" s="7" t="inlineStr"/>
      <c r="CY176" s="7" t="inlineStr"/>
      <c r="CZ176" s="7" t="inlineStr"/>
      <c r="DA176" s="7" t="inlineStr"/>
      <c r="DB176" s="7" t="inlineStr"/>
      <c r="DC176" s="7">
        <f>DE176+DG176+DI176+DK176+DM176+DO176+DQ176+DS176+DU176+DW176+DY176+EA176+EC176</f>
        <v/>
      </c>
      <c r="DD176" s="7">
        <f>DF176+DH176+DJ176+DL176+DN176+DP176+DR176+DT176+DV176+DX176+DZ176+EB176+ED176</f>
        <v/>
      </c>
      <c r="DE176" s="7" t="inlineStr"/>
      <c r="DF176" s="7" t="inlineStr"/>
      <c r="DG176" s="7" t="inlineStr"/>
      <c r="DH176" s="7" t="inlineStr"/>
      <c r="DI176" s="7" t="inlineStr"/>
      <c r="DJ176" s="7" t="inlineStr"/>
      <c r="DK176" s="7" t="inlineStr"/>
      <c r="DL176" s="7" t="inlineStr"/>
      <c r="DM176" s="7" t="inlineStr"/>
      <c r="DN176" s="7" t="inlineStr"/>
      <c r="DO176" s="7" t="inlineStr"/>
      <c r="DP176" s="7" t="inlineStr"/>
      <c r="DQ176" s="7" t="inlineStr"/>
      <c r="DR176" s="7" t="inlineStr"/>
      <c r="DS176" s="7" t="inlineStr"/>
      <c r="DT176" s="7" t="inlineStr"/>
      <c r="DU176" s="7" t="inlineStr"/>
      <c r="DV176" s="7" t="inlineStr"/>
      <c r="DW176" s="7" t="n">
        <v>4</v>
      </c>
      <c r="DX176" s="7" t="n">
        <v>807896</v>
      </c>
      <c r="DY176" s="7" t="inlineStr"/>
      <c r="DZ176" s="7" t="inlineStr"/>
      <c r="EA176" s="7" t="inlineStr"/>
      <c r="EB176" s="7" t="inlineStr"/>
      <c r="EC176" s="7" t="inlineStr"/>
      <c r="ED176" s="7" t="inlineStr"/>
      <c r="EE176" s="7">
        <f>E176+AU176+BK176+BU176+DC176</f>
        <v/>
      </c>
      <c r="EF176" s="7">
        <f>F176+AV176+BL176+BV176+DD176</f>
        <v/>
      </c>
    </row>
    <row r="177" hidden="1" outlineLevel="1">
      <c r="A177" s="5" t="n">
        <v>76</v>
      </c>
      <c r="B177" s="6" t="inlineStr">
        <is>
          <t>Sayyoraxon Med Farm MCHJ</t>
        </is>
      </c>
      <c r="C177" s="6" t="inlineStr">
        <is>
          <t>Фергана</t>
        </is>
      </c>
      <c r="D177" s="6" t="inlineStr">
        <is>
          <t>Фергана 1</t>
        </is>
      </c>
      <c r="E177" s="7">
        <f>G177+I177+K177+M177+O177+Q177+S177+U177+W177+Y177+AA177+AC177+AE177+AG177+AI177+AK177+AM177+AO177+AQ177+AS177</f>
        <v/>
      </c>
      <c r="F177" s="7">
        <f>H177+J177+L177+N177+P177+R177+T177+V177+X177+Z177+AB177+AD177+AF177+AH177+AJ177+AL177+AN177+AP177+AR177+AT177</f>
        <v/>
      </c>
      <c r="G177" s="7" t="n">
        <v>2</v>
      </c>
      <c r="H177" s="7" t="n">
        <v>487278</v>
      </c>
      <c r="I177" s="7" t="inlineStr"/>
      <c r="J177" s="7" t="inlineStr"/>
      <c r="K177" s="7" t="inlineStr"/>
      <c r="L177" s="7" t="inlineStr"/>
      <c r="M177" s="7" t="n">
        <v>3</v>
      </c>
      <c r="N177" s="7" t="n">
        <v>602211</v>
      </c>
      <c r="O177" s="7" t="inlineStr"/>
      <c r="P177" s="7" t="inlineStr"/>
      <c r="Q177" s="7" t="inlineStr"/>
      <c r="R177" s="7" t="inlineStr"/>
      <c r="S177" s="7" t="inlineStr"/>
      <c r="T177" s="7" t="inlineStr"/>
      <c r="U177" s="7" t="inlineStr"/>
      <c r="V177" s="7" t="inlineStr"/>
      <c r="W177" s="7" t="inlineStr"/>
      <c r="X177" s="7" t="inlineStr"/>
      <c r="Y177" s="7" t="inlineStr"/>
      <c r="Z177" s="7" t="inlineStr"/>
      <c r="AA177" s="7" t="inlineStr"/>
      <c r="AB177" s="7" t="inlineStr"/>
      <c r="AC177" s="7" t="inlineStr"/>
      <c r="AD177" s="7" t="inlineStr"/>
      <c r="AE177" s="7" t="inlineStr"/>
      <c r="AF177" s="7" t="inlineStr"/>
      <c r="AG177" s="7" t="inlineStr"/>
      <c r="AH177" s="7" t="inlineStr"/>
      <c r="AI177" s="7" t="inlineStr"/>
      <c r="AJ177" s="7" t="inlineStr"/>
      <c r="AK177" s="7" t="inlineStr"/>
      <c r="AL177" s="7" t="inlineStr"/>
      <c r="AM177" s="7" t="inlineStr"/>
      <c r="AN177" s="7" t="inlineStr"/>
      <c r="AO177" s="7" t="inlineStr"/>
      <c r="AP177" s="7" t="inlineStr"/>
      <c r="AQ177" s="7" t="inlineStr"/>
      <c r="AR177" s="7" t="inlineStr"/>
      <c r="AS177" s="7" t="inlineStr"/>
      <c r="AT177" s="7" t="inlineStr"/>
      <c r="AU177" s="7">
        <f>AW177+AY177+BA177+BC177+BE177+BG177+BI177</f>
        <v/>
      </c>
      <c r="AV177" s="7">
        <f>AX177+AZ177+BB177+BD177+BF177+BH177+BJ177</f>
        <v/>
      </c>
      <c r="AW177" s="7" t="inlineStr"/>
      <c r="AX177" s="7" t="inlineStr"/>
      <c r="AY177" s="7" t="inlineStr"/>
      <c r="AZ177" s="7" t="inlineStr"/>
      <c r="BA177" s="7" t="inlineStr"/>
      <c r="BB177" s="7" t="inlineStr"/>
      <c r="BC177" s="7" t="inlineStr"/>
      <c r="BD177" s="7" t="inlineStr"/>
      <c r="BE177" s="7" t="inlineStr"/>
      <c r="BF177" s="7" t="inlineStr"/>
      <c r="BG177" s="7" t="inlineStr"/>
      <c r="BH177" s="7" t="inlineStr"/>
      <c r="BI177" s="7" t="inlineStr"/>
      <c r="BJ177" s="7" t="inlineStr"/>
      <c r="BK177" s="7">
        <f>BM177+BO177+BQ177+BS177</f>
        <v/>
      </c>
      <c r="BL177" s="7">
        <f>BN177+BP177+BR177+BT177</f>
        <v/>
      </c>
      <c r="BM177" s="7" t="n">
        <v>1</v>
      </c>
      <c r="BN177" s="7" t="n">
        <v>337826</v>
      </c>
      <c r="BO177" s="7" t="inlineStr"/>
      <c r="BP177" s="7" t="inlineStr"/>
      <c r="BQ177" s="7" t="inlineStr"/>
      <c r="BR177" s="7" t="inlineStr"/>
      <c r="BS177" s="7" t="inlineStr"/>
      <c r="BT177" s="7" t="inlineStr"/>
      <c r="BU177" s="7">
        <f>BW177+BY177+CA177+CC177+CE177+CG177+CI177+CK177+CM177+CO177+CQ177+CS177+CU177+CW177+CY177+DA177</f>
        <v/>
      </c>
      <c r="BV177" s="7">
        <f>BX177+BZ177+CB177+CD177+CF177+CH177+CJ177+CL177+CN177+CP177+CR177+CT177+CV177+CX177+CZ177+DB177</f>
        <v/>
      </c>
      <c r="BW177" s="7" t="inlineStr"/>
      <c r="BX177" s="7" t="inlineStr"/>
      <c r="BY177" s="7" t="inlineStr"/>
      <c r="BZ177" s="7" t="inlineStr"/>
      <c r="CA177" s="7" t="inlineStr"/>
      <c r="CB177" s="7" t="inlineStr"/>
      <c r="CC177" s="7" t="inlineStr"/>
      <c r="CD177" s="7" t="inlineStr"/>
      <c r="CE177" s="7" t="inlineStr"/>
      <c r="CF177" s="7" t="inlineStr"/>
      <c r="CG177" s="7" t="inlineStr"/>
      <c r="CH177" s="7" t="inlineStr"/>
      <c r="CI177" s="7" t="inlineStr"/>
      <c r="CJ177" s="7" t="inlineStr"/>
      <c r="CK177" s="7" t="inlineStr"/>
      <c r="CL177" s="7" t="inlineStr"/>
      <c r="CM177" s="7" t="inlineStr"/>
      <c r="CN177" s="7" t="inlineStr"/>
      <c r="CO177" s="7" t="inlineStr"/>
      <c r="CP177" s="7" t="inlineStr"/>
      <c r="CQ177" s="7" t="inlineStr"/>
      <c r="CR177" s="7" t="inlineStr"/>
      <c r="CS177" s="7" t="inlineStr"/>
      <c r="CT177" s="7" t="inlineStr"/>
      <c r="CU177" s="7" t="inlineStr"/>
      <c r="CV177" s="7" t="inlineStr"/>
      <c r="CW177" s="7" t="inlineStr"/>
      <c r="CX177" s="7" t="inlineStr"/>
      <c r="CY177" s="7" t="inlineStr"/>
      <c r="CZ177" s="7" t="inlineStr"/>
      <c r="DA177" s="7" t="inlineStr"/>
      <c r="DB177" s="7" t="inlineStr"/>
      <c r="DC177" s="7">
        <f>DE177+DG177+DI177+DK177+DM177+DO177+DQ177+DS177+DU177+DW177+DY177+EA177+EC177</f>
        <v/>
      </c>
      <c r="DD177" s="7">
        <f>DF177+DH177+DJ177+DL177+DN177+DP177+DR177+DT177+DV177+DX177+DZ177+EB177+ED177</f>
        <v/>
      </c>
      <c r="DE177" s="7" t="inlineStr"/>
      <c r="DF177" s="7" t="inlineStr"/>
      <c r="DG177" s="7" t="inlineStr"/>
      <c r="DH177" s="7" t="inlineStr"/>
      <c r="DI177" s="7" t="inlineStr"/>
      <c r="DJ177" s="7" t="inlineStr"/>
      <c r="DK177" s="7" t="inlineStr"/>
      <c r="DL177" s="7" t="inlineStr"/>
      <c r="DM177" s="7" t="inlineStr"/>
      <c r="DN177" s="7" t="inlineStr"/>
      <c r="DO177" s="7" t="inlineStr"/>
      <c r="DP177" s="7" t="inlineStr"/>
      <c r="DQ177" s="7" t="inlineStr"/>
      <c r="DR177" s="7" t="inlineStr"/>
      <c r="DS177" s="7" t="n">
        <v>3</v>
      </c>
      <c r="DT177" s="7" t="n">
        <v>920175</v>
      </c>
      <c r="DU177" s="7" t="n">
        <v>5</v>
      </c>
      <c r="DV177" s="7" t="n">
        <v>748865</v>
      </c>
      <c r="DW177" s="7" t="n">
        <v>5</v>
      </c>
      <c r="DX177" s="7" t="n">
        <v>1958505</v>
      </c>
      <c r="DY177" s="7" t="inlineStr"/>
      <c r="DZ177" s="7" t="inlineStr"/>
      <c r="EA177" s="7" t="inlineStr"/>
      <c r="EB177" s="7" t="inlineStr"/>
      <c r="EC177" s="7" t="inlineStr"/>
      <c r="ED177" s="7" t="inlineStr"/>
      <c r="EE177" s="7">
        <f>E177+AU177+BK177+BU177+DC177</f>
        <v/>
      </c>
      <c r="EF177" s="7">
        <f>F177+AV177+BL177+BV177+DD177</f>
        <v/>
      </c>
    </row>
    <row r="178" hidden="1" outlineLevel="1">
      <c r="A178" s="5" t="n">
        <v>77</v>
      </c>
      <c r="B178" s="6" t="inlineStr">
        <is>
          <t>Shaxinabonu Tabobati XK</t>
        </is>
      </c>
      <c r="C178" s="6" t="inlineStr">
        <is>
          <t>Фергана</t>
        </is>
      </c>
      <c r="D178" s="6" t="inlineStr">
        <is>
          <t>Фергана 1</t>
        </is>
      </c>
      <c r="E178" s="7">
        <f>G178+I178+K178+M178+O178+Q178+S178+U178+W178+Y178+AA178+AC178+AE178+AG178+AI178+AK178+AM178+AO178+AQ178+AS178</f>
        <v/>
      </c>
      <c r="F178" s="7">
        <f>H178+J178+L178+N178+P178+R178+T178+V178+X178+Z178+AB178+AD178+AF178+AH178+AJ178+AL178+AN178+AP178+AR178+AT178</f>
        <v/>
      </c>
      <c r="G178" s="7" t="inlineStr"/>
      <c r="H178" s="7" t="inlineStr"/>
      <c r="I178" s="7" t="inlineStr"/>
      <c r="J178" s="7" t="inlineStr"/>
      <c r="K178" s="7" t="inlineStr"/>
      <c r="L178" s="7" t="inlineStr"/>
      <c r="M178" s="7" t="n">
        <v>3</v>
      </c>
      <c r="N178" s="7" t="n">
        <v>658989</v>
      </c>
      <c r="O178" s="7" t="inlineStr"/>
      <c r="P178" s="7" t="inlineStr"/>
      <c r="Q178" s="7" t="inlineStr"/>
      <c r="R178" s="7" t="inlineStr"/>
      <c r="S178" s="7" t="inlineStr"/>
      <c r="T178" s="7" t="inlineStr"/>
      <c r="U178" s="7" t="inlineStr"/>
      <c r="V178" s="7" t="inlineStr"/>
      <c r="W178" s="7" t="inlineStr"/>
      <c r="X178" s="7" t="inlineStr"/>
      <c r="Y178" s="7" t="inlineStr"/>
      <c r="Z178" s="7" t="inlineStr"/>
      <c r="AA178" s="7" t="inlineStr"/>
      <c r="AB178" s="7" t="inlineStr"/>
      <c r="AC178" s="7" t="inlineStr"/>
      <c r="AD178" s="7" t="inlineStr"/>
      <c r="AE178" s="7" t="inlineStr"/>
      <c r="AF178" s="7" t="inlineStr"/>
      <c r="AG178" s="7" t="inlineStr"/>
      <c r="AH178" s="7" t="inlineStr"/>
      <c r="AI178" s="7" t="inlineStr"/>
      <c r="AJ178" s="7" t="inlineStr"/>
      <c r="AK178" s="7" t="inlineStr"/>
      <c r="AL178" s="7" t="inlineStr"/>
      <c r="AM178" s="7" t="inlineStr"/>
      <c r="AN178" s="7" t="inlineStr"/>
      <c r="AO178" s="7" t="inlineStr"/>
      <c r="AP178" s="7" t="inlineStr"/>
      <c r="AQ178" s="7" t="inlineStr"/>
      <c r="AR178" s="7" t="inlineStr"/>
      <c r="AS178" s="7" t="inlineStr"/>
      <c r="AT178" s="7" t="inlineStr"/>
      <c r="AU178" s="7">
        <f>AW178+AY178+BA178+BC178+BE178+BG178+BI178</f>
        <v/>
      </c>
      <c r="AV178" s="7">
        <f>AX178+AZ178+BB178+BD178+BF178+BH178+BJ178</f>
        <v/>
      </c>
      <c r="AW178" s="7" t="inlineStr"/>
      <c r="AX178" s="7" t="inlineStr"/>
      <c r="AY178" s="7" t="inlineStr"/>
      <c r="AZ178" s="7" t="inlineStr"/>
      <c r="BA178" s="7" t="inlineStr"/>
      <c r="BB178" s="7" t="inlineStr"/>
      <c r="BC178" s="7" t="inlineStr"/>
      <c r="BD178" s="7" t="inlineStr"/>
      <c r="BE178" s="7" t="inlineStr"/>
      <c r="BF178" s="7" t="inlineStr"/>
      <c r="BG178" s="7" t="inlineStr"/>
      <c r="BH178" s="7" t="inlineStr"/>
      <c r="BI178" s="7" t="inlineStr"/>
      <c r="BJ178" s="7" t="inlineStr"/>
      <c r="BK178" s="7">
        <f>BM178+BO178+BQ178+BS178</f>
        <v/>
      </c>
      <c r="BL178" s="7">
        <f>BN178+BP178+BR178+BT178</f>
        <v/>
      </c>
      <c r="BM178" s="7" t="inlineStr"/>
      <c r="BN178" s="7" t="inlineStr"/>
      <c r="BO178" s="7" t="inlineStr"/>
      <c r="BP178" s="7" t="inlineStr"/>
      <c r="BQ178" s="7" t="inlineStr"/>
      <c r="BR178" s="7" t="inlineStr"/>
      <c r="BS178" s="7" t="inlineStr"/>
      <c r="BT178" s="7" t="inlineStr"/>
      <c r="BU178" s="7">
        <f>BW178+BY178+CA178+CC178+CE178+CG178+CI178+CK178+CM178+CO178+CQ178+CS178+CU178+CW178+CY178+DA178</f>
        <v/>
      </c>
      <c r="BV178" s="7">
        <f>BX178+BZ178+CB178+CD178+CF178+CH178+CJ178+CL178+CN178+CP178+CR178+CT178+CV178+CX178+CZ178+DB178</f>
        <v/>
      </c>
      <c r="BW178" s="7" t="inlineStr"/>
      <c r="BX178" s="7" t="inlineStr"/>
      <c r="BY178" s="7" t="inlineStr"/>
      <c r="BZ178" s="7" t="inlineStr"/>
      <c r="CA178" s="7" t="inlineStr"/>
      <c r="CB178" s="7" t="inlineStr"/>
      <c r="CC178" s="7" t="inlineStr"/>
      <c r="CD178" s="7" t="inlineStr"/>
      <c r="CE178" s="7" t="inlineStr"/>
      <c r="CF178" s="7" t="inlineStr"/>
      <c r="CG178" s="7" t="inlineStr"/>
      <c r="CH178" s="7" t="inlineStr"/>
      <c r="CI178" s="7" t="inlineStr"/>
      <c r="CJ178" s="7" t="inlineStr"/>
      <c r="CK178" s="7" t="inlineStr"/>
      <c r="CL178" s="7" t="inlineStr"/>
      <c r="CM178" s="7" t="inlineStr"/>
      <c r="CN178" s="7" t="inlineStr"/>
      <c r="CO178" s="7" t="inlineStr"/>
      <c r="CP178" s="7" t="inlineStr"/>
      <c r="CQ178" s="7" t="inlineStr"/>
      <c r="CR178" s="7" t="inlineStr"/>
      <c r="CS178" s="7" t="inlineStr"/>
      <c r="CT178" s="7" t="inlineStr"/>
      <c r="CU178" s="7" t="inlineStr"/>
      <c r="CV178" s="7" t="inlineStr"/>
      <c r="CW178" s="7" t="inlineStr"/>
      <c r="CX178" s="7" t="inlineStr"/>
      <c r="CY178" s="7" t="inlineStr"/>
      <c r="CZ178" s="7" t="inlineStr"/>
      <c r="DA178" s="7" t="inlineStr"/>
      <c r="DB178" s="7" t="inlineStr"/>
      <c r="DC178" s="7">
        <f>DE178+DG178+DI178+DK178+DM178+DO178+DQ178+DS178+DU178+DW178+DY178+EA178+EC178</f>
        <v/>
      </c>
      <c r="DD178" s="7">
        <f>DF178+DH178+DJ178+DL178+DN178+DP178+DR178+DT178+DV178+DX178+DZ178+EB178+ED178</f>
        <v/>
      </c>
      <c r="DE178" s="7" t="inlineStr"/>
      <c r="DF178" s="7" t="inlineStr"/>
      <c r="DG178" s="7" t="inlineStr"/>
      <c r="DH178" s="7" t="inlineStr"/>
      <c r="DI178" s="7" t="inlineStr"/>
      <c r="DJ178" s="7" t="inlineStr"/>
      <c r="DK178" s="7" t="inlineStr"/>
      <c r="DL178" s="7" t="inlineStr"/>
      <c r="DM178" s="7" t="inlineStr"/>
      <c r="DN178" s="7" t="inlineStr"/>
      <c r="DO178" s="7" t="inlineStr"/>
      <c r="DP178" s="7" t="inlineStr"/>
      <c r="DQ178" s="7" t="inlineStr"/>
      <c r="DR178" s="7" t="inlineStr"/>
      <c r="DS178" s="7" t="inlineStr"/>
      <c r="DT178" s="7" t="inlineStr"/>
      <c r="DU178" s="7" t="inlineStr"/>
      <c r="DV178" s="7" t="inlineStr"/>
      <c r="DW178" s="7" t="inlineStr"/>
      <c r="DX178" s="7" t="inlineStr"/>
      <c r="DY178" s="7" t="inlineStr"/>
      <c r="DZ178" s="7" t="inlineStr"/>
      <c r="EA178" s="7" t="inlineStr"/>
      <c r="EB178" s="7" t="inlineStr"/>
      <c r="EC178" s="7" t="inlineStr"/>
      <c r="ED178" s="7" t="inlineStr"/>
      <c r="EE178" s="7">
        <f>E178+AU178+BK178+BU178+DC178</f>
        <v/>
      </c>
      <c r="EF178" s="7">
        <f>F178+AV178+BL178+BV178+DD178</f>
        <v/>
      </c>
    </row>
    <row r="179" hidden="1" outlineLevel="1">
      <c r="A179" s="5" t="n">
        <v>78</v>
      </c>
      <c r="B179" s="6" t="inlineStr">
        <is>
          <t>Sherxon Farm Group 17 MChJ</t>
        </is>
      </c>
      <c r="C179" s="6" t="inlineStr">
        <is>
          <t>Фергана</t>
        </is>
      </c>
      <c r="D179" s="6" t="inlineStr">
        <is>
          <t>Фергана 1</t>
        </is>
      </c>
      <c r="E179" s="7">
        <f>G179+I179+K179+M179+O179+Q179+S179+U179+W179+Y179+AA179+AC179+AE179+AG179+AI179+AK179+AM179+AO179+AQ179+AS179</f>
        <v/>
      </c>
      <c r="F179" s="7">
        <f>H179+J179+L179+N179+P179+R179+T179+V179+X179+Z179+AB179+AD179+AF179+AH179+AJ179+AL179+AN179+AP179+AR179+AT179</f>
        <v/>
      </c>
      <c r="G179" s="7" t="inlineStr"/>
      <c r="H179" s="7" t="inlineStr"/>
      <c r="I179" s="7" t="inlineStr"/>
      <c r="J179" s="7" t="inlineStr"/>
      <c r="K179" s="7" t="inlineStr"/>
      <c r="L179" s="7" t="inlineStr"/>
      <c r="M179" s="7" t="inlineStr"/>
      <c r="N179" s="7" t="inlineStr"/>
      <c r="O179" s="7" t="inlineStr"/>
      <c r="P179" s="7" t="inlineStr"/>
      <c r="Q179" s="7" t="inlineStr"/>
      <c r="R179" s="7" t="inlineStr"/>
      <c r="S179" s="7" t="inlineStr"/>
      <c r="T179" s="7" t="inlineStr"/>
      <c r="U179" s="7" t="inlineStr"/>
      <c r="V179" s="7" t="inlineStr"/>
      <c r="W179" s="7" t="inlineStr"/>
      <c r="X179" s="7" t="inlineStr"/>
      <c r="Y179" s="7" t="inlineStr"/>
      <c r="Z179" s="7" t="inlineStr"/>
      <c r="AA179" s="7" t="inlineStr"/>
      <c r="AB179" s="7" t="inlineStr"/>
      <c r="AC179" s="7" t="inlineStr"/>
      <c r="AD179" s="7" t="inlineStr"/>
      <c r="AE179" s="7" t="inlineStr"/>
      <c r="AF179" s="7" t="inlineStr"/>
      <c r="AG179" s="7" t="inlineStr"/>
      <c r="AH179" s="7" t="inlineStr"/>
      <c r="AI179" s="7" t="inlineStr"/>
      <c r="AJ179" s="7" t="inlineStr"/>
      <c r="AK179" s="7" t="inlineStr"/>
      <c r="AL179" s="7" t="inlineStr"/>
      <c r="AM179" s="7" t="inlineStr"/>
      <c r="AN179" s="7" t="inlineStr"/>
      <c r="AO179" s="7" t="inlineStr"/>
      <c r="AP179" s="7" t="inlineStr"/>
      <c r="AQ179" s="7" t="inlineStr"/>
      <c r="AR179" s="7" t="inlineStr"/>
      <c r="AS179" s="7" t="inlineStr"/>
      <c r="AT179" s="7" t="inlineStr"/>
      <c r="AU179" s="7">
        <f>AW179+AY179+BA179+BC179+BE179+BG179+BI179</f>
        <v/>
      </c>
      <c r="AV179" s="7">
        <f>AX179+AZ179+BB179+BD179+BF179+BH179+BJ179</f>
        <v/>
      </c>
      <c r="AW179" s="7" t="inlineStr"/>
      <c r="AX179" s="7" t="inlineStr"/>
      <c r="AY179" s="7" t="inlineStr"/>
      <c r="AZ179" s="7" t="inlineStr"/>
      <c r="BA179" s="7" t="inlineStr"/>
      <c r="BB179" s="7" t="inlineStr"/>
      <c r="BC179" s="7" t="inlineStr"/>
      <c r="BD179" s="7" t="inlineStr"/>
      <c r="BE179" s="7" t="inlineStr"/>
      <c r="BF179" s="7" t="inlineStr"/>
      <c r="BG179" s="7" t="inlineStr"/>
      <c r="BH179" s="7" t="inlineStr"/>
      <c r="BI179" s="7" t="inlineStr"/>
      <c r="BJ179" s="7" t="inlineStr"/>
      <c r="BK179" s="7">
        <f>BM179+BO179+BQ179+BS179</f>
        <v/>
      </c>
      <c r="BL179" s="7">
        <f>BN179+BP179+BR179+BT179</f>
        <v/>
      </c>
      <c r="BM179" s="7" t="inlineStr"/>
      <c r="BN179" s="7" t="inlineStr"/>
      <c r="BO179" s="7" t="inlineStr"/>
      <c r="BP179" s="7" t="inlineStr"/>
      <c r="BQ179" s="7" t="inlineStr"/>
      <c r="BR179" s="7" t="inlineStr"/>
      <c r="BS179" s="7" t="inlineStr"/>
      <c r="BT179" s="7" t="inlineStr"/>
      <c r="BU179" s="7">
        <f>BW179+BY179+CA179+CC179+CE179+CG179+CI179+CK179+CM179+CO179+CQ179+CS179+CU179+CW179+CY179+DA179</f>
        <v/>
      </c>
      <c r="BV179" s="7">
        <f>BX179+BZ179+CB179+CD179+CF179+CH179+CJ179+CL179+CN179+CP179+CR179+CT179+CV179+CX179+CZ179+DB179</f>
        <v/>
      </c>
      <c r="BW179" s="7" t="inlineStr"/>
      <c r="BX179" s="7" t="inlineStr"/>
      <c r="BY179" s="7" t="n">
        <v>10</v>
      </c>
      <c r="BZ179" s="7" t="n">
        <v>2502160</v>
      </c>
      <c r="CA179" s="7" t="inlineStr"/>
      <c r="CB179" s="7" t="inlineStr"/>
      <c r="CC179" s="7" t="inlineStr"/>
      <c r="CD179" s="7" t="inlineStr"/>
      <c r="CE179" s="7" t="inlineStr"/>
      <c r="CF179" s="7" t="inlineStr"/>
      <c r="CG179" s="7" t="inlineStr"/>
      <c r="CH179" s="7" t="inlineStr"/>
      <c r="CI179" s="7" t="inlineStr"/>
      <c r="CJ179" s="7" t="inlineStr"/>
      <c r="CK179" s="7" t="inlineStr"/>
      <c r="CL179" s="7" t="inlineStr"/>
      <c r="CM179" s="7" t="inlineStr"/>
      <c r="CN179" s="7" t="inlineStr"/>
      <c r="CO179" s="7" t="inlineStr"/>
      <c r="CP179" s="7" t="inlineStr"/>
      <c r="CQ179" s="7" t="inlineStr"/>
      <c r="CR179" s="7" t="inlineStr"/>
      <c r="CS179" s="7" t="inlineStr"/>
      <c r="CT179" s="7" t="inlineStr"/>
      <c r="CU179" s="7" t="inlineStr"/>
      <c r="CV179" s="7" t="inlineStr"/>
      <c r="CW179" s="7" t="inlineStr"/>
      <c r="CX179" s="7" t="inlineStr"/>
      <c r="CY179" s="7" t="inlineStr"/>
      <c r="CZ179" s="7" t="inlineStr"/>
      <c r="DA179" s="7" t="inlineStr"/>
      <c r="DB179" s="7" t="inlineStr"/>
      <c r="DC179" s="7">
        <f>DE179+DG179+DI179+DK179+DM179+DO179+DQ179+DS179+DU179+DW179+DY179+EA179+EC179</f>
        <v/>
      </c>
      <c r="DD179" s="7">
        <f>DF179+DH179+DJ179+DL179+DN179+DP179+DR179+DT179+DV179+DX179+DZ179+EB179+ED179</f>
        <v/>
      </c>
      <c r="DE179" s="7" t="inlineStr"/>
      <c r="DF179" s="7" t="inlineStr"/>
      <c r="DG179" s="7" t="inlineStr"/>
      <c r="DH179" s="7" t="inlineStr"/>
      <c r="DI179" s="7" t="inlineStr"/>
      <c r="DJ179" s="7" t="inlineStr"/>
      <c r="DK179" s="7" t="inlineStr"/>
      <c r="DL179" s="7" t="inlineStr"/>
      <c r="DM179" s="7" t="inlineStr"/>
      <c r="DN179" s="7" t="inlineStr"/>
      <c r="DO179" s="7" t="inlineStr"/>
      <c r="DP179" s="7" t="inlineStr"/>
      <c r="DQ179" s="7" t="inlineStr"/>
      <c r="DR179" s="7" t="inlineStr"/>
      <c r="DS179" s="7" t="inlineStr"/>
      <c r="DT179" s="7" t="inlineStr"/>
      <c r="DU179" s="7" t="inlineStr"/>
      <c r="DV179" s="7" t="inlineStr"/>
      <c r="DW179" s="7" t="inlineStr"/>
      <c r="DX179" s="7" t="inlineStr"/>
      <c r="DY179" s="7" t="inlineStr"/>
      <c r="DZ179" s="7" t="inlineStr"/>
      <c r="EA179" s="7" t="inlineStr"/>
      <c r="EB179" s="7" t="inlineStr"/>
      <c r="EC179" s="7" t="inlineStr"/>
      <c r="ED179" s="7" t="inlineStr"/>
      <c r="EE179" s="7">
        <f>E179+AU179+BK179+BU179+DC179</f>
        <v/>
      </c>
      <c r="EF179" s="7">
        <f>F179+AV179+BL179+BV179+DD179</f>
        <v/>
      </c>
    </row>
    <row r="180" hidden="1" outlineLevel="1">
      <c r="A180" s="5" t="n">
        <v>79</v>
      </c>
      <c r="B180" s="6" t="inlineStr">
        <is>
          <t>Shifo Davroni Dodobek XK</t>
        </is>
      </c>
      <c r="C180" s="6" t="inlineStr">
        <is>
          <t>Фергана</t>
        </is>
      </c>
      <c r="D180" s="6" t="inlineStr">
        <is>
          <t>Фергана 1</t>
        </is>
      </c>
      <c r="E180" s="7">
        <f>G180+I180+K180+M180+O180+Q180+S180+U180+W180+Y180+AA180+AC180+AE180+AG180+AI180+AK180+AM180+AO180+AQ180+AS180</f>
        <v/>
      </c>
      <c r="F180" s="7">
        <f>H180+J180+L180+N180+P180+R180+T180+V180+X180+Z180+AB180+AD180+AF180+AH180+AJ180+AL180+AN180+AP180+AR180+AT180</f>
        <v/>
      </c>
      <c r="G180" s="7" t="inlineStr"/>
      <c r="H180" s="7" t="inlineStr"/>
      <c r="I180" s="7" t="inlineStr"/>
      <c r="J180" s="7" t="inlineStr"/>
      <c r="K180" s="7" t="inlineStr"/>
      <c r="L180" s="7" t="inlineStr"/>
      <c r="M180" s="7" t="inlineStr"/>
      <c r="N180" s="7" t="inlineStr"/>
      <c r="O180" s="7" t="inlineStr"/>
      <c r="P180" s="7" t="inlineStr"/>
      <c r="Q180" s="7" t="n">
        <v>3</v>
      </c>
      <c r="R180" s="7" t="n">
        <v>952089</v>
      </c>
      <c r="S180" s="7" t="inlineStr"/>
      <c r="T180" s="7" t="inlineStr"/>
      <c r="U180" s="7" t="inlineStr"/>
      <c r="V180" s="7" t="inlineStr"/>
      <c r="W180" s="7" t="inlineStr"/>
      <c r="X180" s="7" t="inlineStr"/>
      <c r="Y180" s="7" t="inlineStr"/>
      <c r="Z180" s="7" t="inlineStr"/>
      <c r="AA180" s="7" t="inlineStr"/>
      <c r="AB180" s="7" t="inlineStr"/>
      <c r="AC180" s="7" t="inlineStr"/>
      <c r="AD180" s="7" t="inlineStr"/>
      <c r="AE180" s="7" t="inlineStr"/>
      <c r="AF180" s="7" t="inlineStr"/>
      <c r="AG180" s="7" t="inlineStr"/>
      <c r="AH180" s="7" t="inlineStr"/>
      <c r="AI180" s="7" t="inlineStr"/>
      <c r="AJ180" s="7" t="inlineStr"/>
      <c r="AK180" s="7" t="inlineStr"/>
      <c r="AL180" s="7" t="inlineStr"/>
      <c r="AM180" s="7" t="inlineStr"/>
      <c r="AN180" s="7" t="inlineStr"/>
      <c r="AO180" s="7" t="inlineStr"/>
      <c r="AP180" s="7" t="inlineStr"/>
      <c r="AQ180" s="7" t="inlineStr"/>
      <c r="AR180" s="7" t="inlineStr"/>
      <c r="AS180" s="7" t="inlineStr"/>
      <c r="AT180" s="7" t="inlineStr"/>
      <c r="AU180" s="7">
        <f>AW180+AY180+BA180+BC180+BE180+BG180+BI180</f>
        <v/>
      </c>
      <c r="AV180" s="7">
        <f>AX180+AZ180+BB180+BD180+BF180+BH180+BJ180</f>
        <v/>
      </c>
      <c r="AW180" s="7" t="inlineStr"/>
      <c r="AX180" s="7" t="inlineStr"/>
      <c r="AY180" s="7" t="inlineStr"/>
      <c r="AZ180" s="7" t="inlineStr"/>
      <c r="BA180" s="7" t="inlineStr"/>
      <c r="BB180" s="7" t="inlineStr"/>
      <c r="BC180" s="7" t="inlineStr"/>
      <c r="BD180" s="7" t="inlineStr"/>
      <c r="BE180" s="7" t="inlineStr"/>
      <c r="BF180" s="7" t="inlineStr"/>
      <c r="BG180" s="7" t="inlineStr"/>
      <c r="BH180" s="7" t="inlineStr"/>
      <c r="BI180" s="7" t="inlineStr"/>
      <c r="BJ180" s="7" t="inlineStr"/>
      <c r="BK180" s="7">
        <f>BM180+BO180+BQ180+BS180</f>
        <v/>
      </c>
      <c r="BL180" s="7">
        <f>BN180+BP180+BR180+BT180</f>
        <v/>
      </c>
      <c r="BM180" s="7" t="inlineStr"/>
      <c r="BN180" s="7" t="inlineStr"/>
      <c r="BO180" s="7" t="inlineStr"/>
      <c r="BP180" s="7" t="inlineStr"/>
      <c r="BQ180" s="7" t="inlineStr"/>
      <c r="BR180" s="7" t="inlineStr"/>
      <c r="BS180" s="7" t="inlineStr"/>
      <c r="BT180" s="7" t="inlineStr"/>
      <c r="BU180" s="7">
        <f>BW180+BY180+CA180+CC180+CE180+CG180+CI180+CK180+CM180+CO180+CQ180+CS180+CU180+CW180+CY180+DA180</f>
        <v/>
      </c>
      <c r="BV180" s="7">
        <f>BX180+BZ180+CB180+CD180+CF180+CH180+CJ180+CL180+CN180+CP180+CR180+CT180+CV180+CX180+CZ180+DB180</f>
        <v/>
      </c>
      <c r="BW180" s="7" t="inlineStr"/>
      <c r="BX180" s="7" t="inlineStr"/>
      <c r="BY180" s="7" t="inlineStr"/>
      <c r="BZ180" s="7" t="inlineStr"/>
      <c r="CA180" s="7" t="inlineStr"/>
      <c r="CB180" s="7" t="inlineStr"/>
      <c r="CC180" s="7" t="inlineStr"/>
      <c r="CD180" s="7" t="inlineStr"/>
      <c r="CE180" s="7" t="inlineStr"/>
      <c r="CF180" s="7" t="inlineStr"/>
      <c r="CG180" s="7" t="inlineStr"/>
      <c r="CH180" s="7" t="inlineStr"/>
      <c r="CI180" s="7" t="inlineStr"/>
      <c r="CJ180" s="7" t="inlineStr"/>
      <c r="CK180" s="7" t="inlineStr"/>
      <c r="CL180" s="7" t="inlineStr"/>
      <c r="CM180" s="7" t="inlineStr"/>
      <c r="CN180" s="7" t="inlineStr"/>
      <c r="CO180" s="7" t="inlineStr"/>
      <c r="CP180" s="7" t="inlineStr"/>
      <c r="CQ180" s="7" t="inlineStr"/>
      <c r="CR180" s="7" t="inlineStr"/>
      <c r="CS180" s="7" t="inlineStr"/>
      <c r="CT180" s="7" t="inlineStr"/>
      <c r="CU180" s="7" t="inlineStr"/>
      <c r="CV180" s="7" t="inlineStr"/>
      <c r="CW180" s="7" t="inlineStr"/>
      <c r="CX180" s="7" t="inlineStr"/>
      <c r="CY180" s="7" t="inlineStr"/>
      <c r="CZ180" s="7" t="inlineStr"/>
      <c r="DA180" s="7" t="inlineStr"/>
      <c r="DB180" s="7" t="inlineStr"/>
      <c r="DC180" s="7">
        <f>DE180+DG180+DI180+DK180+DM180+DO180+DQ180+DS180+DU180+DW180+DY180+EA180+EC180</f>
        <v/>
      </c>
      <c r="DD180" s="7">
        <f>DF180+DH180+DJ180+DL180+DN180+DP180+DR180+DT180+DV180+DX180+DZ180+EB180+ED180</f>
        <v/>
      </c>
      <c r="DE180" s="7" t="inlineStr"/>
      <c r="DF180" s="7" t="inlineStr"/>
      <c r="DG180" s="7" t="inlineStr"/>
      <c r="DH180" s="7" t="inlineStr"/>
      <c r="DI180" s="7" t="inlineStr"/>
      <c r="DJ180" s="7" t="inlineStr"/>
      <c r="DK180" s="7" t="inlineStr"/>
      <c r="DL180" s="7" t="inlineStr"/>
      <c r="DM180" s="7" t="inlineStr"/>
      <c r="DN180" s="7" t="inlineStr"/>
      <c r="DO180" s="7" t="inlineStr"/>
      <c r="DP180" s="7" t="inlineStr"/>
      <c r="DQ180" s="7" t="inlineStr"/>
      <c r="DR180" s="7" t="inlineStr"/>
      <c r="DS180" s="7" t="inlineStr"/>
      <c r="DT180" s="7" t="inlineStr"/>
      <c r="DU180" s="7" t="inlineStr"/>
      <c r="DV180" s="7" t="inlineStr"/>
      <c r="DW180" s="7" t="inlineStr"/>
      <c r="DX180" s="7" t="inlineStr"/>
      <c r="DY180" s="7" t="inlineStr"/>
      <c r="DZ180" s="7" t="inlineStr"/>
      <c r="EA180" s="7" t="inlineStr"/>
      <c r="EB180" s="7" t="inlineStr"/>
      <c r="EC180" s="7" t="inlineStr"/>
      <c r="ED180" s="7" t="inlineStr"/>
      <c r="EE180" s="7">
        <f>E180+AU180+BK180+BU180+DC180</f>
        <v/>
      </c>
      <c r="EF180" s="7">
        <f>F180+AV180+BL180+BV180+DD180</f>
        <v/>
      </c>
    </row>
    <row r="181" hidden="1" outlineLevel="1">
      <c r="A181" s="5" t="n">
        <v>80</v>
      </c>
      <c r="B181" s="6" t="inlineStr">
        <is>
          <t>Shifo-A XK</t>
        </is>
      </c>
      <c r="C181" s="6" t="inlineStr">
        <is>
          <t>Фергана</t>
        </is>
      </c>
      <c r="D181" s="6" t="inlineStr">
        <is>
          <t>Фергана 1</t>
        </is>
      </c>
      <c r="E181" s="7">
        <f>G181+I181+K181+M181+O181+Q181+S181+U181+W181+Y181+AA181+AC181+AE181+AG181+AI181+AK181+AM181+AO181+AQ181+AS181</f>
        <v/>
      </c>
      <c r="F181" s="7">
        <f>H181+J181+L181+N181+P181+R181+T181+V181+X181+Z181+AB181+AD181+AF181+AH181+AJ181+AL181+AN181+AP181+AR181+AT181</f>
        <v/>
      </c>
      <c r="G181" s="7" t="inlineStr"/>
      <c r="H181" s="7" t="inlineStr"/>
      <c r="I181" s="7" t="n">
        <v>1</v>
      </c>
      <c r="J181" s="7" t="n">
        <v>228840</v>
      </c>
      <c r="K181" s="7" t="n">
        <v>1</v>
      </c>
      <c r="L181" s="7" t="n">
        <v>13804</v>
      </c>
      <c r="M181" s="7" t="inlineStr"/>
      <c r="N181" s="7" t="inlineStr"/>
      <c r="O181" s="7" t="inlineStr"/>
      <c r="P181" s="7" t="inlineStr"/>
      <c r="Q181" s="7" t="inlineStr"/>
      <c r="R181" s="7" t="inlineStr"/>
      <c r="S181" s="7" t="inlineStr"/>
      <c r="T181" s="7" t="inlineStr"/>
      <c r="U181" s="7" t="inlineStr"/>
      <c r="V181" s="7" t="inlineStr"/>
      <c r="W181" s="7" t="n">
        <v>16</v>
      </c>
      <c r="X181" s="7" t="n">
        <v>2171290</v>
      </c>
      <c r="Y181" s="7" t="inlineStr"/>
      <c r="Z181" s="7" t="inlineStr"/>
      <c r="AA181" s="7" t="inlineStr"/>
      <c r="AB181" s="7" t="inlineStr"/>
      <c r="AC181" s="7" t="n">
        <v>8</v>
      </c>
      <c r="AD181" s="7" t="n">
        <v>1641574</v>
      </c>
      <c r="AE181" s="7" t="n">
        <v>8</v>
      </c>
      <c r="AF181" s="7" t="n">
        <v>1040494</v>
      </c>
      <c r="AG181" s="7" t="n">
        <v>2</v>
      </c>
      <c r="AH181" s="7" t="n">
        <v>410824</v>
      </c>
      <c r="AI181" s="7" t="n">
        <v>2</v>
      </c>
      <c r="AJ181" s="7" t="n">
        <v>96822</v>
      </c>
      <c r="AK181" s="7" t="inlineStr"/>
      <c r="AL181" s="7" t="inlineStr"/>
      <c r="AM181" s="7" t="inlineStr"/>
      <c r="AN181" s="7" t="inlineStr"/>
      <c r="AO181" s="7" t="inlineStr"/>
      <c r="AP181" s="7" t="inlineStr"/>
      <c r="AQ181" s="7" t="n">
        <v>10</v>
      </c>
      <c r="AR181" s="7" t="n">
        <v>3938050</v>
      </c>
      <c r="AS181" s="7" t="inlineStr"/>
      <c r="AT181" s="7" t="inlineStr"/>
      <c r="AU181" s="7">
        <f>AW181+AY181+BA181+BC181+BE181+BG181+BI181</f>
        <v/>
      </c>
      <c r="AV181" s="7">
        <f>AX181+AZ181+BB181+BD181+BF181+BH181+BJ181</f>
        <v/>
      </c>
      <c r="AW181" s="7" t="inlineStr"/>
      <c r="AX181" s="7" t="inlineStr"/>
      <c r="AY181" s="7" t="inlineStr"/>
      <c r="AZ181" s="7" t="inlineStr"/>
      <c r="BA181" s="7" t="inlineStr"/>
      <c r="BB181" s="7" t="inlineStr"/>
      <c r="BC181" s="7" t="inlineStr"/>
      <c r="BD181" s="7" t="inlineStr"/>
      <c r="BE181" s="7" t="inlineStr"/>
      <c r="BF181" s="7" t="inlineStr"/>
      <c r="BG181" s="7" t="inlineStr"/>
      <c r="BH181" s="7" t="inlineStr"/>
      <c r="BI181" s="7" t="inlineStr"/>
      <c r="BJ181" s="7" t="inlineStr"/>
      <c r="BK181" s="7">
        <f>BM181+BO181+BQ181+BS181</f>
        <v/>
      </c>
      <c r="BL181" s="7">
        <f>BN181+BP181+BR181+BT181</f>
        <v/>
      </c>
      <c r="BM181" s="7" t="inlineStr"/>
      <c r="BN181" s="7" t="inlineStr"/>
      <c r="BO181" s="7" t="inlineStr"/>
      <c r="BP181" s="7" t="inlineStr"/>
      <c r="BQ181" s="7" t="inlineStr"/>
      <c r="BR181" s="7" t="inlineStr"/>
      <c r="BS181" s="7" t="inlineStr"/>
      <c r="BT181" s="7" t="inlineStr"/>
      <c r="BU181" s="7">
        <f>BW181+BY181+CA181+CC181+CE181+CG181+CI181+CK181+CM181+CO181+CQ181+CS181+CU181+CW181+CY181+DA181</f>
        <v/>
      </c>
      <c r="BV181" s="7">
        <f>BX181+BZ181+CB181+CD181+CF181+CH181+CJ181+CL181+CN181+CP181+CR181+CT181+CV181+CX181+CZ181+DB181</f>
        <v/>
      </c>
      <c r="BW181" s="7" t="inlineStr"/>
      <c r="BX181" s="7" t="inlineStr"/>
      <c r="BY181" s="7" t="inlineStr"/>
      <c r="BZ181" s="7" t="inlineStr"/>
      <c r="CA181" s="7" t="inlineStr"/>
      <c r="CB181" s="7" t="inlineStr"/>
      <c r="CC181" s="7" t="inlineStr"/>
      <c r="CD181" s="7" t="inlineStr"/>
      <c r="CE181" s="7" t="inlineStr"/>
      <c r="CF181" s="7" t="inlineStr"/>
      <c r="CG181" s="7" t="inlineStr"/>
      <c r="CH181" s="7" t="inlineStr"/>
      <c r="CI181" s="7" t="inlineStr"/>
      <c r="CJ181" s="7" t="inlineStr"/>
      <c r="CK181" s="7" t="inlineStr"/>
      <c r="CL181" s="7" t="inlineStr"/>
      <c r="CM181" s="7" t="inlineStr"/>
      <c r="CN181" s="7" t="inlineStr"/>
      <c r="CO181" s="7" t="inlineStr"/>
      <c r="CP181" s="7" t="inlineStr"/>
      <c r="CQ181" s="7" t="inlineStr"/>
      <c r="CR181" s="7" t="inlineStr"/>
      <c r="CS181" s="7" t="inlineStr"/>
      <c r="CT181" s="7" t="inlineStr"/>
      <c r="CU181" s="7" t="inlineStr"/>
      <c r="CV181" s="7" t="inlineStr"/>
      <c r="CW181" s="7" t="inlineStr"/>
      <c r="CX181" s="7" t="inlineStr"/>
      <c r="CY181" s="7" t="inlineStr"/>
      <c r="CZ181" s="7" t="inlineStr"/>
      <c r="DA181" s="7" t="inlineStr"/>
      <c r="DB181" s="7" t="inlineStr"/>
      <c r="DC181" s="7">
        <f>DE181+DG181+DI181+DK181+DM181+DO181+DQ181+DS181+DU181+DW181+DY181+EA181+EC181</f>
        <v/>
      </c>
      <c r="DD181" s="7">
        <f>DF181+DH181+DJ181+DL181+DN181+DP181+DR181+DT181+DV181+DX181+DZ181+EB181+ED181</f>
        <v/>
      </c>
      <c r="DE181" s="7" t="inlineStr"/>
      <c r="DF181" s="7" t="inlineStr"/>
      <c r="DG181" s="7" t="inlineStr"/>
      <c r="DH181" s="7" t="inlineStr"/>
      <c r="DI181" s="7" t="n">
        <v>2</v>
      </c>
      <c r="DJ181" s="7" t="n">
        <v>48466</v>
      </c>
      <c r="DK181" s="7" t="inlineStr"/>
      <c r="DL181" s="7" t="inlineStr"/>
      <c r="DM181" s="7" t="inlineStr"/>
      <c r="DN181" s="7" t="inlineStr"/>
      <c r="DO181" s="7" t="n">
        <v>2</v>
      </c>
      <c r="DP181" s="7" t="n">
        <v>515956</v>
      </c>
      <c r="DQ181" s="7" t="inlineStr"/>
      <c r="DR181" s="7" t="inlineStr"/>
      <c r="DS181" s="7" t="inlineStr"/>
      <c r="DT181" s="7" t="inlineStr"/>
      <c r="DU181" s="7" t="inlineStr"/>
      <c r="DV181" s="7" t="inlineStr"/>
      <c r="DW181" s="7" t="inlineStr"/>
      <c r="DX181" s="7" t="inlineStr"/>
      <c r="DY181" s="7" t="inlineStr"/>
      <c r="DZ181" s="7" t="inlineStr"/>
      <c r="EA181" s="7" t="inlineStr"/>
      <c r="EB181" s="7" t="inlineStr"/>
      <c r="EC181" s="7" t="inlineStr"/>
      <c r="ED181" s="7" t="inlineStr"/>
      <c r="EE181" s="7">
        <f>E181+AU181+BK181+BU181+DC181</f>
        <v/>
      </c>
      <c r="EF181" s="7">
        <f>F181+AV181+BL181+BV181+DD181</f>
        <v/>
      </c>
    </row>
    <row r="182" hidden="1" outlineLevel="1">
      <c r="A182" s="5" t="n">
        <v>81</v>
      </c>
      <c r="B182" s="6" t="inlineStr">
        <is>
          <t>Shirina Best Farm MCHJ</t>
        </is>
      </c>
      <c r="C182" s="6" t="inlineStr">
        <is>
          <t>Фергана</t>
        </is>
      </c>
      <c r="D182" s="6" t="inlineStr">
        <is>
          <t>Фергана 1</t>
        </is>
      </c>
      <c r="E182" s="7">
        <f>G182+I182+K182+M182+O182+Q182+S182+U182+W182+Y182+AA182+AC182+AE182+AG182+AI182+AK182+AM182+AO182+AQ182+AS182</f>
        <v/>
      </c>
      <c r="F182" s="7">
        <f>H182+J182+L182+N182+P182+R182+T182+V182+X182+Z182+AB182+AD182+AF182+AH182+AJ182+AL182+AN182+AP182+AR182+AT182</f>
        <v/>
      </c>
      <c r="G182" s="7" t="n">
        <v>2</v>
      </c>
      <c r="H182" s="7" t="n">
        <v>131588</v>
      </c>
      <c r="I182" s="7" t="n">
        <v>2</v>
      </c>
      <c r="J182" s="7" t="n">
        <v>288268</v>
      </c>
      <c r="K182" s="7" t="inlineStr"/>
      <c r="L182" s="7" t="inlineStr"/>
      <c r="M182" s="7" t="inlineStr"/>
      <c r="N182" s="7" t="inlineStr"/>
      <c r="O182" s="7" t="inlineStr"/>
      <c r="P182" s="7" t="inlineStr"/>
      <c r="Q182" s="7" t="n">
        <v>5</v>
      </c>
      <c r="R182" s="7" t="n">
        <v>2339820</v>
      </c>
      <c r="S182" s="7" t="inlineStr"/>
      <c r="T182" s="7" t="inlineStr"/>
      <c r="U182" s="7" t="inlineStr"/>
      <c r="V182" s="7" t="inlineStr"/>
      <c r="W182" s="7" t="inlineStr"/>
      <c r="X182" s="7" t="inlineStr"/>
      <c r="Y182" s="7" t="inlineStr"/>
      <c r="Z182" s="7" t="inlineStr"/>
      <c r="AA182" s="7" t="inlineStr"/>
      <c r="AB182" s="7" t="inlineStr"/>
      <c r="AC182" s="7" t="inlineStr"/>
      <c r="AD182" s="7" t="inlineStr"/>
      <c r="AE182" s="7" t="inlineStr"/>
      <c r="AF182" s="7" t="inlineStr"/>
      <c r="AG182" s="7" t="inlineStr"/>
      <c r="AH182" s="7" t="inlineStr"/>
      <c r="AI182" s="7" t="inlineStr"/>
      <c r="AJ182" s="7" t="inlineStr"/>
      <c r="AK182" s="7" t="inlineStr"/>
      <c r="AL182" s="7" t="inlineStr"/>
      <c r="AM182" s="7" t="inlineStr"/>
      <c r="AN182" s="7" t="inlineStr"/>
      <c r="AO182" s="7" t="inlineStr"/>
      <c r="AP182" s="7" t="inlineStr"/>
      <c r="AQ182" s="7" t="inlineStr"/>
      <c r="AR182" s="7" t="inlineStr"/>
      <c r="AS182" s="7" t="inlineStr"/>
      <c r="AT182" s="7" t="inlineStr"/>
      <c r="AU182" s="7">
        <f>AW182+AY182+BA182+BC182+BE182+BG182+BI182</f>
        <v/>
      </c>
      <c r="AV182" s="7">
        <f>AX182+AZ182+BB182+BD182+BF182+BH182+BJ182</f>
        <v/>
      </c>
      <c r="AW182" s="7" t="inlineStr"/>
      <c r="AX182" s="7" t="inlineStr"/>
      <c r="AY182" s="7" t="inlineStr"/>
      <c r="AZ182" s="7" t="inlineStr"/>
      <c r="BA182" s="7" t="inlineStr"/>
      <c r="BB182" s="7" t="inlineStr"/>
      <c r="BC182" s="7" t="inlineStr"/>
      <c r="BD182" s="7" t="inlineStr"/>
      <c r="BE182" s="7" t="inlineStr"/>
      <c r="BF182" s="7" t="inlineStr"/>
      <c r="BG182" s="7" t="inlineStr"/>
      <c r="BH182" s="7" t="inlineStr"/>
      <c r="BI182" s="7" t="inlineStr"/>
      <c r="BJ182" s="7" t="inlineStr"/>
      <c r="BK182" s="7">
        <f>BM182+BO182+BQ182+BS182</f>
        <v/>
      </c>
      <c r="BL182" s="7">
        <f>BN182+BP182+BR182+BT182</f>
        <v/>
      </c>
      <c r="BM182" s="7" t="inlineStr"/>
      <c r="BN182" s="7" t="inlineStr"/>
      <c r="BO182" s="7" t="inlineStr"/>
      <c r="BP182" s="7" t="inlineStr"/>
      <c r="BQ182" s="7" t="inlineStr"/>
      <c r="BR182" s="7" t="inlineStr"/>
      <c r="BS182" s="7" t="inlineStr"/>
      <c r="BT182" s="7" t="inlineStr"/>
      <c r="BU182" s="7">
        <f>BW182+BY182+CA182+CC182+CE182+CG182+CI182+CK182+CM182+CO182+CQ182+CS182+CU182+CW182+CY182+DA182</f>
        <v/>
      </c>
      <c r="BV182" s="7">
        <f>BX182+BZ182+CB182+CD182+CF182+CH182+CJ182+CL182+CN182+CP182+CR182+CT182+CV182+CX182+CZ182+DB182</f>
        <v/>
      </c>
      <c r="BW182" s="7" t="inlineStr"/>
      <c r="BX182" s="7" t="inlineStr"/>
      <c r="BY182" s="7" t="inlineStr"/>
      <c r="BZ182" s="7" t="inlineStr"/>
      <c r="CA182" s="7" t="inlineStr"/>
      <c r="CB182" s="7" t="inlineStr"/>
      <c r="CC182" s="7" t="inlineStr"/>
      <c r="CD182" s="7" t="inlineStr"/>
      <c r="CE182" s="7" t="inlineStr"/>
      <c r="CF182" s="7" t="inlineStr"/>
      <c r="CG182" s="7" t="inlineStr"/>
      <c r="CH182" s="7" t="inlineStr"/>
      <c r="CI182" s="7" t="inlineStr"/>
      <c r="CJ182" s="7" t="inlineStr"/>
      <c r="CK182" s="7" t="inlineStr"/>
      <c r="CL182" s="7" t="inlineStr"/>
      <c r="CM182" s="7" t="inlineStr"/>
      <c r="CN182" s="7" t="inlineStr"/>
      <c r="CO182" s="7" t="inlineStr"/>
      <c r="CP182" s="7" t="inlineStr"/>
      <c r="CQ182" s="7" t="inlineStr"/>
      <c r="CR182" s="7" t="inlineStr"/>
      <c r="CS182" s="7" t="inlineStr"/>
      <c r="CT182" s="7" t="inlineStr"/>
      <c r="CU182" s="7" t="inlineStr"/>
      <c r="CV182" s="7" t="inlineStr"/>
      <c r="CW182" s="7" t="inlineStr"/>
      <c r="CX182" s="7" t="inlineStr"/>
      <c r="CY182" s="7" t="inlineStr"/>
      <c r="CZ182" s="7" t="inlineStr"/>
      <c r="DA182" s="7" t="inlineStr"/>
      <c r="DB182" s="7" t="inlineStr"/>
      <c r="DC182" s="7">
        <f>DE182+DG182+DI182+DK182+DM182+DO182+DQ182+DS182+DU182+DW182+DY182+EA182+EC182</f>
        <v/>
      </c>
      <c r="DD182" s="7">
        <f>DF182+DH182+DJ182+DL182+DN182+DP182+DR182+DT182+DV182+DX182+DZ182+EB182+ED182</f>
        <v/>
      </c>
      <c r="DE182" s="7" t="inlineStr"/>
      <c r="DF182" s="7" t="inlineStr"/>
      <c r="DG182" s="7" t="inlineStr"/>
      <c r="DH182" s="7" t="inlineStr"/>
      <c r="DI182" s="7" t="n">
        <v>3</v>
      </c>
      <c r="DJ182" s="7" t="n">
        <v>1229397</v>
      </c>
      <c r="DK182" s="7" t="inlineStr"/>
      <c r="DL182" s="7" t="inlineStr"/>
      <c r="DM182" s="7" t="inlineStr"/>
      <c r="DN182" s="7" t="inlineStr"/>
      <c r="DO182" s="7" t="inlineStr"/>
      <c r="DP182" s="7" t="inlineStr"/>
      <c r="DQ182" s="7" t="n">
        <v>10</v>
      </c>
      <c r="DR182" s="7" t="n">
        <v>4766770</v>
      </c>
      <c r="DS182" s="7" t="inlineStr"/>
      <c r="DT182" s="7" t="inlineStr"/>
      <c r="DU182" s="7" t="inlineStr"/>
      <c r="DV182" s="7" t="inlineStr"/>
      <c r="DW182" s="7" t="inlineStr"/>
      <c r="DX182" s="7" t="inlineStr"/>
      <c r="DY182" s="7" t="inlineStr"/>
      <c r="DZ182" s="7" t="inlineStr"/>
      <c r="EA182" s="7" t="inlineStr"/>
      <c r="EB182" s="7" t="inlineStr"/>
      <c r="EC182" s="7" t="inlineStr"/>
      <c r="ED182" s="7" t="inlineStr"/>
      <c r="EE182" s="7">
        <f>E182+AU182+BK182+BU182+DC182</f>
        <v/>
      </c>
      <c r="EF182" s="7">
        <f>F182+AV182+BL182+BV182+DD182</f>
        <v/>
      </c>
    </row>
    <row r="183" hidden="1" outlineLevel="1">
      <c r="A183" s="5" t="n">
        <v>82</v>
      </c>
      <c r="B183" s="6" t="inlineStr">
        <is>
          <t>Shox Bobur Farm XK</t>
        </is>
      </c>
      <c r="C183" s="6" t="inlineStr">
        <is>
          <t>Фергана</t>
        </is>
      </c>
      <c r="D183" s="6" t="inlineStr">
        <is>
          <t>Фергана 1</t>
        </is>
      </c>
      <c r="E183" s="7">
        <f>G183+I183+K183+M183+O183+Q183+S183+U183+W183+Y183+AA183+AC183+AE183+AG183+AI183+AK183+AM183+AO183+AQ183+AS183</f>
        <v/>
      </c>
      <c r="F183" s="7">
        <f>H183+J183+L183+N183+P183+R183+T183+V183+X183+Z183+AB183+AD183+AF183+AH183+AJ183+AL183+AN183+AP183+AR183+AT183</f>
        <v/>
      </c>
      <c r="G183" s="7" t="n">
        <v>2</v>
      </c>
      <c r="H183" s="7" t="n">
        <v>924655</v>
      </c>
      <c r="I183" s="7" t="inlineStr"/>
      <c r="J183" s="7" t="inlineStr"/>
      <c r="K183" s="7" t="inlineStr"/>
      <c r="L183" s="7" t="inlineStr"/>
      <c r="M183" s="7" t="inlineStr"/>
      <c r="N183" s="7" t="inlineStr"/>
      <c r="O183" s="7" t="n">
        <v>2</v>
      </c>
      <c r="P183" s="7" t="n">
        <v>376010</v>
      </c>
      <c r="Q183" s="7" t="n">
        <v>5</v>
      </c>
      <c r="R183" s="7" t="n">
        <v>626940</v>
      </c>
      <c r="S183" s="7" t="inlineStr"/>
      <c r="T183" s="7" t="inlineStr"/>
      <c r="U183" s="7" t="inlineStr"/>
      <c r="V183" s="7" t="inlineStr"/>
      <c r="W183" s="7" t="n">
        <v>3</v>
      </c>
      <c r="X183" s="7" t="n">
        <v>478345</v>
      </c>
      <c r="Y183" s="7" t="inlineStr"/>
      <c r="Z183" s="7" t="inlineStr"/>
      <c r="AA183" s="7" t="inlineStr"/>
      <c r="AB183" s="7" t="inlineStr"/>
      <c r="AC183" s="7" t="n">
        <v>7</v>
      </c>
      <c r="AD183" s="7" t="n">
        <v>1228306</v>
      </c>
      <c r="AE183" s="7" t="inlineStr"/>
      <c r="AF183" s="7" t="inlineStr"/>
      <c r="AG183" s="7" t="inlineStr"/>
      <c r="AH183" s="7" t="inlineStr"/>
      <c r="AI183" s="7" t="n">
        <v>3</v>
      </c>
      <c r="AJ183" s="7" t="n">
        <v>238302</v>
      </c>
      <c r="AK183" s="7" t="inlineStr"/>
      <c r="AL183" s="7" t="inlineStr"/>
      <c r="AM183" s="7" t="inlineStr"/>
      <c r="AN183" s="7" t="inlineStr"/>
      <c r="AO183" s="7" t="inlineStr"/>
      <c r="AP183" s="7" t="inlineStr"/>
      <c r="AQ183" s="7" t="inlineStr"/>
      <c r="AR183" s="7" t="inlineStr"/>
      <c r="AS183" s="7" t="inlineStr"/>
      <c r="AT183" s="7" t="inlineStr"/>
      <c r="AU183" s="7">
        <f>AW183+AY183+BA183+BC183+BE183+BG183+BI183</f>
        <v/>
      </c>
      <c r="AV183" s="7">
        <f>AX183+AZ183+BB183+BD183+BF183+BH183+BJ183</f>
        <v/>
      </c>
      <c r="AW183" s="7" t="inlineStr"/>
      <c r="AX183" s="7" t="inlineStr"/>
      <c r="AY183" s="7" t="inlineStr"/>
      <c r="AZ183" s="7" t="inlineStr"/>
      <c r="BA183" s="7" t="inlineStr"/>
      <c r="BB183" s="7" t="inlineStr"/>
      <c r="BC183" s="7" t="inlineStr"/>
      <c r="BD183" s="7" t="inlineStr"/>
      <c r="BE183" s="7" t="inlineStr"/>
      <c r="BF183" s="7" t="inlineStr"/>
      <c r="BG183" s="7" t="inlineStr"/>
      <c r="BH183" s="7" t="inlineStr"/>
      <c r="BI183" s="7" t="inlineStr"/>
      <c r="BJ183" s="7" t="inlineStr"/>
      <c r="BK183" s="7">
        <f>BM183+BO183+BQ183+BS183</f>
        <v/>
      </c>
      <c r="BL183" s="7">
        <f>BN183+BP183+BR183+BT183</f>
        <v/>
      </c>
      <c r="BM183" s="7" t="inlineStr"/>
      <c r="BN183" s="7" t="inlineStr"/>
      <c r="BO183" s="7" t="n">
        <v>50</v>
      </c>
      <c r="BP183" s="7" t="n">
        <v>8483500</v>
      </c>
      <c r="BQ183" s="7" t="inlineStr"/>
      <c r="BR183" s="7" t="inlineStr"/>
      <c r="BS183" s="7" t="inlineStr"/>
      <c r="BT183" s="7" t="inlineStr"/>
      <c r="BU183" s="7">
        <f>BW183+BY183+CA183+CC183+CE183+CG183+CI183+CK183+CM183+CO183+CQ183+CS183+CU183+CW183+CY183+DA183</f>
        <v/>
      </c>
      <c r="BV183" s="7">
        <f>BX183+BZ183+CB183+CD183+CF183+CH183+CJ183+CL183+CN183+CP183+CR183+CT183+CV183+CX183+CZ183+DB183</f>
        <v/>
      </c>
      <c r="BW183" s="7" t="inlineStr"/>
      <c r="BX183" s="7" t="inlineStr"/>
      <c r="BY183" s="7" t="inlineStr"/>
      <c r="BZ183" s="7" t="inlineStr"/>
      <c r="CA183" s="7" t="inlineStr"/>
      <c r="CB183" s="7" t="inlineStr"/>
      <c r="CC183" s="7" t="inlineStr"/>
      <c r="CD183" s="7" t="inlineStr"/>
      <c r="CE183" s="7" t="n">
        <v>1</v>
      </c>
      <c r="CF183" s="7" t="n">
        <v>322074</v>
      </c>
      <c r="CG183" s="7" t="inlineStr"/>
      <c r="CH183" s="7" t="inlineStr"/>
      <c r="CI183" s="7" t="inlineStr"/>
      <c r="CJ183" s="7" t="inlineStr"/>
      <c r="CK183" s="7" t="inlineStr"/>
      <c r="CL183" s="7" t="inlineStr"/>
      <c r="CM183" s="7" t="n">
        <v>13</v>
      </c>
      <c r="CN183" s="7" t="n">
        <v>3298237</v>
      </c>
      <c r="CO183" s="7" t="inlineStr"/>
      <c r="CP183" s="7" t="inlineStr"/>
      <c r="CQ183" s="7" t="inlineStr"/>
      <c r="CR183" s="7" t="inlineStr"/>
      <c r="CS183" s="7" t="inlineStr"/>
      <c r="CT183" s="7" t="inlineStr"/>
      <c r="CU183" s="7" t="inlineStr"/>
      <c r="CV183" s="7" t="inlineStr"/>
      <c r="CW183" s="7" t="inlineStr"/>
      <c r="CX183" s="7" t="inlineStr"/>
      <c r="CY183" s="7" t="inlineStr"/>
      <c r="CZ183" s="7" t="inlineStr"/>
      <c r="DA183" s="7" t="inlineStr"/>
      <c r="DB183" s="7" t="inlineStr"/>
      <c r="DC183" s="7">
        <f>DE183+DG183+DI183+DK183+DM183+DO183+DQ183+DS183+DU183+DW183+DY183+EA183+EC183</f>
        <v/>
      </c>
      <c r="DD183" s="7">
        <f>DF183+DH183+DJ183+DL183+DN183+DP183+DR183+DT183+DV183+DX183+DZ183+EB183+ED183</f>
        <v/>
      </c>
      <c r="DE183" s="7" t="inlineStr"/>
      <c r="DF183" s="7" t="inlineStr"/>
      <c r="DG183" s="7" t="inlineStr"/>
      <c r="DH183" s="7" t="inlineStr"/>
      <c r="DI183" s="7" t="inlineStr"/>
      <c r="DJ183" s="7" t="inlineStr"/>
      <c r="DK183" s="7" t="inlineStr"/>
      <c r="DL183" s="7" t="inlineStr"/>
      <c r="DM183" s="7" t="inlineStr"/>
      <c r="DN183" s="7" t="inlineStr"/>
      <c r="DO183" s="7" t="inlineStr"/>
      <c r="DP183" s="7" t="inlineStr"/>
      <c r="DQ183" s="7" t="n">
        <v>1</v>
      </c>
      <c r="DR183" s="7" t="n">
        <v>342200</v>
      </c>
      <c r="DS183" s="7" t="n">
        <v>3</v>
      </c>
      <c r="DT183" s="7" t="n">
        <v>528288</v>
      </c>
      <c r="DU183" s="7" t="inlineStr"/>
      <c r="DV183" s="7" t="inlineStr"/>
      <c r="DW183" s="7" t="n">
        <v>4</v>
      </c>
      <c r="DX183" s="7" t="n">
        <v>986796</v>
      </c>
      <c r="DY183" s="7" t="inlineStr"/>
      <c r="DZ183" s="7" t="inlineStr"/>
      <c r="EA183" s="7" t="inlineStr"/>
      <c r="EB183" s="7" t="inlineStr"/>
      <c r="EC183" s="7" t="inlineStr"/>
      <c r="ED183" s="7" t="inlineStr"/>
      <c r="EE183" s="7">
        <f>E183+AU183+BK183+BU183+DC183</f>
        <v/>
      </c>
      <c r="EF183" s="7">
        <f>F183+AV183+BL183+BV183+DD183</f>
        <v/>
      </c>
    </row>
    <row r="184" hidden="1" outlineLevel="1">
      <c r="A184" s="5" t="n">
        <v>83</v>
      </c>
      <c r="B184" s="6" t="inlineStr">
        <is>
          <t>Shuxrat XK</t>
        </is>
      </c>
      <c r="C184" s="6" t="inlineStr">
        <is>
          <t>Фергана</t>
        </is>
      </c>
      <c r="D184" s="6" t="inlineStr">
        <is>
          <t>Фергана 1</t>
        </is>
      </c>
      <c r="E184" s="7">
        <f>G184+I184+K184+M184+O184+Q184+S184+U184+W184+Y184+AA184+AC184+AE184+AG184+AI184+AK184+AM184+AO184+AQ184+AS184</f>
        <v/>
      </c>
      <c r="F184" s="7">
        <f>H184+J184+L184+N184+P184+R184+T184+V184+X184+Z184+AB184+AD184+AF184+AH184+AJ184+AL184+AN184+AP184+AR184+AT184</f>
        <v/>
      </c>
      <c r="G184" s="7" t="inlineStr"/>
      <c r="H184" s="7" t="inlineStr"/>
      <c r="I184" s="7" t="n">
        <v>10</v>
      </c>
      <c r="J184" s="7" t="n">
        <v>45810</v>
      </c>
      <c r="K184" s="7" t="inlineStr"/>
      <c r="L184" s="7" t="inlineStr"/>
      <c r="M184" s="7" t="inlineStr"/>
      <c r="N184" s="7" t="inlineStr"/>
      <c r="O184" s="7" t="inlineStr"/>
      <c r="P184" s="7" t="inlineStr"/>
      <c r="Q184" s="7" t="inlineStr"/>
      <c r="R184" s="7" t="inlineStr"/>
      <c r="S184" s="7" t="inlineStr"/>
      <c r="T184" s="7" t="inlineStr"/>
      <c r="U184" s="7" t="inlineStr"/>
      <c r="V184" s="7" t="inlineStr"/>
      <c r="W184" s="7" t="inlineStr"/>
      <c r="X184" s="7" t="inlineStr"/>
      <c r="Y184" s="7" t="inlineStr"/>
      <c r="Z184" s="7" t="inlineStr"/>
      <c r="AA184" s="7" t="inlineStr"/>
      <c r="AB184" s="7" t="inlineStr"/>
      <c r="AC184" s="7" t="inlineStr"/>
      <c r="AD184" s="7" t="inlineStr"/>
      <c r="AE184" s="7" t="inlineStr"/>
      <c r="AF184" s="7" t="inlineStr"/>
      <c r="AG184" s="7" t="inlineStr"/>
      <c r="AH184" s="7" t="inlineStr"/>
      <c r="AI184" s="7" t="inlineStr"/>
      <c r="AJ184" s="7" t="inlineStr"/>
      <c r="AK184" s="7" t="inlineStr"/>
      <c r="AL184" s="7" t="inlineStr"/>
      <c r="AM184" s="7" t="inlineStr"/>
      <c r="AN184" s="7" t="inlineStr"/>
      <c r="AO184" s="7" t="inlineStr"/>
      <c r="AP184" s="7" t="inlineStr"/>
      <c r="AQ184" s="7" t="inlineStr"/>
      <c r="AR184" s="7" t="inlineStr"/>
      <c r="AS184" s="7" t="inlineStr"/>
      <c r="AT184" s="7" t="inlineStr"/>
      <c r="AU184" s="7">
        <f>AW184+AY184+BA184+BC184+BE184+BG184+BI184</f>
        <v/>
      </c>
      <c r="AV184" s="7">
        <f>AX184+AZ184+BB184+BD184+BF184+BH184+BJ184</f>
        <v/>
      </c>
      <c r="AW184" s="7" t="inlineStr"/>
      <c r="AX184" s="7" t="inlineStr"/>
      <c r="AY184" s="7" t="inlineStr"/>
      <c r="AZ184" s="7" t="inlineStr"/>
      <c r="BA184" s="7" t="inlineStr"/>
      <c r="BB184" s="7" t="inlineStr"/>
      <c r="BC184" s="7" t="inlineStr"/>
      <c r="BD184" s="7" t="inlineStr"/>
      <c r="BE184" s="7" t="inlineStr"/>
      <c r="BF184" s="7" t="inlineStr"/>
      <c r="BG184" s="7" t="inlineStr"/>
      <c r="BH184" s="7" t="inlineStr"/>
      <c r="BI184" s="7" t="inlineStr"/>
      <c r="BJ184" s="7" t="inlineStr"/>
      <c r="BK184" s="7">
        <f>BM184+BO184+BQ184+BS184</f>
        <v/>
      </c>
      <c r="BL184" s="7">
        <f>BN184+BP184+BR184+BT184</f>
        <v/>
      </c>
      <c r="BM184" s="7" t="inlineStr"/>
      <c r="BN184" s="7" t="inlineStr"/>
      <c r="BO184" s="7" t="inlineStr"/>
      <c r="BP184" s="7" t="inlineStr"/>
      <c r="BQ184" s="7" t="inlineStr"/>
      <c r="BR184" s="7" t="inlineStr"/>
      <c r="BS184" s="7" t="inlineStr"/>
      <c r="BT184" s="7" t="inlineStr"/>
      <c r="BU184" s="7">
        <f>BW184+BY184+CA184+CC184+CE184+CG184+CI184+CK184+CM184+CO184+CQ184+CS184+CU184+CW184+CY184+DA184</f>
        <v/>
      </c>
      <c r="BV184" s="7">
        <f>BX184+BZ184+CB184+CD184+CF184+CH184+CJ184+CL184+CN184+CP184+CR184+CT184+CV184+CX184+CZ184+DB184</f>
        <v/>
      </c>
      <c r="BW184" s="7" t="inlineStr"/>
      <c r="BX184" s="7" t="inlineStr"/>
      <c r="BY184" s="7" t="inlineStr"/>
      <c r="BZ184" s="7" t="inlineStr"/>
      <c r="CA184" s="7" t="inlineStr"/>
      <c r="CB184" s="7" t="inlineStr"/>
      <c r="CC184" s="7" t="inlineStr"/>
      <c r="CD184" s="7" t="inlineStr"/>
      <c r="CE184" s="7" t="inlineStr"/>
      <c r="CF184" s="7" t="inlineStr"/>
      <c r="CG184" s="7" t="inlineStr"/>
      <c r="CH184" s="7" t="inlineStr"/>
      <c r="CI184" s="7" t="inlineStr"/>
      <c r="CJ184" s="7" t="inlineStr"/>
      <c r="CK184" s="7" t="inlineStr"/>
      <c r="CL184" s="7" t="inlineStr"/>
      <c r="CM184" s="7" t="inlineStr"/>
      <c r="CN184" s="7" t="inlineStr"/>
      <c r="CO184" s="7" t="inlineStr"/>
      <c r="CP184" s="7" t="inlineStr"/>
      <c r="CQ184" s="7" t="inlineStr"/>
      <c r="CR184" s="7" t="inlineStr"/>
      <c r="CS184" s="7" t="inlineStr"/>
      <c r="CT184" s="7" t="inlineStr"/>
      <c r="CU184" s="7" t="inlineStr"/>
      <c r="CV184" s="7" t="inlineStr"/>
      <c r="CW184" s="7" t="inlineStr"/>
      <c r="CX184" s="7" t="inlineStr"/>
      <c r="CY184" s="7" t="inlineStr"/>
      <c r="CZ184" s="7" t="inlineStr"/>
      <c r="DA184" s="7" t="inlineStr"/>
      <c r="DB184" s="7" t="inlineStr"/>
      <c r="DC184" s="7">
        <f>DE184+DG184+DI184+DK184+DM184+DO184+DQ184+DS184+DU184+DW184+DY184+EA184+EC184</f>
        <v/>
      </c>
      <c r="DD184" s="7">
        <f>DF184+DH184+DJ184+DL184+DN184+DP184+DR184+DT184+DV184+DX184+DZ184+EB184+ED184</f>
        <v/>
      </c>
      <c r="DE184" s="7" t="inlineStr"/>
      <c r="DF184" s="7" t="inlineStr"/>
      <c r="DG184" s="7" t="inlineStr"/>
      <c r="DH184" s="7" t="inlineStr"/>
      <c r="DI184" s="7" t="inlineStr"/>
      <c r="DJ184" s="7" t="inlineStr"/>
      <c r="DK184" s="7" t="inlineStr"/>
      <c r="DL184" s="7" t="inlineStr"/>
      <c r="DM184" s="7" t="inlineStr"/>
      <c r="DN184" s="7" t="inlineStr"/>
      <c r="DO184" s="7" t="inlineStr"/>
      <c r="DP184" s="7" t="inlineStr"/>
      <c r="DQ184" s="7" t="inlineStr"/>
      <c r="DR184" s="7" t="inlineStr"/>
      <c r="DS184" s="7" t="inlineStr"/>
      <c r="DT184" s="7" t="inlineStr"/>
      <c r="DU184" s="7" t="inlineStr"/>
      <c r="DV184" s="7" t="inlineStr"/>
      <c r="DW184" s="7" t="inlineStr"/>
      <c r="DX184" s="7" t="inlineStr"/>
      <c r="DY184" s="7" t="inlineStr"/>
      <c r="DZ184" s="7" t="inlineStr"/>
      <c r="EA184" s="7" t="inlineStr"/>
      <c r="EB184" s="7" t="inlineStr"/>
      <c r="EC184" s="7" t="inlineStr"/>
      <c r="ED184" s="7" t="inlineStr"/>
      <c r="EE184" s="7">
        <f>E184+AU184+BK184+BU184+DC184</f>
        <v/>
      </c>
      <c r="EF184" s="7">
        <f>F184+AV184+BL184+BV184+DD184</f>
        <v/>
      </c>
    </row>
    <row r="185" hidden="1" outlineLevel="1">
      <c r="A185" s="5" t="n">
        <v>84</v>
      </c>
      <c r="B185" s="6" t="inlineStr">
        <is>
          <t>Sino XK</t>
        </is>
      </c>
      <c r="C185" s="6" t="inlineStr">
        <is>
          <t>Фергана</t>
        </is>
      </c>
      <c r="D185" s="6" t="inlineStr">
        <is>
          <t>Фергана 1</t>
        </is>
      </c>
      <c r="E185" s="7">
        <f>G185+I185+K185+M185+O185+Q185+S185+U185+W185+Y185+AA185+AC185+AE185+AG185+AI185+AK185+AM185+AO185+AQ185+AS185</f>
        <v/>
      </c>
      <c r="F185" s="7">
        <f>H185+J185+L185+N185+P185+R185+T185+V185+X185+Z185+AB185+AD185+AF185+AH185+AJ185+AL185+AN185+AP185+AR185+AT185</f>
        <v/>
      </c>
      <c r="G185" s="7" t="n">
        <v>5</v>
      </c>
      <c r="H185" s="7" t="n">
        <v>1738210</v>
      </c>
      <c r="I185" s="7" t="inlineStr"/>
      <c r="J185" s="7" t="inlineStr"/>
      <c r="K185" s="7" t="inlineStr"/>
      <c r="L185" s="7" t="inlineStr"/>
      <c r="M185" s="7" t="n">
        <v>5</v>
      </c>
      <c r="N185" s="7" t="n">
        <v>1679565</v>
      </c>
      <c r="O185" s="7" t="inlineStr"/>
      <c r="P185" s="7" t="inlineStr"/>
      <c r="Q185" s="7" t="inlineStr"/>
      <c r="R185" s="7" t="inlineStr"/>
      <c r="S185" s="7" t="inlineStr"/>
      <c r="T185" s="7" t="inlineStr"/>
      <c r="U185" s="7" t="inlineStr"/>
      <c r="V185" s="7" t="inlineStr"/>
      <c r="W185" s="7" t="inlineStr"/>
      <c r="X185" s="7" t="inlineStr"/>
      <c r="Y185" s="7" t="inlineStr"/>
      <c r="Z185" s="7" t="inlineStr"/>
      <c r="AA185" s="7" t="inlineStr"/>
      <c r="AB185" s="7" t="inlineStr"/>
      <c r="AC185" s="7" t="inlineStr"/>
      <c r="AD185" s="7" t="inlineStr"/>
      <c r="AE185" s="7" t="inlineStr"/>
      <c r="AF185" s="7" t="inlineStr"/>
      <c r="AG185" s="7" t="inlineStr"/>
      <c r="AH185" s="7" t="inlineStr"/>
      <c r="AI185" s="7" t="inlineStr"/>
      <c r="AJ185" s="7" t="inlineStr"/>
      <c r="AK185" s="7" t="inlineStr"/>
      <c r="AL185" s="7" t="inlineStr"/>
      <c r="AM185" s="7" t="inlineStr"/>
      <c r="AN185" s="7" t="inlineStr"/>
      <c r="AO185" s="7" t="inlineStr"/>
      <c r="AP185" s="7" t="inlineStr"/>
      <c r="AQ185" s="7" t="inlineStr"/>
      <c r="AR185" s="7" t="inlineStr"/>
      <c r="AS185" s="7" t="inlineStr"/>
      <c r="AT185" s="7" t="inlineStr"/>
      <c r="AU185" s="7">
        <f>AW185+AY185+BA185+BC185+BE185+BG185+BI185</f>
        <v/>
      </c>
      <c r="AV185" s="7">
        <f>AX185+AZ185+BB185+BD185+BF185+BH185+BJ185</f>
        <v/>
      </c>
      <c r="AW185" s="7" t="inlineStr"/>
      <c r="AX185" s="7" t="inlineStr"/>
      <c r="AY185" s="7" t="inlineStr"/>
      <c r="AZ185" s="7" t="inlineStr"/>
      <c r="BA185" s="7" t="inlineStr"/>
      <c r="BB185" s="7" t="inlineStr"/>
      <c r="BC185" s="7" t="inlineStr"/>
      <c r="BD185" s="7" t="inlineStr"/>
      <c r="BE185" s="7" t="inlineStr"/>
      <c r="BF185" s="7" t="inlineStr"/>
      <c r="BG185" s="7" t="inlineStr"/>
      <c r="BH185" s="7" t="inlineStr"/>
      <c r="BI185" s="7" t="inlineStr"/>
      <c r="BJ185" s="7" t="inlineStr"/>
      <c r="BK185" s="7">
        <f>BM185+BO185+BQ185+BS185</f>
        <v/>
      </c>
      <c r="BL185" s="7">
        <f>BN185+BP185+BR185+BT185</f>
        <v/>
      </c>
      <c r="BM185" s="7" t="inlineStr"/>
      <c r="BN185" s="7" t="inlineStr"/>
      <c r="BO185" s="7" t="inlineStr"/>
      <c r="BP185" s="7" t="inlineStr"/>
      <c r="BQ185" s="7" t="inlineStr"/>
      <c r="BR185" s="7" t="inlineStr"/>
      <c r="BS185" s="7" t="inlineStr"/>
      <c r="BT185" s="7" t="inlineStr"/>
      <c r="BU185" s="7">
        <f>BW185+BY185+CA185+CC185+CE185+CG185+CI185+CK185+CM185+CO185+CQ185+CS185+CU185+CW185+CY185+DA185</f>
        <v/>
      </c>
      <c r="BV185" s="7">
        <f>BX185+BZ185+CB185+CD185+CF185+CH185+CJ185+CL185+CN185+CP185+CR185+CT185+CV185+CX185+CZ185+DB185</f>
        <v/>
      </c>
      <c r="BW185" s="7" t="inlineStr"/>
      <c r="BX185" s="7" t="inlineStr"/>
      <c r="BY185" s="7" t="inlineStr"/>
      <c r="BZ185" s="7" t="inlineStr"/>
      <c r="CA185" s="7" t="inlineStr"/>
      <c r="CB185" s="7" t="inlineStr"/>
      <c r="CC185" s="7" t="inlineStr"/>
      <c r="CD185" s="7" t="inlineStr"/>
      <c r="CE185" s="7" t="inlineStr"/>
      <c r="CF185" s="7" t="inlineStr"/>
      <c r="CG185" s="7" t="inlineStr"/>
      <c r="CH185" s="7" t="inlineStr"/>
      <c r="CI185" s="7" t="inlineStr"/>
      <c r="CJ185" s="7" t="inlineStr"/>
      <c r="CK185" s="7" t="inlineStr"/>
      <c r="CL185" s="7" t="inlineStr"/>
      <c r="CM185" s="7" t="n">
        <v>5</v>
      </c>
      <c r="CN185" s="7" t="n">
        <v>1076450</v>
      </c>
      <c r="CO185" s="7" t="inlineStr"/>
      <c r="CP185" s="7" t="inlineStr"/>
      <c r="CQ185" s="7" t="inlineStr"/>
      <c r="CR185" s="7" t="inlineStr"/>
      <c r="CS185" s="7" t="inlineStr"/>
      <c r="CT185" s="7" t="inlineStr"/>
      <c r="CU185" s="7" t="inlineStr"/>
      <c r="CV185" s="7" t="inlineStr"/>
      <c r="CW185" s="7" t="inlineStr"/>
      <c r="CX185" s="7" t="inlineStr"/>
      <c r="CY185" s="7" t="inlineStr"/>
      <c r="CZ185" s="7" t="inlineStr"/>
      <c r="DA185" s="7" t="inlineStr"/>
      <c r="DB185" s="7" t="inlineStr"/>
      <c r="DC185" s="7">
        <f>DE185+DG185+DI185+DK185+DM185+DO185+DQ185+DS185+DU185+DW185+DY185+EA185+EC185</f>
        <v/>
      </c>
      <c r="DD185" s="7">
        <f>DF185+DH185+DJ185+DL185+DN185+DP185+DR185+DT185+DV185+DX185+DZ185+EB185+ED185</f>
        <v/>
      </c>
      <c r="DE185" s="7" t="inlineStr"/>
      <c r="DF185" s="7" t="inlineStr"/>
      <c r="DG185" s="7" t="inlineStr"/>
      <c r="DH185" s="7" t="inlineStr"/>
      <c r="DI185" s="7" t="inlineStr"/>
      <c r="DJ185" s="7" t="inlineStr"/>
      <c r="DK185" s="7" t="inlineStr"/>
      <c r="DL185" s="7" t="inlineStr"/>
      <c r="DM185" s="7" t="inlineStr"/>
      <c r="DN185" s="7" t="inlineStr"/>
      <c r="DO185" s="7" t="inlineStr"/>
      <c r="DP185" s="7" t="inlineStr"/>
      <c r="DQ185" s="7" t="inlineStr"/>
      <c r="DR185" s="7" t="inlineStr"/>
      <c r="DS185" s="7" t="inlineStr"/>
      <c r="DT185" s="7" t="inlineStr"/>
      <c r="DU185" s="7" t="inlineStr"/>
      <c r="DV185" s="7" t="inlineStr"/>
      <c r="DW185" s="7" t="inlineStr"/>
      <c r="DX185" s="7" t="inlineStr"/>
      <c r="DY185" s="7" t="inlineStr"/>
      <c r="DZ185" s="7" t="inlineStr"/>
      <c r="EA185" s="7" t="inlineStr"/>
      <c r="EB185" s="7" t="inlineStr"/>
      <c r="EC185" s="7" t="inlineStr"/>
      <c r="ED185" s="7" t="inlineStr"/>
      <c r="EE185" s="7">
        <f>E185+AU185+BK185+BU185+DC185</f>
        <v/>
      </c>
      <c r="EF185" s="7">
        <f>F185+AV185+BL185+BV185+DD185</f>
        <v/>
      </c>
    </row>
    <row r="186" hidden="1" outlineLevel="1">
      <c r="A186" s="5" t="n">
        <v>85</v>
      </c>
      <c r="B186" s="6" t="inlineStr">
        <is>
          <t>Soglom Xayot Sari XK</t>
        </is>
      </c>
      <c r="C186" s="6" t="inlineStr">
        <is>
          <t>Фергана</t>
        </is>
      </c>
      <c r="D186" s="6" t="inlineStr">
        <is>
          <t>Фергана 1</t>
        </is>
      </c>
      <c r="E186" s="7">
        <f>G186+I186+K186+M186+O186+Q186+S186+U186+W186+Y186+AA186+AC186+AE186+AG186+AI186+AK186+AM186+AO186+AQ186+AS186</f>
        <v/>
      </c>
      <c r="F186" s="7">
        <f>H186+J186+L186+N186+P186+R186+T186+V186+X186+Z186+AB186+AD186+AF186+AH186+AJ186+AL186+AN186+AP186+AR186+AT186</f>
        <v/>
      </c>
      <c r="G186" s="7" t="inlineStr"/>
      <c r="H186" s="7" t="inlineStr"/>
      <c r="I186" s="7" t="inlineStr"/>
      <c r="J186" s="7" t="inlineStr"/>
      <c r="K186" s="7" t="n">
        <v>2</v>
      </c>
      <c r="L186" s="7" t="n">
        <v>966232</v>
      </c>
      <c r="M186" s="7" t="n">
        <v>4</v>
      </c>
      <c r="N186" s="7" t="n">
        <v>1887816</v>
      </c>
      <c r="O186" s="7" t="n">
        <v>2</v>
      </c>
      <c r="P186" s="7" t="n">
        <v>801544</v>
      </c>
      <c r="Q186" s="7" t="inlineStr"/>
      <c r="R186" s="7" t="inlineStr"/>
      <c r="S186" s="7" t="inlineStr"/>
      <c r="T186" s="7" t="inlineStr"/>
      <c r="U186" s="7" t="inlineStr"/>
      <c r="V186" s="7" t="inlineStr"/>
      <c r="W186" s="7" t="n">
        <v>28</v>
      </c>
      <c r="X186" s="7" t="n">
        <v>4329528</v>
      </c>
      <c r="Y186" s="7" t="inlineStr"/>
      <c r="Z186" s="7" t="inlineStr"/>
      <c r="AA186" s="7" t="inlineStr"/>
      <c r="AB186" s="7" t="inlineStr"/>
      <c r="AC186" s="7" t="n">
        <v>76</v>
      </c>
      <c r="AD186" s="7" t="n">
        <v>18212532</v>
      </c>
      <c r="AE186" s="7" t="n">
        <v>5</v>
      </c>
      <c r="AF186" s="7" t="n">
        <v>2080025</v>
      </c>
      <c r="AG186" s="7" t="inlineStr"/>
      <c r="AH186" s="7" t="inlineStr"/>
      <c r="AI186" s="7" t="inlineStr"/>
      <c r="AJ186" s="7" t="inlineStr"/>
      <c r="AK186" s="7" t="inlineStr"/>
      <c r="AL186" s="7" t="inlineStr"/>
      <c r="AM186" s="7" t="inlineStr"/>
      <c r="AN186" s="7" t="inlineStr"/>
      <c r="AO186" s="7" t="inlineStr"/>
      <c r="AP186" s="7" t="inlineStr"/>
      <c r="AQ186" s="7" t="inlineStr"/>
      <c r="AR186" s="7" t="inlineStr"/>
      <c r="AS186" s="7" t="inlineStr"/>
      <c r="AT186" s="7" t="inlineStr"/>
      <c r="AU186" s="7">
        <f>AW186+AY186+BA186+BC186+BE186+BG186+BI186</f>
        <v/>
      </c>
      <c r="AV186" s="7">
        <f>AX186+AZ186+BB186+BD186+BF186+BH186+BJ186</f>
        <v/>
      </c>
      <c r="AW186" s="7" t="inlineStr"/>
      <c r="AX186" s="7" t="inlineStr"/>
      <c r="AY186" s="7" t="inlineStr"/>
      <c r="AZ186" s="7" t="inlineStr"/>
      <c r="BA186" s="7" t="inlineStr"/>
      <c r="BB186" s="7" t="inlineStr"/>
      <c r="BC186" s="7" t="inlineStr"/>
      <c r="BD186" s="7" t="inlineStr"/>
      <c r="BE186" s="7" t="inlineStr"/>
      <c r="BF186" s="7" t="inlineStr"/>
      <c r="BG186" s="7" t="n">
        <v>46</v>
      </c>
      <c r="BH186" s="7" t="n">
        <v>6627086</v>
      </c>
      <c r="BI186" s="7" t="inlineStr"/>
      <c r="BJ186" s="7" t="inlineStr"/>
      <c r="BK186" s="7">
        <f>BM186+BO186+BQ186+BS186</f>
        <v/>
      </c>
      <c r="BL186" s="7">
        <f>BN186+BP186+BR186+BT186</f>
        <v/>
      </c>
      <c r="BM186" s="7" t="n">
        <v>2</v>
      </c>
      <c r="BN186" s="7" t="n">
        <v>389994</v>
      </c>
      <c r="BO186" s="7" t="inlineStr"/>
      <c r="BP186" s="7" t="inlineStr"/>
      <c r="BQ186" s="7" t="inlineStr"/>
      <c r="BR186" s="7" t="inlineStr"/>
      <c r="BS186" s="7" t="inlineStr"/>
      <c r="BT186" s="7" t="inlineStr"/>
      <c r="BU186" s="7">
        <f>BW186+BY186+CA186+CC186+CE186+CG186+CI186+CK186+CM186+CO186+CQ186+CS186+CU186+CW186+CY186+DA186</f>
        <v/>
      </c>
      <c r="BV186" s="7">
        <f>BX186+BZ186+CB186+CD186+CF186+CH186+CJ186+CL186+CN186+CP186+CR186+CT186+CV186+CX186+CZ186+DB186</f>
        <v/>
      </c>
      <c r="BW186" s="7" t="inlineStr"/>
      <c r="BX186" s="7" t="inlineStr"/>
      <c r="BY186" s="7" t="inlineStr"/>
      <c r="BZ186" s="7" t="inlineStr"/>
      <c r="CA186" s="7" t="inlineStr"/>
      <c r="CB186" s="7" t="inlineStr"/>
      <c r="CC186" s="7" t="inlineStr"/>
      <c r="CD186" s="7" t="inlineStr"/>
      <c r="CE186" s="7" t="inlineStr"/>
      <c r="CF186" s="7" t="inlineStr"/>
      <c r="CG186" s="7" t="inlineStr"/>
      <c r="CH186" s="7" t="inlineStr"/>
      <c r="CI186" s="7" t="inlineStr"/>
      <c r="CJ186" s="7" t="inlineStr"/>
      <c r="CK186" s="7" t="inlineStr"/>
      <c r="CL186" s="7" t="inlineStr"/>
      <c r="CM186" s="7" t="inlineStr"/>
      <c r="CN186" s="7" t="inlineStr"/>
      <c r="CO186" s="7" t="inlineStr"/>
      <c r="CP186" s="7" t="inlineStr"/>
      <c r="CQ186" s="7" t="inlineStr"/>
      <c r="CR186" s="7" t="inlineStr"/>
      <c r="CS186" s="7" t="inlineStr"/>
      <c r="CT186" s="7" t="inlineStr"/>
      <c r="CU186" s="7" t="inlineStr"/>
      <c r="CV186" s="7" t="inlineStr"/>
      <c r="CW186" s="7" t="inlineStr"/>
      <c r="CX186" s="7" t="inlineStr"/>
      <c r="CY186" s="7" t="inlineStr"/>
      <c r="CZ186" s="7" t="inlineStr"/>
      <c r="DA186" s="7" t="inlineStr"/>
      <c r="DB186" s="7" t="inlineStr"/>
      <c r="DC186" s="7">
        <f>DE186+DG186+DI186+DK186+DM186+DO186+DQ186+DS186+DU186+DW186+DY186+EA186+EC186</f>
        <v/>
      </c>
      <c r="DD186" s="7">
        <f>DF186+DH186+DJ186+DL186+DN186+DP186+DR186+DT186+DV186+DX186+DZ186+EB186+ED186</f>
        <v/>
      </c>
      <c r="DE186" s="7" t="inlineStr"/>
      <c r="DF186" s="7" t="inlineStr"/>
      <c r="DG186" s="7" t="inlineStr"/>
      <c r="DH186" s="7" t="inlineStr"/>
      <c r="DI186" s="7" t="inlineStr"/>
      <c r="DJ186" s="7" t="inlineStr"/>
      <c r="DK186" s="7" t="inlineStr"/>
      <c r="DL186" s="7" t="inlineStr"/>
      <c r="DM186" s="7" t="inlineStr"/>
      <c r="DN186" s="7" t="inlineStr"/>
      <c r="DO186" s="7" t="inlineStr"/>
      <c r="DP186" s="7" t="inlineStr"/>
      <c r="DQ186" s="7" t="n">
        <v>2</v>
      </c>
      <c r="DR186" s="7" t="n">
        <v>110408</v>
      </c>
      <c r="DS186" s="7" t="inlineStr"/>
      <c r="DT186" s="7" t="inlineStr"/>
      <c r="DU186" s="7" t="inlineStr"/>
      <c r="DV186" s="7" t="inlineStr"/>
      <c r="DW186" s="7" t="n">
        <v>4</v>
      </c>
      <c r="DX186" s="7" t="n">
        <v>1168036</v>
      </c>
      <c r="DY186" s="7" t="inlineStr"/>
      <c r="DZ186" s="7" t="inlineStr"/>
      <c r="EA186" s="7" t="inlineStr"/>
      <c r="EB186" s="7" t="inlineStr"/>
      <c r="EC186" s="7" t="inlineStr"/>
      <c r="ED186" s="7" t="inlineStr"/>
      <c r="EE186" s="7">
        <f>E186+AU186+BK186+BU186+DC186</f>
        <v/>
      </c>
      <c r="EF186" s="7">
        <f>F186+AV186+BL186+BV186+DD186</f>
        <v/>
      </c>
    </row>
    <row r="187" hidden="1" outlineLevel="1">
      <c r="A187" s="5" t="n">
        <v>86</v>
      </c>
      <c r="B187" s="6" t="inlineStr">
        <is>
          <t>TERMOMETR FARMED MCHJ</t>
        </is>
      </c>
      <c r="C187" s="6" t="inlineStr">
        <is>
          <t>Фергана</t>
        </is>
      </c>
      <c r="D187" s="6" t="inlineStr">
        <is>
          <t>Фергана 1</t>
        </is>
      </c>
      <c r="E187" s="7">
        <f>G187+I187+K187+M187+O187+Q187+S187+U187+W187+Y187+AA187+AC187+AE187+AG187+AI187+AK187+AM187+AO187+AQ187+AS187</f>
        <v/>
      </c>
      <c r="F187" s="7">
        <f>H187+J187+L187+N187+P187+R187+T187+V187+X187+Z187+AB187+AD187+AF187+AH187+AJ187+AL187+AN187+AP187+AR187+AT187</f>
        <v/>
      </c>
      <c r="G187" s="7" t="inlineStr"/>
      <c r="H187" s="7" t="inlineStr"/>
      <c r="I187" s="7" t="inlineStr"/>
      <c r="J187" s="7" t="inlineStr"/>
      <c r="K187" s="7" t="inlineStr"/>
      <c r="L187" s="7" t="inlineStr"/>
      <c r="M187" s="7" t="n">
        <v>5</v>
      </c>
      <c r="N187" s="7" t="n">
        <v>1809948</v>
      </c>
      <c r="O187" s="7" t="n">
        <v>2</v>
      </c>
      <c r="P187" s="7" t="n">
        <v>446998</v>
      </c>
      <c r="Q187" s="7" t="n">
        <v>21</v>
      </c>
      <c r="R187" s="7" t="n">
        <v>5762180</v>
      </c>
      <c r="S187" s="7" t="inlineStr"/>
      <c r="T187" s="7" t="inlineStr"/>
      <c r="U187" s="7" t="inlineStr"/>
      <c r="V187" s="7" t="inlineStr"/>
      <c r="W187" s="7" t="inlineStr"/>
      <c r="X187" s="7" t="inlineStr"/>
      <c r="Y187" s="7" t="inlineStr"/>
      <c r="Z187" s="7" t="inlineStr"/>
      <c r="AA187" s="7" t="inlineStr"/>
      <c r="AB187" s="7" t="inlineStr"/>
      <c r="AC187" s="7" t="inlineStr"/>
      <c r="AD187" s="7" t="inlineStr"/>
      <c r="AE187" s="7" t="inlineStr"/>
      <c r="AF187" s="7" t="inlineStr"/>
      <c r="AG187" s="7" t="inlineStr"/>
      <c r="AH187" s="7" t="inlineStr"/>
      <c r="AI187" s="7" t="inlineStr"/>
      <c r="AJ187" s="7" t="inlineStr"/>
      <c r="AK187" s="7" t="inlineStr"/>
      <c r="AL187" s="7" t="inlineStr"/>
      <c r="AM187" s="7" t="inlineStr"/>
      <c r="AN187" s="7" t="inlineStr"/>
      <c r="AO187" s="7" t="inlineStr"/>
      <c r="AP187" s="7" t="inlineStr"/>
      <c r="AQ187" s="7" t="inlineStr"/>
      <c r="AR187" s="7" t="inlineStr"/>
      <c r="AS187" s="7" t="inlineStr"/>
      <c r="AT187" s="7" t="inlineStr"/>
      <c r="AU187" s="7">
        <f>AW187+AY187+BA187+BC187+BE187+BG187+BI187</f>
        <v/>
      </c>
      <c r="AV187" s="7">
        <f>AX187+AZ187+BB187+BD187+BF187+BH187+BJ187</f>
        <v/>
      </c>
      <c r="AW187" s="7" t="inlineStr"/>
      <c r="AX187" s="7" t="inlineStr"/>
      <c r="AY187" s="7" t="inlineStr"/>
      <c r="AZ187" s="7" t="inlineStr"/>
      <c r="BA187" s="7" t="inlineStr"/>
      <c r="BB187" s="7" t="inlineStr"/>
      <c r="BC187" s="7" t="inlineStr"/>
      <c r="BD187" s="7" t="inlineStr"/>
      <c r="BE187" s="7" t="inlineStr"/>
      <c r="BF187" s="7" t="inlineStr"/>
      <c r="BG187" s="7" t="inlineStr"/>
      <c r="BH187" s="7" t="inlineStr"/>
      <c r="BI187" s="7" t="inlineStr"/>
      <c r="BJ187" s="7" t="inlineStr"/>
      <c r="BK187" s="7">
        <f>BM187+BO187+BQ187+BS187</f>
        <v/>
      </c>
      <c r="BL187" s="7">
        <f>BN187+BP187+BR187+BT187</f>
        <v/>
      </c>
      <c r="BM187" s="7" t="inlineStr"/>
      <c r="BN187" s="7" t="inlineStr"/>
      <c r="BO187" s="7" t="inlineStr"/>
      <c r="BP187" s="7" t="inlineStr"/>
      <c r="BQ187" s="7" t="inlineStr"/>
      <c r="BR187" s="7" t="inlineStr"/>
      <c r="BS187" s="7" t="inlineStr"/>
      <c r="BT187" s="7" t="inlineStr"/>
      <c r="BU187" s="7">
        <f>BW187+BY187+CA187+CC187+CE187+CG187+CI187+CK187+CM187+CO187+CQ187+CS187+CU187+CW187+CY187+DA187</f>
        <v/>
      </c>
      <c r="BV187" s="7">
        <f>BX187+BZ187+CB187+CD187+CF187+CH187+CJ187+CL187+CN187+CP187+CR187+CT187+CV187+CX187+CZ187+DB187</f>
        <v/>
      </c>
      <c r="BW187" s="7" t="inlineStr"/>
      <c r="BX187" s="7" t="inlineStr"/>
      <c r="BY187" s="7" t="inlineStr"/>
      <c r="BZ187" s="7" t="inlineStr"/>
      <c r="CA187" s="7" t="inlineStr"/>
      <c r="CB187" s="7" t="inlineStr"/>
      <c r="CC187" s="7" t="inlineStr"/>
      <c r="CD187" s="7" t="inlineStr"/>
      <c r="CE187" s="7" t="inlineStr"/>
      <c r="CF187" s="7" t="inlineStr"/>
      <c r="CG187" s="7" t="inlineStr"/>
      <c r="CH187" s="7" t="inlineStr"/>
      <c r="CI187" s="7" t="inlineStr"/>
      <c r="CJ187" s="7" t="inlineStr"/>
      <c r="CK187" s="7" t="inlineStr"/>
      <c r="CL187" s="7" t="inlineStr"/>
      <c r="CM187" s="7" t="inlineStr"/>
      <c r="CN187" s="7" t="inlineStr"/>
      <c r="CO187" s="7" t="inlineStr"/>
      <c r="CP187" s="7" t="inlineStr"/>
      <c r="CQ187" s="7" t="inlineStr"/>
      <c r="CR187" s="7" t="inlineStr"/>
      <c r="CS187" s="7" t="inlineStr"/>
      <c r="CT187" s="7" t="inlineStr"/>
      <c r="CU187" s="7" t="inlineStr"/>
      <c r="CV187" s="7" t="inlineStr"/>
      <c r="CW187" s="7" t="inlineStr"/>
      <c r="CX187" s="7" t="inlineStr"/>
      <c r="CY187" s="7" t="inlineStr"/>
      <c r="CZ187" s="7" t="inlineStr"/>
      <c r="DA187" s="7" t="inlineStr"/>
      <c r="DB187" s="7" t="inlineStr"/>
      <c r="DC187" s="7">
        <f>DE187+DG187+DI187+DK187+DM187+DO187+DQ187+DS187+DU187+DW187+DY187+EA187+EC187</f>
        <v/>
      </c>
      <c r="DD187" s="7">
        <f>DF187+DH187+DJ187+DL187+DN187+DP187+DR187+DT187+DV187+DX187+DZ187+EB187+ED187</f>
        <v/>
      </c>
      <c r="DE187" s="7" t="inlineStr"/>
      <c r="DF187" s="7" t="inlineStr"/>
      <c r="DG187" s="7" t="inlineStr"/>
      <c r="DH187" s="7" t="inlineStr"/>
      <c r="DI187" s="7" t="inlineStr"/>
      <c r="DJ187" s="7" t="inlineStr"/>
      <c r="DK187" s="7" t="inlineStr"/>
      <c r="DL187" s="7" t="inlineStr"/>
      <c r="DM187" s="7" t="inlineStr"/>
      <c r="DN187" s="7" t="inlineStr"/>
      <c r="DO187" s="7" t="inlineStr"/>
      <c r="DP187" s="7" t="inlineStr"/>
      <c r="DQ187" s="7" t="inlineStr"/>
      <c r="DR187" s="7" t="inlineStr"/>
      <c r="DS187" s="7" t="n">
        <v>2</v>
      </c>
      <c r="DT187" s="7" t="n">
        <v>841454</v>
      </c>
      <c r="DU187" s="7" t="inlineStr"/>
      <c r="DV187" s="7" t="inlineStr"/>
      <c r="DW187" s="7" t="n">
        <v>2</v>
      </c>
      <c r="DX187" s="7" t="n">
        <v>179822</v>
      </c>
      <c r="DY187" s="7" t="inlineStr"/>
      <c r="DZ187" s="7" t="inlineStr"/>
      <c r="EA187" s="7" t="inlineStr"/>
      <c r="EB187" s="7" t="inlineStr"/>
      <c r="EC187" s="7" t="inlineStr"/>
      <c r="ED187" s="7" t="inlineStr"/>
      <c r="EE187" s="7">
        <f>E187+AU187+BK187+BU187+DC187</f>
        <v/>
      </c>
      <c r="EF187" s="7">
        <f>F187+AV187+BL187+BV187+DD187</f>
        <v/>
      </c>
    </row>
    <row r="188" hidden="1" outlineLevel="1">
      <c r="A188" s="5" t="n">
        <v>87</v>
      </c>
      <c r="B188" s="6" t="inlineStr">
        <is>
          <t>TOSHLOQ UNIVERSAL TRADE MChJ</t>
        </is>
      </c>
      <c r="C188" s="6" t="inlineStr">
        <is>
          <t>Фергана</t>
        </is>
      </c>
      <c r="D188" s="6" t="inlineStr">
        <is>
          <t>Фергана 1</t>
        </is>
      </c>
      <c r="E188" s="7">
        <f>G188+I188+K188+M188+O188+Q188+S188+U188+W188+Y188+AA188+AC188+AE188+AG188+AI188+AK188+AM188+AO188+AQ188+AS188</f>
        <v/>
      </c>
      <c r="F188" s="7">
        <f>H188+J188+L188+N188+P188+R188+T188+V188+X188+Z188+AB188+AD188+AF188+AH188+AJ188+AL188+AN188+AP188+AR188+AT188</f>
        <v/>
      </c>
      <c r="G188" s="7" t="inlineStr"/>
      <c r="H188" s="7" t="inlineStr"/>
      <c r="I188" s="7" t="n">
        <v>2</v>
      </c>
      <c r="J188" s="7" t="n">
        <v>357086</v>
      </c>
      <c r="K188" s="7" t="inlineStr"/>
      <c r="L188" s="7" t="inlineStr"/>
      <c r="M188" s="7" t="inlineStr"/>
      <c r="N188" s="7" t="inlineStr"/>
      <c r="O188" s="7" t="inlineStr"/>
      <c r="P188" s="7" t="inlineStr"/>
      <c r="Q188" s="7" t="inlineStr"/>
      <c r="R188" s="7" t="inlineStr"/>
      <c r="S188" s="7" t="inlineStr"/>
      <c r="T188" s="7" t="inlineStr"/>
      <c r="U188" s="7" t="inlineStr"/>
      <c r="V188" s="7" t="inlineStr"/>
      <c r="W188" s="7" t="inlineStr"/>
      <c r="X188" s="7" t="inlineStr"/>
      <c r="Y188" s="7" t="inlineStr"/>
      <c r="Z188" s="7" t="inlineStr"/>
      <c r="AA188" s="7" t="inlineStr"/>
      <c r="AB188" s="7" t="inlineStr"/>
      <c r="AC188" s="7" t="inlineStr"/>
      <c r="AD188" s="7" t="inlineStr"/>
      <c r="AE188" s="7" t="inlineStr"/>
      <c r="AF188" s="7" t="inlineStr"/>
      <c r="AG188" s="7" t="inlineStr"/>
      <c r="AH188" s="7" t="inlineStr"/>
      <c r="AI188" s="7" t="inlineStr"/>
      <c r="AJ188" s="7" t="inlineStr"/>
      <c r="AK188" s="7" t="inlineStr"/>
      <c r="AL188" s="7" t="inlineStr"/>
      <c r="AM188" s="7" t="inlineStr"/>
      <c r="AN188" s="7" t="inlineStr"/>
      <c r="AO188" s="7" t="inlineStr"/>
      <c r="AP188" s="7" t="inlineStr"/>
      <c r="AQ188" s="7" t="inlineStr"/>
      <c r="AR188" s="7" t="inlineStr"/>
      <c r="AS188" s="7" t="inlineStr"/>
      <c r="AT188" s="7" t="inlineStr"/>
      <c r="AU188" s="7">
        <f>AW188+AY188+BA188+BC188+BE188+BG188+BI188</f>
        <v/>
      </c>
      <c r="AV188" s="7">
        <f>AX188+AZ188+BB188+BD188+BF188+BH188+BJ188</f>
        <v/>
      </c>
      <c r="AW188" s="7" t="inlineStr"/>
      <c r="AX188" s="7" t="inlineStr"/>
      <c r="AY188" s="7" t="inlineStr"/>
      <c r="AZ188" s="7" t="inlineStr"/>
      <c r="BA188" s="7" t="inlineStr"/>
      <c r="BB188" s="7" t="inlineStr"/>
      <c r="BC188" s="7" t="inlineStr"/>
      <c r="BD188" s="7" t="inlineStr"/>
      <c r="BE188" s="7" t="inlineStr"/>
      <c r="BF188" s="7" t="inlineStr"/>
      <c r="BG188" s="7" t="inlineStr"/>
      <c r="BH188" s="7" t="inlineStr"/>
      <c r="BI188" s="7" t="inlineStr"/>
      <c r="BJ188" s="7" t="inlineStr"/>
      <c r="BK188" s="7">
        <f>BM188+BO188+BQ188+BS188</f>
        <v/>
      </c>
      <c r="BL188" s="7">
        <f>BN188+BP188+BR188+BT188</f>
        <v/>
      </c>
      <c r="BM188" s="7" t="inlineStr"/>
      <c r="BN188" s="7" t="inlineStr"/>
      <c r="BO188" s="7" t="inlineStr"/>
      <c r="BP188" s="7" t="inlineStr"/>
      <c r="BQ188" s="7" t="n">
        <v>10</v>
      </c>
      <c r="BR188" s="7" t="n">
        <v>2706880</v>
      </c>
      <c r="BS188" s="7" t="inlineStr"/>
      <c r="BT188" s="7" t="inlineStr"/>
      <c r="BU188" s="7">
        <f>BW188+BY188+CA188+CC188+CE188+CG188+CI188+CK188+CM188+CO188+CQ188+CS188+CU188+CW188+CY188+DA188</f>
        <v/>
      </c>
      <c r="BV188" s="7">
        <f>BX188+BZ188+CB188+CD188+CF188+CH188+CJ188+CL188+CN188+CP188+CR188+CT188+CV188+CX188+CZ188+DB188</f>
        <v/>
      </c>
      <c r="BW188" s="7" t="inlineStr"/>
      <c r="BX188" s="7" t="inlineStr"/>
      <c r="BY188" s="7" t="n">
        <v>20</v>
      </c>
      <c r="BZ188" s="7" t="n">
        <v>9193260</v>
      </c>
      <c r="CA188" s="7" t="inlineStr"/>
      <c r="CB188" s="7" t="inlineStr"/>
      <c r="CC188" s="7" t="inlineStr"/>
      <c r="CD188" s="7" t="inlineStr"/>
      <c r="CE188" s="7" t="inlineStr"/>
      <c r="CF188" s="7" t="inlineStr"/>
      <c r="CG188" s="7" t="inlineStr"/>
      <c r="CH188" s="7" t="inlineStr"/>
      <c r="CI188" s="7" t="inlineStr"/>
      <c r="CJ188" s="7" t="inlineStr"/>
      <c r="CK188" s="7" t="inlineStr"/>
      <c r="CL188" s="7" t="inlineStr"/>
      <c r="CM188" s="7" t="inlineStr"/>
      <c r="CN188" s="7" t="inlineStr"/>
      <c r="CO188" s="7" t="inlineStr"/>
      <c r="CP188" s="7" t="inlineStr"/>
      <c r="CQ188" s="7" t="inlineStr"/>
      <c r="CR188" s="7" t="inlineStr"/>
      <c r="CS188" s="7" t="inlineStr"/>
      <c r="CT188" s="7" t="inlineStr"/>
      <c r="CU188" s="7" t="inlineStr"/>
      <c r="CV188" s="7" t="inlineStr"/>
      <c r="CW188" s="7" t="inlineStr"/>
      <c r="CX188" s="7" t="inlineStr"/>
      <c r="CY188" s="7" t="inlineStr"/>
      <c r="CZ188" s="7" t="inlineStr"/>
      <c r="DA188" s="7" t="inlineStr"/>
      <c r="DB188" s="7" t="inlineStr"/>
      <c r="DC188" s="7">
        <f>DE188+DG188+DI188+DK188+DM188+DO188+DQ188+DS188+DU188+DW188+DY188+EA188+EC188</f>
        <v/>
      </c>
      <c r="DD188" s="7">
        <f>DF188+DH188+DJ188+DL188+DN188+DP188+DR188+DT188+DV188+DX188+DZ188+EB188+ED188</f>
        <v/>
      </c>
      <c r="DE188" s="7" t="inlineStr"/>
      <c r="DF188" s="7" t="inlineStr"/>
      <c r="DG188" s="7" t="inlineStr"/>
      <c r="DH188" s="7" t="inlineStr"/>
      <c r="DI188" s="7" t="inlineStr"/>
      <c r="DJ188" s="7" t="inlineStr"/>
      <c r="DK188" s="7" t="inlineStr"/>
      <c r="DL188" s="7" t="inlineStr"/>
      <c r="DM188" s="7" t="inlineStr"/>
      <c r="DN188" s="7" t="inlineStr"/>
      <c r="DO188" s="7" t="inlineStr"/>
      <c r="DP188" s="7" t="inlineStr"/>
      <c r="DQ188" s="7" t="inlineStr"/>
      <c r="DR188" s="7" t="inlineStr"/>
      <c r="DS188" s="7" t="inlineStr"/>
      <c r="DT188" s="7" t="inlineStr"/>
      <c r="DU188" s="7" t="n">
        <v>5</v>
      </c>
      <c r="DV188" s="7" t="n">
        <v>1755960</v>
      </c>
      <c r="DW188" s="7" t="inlineStr"/>
      <c r="DX188" s="7" t="inlineStr"/>
      <c r="DY188" s="7" t="inlineStr"/>
      <c r="DZ188" s="7" t="inlineStr"/>
      <c r="EA188" s="7" t="inlineStr"/>
      <c r="EB188" s="7" t="inlineStr"/>
      <c r="EC188" s="7" t="inlineStr"/>
      <c r="ED188" s="7" t="inlineStr"/>
      <c r="EE188" s="7">
        <f>E188+AU188+BK188+BU188+DC188</f>
        <v/>
      </c>
      <c r="EF188" s="7">
        <f>F188+AV188+BL188+BV188+DD188</f>
        <v/>
      </c>
    </row>
    <row r="189" hidden="1" outlineLevel="1">
      <c r="A189" s="5" t="n">
        <v>88</v>
      </c>
      <c r="B189" s="6" t="inlineStr">
        <is>
          <t>To'linoy Farm G'ayrat MCHJ</t>
        </is>
      </c>
      <c r="C189" s="6" t="inlineStr">
        <is>
          <t>Фергана</t>
        </is>
      </c>
      <c r="D189" s="6" t="inlineStr">
        <is>
          <t>Фергана 1</t>
        </is>
      </c>
      <c r="E189" s="7">
        <f>G189+I189+K189+M189+O189+Q189+S189+U189+W189+Y189+AA189+AC189+AE189+AG189+AI189+AK189+AM189+AO189+AQ189+AS189</f>
        <v/>
      </c>
      <c r="F189" s="7">
        <f>H189+J189+L189+N189+P189+R189+T189+V189+X189+Z189+AB189+AD189+AF189+AH189+AJ189+AL189+AN189+AP189+AR189+AT189</f>
        <v/>
      </c>
      <c r="G189" s="7" t="inlineStr"/>
      <c r="H189" s="7" t="inlineStr"/>
      <c r="I189" s="7" t="inlineStr"/>
      <c r="J189" s="7" t="inlineStr"/>
      <c r="K189" s="7" t="inlineStr"/>
      <c r="L189" s="7" t="inlineStr"/>
      <c r="M189" s="7" t="inlineStr"/>
      <c r="N189" s="7" t="inlineStr"/>
      <c r="O189" s="7" t="inlineStr"/>
      <c r="P189" s="7" t="inlineStr"/>
      <c r="Q189" s="7" t="n">
        <v>7</v>
      </c>
      <c r="R189" s="7" t="n">
        <v>1795353</v>
      </c>
      <c r="S189" s="7" t="inlineStr"/>
      <c r="T189" s="7" t="inlineStr"/>
      <c r="U189" s="7" t="inlineStr"/>
      <c r="V189" s="7" t="inlineStr"/>
      <c r="W189" s="7" t="inlineStr"/>
      <c r="X189" s="7" t="inlineStr"/>
      <c r="Y189" s="7" t="inlineStr"/>
      <c r="Z189" s="7" t="inlineStr"/>
      <c r="AA189" s="7" t="inlineStr"/>
      <c r="AB189" s="7" t="inlineStr"/>
      <c r="AC189" s="7" t="inlineStr"/>
      <c r="AD189" s="7" t="inlineStr"/>
      <c r="AE189" s="7" t="inlineStr"/>
      <c r="AF189" s="7" t="inlineStr"/>
      <c r="AG189" s="7" t="inlineStr"/>
      <c r="AH189" s="7" t="inlineStr"/>
      <c r="AI189" s="7" t="inlineStr"/>
      <c r="AJ189" s="7" t="inlineStr"/>
      <c r="AK189" s="7" t="inlineStr"/>
      <c r="AL189" s="7" t="inlineStr"/>
      <c r="AM189" s="7" t="inlineStr"/>
      <c r="AN189" s="7" t="inlineStr"/>
      <c r="AO189" s="7" t="inlineStr"/>
      <c r="AP189" s="7" t="inlineStr"/>
      <c r="AQ189" s="7" t="inlineStr"/>
      <c r="AR189" s="7" t="inlineStr"/>
      <c r="AS189" s="7" t="inlineStr"/>
      <c r="AT189" s="7" t="inlineStr"/>
      <c r="AU189" s="7">
        <f>AW189+AY189+BA189+BC189+BE189+BG189+BI189</f>
        <v/>
      </c>
      <c r="AV189" s="7">
        <f>AX189+AZ189+BB189+BD189+BF189+BH189+BJ189</f>
        <v/>
      </c>
      <c r="AW189" s="7" t="inlineStr"/>
      <c r="AX189" s="7" t="inlineStr"/>
      <c r="AY189" s="7" t="inlineStr"/>
      <c r="AZ189" s="7" t="inlineStr"/>
      <c r="BA189" s="7" t="inlineStr"/>
      <c r="BB189" s="7" t="inlineStr"/>
      <c r="BC189" s="7" t="inlineStr"/>
      <c r="BD189" s="7" t="inlineStr"/>
      <c r="BE189" s="7" t="inlineStr"/>
      <c r="BF189" s="7" t="inlineStr"/>
      <c r="BG189" s="7" t="inlineStr"/>
      <c r="BH189" s="7" t="inlineStr"/>
      <c r="BI189" s="7" t="inlineStr"/>
      <c r="BJ189" s="7" t="inlineStr"/>
      <c r="BK189" s="7">
        <f>BM189+BO189+BQ189+BS189</f>
        <v/>
      </c>
      <c r="BL189" s="7">
        <f>BN189+BP189+BR189+BT189</f>
        <v/>
      </c>
      <c r="BM189" s="7" t="inlineStr"/>
      <c r="BN189" s="7" t="inlineStr"/>
      <c r="BO189" s="7" t="inlineStr"/>
      <c r="BP189" s="7" t="inlineStr"/>
      <c r="BQ189" s="7" t="inlineStr"/>
      <c r="BR189" s="7" t="inlineStr"/>
      <c r="BS189" s="7" t="inlineStr"/>
      <c r="BT189" s="7" t="inlineStr"/>
      <c r="BU189" s="7">
        <f>BW189+BY189+CA189+CC189+CE189+CG189+CI189+CK189+CM189+CO189+CQ189+CS189+CU189+CW189+CY189+DA189</f>
        <v/>
      </c>
      <c r="BV189" s="7">
        <f>BX189+BZ189+CB189+CD189+CF189+CH189+CJ189+CL189+CN189+CP189+CR189+CT189+CV189+CX189+CZ189+DB189</f>
        <v/>
      </c>
      <c r="BW189" s="7" t="inlineStr"/>
      <c r="BX189" s="7" t="inlineStr"/>
      <c r="BY189" s="7" t="inlineStr"/>
      <c r="BZ189" s="7" t="inlineStr"/>
      <c r="CA189" s="7" t="inlineStr"/>
      <c r="CB189" s="7" t="inlineStr"/>
      <c r="CC189" s="7" t="inlineStr"/>
      <c r="CD189" s="7" t="inlineStr"/>
      <c r="CE189" s="7" t="inlineStr"/>
      <c r="CF189" s="7" t="inlineStr"/>
      <c r="CG189" s="7" t="inlineStr"/>
      <c r="CH189" s="7" t="inlineStr"/>
      <c r="CI189" s="7" t="inlineStr"/>
      <c r="CJ189" s="7" t="inlineStr"/>
      <c r="CK189" s="7" t="inlineStr"/>
      <c r="CL189" s="7" t="inlineStr"/>
      <c r="CM189" s="7" t="inlineStr"/>
      <c r="CN189" s="7" t="inlineStr"/>
      <c r="CO189" s="7" t="inlineStr"/>
      <c r="CP189" s="7" t="inlineStr"/>
      <c r="CQ189" s="7" t="inlineStr"/>
      <c r="CR189" s="7" t="inlineStr"/>
      <c r="CS189" s="7" t="inlineStr"/>
      <c r="CT189" s="7" t="inlineStr"/>
      <c r="CU189" s="7" t="inlineStr"/>
      <c r="CV189" s="7" t="inlineStr"/>
      <c r="CW189" s="7" t="inlineStr"/>
      <c r="CX189" s="7" t="inlineStr"/>
      <c r="CY189" s="7" t="inlineStr"/>
      <c r="CZ189" s="7" t="inlineStr"/>
      <c r="DA189" s="7" t="inlineStr"/>
      <c r="DB189" s="7" t="inlineStr"/>
      <c r="DC189" s="7">
        <f>DE189+DG189+DI189+DK189+DM189+DO189+DQ189+DS189+DU189+DW189+DY189+EA189+EC189</f>
        <v/>
      </c>
      <c r="DD189" s="7">
        <f>DF189+DH189+DJ189+DL189+DN189+DP189+DR189+DT189+DV189+DX189+DZ189+EB189+ED189</f>
        <v/>
      </c>
      <c r="DE189" s="7" t="inlineStr"/>
      <c r="DF189" s="7" t="inlineStr"/>
      <c r="DG189" s="7" t="inlineStr"/>
      <c r="DH189" s="7" t="inlineStr"/>
      <c r="DI189" s="7" t="inlineStr"/>
      <c r="DJ189" s="7" t="inlineStr"/>
      <c r="DK189" s="7" t="inlineStr"/>
      <c r="DL189" s="7" t="inlineStr"/>
      <c r="DM189" s="7" t="inlineStr"/>
      <c r="DN189" s="7" t="inlineStr"/>
      <c r="DO189" s="7" t="inlineStr"/>
      <c r="DP189" s="7" t="inlineStr"/>
      <c r="DQ189" s="7" t="inlineStr"/>
      <c r="DR189" s="7" t="inlineStr"/>
      <c r="DS189" s="7" t="inlineStr"/>
      <c r="DT189" s="7" t="inlineStr"/>
      <c r="DU189" s="7" t="inlineStr"/>
      <c r="DV189" s="7" t="inlineStr"/>
      <c r="DW189" s="7" t="inlineStr"/>
      <c r="DX189" s="7" t="inlineStr"/>
      <c r="DY189" s="7" t="inlineStr"/>
      <c r="DZ189" s="7" t="inlineStr"/>
      <c r="EA189" s="7" t="inlineStr"/>
      <c r="EB189" s="7" t="inlineStr"/>
      <c r="EC189" s="7" t="inlineStr"/>
      <c r="ED189" s="7" t="inlineStr"/>
      <c r="EE189" s="7">
        <f>E189+AU189+BK189+BU189+DC189</f>
        <v/>
      </c>
      <c r="EF189" s="7">
        <f>F189+AV189+BL189+BV189+DD189</f>
        <v/>
      </c>
    </row>
    <row r="190" hidden="1" outlineLevel="1">
      <c r="A190" s="5" t="n">
        <v>89</v>
      </c>
      <c r="B190" s="6" t="inlineStr">
        <is>
          <t>Toshlok Trans Servis MCHJ</t>
        </is>
      </c>
      <c r="C190" s="6" t="inlineStr">
        <is>
          <t>Фергана</t>
        </is>
      </c>
      <c r="D190" s="6" t="inlineStr">
        <is>
          <t>Фергана 1</t>
        </is>
      </c>
      <c r="E190" s="7">
        <f>G190+I190+K190+M190+O190+Q190+S190+U190+W190+Y190+AA190+AC190+AE190+AG190+AI190+AK190+AM190+AO190+AQ190+AS190</f>
        <v/>
      </c>
      <c r="F190" s="7">
        <f>H190+J190+L190+N190+P190+R190+T190+V190+X190+Z190+AB190+AD190+AF190+AH190+AJ190+AL190+AN190+AP190+AR190+AT190</f>
        <v/>
      </c>
      <c r="G190" s="7" t="inlineStr"/>
      <c r="H190" s="7" t="inlineStr"/>
      <c r="I190" s="7" t="inlineStr"/>
      <c r="J190" s="7" t="inlineStr"/>
      <c r="K190" s="7" t="inlineStr"/>
      <c r="L190" s="7" t="inlineStr"/>
      <c r="M190" s="7" t="inlineStr"/>
      <c r="N190" s="7" t="inlineStr"/>
      <c r="O190" s="7" t="inlineStr"/>
      <c r="P190" s="7" t="inlineStr"/>
      <c r="Q190" s="7" t="inlineStr"/>
      <c r="R190" s="7" t="inlineStr"/>
      <c r="S190" s="7" t="inlineStr"/>
      <c r="T190" s="7" t="inlineStr"/>
      <c r="U190" s="7" t="inlineStr"/>
      <c r="V190" s="7" t="inlineStr"/>
      <c r="W190" s="7" t="inlineStr"/>
      <c r="X190" s="7" t="inlineStr"/>
      <c r="Y190" s="7" t="inlineStr"/>
      <c r="Z190" s="7" t="inlineStr"/>
      <c r="AA190" s="7" t="inlineStr"/>
      <c r="AB190" s="7" t="inlineStr"/>
      <c r="AC190" s="7" t="inlineStr"/>
      <c r="AD190" s="7" t="inlineStr"/>
      <c r="AE190" s="7" t="inlineStr"/>
      <c r="AF190" s="7" t="inlineStr"/>
      <c r="AG190" s="7" t="inlineStr"/>
      <c r="AH190" s="7" t="inlineStr"/>
      <c r="AI190" s="7" t="inlineStr"/>
      <c r="AJ190" s="7" t="inlineStr"/>
      <c r="AK190" s="7" t="inlineStr"/>
      <c r="AL190" s="7" t="inlineStr"/>
      <c r="AM190" s="7" t="inlineStr"/>
      <c r="AN190" s="7" t="inlineStr"/>
      <c r="AO190" s="7" t="inlineStr"/>
      <c r="AP190" s="7" t="inlineStr"/>
      <c r="AQ190" s="7" t="inlineStr"/>
      <c r="AR190" s="7" t="inlineStr"/>
      <c r="AS190" s="7" t="inlineStr"/>
      <c r="AT190" s="7" t="inlineStr"/>
      <c r="AU190" s="7">
        <f>AW190+AY190+BA190+BC190+BE190+BG190+BI190</f>
        <v/>
      </c>
      <c r="AV190" s="7">
        <f>AX190+AZ190+BB190+BD190+BF190+BH190+BJ190</f>
        <v/>
      </c>
      <c r="AW190" s="7" t="inlineStr"/>
      <c r="AX190" s="7" t="inlineStr"/>
      <c r="AY190" s="7" t="inlineStr"/>
      <c r="AZ190" s="7" t="inlineStr"/>
      <c r="BA190" s="7" t="inlineStr"/>
      <c r="BB190" s="7" t="inlineStr"/>
      <c r="BC190" s="7" t="inlineStr"/>
      <c r="BD190" s="7" t="inlineStr"/>
      <c r="BE190" s="7" t="inlineStr"/>
      <c r="BF190" s="7" t="inlineStr"/>
      <c r="BG190" s="7" t="inlineStr"/>
      <c r="BH190" s="7" t="inlineStr"/>
      <c r="BI190" s="7" t="inlineStr"/>
      <c r="BJ190" s="7" t="inlineStr"/>
      <c r="BK190" s="7">
        <f>BM190+BO190+BQ190+BS190</f>
        <v/>
      </c>
      <c r="BL190" s="7">
        <f>BN190+BP190+BR190+BT190</f>
        <v/>
      </c>
      <c r="BM190" s="7" t="inlineStr"/>
      <c r="BN190" s="7" t="inlineStr"/>
      <c r="BO190" s="7" t="inlineStr"/>
      <c r="BP190" s="7" t="inlineStr"/>
      <c r="BQ190" s="7" t="inlineStr"/>
      <c r="BR190" s="7" t="inlineStr"/>
      <c r="BS190" s="7" t="inlineStr"/>
      <c r="BT190" s="7" t="inlineStr"/>
      <c r="BU190" s="7">
        <f>BW190+BY190+CA190+CC190+CE190+CG190+CI190+CK190+CM190+CO190+CQ190+CS190+CU190+CW190+CY190+DA190</f>
        <v/>
      </c>
      <c r="BV190" s="7">
        <f>BX190+BZ190+CB190+CD190+CF190+CH190+CJ190+CL190+CN190+CP190+CR190+CT190+CV190+CX190+CZ190+DB190</f>
        <v/>
      </c>
      <c r="BW190" s="7" t="inlineStr"/>
      <c r="BX190" s="7" t="inlineStr"/>
      <c r="BY190" s="7" t="inlineStr"/>
      <c r="BZ190" s="7" t="inlineStr"/>
      <c r="CA190" s="7" t="inlineStr"/>
      <c r="CB190" s="7" t="inlineStr"/>
      <c r="CC190" s="7" t="inlineStr"/>
      <c r="CD190" s="7" t="inlineStr"/>
      <c r="CE190" s="7" t="inlineStr"/>
      <c r="CF190" s="7" t="inlineStr"/>
      <c r="CG190" s="7" t="inlineStr"/>
      <c r="CH190" s="7" t="inlineStr"/>
      <c r="CI190" s="7" t="inlineStr"/>
      <c r="CJ190" s="7" t="inlineStr"/>
      <c r="CK190" s="7" t="inlineStr"/>
      <c r="CL190" s="7" t="inlineStr"/>
      <c r="CM190" s="7" t="n">
        <v>2</v>
      </c>
      <c r="CN190" s="7" t="n">
        <v>758280</v>
      </c>
      <c r="CO190" s="7" t="inlineStr"/>
      <c r="CP190" s="7" t="inlineStr"/>
      <c r="CQ190" s="7" t="inlineStr"/>
      <c r="CR190" s="7" t="inlineStr"/>
      <c r="CS190" s="7" t="inlineStr"/>
      <c r="CT190" s="7" t="inlineStr"/>
      <c r="CU190" s="7" t="inlineStr"/>
      <c r="CV190" s="7" t="inlineStr"/>
      <c r="CW190" s="7" t="inlineStr"/>
      <c r="CX190" s="7" t="inlineStr"/>
      <c r="CY190" s="7" t="inlineStr"/>
      <c r="CZ190" s="7" t="inlineStr"/>
      <c r="DA190" s="7" t="inlineStr"/>
      <c r="DB190" s="7" t="inlineStr"/>
      <c r="DC190" s="7">
        <f>DE190+DG190+DI190+DK190+DM190+DO190+DQ190+DS190+DU190+DW190+DY190+EA190+EC190</f>
        <v/>
      </c>
      <c r="DD190" s="7">
        <f>DF190+DH190+DJ190+DL190+DN190+DP190+DR190+DT190+DV190+DX190+DZ190+EB190+ED190</f>
        <v/>
      </c>
      <c r="DE190" s="7" t="inlineStr"/>
      <c r="DF190" s="7" t="inlineStr"/>
      <c r="DG190" s="7" t="inlineStr"/>
      <c r="DH190" s="7" t="inlineStr"/>
      <c r="DI190" s="7" t="inlineStr"/>
      <c r="DJ190" s="7" t="inlineStr"/>
      <c r="DK190" s="7" t="inlineStr"/>
      <c r="DL190" s="7" t="inlineStr"/>
      <c r="DM190" s="7" t="inlineStr"/>
      <c r="DN190" s="7" t="inlineStr"/>
      <c r="DO190" s="7" t="inlineStr"/>
      <c r="DP190" s="7" t="inlineStr"/>
      <c r="DQ190" s="7" t="inlineStr"/>
      <c r="DR190" s="7" t="inlineStr"/>
      <c r="DS190" s="7" t="inlineStr"/>
      <c r="DT190" s="7" t="inlineStr"/>
      <c r="DU190" s="7" t="inlineStr"/>
      <c r="DV190" s="7" t="inlineStr"/>
      <c r="DW190" s="7" t="inlineStr"/>
      <c r="DX190" s="7" t="inlineStr"/>
      <c r="DY190" s="7" t="inlineStr"/>
      <c r="DZ190" s="7" t="inlineStr"/>
      <c r="EA190" s="7" t="inlineStr"/>
      <c r="EB190" s="7" t="inlineStr"/>
      <c r="EC190" s="7" t="inlineStr"/>
      <c r="ED190" s="7" t="inlineStr"/>
      <c r="EE190" s="7">
        <f>E190+AU190+BK190+BU190+DC190</f>
        <v/>
      </c>
      <c r="EF190" s="7">
        <f>F190+AV190+BL190+BV190+DD190</f>
        <v/>
      </c>
    </row>
    <row r="191" hidden="1" outlineLevel="1">
      <c r="A191" s="5" t="n">
        <v>90</v>
      </c>
      <c r="B191" s="6" t="inlineStr">
        <is>
          <t>Toxirbek-2001 XK</t>
        </is>
      </c>
      <c r="C191" s="6" t="inlineStr">
        <is>
          <t>Фергана</t>
        </is>
      </c>
      <c r="D191" s="6" t="inlineStr">
        <is>
          <t>Фергана 1</t>
        </is>
      </c>
      <c r="E191" s="7">
        <f>G191+I191+K191+M191+O191+Q191+S191+U191+W191+Y191+AA191+AC191+AE191+AG191+AI191+AK191+AM191+AO191+AQ191+AS191</f>
        <v/>
      </c>
      <c r="F191" s="7">
        <f>H191+J191+L191+N191+P191+R191+T191+V191+X191+Z191+AB191+AD191+AF191+AH191+AJ191+AL191+AN191+AP191+AR191+AT191</f>
        <v/>
      </c>
      <c r="G191" s="7" t="inlineStr"/>
      <c r="H191" s="7" t="inlineStr"/>
      <c r="I191" s="7" t="n">
        <v>2</v>
      </c>
      <c r="J191" s="7" t="n">
        <v>938292</v>
      </c>
      <c r="K191" s="7" t="inlineStr"/>
      <c r="L191" s="7" t="inlineStr"/>
      <c r="M191" s="7" t="inlineStr"/>
      <c r="N191" s="7" t="inlineStr"/>
      <c r="O191" s="7" t="inlineStr"/>
      <c r="P191" s="7" t="inlineStr"/>
      <c r="Q191" s="7" t="inlineStr"/>
      <c r="R191" s="7" t="inlineStr"/>
      <c r="S191" s="7" t="inlineStr"/>
      <c r="T191" s="7" t="inlineStr"/>
      <c r="U191" s="7" t="inlineStr"/>
      <c r="V191" s="7" t="inlineStr"/>
      <c r="W191" s="7" t="inlineStr"/>
      <c r="X191" s="7" t="inlineStr"/>
      <c r="Y191" s="7" t="inlineStr"/>
      <c r="Z191" s="7" t="inlineStr"/>
      <c r="AA191" s="7" t="inlineStr"/>
      <c r="AB191" s="7" t="inlineStr"/>
      <c r="AC191" s="7" t="inlineStr"/>
      <c r="AD191" s="7" t="inlineStr"/>
      <c r="AE191" s="7" t="inlineStr"/>
      <c r="AF191" s="7" t="inlineStr"/>
      <c r="AG191" s="7" t="inlineStr"/>
      <c r="AH191" s="7" t="inlineStr"/>
      <c r="AI191" s="7" t="inlineStr"/>
      <c r="AJ191" s="7" t="inlineStr"/>
      <c r="AK191" s="7" t="inlineStr"/>
      <c r="AL191" s="7" t="inlineStr"/>
      <c r="AM191" s="7" t="inlineStr"/>
      <c r="AN191" s="7" t="inlineStr"/>
      <c r="AO191" s="7" t="inlineStr"/>
      <c r="AP191" s="7" t="inlineStr"/>
      <c r="AQ191" s="7" t="inlineStr"/>
      <c r="AR191" s="7" t="inlineStr"/>
      <c r="AS191" s="7" t="inlineStr"/>
      <c r="AT191" s="7" t="inlineStr"/>
      <c r="AU191" s="7">
        <f>AW191+AY191+BA191+BC191+BE191+BG191+BI191</f>
        <v/>
      </c>
      <c r="AV191" s="7">
        <f>AX191+AZ191+BB191+BD191+BF191+BH191+BJ191</f>
        <v/>
      </c>
      <c r="AW191" s="7" t="inlineStr"/>
      <c r="AX191" s="7" t="inlineStr"/>
      <c r="AY191" s="7" t="inlineStr"/>
      <c r="AZ191" s="7" t="inlineStr"/>
      <c r="BA191" s="7" t="inlineStr"/>
      <c r="BB191" s="7" t="inlineStr"/>
      <c r="BC191" s="7" t="inlineStr"/>
      <c r="BD191" s="7" t="inlineStr"/>
      <c r="BE191" s="7" t="inlineStr"/>
      <c r="BF191" s="7" t="inlineStr"/>
      <c r="BG191" s="7" t="inlineStr"/>
      <c r="BH191" s="7" t="inlineStr"/>
      <c r="BI191" s="7" t="inlineStr"/>
      <c r="BJ191" s="7" t="inlineStr"/>
      <c r="BK191" s="7">
        <f>BM191+BO191+BQ191+BS191</f>
        <v/>
      </c>
      <c r="BL191" s="7">
        <f>BN191+BP191+BR191+BT191</f>
        <v/>
      </c>
      <c r="BM191" s="7" t="inlineStr"/>
      <c r="BN191" s="7" t="inlineStr"/>
      <c r="BO191" s="7" t="inlineStr"/>
      <c r="BP191" s="7" t="inlineStr"/>
      <c r="BQ191" s="7" t="inlineStr"/>
      <c r="BR191" s="7" t="inlineStr"/>
      <c r="BS191" s="7" t="inlineStr"/>
      <c r="BT191" s="7" t="inlineStr"/>
      <c r="BU191" s="7">
        <f>BW191+BY191+CA191+CC191+CE191+CG191+CI191+CK191+CM191+CO191+CQ191+CS191+CU191+CW191+CY191+DA191</f>
        <v/>
      </c>
      <c r="BV191" s="7">
        <f>BX191+BZ191+CB191+CD191+CF191+CH191+CJ191+CL191+CN191+CP191+CR191+CT191+CV191+CX191+CZ191+DB191</f>
        <v/>
      </c>
      <c r="BW191" s="7" t="inlineStr"/>
      <c r="BX191" s="7" t="inlineStr"/>
      <c r="BY191" s="7" t="inlineStr"/>
      <c r="BZ191" s="7" t="inlineStr"/>
      <c r="CA191" s="7" t="inlineStr"/>
      <c r="CB191" s="7" t="inlineStr"/>
      <c r="CC191" s="7" t="inlineStr"/>
      <c r="CD191" s="7" t="inlineStr"/>
      <c r="CE191" s="7" t="inlineStr"/>
      <c r="CF191" s="7" t="inlineStr"/>
      <c r="CG191" s="7" t="inlineStr"/>
      <c r="CH191" s="7" t="inlineStr"/>
      <c r="CI191" s="7" t="inlineStr"/>
      <c r="CJ191" s="7" t="inlineStr"/>
      <c r="CK191" s="7" t="inlineStr"/>
      <c r="CL191" s="7" t="inlineStr"/>
      <c r="CM191" s="7" t="inlineStr"/>
      <c r="CN191" s="7" t="inlineStr"/>
      <c r="CO191" s="7" t="inlineStr"/>
      <c r="CP191" s="7" t="inlineStr"/>
      <c r="CQ191" s="7" t="inlineStr"/>
      <c r="CR191" s="7" t="inlineStr"/>
      <c r="CS191" s="7" t="inlineStr"/>
      <c r="CT191" s="7" t="inlineStr"/>
      <c r="CU191" s="7" t="inlineStr"/>
      <c r="CV191" s="7" t="inlineStr"/>
      <c r="CW191" s="7" t="inlineStr"/>
      <c r="CX191" s="7" t="inlineStr"/>
      <c r="CY191" s="7" t="inlineStr"/>
      <c r="CZ191" s="7" t="inlineStr"/>
      <c r="DA191" s="7" t="inlineStr"/>
      <c r="DB191" s="7" t="inlineStr"/>
      <c r="DC191" s="7">
        <f>DE191+DG191+DI191+DK191+DM191+DO191+DQ191+DS191+DU191+DW191+DY191+EA191+EC191</f>
        <v/>
      </c>
      <c r="DD191" s="7">
        <f>DF191+DH191+DJ191+DL191+DN191+DP191+DR191+DT191+DV191+DX191+DZ191+EB191+ED191</f>
        <v/>
      </c>
      <c r="DE191" s="7" t="inlineStr"/>
      <c r="DF191" s="7" t="inlineStr"/>
      <c r="DG191" s="7" t="inlineStr"/>
      <c r="DH191" s="7" t="inlineStr"/>
      <c r="DI191" s="7" t="inlineStr"/>
      <c r="DJ191" s="7" t="inlineStr"/>
      <c r="DK191" s="7" t="inlineStr"/>
      <c r="DL191" s="7" t="inlineStr"/>
      <c r="DM191" s="7" t="inlineStr"/>
      <c r="DN191" s="7" t="inlineStr"/>
      <c r="DO191" s="7" t="inlineStr"/>
      <c r="DP191" s="7" t="inlineStr"/>
      <c r="DQ191" s="7" t="n">
        <v>5</v>
      </c>
      <c r="DR191" s="7" t="n">
        <v>228250</v>
      </c>
      <c r="DS191" s="7" t="inlineStr"/>
      <c r="DT191" s="7" t="inlineStr"/>
      <c r="DU191" s="7" t="n">
        <v>5</v>
      </c>
      <c r="DV191" s="7" t="n">
        <v>1848339</v>
      </c>
      <c r="DW191" s="7" t="inlineStr"/>
      <c r="DX191" s="7" t="inlineStr"/>
      <c r="DY191" s="7" t="inlineStr"/>
      <c r="DZ191" s="7" t="inlineStr"/>
      <c r="EA191" s="7" t="inlineStr"/>
      <c r="EB191" s="7" t="inlineStr"/>
      <c r="EC191" s="7" t="inlineStr"/>
      <c r="ED191" s="7" t="inlineStr"/>
      <c r="EE191" s="7">
        <f>E191+AU191+BK191+BU191+DC191</f>
        <v/>
      </c>
      <c r="EF191" s="7">
        <f>F191+AV191+BL191+BV191+DD191</f>
        <v/>
      </c>
    </row>
    <row r="192" hidden="1" outlineLevel="1">
      <c r="A192" s="5" t="n">
        <v>91</v>
      </c>
      <c r="B192" s="6" t="inlineStr">
        <is>
          <t>Turon Pharm Industry MCHJ</t>
        </is>
      </c>
      <c r="C192" s="6" t="inlineStr">
        <is>
          <t>Фергана</t>
        </is>
      </c>
      <c r="D192" s="6" t="inlineStr">
        <is>
          <t>Фергана 1</t>
        </is>
      </c>
      <c r="E192" s="7">
        <f>G192+I192+K192+M192+O192+Q192+S192+U192+W192+Y192+AA192+AC192+AE192+AG192+AI192+AK192+AM192+AO192+AQ192+AS192</f>
        <v/>
      </c>
      <c r="F192" s="7">
        <f>H192+J192+L192+N192+P192+R192+T192+V192+X192+Z192+AB192+AD192+AF192+AH192+AJ192+AL192+AN192+AP192+AR192+AT192</f>
        <v/>
      </c>
      <c r="G192" s="7" t="n">
        <v>100</v>
      </c>
      <c r="H192" s="7" t="n">
        <v>16614600</v>
      </c>
      <c r="I192" s="7" t="inlineStr"/>
      <c r="J192" s="7" t="inlineStr"/>
      <c r="K192" s="7" t="inlineStr"/>
      <c r="L192" s="7" t="inlineStr"/>
      <c r="M192" s="7" t="n">
        <v>320</v>
      </c>
      <c r="N192" s="7" t="n">
        <v>98562560</v>
      </c>
      <c r="O192" s="7" t="inlineStr"/>
      <c r="P192" s="7" t="inlineStr"/>
      <c r="Q192" s="7" t="n">
        <v>1000</v>
      </c>
      <c r="R192" s="7" t="n">
        <v>337750000</v>
      </c>
      <c r="S192" s="7" t="inlineStr"/>
      <c r="T192" s="7" t="inlineStr"/>
      <c r="U192" s="7" t="inlineStr"/>
      <c r="V192" s="7" t="inlineStr"/>
      <c r="W192" s="7" t="n">
        <v>30</v>
      </c>
      <c r="X192" s="7" t="n">
        <v>3801840</v>
      </c>
      <c r="Y192" s="7" t="inlineStr"/>
      <c r="Z192" s="7" t="inlineStr"/>
      <c r="AA192" s="7" t="inlineStr"/>
      <c r="AB192" s="7" t="inlineStr"/>
      <c r="AC192" s="7" t="n">
        <v>20</v>
      </c>
      <c r="AD192" s="7" t="n">
        <v>292580</v>
      </c>
      <c r="AE192" s="7" t="n">
        <v>20</v>
      </c>
      <c r="AF192" s="7" t="n">
        <v>4248780</v>
      </c>
      <c r="AG192" s="7" t="n">
        <v>10</v>
      </c>
      <c r="AH192" s="7" t="n">
        <v>241740</v>
      </c>
      <c r="AI192" s="7" t="n">
        <v>10</v>
      </c>
      <c r="AJ192" s="7" t="n">
        <v>1416190</v>
      </c>
      <c r="AK192" s="7" t="inlineStr"/>
      <c r="AL192" s="7" t="inlineStr"/>
      <c r="AM192" s="7" t="inlineStr"/>
      <c r="AN192" s="7" t="inlineStr"/>
      <c r="AO192" s="7" t="inlineStr"/>
      <c r="AP192" s="7" t="inlineStr"/>
      <c r="AQ192" s="7" t="inlineStr"/>
      <c r="AR192" s="7" t="inlineStr"/>
      <c r="AS192" s="7" t="inlineStr"/>
      <c r="AT192" s="7" t="inlineStr"/>
      <c r="AU192" s="7">
        <f>AW192+AY192+BA192+BC192+BE192+BG192+BI192</f>
        <v/>
      </c>
      <c r="AV192" s="7">
        <f>AX192+AZ192+BB192+BD192+BF192+BH192+BJ192</f>
        <v/>
      </c>
      <c r="AW192" s="7" t="inlineStr"/>
      <c r="AX192" s="7" t="inlineStr"/>
      <c r="AY192" s="7" t="inlineStr"/>
      <c r="AZ192" s="7" t="inlineStr"/>
      <c r="BA192" s="7" t="inlineStr"/>
      <c r="BB192" s="7" t="inlineStr"/>
      <c r="BC192" s="7" t="inlineStr"/>
      <c r="BD192" s="7" t="inlineStr"/>
      <c r="BE192" s="7" t="inlineStr"/>
      <c r="BF192" s="7" t="inlineStr"/>
      <c r="BG192" s="7" t="inlineStr"/>
      <c r="BH192" s="7" t="inlineStr"/>
      <c r="BI192" s="7" t="inlineStr"/>
      <c r="BJ192" s="7" t="inlineStr"/>
      <c r="BK192" s="7">
        <f>BM192+BO192+BQ192+BS192</f>
        <v/>
      </c>
      <c r="BL192" s="7">
        <f>BN192+BP192+BR192+BT192</f>
        <v/>
      </c>
      <c r="BM192" s="7" t="inlineStr"/>
      <c r="BN192" s="7" t="inlineStr"/>
      <c r="BO192" s="7" t="inlineStr"/>
      <c r="BP192" s="7" t="inlineStr"/>
      <c r="BQ192" s="7" t="inlineStr"/>
      <c r="BR192" s="7" t="inlineStr"/>
      <c r="BS192" s="7" t="inlineStr"/>
      <c r="BT192" s="7" t="inlineStr"/>
      <c r="BU192" s="7">
        <f>BW192+BY192+CA192+CC192+CE192+CG192+CI192+CK192+CM192+CO192+CQ192+CS192+CU192+CW192+CY192+DA192</f>
        <v/>
      </c>
      <c r="BV192" s="7">
        <f>BX192+BZ192+CB192+CD192+CF192+CH192+CJ192+CL192+CN192+CP192+CR192+CT192+CV192+CX192+CZ192+DB192</f>
        <v/>
      </c>
      <c r="BW192" s="7" t="inlineStr"/>
      <c r="BX192" s="7" t="inlineStr"/>
      <c r="BY192" s="7" t="inlineStr"/>
      <c r="BZ192" s="7" t="inlineStr"/>
      <c r="CA192" s="7" t="inlineStr"/>
      <c r="CB192" s="7" t="inlineStr"/>
      <c r="CC192" s="7" t="inlineStr"/>
      <c r="CD192" s="7" t="inlineStr"/>
      <c r="CE192" s="7" t="inlineStr"/>
      <c r="CF192" s="7" t="inlineStr"/>
      <c r="CG192" s="7" t="inlineStr"/>
      <c r="CH192" s="7" t="inlineStr"/>
      <c r="CI192" s="7" t="inlineStr"/>
      <c r="CJ192" s="7" t="inlineStr"/>
      <c r="CK192" s="7" t="inlineStr"/>
      <c r="CL192" s="7" t="inlineStr"/>
      <c r="CM192" s="7" t="inlineStr"/>
      <c r="CN192" s="7" t="inlineStr"/>
      <c r="CO192" s="7" t="inlineStr"/>
      <c r="CP192" s="7" t="inlineStr"/>
      <c r="CQ192" s="7" t="inlineStr"/>
      <c r="CR192" s="7" t="inlineStr"/>
      <c r="CS192" s="7" t="inlineStr"/>
      <c r="CT192" s="7" t="inlineStr"/>
      <c r="CU192" s="7" t="inlineStr"/>
      <c r="CV192" s="7" t="inlineStr"/>
      <c r="CW192" s="7" t="inlineStr"/>
      <c r="CX192" s="7" t="inlineStr"/>
      <c r="CY192" s="7" t="inlineStr"/>
      <c r="CZ192" s="7" t="inlineStr"/>
      <c r="DA192" s="7" t="inlineStr"/>
      <c r="DB192" s="7" t="inlineStr"/>
      <c r="DC192" s="7">
        <f>DE192+DG192+DI192+DK192+DM192+DO192+DQ192+DS192+DU192+DW192+DY192+EA192+EC192</f>
        <v/>
      </c>
      <c r="DD192" s="7">
        <f>DF192+DH192+DJ192+DL192+DN192+DP192+DR192+DT192+DV192+DX192+DZ192+EB192+ED192</f>
        <v/>
      </c>
      <c r="DE192" s="7" t="inlineStr"/>
      <c r="DF192" s="7" t="inlineStr"/>
      <c r="DG192" s="7" t="inlineStr"/>
      <c r="DH192" s="7" t="inlineStr"/>
      <c r="DI192" s="7" t="inlineStr"/>
      <c r="DJ192" s="7" t="inlineStr"/>
      <c r="DK192" s="7" t="inlineStr"/>
      <c r="DL192" s="7" t="inlineStr"/>
      <c r="DM192" s="7" t="inlineStr"/>
      <c r="DN192" s="7" t="inlineStr"/>
      <c r="DO192" s="7" t="inlineStr"/>
      <c r="DP192" s="7" t="inlineStr"/>
      <c r="DQ192" s="7" t="inlineStr"/>
      <c r="DR192" s="7" t="inlineStr"/>
      <c r="DS192" s="7" t="n">
        <v>20</v>
      </c>
      <c r="DT192" s="7" t="n">
        <v>7009240</v>
      </c>
      <c r="DU192" s="7" t="n">
        <v>20</v>
      </c>
      <c r="DV192" s="7" t="n">
        <v>2712280</v>
      </c>
      <c r="DW192" s="7" t="inlineStr"/>
      <c r="DX192" s="7" t="inlineStr"/>
      <c r="DY192" s="7" t="n">
        <v>1</v>
      </c>
      <c r="DZ192" s="7" t="n">
        <v>424159</v>
      </c>
      <c r="EA192" s="7" t="n">
        <v>1</v>
      </c>
      <c r="EB192" s="7" t="n">
        <v>191221</v>
      </c>
      <c r="EC192" s="7" t="inlineStr"/>
      <c r="ED192" s="7" t="inlineStr"/>
      <c r="EE192" s="7">
        <f>E192+AU192+BK192+BU192+DC192</f>
        <v/>
      </c>
      <c r="EF192" s="7">
        <f>F192+AV192+BL192+BV192+DD192</f>
        <v/>
      </c>
    </row>
    <row r="193" hidden="1" outlineLevel="1">
      <c r="A193" s="5" t="n">
        <v>92</v>
      </c>
      <c r="B193" s="6" t="inlineStr">
        <is>
          <t>ULUGBEK ZIYNATILLA XK</t>
        </is>
      </c>
      <c r="C193" s="6" t="inlineStr">
        <is>
          <t>Фергана</t>
        </is>
      </c>
      <c r="D193" s="6" t="inlineStr">
        <is>
          <t>Фергана 1</t>
        </is>
      </c>
      <c r="E193" s="7">
        <f>G193+I193+K193+M193+O193+Q193+S193+U193+W193+Y193+AA193+AC193+AE193+AG193+AI193+AK193+AM193+AO193+AQ193+AS193</f>
        <v/>
      </c>
      <c r="F193" s="7">
        <f>H193+J193+L193+N193+P193+R193+T193+V193+X193+Z193+AB193+AD193+AF193+AH193+AJ193+AL193+AN193+AP193+AR193+AT193</f>
        <v/>
      </c>
      <c r="G193" s="7" t="inlineStr"/>
      <c r="H193" s="7" t="inlineStr"/>
      <c r="I193" s="7" t="inlineStr"/>
      <c r="J193" s="7" t="inlineStr"/>
      <c r="K193" s="7" t="inlineStr"/>
      <c r="L193" s="7" t="inlineStr"/>
      <c r="M193" s="7" t="inlineStr"/>
      <c r="N193" s="7" t="inlineStr"/>
      <c r="O193" s="7" t="inlineStr"/>
      <c r="P193" s="7" t="inlineStr"/>
      <c r="Q193" s="7" t="inlineStr"/>
      <c r="R193" s="7" t="inlineStr"/>
      <c r="S193" s="7" t="inlineStr"/>
      <c r="T193" s="7" t="inlineStr"/>
      <c r="U193" s="7" t="inlineStr"/>
      <c r="V193" s="7" t="inlineStr"/>
      <c r="W193" s="7" t="inlineStr"/>
      <c r="X193" s="7" t="inlineStr"/>
      <c r="Y193" s="7" t="inlineStr"/>
      <c r="Z193" s="7" t="inlineStr"/>
      <c r="AA193" s="7" t="inlineStr"/>
      <c r="AB193" s="7" t="inlineStr"/>
      <c r="AC193" s="7" t="inlineStr"/>
      <c r="AD193" s="7" t="inlineStr"/>
      <c r="AE193" s="7" t="inlineStr"/>
      <c r="AF193" s="7" t="inlineStr"/>
      <c r="AG193" s="7" t="inlineStr"/>
      <c r="AH193" s="7" t="inlineStr"/>
      <c r="AI193" s="7" t="inlineStr"/>
      <c r="AJ193" s="7" t="inlineStr"/>
      <c r="AK193" s="7" t="inlineStr"/>
      <c r="AL193" s="7" t="inlineStr"/>
      <c r="AM193" s="7" t="inlineStr"/>
      <c r="AN193" s="7" t="inlineStr"/>
      <c r="AO193" s="7" t="inlineStr"/>
      <c r="AP193" s="7" t="inlineStr"/>
      <c r="AQ193" s="7" t="inlineStr"/>
      <c r="AR193" s="7" t="inlineStr"/>
      <c r="AS193" s="7" t="inlineStr"/>
      <c r="AT193" s="7" t="inlineStr"/>
      <c r="AU193" s="7">
        <f>AW193+AY193+BA193+BC193+BE193+BG193+BI193</f>
        <v/>
      </c>
      <c r="AV193" s="7">
        <f>AX193+AZ193+BB193+BD193+BF193+BH193+BJ193</f>
        <v/>
      </c>
      <c r="AW193" s="7" t="inlineStr"/>
      <c r="AX193" s="7" t="inlineStr"/>
      <c r="AY193" s="7" t="inlineStr"/>
      <c r="AZ193" s="7" t="inlineStr"/>
      <c r="BA193" s="7" t="inlineStr"/>
      <c r="BB193" s="7" t="inlineStr"/>
      <c r="BC193" s="7" t="inlineStr"/>
      <c r="BD193" s="7" t="inlineStr"/>
      <c r="BE193" s="7" t="inlineStr"/>
      <c r="BF193" s="7" t="inlineStr"/>
      <c r="BG193" s="7" t="inlineStr"/>
      <c r="BH193" s="7" t="inlineStr"/>
      <c r="BI193" s="7" t="inlineStr"/>
      <c r="BJ193" s="7" t="inlineStr"/>
      <c r="BK193" s="7">
        <f>BM193+BO193+BQ193+BS193</f>
        <v/>
      </c>
      <c r="BL193" s="7">
        <f>BN193+BP193+BR193+BT193</f>
        <v/>
      </c>
      <c r="BM193" s="7" t="inlineStr"/>
      <c r="BN193" s="7" t="inlineStr"/>
      <c r="BO193" s="7" t="inlineStr"/>
      <c r="BP193" s="7" t="inlineStr"/>
      <c r="BQ193" s="7" t="inlineStr"/>
      <c r="BR193" s="7" t="inlineStr"/>
      <c r="BS193" s="7" t="inlineStr"/>
      <c r="BT193" s="7" t="inlineStr"/>
      <c r="BU193" s="7">
        <f>BW193+BY193+CA193+CC193+CE193+CG193+CI193+CK193+CM193+CO193+CQ193+CS193+CU193+CW193+CY193+DA193</f>
        <v/>
      </c>
      <c r="BV193" s="7">
        <f>BX193+BZ193+CB193+CD193+CF193+CH193+CJ193+CL193+CN193+CP193+CR193+CT193+CV193+CX193+CZ193+DB193</f>
        <v/>
      </c>
      <c r="BW193" s="7" t="inlineStr"/>
      <c r="BX193" s="7" t="inlineStr"/>
      <c r="BY193" s="7" t="inlineStr"/>
      <c r="BZ193" s="7" t="inlineStr"/>
      <c r="CA193" s="7" t="inlineStr"/>
      <c r="CB193" s="7" t="inlineStr"/>
      <c r="CC193" s="7" t="inlineStr"/>
      <c r="CD193" s="7" t="inlineStr"/>
      <c r="CE193" s="7" t="inlineStr"/>
      <c r="CF193" s="7" t="inlineStr"/>
      <c r="CG193" s="7" t="inlineStr"/>
      <c r="CH193" s="7" t="inlineStr"/>
      <c r="CI193" s="7" t="inlineStr"/>
      <c r="CJ193" s="7" t="inlineStr"/>
      <c r="CK193" s="7" t="inlineStr"/>
      <c r="CL193" s="7" t="inlineStr"/>
      <c r="CM193" s="7" t="n">
        <v>3</v>
      </c>
      <c r="CN193" s="7" t="n">
        <v>173835</v>
      </c>
      <c r="CO193" s="7" t="inlineStr"/>
      <c r="CP193" s="7" t="inlineStr"/>
      <c r="CQ193" s="7" t="inlineStr"/>
      <c r="CR193" s="7" t="inlineStr"/>
      <c r="CS193" s="7" t="inlineStr"/>
      <c r="CT193" s="7" t="inlineStr"/>
      <c r="CU193" s="7" t="inlineStr"/>
      <c r="CV193" s="7" t="inlineStr"/>
      <c r="CW193" s="7" t="inlineStr"/>
      <c r="CX193" s="7" t="inlineStr"/>
      <c r="CY193" s="7" t="inlineStr"/>
      <c r="CZ193" s="7" t="inlineStr"/>
      <c r="DA193" s="7" t="inlineStr"/>
      <c r="DB193" s="7" t="inlineStr"/>
      <c r="DC193" s="7">
        <f>DE193+DG193+DI193+DK193+DM193+DO193+DQ193+DS193+DU193+DW193+DY193+EA193+EC193</f>
        <v/>
      </c>
      <c r="DD193" s="7">
        <f>DF193+DH193+DJ193+DL193+DN193+DP193+DR193+DT193+DV193+DX193+DZ193+EB193+ED193</f>
        <v/>
      </c>
      <c r="DE193" s="7" t="inlineStr"/>
      <c r="DF193" s="7" t="inlineStr"/>
      <c r="DG193" s="7" t="inlineStr"/>
      <c r="DH193" s="7" t="inlineStr"/>
      <c r="DI193" s="7" t="inlineStr"/>
      <c r="DJ193" s="7" t="inlineStr"/>
      <c r="DK193" s="7" t="inlineStr"/>
      <c r="DL193" s="7" t="inlineStr"/>
      <c r="DM193" s="7" t="inlineStr"/>
      <c r="DN193" s="7" t="inlineStr"/>
      <c r="DO193" s="7" t="inlineStr"/>
      <c r="DP193" s="7" t="inlineStr"/>
      <c r="DQ193" s="7" t="inlineStr"/>
      <c r="DR193" s="7" t="inlineStr"/>
      <c r="DS193" s="7" t="inlineStr"/>
      <c r="DT193" s="7" t="inlineStr"/>
      <c r="DU193" s="7" t="inlineStr"/>
      <c r="DV193" s="7" t="inlineStr"/>
      <c r="DW193" s="7" t="inlineStr"/>
      <c r="DX193" s="7" t="inlineStr"/>
      <c r="DY193" s="7" t="inlineStr"/>
      <c r="DZ193" s="7" t="inlineStr"/>
      <c r="EA193" s="7" t="inlineStr"/>
      <c r="EB193" s="7" t="inlineStr"/>
      <c r="EC193" s="7" t="inlineStr"/>
      <c r="ED193" s="7" t="inlineStr"/>
      <c r="EE193" s="7">
        <f>E193+AU193+BK193+BU193+DC193</f>
        <v/>
      </c>
      <c r="EF193" s="7">
        <f>F193+AV193+BL193+BV193+DD193</f>
        <v/>
      </c>
    </row>
    <row r="194" hidden="1" outlineLevel="1">
      <c r="A194" s="5" t="n">
        <v>93</v>
      </c>
      <c r="B194" s="6" t="inlineStr">
        <is>
          <t>UZSUNGWOO MCHJ QK</t>
        </is>
      </c>
      <c r="C194" s="6" t="inlineStr">
        <is>
          <t>Фергана</t>
        </is>
      </c>
      <c r="D194" s="6" t="inlineStr">
        <is>
          <t>Фергана 1</t>
        </is>
      </c>
      <c r="E194" s="7">
        <f>G194+I194+K194+M194+O194+Q194+S194+U194+W194+Y194+AA194+AC194+AE194+AG194+AI194+AK194+AM194+AO194+AQ194+AS194</f>
        <v/>
      </c>
      <c r="F194" s="7">
        <f>H194+J194+L194+N194+P194+R194+T194+V194+X194+Z194+AB194+AD194+AF194+AH194+AJ194+AL194+AN194+AP194+AR194+AT194</f>
        <v/>
      </c>
      <c r="G194" s="7" t="inlineStr"/>
      <c r="H194" s="7" t="inlineStr"/>
      <c r="I194" s="7" t="inlineStr"/>
      <c r="J194" s="7" t="inlineStr"/>
      <c r="K194" s="7" t="inlineStr"/>
      <c r="L194" s="7" t="inlineStr"/>
      <c r="M194" s="7" t="inlineStr"/>
      <c r="N194" s="7" t="inlineStr"/>
      <c r="O194" s="7" t="inlineStr"/>
      <c r="P194" s="7" t="inlineStr"/>
      <c r="Q194" s="7" t="n">
        <v>5</v>
      </c>
      <c r="R194" s="7" t="n">
        <v>712780</v>
      </c>
      <c r="S194" s="7" t="inlineStr"/>
      <c r="T194" s="7" t="inlineStr"/>
      <c r="U194" s="7" t="inlineStr"/>
      <c r="V194" s="7" t="inlineStr"/>
      <c r="W194" s="7" t="inlineStr"/>
      <c r="X194" s="7" t="inlineStr"/>
      <c r="Y194" s="7" t="inlineStr"/>
      <c r="Z194" s="7" t="inlineStr"/>
      <c r="AA194" s="7" t="inlineStr"/>
      <c r="AB194" s="7" t="inlineStr"/>
      <c r="AC194" s="7" t="inlineStr"/>
      <c r="AD194" s="7" t="inlineStr"/>
      <c r="AE194" s="7" t="inlineStr"/>
      <c r="AF194" s="7" t="inlineStr"/>
      <c r="AG194" s="7" t="inlineStr"/>
      <c r="AH194" s="7" t="inlineStr"/>
      <c r="AI194" s="7" t="inlineStr"/>
      <c r="AJ194" s="7" t="inlineStr"/>
      <c r="AK194" s="7" t="inlineStr"/>
      <c r="AL194" s="7" t="inlineStr"/>
      <c r="AM194" s="7" t="inlineStr"/>
      <c r="AN194" s="7" t="inlineStr"/>
      <c r="AO194" s="7" t="inlineStr"/>
      <c r="AP194" s="7" t="inlineStr"/>
      <c r="AQ194" s="7" t="inlineStr"/>
      <c r="AR194" s="7" t="inlineStr"/>
      <c r="AS194" s="7" t="inlineStr"/>
      <c r="AT194" s="7" t="inlineStr"/>
      <c r="AU194" s="7">
        <f>AW194+AY194+BA194+BC194+BE194+BG194+BI194</f>
        <v/>
      </c>
      <c r="AV194" s="7">
        <f>AX194+AZ194+BB194+BD194+BF194+BH194+BJ194</f>
        <v/>
      </c>
      <c r="AW194" s="7" t="inlineStr"/>
      <c r="AX194" s="7" t="inlineStr"/>
      <c r="AY194" s="7" t="inlineStr"/>
      <c r="AZ194" s="7" t="inlineStr"/>
      <c r="BA194" s="7" t="inlineStr"/>
      <c r="BB194" s="7" t="inlineStr"/>
      <c r="BC194" s="7" t="inlineStr"/>
      <c r="BD194" s="7" t="inlineStr"/>
      <c r="BE194" s="7" t="inlineStr"/>
      <c r="BF194" s="7" t="inlineStr"/>
      <c r="BG194" s="7" t="inlineStr"/>
      <c r="BH194" s="7" t="inlineStr"/>
      <c r="BI194" s="7" t="inlineStr"/>
      <c r="BJ194" s="7" t="inlineStr"/>
      <c r="BK194" s="7">
        <f>BM194+BO194+BQ194+BS194</f>
        <v/>
      </c>
      <c r="BL194" s="7">
        <f>BN194+BP194+BR194+BT194</f>
        <v/>
      </c>
      <c r="BM194" s="7" t="inlineStr"/>
      <c r="BN194" s="7" t="inlineStr"/>
      <c r="BO194" s="7" t="inlineStr"/>
      <c r="BP194" s="7" t="inlineStr"/>
      <c r="BQ194" s="7" t="inlineStr"/>
      <c r="BR194" s="7" t="inlineStr"/>
      <c r="BS194" s="7" t="inlineStr"/>
      <c r="BT194" s="7" t="inlineStr"/>
      <c r="BU194" s="7">
        <f>BW194+BY194+CA194+CC194+CE194+CG194+CI194+CK194+CM194+CO194+CQ194+CS194+CU194+CW194+CY194+DA194</f>
        <v/>
      </c>
      <c r="BV194" s="7">
        <f>BX194+BZ194+CB194+CD194+CF194+CH194+CJ194+CL194+CN194+CP194+CR194+CT194+CV194+CX194+CZ194+DB194</f>
        <v/>
      </c>
      <c r="BW194" s="7" t="inlineStr"/>
      <c r="BX194" s="7" t="inlineStr"/>
      <c r="BY194" s="7" t="inlineStr"/>
      <c r="BZ194" s="7" t="inlineStr"/>
      <c r="CA194" s="7" t="inlineStr"/>
      <c r="CB194" s="7" t="inlineStr"/>
      <c r="CC194" s="7" t="inlineStr"/>
      <c r="CD194" s="7" t="inlineStr"/>
      <c r="CE194" s="7" t="inlineStr"/>
      <c r="CF194" s="7" t="inlineStr"/>
      <c r="CG194" s="7" t="inlineStr"/>
      <c r="CH194" s="7" t="inlineStr"/>
      <c r="CI194" s="7" t="inlineStr"/>
      <c r="CJ194" s="7" t="inlineStr"/>
      <c r="CK194" s="7" t="inlineStr"/>
      <c r="CL194" s="7" t="inlineStr"/>
      <c r="CM194" s="7" t="inlineStr"/>
      <c r="CN194" s="7" t="inlineStr"/>
      <c r="CO194" s="7" t="inlineStr"/>
      <c r="CP194" s="7" t="inlineStr"/>
      <c r="CQ194" s="7" t="inlineStr"/>
      <c r="CR194" s="7" t="inlineStr"/>
      <c r="CS194" s="7" t="inlineStr"/>
      <c r="CT194" s="7" t="inlineStr"/>
      <c r="CU194" s="7" t="inlineStr"/>
      <c r="CV194" s="7" t="inlineStr"/>
      <c r="CW194" s="7" t="inlineStr"/>
      <c r="CX194" s="7" t="inlineStr"/>
      <c r="CY194" s="7" t="inlineStr"/>
      <c r="CZ194" s="7" t="inlineStr"/>
      <c r="DA194" s="7" t="inlineStr"/>
      <c r="DB194" s="7" t="inlineStr"/>
      <c r="DC194" s="7">
        <f>DE194+DG194+DI194+DK194+DM194+DO194+DQ194+DS194+DU194+DW194+DY194+EA194+EC194</f>
        <v/>
      </c>
      <c r="DD194" s="7">
        <f>DF194+DH194+DJ194+DL194+DN194+DP194+DR194+DT194+DV194+DX194+DZ194+EB194+ED194</f>
        <v/>
      </c>
      <c r="DE194" s="7" t="inlineStr"/>
      <c r="DF194" s="7" t="inlineStr"/>
      <c r="DG194" s="7" t="inlineStr"/>
      <c r="DH194" s="7" t="inlineStr"/>
      <c r="DI194" s="7" t="inlineStr"/>
      <c r="DJ194" s="7" t="inlineStr"/>
      <c r="DK194" s="7" t="inlineStr"/>
      <c r="DL194" s="7" t="inlineStr"/>
      <c r="DM194" s="7" t="inlineStr"/>
      <c r="DN194" s="7" t="inlineStr"/>
      <c r="DO194" s="7" t="inlineStr"/>
      <c r="DP194" s="7" t="inlineStr"/>
      <c r="DQ194" s="7" t="n">
        <v>2</v>
      </c>
      <c r="DR194" s="7" t="n">
        <v>743278</v>
      </c>
      <c r="DS194" s="7" t="inlineStr"/>
      <c r="DT194" s="7" t="inlineStr"/>
      <c r="DU194" s="7" t="inlineStr"/>
      <c r="DV194" s="7" t="inlineStr"/>
      <c r="DW194" s="7" t="inlineStr"/>
      <c r="DX194" s="7" t="inlineStr"/>
      <c r="DY194" s="7" t="inlineStr"/>
      <c r="DZ194" s="7" t="inlineStr"/>
      <c r="EA194" s="7" t="inlineStr"/>
      <c r="EB194" s="7" t="inlineStr"/>
      <c r="EC194" s="7" t="inlineStr"/>
      <c r="ED194" s="7" t="inlineStr"/>
      <c r="EE194" s="7">
        <f>E194+AU194+BK194+BU194+DC194</f>
        <v/>
      </c>
      <c r="EF194" s="7">
        <f>F194+AV194+BL194+BV194+DD194</f>
        <v/>
      </c>
    </row>
    <row r="195" hidden="1" outlineLevel="1">
      <c r="A195" s="5" t="n">
        <v>94</v>
      </c>
      <c r="B195" s="6" t="inlineStr">
        <is>
          <t>Unique Clever XK</t>
        </is>
      </c>
      <c r="C195" s="6" t="inlineStr">
        <is>
          <t>Фергана</t>
        </is>
      </c>
      <c r="D195" s="6" t="inlineStr">
        <is>
          <t>Фергана 1</t>
        </is>
      </c>
      <c r="E195" s="7">
        <f>G195+I195+K195+M195+O195+Q195+S195+U195+W195+Y195+AA195+AC195+AE195+AG195+AI195+AK195+AM195+AO195+AQ195+AS195</f>
        <v/>
      </c>
      <c r="F195" s="7">
        <f>H195+J195+L195+N195+P195+R195+T195+V195+X195+Z195+AB195+AD195+AF195+AH195+AJ195+AL195+AN195+AP195+AR195+AT195</f>
        <v/>
      </c>
      <c r="G195" s="7" t="inlineStr"/>
      <c r="H195" s="7" t="inlineStr"/>
      <c r="I195" s="7" t="inlineStr"/>
      <c r="J195" s="7" t="inlineStr"/>
      <c r="K195" s="7" t="inlineStr"/>
      <c r="L195" s="7" t="inlineStr"/>
      <c r="M195" s="7" t="inlineStr"/>
      <c r="N195" s="7" t="inlineStr"/>
      <c r="O195" s="7" t="inlineStr"/>
      <c r="P195" s="7" t="inlineStr"/>
      <c r="Q195" s="7" t="inlineStr"/>
      <c r="R195" s="7" t="inlineStr"/>
      <c r="S195" s="7" t="inlineStr"/>
      <c r="T195" s="7" t="inlineStr"/>
      <c r="U195" s="7" t="inlineStr"/>
      <c r="V195" s="7" t="inlineStr"/>
      <c r="W195" s="7" t="inlineStr"/>
      <c r="X195" s="7" t="inlineStr"/>
      <c r="Y195" s="7" t="inlineStr"/>
      <c r="Z195" s="7" t="inlineStr"/>
      <c r="AA195" s="7" t="inlineStr"/>
      <c r="AB195" s="7" t="inlineStr"/>
      <c r="AC195" s="7" t="inlineStr"/>
      <c r="AD195" s="7" t="inlineStr"/>
      <c r="AE195" s="7" t="inlineStr"/>
      <c r="AF195" s="7" t="inlineStr"/>
      <c r="AG195" s="7" t="inlineStr"/>
      <c r="AH195" s="7" t="inlineStr"/>
      <c r="AI195" s="7" t="inlineStr"/>
      <c r="AJ195" s="7" t="inlineStr"/>
      <c r="AK195" s="7" t="inlineStr"/>
      <c r="AL195" s="7" t="inlineStr"/>
      <c r="AM195" s="7" t="inlineStr"/>
      <c r="AN195" s="7" t="inlineStr"/>
      <c r="AO195" s="7" t="inlineStr"/>
      <c r="AP195" s="7" t="inlineStr"/>
      <c r="AQ195" s="7" t="inlineStr"/>
      <c r="AR195" s="7" t="inlineStr"/>
      <c r="AS195" s="7" t="inlineStr"/>
      <c r="AT195" s="7" t="inlineStr"/>
      <c r="AU195" s="7">
        <f>AW195+AY195+BA195+BC195+BE195+BG195+BI195</f>
        <v/>
      </c>
      <c r="AV195" s="7">
        <f>AX195+AZ195+BB195+BD195+BF195+BH195+BJ195</f>
        <v/>
      </c>
      <c r="AW195" s="7" t="inlineStr"/>
      <c r="AX195" s="7" t="inlineStr"/>
      <c r="AY195" s="7" t="inlineStr"/>
      <c r="AZ195" s="7" t="inlineStr"/>
      <c r="BA195" s="7" t="inlineStr"/>
      <c r="BB195" s="7" t="inlineStr"/>
      <c r="BC195" s="7" t="inlineStr"/>
      <c r="BD195" s="7" t="inlineStr"/>
      <c r="BE195" s="7" t="inlineStr"/>
      <c r="BF195" s="7" t="inlineStr"/>
      <c r="BG195" s="7" t="inlineStr"/>
      <c r="BH195" s="7" t="inlineStr"/>
      <c r="BI195" s="7" t="inlineStr"/>
      <c r="BJ195" s="7" t="inlineStr"/>
      <c r="BK195" s="7">
        <f>BM195+BO195+BQ195+BS195</f>
        <v/>
      </c>
      <c r="BL195" s="7">
        <f>BN195+BP195+BR195+BT195</f>
        <v/>
      </c>
      <c r="BM195" s="7" t="inlineStr"/>
      <c r="BN195" s="7" t="inlineStr"/>
      <c r="BO195" s="7" t="n">
        <v>449</v>
      </c>
      <c r="BP195" s="7" t="n">
        <v>211706029</v>
      </c>
      <c r="BQ195" s="7" t="inlineStr"/>
      <c r="BR195" s="7" t="inlineStr"/>
      <c r="BS195" s="7" t="inlineStr"/>
      <c r="BT195" s="7" t="inlineStr"/>
      <c r="BU195" s="7">
        <f>BW195+BY195+CA195+CC195+CE195+CG195+CI195+CK195+CM195+CO195+CQ195+CS195+CU195+CW195+CY195+DA195</f>
        <v/>
      </c>
      <c r="BV195" s="7">
        <f>BX195+BZ195+CB195+CD195+CF195+CH195+CJ195+CL195+CN195+CP195+CR195+CT195+CV195+CX195+CZ195+DB195</f>
        <v/>
      </c>
      <c r="BW195" s="7" t="inlineStr"/>
      <c r="BX195" s="7" t="inlineStr"/>
      <c r="BY195" s="7" t="inlineStr"/>
      <c r="BZ195" s="7" t="inlineStr"/>
      <c r="CA195" s="7" t="inlineStr"/>
      <c r="CB195" s="7" t="inlineStr"/>
      <c r="CC195" s="7" t="inlineStr"/>
      <c r="CD195" s="7" t="inlineStr"/>
      <c r="CE195" s="7" t="inlineStr"/>
      <c r="CF195" s="7" t="inlineStr"/>
      <c r="CG195" s="7" t="inlineStr"/>
      <c r="CH195" s="7" t="inlineStr"/>
      <c r="CI195" s="7" t="inlineStr"/>
      <c r="CJ195" s="7" t="inlineStr"/>
      <c r="CK195" s="7" t="inlineStr"/>
      <c r="CL195" s="7" t="inlineStr"/>
      <c r="CM195" s="7" t="inlineStr"/>
      <c r="CN195" s="7" t="inlineStr"/>
      <c r="CO195" s="7" t="inlineStr"/>
      <c r="CP195" s="7" t="inlineStr"/>
      <c r="CQ195" s="7" t="inlineStr"/>
      <c r="CR195" s="7" t="inlineStr"/>
      <c r="CS195" s="7" t="inlineStr"/>
      <c r="CT195" s="7" t="inlineStr"/>
      <c r="CU195" s="7" t="inlineStr"/>
      <c r="CV195" s="7" t="inlineStr"/>
      <c r="CW195" s="7" t="inlineStr"/>
      <c r="CX195" s="7" t="inlineStr"/>
      <c r="CY195" s="7" t="inlineStr"/>
      <c r="CZ195" s="7" t="inlineStr"/>
      <c r="DA195" s="7" t="inlineStr"/>
      <c r="DB195" s="7" t="inlineStr"/>
      <c r="DC195" s="7">
        <f>DE195+DG195+DI195+DK195+DM195+DO195+DQ195+DS195+DU195+DW195+DY195+EA195+EC195</f>
        <v/>
      </c>
      <c r="DD195" s="7">
        <f>DF195+DH195+DJ195+DL195+DN195+DP195+DR195+DT195+DV195+DX195+DZ195+EB195+ED195</f>
        <v/>
      </c>
      <c r="DE195" s="7" t="inlineStr"/>
      <c r="DF195" s="7" t="inlineStr"/>
      <c r="DG195" s="7" t="inlineStr"/>
      <c r="DH195" s="7" t="inlineStr"/>
      <c r="DI195" s="7" t="inlineStr"/>
      <c r="DJ195" s="7" t="inlineStr"/>
      <c r="DK195" s="7" t="inlineStr"/>
      <c r="DL195" s="7" t="inlineStr"/>
      <c r="DM195" s="7" t="inlineStr"/>
      <c r="DN195" s="7" t="inlineStr"/>
      <c r="DO195" s="7" t="inlineStr"/>
      <c r="DP195" s="7" t="inlineStr"/>
      <c r="DQ195" s="7" t="inlineStr"/>
      <c r="DR195" s="7" t="inlineStr"/>
      <c r="DS195" s="7" t="inlineStr"/>
      <c r="DT195" s="7" t="inlineStr"/>
      <c r="DU195" s="7" t="inlineStr"/>
      <c r="DV195" s="7" t="inlineStr"/>
      <c r="DW195" s="7" t="inlineStr"/>
      <c r="DX195" s="7" t="inlineStr"/>
      <c r="DY195" s="7" t="inlineStr"/>
      <c r="DZ195" s="7" t="inlineStr"/>
      <c r="EA195" s="7" t="inlineStr"/>
      <c r="EB195" s="7" t="inlineStr"/>
      <c r="EC195" s="7" t="inlineStr"/>
      <c r="ED195" s="7" t="inlineStr"/>
      <c r="EE195" s="7">
        <f>E195+AU195+BK195+BU195+DC195</f>
        <v/>
      </c>
      <c r="EF195" s="7">
        <f>F195+AV195+BL195+BV195+DD195</f>
        <v/>
      </c>
    </row>
    <row r="196" hidden="1" outlineLevel="1">
      <c r="A196" s="5" t="n">
        <v>95</v>
      </c>
      <c r="B196" s="6" t="inlineStr">
        <is>
          <t>VEGA-A MChJ</t>
        </is>
      </c>
      <c r="C196" s="6" t="inlineStr">
        <is>
          <t>Фергана</t>
        </is>
      </c>
      <c r="D196" s="6" t="inlineStr">
        <is>
          <t>Фергана 1</t>
        </is>
      </c>
      <c r="E196" s="7">
        <f>G196+I196+K196+M196+O196+Q196+S196+U196+W196+Y196+AA196+AC196+AE196+AG196+AI196+AK196+AM196+AO196+AQ196+AS196</f>
        <v/>
      </c>
      <c r="F196" s="7">
        <f>H196+J196+L196+N196+P196+R196+T196+V196+X196+Z196+AB196+AD196+AF196+AH196+AJ196+AL196+AN196+AP196+AR196+AT196</f>
        <v/>
      </c>
      <c r="G196" s="7" t="n">
        <v>4</v>
      </c>
      <c r="H196" s="7" t="n">
        <v>884336</v>
      </c>
      <c r="I196" s="7" t="n">
        <v>2</v>
      </c>
      <c r="J196" s="7" t="n">
        <v>238864</v>
      </c>
      <c r="K196" s="7" t="inlineStr"/>
      <c r="L196" s="7" t="inlineStr"/>
      <c r="M196" s="7" t="n">
        <v>5</v>
      </c>
      <c r="N196" s="7" t="n">
        <v>1996070</v>
      </c>
      <c r="O196" s="7" t="inlineStr"/>
      <c r="P196" s="7" t="inlineStr"/>
      <c r="Q196" s="7" t="inlineStr"/>
      <c r="R196" s="7" t="inlineStr"/>
      <c r="S196" s="7" t="inlineStr"/>
      <c r="T196" s="7" t="inlineStr"/>
      <c r="U196" s="7" t="inlineStr"/>
      <c r="V196" s="7" t="inlineStr"/>
      <c r="W196" s="7" t="n">
        <v>36</v>
      </c>
      <c r="X196" s="7" t="n">
        <v>9966785</v>
      </c>
      <c r="Y196" s="7" t="inlineStr"/>
      <c r="Z196" s="7" t="inlineStr"/>
      <c r="AA196" s="7" t="inlineStr"/>
      <c r="AB196" s="7" t="inlineStr"/>
      <c r="AC196" s="7" t="n">
        <v>50</v>
      </c>
      <c r="AD196" s="7" t="n">
        <v>9996710</v>
      </c>
      <c r="AE196" s="7" t="n">
        <v>26</v>
      </c>
      <c r="AF196" s="7" t="n">
        <v>10582788</v>
      </c>
      <c r="AG196" s="7" t="n">
        <v>10</v>
      </c>
      <c r="AH196" s="7" t="n">
        <v>2425240</v>
      </c>
      <c r="AI196" s="7" t="n">
        <v>6</v>
      </c>
      <c r="AJ196" s="7" t="n">
        <v>555360</v>
      </c>
      <c r="AK196" s="7" t="inlineStr"/>
      <c r="AL196" s="7" t="inlineStr"/>
      <c r="AM196" s="7" t="inlineStr"/>
      <c r="AN196" s="7" t="inlineStr"/>
      <c r="AO196" s="7" t="inlineStr"/>
      <c r="AP196" s="7" t="inlineStr"/>
      <c r="AQ196" s="7" t="inlineStr"/>
      <c r="AR196" s="7" t="inlineStr"/>
      <c r="AS196" s="7" t="inlineStr"/>
      <c r="AT196" s="7" t="inlineStr"/>
      <c r="AU196" s="7">
        <f>AW196+AY196+BA196+BC196+BE196+BG196+BI196</f>
        <v/>
      </c>
      <c r="AV196" s="7">
        <f>AX196+AZ196+BB196+BD196+BF196+BH196+BJ196</f>
        <v/>
      </c>
      <c r="AW196" s="7" t="inlineStr"/>
      <c r="AX196" s="7" t="inlineStr"/>
      <c r="AY196" s="7" t="inlineStr"/>
      <c r="AZ196" s="7" t="inlineStr"/>
      <c r="BA196" s="7" t="inlineStr"/>
      <c r="BB196" s="7" t="inlineStr"/>
      <c r="BC196" s="7" t="inlineStr"/>
      <c r="BD196" s="7" t="inlineStr"/>
      <c r="BE196" s="7" t="inlineStr"/>
      <c r="BF196" s="7" t="inlineStr"/>
      <c r="BG196" s="7" t="inlineStr"/>
      <c r="BH196" s="7" t="inlineStr"/>
      <c r="BI196" s="7" t="inlineStr"/>
      <c r="BJ196" s="7" t="inlineStr"/>
      <c r="BK196" s="7">
        <f>BM196+BO196+BQ196+BS196</f>
        <v/>
      </c>
      <c r="BL196" s="7">
        <f>BN196+BP196+BR196+BT196</f>
        <v/>
      </c>
      <c r="BM196" s="7" t="inlineStr"/>
      <c r="BN196" s="7" t="inlineStr"/>
      <c r="BO196" s="7" t="inlineStr"/>
      <c r="BP196" s="7" t="inlineStr"/>
      <c r="BQ196" s="7" t="inlineStr"/>
      <c r="BR196" s="7" t="inlineStr"/>
      <c r="BS196" s="7" t="inlineStr"/>
      <c r="BT196" s="7" t="inlineStr"/>
      <c r="BU196" s="7">
        <f>BW196+BY196+CA196+CC196+CE196+CG196+CI196+CK196+CM196+CO196+CQ196+CS196+CU196+CW196+CY196+DA196</f>
        <v/>
      </c>
      <c r="BV196" s="7">
        <f>BX196+BZ196+CB196+CD196+CF196+CH196+CJ196+CL196+CN196+CP196+CR196+CT196+CV196+CX196+CZ196+DB196</f>
        <v/>
      </c>
      <c r="BW196" s="7" t="inlineStr"/>
      <c r="BX196" s="7" t="inlineStr"/>
      <c r="BY196" s="7" t="inlineStr"/>
      <c r="BZ196" s="7" t="inlineStr"/>
      <c r="CA196" s="7" t="inlineStr"/>
      <c r="CB196" s="7" t="inlineStr"/>
      <c r="CC196" s="7" t="inlineStr"/>
      <c r="CD196" s="7" t="inlineStr"/>
      <c r="CE196" s="7" t="inlineStr"/>
      <c r="CF196" s="7" t="inlineStr"/>
      <c r="CG196" s="7" t="inlineStr"/>
      <c r="CH196" s="7" t="inlineStr"/>
      <c r="CI196" s="7" t="inlineStr"/>
      <c r="CJ196" s="7" t="inlineStr"/>
      <c r="CK196" s="7" t="inlineStr"/>
      <c r="CL196" s="7" t="inlineStr"/>
      <c r="CM196" s="7" t="n">
        <v>8</v>
      </c>
      <c r="CN196" s="7" t="n">
        <v>1434192</v>
      </c>
      <c r="CO196" s="7" t="inlineStr"/>
      <c r="CP196" s="7" t="inlineStr"/>
      <c r="CQ196" s="7" t="inlineStr"/>
      <c r="CR196" s="7" t="inlineStr"/>
      <c r="CS196" s="7" t="inlineStr"/>
      <c r="CT196" s="7" t="inlineStr"/>
      <c r="CU196" s="7" t="inlineStr"/>
      <c r="CV196" s="7" t="inlineStr"/>
      <c r="CW196" s="7" t="inlineStr"/>
      <c r="CX196" s="7" t="inlineStr"/>
      <c r="CY196" s="7" t="inlineStr"/>
      <c r="CZ196" s="7" t="inlineStr"/>
      <c r="DA196" s="7" t="inlineStr"/>
      <c r="DB196" s="7" t="inlineStr"/>
      <c r="DC196" s="7">
        <f>DE196+DG196+DI196+DK196+DM196+DO196+DQ196+DS196+DU196+DW196+DY196+EA196+EC196</f>
        <v/>
      </c>
      <c r="DD196" s="7">
        <f>DF196+DH196+DJ196+DL196+DN196+DP196+DR196+DT196+DV196+DX196+DZ196+EB196+ED196</f>
        <v/>
      </c>
      <c r="DE196" s="7" t="inlineStr"/>
      <c r="DF196" s="7" t="inlineStr"/>
      <c r="DG196" s="7" t="inlineStr"/>
      <c r="DH196" s="7" t="inlineStr"/>
      <c r="DI196" s="7" t="inlineStr"/>
      <c r="DJ196" s="7" t="inlineStr"/>
      <c r="DK196" s="7" t="inlineStr"/>
      <c r="DL196" s="7" t="inlineStr"/>
      <c r="DM196" s="7" t="inlineStr"/>
      <c r="DN196" s="7" t="inlineStr"/>
      <c r="DO196" s="7" t="inlineStr"/>
      <c r="DP196" s="7" t="inlineStr"/>
      <c r="DQ196" s="7" t="n">
        <v>2</v>
      </c>
      <c r="DR196" s="7" t="n">
        <v>757500</v>
      </c>
      <c r="DS196" s="7" t="inlineStr"/>
      <c r="DT196" s="7" t="inlineStr"/>
      <c r="DU196" s="7" t="inlineStr"/>
      <c r="DV196" s="7" t="inlineStr"/>
      <c r="DW196" s="7" t="n">
        <v>4</v>
      </c>
      <c r="DX196" s="7" t="n">
        <v>27504</v>
      </c>
      <c r="DY196" s="7" t="inlineStr"/>
      <c r="DZ196" s="7" t="inlineStr"/>
      <c r="EA196" s="7" t="inlineStr"/>
      <c r="EB196" s="7" t="inlineStr"/>
      <c r="EC196" s="7" t="inlineStr"/>
      <c r="ED196" s="7" t="inlineStr"/>
      <c r="EE196" s="7">
        <f>E196+AU196+BK196+BU196+DC196</f>
        <v/>
      </c>
      <c r="EF196" s="7">
        <f>F196+AV196+BL196+BV196+DD196</f>
        <v/>
      </c>
    </row>
    <row r="197" hidden="1" outlineLevel="1">
      <c r="A197" s="5" t="n">
        <v>96</v>
      </c>
      <c r="B197" s="6" t="inlineStr">
        <is>
          <t>VERONA MChJ</t>
        </is>
      </c>
      <c r="C197" s="6" t="inlineStr">
        <is>
          <t>Фергана</t>
        </is>
      </c>
      <c r="D197" s="6" t="inlineStr">
        <is>
          <t>Фергана 1</t>
        </is>
      </c>
      <c r="E197" s="7">
        <f>G197+I197+K197+M197+O197+Q197+S197+U197+W197+Y197+AA197+AC197+AE197+AG197+AI197+AK197+AM197+AO197+AQ197+AS197</f>
        <v/>
      </c>
      <c r="F197" s="7">
        <f>H197+J197+L197+N197+P197+R197+T197+V197+X197+Z197+AB197+AD197+AF197+AH197+AJ197+AL197+AN197+AP197+AR197+AT197</f>
        <v/>
      </c>
      <c r="G197" s="7" t="inlineStr"/>
      <c r="H197" s="7" t="inlineStr"/>
      <c r="I197" s="7" t="inlineStr"/>
      <c r="J197" s="7" t="inlineStr"/>
      <c r="K197" s="7" t="inlineStr"/>
      <c r="L197" s="7" t="inlineStr"/>
      <c r="M197" s="7" t="inlineStr"/>
      <c r="N197" s="7" t="inlineStr"/>
      <c r="O197" s="7" t="inlineStr"/>
      <c r="P197" s="7" t="inlineStr"/>
      <c r="Q197" s="7" t="inlineStr"/>
      <c r="R197" s="7" t="inlineStr"/>
      <c r="S197" s="7" t="inlineStr"/>
      <c r="T197" s="7" t="inlineStr"/>
      <c r="U197" s="7" t="inlineStr"/>
      <c r="V197" s="7" t="inlineStr"/>
      <c r="W197" s="7" t="inlineStr"/>
      <c r="X197" s="7" t="inlineStr"/>
      <c r="Y197" s="7" t="inlineStr"/>
      <c r="Z197" s="7" t="inlineStr"/>
      <c r="AA197" s="7" t="inlineStr"/>
      <c r="AB197" s="7" t="inlineStr"/>
      <c r="AC197" s="7" t="inlineStr"/>
      <c r="AD197" s="7" t="inlineStr"/>
      <c r="AE197" s="7" t="inlineStr"/>
      <c r="AF197" s="7" t="inlineStr"/>
      <c r="AG197" s="7" t="inlineStr"/>
      <c r="AH197" s="7" t="inlineStr"/>
      <c r="AI197" s="7" t="inlineStr"/>
      <c r="AJ197" s="7" t="inlineStr"/>
      <c r="AK197" s="7" t="inlineStr"/>
      <c r="AL197" s="7" t="inlineStr"/>
      <c r="AM197" s="7" t="inlineStr"/>
      <c r="AN197" s="7" t="inlineStr"/>
      <c r="AO197" s="7" t="inlineStr"/>
      <c r="AP197" s="7" t="inlineStr"/>
      <c r="AQ197" s="7" t="inlineStr"/>
      <c r="AR197" s="7" t="inlineStr"/>
      <c r="AS197" s="7" t="inlineStr"/>
      <c r="AT197" s="7" t="inlineStr"/>
      <c r="AU197" s="7">
        <f>AW197+AY197+BA197+BC197+BE197+BG197+BI197</f>
        <v/>
      </c>
      <c r="AV197" s="7">
        <f>AX197+AZ197+BB197+BD197+BF197+BH197+BJ197</f>
        <v/>
      </c>
      <c r="AW197" s="7" t="inlineStr"/>
      <c r="AX197" s="7" t="inlineStr"/>
      <c r="AY197" s="7" t="inlineStr"/>
      <c r="AZ197" s="7" t="inlineStr"/>
      <c r="BA197" s="7" t="inlineStr"/>
      <c r="BB197" s="7" t="inlineStr"/>
      <c r="BC197" s="7" t="inlineStr"/>
      <c r="BD197" s="7" t="inlineStr"/>
      <c r="BE197" s="7" t="inlineStr"/>
      <c r="BF197" s="7" t="inlineStr"/>
      <c r="BG197" s="7" t="inlineStr"/>
      <c r="BH197" s="7" t="inlineStr"/>
      <c r="BI197" s="7" t="inlineStr"/>
      <c r="BJ197" s="7" t="inlineStr"/>
      <c r="BK197" s="7">
        <f>BM197+BO197+BQ197+BS197</f>
        <v/>
      </c>
      <c r="BL197" s="7">
        <f>BN197+BP197+BR197+BT197</f>
        <v/>
      </c>
      <c r="BM197" s="7" t="n">
        <v>100</v>
      </c>
      <c r="BN197" s="7" t="n">
        <v>38561200</v>
      </c>
      <c r="BO197" s="7" t="n">
        <v>100</v>
      </c>
      <c r="BP197" s="7" t="n">
        <v>2171100</v>
      </c>
      <c r="BQ197" s="7" t="inlineStr"/>
      <c r="BR197" s="7" t="inlineStr"/>
      <c r="BS197" s="7" t="inlineStr"/>
      <c r="BT197" s="7" t="inlineStr"/>
      <c r="BU197" s="7">
        <f>BW197+BY197+CA197+CC197+CE197+CG197+CI197+CK197+CM197+CO197+CQ197+CS197+CU197+CW197+CY197+DA197</f>
        <v/>
      </c>
      <c r="BV197" s="7">
        <f>BX197+BZ197+CB197+CD197+CF197+CH197+CJ197+CL197+CN197+CP197+CR197+CT197+CV197+CX197+CZ197+DB197</f>
        <v/>
      </c>
      <c r="BW197" s="7" t="inlineStr"/>
      <c r="BX197" s="7" t="inlineStr"/>
      <c r="BY197" s="7" t="n">
        <v>100</v>
      </c>
      <c r="BZ197" s="7" t="n">
        <v>38760600</v>
      </c>
      <c r="CA197" s="7" t="inlineStr"/>
      <c r="CB197" s="7" t="inlineStr"/>
      <c r="CC197" s="7" t="inlineStr"/>
      <c r="CD197" s="7" t="inlineStr"/>
      <c r="CE197" s="7" t="inlineStr"/>
      <c r="CF197" s="7" t="inlineStr"/>
      <c r="CG197" s="7" t="inlineStr"/>
      <c r="CH197" s="7" t="inlineStr"/>
      <c r="CI197" s="7" t="inlineStr"/>
      <c r="CJ197" s="7" t="inlineStr"/>
      <c r="CK197" s="7" t="inlineStr"/>
      <c r="CL197" s="7" t="inlineStr"/>
      <c r="CM197" s="7" t="inlineStr"/>
      <c r="CN197" s="7" t="inlineStr"/>
      <c r="CO197" s="7" t="inlineStr"/>
      <c r="CP197" s="7" t="inlineStr"/>
      <c r="CQ197" s="7" t="inlineStr"/>
      <c r="CR197" s="7" t="inlineStr"/>
      <c r="CS197" s="7" t="inlineStr"/>
      <c r="CT197" s="7" t="inlineStr"/>
      <c r="CU197" s="7" t="inlineStr"/>
      <c r="CV197" s="7" t="inlineStr"/>
      <c r="CW197" s="7" t="inlineStr"/>
      <c r="CX197" s="7" t="inlineStr"/>
      <c r="CY197" s="7" t="inlineStr"/>
      <c r="CZ197" s="7" t="inlineStr"/>
      <c r="DA197" s="7" t="inlineStr"/>
      <c r="DB197" s="7" t="inlineStr"/>
      <c r="DC197" s="7">
        <f>DE197+DG197+DI197+DK197+DM197+DO197+DQ197+DS197+DU197+DW197+DY197+EA197+EC197</f>
        <v/>
      </c>
      <c r="DD197" s="7">
        <f>DF197+DH197+DJ197+DL197+DN197+DP197+DR197+DT197+DV197+DX197+DZ197+EB197+ED197</f>
        <v/>
      </c>
      <c r="DE197" s="7" t="inlineStr"/>
      <c r="DF197" s="7" t="inlineStr"/>
      <c r="DG197" s="7" t="inlineStr"/>
      <c r="DH197" s="7" t="inlineStr"/>
      <c r="DI197" s="7" t="inlineStr"/>
      <c r="DJ197" s="7" t="inlineStr"/>
      <c r="DK197" s="7" t="inlineStr"/>
      <c r="DL197" s="7" t="inlineStr"/>
      <c r="DM197" s="7" t="inlineStr"/>
      <c r="DN197" s="7" t="inlineStr"/>
      <c r="DO197" s="7" t="inlineStr"/>
      <c r="DP197" s="7" t="inlineStr"/>
      <c r="DQ197" s="7" t="inlineStr"/>
      <c r="DR197" s="7" t="inlineStr"/>
      <c r="DS197" s="7" t="inlineStr"/>
      <c r="DT197" s="7" t="inlineStr"/>
      <c r="DU197" s="7" t="inlineStr"/>
      <c r="DV197" s="7" t="inlineStr"/>
      <c r="DW197" s="7" t="inlineStr"/>
      <c r="DX197" s="7" t="inlineStr"/>
      <c r="DY197" s="7" t="inlineStr"/>
      <c r="DZ197" s="7" t="inlineStr"/>
      <c r="EA197" s="7" t="inlineStr"/>
      <c r="EB197" s="7" t="inlineStr"/>
      <c r="EC197" s="7" t="inlineStr"/>
      <c r="ED197" s="7" t="inlineStr"/>
      <c r="EE197" s="7">
        <f>E197+AU197+BK197+BU197+DC197</f>
        <v/>
      </c>
      <c r="EF197" s="7">
        <f>F197+AV197+BL197+BV197+DD197</f>
        <v/>
      </c>
    </row>
    <row r="198" hidden="1" outlineLevel="1">
      <c r="A198" s="5" t="n">
        <v>97</v>
      </c>
      <c r="B198" s="6" t="inlineStr">
        <is>
          <t>Vitamin-C MCHJ</t>
        </is>
      </c>
      <c r="C198" s="6" t="inlineStr">
        <is>
          <t>Фергана</t>
        </is>
      </c>
      <c r="D198" s="6" t="inlineStr">
        <is>
          <t>Фергана 1</t>
        </is>
      </c>
      <c r="E198" s="7">
        <f>G198+I198+K198+M198+O198+Q198+S198+U198+W198+Y198+AA198+AC198+AE198+AG198+AI198+AK198+AM198+AO198+AQ198+AS198</f>
        <v/>
      </c>
      <c r="F198" s="7">
        <f>H198+J198+L198+N198+P198+R198+T198+V198+X198+Z198+AB198+AD198+AF198+AH198+AJ198+AL198+AN198+AP198+AR198+AT198</f>
        <v/>
      </c>
      <c r="G198" s="7" t="inlineStr"/>
      <c r="H198" s="7" t="inlineStr"/>
      <c r="I198" s="7" t="inlineStr"/>
      <c r="J198" s="7" t="inlineStr"/>
      <c r="K198" s="7" t="inlineStr"/>
      <c r="L198" s="7" t="inlineStr"/>
      <c r="M198" s="7" t="inlineStr"/>
      <c r="N198" s="7" t="inlineStr"/>
      <c r="O198" s="7" t="inlineStr"/>
      <c r="P198" s="7" t="inlineStr"/>
      <c r="Q198" s="7" t="inlineStr"/>
      <c r="R198" s="7" t="inlineStr"/>
      <c r="S198" s="7" t="inlineStr"/>
      <c r="T198" s="7" t="inlineStr"/>
      <c r="U198" s="7" t="inlineStr"/>
      <c r="V198" s="7" t="inlineStr"/>
      <c r="W198" s="7" t="inlineStr"/>
      <c r="X198" s="7" t="inlineStr"/>
      <c r="Y198" s="7" t="inlineStr"/>
      <c r="Z198" s="7" t="inlineStr"/>
      <c r="AA198" s="7" t="inlineStr"/>
      <c r="AB198" s="7" t="inlineStr"/>
      <c r="AC198" s="7" t="inlineStr"/>
      <c r="AD198" s="7" t="inlineStr"/>
      <c r="AE198" s="7" t="inlineStr"/>
      <c r="AF198" s="7" t="inlineStr"/>
      <c r="AG198" s="7" t="inlineStr"/>
      <c r="AH198" s="7" t="inlineStr"/>
      <c r="AI198" s="7" t="inlineStr"/>
      <c r="AJ198" s="7" t="inlineStr"/>
      <c r="AK198" s="7" t="inlineStr"/>
      <c r="AL198" s="7" t="inlineStr"/>
      <c r="AM198" s="7" t="inlineStr"/>
      <c r="AN198" s="7" t="inlineStr"/>
      <c r="AO198" s="7" t="inlineStr"/>
      <c r="AP198" s="7" t="inlineStr"/>
      <c r="AQ198" s="7" t="inlineStr"/>
      <c r="AR198" s="7" t="inlineStr"/>
      <c r="AS198" s="7" t="inlineStr"/>
      <c r="AT198" s="7" t="inlineStr"/>
      <c r="AU198" s="7">
        <f>AW198+AY198+BA198+BC198+BE198+BG198+BI198</f>
        <v/>
      </c>
      <c r="AV198" s="7">
        <f>AX198+AZ198+BB198+BD198+BF198+BH198+BJ198</f>
        <v/>
      </c>
      <c r="AW198" s="7" t="inlineStr"/>
      <c r="AX198" s="7" t="inlineStr"/>
      <c r="AY198" s="7" t="inlineStr"/>
      <c r="AZ198" s="7" t="inlineStr"/>
      <c r="BA198" s="7" t="n">
        <v>5</v>
      </c>
      <c r="BB198" s="7" t="n">
        <v>555165</v>
      </c>
      <c r="BC198" s="7" t="inlineStr"/>
      <c r="BD198" s="7" t="inlineStr"/>
      <c r="BE198" s="7" t="inlineStr"/>
      <c r="BF198" s="7" t="inlineStr"/>
      <c r="BG198" s="7" t="inlineStr"/>
      <c r="BH198" s="7" t="inlineStr"/>
      <c r="BI198" s="7" t="inlineStr"/>
      <c r="BJ198" s="7" t="inlineStr"/>
      <c r="BK198" s="7">
        <f>BM198+BO198+BQ198+BS198</f>
        <v/>
      </c>
      <c r="BL198" s="7">
        <f>BN198+BP198+BR198+BT198</f>
        <v/>
      </c>
      <c r="BM198" s="7" t="inlineStr"/>
      <c r="BN198" s="7" t="inlineStr"/>
      <c r="BO198" s="7" t="n">
        <v>40</v>
      </c>
      <c r="BP198" s="7" t="n">
        <v>3893040</v>
      </c>
      <c r="BQ198" s="7" t="inlineStr"/>
      <c r="BR198" s="7" t="inlineStr"/>
      <c r="BS198" s="7" t="inlineStr"/>
      <c r="BT198" s="7" t="inlineStr"/>
      <c r="BU198" s="7">
        <f>BW198+BY198+CA198+CC198+CE198+CG198+CI198+CK198+CM198+CO198+CQ198+CS198+CU198+CW198+CY198+DA198</f>
        <v/>
      </c>
      <c r="BV198" s="7">
        <f>BX198+BZ198+CB198+CD198+CF198+CH198+CJ198+CL198+CN198+CP198+CR198+CT198+CV198+CX198+CZ198+DB198</f>
        <v/>
      </c>
      <c r="BW198" s="7" t="inlineStr"/>
      <c r="BX198" s="7" t="inlineStr"/>
      <c r="BY198" s="7" t="n">
        <v>70</v>
      </c>
      <c r="BZ198" s="7" t="n">
        <v>24346380</v>
      </c>
      <c r="CA198" s="7" t="inlineStr"/>
      <c r="CB198" s="7" t="inlineStr"/>
      <c r="CC198" s="7" t="inlineStr"/>
      <c r="CD198" s="7" t="inlineStr"/>
      <c r="CE198" s="7" t="inlineStr"/>
      <c r="CF198" s="7" t="inlineStr"/>
      <c r="CG198" s="7" t="inlineStr"/>
      <c r="CH198" s="7" t="inlineStr"/>
      <c r="CI198" s="7" t="inlineStr"/>
      <c r="CJ198" s="7" t="inlineStr"/>
      <c r="CK198" s="7" t="inlineStr"/>
      <c r="CL198" s="7" t="inlineStr"/>
      <c r="CM198" s="7" t="n">
        <v>3</v>
      </c>
      <c r="CN198" s="7" t="n">
        <v>524757</v>
      </c>
      <c r="CO198" s="7" t="inlineStr"/>
      <c r="CP198" s="7" t="inlineStr"/>
      <c r="CQ198" s="7" t="inlineStr"/>
      <c r="CR198" s="7" t="inlineStr"/>
      <c r="CS198" s="7" t="inlineStr"/>
      <c r="CT198" s="7" t="inlineStr"/>
      <c r="CU198" s="7" t="inlineStr"/>
      <c r="CV198" s="7" t="inlineStr"/>
      <c r="CW198" s="7" t="inlineStr"/>
      <c r="CX198" s="7" t="inlineStr"/>
      <c r="CY198" s="7" t="inlineStr"/>
      <c r="CZ198" s="7" t="inlineStr"/>
      <c r="DA198" s="7" t="inlineStr"/>
      <c r="DB198" s="7" t="inlineStr"/>
      <c r="DC198" s="7">
        <f>DE198+DG198+DI198+DK198+DM198+DO198+DQ198+DS198+DU198+DW198+DY198+EA198+EC198</f>
        <v/>
      </c>
      <c r="DD198" s="7">
        <f>DF198+DH198+DJ198+DL198+DN198+DP198+DR198+DT198+DV198+DX198+DZ198+EB198+ED198</f>
        <v/>
      </c>
      <c r="DE198" s="7" t="inlineStr"/>
      <c r="DF198" s="7" t="inlineStr"/>
      <c r="DG198" s="7" t="inlineStr"/>
      <c r="DH198" s="7" t="inlineStr"/>
      <c r="DI198" s="7" t="inlineStr"/>
      <c r="DJ198" s="7" t="inlineStr"/>
      <c r="DK198" s="7" t="inlineStr"/>
      <c r="DL198" s="7" t="inlineStr"/>
      <c r="DM198" s="7" t="inlineStr"/>
      <c r="DN198" s="7" t="inlineStr"/>
      <c r="DO198" s="7" t="inlineStr"/>
      <c r="DP198" s="7" t="inlineStr"/>
      <c r="DQ198" s="7" t="inlineStr"/>
      <c r="DR198" s="7" t="inlineStr"/>
      <c r="DS198" s="7" t="inlineStr"/>
      <c r="DT198" s="7" t="inlineStr"/>
      <c r="DU198" s="7" t="inlineStr"/>
      <c r="DV198" s="7" t="inlineStr"/>
      <c r="DW198" s="7" t="n">
        <v>10</v>
      </c>
      <c r="DX198" s="7" t="n">
        <v>626615</v>
      </c>
      <c r="DY198" s="7" t="inlineStr"/>
      <c r="DZ198" s="7" t="inlineStr"/>
      <c r="EA198" s="7" t="inlineStr"/>
      <c r="EB198" s="7" t="inlineStr"/>
      <c r="EC198" s="7" t="inlineStr"/>
      <c r="ED198" s="7" t="inlineStr"/>
      <c r="EE198" s="7">
        <f>E198+AU198+BK198+BU198+DC198</f>
        <v/>
      </c>
      <c r="EF198" s="7">
        <f>F198+AV198+BL198+BV198+DD198</f>
        <v/>
      </c>
    </row>
    <row r="199" hidden="1" outlineLevel="1">
      <c r="A199" s="5" t="n">
        <v>98</v>
      </c>
      <c r="B199" s="6" t="inlineStr">
        <is>
          <t>Vodil Trend Farm MCHJ</t>
        </is>
      </c>
      <c r="C199" s="6" t="inlineStr">
        <is>
          <t>Фергана</t>
        </is>
      </c>
      <c r="D199" s="6" t="inlineStr">
        <is>
          <t>Фергана 1</t>
        </is>
      </c>
      <c r="E199" s="7">
        <f>G199+I199+K199+M199+O199+Q199+S199+U199+W199+Y199+AA199+AC199+AE199+AG199+AI199+AK199+AM199+AO199+AQ199+AS199</f>
        <v/>
      </c>
      <c r="F199" s="7">
        <f>H199+J199+L199+N199+P199+R199+T199+V199+X199+Z199+AB199+AD199+AF199+AH199+AJ199+AL199+AN199+AP199+AR199+AT199</f>
        <v/>
      </c>
      <c r="G199" s="7" t="n">
        <v>11</v>
      </c>
      <c r="H199" s="7" t="n">
        <v>2841867</v>
      </c>
      <c r="I199" s="7" t="inlineStr"/>
      <c r="J199" s="7" t="inlineStr"/>
      <c r="K199" s="7" t="inlineStr"/>
      <c r="L199" s="7" t="inlineStr"/>
      <c r="M199" s="7" t="inlineStr"/>
      <c r="N199" s="7" t="inlineStr"/>
      <c r="O199" s="7" t="inlineStr"/>
      <c r="P199" s="7" t="inlineStr"/>
      <c r="Q199" s="7" t="inlineStr"/>
      <c r="R199" s="7" t="inlineStr"/>
      <c r="S199" s="7" t="inlineStr"/>
      <c r="T199" s="7" t="inlineStr"/>
      <c r="U199" s="7" t="inlineStr"/>
      <c r="V199" s="7" t="inlineStr"/>
      <c r="W199" s="7" t="n">
        <v>13</v>
      </c>
      <c r="X199" s="7" t="n">
        <v>1365598</v>
      </c>
      <c r="Y199" s="7" t="inlineStr"/>
      <c r="Z199" s="7" t="inlineStr"/>
      <c r="AA199" s="7" t="inlineStr"/>
      <c r="AB199" s="7" t="inlineStr"/>
      <c r="AC199" s="7" t="n">
        <v>10</v>
      </c>
      <c r="AD199" s="7" t="n">
        <v>2978920</v>
      </c>
      <c r="AE199" s="7" t="n">
        <v>6</v>
      </c>
      <c r="AF199" s="7" t="n">
        <v>770514</v>
      </c>
      <c r="AG199" s="7" t="n">
        <v>17</v>
      </c>
      <c r="AH199" s="7" t="n">
        <v>4396548</v>
      </c>
      <c r="AI199" s="7" t="inlineStr"/>
      <c r="AJ199" s="7" t="inlineStr"/>
      <c r="AK199" s="7" t="inlineStr"/>
      <c r="AL199" s="7" t="inlineStr"/>
      <c r="AM199" s="7" t="inlineStr"/>
      <c r="AN199" s="7" t="inlineStr"/>
      <c r="AO199" s="7" t="inlineStr"/>
      <c r="AP199" s="7" t="inlineStr"/>
      <c r="AQ199" s="7" t="inlineStr"/>
      <c r="AR199" s="7" t="inlineStr"/>
      <c r="AS199" s="7" t="inlineStr"/>
      <c r="AT199" s="7" t="inlineStr"/>
      <c r="AU199" s="7">
        <f>AW199+AY199+BA199+BC199+BE199+BG199+BI199</f>
        <v/>
      </c>
      <c r="AV199" s="7">
        <f>AX199+AZ199+BB199+BD199+BF199+BH199+BJ199</f>
        <v/>
      </c>
      <c r="AW199" s="7" t="inlineStr"/>
      <c r="AX199" s="7" t="inlineStr"/>
      <c r="AY199" s="7" t="inlineStr"/>
      <c r="AZ199" s="7" t="inlineStr"/>
      <c r="BA199" s="7" t="inlineStr"/>
      <c r="BB199" s="7" t="inlineStr"/>
      <c r="BC199" s="7" t="inlineStr"/>
      <c r="BD199" s="7" t="inlineStr"/>
      <c r="BE199" s="7" t="inlineStr"/>
      <c r="BF199" s="7" t="inlineStr"/>
      <c r="BG199" s="7" t="inlineStr"/>
      <c r="BH199" s="7" t="inlineStr"/>
      <c r="BI199" s="7" t="inlineStr"/>
      <c r="BJ199" s="7" t="inlineStr"/>
      <c r="BK199" s="7">
        <f>BM199+BO199+BQ199+BS199</f>
        <v/>
      </c>
      <c r="BL199" s="7">
        <f>BN199+BP199+BR199+BT199</f>
        <v/>
      </c>
      <c r="BM199" s="7" t="inlineStr"/>
      <c r="BN199" s="7" t="inlineStr"/>
      <c r="BO199" s="7" t="inlineStr"/>
      <c r="BP199" s="7" t="inlineStr"/>
      <c r="BQ199" s="7" t="inlineStr"/>
      <c r="BR199" s="7" t="inlineStr"/>
      <c r="BS199" s="7" t="inlineStr"/>
      <c r="BT199" s="7" t="inlineStr"/>
      <c r="BU199" s="7">
        <f>BW199+BY199+CA199+CC199+CE199+CG199+CI199+CK199+CM199+CO199+CQ199+CS199+CU199+CW199+CY199+DA199</f>
        <v/>
      </c>
      <c r="BV199" s="7">
        <f>BX199+BZ199+CB199+CD199+CF199+CH199+CJ199+CL199+CN199+CP199+CR199+CT199+CV199+CX199+CZ199+DB199</f>
        <v/>
      </c>
      <c r="BW199" s="7" t="inlineStr"/>
      <c r="BX199" s="7" t="inlineStr"/>
      <c r="BY199" s="7" t="inlineStr"/>
      <c r="BZ199" s="7" t="inlineStr"/>
      <c r="CA199" s="7" t="inlineStr"/>
      <c r="CB199" s="7" t="inlineStr"/>
      <c r="CC199" s="7" t="inlineStr"/>
      <c r="CD199" s="7" t="inlineStr"/>
      <c r="CE199" s="7" t="inlineStr"/>
      <c r="CF199" s="7" t="inlineStr"/>
      <c r="CG199" s="7" t="inlineStr"/>
      <c r="CH199" s="7" t="inlineStr"/>
      <c r="CI199" s="7" t="inlineStr"/>
      <c r="CJ199" s="7" t="inlineStr"/>
      <c r="CK199" s="7" t="inlineStr"/>
      <c r="CL199" s="7" t="inlineStr"/>
      <c r="CM199" s="7" t="inlineStr"/>
      <c r="CN199" s="7" t="inlineStr"/>
      <c r="CO199" s="7" t="inlineStr"/>
      <c r="CP199" s="7" t="inlineStr"/>
      <c r="CQ199" s="7" t="inlineStr"/>
      <c r="CR199" s="7" t="inlineStr"/>
      <c r="CS199" s="7" t="inlineStr"/>
      <c r="CT199" s="7" t="inlineStr"/>
      <c r="CU199" s="7" t="inlineStr"/>
      <c r="CV199" s="7" t="inlineStr"/>
      <c r="CW199" s="7" t="inlineStr"/>
      <c r="CX199" s="7" t="inlineStr"/>
      <c r="CY199" s="7" t="inlineStr"/>
      <c r="CZ199" s="7" t="inlineStr"/>
      <c r="DA199" s="7" t="inlineStr"/>
      <c r="DB199" s="7" t="inlineStr"/>
      <c r="DC199" s="7">
        <f>DE199+DG199+DI199+DK199+DM199+DO199+DQ199+DS199+DU199+DW199+DY199+EA199+EC199</f>
        <v/>
      </c>
      <c r="DD199" s="7">
        <f>DF199+DH199+DJ199+DL199+DN199+DP199+DR199+DT199+DV199+DX199+DZ199+EB199+ED199</f>
        <v/>
      </c>
      <c r="DE199" s="7" t="inlineStr"/>
      <c r="DF199" s="7" t="inlineStr"/>
      <c r="DG199" s="7" t="inlineStr"/>
      <c r="DH199" s="7" t="inlineStr"/>
      <c r="DI199" s="7" t="inlineStr"/>
      <c r="DJ199" s="7" t="inlineStr"/>
      <c r="DK199" s="7" t="inlineStr"/>
      <c r="DL199" s="7" t="inlineStr"/>
      <c r="DM199" s="7" t="inlineStr"/>
      <c r="DN199" s="7" t="inlineStr"/>
      <c r="DO199" s="7" t="inlineStr"/>
      <c r="DP199" s="7" t="inlineStr"/>
      <c r="DQ199" s="7" t="n">
        <v>16</v>
      </c>
      <c r="DR199" s="7" t="n">
        <v>3609360</v>
      </c>
      <c r="DS199" s="7" t="inlineStr"/>
      <c r="DT199" s="7" t="inlineStr"/>
      <c r="DU199" s="7" t="inlineStr"/>
      <c r="DV199" s="7" t="inlineStr"/>
      <c r="DW199" s="7" t="n">
        <v>4</v>
      </c>
      <c r="DX199" s="7" t="n">
        <v>829904</v>
      </c>
      <c r="DY199" s="7" t="inlineStr"/>
      <c r="DZ199" s="7" t="inlineStr"/>
      <c r="EA199" s="7" t="inlineStr"/>
      <c r="EB199" s="7" t="inlineStr"/>
      <c r="EC199" s="7" t="inlineStr"/>
      <c r="ED199" s="7" t="inlineStr"/>
      <c r="EE199" s="7">
        <f>E199+AU199+BK199+BU199+DC199</f>
        <v/>
      </c>
      <c r="EF199" s="7">
        <f>F199+AV199+BL199+BV199+DD199</f>
        <v/>
      </c>
    </row>
    <row r="200" hidden="1" outlineLevel="1">
      <c r="A200" s="5" t="n">
        <v>99</v>
      </c>
      <c r="B200" s="6" t="inlineStr">
        <is>
          <t>Vodiy Ali Farm MCHJ</t>
        </is>
      </c>
      <c r="C200" s="6" t="inlineStr">
        <is>
          <t>Фергана</t>
        </is>
      </c>
      <c r="D200" s="6" t="inlineStr">
        <is>
          <t>Фергана 1</t>
        </is>
      </c>
      <c r="E200" s="7">
        <f>G200+I200+K200+M200+O200+Q200+S200+U200+W200+Y200+AA200+AC200+AE200+AG200+AI200+AK200+AM200+AO200+AQ200+AS200</f>
        <v/>
      </c>
      <c r="F200" s="7">
        <f>H200+J200+L200+N200+P200+R200+T200+V200+X200+Z200+AB200+AD200+AF200+AH200+AJ200+AL200+AN200+AP200+AR200+AT200</f>
        <v/>
      </c>
      <c r="G200" s="7" t="inlineStr"/>
      <c r="H200" s="7" t="inlineStr"/>
      <c r="I200" s="7" t="inlineStr"/>
      <c r="J200" s="7" t="inlineStr"/>
      <c r="K200" s="7" t="inlineStr"/>
      <c r="L200" s="7" t="inlineStr"/>
      <c r="M200" s="7" t="inlineStr"/>
      <c r="N200" s="7" t="inlineStr"/>
      <c r="O200" s="7" t="inlineStr"/>
      <c r="P200" s="7" t="inlineStr"/>
      <c r="Q200" s="7" t="n">
        <v>5</v>
      </c>
      <c r="R200" s="7" t="n">
        <v>1228810</v>
      </c>
      <c r="S200" s="7" t="inlineStr"/>
      <c r="T200" s="7" t="inlineStr"/>
      <c r="U200" s="7" t="inlineStr"/>
      <c r="V200" s="7" t="inlineStr"/>
      <c r="W200" s="7" t="inlineStr"/>
      <c r="X200" s="7" t="inlineStr"/>
      <c r="Y200" s="7" t="inlineStr"/>
      <c r="Z200" s="7" t="inlineStr"/>
      <c r="AA200" s="7" t="inlineStr"/>
      <c r="AB200" s="7" t="inlineStr"/>
      <c r="AC200" s="7" t="inlineStr"/>
      <c r="AD200" s="7" t="inlineStr"/>
      <c r="AE200" s="7" t="inlineStr"/>
      <c r="AF200" s="7" t="inlineStr"/>
      <c r="AG200" s="7" t="inlineStr"/>
      <c r="AH200" s="7" t="inlineStr"/>
      <c r="AI200" s="7" t="inlineStr"/>
      <c r="AJ200" s="7" t="inlineStr"/>
      <c r="AK200" s="7" t="inlineStr"/>
      <c r="AL200" s="7" t="inlineStr"/>
      <c r="AM200" s="7" t="inlineStr"/>
      <c r="AN200" s="7" t="inlineStr"/>
      <c r="AO200" s="7" t="inlineStr"/>
      <c r="AP200" s="7" t="inlineStr"/>
      <c r="AQ200" s="7" t="inlineStr"/>
      <c r="AR200" s="7" t="inlineStr"/>
      <c r="AS200" s="7" t="inlineStr"/>
      <c r="AT200" s="7" t="inlineStr"/>
      <c r="AU200" s="7">
        <f>AW200+AY200+BA200+BC200+BE200+BG200+BI200</f>
        <v/>
      </c>
      <c r="AV200" s="7">
        <f>AX200+AZ200+BB200+BD200+BF200+BH200+BJ200</f>
        <v/>
      </c>
      <c r="AW200" s="7" t="inlineStr"/>
      <c r="AX200" s="7" t="inlineStr"/>
      <c r="AY200" s="7" t="inlineStr"/>
      <c r="AZ200" s="7" t="inlineStr"/>
      <c r="BA200" s="7" t="inlineStr"/>
      <c r="BB200" s="7" t="inlineStr"/>
      <c r="BC200" s="7" t="inlineStr"/>
      <c r="BD200" s="7" t="inlineStr"/>
      <c r="BE200" s="7" t="inlineStr"/>
      <c r="BF200" s="7" t="inlineStr"/>
      <c r="BG200" s="7" t="inlineStr"/>
      <c r="BH200" s="7" t="inlineStr"/>
      <c r="BI200" s="7" t="inlineStr"/>
      <c r="BJ200" s="7" t="inlineStr"/>
      <c r="BK200" s="7">
        <f>BM200+BO200+BQ200+BS200</f>
        <v/>
      </c>
      <c r="BL200" s="7">
        <f>BN200+BP200+BR200+BT200</f>
        <v/>
      </c>
      <c r="BM200" s="7" t="inlineStr"/>
      <c r="BN200" s="7" t="inlineStr"/>
      <c r="BO200" s="7" t="inlineStr"/>
      <c r="BP200" s="7" t="inlineStr"/>
      <c r="BQ200" s="7" t="inlineStr"/>
      <c r="BR200" s="7" t="inlineStr"/>
      <c r="BS200" s="7" t="inlineStr"/>
      <c r="BT200" s="7" t="inlineStr"/>
      <c r="BU200" s="7">
        <f>BW200+BY200+CA200+CC200+CE200+CG200+CI200+CK200+CM200+CO200+CQ200+CS200+CU200+CW200+CY200+DA200</f>
        <v/>
      </c>
      <c r="BV200" s="7">
        <f>BX200+BZ200+CB200+CD200+CF200+CH200+CJ200+CL200+CN200+CP200+CR200+CT200+CV200+CX200+CZ200+DB200</f>
        <v/>
      </c>
      <c r="BW200" s="7" t="inlineStr"/>
      <c r="BX200" s="7" t="inlineStr"/>
      <c r="BY200" s="7" t="inlineStr"/>
      <c r="BZ200" s="7" t="inlineStr"/>
      <c r="CA200" s="7" t="inlineStr"/>
      <c r="CB200" s="7" t="inlineStr"/>
      <c r="CC200" s="7" t="inlineStr"/>
      <c r="CD200" s="7" t="inlineStr"/>
      <c r="CE200" s="7" t="inlineStr"/>
      <c r="CF200" s="7" t="inlineStr"/>
      <c r="CG200" s="7" t="inlineStr"/>
      <c r="CH200" s="7" t="inlineStr"/>
      <c r="CI200" s="7" t="inlineStr"/>
      <c r="CJ200" s="7" t="inlineStr"/>
      <c r="CK200" s="7" t="inlineStr"/>
      <c r="CL200" s="7" t="inlineStr"/>
      <c r="CM200" s="7" t="inlineStr"/>
      <c r="CN200" s="7" t="inlineStr"/>
      <c r="CO200" s="7" t="inlineStr"/>
      <c r="CP200" s="7" t="inlineStr"/>
      <c r="CQ200" s="7" t="inlineStr"/>
      <c r="CR200" s="7" t="inlineStr"/>
      <c r="CS200" s="7" t="inlineStr"/>
      <c r="CT200" s="7" t="inlineStr"/>
      <c r="CU200" s="7" t="inlineStr"/>
      <c r="CV200" s="7" t="inlineStr"/>
      <c r="CW200" s="7" t="inlineStr"/>
      <c r="CX200" s="7" t="inlineStr"/>
      <c r="CY200" s="7" t="inlineStr"/>
      <c r="CZ200" s="7" t="inlineStr"/>
      <c r="DA200" s="7" t="inlineStr"/>
      <c r="DB200" s="7" t="inlineStr"/>
      <c r="DC200" s="7">
        <f>DE200+DG200+DI200+DK200+DM200+DO200+DQ200+DS200+DU200+DW200+DY200+EA200+EC200</f>
        <v/>
      </c>
      <c r="DD200" s="7">
        <f>DF200+DH200+DJ200+DL200+DN200+DP200+DR200+DT200+DV200+DX200+DZ200+EB200+ED200</f>
        <v/>
      </c>
      <c r="DE200" s="7" t="inlineStr"/>
      <c r="DF200" s="7" t="inlineStr"/>
      <c r="DG200" s="7" t="inlineStr"/>
      <c r="DH200" s="7" t="inlineStr"/>
      <c r="DI200" s="7" t="inlineStr"/>
      <c r="DJ200" s="7" t="inlineStr"/>
      <c r="DK200" s="7" t="inlineStr"/>
      <c r="DL200" s="7" t="inlineStr"/>
      <c r="DM200" s="7" t="inlineStr"/>
      <c r="DN200" s="7" t="inlineStr"/>
      <c r="DO200" s="7" t="inlineStr"/>
      <c r="DP200" s="7" t="inlineStr"/>
      <c r="DQ200" s="7" t="inlineStr"/>
      <c r="DR200" s="7" t="inlineStr"/>
      <c r="DS200" s="7" t="inlineStr"/>
      <c r="DT200" s="7" t="inlineStr"/>
      <c r="DU200" s="7" t="inlineStr"/>
      <c r="DV200" s="7" t="inlineStr"/>
      <c r="DW200" s="7" t="inlineStr"/>
      <c r="DX200" s="7" t="inlineStr"/>
      <c r="DY200" s="7" t="inlineStr"/>
      <c r="DZ200" s="7" t="inlineStr"/>
      <c r="EA200" s="7" t="inlineStr"/>
      <c r="EB200" s="7" t="inlineStr"/>
      <c r="EC200" s="7" t="inlineStr"/>
      <c r="ED200" s="7" t="inlineStr"/>
      <c r="EE200" s="7">
        <f>E200+AU200+BK200+BU200+DC200</f>
        <v/>
      </c>
      <c r="EF200" s="7">
        <f>F200+AV200+BL200+BV200+DD200</f>
        <v/>
      </c>
    </row>
    <row r="201" hidden="1" outlineLevel="1">
      <c r="A201" s="5" t="n">
        <v>100</v>
      </c>
      <c r="B201" s="6" t="inlineStr">
        <is>
          <t>Vodiy Imronbek Farm MChJ</t>
        </is>
      </c>
      <c r="C201" s="6" t="inlineStr">
        <is>
          <t>Фергана</t>
        </is>
      </c>
      <c r="D201" s="6" t="inlineStr">
        <is>
          <t>Фергана 1</t>
        </is>
      </c>
      <c r="E201" s="7">
        <f>G201+I201+K201+M201+O201+Q201+S201+U201+W201+Y201+AA201+AC201+AE201+AG201+AI201+AK201+AM201+AO201+AQ201+AS201</f>
        <v/>
      </c>
      <c r="F201" s="7">
        <f>H201+J201+L201+N201+P201+R201+T201+V201+X201+Z201+AB201+AD201+AF201+AH201+AJ201+AL201+AN201+AP201+AR201+AT201</f>
        <v/>
      </c>
      <c r="G201" s="7" t="inlineStr"/>
      <c r="H201" s="7" t="inlineStr"/>
      <c r="I201" s="7" t="inlineStr"/>
      <c r="J201" s="7" t="inlineStr"/>
      <c r="K201" s="7" t="inlineStr"/>
      <c r="L201" s="7" t="inlineStr"/>
      <c r="M201" s="7" t="n">
        <v>5</v>
      </c>
      <c r="N201" s="7" t="n">
        <v>2077440</v>
      </c>
      <c r="O201" s="7" t="inlineStr"/>
      <c r="P201" s="7" t="inlineStr"/>
      <c r="Q201" s="7" t="inlineStr"/>
      <c r="R201" s="7" t="inlineStr"/>
      <c r="S201" s="7" t="inlineStr"/>
      <c r="T201" s="7" t="inlineStr"/>
      <c r="U201" s="7" t="inlineStr"/>
      <c r="V201" s="7" t="inlineStr"/>
      <c r="W201" s="7" t="inlineStr"/>
      <c r="X201" s="7" t="inlineStr"/>
      <c r="Y201" s="7" t="inlineStr"/>
      <c r="Z201" s="7" t="inlineStr"/>
      <c r="AA201" s="7" t="inlineStr"/>
      <c r="AB201" s="7" t="inlineStr"/>
      <c r="AC201" s="7" t="inlineStr"/>
      <c r="AD201" s="7" t="inlineStr"/>
      <c r="AE201" s="7" t="inlineStr"/>
      <c r="AF201" s="7" t="inlineStr"/>
      <c r="AG201" s="7" t="inlineStr"/>
      <c r="AH201" s="7" t="inlineStr"/>
      <c r="AI201" s="7" t="inlineStr"/>
      <c r="AJ201" s="7" t="inlineStr"/>
      <c r="AK201" s="7" t="inlineStr"/>
      <c r="AL201" s="7" t="inlineStr"/>
      <c r="AM201" s="7" t="inlineStr"/>
      <c r="AN201" s="7" t="inlineStr"/>
      <c r="AO201" s="7" t="inlineStr"/>
      <c r="AP201" s="7" t="inlineStr"/>
      <c r="AQ201" s="7" t="inlineStr"/>
      <c r="AR201" s="7" t="inlineStr"/>
      <c r="AS201" s="7" t="inlineStr"/>
      <c r="AT201" s="7" t="inlineStr"/>
      <c r="AU201" s="7">
        <f>AW201+AY201+BA201+BC201+BE201+BG201+BI201</f>
        <v/>
      </c>
      <c r="AV201" s="7">
        <f>AX201+AZ201+BB201+BD201+BF201+BH201+BJ201</f>
        <v/>
      </c>
      <c r="AW201" s="7" t="inlineStr"/>
      <c r="AX201" s="7" t="inlineStr"/>
      <c r="AY201" s="7" t="inlineStr"/>
      <c r="AZ201" s="7" t="inlineStr"/>
      <c r="BA201" s="7" t="inlineStr"/>
      <c r="BB201" s="7" t="inlineStr"/>
      <c r="BC201" s="7" t="inlineStr"/>
      <c r="BD201" s="7" t="inlineStr"/>
      <c r="BE201" s="7" t="inlineStr"/>
      <c r="BF201" s="7" t="inlineStr"/>
      <c r="BG201" s="7" t="inlineStr"/>
      <c r="BH201" s="7" t="inlineStr"/>
      <c r="BI201" s="7" t="inlineStr"/>
      <c r="BJ201" s="7" t="inlineStr"/>
      <c r="BK201" s="7">
        <f>BM201+BO201+BQ201+BS201</f>
        <v/>
      </c>
      <c r="BL201" s="7">
        <f>BN201+BP201+BR201+BT201</f>
        <v/>
      </c>
      <c r="BM201" s="7" t="inlineStr"/>
      <c r="BN201" s="7" t="inlineStr"/>
      <c r="BO201" s="7" t="inlineStr"/>
      <c r="BP201" s="7" t="inlineStr"/>
      <c r="BQ201" s="7" t="inlineStr"/>
      <c r="BR201" s="7" t="inlineStr"/>
      <c r="BS201" s="7" t="inlineStr"/>
      <c r="BT201" s="7" t="inlineStr"/>
      <c r="BU201" s="7">
        <f>BW201+BY201+CA201+CC201+CE201+CG201+CI201+CK201+CM201+CO201+CQ201+CS201+CU201+CW201+CY201+DA201</f>
        <v/>
      </c>
      <c r="BV201" s="7">
        <f>BX201+BZ201+CB201+CD201+CF201+CH201+CJ201+CL201+CN201+CP201+CR201+CT201+CV201+CX201+CZ201+DB201</f>
        <v/>
      </c>
      <c r="BW201" s="7" t="inlineStr"/>
      <c r="BX201" s="7" t="inlineStr"/>
      <c r="BY201" s="7" t="inlineStr"/>
      <c r="BZ201" s="7" t="inlineStr"/>
      <c r="CA201" s="7" t="inlineStr"/>
      <c r="CB201" s="7" t="inlineStr"/>
      <c r="CC201" s="7" t="inlineStr"/>
      <c r="CD201" s="7" t="inlineStr"/>
      <c r="CE201" s="7" t="inlineStr"/>
      <c r="CF201" s="7" t="inlineStr"/>
      <c r="CG201" s="7" t="inlineStr"/>
      <c r="CH201" s="7" t="inlineStr"/>
      <c r="CI201" s="7" t="inlineStr"/>
      <c r="CJ201" s="7" t="inlineStr"/>
      <c r="CK201" s="7" t="inlineStr"/>
      <c r="CL201" s="7" t="inlineStr"/>
      <c r="CM201" s="7" t="inlineStr"/>
      <c r="CN201" s="7" t="inlineStr"/>
      <c r="CO201" s="7" t="inlineStr"/>
      <c r="CP201" s="7" t="inlineStr"/>
      <c r="CQ201" s="7" t="inlineStr"/>
      <c r="CR201" s="7" t="inlineStr"/>
      <c r="CS201" s="7" t="inlineStr"/>
      <c r="CT201" s="7" t="inlineStr"/>
      <c r="CU201" s="7" t="inlineStr"/>
      <c r="CV201" s="7" t="inlineStr"/>
      <c r="CW201" s="7" t="inlineStr"/>
      <c r="CX201" s="7" t="inlineStr"/>
      <c r="CY201" s="7" t="inlineStr"/>
      <c r="CZ201" s="7" t="inlineStr"/>
      <c r="DA201" s="7" t="inlineStr"/>
      <c r="DB201" s="7" t="inlineStr"/>
      <c r="DC201" s="7">
        <f>DE201+DG201+DI201+DK201+DM201+DO201+DQ201+DS201+DU201+DW201+DY201+EA201+EC201</f>
        <v/>
      </c>
      <c r="DD201" s="7">
        <f>DF201+DH201+DJ201+DL201+DN201+DP201+DR201+DT201+DV201+DX201+DZ201+EB201+ED201</f>
        <v/>
      </c>
      <c r="DE201" s="7" t="inlineStr"/>
      <c r="DF201" s="7" t="inlineStr"/>
      <c r="DG201" s="7" t="inlineStr"/>
      <c r="DH201" s="7" t="inlineStr"/>
      <c r="DI201" s="7" t="inlineStr"/>
      <c r="DJ201" s="7" t="inlineStr"/>
      <c r="DK201" s="7" t="inlineStr"/>
      <c r="DL201" s="7" t="inlineStr"/>
      <c r="DM201" s="7" t="inlineStr"/>
      <c r="DN201" s="7" t="inlineStr"/>
      <c r="DO201" s="7" t="inlineStr"/>
      <c r="DP201" s="7" t="inlineStr"/>
      <c r="DQ201" s="7" t="inlineStr"/>
      <c r="DR201" s="7" t="inlineStr"/>
      <c r="DS201" s="7" t="inlineStr"/>
      <c r="DT201" s="7" t="inlineStr"/>
      <c r="DU201" s="7" t="inlineStr"/>
      <c r="DV201" s="7" t="inlineStr"/>
      <c r="DW201" s="7" t="inlineStr"/>
      <c r="DX201" s="7" t="inlineStr"/>
      <c r="DY201" s="7" t="inlineStr"/>
      <c r="DZ201" s="7" t="inlineStr"/>
      <c r="EA201" s="7" t="inlineStr"/>
      <c r="EB201" s="7" t="inlineStr"/>
      <c r="EC201" s="7" t="inlineStr"/>
      <c r="ED201" s="7" t="inlineStr"/>
      <c r="EE201" s="7">
        <f>E201+AU201+BK201+BU201+DC201</f>
        <v/>
      </c>
      <c r="EF201" s="7">
        <f>F201+AV201+BL201+BV201+DD201</f>
        <v/>
      </c>
    </row>
    <row r="202" hidden="1" outlineLevel="1">
      <c r="A202" s="5" t="n">
        <v>101</v>
      </c>
      <c r="B202" s="6" t="inlineStr">
        <is>
          <t>Vodiy Malxam Plyus XK</t>
        </is>
      </c>
      <c r="C202" s="6" t="inlineStr">
        <is>
          <t>Фергана</t>
        </is>
      </c>
      <c r="D202" s="6" t="inlineStr">
        <is>
          <t>Фергана 1</t>
        </is>
      </c>
      <c r="E202" s="7">
        <f>G202+I202+K202+M202+O202+Q202+S202+U202+W202+Y202+AA202+AC202+AE202+AG202+AI202+AK202+AM202+AO202+AQ202+AS202</f>
        <v/>
      </c>
      <c r="F202" s="7">
        <f>H202+J202+L202+N202+P202+R202+T202+V202+X202+Z202+AB202+AD202+AF202+AH202+AJ202+AL202+AN202+AP202+AR202+AT202</f>
        <v/>
      </c>
      <c r="G202" s="7" t="inlineStr"/>
      <c r="H202" s="7" t="inlineStr"/>
      <c r="I202" s="7" t="inlineStr"/>
      <c r="J202" s="7" t="inlineStr"/>
      <c r="K202" s="7" t="inlineStr"/>
      <c r="L202" s="7" t="inlineStr"/>
      <c r="M202" s="7" t="n">
        <v>4</v>
      </c>
      <c r="N202" s="7" t="n">
        <v>49564</v>
      </c>
      <c r="O202" s="7" t="inlineStr"/>
      <c r="P202" s="7" t="inlineStr"/>
      <c r="Q202" s="7" t="inlineStr"/>
      <c r="R202" s="7" t="inlineStr"/>
      <c r="S202" s="7" t="inlineStr"/>
      <c r="T202" s="7" t="inlineStr"/>
      <c r="U202" s="7" t="inlineStr"/>
      <c r="V202" s="7" t="inlineStr"/>
      <c r="W202" s="7" t="inlineStr"/>
      <c r="X202" s="7" t="inlineStr"/>
      <c r="Y202" s="7" t="inlineStr"/>
      <c r="Z202" s="7" t="inlineStr"/>
      <c r="AA202" s="7" t="inlineStr"/>
      <c r="AB202" s="7" t="inlineStr"/>
      <c r="AC202" s="7" t="inlineStr"/>
      <c r="AD202" s="7" t="inlineStr"/>
      <c r="AE202" s="7" t="inlineStr"/>
      <c r="AF202" s="7" t="inlineStr"/>
      <c r="AG202" s="7" t="inlineStr"/>
      <c r="AH202" s="7" t="inlineStr"/>
      <c r="AI202" s="7" t="inlineStr"/>
      <c r="AJ202" s="7" t="inlineStr"/>
      <c r="AK202" s="7" t="inlineStr"/>
      <c r="AL202" s="7" t="inlineStr"/>
      <c r="AM202" s="7" t="inlineStr"/>
      <c r="AN202" s="7" t="inlineStr"/>
      <c r="AO202" s="7" t="inlineStr"/>
      <c r="AP202" s="7" t="inlineStr"/>
      <c r="AQ202" s="7" t="inlineStr"/>
      <c r="AR202" s="7" t="inlineStr"/>
      <c r="AS202" s="7" t="inlineStr"/>
      <c r="AT202" s="7" t="inlineStr"/>
      <c r="AU202" s="7">
        <f>AW202+AY202+BA202+BC202+BE202+BG202+BI202</f>
        <v/>
      </c>
      <c r="AV202" s="7">
        <f>AX202+AZ202+BB202+BD202+BF202+BH202+BJ202</f>
        <v/>
      </c>
      <c r="AW202" s="7" t="inlineStr"/>
      <c r="AX202" s="7" t="inlineStr"/>
      <c r="AY202" s="7" t="inlineStr"/>
      <c r="AZ202" s="7" t="inlineStr"/>
      <c r="BA202" s="7" t="inlineStr"/>
      <c r="BB202" s="7" t="inlineStr"/>
      <c r="BC202" s="7" t="inlineStr"/>
      <c r="BD202" s="7" t="inlineStr"/>
      <c r="BE202" s="7" t="inlineStr"/>
      <c r="BF202" s="7" t="inlineStr"/>
      <c r="BG202" s="7" t="inlineStr"/>
      <c r="BH202" s="7" t="inlineStr"/>
      <c r="BI202" s="7" t="inlineStr"/>
      <c r="BJ202" s="7" t="inlineStr"/>
      <c r="BK202" s="7">
        <f>BM202+BO202+BQ202+BS202</f>
        <v/>
      </c>
      <c r="BL202" s="7">
        <f>BN202+BP202+BR202+BT202</f>
        <v/>
      </c>
      <c r="BM202" s="7" t="inlineStr"/>
      <c r="BN202" s="7" t="inlineStr"/>
      <c r="BO202" s="7" t="inlineStr"/>
      <c r="BP202" s="7" t="inlineStr"/>
      <c r="BQ202" s="7" t="inlineStr"/>
      <c r="BR202" s="7" t="inlineStr"/>
      <c r="BS202" s="7" t="inlineStr"/>
      <c r="BT202" s="7" t="inlineStr"/>
      <c r="BU202" s="7">
        <f>BW202+BY202+CA202+CC202+CE202+CG202+CI202+CK202+CM202+CO202+CQ202+CS202+CU202+CW202+CY202+DA202</f>
        <v/>
      </c>
      <c r="BV202" s="7">
        <f>BX202+BZ202+CB202+CD202+CF202+CH202+CJ202+CL202+CN202+CP202+CR202+CT202+CV202+CX202+CZ202+DB202</f>
        <v/>
      </c>
      <c r="BW202" s="7" t="inlineStr"/>
      <c r="BX202" s="7" t="inlineStr"/>
      <c r="BY202" s="7" t="inlineStr"/>
      <c r="BZ202" s="7" t="inlineStr"/>
      <c r="CA202" s="7" t="inlineStr"/>
      <c r="CB202" s="7" t="inlineStr"/>
      <c r="CC202" s="7" t="inlineStr"/>
      <c r="CD202" s="7" t="inlineStr"/>
      <c r="CE202" s="7" t="inlineStr"/>
      <c r="CF202" s="7" t="inlineStr"/>
      <c r="CG202" s="7" t="inlineStr"/>
      <c r="CH202" s="7" t="inlineStr"/>
      <c r="CI202" s="7" t="inlineStr"/>
      <c r="CJ202" s="7" t="inlineStr"/>
      <c r="CK202" s="7" t="inlineStr"/>
      <c r="CL202" s="7" t="inlineStr"/>
      <c r="CM202" s="7" t="n">
        <v>4</v>
      </c>
      <c r="CN202" s="7" t="n">
        <v>1124584</v>
      </c>
      <c r="CO202" s="7" t="inlineStr"/>
      <c r="CP202" s="7" t="inlineStr"/>
      <c r="CQ202" s="7" t="inlineStr"/>
      <c r="CR202" s="7" t="inlineStr"/>
      <c r="CS202" s="7" t="inlineStr"/>
      <c r="CT202" s="7" t="inlineStr"/>
      <c r="CU202" s="7" t="inlineStr"/>
      <c r="CV202" s="7" t="inlineStr"/>
      <c r="CW202" s="7" t="inlineStr"/>
      <c r="CX202" s="7" t="inlineStr"/>
      <c r="CY202" s="7" t="inlineStr"/>
      <c r="CZ202" s="7" t="inlineStr"/>
      <c r="DA202" s="7" t="inlineStr"/>
      <c r="DB202" s="7" t="inlineStr"/>
      <c r="DC202" s="7">
        <f>DE202+DG202+DI202+DK202+DM202+DO202+DQ202+DS202+DU202+DW202+DY202+EA202+EC202</f>
        <v/>
      </c>
      <c r="DD202" s="7">
        <f>DF202+DH202+DJ202+DL202+DN202+DP202+DR202+DT202+DV202+DX202+DZ202+EB202+ED202</f>
        <v/>
      </c>
      <c r="DE202" s="7" t="inlineStr"/>
      <c r="DF202" s="7" t="inlineStr"/>
      <c r="DG202" s="7" t="inlineStr"/>
      <c r="DH202" s="7" t="inlineStr"/>
      <c r="DI202" s="7" t="inlineStr"/>
      <c r="DJ202" s="7" t="inlineStr"/>
      <c r="DK202" s="7" t="inlineStr"/>
      <c r="DL202" s="7" t="inlineStr"/>
      <c r="DM202" s="7" t="inlineStr"/>
      <c r="DN202" s="7" t="inlineStr"/>
      <c r="DO202" s="7" t="inlineStr"/>
      <c r="DP202" s="7" t="inlineStr"/>
      <c r="DQ202" s="7" t="inlineStr"/>
      <c r="DR202" s="7" t="inlineStr"/>
      <c r="DS202" s="7" t="inlineStr"/>
      <c r="DT202" s="7" t="inlineStr"/>
      <c r="DU202" s="7" t="inlineStr"/>
      <c r="DV202" s="7" t="inlineStr"/>
      <c r="DW202" s="7" t="inlineStr"/>
      <c r="DX202" s="7" t="inlineStr"/>
      <c r="DY202" s="7" t="inlineStr"/>
      <c r="DZ202" s="7" t="inlineStr"/>
      <c r="EA202" s="7" t="inlineStr"/>
      <c r="EB202" s="7" t="inlineStr"/>
      <c r="EC202" s="7" t="inlineStr"/>
      <c r="ED202" s="7" t="inlineStr"/>
      <c r="EE202" s="7">
        <f>E202+AU202+BK202+BU202+DC202</f>
        <v/>
      </c>
      <c r="EF202" s="7">
        <f>F202+AV202+BL202+BV202+DD202</f>
        <v/>
      </c>
    </row>
    <row r="203" hidden="1" outlineLevel="1">
      <c r="A203" s="5" t="n">
        <v>102</v>
      </c>
      <c r="B203" s="6" t="inlineStr">
        <is>
          <t>Vodiy Rayyona Farm MChJ</t>
        </is>
      </c>
      <c r="C203" s="6" t="inlineStr">
        <is>
          <t>Фергана</t>
        </is>
      </c>
      <c r="D203" s="6" t="inlineStr">
        <is>
          <t>Фергана 1</t>
        </is>
      </c>
      <c r="E203" s="7">
        <f>G203+I203+K203+M203+O203+Q203+S203+U203+W203+Y203+AA203+AC203+AE203+AG203+AI203+AK203+AM203+AO203+AQ203+AS203</f>
        <v/>
      </c>
      <c r="F203" s="7">
        <f>H203+J203+L203+N203+P203+R203+T203+V203+X203+Z203+AB203+AD203+AF203+AH203+AJ203+AL203+AN203+AP203+AR203+AT203</f>
        <v/>
      </c>
      <c r="G203" s="7" t="inlineStr"/>
      <c r="H203" s="7" t="inlineStr"/>
      <c r="I203" s="7" t="inlineStr"/>
      <c r="J203" s="7" t="inlineStr"/>
      <c r="K203" s="7" t="inlineStr"/>
      <c r="L203" s="7" t="inlineStr"/>
      <c r="M203" s="7" t="inlineStr"/>
      <c r="N203" s="7" t="inlineStr"/>
      <c r="O203" s="7" t="inlineStr"/>
      <c r="P203" s="7" t="inlineStr"/>
      <c r="Q203" s="7" t="inlineStr"/>
      <c r="R203" s="7" t="inlineStr"/>
      <c r="S203" s="7" t="inlineStr"/>
      <c r="T203" s="7" t="inlineStr"/>
      <c r="U203" s="7" t="inlineStr"/>
      <c r="V203" s="7" t="inlineStr"/>
      <c r="W203" s="7" t="inlineStr"/>
      <c r="X203" s="7" t="inlineStr"/>
      <c r="Y203" s="7" t="inlineStr"/>
      <c r="Z203" s="7" t="inlineStr"/>
      <c r="AA203" s="7" t="inlineStr"/>
      <c r="AB203" s="7" t="inlineStr"/>
      <c r="AC203" s="7" t="inlineStr"/>
      <c r="AD203" s="7" t="inlineStr"/>
      <c r="AE203" s="7" t="inlineStr"/>
      <c r="AF203" s="7" t="inlineStr"/>
      <c r="AG203" s="7" t="inlineStr"/>
      <c r="AH203" s="7" t="inlineStr"/>
      <c r="AI203" s="7" t="inlineStr"/>
      <c r="AJ203" s="7" t="inlineStr"/>
      <c r="AK203" s="7" t="inlineStr"/>
      <c r="AL203" s="7" t="inlineStr"/>
      <c r="AM203" s="7" t="inlineStr"/>
      <c r="AN203" s="7" t="inlineStr"/>
      <c r="AO203" s="7" t="inlineStr"/>
      <c r="AP203" s="7" t="inlineStr"/>
      <c r="AQ203" s="7" t="inlineStr"/>
      <c r="AR203" s="7" t="inlineStr"/>
      <c r="AS203" s="7" t="inlineStr"/>
      <c r="AT203" s="7" t="inlineStr"/>
      <c r="AU203" s="7">
        <f>AW203+AY203+BA203+BC203+BE203+BG203+BI203</f>
        <v/>
      </c>
      <c r="AV203" s="7">
        <f>AX203+AZ203+BB203+BD203+BF203+BH203+BJ203</f>
        <v/>
      </c>
      <c r="AW203" s="7" t="inlineStr"/>
      <c r="AX203" s="7" t="inlineStr"/>
      <c r="AY203" s="7" t="inlineStr"/>
      <c r="AZ203" s="7" t="inlineStr"/>
      <c r="BA203" s="7" t="inlineStr"/>
      <c r="BB203" s="7" t="inlineStr"/>
      <c r="BC203" s="7" t="inlineStr"/>
      <c r="BD203" s="7" t="inlineStr"/>
      <c r="BE203" s="7" t="inlineStr"/>
      <c r="BF203" s="7" t="inlineStr"/>
      <c r="BG203" s="7" t="inlineStr"/>
      <c r="BH203" s="7" t="inlineStr"/>
      <c r="BI203" s="7" t="inlineStr"/>
      <c r="BJ203" s="7" t="inlineStr"/>
      <c r="BK203" s="7">
        <f>BM203+BO203+BQ203+BS203</f>
        <v/>
      </c>
      <c r="BL203" s="7">
        <f>BN203+BP203+BR203+BT203</f>
        <v/>
      </c>
      <c r="BM203" s="7" t="inlineStr"/>
      <c r="BN203" s="7" t="inlineStr"/>
      <c r="BO203" s="7" t="inlineStr"/>
      <c r="BP203" s="7" t="inlineStr"/>
      <c r="BQ203" s="7" t="inlineStr"/>
      <c r="BR203" s="7" t="inlineStr"/>
      <c r="BS203" s="7" t="inlineStr"/>
      <c r="BT203" s="7" t="inlineStr"/>
      <c r="BU203" s="7">
        <f>BW203+BY203+CA203+CC203+CE203+CG203+CI203+CK203+CM203+CO203+CQ203+CS203+CU203+CW203+CY203+DA203</f>
        <v/>
      </c>
      <c r="BV203" s="7">
        <f>BX203+BZ203+CB203+CD203+CF203+CH203+CJ203+CL203+CN203+CP203+CR203+CT203+CV203+CX203+CZ203+DB203</f>
        <v/>
      </c>
      <c r="BW203" s="7" t="inlineStr"/>
      <c r="BX203" s="7" t="inlineStr"/>
      <c r="BY203" s="7" t="inlineStr"/>
      <c r="BZ203" s="7" t="inlineStr"/>
      <c r="CA203" s="7" t="inlineStr"/>
      <c r="CB203" s="7" t="inlineStr"/>
      <c r="CC203" s="7" t="inlineStr"/>
      <c r="CD203" s="7" t="inlineStr"/>
      <c r="CE203" s="7" t="inlineStr"/>
      <c r="CF203" s="7" t="inlineStr"/>
      <c r="CG203" s="7" t="inlineStr"/>
      <c r="CH203" s="7" t="inlineStr"/>
      <c r="CI203" s="7" t="inlineStr"/>
      <c r="CJ203" s="7" t="inlineStr"/>
      <c r="CK203" s="7" t="inlineStr"/>
      <c r="CL203" s="7" t="inlineStr"/>
      <c r="CM203" s="7" t="inlineStr"/>
      <c r="CN203" s="7" t="inlineStr"/>
      <c r="CO203" s="7" t="inlineStr"/>
      <c r="CP203" s="7" t="inlineStr"/>
      <c r="CQ203" s="7" t="inlineStr"/>
      <c r="CR203" s="7" t="inlineStr"/>
      <c r="CS203" s="7" t="inlineStr"/>
      <c r="CT203" s="7" t="inlineStr"/>
      <c r="CU203" s="7" t="inlineStr"/>
      <c r="CV203" s="7" t="inlineStr"/>
      <c r="CW203" s="7" t="inlineStr"/>
      <c r="CX203" s="7" t="inlineStr"/>
      <c r="CY203" s="7" t="inlineStr"/>
      <c r="CZ203" s="7" t="inlineStr"/>
      <c r="DA203" s="7" t="inlineStr"/>
      <c r="DB203" s="7" t="inlineStr"/>
      <c r="DC203" s="7">
        <f>DE203+DG203+DI203+DK203+DM203+DO203+DQ203+DS203+DU203+DW203+DY203+EA203+EC203</f>
        <v/>
      </c>
      <c r="DD203" s="7">
        <f>DF203+DH203+DJ203+DL203+DN203+DP203+DR203+DT203+DV203+DX203+DZ203+EB203+ED203</f>
        <v/>
      </c>
      <c r="DE203" s="7" t="inlineStr"/>
      <c r="DF203" s="7" t="inlineStr"/>
      <c r="DG203" s="7" t="inlineStr"/>
      <c r="DH203" s="7" t="inlineStr"/>
      <c r="DI203" s="7" t="inlineStr"/>
      <c r="DJ203" s="7" t="inlineStr"/>
      <c r="DK203" s="7" t="inlineStr"/>
      <c r="DL203" s="7" t="inlineStr"/>
      <c r="DM203" s="7" t="inlineStr"/>
      <c r="DN203" s="7" t="inlineStr"/>
      <c r="DO203" s="7" t="inlineStr"/>
      <c r="DP203" s="7" t="inlineStr"/>
      <c r="DQ203" s="7" t="inlineStr"/>
      <c r="DR203" s="7" t="inlineStr"/>
      <c r="DS203" s="7" t="inlineStr"/>
      <c r="DT203" s="7" t="inlineStr"/>
      <c r="DU203" s="7" t="inlineStr"/>
      <c r="DV203" s="7" t="inlineStr"/>
      <c r="DW203" s="7" t="n">
        <v>1</v>
      </c>
      <c r="DX203" s="7" t="n">
        <v>440647</v>
      </c>
      <c r="DY203" s="7" t="inlineStr"/>
      <c r="DZ203" s="7" t="inlineStr"/>
      <c r="EA203" s="7" t="inlineStr"/>
      <c r="EB203" s="7" t="inlineStr"/>
      <c r="EC203" s="7" t="inlineStr"/>
      <c r="ED203" s="7" t="inlineStr"/>
      <c r="EE203" s="7">
        <f>E203+AU203+BK203+BU203+DC203</f>
        <v/>
      </c>
      <c r="EF203" s="7">
        <f>F203+AV203+BL203+BV203+DD203</f>
        <v/>
      </c>
    </row>
    <row r="204" hidden="1" outlineLevel="1">
      <c r="A204" s="5" t="n">
        <v>103</v>
      </c>
      <c r="B204" s="6" t="inlineStr">
        <is>
          <t>Xakan XF</t>
        </is>
      </c>
      <c r="C204" s="6" t="inlineStr">
        <is>
          <t>Фергана</t>
        </is>
      </c>
      <c r="D204" s="6" t="inlineStr">
        <is>
          <t>Фергана 1</t>
        </is>
      </c>
      <c r="E204" s="7">
        <f>G204+I204+K204+M204+O204+Q204+S204+U204+W204+Y204+AA204+AC204+AE204+AG204+AI204+AK204+AM204+AO204+AQ204+AS204</f>
        <v/>
      </c>
      <c r="F204" s="7">
        <f>H204+J204+L204+N204+P204+R204+T204+V204+X204+Z204+AB204+AD204+AF204+AH204+AJ204+AL204+AN204+AP204+AR204+AT204</f>
        <v/>
      </c>
      <c r="G204" s="7" t="inlineStr"/>
      <c r="H204" s="7" t="inlineStr"/>
      <c r="I204" s="7" t="inlineStr"/>
      <c r="J204" s="7" t="inlineStr"/>
      <c r="K204" s="7" t="inlineStr"/>
      <c r="L204" s="7" t="inlineStr"/>
      <c r="M204" s="7" t="inlineStr"/>
      <c r="N204" s="7" t="inlineStr"/>
      <c r="O204" s="7" t="inlineStr"/>
      <c r="P204" s="7" t="inlineStr"/>
      <c r="Q204" s="7" t="inlineStr"/>
      <c r="R204" s="7" t="inlineStr"/>
      <c r="S204" s="7" t="inlineStr"/>
      <c r="T204" s="7" t="inlineStr"/>
      <c r="U204" s="7" t="inlineStr"/>
      <c r="V204" s="7" t="inlineStr"/>
      <c r="W204" s="7" t="n">
        <v>5</v>
      </c>
      <c r="X204" s="7" t="n">
        <v>2191920</v>
      </c>
      <c r="Y204" s="7" t="inlineStr"/>
      <c r="Z204" s="7" t="inlineStr"/>
      <c r="AA204" s="7" t="inlineStr"/>
      <c r="AB204" s="7" t="inlineStr"/>
      <c r="AC204" s="7" t="n">
        <v>10</v>
      </c>
      <c r="AD204" s="7" t="n">
        <v>3070830</v>
      </c>
      <c r="AE204" s="7" t="inlineStr"/>
      <c r="AF204" s="7" t="inlineStr"/>
      <c r="AG204" s="7" t="inlineStr"/>
      <c r="AH204" s="7" t="inlineStr"/>
      <c r="AI204" s="7" t="inlineStr"/>
      <c r="AJ204" s="7" t="inlineStr"/>
      <c r="AK204" s="7" t="inlineStr"/>
      <c r="AL204" s="7" t="inlineStr"/>
      <c r="AM204" s="7" t="inlineStr"/>
      <c r="AN204" s="7" t="inlineStr"/>
      <c r="AO204" s="7" t="inlineStr"/>
      <c r="AP204" s="7" t="inlineStr"/>
      <c r="AQ204" s="7" t="inlineStr"/>
      <c r="AR204" s="7" t="inlineStr"/>
      <c r="AS204" s="7" t="inlineStr"/>
      <c r="AT204" s="7" t="inlineStr"/>
      <c r="AU204" s="7">
        <f>AW204+AY204+BA204+BC204+BE204+BG204+BI204</f>
        <v/>
      </c>
      <c r="AV204" s="7">
        <f>AX204+AZ204+BB204+BD204+BF204+BH204+BJ204</f>
        <v/>
      </c>
      <c r="AW204" s="7" t="inlineStr"/>
      <c r="AX204" s="7" t="inlineStr"/>
      <c r="AY204" s="7" t="inlineStr"/>
      <c r="AZ204" s="7" t="inlineStr"/>
      <c r="BA204" s="7" t="n">
        <v>15</v>
      </c>
      <c r="BB204" s="7" t="n">
        <v>1740090</v>
      </c>
      <c r="BC204" s="7" t="inlineStr"/>
      <c r="BD204" s="7" t="inlineStr"/>
      <c r="BE204" s="7" t="inlineStr"/>
      <c r="BF204" s="7" t="inlineStr"/>
      <c r="BG204" s="7" t="inlineStr"/>
      <c r="BH204" s="7" t="inlineStr"/>
      <c r="BI204" s="7" t="inlineStr"/>
      <c r="BJ204" s="7" t="inlineStr"/>
      <c r="BK204" s="7">
        <f>BM204+BO204+BQ204+BS204</f>
        <v/>
      </c>
      <c r="BL204" s="7">
        <f>BN204+BP204+BR204+BT204</f>
        <v/>
      </c>
      <c r="BM204" s="7" t="inlineStr"/>
      <c r="BN204" s="7" t="inlineStr"/>
      <c r="BO204" s="7" t="inlineStr"/>
      <c r="BP204" s="7" t="inlineStr"/>
      <c r="BQ204" s="7" t="inlineStr"/>
      <c r="BR204" s="7" t="inlineStr"/>
      <c r="BS204" s="7" t="inlineStr"/>
      <c r="BT204" s="7" t="inlineStr"/>
      <c r="BU204" s="7">
        <f>BW204+BY204+CA204+CC204+CE204+CG204+CI204+CK204+CM204+CO204+CQ204+CS204+CU204+CW204+CY204+DA204</f>
        <v/>
      </c>
      <c r="BV204" s="7">
        <f>BX204+BZ204+CB204+CD204+CF204+CH204+CJ204+CL204+CN204+CP204+CR204+CT204+CV204+CX204+CZ204+DB204</f>
        <v/>
      </c>
      <c r="BW204" s="7" t="inlineStr"/>
      <c r="BX204" s="7" t="inlineStr"/>
      <c r="BY204" s="7" t="inlineStr"/>
      <c r="BZ204" s="7" t="inlineStr"/>
      <c r="CA204" s="7" t="inlineStr"/>
      <c r="CB204" s="7" t="inlineStr"/>
      <c r="CC204" s="7" t="inlineStr"/>
      <c r="CD204" s="7" t="inlineStr"/>
      <c r="CE204" s="7" t="inlineStr"/>
      <c r="CF204" s="7" t="inlineStr"/>
      <c r="CG204" s="7" t="inlineStr"/>
      <c r="CH204" s="7" t="inlineStr"/>
      <c r="CI204" s="7" t="inlineStr"/>
      <c r="CJ204" s="7" t="inlineStr"/>
      <c r="CK204" s="7" t="inlineStr"/>
      <c r="CL204" s="7" t="inlineStr"/>
      <c r="CM204" s="7" t="n">
        <v>2</v>
      </c>
      <c r="CN204" s="7" t="n">
        <v>657260</v>
      </c>
      <c r="CO204" s="7" t="inlineStr"/>
      <c r="CP204" s="7" t="inlineStr"/>
      <c r="CQ204" s="7" t="inlineStr"/>
      <c r="CR204" s="7" t="inlineStr"/>
      <c r="CS204" s="7" t="inlineStr"/>
      <c r="CT204" s="7" t="inlineStr"/>
      <c r="CU204" s="7" t="inlineStr"/>
      <c r="CV204" s="7" t="inlineStr"/>
      <c r="CW204" s="7" t="inlineStr"/>
      <c r="CX204" s="7" t="inlineStr"/>
      <c r="CY204" s="7" t="inlineStr"/>
      <c r="CZ204" s="7" t="inlineStr"/>
      <c r="DA204" s="7" t="inlineStr"/>
      <c r="DB204" s="7" t="inlineStr"/>
      <c r="DC204" s="7">
        <f>DE204+DG204+DI204+DK204+DM204+DO204+DQ204+DS204+DU204+DW204+DY204+EA204+EC204</f>
        <v/>
      </c>
      <c r="DD204" s="7">
        <f>DF204+DH204+DJ204+DL204+DN204+DP204+DR204+DT204+DV204+DX204+DZ204+EB204+ED204</f>
        <v/>
      </c>
      <c r="DE204" s="7" t="inlineStr"/>
      <c r="DF204" s="7" t="inlineStr"/>
      <c r="DG204" s="7" t="inlineStr"/>
      <c r="DH204" s="7" t="inlineStr"/>
      <c r="DI204" s="7" t="inlineStr"/>
      <c r="DJ204" s="7" t="inlineStr"/>
      <c r="DK204" s="7" t="inlineStr"/>
      <c r="DL204" s="7" t="inlineStr"/>
      <c r="DM204" s="7" t="inlineStr"/>
      <c r="DN204" s="7" t="inlineStr"/>
      <c r="DO204" s="7" t="inlineStr"/>
      <c r="DP204" s="7" t="inlineStr"/>
      <c r="DQ204" s="7" t="n">
        <v>15</v>
      </c>
      <c r="DR204" s="7" t="n">
        <v>4536075</v>
      </c>
      <c r="DS204" s="7" t="inlineStr"/>
      <c r="DT204" s="7" t="inlineStr"/>
      <c r="DU204" s="7" t="inlineStr"/>
      <c r="DV204" s="7" t="inlineStr"/>
      <c r="DW204" s="7" t="inlineStr"/>
      <c r="DX204" s="7" t="inlineStr"/>
      <c r="DY204" s="7" t="inlineStr"/>
      <c r="DZ204" s="7" t="inlineStr"/>
      <c r="EA204" s="7" t="inlineStr"/>
      <c r="EB204" s="7" t="inlineStr"/>
      <c r="EC204" s="7" t="inlineStr"/>
      <c r="ED204" s="7" t="inlineStr"/>
      <c r="EE204" s="7">
        <f>E204+AU204+BK204+BU204+DC204</f>
        <v/>
      </c>
      <c r="EF204" s="7">
        <f>F204+AV204+BL204+BV204+DD204</f>
        <v/>
      </c>
    </row>
    <row r="205" hidden="1" outlineLevel="1">
      <c r="A205" s="5" t="n">
        <v>104</v>
      </c>
      <c r="B205" s="6" t="inlineStr">
        <is>
          <t>Xasib Exclusive Pharm MCHJ</t>
        </is>
      </c>
      <c r="C205" s="6" t="inlineStr">
        <is>
          <t>Фергана</t>
        </is>
      </c>
      <c r="D205" s="6" t="inlineStr">
        <is>
          <t>Фергана 1</t>
        </is>
      </c>
      <c r="E205" s="7">
        <f>G205+I205+K205+M205+O205+Q205+S205+U205+W205+Y205+AA205+AC205+AE205+AG205+AI205+AK205+AM205+AO205+AQ205+AS205</f>
        <v/>
      </c>
      <c r="F205" s="7">
        <f>H205+J205+L205+N205+P205+R205+T205+V205+X205+Z205+AB205+AD205+AF205+AH205+AJ205+AL205+AN205+AP205+AR205+AT205</f>
        <v/>
      </c>
      <c r="G205" s="7" t="n">
        <v>1</v>
      </c>
      <c r="H205" s="7" t="n">
        <v>88369</v>
      </c>
      <c r="I205" s="7" t="inlineStr"/>
      <c r="J205" s="7" t="inlineStr"/>
      <c r="K205" s="7" t="inlineStr"/>
      <c r="L205" s="7" t="inlineStr"/>
      <c r="M205" s="7" t="inlineStr"/>
      <c r="N205" s="7" t="inlineStr"/>
      <c r="O205" s="7" t="inlineStr"/>
      <c r="P205" s="7" t="inlineStr"/>
      <c r="Q205" s="7" t="n">
        <v>4</v>
      </c>
      <c r="R205" s="7" t="n">
        <v>624975</v>
      </c>
      <c r="S205" s="7" t="inlineStr"/>
      <c r="T205" s="7" t="inlineStr"/>
      <c r="U205" s="7" t="inlineStr"/>
      <c r="V205" s="7" t="inlineStr"/>
      <c r="W205" s="7" t="n">
        <v>20</v>
      </c>
      <c r="X205" s="7" t="n">
        <v>1728405</v>
      </c>
      <c r="Y205" s="7" t="inlineStr"/>
      <c r="Z205" s="7" t="inlineStr"/>
      <c r="AA205" s="7" t="inlineStr"/>
      <c r="AB205" s="7" t="inlineStr"/>
      <c r="AC205" s="7" t="n">
        <v>10</v>
      </c>
      <c r="AD205" s="7" t="n">
        <v>3196510</v>
      </c>
      <c r="AE205" s="7" t="n">
        <v>10</v>
      </c>
      <c r="AF205" s="7" t="n">
        <v>4296630</v>
      </c>
      <c r="AG205" s="7" t="inlineStr"/>
      <c r="AH205" s="7" t="inlineStr"/>
      <c r="AI205" s="7" t="inlineStr"/>
      <c r="AJ205" s="7" t="inlineStr"/>
      <c r="AK205" s="7" t="inlineStr"/>
      <c r="AL205" s="7" t="inlineStr"/>
      <c r="AM205" s="7" t="inlineStr"/>
      <c r="AN205" s="7" t="inlineStr"/>
      <c r="AO205" s="7" t="inlineStr"/>
      <c r="AP205" s="7" t="inlineStr"/>
      <c r="AQ205" s="7" t="inlineStr"/>
      <c r="AR205" s="7" t="inlineStr"/>
      <c r="AS205" s="7" t="inlineStr"/>
      <c r="AT205" s="7" t="inlineStr"/>
      <c r="AU205" s="7">
        <f>AW205+AY205+BA205+BC205+BE205+BG205+BI205</f>
        <v/>
      </c>
      <c r="AV205" s="7">
        <f>AX205+AZ205+BB205+BD205+BF205+BH205+BJ205</f>
        <v/>
      </c>
      <c r="AW205" s="7" t="inlineStr"/>
      <c r="AX205" s="7" t="inlineStr"/>
      <c r="AY205" s="7" t="inlineStr"/>
      <c r="AZ205" s="7" t="inlineStr"/>
      <c r="BA205" s="7" t="inlineStr"/>
      <c r="BB205" s="7" t="inlineStr"/>
      <c r="BC205" s="7" t="inlineStr"/>
      <c r="BD205" s="7" t="inlineStr"/>
      <c r="BE205" s="7" t="inlineStr"/>
      <c r="BF205" s="7" t="inlineStr"/>
      <c r="BG205" s="7" t="inlineStr"/>
      <c r="BH205" s="7" t="inlineStr"/>
      <c r="BI205" s="7" t="inlineStr"/>
      <c r="BJ205" s="7" t="inlineStr"/>
      <c r="BK205" s="7">
        <f>BM205+BO205+BQ205+BS205</f>
        <v/>
      </c>
      <c r="BL205" s="7">
        <f>BN205+BP205+BR205+BT205</f>
        <v/>
      </c>
      <c r="BM205" s="7" t="inlineStr"/>
      <c r="BN205" s="7" t="inlineStr"/>
      <c r="BO205" s="7" t="inlineStr"/>
      <c r="BP205" s="7" t="inlineStr"/>
      <c r="BQ205" s="7" t="inlineStr"/>
      <c r="BR205" s="7" t="inlineStr"/>
      <c r="BS205" s="7" t="inlineStr"/>
      <c r="BT205" s="7" t="inlineStr"/>
      <c r="BU205" s="7">
        <f>BW205+BY205+CA205+CC205+CE205+CG205+CI205+CK205+CM205+CO205+CQ205+CS205+CU205+CW205+CY205+DA205</f>
        <v/>
      </c>
      <c r="BV205" s="7">
        <f>BX205+BZ205+CB205+CD205+CF205+CH205+CJ205+CL205+CN205+CP205+CR205+CT205+CV205+CX205+CZ205+DB205</f>
        <v/>
      </c>
      <c r="BW205" s="7" t="inlineStr"/>
      <c r="BX205" s="7" t="inlineStr"/>
      <c r="BY205" s="7" t="inlineStr"/>
      <c r="BZ205" s="7" t="inlineStr"/>
      <c r="CA205" s="7" t="inlineStr"/>
      <c r="CB205" s="7" t="inlineStr"/>
      <c r="CC205" s="7" t="inlineStr"/>
      <c r="CD205" s="7" t="inlineStr"/>
      <c r="CE205" s="7" t="inlineStr"/>
      <c r="CF205" s="7" t="inlineStr"/>
      <c r="CG205" s="7" t="inlineStr"/>
      <c r="CH205" s="7" t="inlineStr"/>
      <c r="CI205" s="7" t="inlineStr"/>
      <c r="CJ205" s="7" t="inlineStr"/>
      <c r="CK205" s="7" t="inlineStr"/>
      <c r="CL205" s="7" t="inlineStr"/>
      <c r="CM205" s="7" t="n">
        <v>1</v>
      </c>
      <c r="CN205" s="7" t="n">
        <v>259699</v>
      </c>
      <c r="CO205" s="7" t="inlineStr"/>
      <c r="CP205" s="7" t="inlineStr"/>
      <c r="CQ205" s="7" t="inlineStr"/>
      <c r="CR205" s="7" t="inlineStr"/>
      <c r="CS205" s="7" t="inlineStr"/>
      <c r="CT205" s="7" t="inlineStr"/>
      <c r="CU205" s="7" t="inlineStr"/>
      <c r="CV205" s="7" t="inlineStr"/>
      <c r="CW205" s="7" t="inlineStr"/>
      <c r="CX205" s="7" t="inlineStr"/>
      <c r="CY205" s="7" t="inlineStr"/>
      <c r="CZ205" s="7" t="inlineStr"/>
      <c r="DA205" s="7" t="inlineStr"/>
      <c r="DB205" s="7" t="inlineStr"/>
      <c r="DC205" s="7">
        <f>DE205+DG205+DI205+DK205+DM205+DO205+DQ205+DS205+DU205+DW205+DY205+EA205+EC205</f>
        <v/>
      </c>
      <c r="DD205" s="7">
        <f>DF205+DH205+DJ205+DL205+DN205+DP205+DR205+DT205+DV205+DX205+DZ205+EB205+ED205</f>
        <v/>
      </c>
      <c r="DE205" s="7" t="inlineStr"/>
      <c r="DF205" s="7" t="inlineStr"/>
      <c r="DG205" s="7" t="inlineStr"/>
      <c r="DH205" s="7" t="inlineStr"/>
      <c r="DI205" s="7" t="inlineStr"/>
      <c r="DJ205" s="7" t="inlineStr"/>
      <c r="DK205" s="7" t="inlineStr"/>
      <c r="DL205" s="7" t="inlineStr"/>
      <c r="DM205" s="7" t="inlineStr"/>
      <c r="DN205" s="7" t="inlineStr"/>
      <c r="DO205" s="7" t="inlineStr"/>
      <c r="DP205" s="7" t="inlineStr"/>
      <c r="DQ205" s="7" t="inlineStr"/>
      <c r="DR205" s="7" t="inlineStr"/>
      <c r="DS205" s="7" t="n">
        <v>2</v>
      </c>
      <c r="DT205" s="7" t="n">
        <v>456900</v>
      </c>
      <c r="DU205" s="7" t="inlineStr"/>
      <c r="DV205" s="7" t="inlineStr"/>
      <c r="DW205" s="7" t="inlineStr"/>
      <c r="DX205" s="7" t="inlineStr"/>
      <c r="DY205" s="7" t="inlineStr"/>
      <c r="DZ205" s="7" t="inlineStr"/>
      <c r="EA205" s="7" t="inlineStr"/>
      <c r="EB205" s="7" t="inlineStr"/>
      <c r="EC205" s="7" t="inlineStr"/>
      <c r="ED205" s="7" t="inlineStr"/>
      <c r="EE205" s="7">
        <f>E205+AU205+BK205+BU205+DC205</f>
        <v/>
      </c>
      <c r="EF205" s="7">
        <f>F205+AV205+BL205+BV205+DD205</f>
        <v/>
      </c>
    </row>
    <row r="206" hidden="1" outlineLevel="1">
      <c r="A206" s="5" t="n">
        <v>105</v>
      </c>
      <c r="B206" s="6" t="inlineStr">
        <is>
          <t>Xayat Farm MCHJ</t>
        </is>
      </c>
      <c r="C206" s="6" t="inlineStr">
        <is>
          <t>Фергана</t>
        </is>
      </c>
      <c r="D206" s="6" t="inlineStr">
        <is>
          <t>Фергана 1</t>
        </is>
      </c>
      <c r="E206" s="7">
        <f>G206+I206+K206+M206+O206+Q206+S206+U206+W206+Y206+AA206+AC206+AE206+AG206+AI206+AK206+AM206+AO206+AQ206+AS206</f>
        <v/>
      </c>
      <c r="F206" s="7">
        <f>H206+J206+L206+N206+P206+R206+T206+V206+X206+Z206+AB206+AD206+AF206+AH206+AJ206+AL206+AN206+AP206+AR206+AT206</f>
        <v/>
      </c>
      <c r="G206" s="7" t="inlineStr"/>
      <c r="H206" s="7" t="inlineStr"/>
      <c r="I206" s="7" t="inlineStr"/>
      <c r="J206" s="7" t="inlineStr"/>
      <c r="K206" s="7" t="inlineStr"/>
      <c r="L206" s="7" t="inlineStr"/>
      <c r="M206" s="7" t="inlineStr"/>
      <c r="N206" s="7" t="inlineStr"/>
      <c r="O206" s="7" t="inlineStr"/>
      <c r="P206" s="7" t="inlineStr"/>
      <c r="Q206" s="7" t="inlineStr"/>
      <c r="R206" s="7" t="inlineStr"/>
      <c r="S206" s="7" t="inlineStr"/>
      <c r="T206" s="7" t="inlineStr"/>
      <c r="U206" s="7" t="inlineStr"/>
      <c r="V206" s="7" t="inlineStr"/>
      <c r="W206" s="7" t="inlineStr"/>
      <c r="X206" s="7" t="inlineStr"/>
      <c r="Y206" s="7" t="inlineStr"/>
      <c r="Z206" s="7" t="inlineStr"/>
      <c r="AA206" s="7" t="inlineStr"/>
      <c r="AB206" s="7" t="inlineStr"/>
      <c r="AC206" s="7" t="n">
        <v>5</v>
      </c>
      <c r="AD206" s="7" t="n">
        <v>1421480</v>
      </c>
      <c r="AE206" s="7" t="inlineStr"/>
      <c r="AF206" s="7" t="inlineStr"/>
      <c r="AG206" s="7" t="inlineStr"/>
      <c r="AH206" s="7" t="inlineStr"/>
      <c r="AI206" s="7" t="inlineStr"/>
      <c r="AJ206" s="7" t="inlineStr"/>
      <c r="AK206" s="7" t="inlineStr"/>
      <c r="AL206" s="7" t="inlineStr"/>
      <c r="AM206" s="7" t="inlineStr"/>
      <c r="AN206" s="7" t="inlineStr"/>
      <c r="AO206" s="7" t="inlineStr"/>
      <c r="AP206" s="7" t="inlineStr"/>
      <c r="AQ206" s="7" t="inlineStr"/>
      <c r="AR206" s="7" t="inlineStr"/>
      <c r="AS206" s="7" t="inlineStr"/>
      <c r="AT206" s="7" t="inlineStr"/>
      <c r="AU206" s="7">
        <f>AW206+AY206+BA206+BC206+BE206+BG206+BI206</f>
        <v/>
      </c>
      <c r="AV206" s="7">
        <f>AX206+AZ206+BB206+BD206+BF206+BH206+BJ206</f>
        <v/>
      </c>
      <c r="AW206" s="7" t="inlineStr"/>
      <c r="AX206" s="7" t="inlineStr"/>
      <c r="AY206" s="7" t="inlineStr"/>
      <c r="AZ206" s="7" t="inlineStr"/>
      <c r="BA206" s="7" t="inlineStr"/>
      <c r="BB206" s="7" t="inlineStr"/>
      <c r="BC206" s="7" t="inlineStr"/>
      <c r="BD206" s="7" t="inlineStr"/>
      <c r="BE206" s="7" t="inlineStr"/>
      <c r="BF206" s="7" t="inlineStr"/>
      <c r="BG206" s="7" t="inlineStr"/>
      <c r="BH206" s="7" t="inlineStr"/>
      <c r="BI206" s="7" t="inlineStr"/>
      <c r="BJ206" s="7" t="inlineStr"/>
      <c r="BK206" s="7">
        <f>BM206+BO206+BQ206+BS206</f>
        <v/>
      </c>
      <c r="BL206" s="7">
        <f>BN206+BP206+BR206+BT206</f>
        <v/>
      </c>
      <c r="BM206" s="7" t="inlineStr"/>
      <c r="BN206" s="7" t="inlineStr"/>
      <c r="BO206" s="7" t="inlineStr"/>
      <c r="BP206" s="7" t="inlineStr"/>
      <c r="BQ206" s="7" t="inlineStr"/>
      <c r="BR206" s="7" t="inlineStr"/>
      <c r="BS206" s="7" t="inlineStr"/>
      <c r="BT206" s="7" t="inlineStr"/>
      <c r="BU206" s="7">
        <f>BW206+BY206+CA206+CC206+CE206+CG206+CI206+CK206+CM206+CO206+CQ206+CS206+CU206+CW206+CY206+DA206</f>
        <v/>
      </c>
      <c r="BV206" s="7">
        <f>BX206+BZ206+CB206+CD206+CF206+CH206+CJ206+CL206+CN206+CP206+CR206+CT206+CV206+CX206+CZ206+DB206</f>
        <v/>
      </c>
      <c r="BW206" s="7" t="inlineStr"/>
      <c r="BX206" s="7" t="inlineStr"/>
      <c r="BY206" s="7" t="inlineStr"/>
      <c r="BZ206" s="7" t="inlineStr"/>
      <c r="CA206" s="7" t="inlineStr"/>
      <c r="CB206" s="7" t="inlineStr"/>
      <c r="CC206" s="7" t="inlineStr"/>
      <c r="CD206" s="7" t="inlineStr"/>
      <c r="CE206" s="7" t="inlineStr"/>
      <c r="CF206" s="7" t="inlineStr"/>
      <c r="CG206" s="7" t="inlineStr"/>
      <c r="CH206" s="7" t="inlineStr"/>
      <c r="CI206" s="7" t="inlineStr"/>
      <c r="CJ206" s="7" t="inlineStr"/>
      <c r="CK206" s="7" t="inlineStr"/>
      <c r="CL206" s="7" t="inlineStr"/>
      <c r="CM206" s="7" t="inlineStr"/>
      <c r="CN206" s="7" t="inlineStr"/>
      <c r="CO206" s="7" t="inlineStr"/>
      <c r="CP206" s="7" t="inlineStr"/>
      <c r="CQ206" s="7" t="inlineStr"/>
      <c r="CR206" s="7" t="inlineStr"/>
      <c r="CS206" s="7" t="inlineStr"/>
      <c r="CT206" s="7" t="inlineStr"/>
      <c r="CU206" s="7" t="inlineStr"/>
      <c r="CV206" s="7" t="inlineStr"/>
      <c r="CW206" s="7" t="inlineStr"/>
      <c r="CX206" s="7" t="inlineStr"/>
      <c r="CY206" s="7" t="inlineStr"/>
      <c r="CZ206" s="7" t="inlineStr"/>
      <c r="DA206" s="7" t="inlineStr"/>
      <c r="DB206" s="7" t="inlineStr"/>
      <c r="DC206" s="7">
        <f>DE206+DG206+DI206+DK206+DM206+DO206+DQ206+DS206+DU206+DW206+DY206+EA206+EC206</f>
        <v/>
      </c>
      <c r="DD206" s="7">
        <f>DF206+DH206+DJ206+DL206+DN206+DP206+DR206+DT206+DV206+DX206+DZ206+EB206+ED206</f>
        <v/>
      </c>
      <c r="DE206" s="7" t="inlineStr"/>
      <c r="DF206" s="7" t="inlineStr"/>
      <c r="DG206" s="7" t="inlineStr"/>
      <c r="DH206" s="7" t="inlineStr"/>
      <c r="DI206" s="7" t="inlineStr"/>
      <c r="DJ206" s="7" t="inlineStr"/>
      <c r="DK206" s="7" t="inlineStr"/>
      <c r="DL206" s="7" t="inlineStr"/>
      <c r="DM206" s="7" t="inlineStr"/>
      <c r="DN206" s="7" t="inlineStr"/>
      <c r="DO206" s="7" t="inlineStr"/>
      <c r="DP206" s="7" t="inlineStr"/>
      <c r="DQ206" s="7" t="inlineStr"/>
      <c r="DR206" s="7" t="inlineStr"/>
      <c r="DS206" s="7" t="inlineStr"/>
      <c r="DT206" s="7" t="inlineStr"/>
      <c r="DU206" s="7" t="inlineStr"/>
      <c r="DV206" s="7" t="inlineStr"/>
      <c r="DW206" s="7" t="inlineStr"/>
      <c r="DX206" s="7" t="inlineStr"/>
      <c r="DY206" s="7" t="inlineStr"/>
      <c r="DZ206" s="7" t="inlineStr"/>
      <c r="EA206" s="7" t="inlineStr"/>
      <c r="EB206" s="7" t="inlineStr"/>
      <c r="EC206" s="7" t="inlineStr"/>
      <c r="ED206" s="7" t="inlineStr"/>
      <c r="EE206" s="7">
        <f>E206+AU206+BK206+BU206+DC206</f>
        <v/>
      </c>
      <c r="EF206" s="7">
        <f>F206+AV206+BL206+BV206+DD206</f>
        <v/>
      </c>
    </row>
    <row r="207" hidden="1" outlineLevel="1">
      <c r="A207" s="5" t="n">
        <v>106</v>
      </c>
      <c r="B207" s="6" t="inlineStr">
        <is>
          <t>Xurmo KTXK</t>
        </is>
      </c>
      <c r="C207" s="6" t="inlineStr">
        <is>
          <t>Фергана</t>
        </is>
      </c>
      <c r="D207" s="6" t="inlineStr">
        <is>
          <t>Фергана 1</t>
        </is>
      </c>
      <c r="E207" s="7">
        <f>G207+I207+K207+M207+O207+Q207+S207+U207+W207+Y207+AA207+AC207+AE207+AG207+AI207+AK207+AM207+AO207+AQ207+AS207</f>
        <v/>
      </c>
      <c r="F207" s="7">
        <f>H207+J207+L207+N207+P207+R207+T207+V207+X207+Z207+AB207+AD207+AF207+AH207+AJ207+AL207+AN207+AP207+AR207+AT207</f>
        <v/>
      </c>
      <c r="G207" s="7" t="n">
        <v>10</v>
      </c>
      <c r="H207" s="7" t="n">
        <v>699670</v>
      </c>
      <c r="I207" s="7" t="inlineStr"/>
      <c r="J207" s="7" t="inlineStr"/>
      <c r="K207" s="7" t="inlineStr"/>
      <c r="L207" s="7" t="inlineStr"/>
      <c r="M207" s="7" t="n">
        <v>30</v>
      </c>
      <c r="N207" s="7" t="n">
        <v>6836040</v>
      </c>
      <c r="O207" s="7" t="inlineStr"/>
      <c r="P207" s="7" t="inlineStr"/>
      <c r="Q207" s="7" t="n">
        <v>100</v>
      </c>
      <c r="R207" s="7" t="n">
        <v>15260500</v>
      </c>
      <c r="S207" s="7" t="inlineStr"/>
      <c r="T207" s="7" t="inlineStr"/>
      <c r="U207" s="7" t="inlineStr"/>
      <c r="V207" s="7" t="inlineStr"/>
      <c r="W207" s="7" t="n">
        <v>14</v>
      </c>
      <c r="X207" s="7" t="n">
        <v>1520456</v>
      </c>
      <c r="Y207" s="7" t="inlineStr"/>
      <c r="Z207" s="7" t="inlineStr"/>
      <c r="AA207" s="7" t="inlineStr"/>
      <c r="AB207" s="7" t="inlineStr"/>
      <c r="AC207" s="7" t="n">
        <v>40</v>
      </c>
      <c r="AD207" s="7" t="n">
        <v>3323600</v>
      </c>
      <c r="AE207" s="7" t="n">
        <v>9</v>
      </c>
      <c r="AF207" s="7" t="n">
        <v>2617191</v>
      </c>
      <c r="AG207" s="7" t="inlineStr"/>
      <c r="AH207" s="7" t="inlineStr"/>
      <c r="AI207" s="7" t="inlineStr"/>
      <c r="AJ207" s="7" t="inlineStr"/>
      <c r="AK207" s="7" t="inlineStr"/>
      <c r="AL207" s="7" t="inlineStr"/>
      <c r="AM207" s="7" t="inlineStr"/>
      <c r="AN207" s="7" t="inlineStr"/>
      <c r="AO207" s="7" t="inlineStr"/>
      <c r="AP207" s="7" t="inlineStr"/>
      <c r="AQ207" s="7" t="inlineStr"/>
      <c r="AR207" s="7" t="inlineStr"/>
      <c r="AS207" s="7" t="inlineStr"/>
      <c r="AT207" s="7" t="inlineStr"/>
      <c r="AU207" s="7">
        <f>AW207+AY207+BA207+BC207+BE207+BG207+BI207</f>
        <v/>
      </c>
      <c r="AV207" s="7">
        <f>AX207+AZ207+BB207+BD207+BF207+BH207+BJ207</f>
        <v/>
      </c>
      <c r="AW207" s="7" t="inlineStr"/>
      <c r="AX207" s="7" t="inlineStr"/>
      <c r="AY207" s="7" t="inlineStr"/>
      <c r="AZ207" s="7" t="inlineStr"/>
      <c r="BA207" s="7" t="inlineStr"/>
      <c r="BB207" s="7" t="inlineStr"/>
      <c r="BC207" s="7" t="inlineStr"/>
      <c r="BD207" s="7" t="inlineStr"/>
      <c r="BE207" s="7" t="inlineStr"/>
      <c r="BF207" s="7" t="inlineStr"/>
      <c r="BG207" s="7" t="inlineStr"/>
      <c r="BH207" s="7" t="inlineStr"/>
      <c r="BI207" s="7" t="inlineStr"/>
      <c r="BJ207" s="7" t="inlineStr"/>
      <c r="BK207" s="7">
        <f>BM207+BO207+BQ207+BS207</f>
        <v/>
      </c>
      <c r="BL207" s="7">
        <f>BN207+BP207+BR207+BT207</f>
        <v/>
      </c>
      <c r="BM207" s="7" t="n">
        <v>10</v>
      </c>
      <c r="BN207" s="7" t="n">
        <v>4725550</v>
      </c>
      <c r="BO207" s="7" t="inlineStr"/>
      <c r="BP207" s="7" t="inlineStr"/>
      <c r="BQ207" s="7" t="inlineStr"/>
      <c r="BR207" s="7" t="inlineStr"/>
      <c r="BS207" s="7" t="inlineStr"/>
      <c r="BT207" s="7" t="inlineStr"/>
      <c r="BU207" s="7">
        <f>BW207+BY207+CA207+CC207+CE207+CG207+CI207+CK207+CM207+CO207+CQ207+CS207+CU207+CW207+CY207+DA207</f>
        <v/>
      </c>
      <c r="BV207" s="7">
        <f>BX207+BZ207+CB207+CD207+CF207+CH207+CJ207+CL207+CN207+CP207+CR207+CT207+CV207+CX207+CZ207+DB207</f>
        <v/>
      </c>
      <c r="BW207" s="7" t="inlineStr"/>
      <c r="BX207" s="7" t="inlineStr"/>
      <c r="BY207" s="7" t="inlineStr"/>
      <c r="BZ207" s="7" t="inlineStr"/>
      <c r="CA207" s="7" t="inlineStr"/>
      <c r="CB207" s="7" t="inlineStr"/>
      <c r="CC207" s="7" t="inlineStr"/>
      <c r="CD207" s="7" t="inlineStr"/>
      <c r="CE207" s="7" t="inlineStr"/>
      <c r="CF207" s="7" t="inlineStr"/>
      <c r="CG207" s="7" t="inlineStr"/>
      <c r="CH207" s="7" t="inlineStr"/>
      <c r="CI207" s="7" t="inlineStr"/>
      <c r="CJ207" s="7" t="inlineStr"/>
      <c r="CK207" s="7" t="inlineStr"/>
      <c r="CL207" s="7" t="inlineStr"/>
      <c r="CM207" s="7" t="inlineStr"/>
      <c r="CN207" s="7" t="inlineStr"/>
      <c r="CO207" s="7" t="inlineStr"/>
      <c r="CP207" s="7" t="inlineStr"/>
      <c r="CQ207" s="7" t="inlineStr"/>
      <c r="CR207" s="7" t="inlineStr"/>
      <c r="CS207" s="7" t="inlineStr"/>
      <c r="CT207" s="7" t="inlineStr"/>
      <c r="CU207" s="7" t="inlineStr"/>
      <c r="CV207" s="7" t="inlineStr"/>
      <c r="CW207" s="7" t="inlineStr"/>
      <c r="CX207" s="7" t="inlineStr"/>
      <c r="CY207" s="7" t="inlineStr"/>
      <c r="CZ207" s="7" t="inlineStr"/>
      <c r="DA207" s="7" t="inlineStr"/>
      <c r="DB207" s="7" t="inlineStr"/>
      <c r="DC207" s="7">
        <f>DE207+DG207+DI207+DK207+DM207+DO207+DQ207+DS207+DU207+DW207+DY207+EA207+EC207</f>
        <v/>
      </c>
      <c r="DD207" s="7">
        <f>DF207+DH207+DJ207+DL207+DN207+DP207+DR207+DT207+DV207+DX207+DZ207+EB207+ED207</f>
        <v/>
      </c>
      <c r="DE207" s="7" t="inlineStr"/>
      <c r="DF207" s="7" t="inlineStr"/>
      <c r="DG207" s="7" t="inlineStr"/>
      <c r="DH207" s="7" t="inlineStr"/>
      <c r="DI207" s="7" t="inlineStr"/>
      <c r="DJ207" s="7" t="inlineStr"/>
      <c r="DK207" s="7" t="inlineStr"/>
      <c r="DL207" s="7" t="inlineStr"/>
      <c r="DM207" s="7" t="inlineStr"/>
      <c r="DN207" s="7" t="inlineStr"/>
      <c r="DO207" s="7" t="inlineStr"/>
      <c r="DP207" s="7" t="inlineStr"/>
      <c r="DQ207" s="7" t="inlineStr"/>
      <c r="DR207" s="7" t="inlineStr"/>
      <c r="DS207" s="7" t="inlineStr"/>
      <c r="DT207" s="7" t="inlineStr"/>
      <c r="DU207" s="7" t="inlineStr"/>
      <c r="DV207" s="7" t="inlineStr"/>
      <c r="DW207" s="7" t="inlineStr"/>
      <c r="DX207" s="7" t="inlineStr"/>
      <c r="DY207" s="7" t="inlineStr"/>
      <c r="DZ207" s="7" t="inlineStr"/>
      <c r="EA207" s="7" t="inlineStr"/>
      <c r="EB207" s="7" t="inlineStr"/>
      <c r="EC207" s="7" t="inlineStr"/>
      <c r="ED207" s="7" t="inlineStr"/>
      <c r="EE207" s="7">
        <f>E207+AU207+BK207+BU207+DC207</f>
        <v/>
      </c>
      <c r="EF207" s="7">
        <f>F207+AV207+BL207+BV207+DD207</f>
        <v/>
      </c>
    </row>
    <row r="208" hidden="1" outlineLevel="1">
      <c r="A208" s="5" t="n">
        <v>107</v>
      </c>
      <c r="B208" s="6" t="inlineStr">
        <is>
          <t>Yetti Buloq Farm XKD</t>
        </is>
      </c>
      <c r="C208" s="6" t="inlineStr">
        <is>
          <t>Фергана</t>
        </is>
      </c>
      <c r="D208" s="6" t="inlineStr">
        <is>
          <t>Фергана 1</t>
        </is>
      </c>
      <c r="E208" s="7">
        <f>G208+I208+K208+M208+O208+Q208+S208+U208+W208+Y208+AA208+AC208+AE208+AG208+AI208+AK208+AM208+AO208+AQ208+AS208</f>
        <v/>
      </c>
      <c r="F208" s="7">
        <f>H208+J208+L208+N208+P208+R208+T208+V208+X208+Z208+AB208+AD208+AF208+AH208+AJ208+AL208+AN208+AP208+AR208+AT208</f>
        <v/>
      </c>
      <c r="G208" s="7" t="inlineStr"/>
      <c r="H208" s="7" t="inlineStr"/>
      <c r="I208" s="7" t="inlineStr"/>
      <c r="J208" s="7" t="inlineStr"/>
      <c r="K208" s="7" t="inlineStr"/>
      <c r="L208" s="7" t="inlineStr"/>
      <c r="M208" s="7" t="inlineStr"/>
      <c r="N208" s="7" t="inlineStr"/>
      <c r="O208" s="7" t="inlineStr"/>
      <c r="P208" s="7" t="inlineStr"/>
      <c r="Q208" s="7" t="n">
        <v>50</v>
      </c>
      <c r="R208" s="7" t="n">
        <v>16983050</v>
      </c>
      <c r="S208" s="7" t="inlineStr"/>
      <c r="T208" s="7" t="inlineStr"/>
      <c r="U208" s="7" t="inlineStr"/>
      <c r="V208" s="7" t="inlineStr"/>
      <c r="W208" s="7" t="inlineStr"/>
      <c r="X208" s="7" t="inlineStr"/>
      <c r="Y208" s="7" t="inlineStr"/>
      <c r="Z208" s="7" t="inlineStr"/>
      <c r="AA208" s="7" t="inlineStr"/>
      <c r="AB208" s="7" t="inlineStr"/>
      <c r="AC208" s="7" t="inlineStr"/>
      <c r="AD208" s="7" t="inlineStr"/>
      <c r="AE208" s="7" t="inlineStr"/>
      <c r="AF208" s="7" t="inlineStr"/>
      <c r="AG208" s="7" t="inlineStr"/>
      <c r="AH208" s="7" t="inlineStr"/>
      <c r="AI208" s="7" t="inlineStr"/>
      <c r="AJ208" s="7" t="inlineStr"/>
      <c r="AK208" s="7" t="inlineStr"/>
      <c r="AL208" s="7" t="inlineStr"/>
      <c r="AM208" s="7" t="inlineStr"/>
      <c r="AN208" s="7" t="inlineStr"/>
      <c r="AO208" s="7" t="inlineStr"/>
      <c r="AP208" s="7" t="inlineStr"/>
      <c r="AQ208" s="7" t="inlineStr"/>
      <c r="AR208" s="7" t="inlineStr"/>
      <c r="AS208" s="7" t="inlineStr"/>
      <c r="AT208" s="7" t="inlineStr"/>
      <c r="AU208" s="7">
        <f>AW208+AY208+BA208+BC208+BE208+BG208+BI208</f>
        <v/>
      </c>
      <c r="AV208" s="7">
        <f>AX208+AZ208+BB208+BD208+BF208+BH208+BJ208</f>
        <v/>
      </c>
      <c r="AW208" s="7" t="inlineStr"/>
      <c r="AX208" s="7" t="inlineStr"/>
      <c r="AY208" s="7" t="inlineStr"/>
      <c r="AZ208" s="7" t="inlineStr"/>
      <c r="BA208" s="7" t="inlineStr"/>
      <c r="BB208" s="7" t="inlineStr"/>
      <c r="BC208" s="7" t="inlineStr"/>
      <c r="BD208" s="7" t="inlineStr"/>
      <c r="BE208" s="7" t="inlineStr"/>
      <c r="BF208" s="7" t="inlineStr"/>
      <c r="BG208" s="7" t="inlineStr"/>
      <c r="BH208" s="7" t="inlineStr"/>
      <c r="BI208" s="7" t="inlineStr"/>
      <c r="BJ208" s="7" t="inlineStr"/>
      <c r="BK208" s="7">
        <f>BM208+BO208+BQ208+BS208</f>
        <v/>
      </c>
      <c r="BL208" s="7">
        <f>BN208+BP208+BR208+BT208</f>
        <v/>
      </c>
      <c r="BM208" s="7" t="inlineStr"/>
      <c r="BN208" s="7" t="inlineStr"/>
      <c r="BO208" s="7" t="inlineStr"/>
      <c r="BP208" s="7" t="inlineStr"/>
      <c r="BQ208" s="7" t="inlineStr"/>
      <c r="BR208" s="7" t="inlineStr"/>
      <c r="BS208" s="7" t="inlineStr"/>
      <c r="BT208" s="7" t="inlineStr"/>
      <c r="BU208" s="7">
        <f>BW208+BY208+CA208+CC208+CE208+CG208+CI208+CK208+CM208+CO208+CQ208+CS208+CU208+CW208+CY208+DA208</f>
        <v/>
      </c>
      <c r="BV208" s="7">
        <f>BX208+BZ208+CB208+CD208+CF208+CH208+CJ208+CL208+CN208+CP208+CR208+CT208+CV208+CX208+CZ208+DB208</f>
        <v/>
      </c>
      <c r="BW208" s="7" t="inlineStr"/>
      <c r="BX208" s="7" t="inlineStr"/>
      <c r="BY208" s="7" t="inlineStr"/>
      <c r="BZ208" s="7" t="inlineStr"/>
      <c r="CA208" s="7" t="inlineStr"/>
      <c r="CB208" s="7" t="inlineStr"/>
      <c r="CC208" s="7" t="inlineStr"/>
      <c r="CD208" s="7" t="inlineStr"/>
      <c r="CE208" s="7" t="inlineStr"/>
      <c r="CF208" s="7" t="inlineStr"/>
      <c r="CG208" s="7" t="inlineStr"/>
      <c r="CH208" s="7" t="inlineStr"/>
      <c r="CI208" s="7" t="inlineStr"/>
      <c r="CJ208" s="7" t="inlineStr"/>
      <c r="CK208" s="7" t="inlineStr"/>
      <c r="CL208" s="7" t="inlineStr"/>
      <c r="CM208" s="7" t="inlineStr"/>
      <c r="CN208" s="7" t="inlineStr"/>
      <c r="CO208" s="7" t="inlineStr"/>
      <c r="CP208" s="7" t="inlineStr"/>
      <c r="CQ208" s="7" t="inlineStr"/>
      <c r="CR208" s="7" t="inlineStr"/>
      <c r="CS208" s="7" t="inlineStr"/>
      <c r="CT208" s="7" t="inlineStr"/>
      <c r="CU208" s="7" t="inlineStr"/>
      <c r="CV208" s="7" t="inlineStr"/>
      <c r="CW208" s="7" t="inlineStr"/>
      <c r="CX208" s="7" t="inlineStr"/>
      <c r="CY208" s="7" t="inlineStr"/>
      <c r="CZ208" s="7" t="inlineStr"/>
      <c r="DA208" s="7" t="inlineStr"/>
      <c r="DB208" s="7" t="inlineStr"/>
      <c r="DC208" s="7">
        <f>DE208+DG208+DI208+DK208+DM208+DO208+DQ208+DS208+DU208+DW208+DY208+EA208+EC208</f>
        <v/>
      </c>
      <c r="DD208" s="7">
        <f>DF208+DH208+DJ208+DL208+DN208+DP208+DR208+DT208+DV208+DX208+DZ208+EB208+ED208</f>
        <v/>
      </c>
      <c r="DE208" s="7" t="inlineStr"/>
      <c r="DF208" s="7" t="inlineStr"/>
      <c r="DG208" s="7" t="inlineStr"/>
      <c r="DH208" s="7" t="inlineStr"/>
      <c r="DI208" s="7" t="inlineStr"/>
      <c r="DJ208" s="7" t="inlineStr"/>
      <c r="DK208" s="7" t="inlineStr"/>
      <c r="DL208" s="7" t="inlineStr"/>
      <c r="DM208" s="7" t="inlineStr"/>
      <c r="DN208" s="7" t="inlineStr"/>
      <c r="DO208" s="7" t="inlineStr"/>
      <c r="DP208" s="7" t="inlineStr"/>
      <c r="DQ208" s="7" t="inlineStr"/>
      <c r="DR208" s="7" t="inlineStr"/>
      <c r="DS208" s="7" t="inlineStr"/>
      <c r="DT208" s="7" t="inlineStr"/>
      <c r="DU208" s="7" t="inlineStr"/>
      <c r="DV208" s="7" t="inlineStr"/>
      <c r="DW208" s="7" t="inlineStr"/>
      <c r="DX208" s="7" t="inlineStr"/>
      <c r="DY208" s="7" t="n">
        <v>5</v>
      </c>
      <c r="DZ208" s="7" t="n">
        <v>2293210</v>
      </c>
      <c r="EA208" s="7" t="inlineStr"/>
      <c r="EB208" s="7" t="inlineStr"/>
      <c r="EC208" s="7" t="inlineStr"/>
      <c r="ED208" s="7" t="inlineStr"/>
      <c r="EE208" s="7">
        <f>E208+AU208+BK208+BU208+DC208</f>
        <v/>
      </c>
      <c r="EF208" s="7">
        <f>F208+AV208+BL208+BV208+DD208</f>
        <v/>
      </c>
    </row>
    <row r="209" hidden="1" outlineLevel="1">
      <c r="A209" s="5" t="n">
        <v>108</v>
      </c>
      <c r="B209" s="6" t="inlineStr">
        <is>
          <t>Yevro Medicines MCHJ</t>
        </is>
      </c>
      <c r="C209" s="6" t="inlineStr">
        <is>
          <t>Фергана</t>
        </is>
      </c>
      <c r="D209" s="6" t="inlineStr">
        <is>
          <t>Фергана 1</t>
        </is>
      </c>
      <c r="E209" s="7">
        <f>G209+I209+K209+M209+O209+Q209+S209+U209+W209+Y209+AA209+AC209+AE209+AG209+AI209+AK209+AM209+AO209+AQ209+AS209</f>
        <v/>
      </c>
      <c r="F209" s="7">
        <f>H209+J209+L209+N209+P209+R209+T209+V209+X209+Z209+AB209+AD209+AF209+AH209+AJ209+AL209+AN209+AP209+AR209+AT209</f>
        <v/>
      </c>
      <c r="G209" s="7" t="n">
        <v>6</v>
      </c>
      <c r="H209" s="7" t="n">
        <v>228318</v>
      </c>
      <c r="I209" s="7" t="inlineStr"/>
      <c r="J209" s="7" t="inlineStr"/>
      <c r="K209" s="7" t="inlineStr"/>
      <c r="L209" s="7" t="inlineStr"/>
      <c r="M209" s="7" t="inlineStr"/>
      <c r="N209" s="7" t="inlineStr"/>
      <c r="O209" s="7" t="inlineStr"/>
      <c r="P209" s="7" t="inlineStr"/>
      <c r="Q209" s="7" t="inlineStr"/>
      <c r="R209" s="7" t="inlineStr"/>
      <c r="S209" s="7" t="inlineStr"/>
      <c r="T209" s="7" t="inlineStr"/>
      <c r="U209" s="7" t="inlineStr"/>
      <c r="V209" s="7" t="inlineStr"/>
      <c r="W209" s="7" t="inlineStr"/>
      <c r="X209" s="7" t="inlineStr"/>
      <c r="Y209" s="7" t="inlineStr"/>
      <c r="Z209" s="7" t="inlineStr"/>
      <c r="AA209" s="7" t="inlineStr"/>
      <c r="AB209" s="7" t="inlineStr"/>
      <c r="AC209" s="7" t="inlineStr"/>
      <c r="AD209" s="7" t="inlineStr"/>
      <c r="AE209" s="7" t="inlineStr"/>
      <c r="AF209" s="7" t="inlineStr"/>
      <c r="AG209" s="7" t="inlineStr"/>
      <c r="AH209" s="7" t="inlineStr"/>
      <c r="AI209" s="7" t="inlineStr"/>
      <c r="AJ209" s="7" t="inlineStr"/>
      <c r="AK209" s="7" t="inlineStr"/>
      <c r="AL209" s="7" t="inlineStr"/>
      <c r="AM209" s="7" t="inlineStr"/>
      <c r="AN209" s="7" t="inlineStr"/>
      <c r="AO209" s="7" t="inlineStr"/>
      <c r="AP209" s="7" t="inlineStr"/>
      <c r="AQ209" s="7" t="inlineStr"/>
      <c r="AR209" s="7" t="inlineStr"/>
      <c r="AS209" s="7" t="inlineStr"/>
      <c r="AT209" s="7" t="inlineStr"/>
      <c r="AU209" s="7">
        <f>AW209+AY209+BA209+BC209+BE209+BG209+BI209</f>
        <v/>
      </c>
      <c r="AV209" s="7">
        <f>AX209+AZ209+BB209+BD209+BF209+BH209+BJ209</f>
        <v/>
      </c>
      <c r="AW209" s="7" t="inlineStr"/>
      <c r="AX209" s="7" t="inlineStr"/>
      <c r="AY209" s="7" t="inlineStr"/>
      <c r="AZ209" s="7" t="inlineStr"/>
      <c r="BA209" s="7" t="inlineStr"/>
      <c r="BB209" s="7" t="inlineStr"/>
      <c r="BC209" s="7" t="inlineStr"/>
      <c r="BD209" s="7" t="inlineStr"/>
      <c r="BE209" s="7" t="inlineStr"/>
      <c r="BF209" s="7" t="inlineStr"/>
      <c r="BG209" s="7" t="inlineStr"/>
      <c r="BH209" s="7" t="inlineStr"/>
      <c r="BI209" s="7" t="inlineStr"/>
      <c r="BJ209" s="7" t="inlineStr"/>
      <c r="BK209" s="7">
        <f>BM209+BO209+BQ209+BS209</f>
        <v/>
      </c>
      <c r="BL209" s="7">
        <f>BN209+BP209+BR209+BT209</f>
        <v/>
      </c>
      <c r="BM209" s="7" t="inlineStr"/>
      <c r="BN209" s="7" t="inlineStr"/>
      <c r="BO209" s="7" t="inlineStr"/>
      <c r="BP209" s="7" t="inlineStr"/>
      <c r="BQ209" s="7" t="inlineStr"/>
      <c r="BR209" s="7" t="inlineStr"/>
      <c r="BS209" s="7" t="inlineStr"/>
      <c r="BT209" s="7" t="inlineStr"/>
      <c r="BU209" s="7">
        <f>BW209+BY209+CA209+CC209+CE209+CG209+CI209+CK209+CM209+CO209+CQ209+CS209+CU209+CW209+CY209+DA209</f>
        <v/>
      </c>
      <c r="BV209" s="7">
        <f>BX209+BZ209+CB209+CD209+CF209+CH209+CJ209+CL209+CN209+CP209+CR209+CT209+CV209+CX209+CZ209+DB209</f>
        <v/>
      </c>
      <c r="BW209" s="7" t="inlineStr"/>
      <c r="BX209" s="7" t="inlineStr"/>
      <c r="BY209" s="7" t="inlineStr"/>
      <c r="BZ209" s="7" t="inlineStr"/>
      <c r="CA209" s="7" t="inlineStr"/>
      <c r="CB209" s="7" t="inlineStr"/>
      <c r="CC209" s="7" t="inlineStr"/>
      <c r="CD209" s="7" t="inlineStr"/>
      <c r="CE209" s="7" t="inlineStr"/>
      <c r="CF209" s="7" t="inlineStr"/>
      <c r="CG209" s="7" t="inlineStr"/>
      <c r="CH209" s="7" t="inlineStr"/>
      <c r="CI209" s="7" t="inlineStr"/>
      <c r="CJ209" s="7" t="inlineStr"/>
      <c r="CK209" s="7" t="inlineStr"/>
      <c r="CL209" s="7" t="inlineStr"/>
      <c r="CM209" s="7" t="inlineStr"/>
      <c r="CN209" s="7" t="inlineStr"/>
      <c r="CO209" s="7" t="inlineStr"/>
      <c r="CP209" s="7" t="inlineStr"/>
      <c r="CQ209" s="7" t="inlineStr"/>
      <c r="CR209" s="7" t="inlineStr"/>
      <c r="CS209" s="7" t="inlineStr"/>
      <c r="CT209" s="7" t="inlineStr"/>
      <c r="CU209" s="7" t="inlineStr"/>
      <c r="CV209" s="7" t="inlineStr"/>
      <c r="CW209" s="7" t="inlineStr"/>
      <c r="CX209" s="7" t="inlineStr"/>
      <c r="CY209" s="7" t="inlineStr"/>
      <c r="CZ209" s="7" t="inlineStr"/>
      <c r="DA209" s="7" t="inlineStr"/>
      <c r="DB209" s="7" t="inlineStr"/>
      <c r="DC209" s="7">
        <f>DE209+DG209+DI209+DK209+DM209+DO209+DQ209+DS209+DU209+DW209+DY209+EA209+EC209</f>
        <v/>
      </c>
      <c r="DD209" s="7">
        <f>DF209+DH209+DJ209+DL209+DN209+DP209+DR209+DT209+DV209+DX209+DZ209+EB209+ED209</f>
        <v/>
      </c>
      <c r="DE209" s="7" t="inlineStr"/>
      <c r="DF209" s="7" t="inlineStr"/>
      <c r="DG209" s="7" t="inlineStr"/>
      <c r="DH209" s="7" t="inlineStr"/>
      <c r="DI209" s="7" t="inlineStr"/>
      <c r="DJ209" s="7" t="inlineStr"/>
      <c r="DK209" s="7" t="inlineStr"/>
      <c r="DL209" s="7" t="inlineStr"/>
      <c r="DM209" s="7" t="inlineStr"/>
      <c r="DN209" s="7" t="inlineStr"/>
      <c r="DO209" s="7" t="inlineStr"/>
      <c r="DP209" s="7" t="inlineStr"/>
      <c r="DQ209" s="7" t="inlineStr"/>
      <c r="DR209" s="7" t="inlineStr"/>
      <c r="DS209" s="7" t="inlineStr"/>
      <c r="DT209" s="7" t="inlineStr"/>
      <c r="DU209" s="7" t="inlineStr"/>
      <c r="DV209" s="7" t="inlineStr"/>
      <c r="DW209" s="7" t="inlineStr"/>
      <c r="DX209" s="7" t="inlineStr"/>
      <c r="DY209" s="7" t="inlineStr"/>
      <c r="DZ209" s="7" t="inlineStr"/>
      <c r="EA209" s="7" t="inlineStr"/>
      <c r="EB209" s="7" t="inlineStr"/>
      <c r="EC209" s="7" t="inlineStr"/>
      <c r="ED209" s="7" t="inlineStr"/>
      <c r="EE209" s="7">
        <f>E209+AU209+BK209+BU209+DC209</f>
        <v/>
      </c>
      <c r="EF209" s="7">
        <f>F209+AV209+BL209+BV209+DD209</f>
        <v/>
      </c>
    </row>
    <row r="210" hidden="1" outlineLevel="1">
      <c r="A210" s="5" t="n">
        <v>109</v>
      </c>
      <c r="B210" s="6" t="inlineStr">
        <is>
          <t>Yulduz XK</t>
        </is>
      </c>
      <c r="C210" s="6" t="inlineStr">
        <is>
          <t>Фергана</t>
        </is>
      </c>
      <c r="D210" s="6" t="inlineStr">
        <is>
          <t>Фергана 1</t>
        </is>
      </c>
      <c r="E210" s="7">
        <f>G210+I210+K210+M210+O210+Q210+S210+U210+W210+Y210+AA210+AC210+AE210+AG210+AI210+AK210+AM210+AO210+AQ210+AS210</f>
        <v/>
      </c>
      <c r="F210" s="7">
        <f>H210+J210+L210+N210+P210+R210+T210+V210+X210+Z210+AB210+AD210+AF210+AH210+AJ210+AL210+AN210+AP210+AR210+AT210</f>
        <v/>
      </c>
      <c r="G210" s="7" t="inlineStr"/>
      <c r="H210" s="7" t="inlineStr"/>
      <c r="I210" s="7" t="inlineStr"/>
      <c r="J210" s="7" t="inlineStr"/>
      <c r="K210" s="7" t="inlineStr"/>
      <c r="L210" s="7" t="inlineStr"/>
      <c r="M210" s="7" t="inlineStr"/>
      <c r="N210" s="7" t="inlineStr"/>
      <c r="O210" s="7" t="inlineStr"/>
      <c r="P210" s="7" t="inlineStr"/>
      <c r="Q210" s="7" t="inlineStr"/>
      <c r="R210" s="7" t="inlineStr"/>
      <c r="S210" s="7" t="inlineStr"/>
      <c r="T210" s="7" t="inlineStr"/>
      <c r="U210" s="7" t="inlineStr"/>
      <c r="V210" s="7" t="inlineStr"/>
      <c r="W210" s="7" t="n">
        <v>6</v>
      </c>
      <c r="X210" s="7" t="n">
        <v>1224990</v>
      </c>
      <c r="Y210" s="7" t="inlineStr"/>
      <c r="Z210" s="7" t="inlineStr"/>
      <c r="AA210" s="7" t="inlineStr"/>
      <c r="AB210" s="7" t="inlineStr"/>
      <c r="AC210" s="7" t="n">
        <v>6</v>
      </c>
      <c r="AD210" s="7" t="n">
        <v>2085510</v>
      </c>
      <c r="AE210" s="7" t="inlineStr"/>
      <c r="AF210" s="7" t="inlineStr"/>
      <c r="AG210" s="7" t="n">
        <v>6</v>
      </c>
      <c r="AH210" s="7" t="n">
        <v>919764</v>
      </c>
      <c r="AI210" s="7" t="inlineStr"/>
      <c r="AJ210" s="7" t="inlineStr"/>
      <c r="AK210" s="7" t="inlineStr"/>
      <c r="AL210" s="7" t="inlineStr"/>
      <c r="AM210" s="7" t="inlineStr"/>
      <c r="AN210" s="7" t="inlineStr"/>
      <c r="AO210" s="7" t="inlineStr"/>
      <c r="AP210" s="7" t="inlineStr"/>
      <c r="AQ210" s="7" t="inlineStr"/>
      <c r="AR210" s="7" t="inlineStr"/>
      <c r="AS210" s="7" t="inlineStr"/>
      <c r="AT210" s="7" t="inlineStr"/>
      <c r="AU210" s="7">
        <f>AW210+AY210+BA210+BC210+BE210+BG210+BI210</f>
        <v/>
      </c>
      <c r="AV210" s="7">
        <f>AX210+AZ210+BB210+BD210+BF210+BH210+BJ210</f>
        <v/>
      </c>
      <c r="AW210" s="7" t="inlineStr"/>
      <c r="AX210" s="7" t="inlineStr"/>
      <c r="AY210" s="7" t="inlineStr"/>
      <c r="AZ210" s="7" t="inlineStr"/>
      <c r="BA210" s="7" t="inlineStr"/>
      <c r="BB210" s="7" t="inlineStr"/>
      <c r="BC210" s="7" t="inlineStr"/>
      <c r="BD210" s="7" t="inlineStr"/>
      <c r="BE210" s="7" t="inlineStr"/>
      <c r="BF210" s="7" t="inlineStr"/>
      <c r="BG210" s="7" t="inlineStr"/>
      <c r="BH210" s="7" t="inlineStr"/>
      <c r="BI210" s="7" t="inlineStr"/>
      <c r="BJ210" s="7" t="inlineStr"/>
      <c r="BK210" s="7">
        <f>BM210+BO210+BQ210+BS210</f>
        <v/>
      </c>
      <c r="BL210" s="7">
        <f>BN210+BP210+BR210+BT210</f>
        <v/>
      </c>
      <c r="BM210" s="7" t="inlineStr"/>
      <c r="BN210" s="7" t="inlineStr"/>
      <c r="BO210" s="7" t="inlineStr"/>
      <c r="BP210" s="7" t="inlineStr"/>
      <c r="BQ210" s="7" t="inlineStr"/>
      <c r="BR210" s="7" t="inlineStr"/>
      <c r="BS210" s="7" t="inlineStr"/>
      <c r="BT210" s="7" t="inlineStr"/>
      <c r="BU210" s="7">
        <f>BW210+BY210+CA210+CC210+CE210+CG210+CI210+CK210+CM210+CO210+CQ210+CS210+CU210+CW210+CY210+DA210</f>
        <v/>
      </c>
      <c r="BV210" s="7">
        <f>BX210+BZ210+CB210+CD210+CF210+CH210+CJ210+CL210+CN210+CP210+CR210+CT210+CV210+CX210+CZ210+DB210</f>
        <v/>
      </c>
      <c r="BW210" s="7" t="inlineStr"/>
      <c r="BX210" s="7" t="inlineStr"/>
      <c r="BY210" s="7" t="inlineStr"/>
      <c r="BZ210" s="7" t="inlineStr"/>
      <c r="CA210" s="7" t="inlineStr"/>
      <c r="CB210" s="7" t="inlineStr"/>
      <c r="CC210" s="7" t="inlineStr"/>
      <c r="CD210" s="7" t="inlineStr"/>
      <c r="CE210" s="7" t="inlineStr"/>
      <c r="CF210" s="7" t="inlineStr"/>
      <c r="CG210" s="7" t="inlineStr"/>
      <c r="CH210" s="7" t="inlineStr"/>
      <c r="CI210" s="7" t="inlineStr"/>
      <c r="CJ210" s="7" t="inlineStr"/>
      <c r="CK210" s="7" t="inlineStr"/>
      <c r="CL210" s="7" t="inlineStr"/>
      <c r="CM210" s="7" t="inlineStr"/>
      <c r="CN210" s="7" t="inlineStr"/>
      <c r="CO210" s="7" t="inlineStr"/>
      <c r="CP210" s="7" t="inlineStr"/>
      <c r="CQ210" s="7" t="inlineStr"/>
      <c r="CR210" s="7" t="inlineStr"/>
      <c r="CS210" s="7" t="inlineStr"/>
      <c r="CT210" s="7" t="inlineStr"/>
      <c r="CU210" s="7" t="inlineStr"/>
      <c r="CV210" s="7" t="inlineStr"/>
      <c r="CW210" s="7" t="inlineStr"/>
      <c r="CX210" s="7" t="inlineStr"/>
      <c r="CY210" s="7" t="inlineStr"/>
      <c r="CZ210" s="7" t="inlineStr"/>
      <c r="DA210" s="7" t="inlineStr"/>
      <c r="DB210" s="7" t="inlineStr"/>
      <c r="DC210" s="7">
        <f>DE210+DG210+DI210+DK210+DM210+DO210+DQ210+DS210+DU210+DW210+DY210+EA210+EC210</f>
        <v/>
      </c>
      <c r="DD210" s="7">
        <f>DF210+DH210+DJ210+DL210+DN210+DP210+DR210+DT210+DV210+DX210+DZ210+EB210+ED210</f>
        <v/>
      </c>
      <c r="DE210" s="7" t="inlineStr"/>
      <c r="DF210" s="7" t="inlineStr"/>
      <c r="DG210" s="7" t="inlineStr"/>
      <c r="DH210" s="7" t="inlineStr"/>
      <c r="DI210" s="7" t="inlineStr"/>
      <c r="DJ210" s="7" t="inlineStr"/>
      <c r="DK210" s="7" t="inlineStr"/>
      <c r="DL210" s="7" t="inlineStr"/>
      <c r="DM210" s="7" t="inlineStr"/>
      <c r="DN210" s="7" t="inlineStr"/>
      <c r="DO210" s="7" t="inlineStr"/>
      <c r="DP210" s="7" t="inlineStr"/>
      <c r="DQ210" s="7" t="inlineStr"/>
      <c r="DR210" s="7" t="inlineStr"/>
      <c r="DS210" s="7" t="inlineStr"/>
      <c r="DT210" s="7" t="inlineStr"/>
      <c r="DU210" s="7" t="inlineStr"/>
      <c r="DV210" s="7" t="inlineStr"/>
      <c r="DW210" s="7" t="inlineStr"/>
      <c r="DX210" s="7" t="inlineStr"/>
      <c r="DY210" s="7" t="inlineStr"/>
      <c r="DZ210" s="7" t="inlineStr"/>
      <c r="EA210" s="7" t="inlineStr"/>
      <c r="EB210" s="7" t="inlineStr"/>
      <c r="EC210" s="7" t="inlineStr"/>
      <c r="ED210" s="7" t="inlineStr"/>
      <c r="EE210" s="7">
        <f>E210+AU210+BK210+BU210+DC210</f>
        <v/>
      </c>
      <c r="EF210" s="7">
        <f>F210+AV210+BL210+BV210+DD210</f>
        <v/>
      </c>
    </row>
    <row r="211" hidden="1" outlineLevel="1">
      <c r="A211" s="5" t="n">
        <v>110</v>
      </c>
      <c r="B211" s="6" t="inlineStr">
        <is>
          <t>ZIYO-PHARM MEDICA</t>
        </is>
      </c>
      <c r="C211" s="6" t="inlineStr">
        <is>
          <t>Фергана</t>
        </is>
      </c>
      <c r="D211" s="6" t="inlineStr">
        <is>
          <t>Фергана 1</t>
        </is>
      </c>
      <c r="E211" s="7">
        <f>G211+I211+K211+M211+O211+Q211+S211+U211+W211+Y211+AA211+AC211+AE211+AG211+AI211+AK211+AM211+AO211+AQ211+AS211</f>
        <v/>
      </c>
      <c r="F211" s="7">
        <f>H211+J211+L211+N211+P211+R211+T211+V211+X211+Z211+AB211+AD211+AF211+AH211+AJ211+AL211+AN211+AP211+AR211+AT211</f>
        <v/>
      </c>
      <c r="G211" s="7" t="n">
        <v>2</v>
      </c>
      <c r="H211" s="7" t="n">
        <v>410978</v>
      </c>
      <c r="I211" s="7" t="inlineStr"/>
      <c r="J211" s="7" t="inlineStr"/>
      <c r="K211" s="7" t="inlineStr"/>
      <c r="L211" s="7" t="inlineStr"/>
      <c r="M211" s="7" t="inlineStr"/>
      <c r="N211" s="7" t="inlineStr"/>
      <c r="O211" s="7" t="n">
        <v>2</v>
      </c>
      <c r="P211" s="7" t="n">
        <v>661284</v>
      </c>
      <c r="Q211" s="7" t="inlineStr"/>
      <c r="R211" s="7" t="inlineStr"/>
      <c r="S211" s="7" t="inlineStr"/>
      <c r="T211" s="7" t="inlineStr"/>
      <c r="U211" s="7" t="inlineStr"/>
      <c r="V211" s="7" t="inlineStr"/>
      <c r="W211" s="7" t="inlineStr"/>
      <c r="X211" s="7" t="inlineStr"/>
      <c r="Y211" s="7" t="inlineStr"/>
      <c r="Z211" s="7" t="inlineStr"/>
      <c r="AA211" s="7" t="inlineStr"/>
      <c r="AB211" s="7" t="inlineStr"/>
      <c r="AC211" s="7" t="inlineStr"/>
      <c r="AD211" s="7" t="inlineStr"/>
      <c r="AE211" s="7" t="inlineStr"/>
      <c r="AF211" s="7" t="inlineStr"/>
      <c r="AG211" s="7" t="inlineStr"/>
      <c r="AH211" s="7" t="inlineStr"/>
      <c r="AI211" s="7" t="inlineStr"/>
      <c r="AJ211" s="7" t="inlineStr"/>
      <c r="AK211" s="7" t="inlineStr"/>
      <c r="AL211" s="7" t="inlineStr"/>
      <c r="AM211" s="7" t="inlineStr"/>
      <c r="AN211" s="7" t="inlineStr"/>
      <c r="AO211" s="7" t="inlineStr"/>
      <c r="AP211" s="7" t="inlineStr"/>
      <c r="AQ211" s="7" t="inlineStr"/>
      <c r="AR211" s="7" t="inlineStr"/>
      <c r="AS211" s="7" t="inlineStr"/>
      <c r="AT211" s="7" t="inlineStr"/>
      <c r="AU211" s="7">
        <f>AW211+AY211+BA211+BC211+BE211+BG211+BI211</f>
        <v/>
      </c>
      <c r="AV211" s="7">
        <f>AX211+AZ211+BB211+BD211+BF211+BH211+BJ211</f>
        <v/>
      </c>
      <c r="AW211" s="7" t="inlineStr"/>
      <c r="AX211" s="7" t="inlineStr"/>
      <c r="AY211" s="7" t="inlineStr"/>
      <c r="AZ211" s="7" t="inlineStr"/>
      <c r="BA211" s="7" t="inlineStr"/>
      <c r="BB211" s="7" t="inlineStr"/>
      <c r="BC211" s="7" t="inlineStr"/>
      <c r="BD211" s="7" t="inlineStr"/>
      <c r="BE211" s="7" t="inlineStr"/>
      <c r="BF211" s="7" t="inlineStr"/>
      <c r="BG211" s="7" t="inlineStr"/>
      <c r="BH211" s="7" t="inlineStr"/>
      <c r="BI211" s="7" t="inlineStr"/>
      <c r="BJ211" s="7" t="inlineStr"/>
      <c r="BK211" s="7">
        <f>BM211+BO211+BQ211+BS211</f>
        <v/>
      </c>
      <c r="BL211" s="7">
        <f>BN211+BP211+BR211+BT211</f>
        <v/>
      </c>
      <c r="BM211" s="7" t="inlineStr"/>
      <c r="BN211" s="7" t="inlineStr"/>
      <c r="BO211" s="7" t="inlineStr"/>
      <c r="BP211" s="7" t="inlineStr"/>
      <c r="BQ211" s="7" t="inlineStr"/>
      <c r="BR211" s="7" t="inlineStr"/>
      <c r="BS211" s="7" t="inlineStr"/>
      <c r="BT211" s="7" t="inlineStr"/>
      <c r="BU211" s="7">
        <f>BW211+BY211+CA211+CC211+CE211+CG211+CI211+CK211+CM211+CO211+CQ211+CS211+CU211+CW211+CY211+DA211</f>
        <v/>
      </c>
      <c r="BV211" s="7">
        <f>BX211+BZ211+CB211+CD211+CF211+CH211+CJ211+CL211+CN211+CP211+CR211+CT211+CV211+CX211+CZ211+DB211</f>
        <v/>
      </c>
      <c r="BW211" s="7" t="inlineStr"/>
      <c r="BX211" s="7" t="inlineStr"/>
      <c r="BY211" s="7" t="inlineStr"/>
      <c r="BZ211" s="7" t="inlineStr"/>
      <c r="CA211" s="7" t="inlineStr"/>
      <c r="CB211" s="7" t="inlineStr"/>
      <c r="CC211" s="7" t="inlineStr"/>
      <c r="CD211" s="7" t="inlineStr"/>
      <c r="CE211" s="7" t="inlineStr"/>
      <c r="CF211" s="7" t="inlineStr"/>
      <c r="CG211" s="7" t="inlineStr"/>
      <c r="CH211" s="7" t="inlineStr"/>
      <c r="CI211" s="7" t="inlineStr"/>
      <c r="CJ211" s="7" t="inlineStr"/>
      <c r="CK211" s="7" t="inlineStr"/>
      <c r="CL211" s="7" t="inlineStr"/>
      <c r="CM211" s="7" t="n">
        <v>2</v>
      </c>
      <c r="CN211" s="7" t="n">
        <v>719296</v>
      </c>
      <c r="CO211" s="7" t="inlineStr"/>
      <c r="CP211" s="7" t="inlineStr"/>
      <c r="CQ211" s="7" t="inlineStr"/>
      <c r="CR211" s="7" t="inlineStr"/>
      <c r="CS211" s="7" t="inlineStr"/>
      <c r="CT211" s="7" t="inlineStr"/>
      <c r="CU211" s="7" t="inlineStr"/>
      <c r="CV211" s="7" t="inlineStr"/>
      <c r="CW211" s="7" t="inlineStr"/>
      <c r="CX211" s="7" t="inlineStr"/>
      <c r="CY211" s="7" t="inlineStr"/>
      <c r="CZ211" s="7" t="inlineStr"/>
      <c r="DA211" s="7" t="inlineStr"/>
      <c r="DB211" s="7" t="inlineStr"/>
      <c r="DC211" s="7">
        <f>DE211+DG211+DI211+DK211+DM211+DO211+DQ211+DS211+DU211+DW211+DY211+EA211+EC211</f>
        <v/>
      </c>
      <c r="DD211" s="7">
        <f>DF211+DH211+DJ211+DL211+DN211+DP211+DR211+DT211+DV211+DX211+DZ211+EB211+ED211</f>
        <v/>
      </c>
      <c r="DE211" s="7" t="inlineStr"/>
      <c r="DF211" s="7" t="inlineStr"/>
      <c r="DG211" s="7" t="inlineStr"/>
      <c r="DH211" s="7" t="inlineStr"/>
      <c r="DI211" s="7" t="inlineStr"/>
      <c r="DJ211" s="7" t="inlineStr"/>
      <c r="DK211" s="7" t="inlineStr"/>
      <c r="DL211" s="7" t="inlineStr"/>
      <c r="DM211" s="7" t="inlineStr"/>
      <c r="DN211" s="7" t="inlineStr"/>
      <c r="DO211" s="7" t="inlineStr"/>
      <c r="DP211" s="7" t="inlineStr"/>
      <c r="DQ211" s="7" t="inlineStr"/>
      <c r="DR211" s="7" t="inlineStr"/>
      <c r="DS211" s="7" t="inlineStr"/>
      <c r="DT211" s="7" t="inlineStr"/>
      <c r="DU211" s="7" t="inlineStr"/>
      <c r="DV211" s="7" t="inlineStr"/>
      <c r="DW211" s="7" t="inlineStr"/>
      <c r="DX211" s="7" t="inlineStr"/>
      <c r="DY211" s="7" t="inlineStr"/>
      <c r="DZ211" s="7" t="inlineStr"/>
      <c r="EA211" s="7" t="inlineStr"/>
      <c r="EB211" s="7" t="inlineStr"/>
      <c r="EC211" s="7" t="inlineStr"/>
      <c r="ED211" s="7" t="inlineStr"/>
      <c r="EE211" s="7">
        <f>E211+AU211+BK211+BU211+DC211</f>
        <v/>
      </c>
      <c r="EF211" s="7">
        <f>F211+AV211+BL211+BV211+DD211</f>
        <v/>
      </c>
    </row>
    <row r="212" hidden="1" outlineLevel="1">
      <c r="A212" s="5" t="n">
        <v>111</v>
      </c>
      <c r="B212" s="6" t="inlineStr">
        <is>
          <t>Zabardast Toj Farm XK</t>
        </is>
      </c>
      <c r="C212" s="6" t="inlineStr">
        <is>
          <t>Фергана</t>
        </is>
      </c>
      <c r="D212" s="6" t="inlineStr">
        <is>
          <t>Фергана 1</t>
        </is>
      </c>
      <c r="E212" s="7">
        <f>G212+I212+K212+M212+O212+Q212+S212+U212+W212+Y212+AA212+AC212+AE212+AG212+AI212+AK212+AM212+AO212+AQ212+AS212</f>
        <v/>
      </c>
      <c r="F212" s="7">
        <f>H212+J212+L212+N212+P212+R212+T212+V212+X212+Z212+AB212+AD212+AF212+AH212+AJ212+AL212+AN212+AP212+AR212+AT212</f>
        <v/>
      </c>
      <c r="G212" s="7" t="inlineStr"/>
      <c r="H212" s="7" t="inlineStr"/>
      <c r="I212" s="7" t="inlineStr"/>
      <c r="J212" s="7" t="inlineStr"/>
      <c r="K212" s="7" t="inlineStr"/>
      <c r="L212" s="7" t="inlineStr"/>
      <c r="M212" s="7" t="n">
        <v>2</v>
      </c>
      <c r="N212" s="7" t="n">
        <v>568620</v>
      </c>
      <c r="O212" s="7" t="inlineStr"/>
      <c r="P212" s="7" t="inlineStr"/>
      <c r="Q212" s="7" t="inlineStr"/>
      <c r="R212" s="7" t="inlineStr"/>
      <c r="S212" s="7" t="inlineStr"/>
      <c r="T212" s="7" t="inlineStr"/>
      <c r="U212" s="7" t="inlineStr"/>
      <c r="V212" s="7" t="inlineStr"/>
      <c r="W212" s="7" t="n">
        <v>2</v>
      </c>
      <c r="X212" s="7" t="n">
        <v>674284</v>
      </c>
      <c r="Y212" s="7" t="inlineStr"/>
      <c r="Z212" s="7" t="inlineStr"/>
      <c r="AA212" s="7" t="n">
        <v>4</v>
      </c>
      <c r="AB212" s="7" t="n">
        <v>1339304</v>
      </c>
      <c r="AC212" s="7" t="inlineStr"/>
      <c r="AD212" s="7" t="inlineStr"/>
      <c r="AE212" s="7" t="inlineStr"/>
      <c r="AF212" s="7" t="inlineStr"/>
      <c r="AG212" s="7" t="n">
        <v>4</v>
      </c>
      <c r="AH212" s="7" t="n">
        <v>382836</v>
      </c>
      <c r="AI212" s="7" t="inlineStr"/>
      <c r="AJ212" s="7" t="inlineStr"/>
      <c r="AK212" s="7" t="inlineStr"/>
      <c r="AL212" s="7" t="inlineStr"/>
      <c r="AM212" s="7" t="inlineStr"/>
      <c r="AN212" s="7" t="inlineStr"/>
      <c r="AO212" s="7" t="inlineStr"/>
      <c r="AP212" s="7" t="inlineStr"/>
      <c r="AQ212" s="7" t="inlineStr"/>
      <c r="AR212" s="7" t="inlineStr"/>
      <c r="AS212" s="7" t="inlineStr"/>
      <c r="AT212" s="7" t="inlineStr"/>
      <c r="AU212" s="7">
        <f>AW212+AY212+BA212+BC212+BE212+BG212+BI212</f>
        <v/>
      </c>
      <c r="AV212" s="7">
        <f>AX212+AZ212+BB212+BD212+BF212+BH212+BJ212</f>
        <v/>
      </c>
      <c r="AW212" s="7" t="inlineStr"/>
      <c r="AX212" s="7" t="inlineStr"/>
      <c r="AY212" s="7" t="inlineStr"/>
      <c r="AZ212" s="7" t="inlineStr"/>
      <c r="BA212" s="7" t="inlineStr"/>
      <c r="BB212" s="7" t="inlineStr"/>
      <c r="BC212" s="7" t="inlineStr"/>
      <c r="BD212" s="7" t="inlineStr"/>
      <c r="BE212" s="7" t="inlineStr"/>
      <c r="BF212" s="7" t="inlineStr"/>
      <c r="BG212" s="7" t="inlineStr"/>
      <c r="BH212" s="7" t="inlineStr"/>
      <c r="BI212" s="7" t="inlineStr"/>
      <c r="BJ212" s="7" t="inlineStr"/>
      <c r="BK212" s="7">
        <f>BM212+BO212+BQ212+BS212</f>
        <v/>
      </c>
      <c r="BL212" s="7">
        <f>BN212+BP212+BR212+BT212</f>
        <v/>
      </c>
      <c r="BM212" s="7" t="inlineStr"/>
      <c r="BN212" s="7" t="inlineStr"/>
      <c r="BO212" s="7" t="inlineStr"/>
      <c r="BP212" s="7" t="inlineStr"/>
      <c r="BQ212" s="7" t="inlineStr"/>
      <c r="BR212" s="7" t="inlineStr"/>
      <c r="BS212" s="7" t="inlineStr"/>
      <c r="BT212" s="7" t="inlineStr"/>
      <c r="BU212" s="7">
        <f>BW212+BY212+CA212+CC212+CE212+CG212+CI212+CK212+CM212+CO212+CQ212+CS212+CU212+CW212+CY212+DA212</f>
        <v/>
      </c>
      <c r="BV212" s="7">
        <f>BX212+BZ212+CB212+CD212+CF212+CH212+CJ212+CL212+CN212+CP212+CR212+CT212+CV212+CX212+CZ212+DB212</f>
        <v/>
      </c>
      <c r="BW212" s="7" t="inlineStr"/>
      <c r="BX212" s="7" t="inlineStr"/>
      <c r="BY212" s="7" t="n">
        <v>6</v>
      </c>
      <c r="BZ212" s="7" t="n">
        <v>224718</v>
      </c>
      <c r="CA212" s="7" t="inlineStr"/>
      <c r="CB212" s="7" t="inlineStr"/>
      <c r="CC212" s="7" t="inlineStr"/>
      <c r="CD212" s="7" t="inlineStr"/>
      <c r="CE212" s="7" t="inlineStr"/>
      <c r="CF212" s="7" t="inlineStr"/>
      <c r="CG212" s="7" t="inlineStr"/>
      <c r="CH212" s="7" t="inlineStr"/>
      <c r="CI212" s="7" t="inlineStr"/>
      <c r="CJ212" s="7" t="inlineStr"/>
      <c r="CK212" s="7" t="inlineStr"/>
      <c r="CL212" s="7" t="inlineStr"/>
      <c r="CM212" s="7" t="n">
        <v>2</v>
      </c>
      <c r="CN212" s="7" t="n">
        <v>208882</v>
      </c>
      <c r="CO212" s="7" t="inlineStr"/>
      <c r="CP212" s="7" t="inlineStr"/>
      <c r="CQ212" s="7" t="inlineStr"/>
      <c r="CR212" s="7" t="inlineStr"/>
      <c r="CS212" s="7" t="inlineStr"/>
      <c r="CT212" s="7" t="inlineStr"/>
      <c r="CU212" s="7" t="inlineStr"/>
      <c r="CV212" s="7" t="inlineStr"/>
      <c r="CW212" s="7" t="inlineStr"/>
      <c r="CX212" s="7" t="inlineStr"/>
      <c r="CY212" s="7" t="inlineStr"/>
      <c r="CZ212" s="7" t="inlineStr"/>
      <c r="DA212" s="7" t="inlineStr"/>
      <c r="DB212" s="7" t="inlineStr"/>
      <c r="DC212" s="7">
        <f>DE212+DG212+DI212+DK212+DM212+DO212+DQ212+DS212+DU212+DW212+DY212+EA212+EC212</f>
        <v/>
      </c>
      <c r="DD212" s="7">
        <f>DF212+DH212+DJ212+DL212+DN212+DP212+DR212+DT212+DV212+DX212+DZ212+EB212+ED212</f>
        <v/>
      </c>
      <c r="DE212" s="7" t="inlineStr"/>
      <c r="DF212" s="7" t="inlineStr"/>
      <c r="DG212" s="7" t="inlineStr"/>
      <c r="DH212" s="7" t="inlineStr"/>
      <c r="DI212" s="7" t="inlineStr"/>
      <c r="DJ212" s="7" t="inlineStr"/>
      <c r="DK212" s="7" t="inlineStr"/>
      <c r="DL212" s="7" t="inlineStr"/>
      <c r="DM212" s="7" t="inlineStr"/>
      <c r="DN212" s="7" t="inlineStr"/>
      <c r="DO212" s="7" t="inlineStr"/>
      <c r="DP212" s="7" t="inlineStr"/>
      <c r="DQ212" s="7" t="n">
        <v>4</v>
      </c>
      <c r="DR212" s="7" t="n">
        <v>473356</v>
      </c>
      <c r="DS212" s="7" t="inlineStr"/>
      <c r="DT212" s="7" t="inlineStr"/>
      <c r="DU212" s="7" t="inlineStr"/>
      <c r="DV212" s="7" t="inlineStr"/>
      <c r="DW212" s="7" t="inlineStr"/>
      <c r="DX212" s="7" t="inlineStr"/>
      <c r="DY212" s="7" t="inlineStr"/>
      <c r="DZ212" s="7" t="inlineStr"/>
      <c r="EA212" s="7" t="inlineStr"/>
      <c r="EB212" s="7" t="inlineStr"/>
      <c r="EC212" s="7" t="inlineStr"/>
      <c r="ED212" s="7" t="inlineStr"/>
      <c r="EE212" s="7">
        <f>E212+AU212+BK212+BU212+DC212</f>
        <v/>
      </c>
      <c r="EF212" s="7">
        <f>F212+AV212+BL212+BV212+DD212</f>
        <v/>
      </c>
    </row>
    <row r="213" hidden="1" outlineLevel="1">
      <c r="A213" s="5" t="n">
        <v>112</v>
      </c>
      <c r="B213" s="6" t="inlineStr">
        <is>
          <t>Zamin Farm Vodiy MCHJ</t>
        </is>
      </c>
      <c r="C213" s="6" t="inlineStr">
        <is>
          <t>Фергана</t>
        </is>
      </c>
      <c r="D213" s="6" t="inlineStr">
        <is>
          <t>Фергана 1</t>
        </is>
      </c>
      <c r="E213" s="7">
        <f>G213+I213+K213+M213+O213+Q213+S213+U213+W213+Y213+AA213+AC213+AE213+AG213+AI213+AK213+AM213+AO213+AQ213+AS213</f>
        <v/>
      </c>
      <c r="F213" s="7">
        <f>H213+J213+L213+N213+P213+R213+T213+V213+X213+Z213+AB213+AD213+AF213+AH213+AJ213+AL213+AN213+AP213+AR213+AT213</f>
        <v/>
      </c>
      <c r="G213" s="7" t="inlineStr"/>
      <c r="H213" s="7" t="inlineStr"/>
      <c r="I213" s="7" t="n">
        <v>1</v>
      </c>
      <c r="J213" s="7" t="n">
        <v>498009</v>
      </c>
      <c r="K213" s="7" t="inlineStr"/>
      <c r="L213" s="7" t="inlineStr"/>
      <c r="M213" s="7" t="inlineStr"/>
      <c r="N213" s="7" t="inlineStr"/>
      <c r="O213" s="7" t="inlineStr"/>
      <c r="P213" s="7" t="inlineStr"/>
      <c r="Q213" s="7" t="inlineStr"/>
      <c r="R213" s="7" t="inlineStr"/>
      <c r="S213" s="7" t="inlineStr"/>
      <c r="T213" s="7" t="inlineStr"/>
      <c r="U213" s="7" t="inlineStr"/>
      <c r="V213" s="7" t="inlineStr"/>
      <c r="W213" s="7" t="inlineStr"/>
      <c r="X213" s="7" t="inlineStr"/>
      <c r="Y213" s="7" t="inlineStr"/>
      <c r="Z213" s="7" t="inlineStr"/>
      <c r="AA213" s="7" t="inlineStr"/>
      <c r="AB213" s="7" t="inlineStr"/>
      <c r="AC213" s="7" t="inlineStr"/>
      <c r="AD213" s="7" t="inlineStr"/>
      <c r="AE213" s="7" t="inlineStr"/>
      <c r="AF213" s="7" t="inlineStr"/>
      <c r="AG213" s="7" t="inlineStr"/>
      <c r="AH213" s="7" t="inlineStr"/>
      <c r="AI213" s="7" t="inlineStr"/>
      <c r="AJ213" s="7" t="inlineStr"/>
      <c r="AK213" s="7" t="inlineStr"/>
      <c r="AL213" s="7" t="inlineStr"/>
      <c r="AM213" s="7" t="inlineStr"/>
      <c r="AN213" s="7" t="inlineStr"/>
      <c r="AO213" s="7" t="inlineStr"/>
      <c r="AP213" s="7" t="inlineStr"/>
      <c r="AQ213" s="7" t="inlineStr"/>
      <c r="AR213" s="7" t="inlineStr"/>
      <c r="AS213" s="7" t="inlineStr"/>
      <c r="AT213" s="7" t="inlineStr"/>
      <c r="AU213" s="7">
        <f>AW213+AY213+BA213+BC213+BE213+BG213+BI213</f>
        <v/>
      </c>
      <c r="AV213" s="7">
        <f>AX213+AZ213+BB213+BD213+BF213+BH213+BJ213</f>
        <v/>
      </c>
      <c r="AW213" s="7" t="inlineStr"/>
      <c r="AX213" s="7" t="inlineStr"/>
      <c r="AY213" s="7" t="inlineStr"/>
      <c r="AZ213" s="7" t="inlineStr"/>
      <c r="BA213" s="7" t="inlineStr"/>
      <c r="BB213" s="7" t="inlineStr"/>
      <c r="BC213" s="7" t="inlineStr"/>
      <c r="BD213" s="7" t="inlineStr"/>
      <c r="BE213" s="7" t="inlineStr"/>
      <c r="BF213" s="7" t="inlineStr"/>
      <c r="BG213" s="7" t="inlineStr"/>
      <c r="BH213" s="7" t="inlineStr"/>
      <c r="BI213" s="7" t="inlineStr"/>
      <c r="BJ213" s="7" t="inlineStr"/>
      <c r="BK213" s="7">
        <f>BM213+BO213+BQ213+BS213</f>
        <v/>
      </c>
      <c r="BL213" s="7">
        <f>BN213+BP213+BR213+BT213</f>
        <v/>
      </c>
      <c r="BM213" s="7" t="inlineStr"/>
      <c r="BN213" s="7" t="inlineStr"/>
      <c r="BO213" s="7" t="inlineStr"/>
      <c r="BP213" s="7" t="inlineStr"/>
      <c r="BQ213" s="7" t="inlineStr"/>
      <c r="BR213" s="7" t="inlineStr"/>
      <c r="BS213" s="7" t="inlineStr"/>
      <c r="BT213" s="7" t="inlineStr"/>
      <c r="BU213" s="7">
        <f>BW213+BY213+CA213+CC213+CE213+CG213+CI213+CK213+CM213+CO213+CQ213+CS213+CU213+CW213+CY213+DA213</f>
        <v/>
      </c>
      <c r="BV213" s="7">
        <f>BX213+BZ213+CB213+CD213+CF213+CH213+CJ213+CL213+CN213+CP213+CR213+CT213+CV213+CX213+CZ213+DB213</f>
        <v/>
      </c>
      <c r="BW213" s="7" t="inlineStr"/>
      <c r="BX213" s="7" t="inlineStr"/>
      <c r="BY213" s="7" t="inlineStr"/>
      <c r="BZ213" s="7" t="inlineStr"/>
      <c r="CA213" s="7" t="inlineStr"/>
      <c r="CB213" s="7" t="inlineStr"/>
      <c r="CC213" s="7" t="inlineStr"/>
      <c r="CD213" s="7" t="inlineStr"/>
      <c r="CE213" s="7" t="inlineStr"/>
      <c r="CF213" s="7" t="inlineStr"/>
      <c r="CG213" s="7" t="inlineStr"/>
      <c r="CH213" s="7" t="inlineStr"/>
      <c r="CI213" s="7" t="inlineStr"/>
      <c r="CJ213" s="7" t="inlineStr"/>
      <c r="CK213" s="7" t="inlineStr"/>
      <c r="CL213" s="7" t="inlineStr"/>
      <c r="CM213" s="7" t="inlineStr"/>
      <c r="CN213" s="7" t="inlineStr"/>
      <c r="CO213" s="7" t="inlineStr"/>
      <c r="CP213" s="7" t="inlineStr"/>
      <c r="CQ213" s="7" t="inlineStr"/>
      <c r="CR213" s="7" t="inlineStr"/>
      <c r="CS213" s="7" t="inlineStr"/>
      <c r="CT213" s="7" t="inlineStr"/>
      <c r="CU213" s="7" t="inlineStr"/>
      <c r="CV213" s="7" t="inlineStr"/>
      <c r="CW213" s="7" t="inlineStr"/>
      <c r="CX213" s="7" t="inlineStr"/>
      <c r="CY213" s="7" t="inlineStr"/>
      <c r="CZ213" s="7" t="inlineStr"/>
      <c r="DA213" s="7" t="inlineStr"/>
      <c r="DB213" s="7" t="inlineStr"/>
      <c r="DC213" s="7">
        <f>DE213+DG213+DI213+DK213+DM213+DO213+DQ213+DS213+DU213+DW213+DY213+EA213+EC213</f>
        <v/>
      </c>
      <c r="DD213" s="7">
        <f>DF213+DH213+DJ213+DL213+DN213+DP213+DR213+DT213+DV213+DX213+DZ213+EB213+ED213</f>
        <v/>
      </c>
      <c r="DE213" s="7" t="inlineStr"/>
      <c r="DF213" s="7" t="inlineStr"/>
      <c r="DG213" s="7" t="inlineStr"/>
      <c r="DH213" s="7" t="inlineStr"/>
      <c r="DI213" s="7" t="inlineStr"/>
      <c r="DJ213" s="7" t="inlineStr"/>
      <c r="DK213" s="7" t="inlineStr"/>
      <c r="DL213" s="7" t="inlineStr"/>
      <c r="DM213" s="7" t="inlineStr"/>
      <c r="DN213" s="7" t="inlineStr"/>
      <c r="DO213" s="7" t="inlineStr"/>
      <c r="DP213" s="7" t="inlineStr"/>
      <c r="DQ213" s="7" t="inlineStr"/>
      <c r="DR213" s="7" t="inlineStr"/>
      <c r="DS213" s="7" t="inlineStr"/>
      <c r="DT213" s="7" t="inlineStr"/>
      <c r="DU213" s="7" t="inlineStr"/>
      <c r="DV213" s="7" t="inlineStr"/>
      <c r="DW213" s="7" t="inlineStr"/>
      <c r="DX213" s="7" t="inlineStr"/>
      <c r="DY213" s="7" t="inlineStr"/>
      <c r="DZ213" s="7" t="inlineStr"/>
      <c r="EA213" s="7" t="inlineStr"/>
      <c r="EB213" s="7" t="inlineStr"/>
      <c r="EC213" s="7" t="inlineStr"/>
      <c r="ED213" s="7" t="inlineStr"/>
      <c r="EE213" s="7">
        <f>E213+AU213+BK213+BU213+DC213</f>
        <v/>
      </c>
      <c r="EF213" s="7">
        <f>F213+AV213+BL213+BV213+DD213</f>
        <v/>
      </c>
    </row>
    <row r="214" hidden="1" outlineLevel="1">
      <c r="A214" s="5" t="n">
        <v>113</v>
      </c>
      <c r="B214" s="6" t="inlineStr">
        <is>
          <t>Zuxro Farm 2020 XK</t>
        </is>
      </c>
      <c r="C214" s="6" t="inlineStr">
        <is>
          <t>Фергана</t>
        </is>
      </c>
      <c r="D214" s="6" t="inlineStr">
        <is>
          <t>Фергана 1</t>
        </is>
      </c>
      <c r="E214" s="7">
        <f>G214+I214+K214+M214+O214+Q214+S214+U214+W214+Y214+AA214+AC214+AE214+AG214+AI214+AK214+AM214+AO214+AQ214+AS214</f>
        <v/>
      </c>
      <c r="F214" s="7">
        <f>H214+J214+L214+N214+P214+R214+T214+V214+X214+Z214+AB214+AD214+AF214+AH214+AJ214+AL214+AN214+AP214+AR214+AT214</f>
        <v/>
      </c>
      <c r="G214" s="7" t="n">
        <v>3</v>
      </c>
      <c r="H214" s="7" t="n">
        <v>478399</v>
      </c>
      <c r="I214" s="7" t="inlineStr"/>
      <c r="J214" s="7" t="inlineStr"/>
      <c r="K214" s="7" t="inlineStr"/>
      <c r="L214" s="7" t="inlineStr"/>
      <c r="M214" s="7" t="n">
        <v>5</v>
      </c>
      <c r="N214" s="7" t="n">
        <v>1808185</v>
      </c>
      <c r="O214" s="7" t="inlineStr"/>
      <c r="P214" s="7" t="inlineStr"/>
      <c r="Q214" s="7" t="n">
        <v>20</v>
      </c>
      <c r="R214" s="7" t="n">
        <v>3899260</v>
      </c>
      <c r="S214" s="7" t="inlineStr"/>
      <c r="T214" s="7" t="inlineStr"/>
      <c r="U214" s="7" t="inlineStr"/>
      <c r="V214" s="7" t="inlineStr"/>
      <c r="W214" s="7" t="inlineStr"/>
      <c r="X214" s="7" t="inlineStr"/>
      <c r="Y214" s="7" t="inlineStr"/>
      <c r="Z214" s="7" t="inlineStr"/>
      <c r="AA214" s="7" t="inlineStr"/>
      <c r="AB214" s="7" t="inlineStr"/>
      <c r="AC214" s="7" t="inlineStr"/>
      <c r="AD214" s="7" t="inlineStr"/>
      <c r="AE214" s="7" t="inlineStr"/>
      <c r="AF214" s="7" t="inlineStr"/>
      <c r="AG214" s="7" t="inlineStr"/>
      <c r="AH214" s="7" t="inlineStr"/>
      <c r="AI214" s="7" t="inlineStr"/>
      <c r="AJ214" s="7" t="inlineStr"/>
      <c r="AK214" s="7" t="inlineStr"/>
      <c r="AL214" s="7" t="inlineStr"/>
      <c r="AM214" s="7" t="inlineStr"/>
      <c r="AN214" s="7" t="inlineStr"/>
      <c r="AO214" s="7" t="inlineStr"/>
      <c r="AP214" s="7" t="inlineStr"/>
      <c r="AQ214" s="7" t="inlineStr"/>
      <c r="AR214" s="7" t="inlineStr"/>
      <c r="AS214" s="7" t="inlineStr"/>
      <c r="AT214" s="7" t="inlineStr"/>
      <c r="AU214" s="7">
        <f>AW214+AY214+BA214+BC214+BE214+BG214+BI214</f>
        <v/>
      </c>
      <c r="AV214" s="7">
        <f>AX214+AZ214+BB214+BD214+BF214+BH214+BJ214</f>
        <v/>
      </c>
      <c r="AW214" s="7" t="inlineStr"/>
      <c r="AX214" s="7" t="inlineStr"/>
      <c r="AY214" s="7" t="inlineStr"/>
      <c r="AZ214" s="7" t="inlineStr"/>
      <c r="BA214" s="7" t="inlineStr"/>
      <c r="BB214" s="7" t="inlineStr"/>
      <c r="BC214" s="7" t="inlineStr"/>
      <c r="BD214" s="7" t="inlineStr"/>
      <c r="BE214" s="7" t="inlineStr"/>
      <c r="BF214" s="7" t="inlineStr"/>
      <c r="BG214" s="7" t="inlineStr"/>
      <c r="BH214" s="7" t="inlineStr"/>
      <c r="BI214" s="7" t="inlineStr"/>
      <c r="BJ214" s="7" t="inlineStr"/>
      <c r="BK214" s="7">
        <f>BM214+BO214+BQ214+BS214</f>
        <v/>
      </c>
      <c r="BL214" s="7">
        <f>BN214+BP214+BR214+BT214</f>
        <v/>
      </c>
      <c r="BM214" s="7" t="inlineStr"/>
      <c r="BN214" s="7" t="inlineStr"/>
      <c r="BO214" s="7" t="inlineStr"/>
      <c r="BP214" s="7" t="inlineStr"/>
      <c r="BQ214" s="7" t="inlineStr"/>
      <c r="BR214" s="7" t="inlineStr"/>
      <c r="BS214" s="7" t="inlineStr"/>
      <c r="BT214" s="7" t="inlineStr"/>
      <c r="BU214" s="7">
        <f>BW214+BY214+CA214+CC214+CE214+CG214+CI214+CK214+CM214+CO214+CQ214+CS214+CU214+CW214+CY214+DA214</f>
        <v/>
      </c>
      <c r="BV214" s="7">
        <f>BX214+BZ214+CB214+CD214+CF214+CH214+CJ214+CL214+CN214+CP214+CR214+CT214+CV214+CX214+CZ214+DB214</f>
        <v/>
      </c>
      <c r="BW214" s="7" t="inlineStr"/>
      <c r="BX214" s="7" t="inlineStr"/>
      <c r="BY214" s="7" t="inlineStr"/>
      <c r="BZ214" s="7" t="inlineStr"/>
      <c r="CA214" s="7" t="inlineStr"/>
      <c r="CB214" s="7" t="inlineStr"/>
      <c r="CC214" s="7" t="inlineStr"/>
      <c r="CD214" s="7" t="inlineStr"/>
      <c r="CE214" s="7" t="inlineStr"/>
      <c r="CF214" s="7" t="inlineStr"/>
      <c r="CG214" s="7" t="inlineStr"/>
      <c r="CH214" s="7" t="inlineStr"/>
      <c r="CI214" s="7" t="inlineStr"/>
      <c r="CJ214" s="7" t="inlineStr"/>
      <c r="CK214" s="7" t="inlineStr"/>
      <c r="CL214" s="7" t="inlineStr"/>
      <c r="CM214" s="7" t="n">
        <v>4</v>
      </c>
      <c r="CN214" s="7" t="n">
        <v>1430120</v>
      </c>
      <c r="CO214" s="7" t="inlineStr"/>
      <c r="CP214" s="7" t="inlineStr"/>
      <c r="CQ214" s="7" t="inlineStr"/>
      <c r="CR214" s="7" t="inlineStr"/>
      <c r="CS214" s="7" t="inlineStr"/>
      <c r="CT214" s="7" t="inlineStr"/>
      <c r="CU214" s="7" t="inlineStr"/>
      <c r="CV214" s="7" t="inlineStr"/>
      <c r="CW214" s="7" t="inlineStr"/>
      <c r="CX214" s="7" t="inlineStr"/>
      <c r="CY214" s="7" t="inlineStr"/>
      <c r="CZ214" s="7" t="inlineStr"/>
      <c r="DA214" s="7" t="inlineStr"/>
      <c r="DB214" s="7" t="inlineStr"/>
      <c r="DC214" s="7">
        <f>DE214+DG214+DI214+DK214+DM214+DO214+DQ214+DS214+DU214+DW214+DY214+EA214+EC214</f>
        <v/>
      </c>
      <c r="DD214" s="7">
        <f>DF214+DH214+DJ214+DL214+DN214+DP214+DR214+DT214+DV214+DX214+DZ214+EB214+ED214</f>
        <v/>
      </c>
      <c r="DE214" s="7" t="inlineStr"/>
      <c r="DF214" s="7" t="inlineStr"/>
      <c r="DG214" s="7" t="inlineStr"/>
      <c r="DH214" s="7" t="inlineStr"/>
      <c r="DI214" s="7" t="inlineStr"/>
      <c r="DJ214" s="7" t="inlineStr"/>
      <c r="DK214" s="7" t="inlineStr"/>
      <c r="DL214" s="7" t="inlineStr"/>
      <c r="DM214" s="7" t="inlineStr"/>
      <c r="DN214" s="7" t="inlineStr"/>
      <c r="DO214" s="7" t="inlineStr"/>
      <c r="DP214" s="7" t="inlineStr"/>
      <c r="DQ214" s="7" t="inlineStr"/>
      <c r="DR214" s="7" t="inlineStr"/>
      <c r="DS214" s="7" t="n">
        <v>3</v>
      </c>
      <c r="DT214" s="7" t="n">
        <v>204819</v>
      </c>
      <c r="DU214" s="7" t="inlineStr"/>
      <c r="DV214" s="7" t="inlineStr"/>
      <c r="DW214" s="7" t="inlineStr"/>
      <c r="DX214" s="7" t="inlineStr"/>
      <c r="DY214" s="7" t="inlineStr"/>
      <c r="DZ214" s="7" t="inlineStr"/>
      <c r="EA214" s="7" t="inlineStr"/>
      <c r="EB214" s="7" t="inlineStr"/>
      <c r="EC214" s="7" t="inlineStr"/>
      <c r="ED214" s="7" t="inlineStr"/>
      <c r="EE214" s="7">
        <f>E214+AU214+BK214+BU214+DC214</f>
        <v/>
      </c>
      <c r="EF214" s="7">
        <f>F214+AV214+BL214+BV214+DD214</f>
        <v/>
      </c>
    </row>
    <row r="215">
      <c r="A215" s="2" t="n">
        <v>0</v>
      </c>
      <c r="B215" s="3" t="inlineStr">
        <is>
          <t>Akmal</t>
        </is>
      </c>
      <c r="C215" s="3" t="inlineStr"/>
      <c r="D215" s="3" t="inlineStr"/>
      <c r="E215" s="4">
        <f>SUM(E216:E217)</f>
        <v/>
      </c>
      <c r="F215" s="4">
        <f>SUM(F216:F217)</f>
        <v/>
      </c>
      <c r="G215" s="4">
        <f>SUM(G216:G217)</f>
        <v/>
      </c>
      <c r="H215" s="4">
        <f>SUM(H216:H217)</f>
        <v/>
      </c>
      <c r="I215" s="4">
        <f>SUM(I216:I217)</f>
        <v/>
      </c>
      <c r="J215" s="4">
        <f>SUM(J216:J217)</f>
        <v/>
      </c>
      <c r="K215" s="4">
        <f>SUM(K216:K217)</f>
        <v/>
      </c>
      <c r="L215" s="4">
        <f>SUM(L216:L217)</f>
        <v/>
      </c>
      <c r="M215" s="4">
        <f>SUM(M216:M217)</f>
        <v/>
      </c>
      <c r="N215" s="4">
        <f>SUM(N216:N217)</f>
        <v/>
      </c>
      <c r="O215" s="4">
        <f>SUM(O216:O217)</f>
        <v/>
      </c>
      <c r="P215" s="4">
        <f>SUM(P216:P217)</f>
        <v/>
      </c>
      <c r="Q215" s="4">
        <f>SUM(Q216:Q217)</f>
        <v/>
      </c>
      <c r="R215" s="4">
        <f>SUM(R216:R217)</f>
        <v/>
      </c>
      <c r="S215" s="4">
        <f>SUM(S216:S217)</f>
        <v/>
      </c>
      <c r="T215" s="4">
        <f>SUM(T216:T217)</f>
        <v/>
      </c>
      <c r="U215" s="4">
        <f>SUM(U216:U217)</f>
        <v/>
      </c>
      <c r="V215" s="4">
        <f>SUM(V216:V217)</f>
        <v/>
      </c>
      <c r="W215" s="4">
        <f>SUM(W216:W217)</f>
        <v/>
      </c>
      <c r="X215" s="4">
        <f>SUM(X216:X217)</f>
        <v/>
      </c>
      <c r="Y215" s="4">
        <f>SUM(Y216:Y217)</f>
        <v/>
      </c>
      <c r="Z215" s="4">
        <f>SUM(Z216:Z217)</f>
        <v/>
      </c>
      <c r="AA215" s="4">
        <f>SUM(AA216:AA217)</f>
        <v/>
      </c>
      <c r="AB215" s="4">
        <f>SUM(AB216:AB217)</f>
        <v/>
      </c>
      <c r="AC215" s="4">
        <f>SUM(AC216:AC217)</f>
        <v/>
      </c>
      <c r="AD215" s="4">
        <f>SUM(AD216:AD217)</f>
        <v/>
      </c>
      <c r="AE215" s="4">
        <f>SUM(AE216:AE217)</f>
        <v/>
      </c>
      <c r="AF215" s="4">
        <f>SUM(AF216:AF217)</f>
        <v/>
      </c>
      <c r="AG215" s="4">
        <f>SUM(AG216:AG217)</f>
        <v/>
      </c>
      <c r="AH215" s="4">
        <f>SUM(AH216:AH217)</f>
        <v/>
      </c>
      <c r="AI215" s="4">
        <f>SUM(AI216:AI217)</f>
        <v/>
      </c>
      <c r="AJ215" s="4">
        <f>SUM(AJ216:AJ217)</f>
        <v/>
      </c>
      <c r="AK215" s="4">
        <f>SUM(AK216:AK217)</f>
        <v/>
      </c>
      <c r="AL215" s="4">
        <f>SUM(AL216:AL217)</f>
        <v/>
      </c>
      <c r="AM215" s="4">
        <f>SUM(AM216:AM217)</f>
        <v/>
      </c>
      <c r="AN215" s="4">
        <f>SUM(AN216:AN217)</f>
        <v/>
      </c>
      <c r="AO215" s="4">
        <f>SUM(AO216:AO217)</f>
        <v/>
      </c>
      <c r="AP215" s="4">
        <f>SUM(AP216:AP217)</f>
        <v/>
      </c>
      <c r="AQ215" s="4">
        <f>SUM(AQ216:AQ217)</f>
        <v/>
      </c>
      <c r="AR215" s="4">
        <f>SUM(AR216:AR217)</f>
        <v/>
      </c>
      <c r="AS215" s="4">
        <f>SUM(AS216:AS217)</f>
        <v/>
      </c>
      <c r="AT215" s="4">
        <f>SUM(AT216:AT217)</f>
        <v/>
      </c>
      <c r="AU215" s="4">
        <f>SUM(AU216:AU217)</f>
        <v/>
      </c>
      <c r="AV215" s="4">
        <f>SUM(AV216:AV217)</f>
        <v/>
      </c>
      <c r="AW215" s="4">
        <f>SUM(AW216:AW217)</f>
        <v/>
      </c>
      <c r="AX215" s="4">
        <f>SUM(AX216:AX217)</f>
        <v/>
      </c>
      <c r="AY215" s="4">
        <f>SUM(AY216:AY217)</f>
        <v/>
      </c>
      <c r="AZ215" s="4">
        <f>SUM(AZ216:AZ217)</f>
        <v/>
      </c>
      <c r="BA215" s="4">
        <f>SUM(BA216:BA217)</f>
        <v/>
      </c>
      <c r="BB215" s="4">
        <f>SUM(BB216:BB217)</f>
        <v/>
      </c>
      <c r="BC215" s="4">
        <f>SUM(BC216:BC217)</f>
        <v/>
      </c>
      <c r="BD215" s="4">
        <f>SUM(BD216:BD217)</f>
        <v/>
      </c>
      <c r="BE215" s="4">
        <f>SUM(BE216:BE217)</f>
        <v/>
      </c>
      <c r="BF215" s="4">
        <f>SUM(BF216:BF217)</f>
        <v/>
      </c>
      <c r="BG215" s="4">
        <f>SUM(BG216:BG217)</f>
        <v/>
      </c>
      <c r="BH215" s="4">
        <f>SUM(BH216:BH217)</f>
        <v/>
      </c>
      <c r="BI215" s="4">
        <f>SUM(BI216:BI217)</f>
        <v/>
      </c>
      <c r="BJ215" s="4">
        <f>SUM(BJ216:BJ217)</f>
        <v/>
      </c>
      <c r="BK215" s="4">
        <f>SUM(BK216:BK217)</f>
        <v/>
      </c>
      <c r="BL215" s="4">
        <f>SUM(BL216:BL217)</f>
        <v/>
      </c>
      <c r="BM215" s="4">
        <f>SUM(BM216:BM217)</f>
        <v/>
      </c>
      <c r="BN215" s="4">
        <f>SUM(BN216:BN217)</f>
        <v/>
      </c>
      <c r="BO215" s="4">
        <f>SUM(BO216:BO217)</f>
        <v/>
      </c>
      <c r="BP215" s="4">
        <f>SUM(BP216:BP217)</f>
        <v/>
      </c>
      <c r="BQ215" s="4">
        <f>SUM(BQ216:BQ217)</f>
        <v/>
      </c>
      <c r="BR215" s="4">
        <f>SUM(BR216:BR217)</f>
        <v/>
      </c>
      <c r="BS215" s="4">
        <f>SUM(BS216:BS217)</f>
        <v/>
      </c>
      <c r="BT215" s="4">
        <f>SUM(BT216:BT217)</f>
        <v/>
      </c>
      <c r="BU215" s="4">
        <f>SUM(BU216:BU217)</f>
        <v/>
      </c>
      <c r="BV215" s="4">
        <f>SUM(BV216:BV217)</f>
        <v/>
      </c>
      <c r="BW215" s="4">
        <f>SUM(BW216:BW217)</f>
        <v/>
      </c>
      <c r="BX215" s="4">
        <f>SUM(BX216:BX217)</f>
        <v/>
      </c>
      <c r="BY215" s="4">
        <f>SUM(BY216:BY217)</f>
        <v/>
      </c>
      <c r="BZ215" s="4">
        <f>SUM(BZ216:BZ217)</f>
        <v/>
      </c>
      <c r="CA215" s="4">
        <f>SUM(CA216:CA217)</f>
        <v/>
      </c>
      <c r="CB215" s="4">
        <f>SUM(CB216:CB217)</f>
        <v/>
      </c>
      <c r="CC215" s="4">
        <f>SUM(CC216:CC217)</f>
        <v/>
      </c>
      <c r="CD215" s="4">
        <f>SUM(CD216:CD217)</f>
        <v/>
      </c>
      <c r="CE215" s="4">
        <f>SUM(CE216:CE217)</f>
        <v/>
      </c>
      <c r="CF215" s="4">
        <f>SUM(CF216:CF217)</f>
        <v/>
      </c>
      <c r="CG215" s="4">
        <f>SUM(CG216:CG217)</f>
        <v/>
      </c>
      <c r="CH215" s="4">
        <f>SUM(CH216:CH217)</f>
        <v/>
      </c>
      <c r="CI215" s="4">
        <f>SUM(CI216:CI217)</f>
        <v/>
      </c>
      <c r="CJ215" s="4">
        <f>SUM(CJ216:CJ217)</f>
        <v/>
      </c>
      <c r="CK215" s="4">
        <f>SUM(CK216:CK217)</f>
        <v/>
      </c>
      <c r="CL215" s="4">
        <f>SUM(CL216:CL217)</f>
        <v/>
      </c>
      <c r="CM215" s="4">
        <f>SUM(CM216:CM217)</f>
        <v/>
      </c>
      <c r="CN215" s="4">
        <f>SUM(CN216:CN217)</f>
        <v/>
      </c>
      <c r="CO215" s="4">
        <f>SUM(CO216:CO217)</f>
        <v/>
      </c>
      <c r="CP215" s="4">
        <f>SUM(CP216:CP217)</f>
        <v/>
      </c>
      <c r="CQ215" s="4">
        <f>SUM(CQ216:CQ217)</f>
        <v/>
      </c>
      <c r="CR215" s="4">
        <f>SUM(CR216:CR217)</f>
        <v/>
      </c>
      <c r="CS215" s="4">
        <f>SUM(CS216:CS217)</f>
        <v/>
      </c>
      <c r="CT215" s="4">
        <f>SUM(CT216:CT217)</f>
        <v/>
      </c>
      <c r="CU215" s="4">
        <f>SUM(CU216:CU217)</f>
        <v/>
      </c>
      <c r="CV215" s="4">
        <f>SUM(CV216:CV217)</f>
        <v/>
      </c>
      <c r="CW215" s="4">
        <f>SUM(CW216:CW217)</f>
        <v/>
      </c>
      <c r="CX215" s="4">
        <f>SUM(CX216:CX217)</f>
        <v/>
      </c>
      <c r="CY215" s="4">
        <f>SUM(CY216:CY217)</f>
        <v/>
      </c>
      <c r="CZ215" s="4">
        <f>SUM(CZ216:CZ217)</f>
        <v/>
      </c>
      <c r="DA215" s="4">
        <f>SUM(DA216:DA217)</f>
        <v/>
      </c>
      <c r="DB215" s="4">
        <f>SUM(DB216:DB217)</f>
        <v/>
      </c>
      <c r="DC215" s="4">
        <f>SUM(DC216:DC217)</f>
        <v/>
      </c>
      <c r="DD215" s="4">
        <f>SUM(DD216:DD217)</f>
        <v/>
      </c>
      <c r="DE215" s="4">
        <f>SUM(DE216:DE217)</f>
        <v/>
      </c>
      <c r="DF215" s="4">
        <f>SUM(DF216:DF217)</f>
        <v/>
      </c>
      <c r="DG215" s="4">
        <f>SUM(DG216:DG217)</f>
        <v/>
      </c>
      <c r="DH215" s="4">
        <f>SUM(DH216:DH217)</f>
        <v/>
      </c>
      <c r="DI215" s="4">
        <f>SUM(DI216:DI217)</f>
        <v/>
      </c>
      <c r="DJ215" s="4">
        <f>SUM(DJ216:DJ217)</f>
        <v/>
      </c>
      <c r="DK215" s="4">
        <f>SUM(DK216:DK217)</f>
        <v/>
      </c>
      <c r="DL215" s="4">
        <f>SUM(DL216:DL217)</f>
        <v/>
      </c>
      <c r="DM215" s="4">
        <f>SUM(DM216:DM217)</f>
        <v/>
      </c>
      <c r="DN215" s="4">
        <f>SUM(DN216:DN217)</f>
        <v/>
      </c>
      <c r="DO215" s="4">
        <f>SUM(DO216:DO217)</f>
        <v/>
      </c>
      <c r="DP215" s="4">
        <f>SUM(DP216:DP217)</f>
        <v/>
      </c>
      <c r="DQ215" s="4">
        <f>SUM(DQ216:DQ217)</f>
        <v/>
      </c>
      <c r="DR215" s="4">
        <f>SUM(DR216:DR217)</f>
        <v/>
      </c>
      <c r="DS215" s="4">
        <f>SUM(DS216:DS217)</f>
        <v/>
      </c>
      <c r="DT215" s="4">
        <f>SUM(DT216:DT217)</f>
        <v/>
      </c>
      <c r="DU215" s="4">
        <f>SUM(DU216:DU217)</f>
        <v/>
      </c>
      <c r="DV215" s="4">
        <f>SUM(DV216:DV217)</f>
        <v/>
      </c>
      <c r="DW215" s="4">
        <f>SUM(DW216:DW217)</f>
        <v/>
      </c>
      <c r="DX215" s="4">
        <f>SUM(DX216:DX217)</f>
        <v/>
      </c>
      <c r="DY215" s="4">
        <f>SUM(DY216:DY217)</f>
        <v/>
      </c>
      <c r="DZ215" s="4">
        <f>SUM(DZ216:DZ217)</f>
        <v/>
      </c>
      <c r="EA215" s="4">
        <f>SUM(EA216:EA217)</f>
        <v/>
      </c>
      <c r="EB215" s="4">
        <f>SUM(EB216:EB217)</f>
        <v/>
      </c>
      <c r="EC215" s="4">
        <f>SUM(EC216:EC217)</f>
        <v/>
      </c>
      <c r="ED215" s="4">
        <f>SUM(ED216:ED217)</f>
        <v/>
      </c>
      <c r="EE215" s="4">
        <f>SUM(EE216:EE217)</f>
        <v/>
      </c>
      <c r="EF215" s="4">
        <f>SUM(EF216:EF217)</f>
        <v/>
      </c>
    </row>
    <row r="216" hidden="1" outlineLevel="1">
      <c r="A216" s="5" t="n">
        <v>1</v>
      </c>
      <c r="B216" s="6" t="inlineStr">
        <is>
          <t>Сильван №1  МЧЖ  Toshloq Universal Trade" МЧЖ</t>
        </is>
      </c>
      <c r="C216" s="6" t="inlineStr">
        <is>
          <t>Фергана</t>
        </is>
      </c>
      <c r="D216" s="6" t="inlineStr">
        <is>
          <t>Фергана 1</t>
        </is>
      </c>
      <c r="E216" s="7">
        <f>G216+I216+K216+M216+O216+Q216+S216+U216+W216+Y216+AA216+AC216+AE216+AG216+AI216+AK216+AM216+AO216+AQ216+AS216</f>
        <v/>
      </c>
      <c r="F216" s="7">
        <f>H216+J216+L216+N216+P216+R216+T216+V216+X216+Z216+AB216+AD216+AF216+AH216+AJ216+AL216+AN216+AP216+AR216+AT216</f>
        <v/>
      </c>
      <c r="G216" s="7" t="inlineStr"/>
      <c r="H216" s="7" t="inlineStr"/>
      <c r="I216" s="7" t="inlineStr"/>
      <c r="J216" s="7" t="inlineStr"/>
      <c r="K216" s="7" t="inlineStr"/>
      <c r="L216" s="7" t="inlineStr"/>
      <c r="M216" s="7" t="inlineStr"/>
      <c r="N216" s="7" t="inlineStr"/>
      <c r="O216" s="7" t="inlineStr"/>
      <c r="P216" s="7" t="inlineStr"/>
      <c r="Q216" s="7" t="inlineStr"/>
      <c r="R216" s="7" t="inlineStr"/>
      <c r="S216" s="7" t="inlineStr"/>
      <c r="T216" s="7" t="inlineStr"/>
      <c r="U216" s="7" t="inlineStr"/>
      <c r="V216" s="7" t="inlineStr"/>
      <c r="W216" s="7" t="inlineStr"/>
      <c r="X216" s="7" t="inlineStr"/>
      <c r="Y216" s="7" t="inlineStr"/>
      <c r="Z216" s="7" t="inlineStr"/>
      <c r="AA216" s="7" t="inlineStr"/>
      <c r="AB216" s="7" t="inlineStr"/>
      <c r="AC216" s="7" t="inlineStr"/>
      <c r="AD216" s="7" t="inlineStr"/>
      <c r="AE216" s="7" t="inlineStr"/>
      <c r="AF216" s="7" t="inlineStr"/>
      <c r="AG216" s="7" t="inlineStr"/>
      <c r="AH216" s="7" t="inlineStr"/>
      <c r="AI216" s="7" t="inlineStr"/>
      <c r="AJ216" s="7" t="inlineStr"/>
      <c r="AK216" s="7" t="inlineStr"/>
      <c r="AL216" s="7" t="inlineStr"/>
      <c r="AM216" s="7" t="inlineStr"/>
      <c r="AN216" s="7" t="inlineStr"/>
      <c r="AO216" s="7" t="inlineStr"/>
      <c r="AP216" s="7" t="inlineStr"/>
      <c r="AQ216" s="7" t="inlineStr"/>
      <c r="AR216" s="7" t="inlineStr"/>
      <c r="AS216" s="7" t="inlineStr"/>
      <c r="AT216" s="7" t="inlineStr"/>
      <c r="AU216" s="7">
        <f>AW216+AY216+BA216+BC216+BE216+BG216+BI216</f>
        <v/>
      </c>
      <c r="AV216" s="7">
        <f>AX216+AZ216+BB216+BD216+BF216+BH216+BJ216</f>
        <v/>
      </c>
      <c r="AW216" s="7" t="inlineStr"/>
      <c r="AX216" s="7" t="inlineStr"/>
      <c r="AY216" s="7" t="inlineStr"/>
      <c r="AZ216" s="7" t="inlineStr"/>
      <c r="BA216" s="7" t="inlineStr"/>
      <c r="BB216" s="7" t="inlineStr"/>
      <c r="BC216" s="7" t="inlineStr"/>
      <c r="BD216" s="7" t="inlineStr"/>
      <c r="BE216" s="7" t="inlineStr"/>
      <c r="BF216" s="7" t="inlineStr"/>
      <c r="BG216" s="7" t="inlineStr"/>
      <c r="BH216" s="7" t="inlineStr"/>
      <c r="BI216" s="7" t="n">
        <v>3</v>
      </c>
      <c r="BJ216" s="7" t="n">
        <v>947304</v>
      </c>
      <c r="BK216" s="7">
        <f>BM216+BO216+BQ216+BS216</f>
        <v/>
      </c>
      <c r="BL216" s="7">
        <f>BN216+BP216+BR216+BT216</f>
        <v/>
      </c>
      <c r="BM216" s="7" t="inlineStr"/>
      <c r="BN216" s="7" t="inlineStr"/>
      <c r="BO216" s="7" t="inlineStr"/>
      <c r="BP216" s="7" t="inlineStr"/>
      <c r="BQ216" s="7" t="inlineStr"/>
      <c r="BR216" s="7" t="inlineStr"/>
      <c r="BS216" s="7" t="inlineStr"/>
      <c r="BT216" s="7" t="inlineStr"/>
      <c r="BU216" s="7">
        <f>BW216+BY216+CA216+CC216+CE216+CG216+CI216+CK216+CM216+CO216+CQ216+CS216+CU216+CW216+CY216+DA216</f>
        <v/>
      </c>
      <c r="BV216" s="7">
        <f>BX216+BZ216+CB216+CD216+CF216+CH216+CJ216+CL216+CN216+CP216+CR216+CT216+CV216+CX216+CZ216+DB216</f>
        <v/>
      </c>
      <c r="BW216" s="7" t="inlineStr"/>
      <c r="BX216" s="7" t="inlineStr"/>
      <c r="BY216" s="7" t="inlineStr"/>
      <c r="BZ216" s="7" t="inlineStr"/>
      <c r="CA216" s="7" t="inlineStr"/>
      <c r="CB216" s="7" t="inlineStr"/>
      <c r="CC216" s="7" t="inlineStr"/>
      <c r="CD216" s="7" t="inlineStr"/>
      <c r="CE216" s="7" t="inlineStr"/>
      <c r="CF216" s="7" t="inlineStr"/>
      <c r="CG216" s="7" t="inlineStr"/>
      <c r="CH216" s="7" t="inlineStr"/>
      <c r="CI216" s="7" t="inlineStr"/>
      <c r="CJ216" s="7" t="inlineStr"/>
      <c r="CK216" s="7" t="inlineStr"/>
      <c r="CL216" s="7" t="inlineStr"/>
      <c r="CM216" s="7" t="inlineStr"/>
      <c r="CN216" s="7" t="inlineStr"/>
      <c r="CO216" s="7" t="inlineStr"/>
      <c r="CP216" s="7" t="inlineStr"/>
      <c r="CQ216" s="7" t="inlineStr"/>
      <c r="CR216" s="7" t="inlineStr"/>
      <c r="CS216" s="7" t="inlineStr"/>
      <c r="CT216" s="7" t="inlineStr"/>
      <c r="CU216" s="7" t="inlineStr"/>
      <c r="CV216" s="7" t="inlineStr"/>
      <c r="CW216" s="7" t="inlineStr"/>
      <c r="CX216" s="7" t="inlineStr"/>
      <c r="CY216" s="7" t="inlineStr"/>
      <c r="CZ216" s="7" t="inlineStr"/>
      <c r="DA216" s="7" t="inlineStr"/>
      <c r="DB216" s="7" t="inlineStr"/>
      <c r="DC216" s="7">
        <f>DE216+DG216+DI216+DK216+DM216+DO216+DQ216+DS216+DU216+DW216+DY216+EA216+EC216</f>
        <v/>
      </c>
      <c r="DD216" s="7">
        <f>DF216+DH216+DJ216+DL216+DN216+DP216+DR216+DT216+DV216+DX216+DZ216+EB216+ED216</f>
        <v/>
      </c>
      <c r="DE216" s="7" t="inlineStr"/>
      <c r="DF216" s="7" t="inlineStr"/>
      <c r="DG216" s="7" t="inlineStr"/>
      <c r="DH216" s="7" t="inlineStr"/>
      <c r="DI216" s="7" t="inlineStr"/>
      <c r="DJ216" s="7" t="inlineStr"/>
      <c r="DK216" s="7" t="inlineStr"/>
      <c r="DL216" s="7" t="inlineStr"/>
      <c r="DM216" s="7" t="inlineStr"/>
      <c r="DN216" s="7" t="inlineStr"/>
      <c r="DO216" s="7" t="inlineStr"/>
      <c r="DP216" s="7" t="inlineStr"/>
      <c r="DQ216" s="7" t="inlineStr"/>
      <c r="DR216" s="7" t="inlineStr"/>
      <c r="DS216" s="7" t="inlineStr"/>
      <c r="DT216" s="7" t="inlineStr"/>
      <c r="DU216" s="7" t="inlineStr"/>
      <c r="DV216" s="7" t="inlineStr"/>
      <c r="DW216" s="7" t="inlineStr"/>
      <c r="DX216" s="7" t="inlineStr"/>
      <c r="DY216" s="7" t="inlineStr"/>
      <c r="DZ216" s="7" t="inlineStr"/>
      <c r="EA216" s="7" t="inlineStr"/>
      <c r="EB216" s="7" t="inlineStr"/>
      <c r="EC216" s="7" t="inlineStr"/>
      <c r="ED216" s="7" t="inlineStr"/>
      <c r="EE216" s="7">
        <f>E216+AU216+BK216+BU216+DC216</f>
        <v/>
      </c>
      <c r="EF216" s="7">
        <f>F216+AV216+BL216+BV216+DD216</f>
        <v/>
      </c>
    </row>
    <row r="217" hidden="1" outlineLevel="1">
      <c r="A217" s="5" t="n">
        <v>2</v>
      </c>
      <c r="B217" s="6" t="inlineStr">
        <is>
          <t>Тошлок Универсал Трейд МЧЖ</t>
        </is>
      </c>
      <c r="C217" s="6" t="inlineStr">
        <is>
          <t>Фергана</t>
        </is>
      </c>
      <c r="D217" s="6" t="inlineStr">
        <is>
          <t>Фергана 1</t>
        </is>
      </c>
      <c r="E217" s="7">
        <f>G217+I217+K217+M217+O217+Q217+S217+U217+W217+Y217+AA217+AC217+AE217+AG217+AI217+AK217+AM217+AO217+AQ217+AS217</f>
        <v/>
      </c>
      <c r="F217" s="7">
        <f>H217+J217+L217+N217+P217+R217+T217+V217+X217+Z217+AB217+AD217+AF217+AH217+AJ217+AL217+AN217+AP217+AR217+AT217</f>
        <v/>
      </c>
      <c r="G217" s="7" t="inlineStr"/>
      <c r="H217" s="7" t="inlineStr"/>
      <c r="I217" s="7" t="inlineStr"/>
      <c r="J217" s="7" t="inlineStr"/>
      <c r="K217" s="7" t="inlineStr"/>
      <c r="L217" s="7" t="inlineStr"/>
      <c r="M217" s="7" t="inlineStr"/>
      <c r="N217" s="7" t="inlineStr"/>
      <c r="O217" s="7" t="inlineStr"/>
      <c r="P217" s="7" t="inlineStr"/>
      <c r="Q217" s="7" t="inlineStr"/>
      <c r="R217" s="7" t="inlineStr"/>
      <c r="S217" s="7" t="inlineStr"/>
      <c r="T217" s="7" t="inlineStr"/>
      <c r="U217" s="7" t="inlineStr"/>
      <c r="V217" s="7" t="inlineStr"/>
      <c r="W217" s="7" t="inlineStr"/>
      <c r="X217" s="7" t="inlineStr"/>
      <c r="Y217" s="7" t="inlineStr"/>
      <c r="Z217" s="7" t="inlineStr"/>
      <c r="AA217" s="7" t="inlineStr"/>
      <c r="AB217" s="7" t="inlineStr"/>
      <c r="AC217" s="7" t="inlineStr"/>
      <c r="AD217" s="7" t="inlineStr"/>
      <c r="AE217" s="7" t="inlineStr"/>
      <c r="AF217" s="7" t="inlineStr"/>
      <c r="AG217" s="7" t="inlineStr"/>
      <c r="AH217" s="7" t="inlineStr"/>
      <c r="AI217" s="7" t="inlineStr"/>
      <c r="AJ217" s="7" t="inlineStr"/>
      <c r="AK217" s="7" t="inlineStr"/>
      <c r="AL217" s="7" t="inlineStr"/>
      <c r="AM217" s="7" t="inlineStr"/>
      <c r="AN217" s="7" t="inlineStr"/>
      <c r="AO217" s="7" t="inlineStr"/>
      <c r="AP217" s="7" t="inlineStr"/>
      <c r="AQ217" s="7" t="inlineStr"/>
      <c r="AR217" s="7" t="inlineStr"/>
      <c r="AS217" s="7" t="inlineStr"/>
      <c r="AT217" s="7" t="inlineStr"/>
      <c r="AU217" s="7">
        <f>AW217+AY217+BA217+BC217+BE217+BG217+BI217</f>
        <v/>
      </c>
      <c r="AV217" s="7">
        <f>AX217+AZ217+BB217+BD217+BF217+BH217+BJ217</f>
        <v/>
      </c>
      <c r="AW217" s="7" t="inlineStr"/>
      <c r="AX217" s="7" t="inlineStr"/>
      <c r="AY217" s="7" t="inlineStr"/>
      <c r="AZ217" s="7" t="inlineStr"/>
      <c r="BA217" s="7" t="inlineStr"/>
      <c r="BB217" s="7" t="inlineStr"/>
      <c r="BC217" s="7" t="inlineStr"/>
      <c r="BD217" s="7" t="inlineStr"/>
      <c r="BE217" s="7" t="inlineStr"/>
      <c r="BF217" s="7" t="inlineStr"/>
      <c r="BG217" s="7" t="inlineStr"/>
      <c r="BH217" s="7" t="inlineStr"/>
      <c r="BI217" s="7" t="n">
        <v>4</v>
      </c>
      <c r="BJ217" s="7" t="n">
        <v>1459668</v>
      </c>
      <c r="BK217" s="7">
        <f>BM217+BO217+BQ217+BS217</f>
        <v/>
      </c>
      <c r="BL217" s="7">
        <f>BN217+BP217+BR217+BT217</f>
        <v/>
      </c>
      <c r="BM217" s="7" t="inlineStr"/>
      <c r="BN217" s="7" t="inlineStr"/>
      <c r="BO217" s="7" t="inlineStr"/>
      <c r="BP217" s="7" t="inlineStr"/>
      <c r="BQ217" s="7" t="inlineStr"/>
      <c r="BR217" s="7" t="inlineStr"/>
      <c r="BS217" s="7" t="inlineStr"/>
      <c r="BT217" s="7" t="inlineStr"/>
      <c r="BU217" s="7">
        <f>BW217+BY217+CA217+CC217+CE217+CG217+CI217+CK217+CM217+CO217+CQ217+CS217+CU217+CW217+CY217+DA217</f>
        <v/>
      </c>
      <c r="BV217" s="7">
        <f>BX217+BZ217+CB217+CD217+CF217+CH217+CJ217+CL217+CN217+CP217+CR217+CT217+CV217+CX217+CZ217+DB217</f>
        <v/>
      </c>
      <c r="BW217" s="7" t="inlineStr"/>
      <c r="BX217" s="7" t="inlineStr"/>
      <c r="BY217" s="7" t="inlineStr"/>
      <c r="BZ217" s="7" t="inlineStr"/>
      <c r="CA217" s="7" t="inlineStr"/>
      <c r="CB217" s="7" t="inlineStr"/>
      <c r="CC217" s="7" t="inlineStr"/>
      <c r="CD217" s="7" t="inlineStr"/>
      <c r="CE217" s="7" t="inlineStr"/>
      <c r="CF217" s="7" t="inlineStr"/>
      <c r="CG217" s="7" t="inlineStr"/>
      <c r="CH217" s="7" t="inlineStr"/>
      <c r="CI217" s="7" t="inlineStr"/>
      <c r="CJ217" s="7" t="inlineStr"/>
      <c r="CK217" s="7" t="inlineStr"/>
      <c r="CL217" s="7" t="inlineStr"/>
      <c r="CM217" s="7" t="inlineStr"/>
      <c r="CN217" s="7" t="inlineStr"/>
      <c r="CO217" s="7" t="inlineStr"/>
      <c r="CP217" s="7" t="inlineStr"/>
      <c r="CQ217" s="7" t="inlineStr"/>
      <c r="CR217" s="7" t="inlineStr"/>
      <c r="CS217" s="7" t="inlineStr"/>
      <c r="CT217" s="7" t="inlineStr"/>
      <c r="CU217" s="7" t="inlineStr"/>
      <c r="CV217" s="7" t="inlineStr"/>
      <c r="CW217" s="7" t="inlineStr"/>
      <c r="CX217" s="7" t="inlineStr"/>
      <c r="CY217" s="7" t="inlineStr"/>
      <c r="CZ217" s="7" t="inlineStr"/>
      <c r="DA217" s="7" t="inlineStr"/>
      <c r="DB217" s="7" t="inlineStr"/>
      <c r="DC217" s="7">
        <f>DE217+DG217+DI217+DK217+DM217+DO217+DQ217+DS217+DU217+DW217+DY217+EA217+EC217</f>
        <v/>
      </c>
      <c r="DD217" s="7">
        <f>DF217+DH217+DJ217+DL217+DN217+DP217+DR217+DT217+DV217+DX217+DZ217+EB217+ED217</f>
        <v/>
      </c>
      <c r="DE217" s="7" t="inlineStr"/>
      <c r="DF217" s="7" t="inlineStr"/>
      <c r="DG217" s="7" t="inlineStr"/>
      <c r="DH217" s="7" t="inlineStr"/>
      <c r="DI217" s="7" t="inlineStr"/>
      <c r="DJ217" s="7" t="inlineStr"/>
      <c r="DK217" s="7" t="inlineStr"/>
      <c r="DL217" s="7" t="inlineStr"/>
      <c r="DM217" s="7" t="inlineStr"/>
      <c r="DN217" s="7" t="inlineStr"/>
      <c r="DO217" s="7" t="inlineStr"/>
      <c r="DP217" s="7" t="inlineStr"/>
      <c r="DQ217" s="7" t="inlineStr"/>
      <c r="DR217" s="7" t="inlineStr"/>
      <c r="DS217" s="7" t="inlineStr"/>
      <c r="DT217" s="7" t="inlineStr"/>
      <c r="DU217" s="7" t="inlineStr"/>
      <c r="DV217" s="7" t="inlineStr"/>
      <c r="DW217" s="7" t="inlineStr"/>
      <c r="DX217" s="7" t="inlineStr"/>
      <c r="DY217" s="7" t="inlineStr"/>
      <c r="DZ217" s="7" t="inlineStr"/>
      <c r="EA217" s="7" t="inlineStr"/>
      <c r="EB217" s="7" t="inlineStr"/>
      <c r="EC217" s="7" t="inlineStr"/>
      <c r="ED217" s="7" t="inlineStr"/>
      <c r="EE217" s="7">
        <f>E217+AU217+BK217+BU217+DC217</f>
        <v/>
      </c>
      <c r="EF217" s="7">
        <f>F217+AV217+BL217+BV217+DD217</f>
        <v/>
      </c>
    </row>
    <row r="218">
      <c r="A218" s="2" t="n">
        <v>0</v>
      </c>
      <c r="B218" s="3" t="inlineStr">
        <is>
          <t>Shayana</t>
        </is>
      </c>
      <c r="C218" s="3" t="inlineStr"/>
      <c r="D218" s="3" t="inlineStr"/>
      <c r="E218" s="4">
        <f>SUM(E219:E227)</f>
        <v/>
      </c>
      <c r="F218" s="4">
        <f>SUM(F219:F227)</f>
        <v/>
      </c>
      <c r="G218" s="4">
        <f>SUM(G219:G227)</f>
        <v/>
      </c>
      <c r="H218" s="4">
        <f>SUM(H219:H227)</f>
        <v/>
      </c>
      <c r="I218" s="4">
        <f>SUM(I219:I227)</f>
        <v/>
      </c>
      <c r="J218" s="4">
        <f>SUM(J219:J227)</f>
        <v/>
      </c>
      <c r="K218" s="4">
        <f>SUM(K219:K227)</f>
        <v/>
      </c>
      <c r="L218" s="4">
        <f>SUM(L219:L227)</f>
        <v/>
      </c>
      <c r="M218" s="4">
        <f>SUM(M219:M227)</f>
        <v/>
      </c>
      <c r="N218" s="4">
        <f>SUM(N219:N227)</f>
        <v/>
      </c>
      <c r="O218" s="4">
        <f>SUM(O219:O227)</f>
        <v/>
      </c>
      <c r="P218" s="4">
        <f>SUM(P219:P227)</f>
        <v/>
      </c>
      <c r="Q218" s="4">
        <f>SUM(Q219:Q227)</f>
        <v/>
      </c>
      <c r="R218" s="4">
        <f>SUM(R219:R227)</f>
        <v/>
      </c>
      <c r="S218" s="4">
        <f>SUM(S219:S227)</f>
        <v/>
      </c>
      <c r="T218" s="4">
        <f>SUM(T219:T227)</f>
        <v/>
      </c>
      <c r="U218" s="4">
        <f>SUM(U219:U227)</f>
        <v/>
      </c>
      <c r="V218" s="4">
        <f>SUM(V219:V227)</f>
        <v/>
      </c>
      <c r="W218" s="4">
        <f>SUM(W219:W227)</f>
        <v/>
      </c>
      <c r="X218" s="4">
        <f>SUM(X219:X227)</f>
        <v/>
      </c>
      <c r="Y218" s="4">
        <f>SUM(Y219:Y227)</f>
        <v/>
      </c>
      <c r="Z218" s="4">
        <f>SUM(Z219:Z227)</f>
        <v/>
      </c>
      <c r="AA218" s="4">
        <f>SUM(AA219:AA227)</f>
        <v/>
      </c>
      <c r="AB218" s="4">
        <f>SUM(AB219:AB227)</f>
        <v/>
      </c>
      <c r="AC218" s="4">
        <f>SUM(AC219:AC227)</f>
        <v/>
      </c>
      <c r="AD218" s="4">
        <f>SUM(AD219:AD227)</f>
        <v/>
      </c>
      <c r="AE218" s="4">
        <f>SUM(AE219:AE227)</f>
        <v/>
      </c>
      <c r="AF218" s="4">
        <f>SUM(AF219:AF227)</f>
        <v/>
      </c>
      <c r="AG218" s="4">
        <f>SUM(AG219:AG227)</f>
        <v/>
      </c>
      <c r="AH218" s="4">
        <f>SUM(AH219:AH227)</f>
        <v/>
      </c>
      <c r="AI218" s="4">
        <f>SUM(AI219:AI227)</f>
        <v/>
      </c>
      <c r="AJ218" s="4">
        <f>SUM(AJ219:AJ227)</f>
        <v/>
      </c>
      <c r="AK218" s="4">
        <f>SUM(AK219:AK227)</f>
        <v/>
      </c>
      <c r="AL218" s="4">
        <f>SUM(AL219:AL227)</f>
        <v/>
      </c>
      <c r="AM218" s="4">
        <f>SUM(AM219:AM227)</f>
        <v/>
      </c>
      <c r="AN218" s="4">
        <f>SUM(AN219:AN227)</f>
        <v/>
      </c>
      <c r="AO218" s="4">
        <f>SUM(AO219:AO227)</f>
        <v/>
      </c>
      <c r="AP218" s="4">
        <f>SUM(AP219:AP227)</f>
        <v/>
      </c>
      <c r="AQ218" s="4">
        <f>SUM(AQ219:AQ227)</f>
        <v/>
      </c>
      <c r="AR218" s="4">
        <f>SUM(AR219:AR227)</f>
        <v/>
      </c>
      <c r="AS218" s="4">
        <f>SUM(AS219:AS227)</f>
        <v/>
      </c>
      <c r="AT218" s="4">
        <f>SUM(AT219:AT227)</f>
        <v/>
      </c>
      <c r="AU218" s="4">
        <f>SUM(AU219:AU227)</f>
        <v/>
      </c>
      <c r="AV218" s="4">
        <f>SUM(AV219:AV227)</f>
        <v/>
      </c>
      <c r="AW218" s="4">
        <f>SUM(AW219:AW227)</f>
        <v/>
      </c>
      <c r="AX218" s="4">
        <f>SUM(AX219:AX227)</f>
        <v/>
      </c>
      <c r="AY218" s="4">
        <f>SUM(AY219:AY227)</f>
        <v/>
      </c>
      <c r="AZ218" s="4">
        <f>SUM(AZ219:AZ227)</f>
        <v/>
      </c>
      <c r="BA218" s="4">
        <f>SUM(BA219:BA227)</f>
        <v/>
      </c>
      <c r="BB218" s="4">
        <f>SUM(BB219:BB227)</f>
        <v/>
      </c>
      <c r="BC218" s="4">
        <f>SUM(BC219:BC227)</f>
        <v/>
      </c>
      <c r="BD218" s="4">
        <f>SUM(BD219:BD227)</f>
        <v/>
      </c>
      <c r="BE218" s="4">
        <f>SUM(BE219:BE227)</f>
        <v/>
      </c>
      <c r="BF218" s="4">
        <f>SUM(BF219:BF227)</f>
        <v/>
      </c>
      <c r="BG218" s="4">
        <f>SUM(BG219:BG227)</f>
        <v/>
      </c>
      <c r="BH218" s="4">
        <f>SUM(BH219:BH227)</f>
        <v/>
      </c>
      <c r="BI218" s="4">
        <f>SUM(BI219:BI227)</f>
        <v/>
      </c>
      <c r="BJ218" s="4">
        <f>SUM(BJ219:BJ227)</f>
        <v/>
      </c>
      <c r="BK218" s="4">
        <f>SUM(BK219:BK227)</f>
        <v/>
      </c>
      <c r="BL218" s="4">
        <f>SUM(BL219:BL227)</f>
        <v/>
      </c>
      <c r="BM218" s="4">
        <f>SUM(BM219:BM227)</f>
        <v/>
      </c>
      <c r="BN218" s="4">
        <f>SUM(BN219:BN227)</f>
        <v/>
      </c>
      <c r="BO218" s="4">
        <f>SUM(BO219:BO227)</f>
        <v/>
      </c>
      <c r="BP218" s="4">
        <f>SUM(BP219:BP227)</f>
        <v/>
      </c>
      <c r="BQ218" s="4">
        <f>SUM(BQ219:BQ227)</f>
        <v/>
      </c>
      <c r="BR218" s="4">
        <f>SUM(BR219:BR227)</f>
        <v/>
      </c>
      <c r="BS218" s="4">
        <f>SUM(BS219:BS227)</f>
        <v/>
      </c>
      <c r="BT218" s="4">
        <f>SUM(BT219:BT227)</f>
        <v/>
      </c>
      <c r="BU218" s="4">
        <f>SUM(BU219:BU227)</f>
        <v/>
      </c>
      <c r="BV218" s="4">
        <f>SUM(BV219:BV227)</f>
        <v/>
      </c>
      <c r="BW218" s="4">
        <f>SUM(BW219:BW227)</f>
        <v/>
      </c>
      <c r="BX218" s="4">
        <f>SUM(BX219:BX227)</f>
        <v/>
      </c>
      <c r="BY218" s="4">
        <f>SUM(BY219:BY227)</f>
        <v/>
      </c>
      <c r="BZ218" s="4">
        <f>SUM(BZ219:BZ227)</f>
        <v/>
      </c>
      <c r="CA218" s="4">
        <f>SUM(CA219:CA227)</f>
        <v/>
      </c>
      <c r="CB218" s="4">
        <f>SUM(CB219:CB227)</f>
        <v/>
      </c>
      <c r="CC218" s="4">
        <f>SUM(CC219:CC227)</f>
        <v/>
      </c>
      <c r="CD218" s="4">
        <f>SUM(CD219:CD227)</f>
        <v/>
      </c>
      <c r="CE218" s="4">
        <f>SUM(CE219:CE227)</f>
        <v/>
      </c>
      <c r="CF218" s="4">
        <f>SUM(CF219:CF227)</f>
        <v/>
      </c>
      <c r="CG218" s="4">
        <f>SUM(CG219:CG227)</f>
        <v/>
      </c>
      <c r="CH218" s="4">
        <f>SUM(CH219:CH227)</f>
        <v/>
      </c>
      <c r="CI218" s="4">
        <f>SUM(CI219:CI227)</f>
        <v/>
      </c>
      <c r="CJ218" s="4">
        <f>SUM(CJ219:CJ227)</f>
        <v/>
      </c>
      <c r="CK218" s="4">
        <f>SUM(CK219:CK227)</f>
        <v/>
      </c>
      <c r="CL218" s="4">
        <f>SUM(CL219:CL227)</f>
        <v/>
      </c>
      <c r="CM218" s="4">
        <f>SUM(CM219:CM227)</f>
        <v/>
      </c>
      <c r="CN218" s="4">
        <f>SUM(CN219:CN227)</f>
        <v/>
      </c>
      <c r="CO218" s="4">
        <f>SUM(CO219:CO227)</f>
        <v/>
      </c>
      <c r="CP218" s="4">
        <f>SUM(CP219:CP227)</f>
        <v/>
      </c>
      <c r="CQ218" s="4">
        <f>SUM(CQ219:CQ227)</f>
        <v/>
      </c>
      <c r="CR218" s="4">
        <f>SUM(CR219:CR227)</f>
        <v/>
      </c>
      <c r="CS218" s="4">
        <f>SUM(CS219:CS227)</f>
        <v/>
      </c>
      <c r="CT218" s="4">
        <f>SUM(CT219:CT227)</f>
        <v/>
      </c>
      <c r="CU218" s="4">
        <f>SUM(CU219:CU227)</f>
        <v/>
      </c>
      <c r="CV218" s="4">
        <f>SUM(CV219:CV227)</f>
        <v/>
      </c>
      <c r="CW218" s="4">
        <f>SUM(CW219:CW227)</f>
        <v/>
      </c>
      <c r="CX218" s="4">
        <f>SUM(CX219:CX227)</f>
        <v/>
      </c>
      <c r="CY218" s="4">
        <f>SUM(CY219:CY227)</f>
        <v/>
      </c>
      <c r="CZ218" s="4">
        <f>SUM(CZ219:CZ227)</f>
        <v/>
      </c>
      <c r="DA218" s="4">
        <f>SUM(DA219:DA227)</f>
        <v/>
      </c>
      <c r="DB218" s="4">
        <f>SUM(DB219:DB227)</f>
        <v/>
      </c>
      <c r="DC218" s="4">
        <f>SUM(DC219:DC227)</f>
        <v/>
      </c>
      <c r="DD218" s="4">
        <f>SUM(DD219:DD227)</f>
        <v/>
      </c>
      <c r="DE218" s="4">
        <f>SUM(DE219:DE227)</f>
        <v/>
      </c>
      <c r="DF218" s="4">
        <f>SUM(DF219:DF227)</f>
        <v/>
      </c>
      <c r="DG218" s="4">
        <f>SUM(DG219:DG227)</f>
        <v/>
      </c>
      <c r="DH218" s="4">
        <f>SUM(DH219:DH227)</f>
        <v/>
      </c>
      <c r="DI218" s="4">
        <f>SUM(DI219:DI227)</f>
        <v/>
      </c>
      <c r="DJ218" s="4">
        <f>SUM(DJ219:DJ227)</f>
        <v/>
      </c>
      <c r="DK218" s="4">
        <f>SUM(DK219:DK227)</f>
        <v/>
      </c>
      <c r="DL218" s="4">
        <f>SUM(DL219:DL227)</f>
        <v/>
      </c>
      <c r="DM218" s="4">
        <f>SUM(DM219:DM227)</f>
        <v/>
      </c>
      <c r="DN218" s="4">
        <f>SUM(DN219:DN227)</f>
        <v/>
      </c>
      <c r="DO218" s="4">
        <f>SUM(DO219:DO227)</f>
        <v/>
      </c>
      <c r="DP218" s="4">
        <f>SUM(DP219:DP227)</f>
        <v/>
      </c>
      <c r="DQ218" s="4">
        <f>SUM(DQ219:DQ227)</f>
        <v/>
      </c>
      <c r="DR218" s="4">
        <f>SUM(DR219:DR227)</f>
        <v/>
      </c>
      <c r="DS218" s="4">
        <f>SUM(DS219:DS227)</f>
        <v/>
      </c>
      <c r="DT218" s="4">
        <f>SUM(DT219:DT227)</f>
        <v/>
      </c>
      <c r="DU218" s="4">
        <f>SUM(DU219:DU227)</f>
        <v/>
      </c>
      <c r="DV218" s="4">
        <f>SUM(DV219:DV227)</f>
        <v/>
      </c>
      <c r="DW218" s="4">
        <f>SUM(DW219:DW227)</f>
        <v/>
      </c>
      <c r="DX218" s="4">
        <f>SUM(DX219:DX227)</f>
        <v/>
      </c>
      <c r="DY218" s="4">
        <f>SUM(DY219:DY227)</f>
        <v/>
      </c>
      <c r="DZ218" s="4">
        <f>SUM(DZ219:DZ227)</f>
        <v/>
      </c>
      <c r="EA218" s="4">
        <f>SUM(EA219:EA227)</f>
        <v/>
      </c>
      <c r="EB218" s="4">
        <f>SUM(EB219:EB227)</f>
        <v/>
      </c>
      <c r="EC218" s="4">
        <f>SUM(EC219:EC227)</f>
        <v/>
      </c>
      <c r="ED218" s="4">
        <f>SUM(ED219:ED227)</f>
        <v/>
      </c>
      <c r="EE218" s="4">
        <f>SUM(EE219:EE227)</f>
        <v/>
      </c>
      <c r="EF218" s="4">
        <f>SUM(EF219:EF227)</f>
        <v/>
      </c>
    </row>
    <row r="219" hidden="1" outlineLevel="1">
      <c r="A219" s="5" t="n">
        <v>1</v>
      </c>
      <c r="B219" s="6" t="inlineStr">
        <is>
          <t>АСИЛБЕКФАРМА</t>
        </is>
      </c>
      <c r="C219" s="6" t="inlineStr">
        <is>
          <t>Фергана</t>
        </is>
      </c>
      <c r="D219" s="6" t="inlineStr">
        <is>
          <t>Фергана 1</t>
        </is>
      </c>
      <c r="E219" s="7">
        <f>G219+I219+K219+M219+O219+Q219+S219+U219+W219+Y219+AA219+AC219+AE219+AG219+AI219+AK219+AM219+AO219+AQ219+AS219</f>
        <v/>
      </c>
      <c r="F219" s="7">
        <f>H219+J219+L219+N219+P219+R219+T219+V219+X219+Z219+AB219+AD219+AF219+AH219+AJ219+AL219+AN219+AP219+AR219+AT219</f>
        <v/>
      </c>
      <c r="G219" s="7" t="inlineStr"/>
      <c r="H219" s="7" t="inlineStr"/>
      <c r="I219" s="7" t="inlineStr"/>
      <c r="J219" s="7" t="inlineStr"/>
      <c r="K219" s="7" t="inlineStr"/>
      <c r="L219" s="7" t="inlineStr"/>
      <c r="M219" s="7" t="inlineStr"/>
      <c r="N219" s="7" t="inlineStr"/>
      <c r="O219" s="7" t="inlineStr"/>
      <c r="P219" s="7" t="inlineStr"/>
      <c r="Q219" s="7" t="inlineStr"/>
      <c r="R219" s="7" t="inlineStr"/>
      <c r="S219" s="7" t="n">
        <v>10</v>
      </c>
      <c r="T219" s="7" t="n">
        <v>46956.4</v>
      </c>
      <c r="U219" s="7" t="inlineStr"/>
      <c r="V219" s="7" t="inlineStr"/>
      <c r="W219" s="7" t="n">
        <v>9</v>
      </c>
      <c r="X219" s="7" t="n">
        <v>62849.43000000001</v>
      </c>
      <c r="Y219" s="7" t="n">
        <v>10</v>
      </c>
      <c r="Z219" s="7" t="n">
        <v>46956.4</v>
      </c>
      <c r="AA219" s="7" t="inlineStr"/>
      <c r="AB219" s="7" t="inlineStr"/>
      <c r="AC219" s="7" t="inlineStr"/>
      <c r="AD219" s="7" t="inlineStr"/>
      <c r="AE219" s="7" t="inlineStr"/>
      <c r="AF219" s="7" t="inlineStr"/>
      <c r="AG219" s="7" t="inlineStr"/>
      <c r="AH219" s="7" t="inlineStr"/>
      <c r="AI219" s="7" t="inlineStr"/>
      <c r="AJ219" s="7" t="inlineStr"/>
      <c r="AK219" s="7" t="inlineStr"/>
      <c r="AL219" s="7" t="inlineStr"/>
      <c r="AM219" s="7" t="n">
        <v>10</v>
      </c>
      <c r="AN219" s="7" t="n">
        <v>28905.5</v>
      </c>
      <c r="AO219" s="7" t="inlineStr"/>
      <c r="AP219" s="7" t="inlineStr"/>
      <c r="AQ219" s="7" t="inlineStr"/>
      <c r="AR219" s="7" t="inlineStr"/>
      <c r="AS219" s="7" t="inlineStr"/>
      <c r="AT219" s="7" t="inlineStr"/>
      <c r="AU219" s="7">
        <f>AW219+AY219+BA219+BC219+BE219+BG219+BI219</f>
        <v/>
      </c>
      <c r="AV219" s="7">
        <f>AX219+AZ219+BB219+BD219+BF219+BH219+BJ219</f>
        <v/>
      </c>
      <c r="AW219" s="7" t="inlineStr"/>
      <c r="AX219" s="7" t="inlineStr"/>
      <c r="AY219" s="7" t="inlineStr"/>
      <c r="AZ219" s="7" t="inlineStr"/>
      <c r="BA219" s="7" t="inlineStr"/>
      <c r="BB219" s="7" t="inlineStr"/>
      <c r="BC219" s="7" t="inlineStr"/>
      <c r="BD219" s="7" t="inlineStr"/>
      <c r="BE219" s="7" t="inlineStr"/>
      <c r="BF219" s="7" t="inlineStr"/>
      <c r="BG219" s="7" t="inlineStr"/>
      <c r="BH219" s="7" t="inlineStr"/>
      <c r="BI219" s="7" t="inlineStr"/>
      <c r="BJ219" s="7" t="inlineStr"/>
      <c r="BK219" s="7">
        <f>BM219+BO219+BQ219+BS219</f>
        <v/>
      </c>
      <c r="BL219" s="7">
        <f>BN219+BP219+BR219+BT219</f>
        <v/>
      </c>
      <c r="BM219" s="7" t="inlineStr"/>
      <c r="BN219" s="7" t="inlineStr"/>
      <c r="BO219" s="7" t="inlineStr"/>
      <c r="BP219" s="7" t="inlineStr"/>
      <c r="BQ219" s="7" t="inlineStr"/>
      <c r="BR219" s="7" t="inlineStr"/>
      <c r="BS219" s="7" t="n">
        <v>20</v>
      </c>
      <c r="BT219" s="7" t="n">
        <v>538379.4</v>
      </c>
      <c r="BU219" s="7">
        <f>BW219+BY219+CA219+CC219+CE219+CG219+CI219+CK219+CM219+CO219+CQ219+CS219+CU219+CW219+CY219+DA219</f>
        <v/>
      </c>
      <c r="BV219" s="7">
        <f>BX219+BZ219+CB219+CD219+CF219+CH219+CJ219+CL219+CN219+CP219+CR219+CT219+CV219+CX219+CZ219+DB219</f>
        <v/>
      </c>
      <c r="BW219" s="7" t="inlineStr"/>
      <c r="BX219" s="7" t="inlineStr"/>
      <c r="BY219" s="7" t="inlineStr"/>
      <c r="BZ219" s="7" t="inlineStr"/>
      <c r="CA219" s="7" t="n">
        <v>1</v>
      </c>
      <c r="CB219" s="7" t="n">
        <v>54525.28</v>
      </c>
      <c r="CC219" s="7" t="inlineStr"/>
      <c r="CD219" s="7" t="inlineStr"/>
      <c r="CE219" s="7" t="inlineStr"/>
      <c r="CF219" s="7" t="inlineStr"/>
      <c r="CG219" s="7" t="n">
        <v>1</v>
      </c>
      <c r="CH219" s="7" t="n">
        <v>45150</v>
      </c>
      <c r="CI219" s="7" t="n">
        <v>10</v>
      </c>
      <c r="CJ219" s="7" t="n">
        <v>31314.3</v>
      </c>
      <c r="CK219" s="7" t="inlineStr"/>
      <c r="CL219" s="7" t="inlineStr"/>
      <c r="CM219" s="7" t="n">
        <v>50</v>
      </c>
      <c r="CN219" s="7" t="n">
        <v>2480046.5</v>
      </c>
      <c r="CO219" s="7" t="inlineStr"/>
      <c r="CP219" s="7" t="inlineStr"/>
      <c r="CQ219" s="7" t="inlineStr"/>
      <c r="CR219" s="7" t="inlineStr"/>
      <c r="CS219" s="7" t="inlineStr"/>
      <c r="CT219" s="7" t="inlineStr"/>
      <c r="CU219" s="7" t="inlineStr"/>
      <c r="CV219" s="7" t="inlineStr"/>
      <c r="CW219" s="7" t="inlineStr"/>
      <c r="CX219" s="7" t="inlineStr"/>
      <c r="CY219" s="7" t="n">
        <v>10</v>
      </c>
      <c r="CZ219" s="7" t="n">
        <v>26496.8</v>
      </c>
      <c r="DA219" s="7" t="inlineStr"/>
      <c r="DB219" s="7" t="inlineStr"/>
      <c r="DC219" s="7">
        <f>DE219+DG219+DI219+DK219+DM219+DO219+DQ219+DS219+DU219+DW219+DY219+EA219+EC219</f>
        <v/>
      </c>
      <c r="DD219" s="7">
        <f>DF219+DH219+DJ219+DL219+DN219+DP219+DR219+DT219+DV219+DX219+DZ219+EB219+ED219</f>
        <v/>
      </c>
      <c r="DE219" s="7" t="inlineStr"/>
      <c r="DF219" s="7" t="inlineStr"/>
      <c r="DG219" s="7" t="inlineStr"/>
      <c r="DH219" s="7" t="inlineStr"/>
      <c r="DI219" s="7" t="inlineStr"/>
      <c r="DJ219" s="7" t="inlineStr"/>
      <c r="DK219" s="7" t="inlineStr"/>
      <c r="DL219" s="7" t="inlineStr"/>
      <c r="DM219" s="7" t="inlineStr"/>
      <c r="DN219" s="7" t="inlineStr"/>
      <c r="DO219" s="7" t="inlineStr"/>
      <c r="DP219" s="7" t="inlineStr"/>
      <c r="DQ219" s="7" t="inlineStr"/>
      <c r="DR219" s="7" t="inlineStr"/>
      <c r="DS219" s="7" t="n">
        <v>20</v>
      </c>
      <c r="DT219" s="7" t="n">
        <v>432306</v>
      </c>
      <c r="DU219" s="7" t="n">
        <v>30</v>
      </c>
      <c r="DV219" s="7" t="n">
        <v>1221191.4</v>
      </c>
      <c r="DW219" s="7" t="inlineStr"/>
      <c r="DX219" s="7" t="inlineStr"/>
      <c r="DY219" s="7" t="n">
        <v>1</v>
      </c>
      <c r="DZ219" s="7" t="n">
        <v>41414.96</v>
      </c>
      <c r="EA219" s="7" t="n">
        <v>1</v>
      </c>
      <c r="EB219" s="7" t="n">
        <v>74766.52</v>
      </c>
      <c r="EC219" s="7" t="inlineStr"/>
      <c r="ED219" s="7" t="inlineStr"/>
      <c r="EE219" s="7">
        <f>E219+AU219+BK219+BU219+DC219</f>
        <v/>
      </c>
      <c r="EF219" s="7">
        <f>F219+AV219+BL219+BV219+DD219</f>
        <v/>
      </c>
    </row>
    <row r="220" hidden="1" outlineLevel="1">
      <c r="A220" s="5" t="n">
        <v>2</v>
      </c>
      <c r="B220" s="6" t="inlineStr">
        <is>
          <t>Азия фарм СП</t>
        </is>
      </c>
      <c r="C220" s="6" t="inlineStr">
        <is>
          <t>Фергана</t>
        </is>
      </c>
      <c r="D220" s="6" t="inlineStr">
        <is>
          <t>Фергана 1</t>
        </is>
      </c>
      <c r="E220" s="7">
        <f>G220+I220+K220+M220+O220+Q220+S220+U220+W220+Y220+AA220+AC220+AE220+AG220+AI220+AK220+AM220+AO220+AQ220+AS220</f>
        <v/>
      </c>
      <c r="F220" s="7">
        <f>H220+J220+L220+N220+P220+R220+T220+V220+X220+Z220+AB220+AD220+AF220+AH220+AJ220+AL220+AN220+AP220+AR220+AT220</f>
        <v/>
      </c>
      <c r="G220" s="7" t="inlineStr"/>
      <c r="H220" s="7" t="inlineStr"/>
      <c r="I220" s="7" t="inlineStr"/>
      <c r="J220" s="7" t="inlineStr"/>
      <c r="K220" s="7" t="inlineStr"/>
      <c r="L220" s="7" t="inlineStr"/>
      <c r="M220" s="7" t="inlineStr"/>
      <c r="N220" s="7" t="inlineStr"/>
      <c r="O220" s="7" t="inlineStr"/>
      <c r="P220" s="7" t="inlineStr"/>
      <c r="Q220" s="7" t="inlineStr"/>
      <c r="R220" s="7" t="inlineStr"/>
      <c r="S220" s="7" t="inlineStr"/>
      <c r="T220" s="7" t="inlineStr"/>
      <c r="U220" s="7" t="inlineStr"/>
      <c r="V220" s="7" t="inlineStr"/>
      <c r="W220" s="7" t="inlineStr"/>
      <c r="X220" s="7" t="inlineStr"/>
      <c r="Y220" s="7" t="inlineStr"/>
      <c r="Z220" s="7" t="inlineStr"/>
      <c r="AA220" s="7" t="inlineStr"/>
      <c r="AB220" s="7" t="inlineStr"/>
      <c r="AC220" s="7" t="inlineStr"/>
      <c r="AD220" s="7" t="inlineStr"/>
      <c r="AE220" s="7" t="inlineStr"/>
      <c r="AF220" s="7" t="inlineStr"/>
      <c r="AG220" s="7" t="inlineStr"/>
      <c r="AH220" s="7" t="inlineStr"/>
      <c r="AI220" s="7" t="inlineStr"/>
      <c r="AJ220" s="7" t="inlineStr"/>
      <c r="AK220" s="7" t="inlineStr"/>
      <c r="AL220" s="7" t="inlineStr"/>
      <c r="AM220" s="7" t="inlineStr"/>
      <c r="AN220" s="7" t="inlineStr"/>
      <c r="AO220" s="7" t="inlineStr"/>
      <c r="AP220" s="7" t="inlineStr"/>
      <c r="AQ220" s="7" t="inlineStr"/>
      <c r="AR220" s="7" t="inlineStr"/>
      <c r="AS220" s="7" t="inlineStr"/>
      <c r="AT220" s="7" t="inlineStr"/>
      <c r="AU220" s="7">
        <f>AW220+AY220+BA220+BC220+BE220+BG220+BI220</f>
        <v/>
      </c>
      <c r="AV220" s="7">
        <f>AX220+AZ220+BB220+BD220+BF220+BH220+BJ220</f>
        <v/>
      </c>
      <c r="AW220" s="7" t="inlineStr"/>
      <c r="AX220" s="7" t="inlineStr"/>
      <c r="AY220" s="7" t="inlineStr"/>
      <c r="AZ220" s="7" t="inlineStr"/>
      <c r="BA220" s="7" t="inlineStr"/>
      <c r="BB220" s="7" t="inlineStr"/>
      <c r="BC220" s="7" t="inlineStr"/>
      <c r="BD220" s="7" t="inlineStr"/>
      <c r="BE220" s="7" t="inlineStr"/>
      <c r="BF220" s="7" t="inlineStr"/>
      <c r="BG220" s="7" t="inlineStr"/>
      <c r="BH220" s="7" t="inlineStr"/>
      <c r="BI220" s="7" t="inlineStr"/>
      <c r="BJ220" s="7" t="inlineStr"/>
      <c r="BK220" s="7">
        <f>BM220+BO220+BQ220+BS220</f>
        <v/>
      </c>
      <c r="BL220" s="7">
        <f>BN220+BP220+BR220+BT220</f>
        <v/>
      </c>
      <c r="BM220" s="7" t="inlineStr"/>
      <c r="BN220" s="7" t="inlineStr"/>
      <c r="BO220" s="7" t="inlineStr"/>
      <c r="BP220" s="7" t="inlineStr"/>
      <c r="BQ220" s="7" t="inlineStr"/>
      <c r="BR220" s="7" t="inlineStr"/>
      <c r="BS220" s="7" t="n">
        <v>1</v>
      </c>
      <c r="BT220" s="7" t="n">
        <v>26918.97</v>
      </c>
      <c r="BU220" s="7">
        <f>BW220+BY220+CA220+CC220+CE220+CG220+CI220+CK220+CM220+CO220+CQ220+CS220+CU220+CW220+CY220+DA220</f>
        <v/>
      </c>
      <c r="BV220" s="7">
        <f>BX220+BZ220+CB220+CD220+CF220+CH220+CJ220+CL220+CN220+CP220+CR220+CT220+CV220+CX220+CZ220+DB220</f>
        <v/>
      </c>
      <c r="BW220" s="7" t="inlineStr"/>
      <c r="BX220" s="7" t="inlineStr"/>
      <c r="BY220" s="7" t="inlineStr"/>
      <c r="BZ220" s="7" t="inlineStr"/>
      <c r="CA220" s="7" t="n">
        <v>1</v>
      </c>
      <c r="CB220" s="7" t="n">
        <v>54525.28</v>
      </c>
      <c r="CC220" s="7" t="inlineStr"/>
      <c r="CD220" s="7" t="inlineStr"/>
      <c r="CE220" s="7" t="inlineStr"/>
      <c r="CF220" s="7" t="inlineStr"/>
      <c r="CG220" s="7" t="n">
        <v>1</v>
      </c>
      <c r="CH220" s="7" t="n">
        <v>45150</v>
      </c>
      <c r="CI220" s="7" t="inlineStr"/>
      <c r="CJ220" s="7" t="inlineStr"/>
      <c r="CK220" s="7" t="inlineStr"/>
      <c r="CL220" s="7" t="inlineStr"/>
      <c r="CM220" s="7" t="n">
        <v>100</v>
      </c>
      <c r="CN220" s="7" t="n">
        <v>4960093</v>
      </c>
      <c r="CO220" s="7" t="inlineStr"/>
      <c r="CP220" s="7" t="inlineStr"/>
      <c r="CQ220" s="7" t="inlineStr"/>
      <c r="CR220" s="7" t="inlineStr"/>
      <c r="CS220" s="7" t="inlineStr"/>
      <c r="CT220" s="7" t="inlineStr"/>
      <c r="CU220" s="7" t="inlineStr"/>
      <c r="CV220" s="7" t="inlineStr"/>
      <c r="CW220" s="7" t="inlineStr"/>
      <c r="CX220" s="7" t="inlineStr"/>
      <c r="CY220" s="7" t="inlineStr"/>
      <c r="CZ220" s="7" t="inlineStr"/>
      <c r="DA220" s="7" t="inlineStr"/>
      <c r="DB220" s="7" t="inlineStr"/>
      <c r="DC220" s="7">
        <f>DE220+DG220+DI220+DK220+DM220+DO220+DQ220+DS220+DU220+DW220+DY220+EA220+EC220</f>
        <v/>
      </c>
      <c r="DD220" s="7">
        <f>DF220+DH220+DJ220+DL220+DN220+DP220+DR220+DT220+DV220+DX220+DZ220+EB220+ED220</f>
        <v/>
      </c>
      <c r="DE220" s="7" t="inlineStr"/>
      <c r="DF220" s="7" t="inlineStr"/>
      <c r="DG220" s="7" t="inlineStr"/>
      <c r="DH220" s="7" t="inlineStr"/>
      <c r="DI220" s="7" t="inlineStr"/>
      <c r="DJ220" s="7" t="inlineStr"/>
      <c r="DK220" s="7" t="inlineStr"/>
      <c r="DL220" s="7" t="inlineStr"/>
      <c r="DM220" s="7" t="inlineStr"/>
      <c r="DN220" s="7" t="inlineStr"/>
      <c r="DO220" s="7" t="inlineStr"/>
      <c r="DP220" s="7" t="inlineStr"/>
      <c r="DQ220" s="7" t="inlineStr"/>
      <c r="DR220" s="7" t="inlineStr"/>
      <c r="DS220" s="7" t="n">
        <v>1</v>
      </c>
      <c r="DT220" s="7" t="n">
        <v>21615.3</v>
      </c>
      <c r="DU220" s="7" t="n">
        <v>1</v>
      </c>
      <c r="DV220" s="7" t="n">
        <v>40706.38</v>
      </c>
      <c r="DW220" s="7" t="inlineStr"/>
      <c r="DX220" s="7" t="inlineStr"/>
      <c r="DY220" s="7" t="n">
        <v>1</v>
      </c>
      <c r="DZ220" s="7" t="n">
        <v>41414.96</v>
      </c>
      <c r="EA220" s="7" t="n">
        <v>1</v>
      </c>
      <c r="EB220" s="7" t="n">
        <v>74766.52</v>
      </c>
      <c r="EC220" s="7" t="inlineStr"/>
      <c r="ED220" s="7" t="inlineStr"/>
      <c r="EE220" s="7">
        <f>E220+AU220+BK220+BU220+DC220</f>
        <v/>
      </c>
      <c r="EF220" s="7">
        <f>F220+AV220+BL220+BV220+DD220</f>
        <v/>
      </c>
    </row>
    <row r="221" hidden="1" outlineLevel="1">
      <c r="A221" s="5" t="n">
        <v>3</v>
      </c>
      <c r="B221" s="6" t="inlineStr">
        <is>
          <t>ВЕРОНА</t>
        </is>
      </c>
      <c r="C221" s="6" t="inlineStr">
        <is>
          <t>Фергана</t>
        </is>
      </c>
      <c r="D221" s="6" t="inlineStr">
        <is>
          <t>Фергана 1</t>
        </is>
      </c>
      <c r="E221" s="7">
        <f>G221+I221+K221+M221+O221+Q221+S221+U221+W221+Y221+AA221+AC221+AE221+AG221+AI221+AK221+AM221+AO221+AQ221+AS221</f>
        <v/>
      </c>
      <c r="F221" s="7">
        <f>H221+J221+L221+N221+P221+R221+T221+V221+X221+Z221+AB221+AD221+AF221+AH221+AJ221+AL221+AN221+AP221+AR221+AT221</f>
        <v/>
      </c>
      <c r="G221" s="7" t="inlineStr"/>
      <c r="H221" s="7" t="inlineStr"/>
      <c r="I221" s="7" t="inlineStr"/>
      <c r="J221" s="7" t="inlineStr"/>
      <c r="K221" s="7" t="inlineStr"/>
      <c r="L221" s="7" t="inlineStr"/>
      <c r="M221" s="7" t="inlineStr"/>
      <c r="N221" s="7" t="inlineStr"/>
      <c r="O221" s="7" t="inlineStr"/>
      <c r="P221" s="7" t="inlineStr"/>
      <c r="Q221" s="7" t="inlineStr"/>
      <c r="R221" s="7" t="inlineStr"/>
      <c r="S221" s="7" t="inlineStr"/>
      <c r="T221" s="7" t="inlineStr"/>
      <c r="U221" s="7" t="inlineStr"/>
      <c r="V221" s="7" t="inlineStr"/>
      <c r="W221" s="7" t="inlineStr"/>
      <c r="X221" s="7" t="inlineStr"/>
      <c r="Y221" s="7" t="inlineStr"/>
      <c r="Z221" s="7" t="inlineStr"/>
      <c r="AA221" s="7" t="inlineStr"/>
      <c r="AB221" s="7" t="inlineStr"/>
      <c r="AC221" s="7" t="inlineStr"/>
      <c r="AD221" s="7" t="inlineStr"/>
      <c r="AE221" s="7" t="inlineStr"/>
      <c r="AF221" s="7" t="inlineStr"/>
      <c r="AG221" s="7" t="inlineStr"/>
      <c r="AH221" s="7" t="inlineStr"/>
      <c r="AI221" s="7" t="inlineStr"/>
      <c r="AJ221" s="7" t="inlineStr"/>
      <c r="AK221" s="7" t="inlineStr"/>
      <c r="AL221" s="7" t="inlineStr"/>
      <c r="AM221" s="7" t="n">
        <v>418</v>
      </c>
      <c r="AN221" s="7" t="n">
        <v>1208249.9</v>
      </c>
      <c r="AO221" s="7" t="inlineStr"/>
      <c r="AP221" s="7" t="inlineStr"/>
      <c r="AQ221" s="7" t="inlineStr"/>
      <c r="AR221" s="7" t="inlineStr"/>
      <c r="AS221" s="7" t="inlineStr"/>
      <c r="AT221" s="7" t="inlineStr"/>
      <c r="AU221" s="7">
        <f>AW221+AY221+BA221+BC221+BE221+BG221+BI221</f>
        <v/>
      </c>
      <c r="AV221" s="7">
        <f>AX221+AZ221+BB221+BD221+BF221+BH221+BJ221</f>
        <v/>
      </c>
      <c r="AW221" s="7" t="inlineStr"/>
      <c r="AX221" s="7" t="inlineStr"/>
      <c r="AY221" s="7" t="inlineStr"/>
      <c r="AZ221" s="7" t="inlineStr"/>
      <c r="BA221" s="7" t="inlineStr"/>
      <c r="BB221" s="7" t="inlineStr"/>
      <c r="BC221" s="7" t="inlineStr"/>
      <c r="BD221" s="7" t="inlineStr"/>
      <c r="BE221" s="7" t="inlineStr"/>
      <c r="BF221" s="7" t="inlineStr"/>
      <c r="BG221" s="7" t="inlineStr"/>
      <c r="BH221" s="7" t="inlineStr"/>
      <c r="BI221" s="7" t="inlineStr"/>
      <c r="BJ221" s="7" t="inlineStr"/>
      <c r="BK221" s="7">
        <f>BM221+BO221+BQ221+BS221</f>
        <v/>
      </c>
      <c r="BL221" s="7">
        <f>BN221+BP221+BR221+BT221</f>
        <v/>
      </c>
      <c r="BM221" s="7" t="inlineStr"/>
      <c r="BN221" s="7" t="inlineStr"/>
      <c r="BO221" s="7" t="inlineStr"/>
      <c r="BP221" s="7" t="inlineStr"/>
      <c r="BQ221" s="7" t="inlineStr"/>
      <c r="BR221" s="7" t="inlineStr"/>
      <c r="BS221" s="7" t="n">
        <v>1</v>
      </c>
      <c r="BT221" s="7" t="n">
        <v>26918.97</v>
      </c>
      <c r="BU221" s="7">
        <f>BW221+BY221+CA221+CC221+CE221+CG221+CI221+CK221+CM221+CO221+CQ221+CS221+CU221+CW221+CY221+DA221</f>
        <v/>
      </c>
      <c r="BV221" s="7">
        <f>BX221+BZ221+CB221+CD221+CF221+CH221+CJ221+CL221+CN221+CP221+CR221+CT221+CV221+CX221+CZ221+DB221</f>
        <v/>
      </c>
      <c r="BW221" s="7" t="inlineStr"/>
      <c r="BX221" s="7" t="inlineStr"/>
      <c r="BY221" s="7" t="inlineStr"/>
      <c r="BZ221" s="7" t="inlineStr"/>
      <c r="CA221" s="7" t="n">
        <v>10</v>
      </c>
      <c r="CB221" s="7" t="n">
        <v>545252.8000000002</v>
      </c>
      <c r="CC221" s="7" t="inlineStr"/>
      <c r="CD221" s="7" t="inlineStr"/>
      <c r="CE221" s="7" t="inlineStr"/>
      <c r="CF221" s="7" t="inlineStr"/>
      <c r="CG221" s="7" t="n">
        <v>1</v>
      </c>
      <c r="CH221" s="7" t="n">
        <v>45150</v>
      </c>
      <c r="CI221" s="7" t="inlineStr"/>
      <c r="CJ221" s="7" t="inlineStr"/>
      <c r="CK221" s="7" t="inlineStr"/>
      <c r="CL221" s="7" t="inlineStr"/>
      <c r="CM221" s="7" t="n">
        <v>434</v>
      </c>
      <c r="CN221" s="7" t="n">
        <v>21526803.62</v>
      </c>
      <c r="CO221" s="7" t="inlineStr"/>
      <c r="CP221" s="7" t="inlineStr"/>
      <c r="CQ221" s="7" t="inlineStr"/>
      <c r="CR221" s="7" t="inlineStr"/>
      <c r="CS221" s="7" t="inlineStr"/>
      <c r="CT221" s="7" t="inlineStr"/>
      <c r="CU221" s="7" t="inlineStr"/>
      <c r="CV221" s="7" t="inlineStr"/>
      <c r="CW221" s="7" t="inlineStr"/>
      <c r="CX221" s="7" t="inlineStr"/>
      <c r="CY221" s="7" t="n">
        <v>387</v>
      </c>
      <c r="CZ221" s="7" t="n">
        <v>1025426.16</v>
      </c>
      <c r="DA221" s="7" t="inlineStr"/>
      <c r="DB221" s="7" t="inlineStr"/>
      <c r="DC221" s="7">
        <f>DE221+DG221+DI221+DK221+DM221+DO221+DQ221+DS221+DU221+DW221+DY221+EA221+EC221</f>
        <v/>
      </c>
      <c r="DD221" s="7">
        <f>DF221+DH221+DJ221+DL221+DN221+DP221+DR221+DT221+DV221+DX221+DZ221+EB221+ED221</f>
        <v/>
      </c>
      <c r="DE221" s="7" t="inlineStr"/>
      <c r="DF221" s="7" t="inlineStr"/>
      <c r="DG221" s="7" t="inlineStr"/>
      <c r="DH221" s="7" t="inlineStr"/>
      <c r="DI221" s="7" t="inlineStr"/>
      <c r="DJ221" s="7" t="inlineStr"/>
      <c r="DK221" s="7" t="inlineStr"/>
      <c r="DL221" s="7" t="inlineStr"/>
      <c r="DM221" s="7" t="inlineStr"/>
      <c r="DN221" s="7" t="inlineStr"/>
      <c r="DO221" s="7" t="inlineStr"/>
      <c r="DP221" s="7" t="inlineStr"/>
      <c r="DQ221" s="7" t="inlineStr"/>
      <c r="DR221" s="7" t="inlineStr"/>
      <c r="DS221" s="7" t="n">
        <v>1</v>
      </c>
      <c r="DT221" s="7" t="n">
        <v>18238.57</v>
      </c>
      <c r="DU221" s="7" t="n">
        <v>1</v>
      </c>
      <c r="DV221" s="7" t="n">
        <v>40706.38</v>
      </c>
      <c r="DW221" s="7" t="inlineStr"/>
      <c r="DX221" s="7" t="inlineStr"/>
      <c r="DY221" s="7" t="n">
        <v>1</v>
      </c>
      <c r="DZ221" s="7" t="n">
        <v>41414.96</v>
      </c>
      <c r="EA221" s="7" t="n">
        <v>1</v>
      </c>
      <c r="EB221" s="7" t="n">
        <v>74637.28</v>
      </c>
      <c r="EC221" s="7" t="inlineStr"/>
      <c r="ED221" s="7" t="inlineStr"/>
      <c r="EE221" s="7">
        <f>E221+AU221+BK221+BU221+DC221</f>
        <v/>
      </c>
      <c r="EF221" s="7">
        <f>F221+AV221+BL221+BV221+DD221</f>
        <v/>
      </c>
    </row>
    <row r="222" hidden="1" outlineLevel="1">
      <c r="A222" s="5" t="n">
        <v>4</v>
      </c>
      <c r="B222" s="6" t="inlineStr">
        <is>
          <t>РИЗГАР-ФАРМ</t>
        </is>
      </c>
      <c r="C222" s="6" t="inlineStr">
        <is>
          <t>Фергана</t>
        </is>
      </c>
      <c r="D222" s="6" t="inlineStr">
        <is>
          <t>Фергана 1</t>
        </is>
      </c>
      <c r="E222" s="7">
        <f>G222+I222+K222+M222+O222+Q222+S222+U222+W222+Y222+AA222+AC222+AE222+AG222+AI222+AK222+AM222+AO222+AQ222+AS222</f>
        <v/>
      </c>
      <c r="F222" s="7">
        <f>H222+J222+L222+N222+P222+R222+T222+V222+X222+Z222+AB222+AD222+AF222+AH222+AJ222+AL222+AN222+AP222+AR222+AT222</f>
        <v/>
      </c>
      <c r="G222" s="7" t="inlineStr"/>
      <c r="H222" s="7" t="inlineStr"/>
      <c r="I222" s="7" t="inlineStr"/>
      <c r="J222" s="7" t="inlineStr"/>
      <c r="K222" s="7" t="inlineStr"/>
      <c r="L222" s="7" t="inlineStr"/>
      <c r="M222" s="7" t="inlineStr"/>
      <c r="N222" s="7" t="inlineStr"/>
      <c r="O222" s="7" t="inlineStr"/>
      <c r="P222" s="7" t="inlineStr"/>
      <c r="Q222" s="7" t="inlineStr"/>
      <c r="R222" s="7" t="inlineStr"/>
      <c r="S222" s="7" t="inlineStr"/>
      <c r="T222" s="7" t="inlineStr"/>
      <c r="U222" s="7" t="inlineStr"/>
      <c r="V222" s="7" t="inlineStr"/>
      <c r="W222" s="7" t="inlineStr"/>
      <c r="X222" s="7" t="inlineStr"/>
      <c r="Y222" s="7" t="inlineStr"/>
      <c r="Z222" s="7" t="inlineStr"/>
      <c r="AA222" s="7" t="inlineStr"/>
      <c r="AB222" s="7" t="inlineStr"/>
      <c r="AC222" s="7" t="inlineStr"/>
      <c r="AD222" s="7" t="inlineStr"/>
      <c r="AE222" s="7" t="inlineStr"/>
      <c r="AF222" s="7" t="inlineStr"/>
      <c r="AG222" s="7" t="inlineStr"/>
      <c r="AH222" s="7" t="inlineStr"/>
      <c r="AI222" s="7" t="inlineStr"/>
      <c r="AJ222" s="7" t="inlineStr"/>
      <c r="AK222" s="7" t="inlineStr"/>
      <c r="AL222" s="7" t="inlineStr"/>
      <c r="AM222" s="7" t="inlineStr"/>
      <c r="AN222" s="7" t="inlineStr"/>
      <c r="AO222" s="7" t="inlineStr"/>
      <c r="AP222" s="7" t="inlineStr"/>
      <c r="AQ222" s="7" t="inlineStr"/>
      <c r="AR222" s="7" t="inlineStr"/>
      <c r="AS222" s="7" t="inlineStr"/>
      <c r="AT222" s="7" t="inlineStr"/>
      <c r="AU222" s="7">
        <f>AW222+AY222+BA222+BC222+BE222+BG222+BI222</f>
        <v/>
      </c>
      <c r="AV222" s="7">
        <f>AX222+AZ222+BB222+BD222+BF222+BH222+BJ222</f>
        <v/>
      </c>
      <c r="AW222" s="7" t="inlineStr"/>
      <c r="AX222" s="7" t="inlineStr"/>
      <c r="AY222" s="7" t="inlineStr"/>
      <c r="AZ222" s="7" t="inlineStr"/>
      <c r="BA222" s="7" t="inlineStr"/>
      <c r="BB222" s="7" t="inlineStr"/>
      <c r="BC222" s="7" t="inlineStr"/>
      <c r="BD222" s="7" t="inlineStr"/>
      <c r="BE222" s="7" t="inlineStr"/>
      <c r="BF222" s="7" t="inlineStr"/>
      <c r="BG222" s="7" t="inlineStr"/>
      <c r="BH222" s="7" t="inlineStr"/>
      <c r="BI222" s="7" t="inlineStr"/>
      <c r="BJ222" s="7" t="inlineStr"/>
      <c r="BK222" s="7">
        <f>BM222+BO222+BQ222+BS222</f>
        <v/>
      </c>
      <c r="BL222" s="7">
        <f>BN222+BP222+BR222+BT222</f>
        <v/>
      </c>
      <c r="BM222" s="7" t="inlineStr"/>
      <c r="BN222" s="7" t="inlineStr"/>
      <c r="BO222" s="7" t="inlineStr"/>
      <c r="BP222" s="7" t="inlineStr"/>
      <c r="BQ222" s="7" t="inlineStr"/>
      <c r="BR222" s="7" t="inlineStr"/>
      <c r="BS222" s="7" t="n">
        <v>10</v>
      </c>
      <c r="BT222" s="7" t="n">
        <v>269189.7</v>
      </c>
      <c r="BU222" s="7">
        <f>BW222+BY222+CA222+CC222+CE222+CG222+CI222+CK222+CM222+CO222+CQ222+CS222+CU222+CW222+CY222+DA222</f>
        <v/>
      </c>
      <c r="BV222" s="7">
        <f>BX222+BZ222+CB222+CD222+CF222+CH222+CJ222+CL222+CN222+CP222+CR222+CT222+CV222+CX222+CZ222+DB222</f>
        <v/>
      </c>
      <c r="BW222" s="7" t="inlineStr"/>
      <c r="BX222" s="7" t="inlineStr"/>
      <c r="BY222" s="7" t="inlineStr"/>
      <c r="BZ222" s="7" t="inlineStr"/>
      <c r="CA222" s="7" t="n">
        <v>10</v>
      </c>
      <c r="CB222" s="7" t="n">
        <v>545252.8000000002</v>
      </c>
      <c r="CC222" s="7" t="inlineStr"/>
      <c r="CD222" s="7" t="inlineStr"/>
      <c r="CE222" s="7" t="inlineStr"/>
      <c r="CF222" s="7" t="inlineStr"/>
      <c r="CG222" s="7" t="n">
        <v>1</v>
      </c>
      <c r="CH222" s="7" t="n">
        <v>45150</v>
      </c>
      <c r="CI222" s="7" t="inlineStr"/>
      <c r="CJ222" s="7" t="inlineStr"/>
      <c r="CK222" s="7" t="inlineStr"/>
      <c r="CL222" s="7" t="inlineStr"/>
      <c r="CM222" s="7" t="n">
        <v>61</v>
      </c>
      <c r="CN222" s="7" t="n">
        <v>3025656.73</v>
      </c>
      <c r="CO222" s="7" t="inlineStr"/>
      <c r="CP222" s="7" t="inlineStr"/>
      <c r="CQ222" s="7" t="inlineStr"/>
      <c r="CR222" s="7" t="inlineStr"/>
      <c r="CS222" s="7" t="inlineStr"/>
      <c r="CT222" s="7" t="inlineStr"/>
      <c r="CU222" s="7" t="inlineStr"/>
      <c r="CV222" s="7" t="inlineStr"/>
      <c r="CW222" s="7" t="inlineStr"/>
      <c r="CX222" s="7" t="inlineStr"/>
      <c r="CY222" s="7" t="inlineStr"/>
      <c r="CZ222" s="7" t="inlineStr"/>
      <c r="DA222" s="7" t="inlineStr"/>
      <c r="DB222" s="7" t="inlineStr"/>
      <c r="DC222" s="7">
        <f>DE222+DG222+DI222+DK222+DM222+DO222+DQ222+DS222+DU222+DW222+DY222+EA222+EC222</f>
        <v/>
      </c>
      <c r="DD222" s="7">
        <f>DF222+DH222+DJ222+DL222+DN222+DP222+DR222+DT222+DV222+DX222+DZ222+EB222+ED222</f>
        <v/>
      </c>
      <c r="DE222" s="7" t="inlineStr"/>
      <c r="DF222" s="7" t="inlineStr"/>
      <c r="DG222" s="7" t="inlineStr"/>
      <c r="DH222" s="7" t="inlineStr"/>
      <c r="DI222" s="7" t="inlineStr"/>
      <c r="DJ222" s="7" t="inlineStr"/>
      <c r="DK222" s="7" t="inlineStr"/>
      <c r="DL222" s="7" t="inlineStr"/>
      <c r="DM222" s="7" t="inlineStr"/>
      <c r="DN222" s="7" t="inlineStr"/>
      <c r="DO222" s="7" t="inlineStr"/>
      <c r="DP222" s="7" t="inlineStr"/>
      <c r="DQ222" s="7" t="inlineStr"/>
      <c r="DR222" s="7" t="inlineStr"/>
      <c r="DS222" s="7" t="n">
        <v>20</v>
      </c>
      <c r="DT222" s="7" t="n">
        <v>432306</v>
      </c>
      <c r="DU222" s="7" t="n">
        <v>1</v>
      </c>
      <c r="DV222" s="7" t="n">
        <v>40706.38</v>
      </c>
      <c r="DW222" s="7" t="inlineStr"/>
      <c r="DX222" s="7" t="inlineStr"/>
      <c r="DY222" s="7" t="n">
        <v>1</v>
      </c>
      <c r="DZ222" s="7" t="n">
        <v>41414.96</v>
      </c>
      <c r="EA222" s="7" t="n">
        <v>1</v>
      </c>
      <c r="EB222" s="7" t="n">
        <v>74766.52</v>
      </c>
      <c r="EC222" s="7" t="inlineStr"/>
      <c r="ED222" s="7" t="inlineStr"/>
      <c r="EE222" s="7">
        <f>E222+AU222+BK222+BU222+DC222</f>
        <v/>
      </c>
      <c r="EF222" s="7">
        <f>F222+AV222+BL222+BV222+DD222</f>
        <v/>
      </c>
    </row>
    <row r="223" hidden="1" outlineLevel="1">
      <c r="A223" s="5" t="n">
        <v>5</v>
      </c>
      <c r="B223" s="6" t="inlineStr">
        <is>
          <t>САИДА ФАРМ МЕДСЕРВИС</t>
        </is>
      </c>
      <c r="C223" s="6" t="inlineStr">
        <is>
          <t>Фергана</t>
        </is>
      </c>
      <c r="D223" s="6" t="inlineStr">
        <is>
          <t>Фергана 1</t>
        </is>
      </c>
      <c r="E223" s="7">
        <f>G223+I223+K223+M223+O223+Q223+S223+U223+W223+Y223+AA223+AC223+AE223+AG223+AI223+AK223+AM223+AO223+AQ223+AS223</f>
        <v/>
      </c>
      <c r="F223" s="7">
        <f>H223+J223+L223+N223+P223+R223+T223+V223+X223+Z223+AB223+AD223+AF223+AH223+AJ223+AL223+AN223+AP223+AR223+AT223</f>
        <v/>
      </c>
      <c r="G223" s="7" t="inlineStr"/>
      <c r="H223" s="7" t="inlineStr"/>
      <c r="I223" s="7" t="inlineStr"/>
      <c r="J223" s="7" t="inlineStr"/>
      <c r="K223" s="7" t="inlineStr"/>
      <c r="L223" s="7" t="inlineStr"/>
      <c r="M223" s="7" t="inlineStr"/>
      <c r="N223" s="7" t="inlineStr"/>
      <c r="O223" s="7" t="inlineStr"/>
      <c r="P223" s="7" t="inlineStr"/>
      <c r="Q223" s="7" t="inlineStr"/>
      <c r="R223" s="7" t="inlineStr"/>
      <c r="S223" s="7" t="inlineStr"/>
      <c r="T223" s="7" t="inlineStr"/>
      <c r="U223" s="7" t="inlineStr"/>
      <c r="V223" s="7" t="inlineStr"/>
      <c r="W223" s="7" t="inlineStr"/>
      <c r="X223" s="7" t="inlineStr"/>
      <c r="Y223" s="7" t="inlineStr"/>
      <c r="Z223" s="7" t="inlineStr"/>
      <c r="AA223" s="7" t="inlineStr"/>
      <c r="AB223" s="7" t="inlineStr"/>
      <c r="AC223" s="7" t="inlineStr"/>
      <c r="AD223" s="7" t="inlineStr"/>
      <c r="AE223" s="7" t="inlineStr"/>
      <c r="AF223" s="7" t="inlineStr"/>
      <c r="AG223" s="7" t="inlineStr"/>
      <c r="AH223" s="7" t="inlineStr"/>
      <c r="AI223" s="7" t="inlineStr"/>
      <c r="AJ223" s="7" t="inlineStr"/>
      <c r="AK223" s="7" t="inlineStr"/>
      <c r="AL223" s="7" t="inlineStr"/>
      <c r="AM223" s="7" t="inlineStr"/>
      <c r="AN223" s="7" t="inlineStr"/>
      <c r="AO223" s="7" t="inlineStr"/>
      <c r="AP223" s="7" t="inlineStr"/>
      <c r="AQ223" s="7" t="inlineStr"/>
      <c r="AR223" s="7" t="inlineStr"/>
      <c r="AS223" s="7" t="inlineStr"/>
      <c r="AT223" s="7" t="inlineStr"/>
      <c r="AU223" s="7">
        <f>AW223+AY223+BA223+BC223+BE223+BG223+BI223</f>
        <v/>
      </c>
      <c r="AV223" s="7">
        <f>AX223+AZ223+BB223+BD223+BF223+BH223+BJ223</f>
        <v/>
      </c>
      <c r="AW223" s="7" t="inlineStr"/>
      <c r="AX223" s="7" t="inlineStr"/>
      <c r="AY223" s="7" t="inlineStr"/>
      <c r="AZ223" s="7" t="inlineStr"/>
      <c r="BA223" s="7" t="inlineStr"/>
      <c r="BB223" s="7" t="inlineStr"/>
      <c r="BC223" s="7" t="inlineStr"/>
      <c r="BD223" s="7" t="inlineStr"/>
      <c r="BE223" s="7" t="inlineStr"/>
      <c r="BF223" s="7" t="inlineStr"/>
      <c r="BG223" s="7" t="inlineStr"/>
      <c r="BH223" s="7" t="inlineStr"/>
      <c r="BI223" s="7" t="inlineStr"/>
      <c r="BJ223" s="7" t="inlineStr"/>
      <c r="BK223" s="7">
        <f>BM223+BO223+BQ223+BS223</f>
        <v/>
      </c>
      <c r="BL223" s="7">
        <f>BN223+BP223+BR223+BT223</f>
        <v/>
      </c>
      <c r="BM223" s="7" t="inlineStr"/>
      <c r="BN223" s="7" t="inlineStr"/>
      <c r="BO223" s="7" t="inlineStr"/>
      <c r="BP223" s="7" t="inlineStr"/>
      <c r="BQ223" s="7" t="inlineStr"/>
      <c r="BR223" s="7" t="inlineStr"/>
      <c r="BS223" s="7" t="n">
        <v>1</v>
      </c>
      <c r="BT223" s="7" t="n">
        <v>26918.97</v>
      </c>
      <c r="BU223" s="7">
        <f>BW223+BY223+CA223+CC223+CE223+CG223+CI223+CK223+CM223+CO223+CQ223+CS223+CU223+CW223+CY223+DA223</f>
        <v/>
      </c>
      <c r="BV223" s="7">
        <f>BX223+BZ223+CB223+CD223+CF223+CH223+CJ223+CL223+CN223+CP223+CR223+CT223+CV223+CX223+CZ223+DB223</f>
        <v/>
      </c>
      <c r="BW223" s="7" t="inlineStr"/>
      <c r="BX223" s="7" t="inlineStr"/>
      <c r="BY223" s="7" t="inlineStr"/>
      <c r="BZ223" s="7" t="inlineStr"/>
      <c r="CA223" s="7" t="n">
        <v>1</v>
      </c>
      <c r="CB223" s="7" t="n">
        <v>54525.28</v>
      </c>
      <c r="CC223" s="7" t="inlineStr"/>
      <c r="CD223" s="7" t="inlineStr"/>
      <c r="CE223" s="7" t="inlineStr"/>
      <c r="CF223" s="7" t="inlineStr"/>
      <c r="CG223" s="7" t="n">
        <v>1</v>
      </c>
      <c r="CH223" s="7" t="n">
        <v>45150</v>
      </c>
      <c r="CI223" s="7" t="inlineStr"/>
      <c r="CJ223" s="7" t="inlineStr"/>
      <c r="CK223" s="7" t="inlineStr"/>
      <c r="CL223" s="7" t="inlineStr"/>
      <c r="CM223" s="7" t="n">
        <v>150</v>
      </c>
      <c r="CN223" s="7" t="n">
        <v>7440139.5</v>
      </c>
      <c r="CO223" s="7" t="inlineStr"/>
      <c r="CP223" s="7" t="inlineStr"/>
      <c r="CQ223" s="7" t="inlineStr"/>
      <c r="CR223" s="7" t="inlineStr"/>
      <c r="CS223" s="7" t="inlineStr"/>
      <c r="CT223" s="7" t="inlineStr"/>
      <c r="CU223" s="7" t="inlineStr"/>
      <c r="CV223" s="7" t="inlineStr"/>
      <c r="CW223" s="7" t="inlineStr"/>
      <c r="CX223" s="7" t="inlineStr"/>
      <c r="CY223" s="7" t="inlineStr"/>
      <c r="CZ223" s="7" t="inlineStr"/>
      <c r="DA223" s="7" t="inlineStr"/>
      <c r="DB223" s="7" t="inlineStr"/>
      <c r="DC223" s="7">
        <f>DE223+DG223+DI223+DK223+DM223+DO223+DQ223+DS223+DU223+DW223+DY223+EA223+EC223</f>
        <v/>
      </c>
      <c r="DD223" s="7">
        <f>DF223+DH223+DJ223+DL223+DN223+DP223+DR223+DT223+DV223+DX223+DZ223+EB223+ED223</f>
        <v/>
      </c>
      <c r="DE223" s="7" t="inlineStr"/>
      <c r="DF223" s="7" t="inlineStr"/>
      <c r="DG223" s="7" t="inlineStr"/>
      <c r="DH223" s="7" t="inlineStr"/>
      <c r="DI223" s="7" t="inlineStr"/>
      <c r="DJ223" s="7" t="inlineStr"/>
      <c r="DK223" s="7" t="inlineStr"/>
      <c r="DL223" s="7" t="inlineStr"/>
      <c r="DM223" s="7" t="inlineStr"/>
      <c r="DN223" s="7" t="inlineStr"/>
      <c r="DO223" s="7" t="inlineStr"/>
      <c r="DP223" s="7" t="inlineStr"/>
      <c r="DQ223" s="7" t="inlineStr"/>
      <c r="DR223" s="7" t="inlineStr"/>
      <c r="DS223" s="7" t="n">
        <v>1</v>
      </c>
      <c r="DT223" s="7" t="n">
        <v>21615.3</v>
      </c>
      <c r="DU223" s="7" t="n">
        <v>1</v>
      </c>
      <c r="DV223" s="7" t="n">
        <v>40706.38</v>
      </c>
      <c r="DW223" s="7" t="inlineStr"/>
      <c r="DX223" s="7" t="inlineStr"/>
      <c r="DY223" s="7" t="n">
        <v>1</v>
      </c>
      <c r="DZ223" s="7" t="n">
        <v>41414.96</v>
      </c>
      <c r="EA223" s="7" t="n">
        <v>1</v>
      </c>
      <c r="EB223" s="7" t="n">
        <v>74766.52</v>
      </c>
      <c r="EC223" s="7" t="inlineStr"/>
      <c r="ED223" s="7" t="inlineStr"/>
      <c r="EE223" s="7">
        <f>E223+AU223+BK223+BU223+DC223</f>
        <v/>
      </c>
      <c r="EF223" s="7">
        <f>F223+AV223+BL223+BV223+DD223</f>
        <v/>
      </c>
    </row>
    <row r="224" hidden="1" outlineLevel="1">
      <c r="A224" s="5" t="n">
        <v>6</v>
      </c>
      <c r="B224" s="6" t="inlineStr">
        <is>
          <t>Турон Фарм Индустри</t>
        </is>
      </c>
      <c r="C224" s="6" t="inlineStr">
        <is>
          <t>Фергана</t>
        </is>
      </c>
      <c r="D224" s="6" t="inlineStr">
        <is>
          <t>Фергана 1</t>
        </is>
      </c>
      <c r="E224" s="7">
        <f>G224+I224+K224+M224+O224+Q224+S224+U224+W224+Y224+AA224+AC224+AE224+AG224+AI224+AK224+AM224+AO224+AQ224+AS224</f>
        <v/>
      </c>
      <c r="F224" s="7">
        <f>H224+J224+L224+N224+P224+R224+T224+V224+X224+Z224+AB224+AD224+AF224+AH224+AJ224+AL224+AN224+AP224+AR224+AT224</f>
        <v/>
      </c>
      <c r="G224" s="7" t="inlineStr"/>
      <c r="H224" s="7" t="inlineStr"/>
      <c r="I224" s="7" t="inlineStr"/>
      <c r="J224" s="7" t="inlineStr"/>
      <c r="K224" s="7" t="inlineStr"/>
      <c r="L224" s="7" t="inlineStr"/>
      <c r="M224" s="7" t="inlineStr"/>
      <c r="N224" s="7" t="inlineStr"/>
      <c r="O224" s="7" t="inlineStr"/>
      <c r="P224" s="7" t="inlineStr"/>
      <c r="Q224" s="7" t="inlineStr"/>
      <c r="R224" s="7" t="inlineStr"/>
      <c r="S224" s="7" t="inlineStr"/>
      <c r="T224" s="7" t="inlineStr"/>
      <c r="U224" s="7" t="inlineStr"/>
      <c r="V224" s="7" t="inlineStr"/>
      <c r="W224" s="7" t="inlineStr"/>
      <c r="X224" s="7" t="inlineStr"/>
      <c r="Y224" s="7" t="inlineStr"/>
      <c r="Z224" s="7" t="inlineStr"/>
      <c r="AA224" s="7" t="inlineStr"/>
      <c r="AB224" s="7" t="inlineStr"/>
      <c r="AC224" s="7" t="inlineStr"/>
      <c r="AD224" s="7" t="inlineStr"/>
      <c r="AE224" s="7" t="inlineStr"/>
      <c r="AF224" s="7" t="inlineStr"/>
      <c r="AG224" s="7" t="inlineStr"/>
      <c r="AH224" s="7" t="inlineStr"/>
      <c r="AI224" s="7" t="inlineStr"/>
      <c r="AJ224" s="7" t="inlineStr"/>
      <c r="AK224" s="7" t="inlineStr"/>
      <c r="AL224" s="7" t="inlineStr"/>
      <c r="AM224" s="7" t="inlineStr"/>
      <c r="AN224" s="7" t="inlineStr"/>
      <c r="AO224" s="7" t="inlineStr"/>
      <c r="AP224" s="7" t="inlineStr"/>
      <c r="AQ224" s="7" t="inlineStr"/>
      <c r="AR224" s="7" t="inlineStr"/>
      <c r="AS224" s="7" t="inlineStr"/>
      <c r="AT224" s="7" t="inlineStr"/>
      <c r="AU224" s="7">
        <f>AW224+AY224+BA224+BC224+BE224+BG224+BI224</f>
        <v/>
      </c>
      <c r="AV224" s="7">
        <f>AX224+AZ224+BB224+BD224+BF224+BH224+BJ224</f>
        <v/>
      </c>
      <c r="AW224" s="7" t="inlineStr"/>
      <c r="AX224" s="7" t="inlineStr"/>
      <c r="AY224" s="7" t="inlineStr"/>
      <c r="AZ224" s="7" t="inlineStr"/>
      <c r="BA224" s="7" t="inlineStr"/>
      <c r="BB224" s="7" t="inlineStr"/>
      <c r="BC224" s="7" t="inlineStr"/>
      <c r="BD224" s="7" t="inlineStr"/>
      <c r="BE224" s="7" t="inlineStr"/>
      <c r="BF224" s="7" t="inlineStr"/>
      <c r="BG224" s="7" t="inlineStr"/>
      <c r="BH224" s="7" t="inlineStr"/>
      <c r="BI224" s="7" t="inlineStr"/>
      <c r="BJ224" s="7" t="inlineStr"/>
      <c r="BK224" s="7">
        <f>BM224+BO224+BQ224+BS224</f>
        <v/>
      </c>
      <c r="BL224" s="7">
        <f>BN224+BP224+BR224+BT224</f>
        <v/>
      </c>
      <c r="BM224" s="7" t="inlineStr"/>
      <c r="BN224" s="7" t="inlineStr"/>
      <c r="BO224" s="7" t="inlineStr"/>
      <c r="BP224" s="7" t="inlineStr"/>
      <c r="BQ224" s="7" t="inlineStr"/>
      <c r="BR224" s="7" t="inlineStr"/>
      <c r="BS224" s="7" t="n">
        <v>1</v>
      </c>
      <c r="BT224" s="7" t="n">
        <v>26918.97</v>
      </c>
      <c r="BU224" s="7">
        <f>BW224+BY224+CA224+CC224+CE224+CG224+CI224+CK224+CM224+CO224+CQ224+CS224+CU224+CW224+CY224+DA224</f>
        <v/>
      </c>
      <c r="BV224" s="7">
        <f>BX224+BZ224+CB224+CD224+CF224+CH224+CJ224+CL224+CN224+CP224+CR224+CT224+CV224+CX224+CZ224+DB224</f>
        <v/>
      </c>
      <c r="BW224" s="7" t="inlineStr"/>
      <c r="BX224" s="7" t="inlineStr"/>
      <c r="BY224" s="7" t="inlineStr"/>
      <c r="BZ224" s="7" t="inlineStr"/>
      <c r="CA224" s="7" t="n">
        <v>1</v>
      </c>
      <c r="CB224" s="7" t="n">
        <v>54525.28</v>
      </c>
      <c r="CC224" s="7" t="inlineStr"/>
      <c r="CD224" s="7" t="inlineStr"/>
      <c r="CE224" s="7" t="inlineStr"/>
      <c r="CF224" s="7" t="inlineStr"/>
      <c r="CG224" s="7" t="n">
        <v>1</v>
      </c>
      <c r="CH224" s="7" t="n">
        <v>45150</v>
      </c>
      <c r="CI224" s="7" t="inlineStr"/>
      <c r="CJ224" s="7" t="inlineStr"/>
      <c r="CK224" s="7" t="inlineStr"/>
      <c r="CL224" s="7" t="inlineStr"/>
      <c r="CM224" s="7" t="n">
        <v>300</v>
      </c>
      <c r="CN224" s="7" t="n">
        <v>14880279</v>
      </c>
      <c r="CO224" s="7" t="inlineStr"/>
      <c r="CP224" s="7" t="inlineStr"/>
      <c r="CQ224" s="7" t="inlineStr"/>
      <c r="CR224" s="7" t="inlineStr"/>
      <c r="CS224" s="7" t="inlineStr"/>
      <c r="CT224" s="7" t="inlineStr"/>
      <c r="CU224" s="7" t="inlineStr"/>
      <c r="CV224" s="7" t="inlineStr"/>
      <c r="CW224" s="7" t="inlineStr"/>
      <c r="CX224" s="7" t="inlineStr"/>
      <c r="CY224" s="7" t="inlineStr"/>
      <c r="CZ224" s="7" t="inlineStr"/>
      <c r="DA224" s="7" t="inlineStr"/>
      <c r="DB224" s="7" t="inlineStr"/>
      <c r="DC224" s="7">
        <f>DE224+DG224+DI224+DK224+DM224+DO224+DQ224+DS224+DU224+DW224+DY224+EA224+EC224</f>
        <v/>
      </c>
      <c r="DD224" s="7">
        <f>DF224+DH224+DJ224+DL224+DN224+DP224+DR224+DT224+DV224+DX224+DZ224+EB224+ED224</f>
        <v/>
      </c>
      <c r="DE224" s="7" t="inlineStr"/>
      <c r="DF224" s="7" t="inlineStr"/>
      <c r="DG224" s="7" t="inlineStr"/>
      <c r="DH224" s="7" t="inlineStr"/>
      <c r="DI224" s="7" t="inlineStr"/>
      <c r="DJ224" s="7" t="inlineStr"/>
      <c r="DK224" s="7" t="inlineStr"/>
      <c r="DL224" s="7" t="inlineStr"/>
      <c r="DM224" s="7" t="inlineStr"/>
      <c r="DN224" s="7" t="inlineStr"/>
      <c r="DO224" s="7" t="inlineStr"/>
      <c r="DP224" s="7" t="inlineStr"/>
      <c r="DQ224" s="7" t="inlineStr"/>
      <c r="DR224" s="7" t="inlineStr"/>
      <c r="DS224" s="7" t="n">
        <v>1</v>
      </c>
      <c r="DT224" s="7" t="n">
        <v>21615.3</v>
      </c>
      <c r="DU224" s="7" t="n">
        <v>1</v>
      </c>
      <c r="DV224" s="7" t="n">
        <v>40706.38</v>
      </c>
      <c r="DW224" s="7" t="inlineStr"/>
      <c r="DX224" s="7" t="inlineStr"/>
      <c r="DY224" s="7" t="n">
        <v>1</v>
      </c>
      <c r="DZ224" s="7" t="n">
        <v>41414.96</v>
      </c>
      <c r="EA224" s="7" t="n">
        <v>1</v>
      </c>
      <c r="EB224" s="7" t="n">
        <v>74766.52</v>
      </c>
      <c r="EC224" s="7" t="inlineStr"/>
      <c r="ED224" s="7" t="inlineStr"/>
      <c r="EE224" s="7">
        <f>E224+AU224+BK224+BU224+DC224</f>
        <v/>
      </c>
      <c r="EF224" s="7">
        <f>F224+AV224+BL224+BV224+DD224</f>
        <v/>
      </c>
    </row>
    <row r="225" hidden="1" outlineLevel="1">
      <c r="A225" s="5" t="n">
        <v>7</v>
      </c>
      <c r="B225" s="6" t="inlineStr">
        <is>
          <t>Хожиакбар Хелз Фарм</t>
        </is>
      </c>
      <c r="C225" s="6" t="inlineStr">
        <is>
          <t>Фергана</t>
        </is>
      </c>
      <c r="D225" s="6" t="inlineStr">
        <is>
          <t>Фергана 1</t>
        </is>
      </c>
      <c r="E225" s="7">
        <f>G225+I225+K225+M225+O225+Q225+S225+U225+W225+Y225+AA225+AC225+AE225+AG225+AI225+AK225+AM225+AO225+AQ225+AS225</f>
        <v/>
      </c>
      <c r="F225" s="7">
        <f>H225+J225+L225+N225+P225+R225+T225+V225+X225+Z225+AB225+AD225+AF225+AH225+AJ225+AL225+AN225+AP225+AR225+AT225</f>
        <v/>
      </c>
      <c r="G225" s="7" t="inlineStr"/>
      <c r="H225" s="7" t="inlineStr"/>
      <c r="I225" s="7" t="inlineStr"/>
      <c r="J225" s="7" t="inlineStr"/>
      <c r="K225" s="7" t="inlineStr"/>
      <c r="L225" s="7" t="inlineStr"/>
      <c r="M225" s="7" t="inlineStr"/>
      <c r="N225" s="7" t="inlineStr"/>
      <c r="O225" s="7" t="inlineStr"/>
      <c r="P225" s="7" t="inlineStr"/>
      <c r="Q225" s="7" t="inlineStr"/>
      <c r="R225" s="7" t="inlineStr"/>
      <c r="S225" s="7" t="n">
        <v>200</v>
      </c>
      <c r="T225" s="7" t="n">
        <v>939128.0000000001</v>
      </c>
      <c r="U225" s="7" t="inlineStr"/>
      <c r="V225" s="7" t="inlineStr"/>
      <c r="W225" s="7" t="inlineStr"/>
      <c r="X225" s="7" t="inlineStr"/>
      <c r="Y225" s="7" t="n">
        <v>18</v>
      </c>
      <c r="Z225" s="7" t="n">
        <v>84521.52</v>
      </c>
      <c r="AA225" s="7" t="inlineStr"/>
      <c r="AB225" s="7" t="inlineStr"/>
      <c r="AC225" s="7" t="inlineStr"/>
      <c r="AD225" s="7" t="inlineStr"/>
      <c r="AE225" s="7" t="inlineStr"/>
      <c r="AF225" s="7" t="inlineStr"/>
      <c r="AG225" s="7" t="inlineStr"/>
      <c r="AH225" s="7" t="inlineStr"/>
      <c r="AI225" s="7" t="inlineStr"/>
      <c r="AJ225" s="7" t="inlineStr"/>
      <c r="AK225" s="7" t="inlineStr"/>
      <c r="AL225" s="7" t="inlineStr"/>
      <c r="AM225" s="7" t="n">
        <v>50</v>
      </c>
      <c r="AN225" s="7" t="n">
        <v>144527.5</v>
      </c>
      <c r="AO225" s="7" t="inlineStr"/>
      <c r="AP225" s="7" t="inlineStr"/>
      <c r="AQ225" s="7" t="inlineStr"/>
      <c r="AR225" s="7" t="inlineStr"/>
      <c r="AS225" s="7" t="inlineStr"/>
      <c r="AT225" s="7" t="inlineStr"/>
      <c r="AU225" s="7">
        <f>AW225+AY225+BA225+BC225+BE225+BG225+BI225</f>
        <v/>
      </c>
      <c r="AV225" s="7">
        <f>AX225+AZ225+BB225+BD225+BF225+BH225+BJ225</f>
        <v/>
      </c>
      <c r="AW225" s="7" t="inlineStr"/>
      <c r="AX225" s="7" t="inlineStr"/>
      <c r="AY225" s="7" t="inlineStr"/>
      <c r="AZ225" s="7" t="inlineStr"/>
      <c r="BA225" s="7" t="inlineStr"/>
      <c r="BB225" s="7" t="inlineStr"/>
      <c r="BC225" s="7" t="inlineStr"/>
      <c r="BD225" s="7" t="inlineStr"/>
      <c r="BE225" s="7" t="inlineStr"/>
      <c r="BF225" s="7" t="inlineStr"/>
      <c r="BG225" s="7" t="inlineStr"/>
      <c r="BH225" s="7" t="inlineStr"/>
      <c r="BI225" s="7" t="inlineStr"/>
      <c r="BJ225" s="7" t="inlineStr"/>
      <c r="BK225" s="7">
        <f>BM225+BO225+BQ225+BS225</f>
        <v/>
      </c>
      <c r="BL225" s="7">
        <f>BN225+BP225+BR225+BT225</f>
        <v/>
      </c>
      <c r="BM225" s="7" t="inlineStr"/>
      <c r="BN225" s="7" t="inlineStr"/>
      <c r="BO225" s="7" t="inlineStr"/>
      <c r="BP225" s="7" t="inlineStr"/>
      <c r="BQ225" s="7" t="inlineStr"/>
      <c r="BR225" s="7" t="inlineStr"/>
      <c r="BS225" s="7" t="n">
        <v>10</v>
      </c>
      <c r="BT225" s="7" t="n">
        <v>269189.7</v>
      </c>
      <c r="BU225" s="7">
        <f>BW225+BY225+CA225+CC225+CE225+CG225+CI225+CK225+CM225+CO225+CQ225+CS225+CU225+CW225+CY225+DA225</f>
        <v/>
      </c>
      <c r="BV225" s="7">
        <f>BX225+BZ225+CB225+CD225+CF225+CH225+CJ225+CL225+CN225+CP225+CR225+CT225+CV225+CX225+CZ225+DB225</f>
        <v/>
      </c>
      <c r="BW225" s="7" t="inlineStr"/>
      <c r="BX225" s="7" t="inlineStr"/>
      <c r="BY225" s="7" t="inlineStr"/>
      <c r="BZ225" s="7" t="inlineStr"/>
      <c r="CA225" s="7" t="n">
        <v>10</v>
      </c>
      <c r="CB225" s="7" t="n">
        <v>545252.8000000002</v>
      </c>
      <c r="CC225" s="7" t="inlineStr"/>
      <c r="CD225" s="7" t="inlineStr"/>
      <c r="CE225" s="7" t="inlineStr"/>
      <c r="CF225" s="7" t="inlineStr"/>
      <c r="CG225" s="7" t="n">
        <v>1</v>
      </c>
      <c r="CH225" s="7" t="n">
        <v>45150</v>
      </c>
      <c r="CI225" s="7" t="inlineStr"/>
      <c r="CJ225" s="7" t="inlineStr"/>
      <c r="CK225" s="7" t="inlineStr"/>
      <c r="CL225" s="7" t="inlineStr"/>
      <c r="CM225" s="7" t="n">
        <v>300</v>
      </c>
      <c r="CN225" s="7" t="n">
        <v>14880279</v>
      </c>
      <c r="CO225" s="7" t="inlineStr"/>
      <c r="CP225" s="7" t="inlineStr"/>
      <c r="CQ225" s="7" t="inlineStr"/>
      <c r="CR225" s="7" t="inlineStr"/>
      <c r="CS225" s="7" t="inlineStr"/>
      <c r="CT225" s="7" t="inlineStr"/>
      <c r="CU225" s="7" t="inlineStr"/>
      <c r="CV225" s="7" t="inlineStr"/>
      <c r="CW225" s="7" t="inlineStr"/>
      <c r="CX225" s="7" t="inlineStr"/>
      <c r="CY225" s="7" t="n">
        <v>200</v>
      </c>
      <c r="CZ225" s="7" t="n">
        <v>529936</v>
      </c>
      <c r="DA225" s="7" t="inlineStr"/>
      <c r="DB225" s="7" t="inlineStr"/>
      <c r="DC225" s="7">
        <f>DE225+DG225+DI225+DK225+DM225+DO225+DQ225+DS225+DU225+DW225+DY225+EA225+EC225</f>
        <v/>
      </c>
      <c r="DD225" s="7">
        <f>DF225+DH225+DJ225+DL225+DN225+DP225+DR225+DT225+DV225+DX225+DZ225+EB225+ED225</f>
        <v/>
      </c>
      <c r="DE225" s="7" t="inlineStr"/>
      <c r="DF225" s="7" t="inlineStr"/>
      <c r="DG225" s="7" t="inlineStr"/>
      <c r="DH225" s="7" t="inlineStr"/>
      <c r="DI225" s="7" t="inlineStr"/>
      <c r="DJ225" s="7" t="inlineStr"/>
      <c r="DK225" s="7" t="inlineStr"/>
      <c r="DL225" s="7" t="inlineStr"/>
      <c r="DM225" s="7" t="inlineStr"/>
      <c r="DN225" s="7" t="inlineStr"/>
      <c r="DO225" s="7" t="inlineStr"/>
      <c r="DP225" s="7" t="inlineStr"/>
      <c r="DQ225" s="7" t="inlineStr"/>
      <c r="DR225" s="7" t="inlineStr"/>
      <c r="DS225" s="7" t="n">
        <v>50</v>
      </c>
      <c r="DT225" s="7" t="n">
        <v>1080765</v>
      </c>
      <c r="DU225" s="7" t="n">
        <v>1</v>
      </c>
      <c r="DV225" s="7" t="n">
        <v>40706.38</v>
      </c>
      <c r="DW225" s="7" t="inlineStr"/>
      <c r="DX225" s="7" t="inlineStr"/>
      <c r="DY225" s="7" t="n">
        <v>1</v>
      </c>
      <c r="DZ225" s="7" t="n">
        <v>41414.96</v>
      </c>
      <c r="EA225" s="7" t="n">
        <v>1</v>
      </c>
      <c r="EB225" s="7" t="n">
        <v>74766.52</v>
      </c>
      <c r="EC225" s="7" t="inlineStr"/>
      <c r="ED225" s="7" t="inlineStr"/>
      <c r="EE225" s="7">
        <f>E225+AU225+BK225+BU225+DC225</f>
        <v/>
      </c>
      <c r="EF225" s="7">
        <f>F225+AV225+BL225+BV225+DD225</f>
        <v/>
      </c>
    </row>
    <row r="226" hidden="1" outlineLevel="1">
      <c r="A226" s="5" t="n">
        <v>8</v>
      </c>
      <c r="B226" s="6" t="inlineStr">
        <is>
          <t>Шукрона Даймонд Фарм</t>
        </is>
      </c>
      <c r="C226" s="6" t="inlineStr">
        <is>
          <t>Фергана</t>
        </is>
      </c>
      <c r="D226" s="6" t="inlineStr">
        <is>
          <t>Фергана 1</t>
        </is>
      </c>
      <c r="E226" s="7">
        <f>G226+I226+K226+M226+O226+Q226+S226+U226+W226+Y226+AA226+AC226+AE226+AG226+AI226+AK226+AM226+AO226+AQ226+AS226</f>
        <v/>
      </c>
      <c r="F226" s="7">
        <f>H226+J226+L226+N226+P226+R226+T226+V226+X226+Z226+AB226+AD226+AF226+AH226+AJ226+AL226+AN226+AP226+AR226+AT226</f>
        <v/>
      </c>
      <c r="G226" s="7" t="inlineStr"/>
      <c r="H226" s="7" t="inlineStr"/>
      <c r="I226" s="7" t="inlineStr"/>
      <c r="J226" s="7" t="inlineStr"/>
      <c r="K226" s="7" t="inlineStr"/>
      <c r="L226" s="7" t="inlineStr"/>
      <c r="M226" s="7" t="inlineStr"/>
      <c r="N226" s="7" t="inlineStr"/>
      <c r="O226" s="7" t="inlineStr"/>
      <c r="P226" s="7" t="inlineStr"/>
      <c r="Q226" s="7" t="inlineStr"/>
      <c r="R226" s="7" t="inlineStr"/>
      <c r="S226" s="7" t="n">
        <v>60</v>
      </c>
      <c r="T226" s="7" t="n">
        <v>281738.4</v>
      </c>
      <c r="U226" s="7" t="inlineStr"/>
      <c r="V226" s="7" t="inlineStr"/>
      <c r="W226" s="7" t="n">
        <v>60</v>
      </c>
      <c r="X226" s="7" t="n">
        <v>418996.2</v>
      </c>
      <c r="Y226" s="7" t="n">
        <v>60</v>
      </c>
      <c r="Z226" s="7" t="n">
        <v>281738.4</v>
      </c>
      <c r="AA226" s="7" t="inlineStr"/>
      <c r="AB226" s="7" t="inlineStr"/>
      <c r="AC226" s="7" t="inlineStr"/>
      <c r="AD226" s="7" t="inlineStr"/>
      <c r="AE226" s="7" t="inlineStr"/>
      <c r="AF226" s="7" t="inlineStr"/>
      <c r="AG226" s="7" t="inlineStr"/>
      <c r="AH226" s="7" t="inlineStr"/>
      <c r="AI226" s="7" t="inlineStr"/>
      <c r="AJ226" s="7" t="inlineStr"/>
      <c r="AK226" s="7" t="n">
        <v>65</v>
      </c>
      <c r="AL226" s="7" t="n">
        <v>284545.95</v>
      </c>
      <c r="AM226" s="7" t="inlineStr"/>
      <c r="AN226" s="7" t="inlineStr"/>
      <c r="AO226" s="7" t="inlineStr"/>
      <c r="AP226" s="7" t="inlineStr"/>
      <c r="AQ226" s="7" t="inlineStr"/>
      <c r="AR226" s="7" t="inlineStr"/>
      <c r="AS226" s="7" t="inlineStr"/>
      <c r="AT226" s="7" t="inlineStr"/>
      <c r="AU226" s="7">
        <f>AW226+AY226+BA226+BC226+BE226+BG226+BI226</f>
        <v/>
      </c>
      <c r="AV226" s="7">
        <f>AX226+AZ226+BB226+BD226+BF226+BH226+BJ226</f>
        <v/>
      </c>
      <c r="AW226" s="7" t="inlineStr"/>
      <c r="AX226" s="7" t="inlineStr"/>
      <c r="AY226" s="7" t="inlineStr"/>
      <c r="AZ226" s="7" t="inlineStr"/>
      <c r="BA226" s="7" t="inlineStr"/>
      <c r="BB226" s="7" t="inlineStr"/>
      <c r="BC226" s="7" t="inlineStr"/>
      <c r="BD226" s="7" t="inlineStr"/>
      <c r="BE226" s="7" t="inlineStr"/>
      <c r="BF226" s="7" t="inlineStr"/>
      <c r="BG226" s="7" t="inlineStr"/>
      <c r="BH226" s="7" t="inlineStr"/>
      <c r="BI226" s="7" t="inlineStr"/>
      <c r="BJ226" s="7" t="inlineStr"/>
      <c r="BK226" s="7">
        <f>BM226+BO226+BQ226+BS226</f>
        <v/>
      </c>
      <c r="BL226" s="7">
        <f>BN226+BP226+BR226+BT226</f>
        <v/>
      </c>
      <c r="BM226" s="7" t="inlineStr"/>
      <c r="BN226" s="7" t="inlineStr"/>
      <c r="BO226" s="7" t="inlineStr"/>
      <c r="BP226" s="7" t="inlineStr"/>
      <c r="BQ226" s="7" t="inlineStr"/>
      <c r="BR226" s="7" t="inlineStr"/>
      <c r="BS226" s="7" t="n">
        <v>1</v>
      </c>
      <c r="BT226" s="7" t="n">
        <v>26918.97</v>
      </c>
      <c r="BU226" s="7">
        <f>BW226+BY226+CA226+CC226+CE226+CG226+CI226+CK226+CM226+CO226+CQ226+CS226+CU226+CW226+CY226+DA226</f>
        <v/>
      </c>
      <c r="BV226" s="7">
        <f>BX226+BZ226+CB226+CD226+CF226+CH226+CJ226+CL226+CN226+CP226+CR226+CT226+CV226+CX226+CZ226+DB226</f>
        <v/>
      </c>
      <c r="BW226" s="7" t="inlineStr"/>
      <c r="BX226" s="7" t="inlineStr"/>
      <c r="BY226" s="7" t="inlineStr"/>
      <c r="BZ226" s="7" t="inlineStr"/>
      <c r="CA226" s="7" t="n">
        <v>1</v>
      </c>
      <c r="CB226" s="7" t="n">
        <v>54525.28</v>
      </c>
      <c r="CC226" s="7" t="inlineStr"/>
      <c r="CD226" s="7" t="inlineStr"/>
      <c r="CE226" s="7" t="inlineStr"/>
      <c r="CF226" s="7" t="inlineStr"/>
      <c r="CG226" s="7" t="n">
        <v>1</v>
      </c>
      <c r="CH226" s="7" t="n">
        <v>45150</v>
      </c>
      <c r="CI226" s="7" t="n">
        <v>60</v>
      </c>
      <c r="CJ226" s="7" t="n">
        <v>187885.8</v>
      </c>
      <c r="CK226" s="7" t="inlineStr"/>
      <c r="CL226" s="7" t="inlineStr"/>
      <c r="CM226" s="7" t="n">
        <v>200</v>
      </c>
      <c r="CN226" s="7" t="n">
        <v>9920186</v>
      </c>
      <c r="CO226" s="7" t="inlineStr"/>
      <c r="CP226" s="7" t="inlineStr"/>
      <c r="CQ226" s="7" t="inlineStr"/>
      <c r="CR226" s="7" t="inlineStr"/>
      <c r="CS226" s="7" t="inlineStr"/>
      <c r="CT226" s="7" t="inlineStr"/>
      <c r="CU226" s="7" t="inlineStr"/>
      <c r="CV226" s="7" t="inlineStr"/>
      <c r="CW226" s="7" t="inlineStr"/>
      <c r="CX226" s="7" t="inlineStr"/>
      <c r="CY226" s="7" t="inlineStr"/>
      <c r="CZ226" s="7" t="inlineStr"/>
      <c r="DA226" s="7" t="inlineStr"/>
      <c r="DB226" s="7" t="inlineStr"/>
      <c r="DC226" s="7">
        <f>DE226+DG226+DI226+DK226+DM226+DO226+DQ226+DS226+DU226+DW226+DY226+EA226+EC226</f>
        <v/>
      </c>
      <c r="DD226" s="7">
        <f>DF226+DH226+DJ226+DL226+DN226+DP226+DR226+DT226+DV226+DX226+DZ226+EB226+ED226</f>
        <v/>
      </c>
      <c r="DE226" s="7" t="inlineStr"/>
      <c r="DF226" s="7" t="inlineStr"/>
      <c r="DG226" s="7" t="inlineStr"/>
      <c r="DH226" s="7" t="inlineStr"/>
      <c r="DI226" s="7" t="inlineStr"/>
      <c r="DJ226" s="7" t="inlineStr"/>
      <c r="DK226" s="7" t="inlineStr"/>
      <c r="DL226" s="7" t="inlineStr"/>
      <c r="DM226" s="7" t="inlineStr"/>
      <c r="DN226" s="7" t="inlineStr"/>
      <c r="DO226" s="7" t="inlineStr"/>
      <c r="DP226" s="7" t="inlineStr"/>
      <c r="DQ226" s="7" t="inlineStr"/>
      <c r="DR226" s="7" t="inlineStr"/>
      <c r="DS226" s="7" t="n">
        <v>200</v>
      </c>
      <c r="DT226" s="7" t="n">
        <v>4323060</v>
      </c>
      <c r="DU226" s="7" t="n">
        <v>1</v>
      </c>
      <c r="DV226" s="7" t="n">
        <v>40706.38</v>
      </c>
      <c r="DW226" s="7" t="inlineStr"/>
      <c r="DX226" s="7" t="inlineStr"/>
      <c r="DY226" s="7" t="n">
        <v>1</v>
      </c>
      <c r="DZ226" s="7" t="n">
        <v>41414.96</v>
      </c>
      <c r="EA226" s="7" t="n">
        <v>1</v>
      </c>
      <c r="EB226" s="7" t="n">
        <v>74766.52</v>
      </c>
      <c r="EC226" s="7" t="inlineStr"/>
      <c r="ED226" s="7" t="inlineStr"/>
      <c r="EE226" s="7">
        <f>E226+AU226+BK226+BU226+DC226</f>
        <v/>
      </c>
      <c r="EF226" s="7">
        <f>F226+AV226+BL226+BV226+DD226</f>
        <v/>
      </c>
    </row>
    <row r="227" hidden="1" outlineLevel="1">
      <c r="A227" s="5" t="n">
        <v>9</v>
      </c>
      <c r="B227" s="6" t="inlineStr">
        <is>
          <t>Эверест Фарм 777</t>
        </is>
      </c>
      <c r="C227" s="6" t="inlineStr">
        <is>
          <t>Фергана</t>
        </is>
      </c>
      <c r="D227" s="6" t="inlineStr">
        <is>
          <t>Фергана 1</t>
        </is>
      </c>
      <c r="E227" s="7">
        <f>G227+I227+K227+M227+O227+Q227+S227+U227+W227+Y227+AA227+AC227+AE227+AG227+AI227+AK227+AM227+AO227+AQ227+AS227</f>
        <v/>
      </c>
      <c r="F227" s="7">
        <f>H227+J227+L227+N227+P227+R227+T227+V227+X227+Z227+AB227+AD227+AF227+AH227+AJ227+AL227+AN227+AP227+AR227+AT227</f>
        <v/>
      </c>
      <c r="G227" s="7" t="inlineStr"/>
      <c r="H227" s="7" t="inlineStr"/>
      <c r="I227" s="7" t="inlineStr"/>
      <c r="J227" s="7" t="inlineStr"/>
      <c r="K227" s="7" t="inlineStr"/>
      <c r="L227" s="7" t="inlineStr"/>
      <c r="M227" s="7" t="inlineStr"/>
      <c r="N227" s="7" t="inlineStr"/>
      <c r="O227" s="7" t="inlineStr"/>
      <c r="P227" s="7" t="inlineStr"/>
      <c r="Q227" s="7" t="inlineStr"/>
      <c r="R227" s="7" t="inlineStr"/>
      <c r="S227" s="7" t="inlineStr"/>
      <c r="T227" s="7" t="inlineStr"/>
      <c r="U227" s="7" t="inlineStr"/>
      <c r="V227" s="7" t="inlineStr"/>
      <c r="W227" s="7" t="inlineStr"/>
      <c r="X227" s="7" t="inlineStr"/>
      <c r="Y227" s="7" t="inlineStr"/>
      <c r="Z227" s="7" t="inlineStr"/>
      <c r="AA227" s="7" t="inlineStr"/>
      <c r="AB227" s="7" t="inlineStr"/>
      <c r="AC227" s="7" t="inlineStr"/>
      <c r="AD227" s="7" t="inlineStr"/>
      <c r="AE227" s="7" t="inlineStr"/>
      <c r="AF227" s="7" t="inlineStr"/>
      <c r="AG227" s="7" t="inlineStr"/>
      <c r="AH227" s="7" t="inlineStr"/>
      <c r="AI227" s="7" t="inlineStr"/>
      <c r="AJ227" s="7" t="inlineStr"/>
      <c r="AK227" s="7" t="inlineStr"/>
      <c r="AL227" s="7" t="inlineStr"/>
      <c r="AM227" s="7" t="inlineStr"/>
      <c r="AN227" s="7" t="inlineStr"/>
      <c r="AO227" s="7" t="inlineStr"/>
      <c r="AP227" s="7" t="inlineStr"/>
      <c r="AQ227" s="7" t="inlineStr"/>
      <c r="AR227" s="7" t="inlineStr"/>
      <c r="AS227" s="7" t="inlineStr"/>
      <c r="AT227" s="7" t="inlineStr"/>
      <c r="AU227" s="7">
        <f>AW227+AY227+BA227+BC227+BE227+BG227+BI227</f>
        <v/>
      </c>
      <c r="AV227" s="7">
        <f>AX227+AZ227+BB227+BD227+BF227+BH227+BJ227</f>
        <v/>
      </c>
      <c r="AW227" s="7" t="inlineStr"/>
      <c r="AX227" s="7" t="inlineStr"/>
      <c r="AY227" s="7" t="inlineStr"/>
      <c r="AZ227" s="7" t="inlineStr"/>
      <c r="BA227" s="7" t="inlineStr"/>
      <c r="BB227" s="7" t="inlineStr"/>
      <c r="BC227" s="7" t="inlineStr"/>
      <c r="BD227" s="7" t="inlineStr"/>
      <c r="BE227" s="7" t="inlineStr"/>
      <c r="BF227" s="7" t="inlineStr"/>
      <c r="BG227" s="7" t="inlineStr"/>
      <c r="BH227" s="7" t="inlineStr"/>
      <c r="BI227" s="7" t="inlineStr"/>
      <c r="BJ227" s="7" t="inlineStr"/>
      <c r="BK227" s="7">
        <f>BM227+BO227+BQ227+BS227</f>
        <v/>
      </c>
      <c r="BL227" s="7">
        <f>BN227+BP227+BR227+BT227</f>
        <v/>
      </c>
      <c r="BM227" s="7" t="inlineStr"/>
      <c r="BN227" s="7" t="inlineStr"/>
      <c r="BO227" s="7" t="inlineStr"/>
      <c r="BP227" s="7" t="inlineStr"/>
      <c r="BQ227" s="7" t="inlineStr"/>
      <c r="BR227" s="7" t="inlineStr"/>
      <c r="BS227" s="7" t="n">
        <v>1</v>
      </c>
      <c r="BT227" s="7" t="n">
        <v>26918.97</v>
      </c>
      <c r="BU227" s="7">
        <f>BW227+BY227+CA227+CC227+CE227+CG227+CI227+CK227+CM227+CO227+CQ227+CS227+CU227+CW227+CY227+DA227</f>
        <v/>
      </c>
      <c r="BV227" s="7">
        <f>BX227+BZ227+CB227+CD227+CF227+CH227+CJ227+CL227+CN227+CP227+CR227+CT227+CV227+CX227+CZ227+DB227</f>
        <v/>
      </c>
      <c r="BW227" s="7" t="inlineStr"/>
      <c r="BX227" s="7" t="inlineStr"/>
      <c r="BY227" s="7" t="inlineStr"/>
      <c r="BZ227" s="7" t="inlineStr"/>
      <c r="CA227" s="7" t="n">
        <v>1</v>
      </c>
      <c r="CB227" s="7" t="n">
        <v>54525.28</v>
      </c>
      <c r="CC227" s="7" t="inlineStr"/>
      <c r="CD227" s="7" t="inlineStr"/>
      <c r="CE227" s="7" t="inlineStr"/>
      <c r="CF227" s="7" t="inlineStr"/>
      <c r="CG227" s="7" t="n">
        <v>1</v>
      </c>
      <c r="CH227" s="7" t="n">
        <v>45150</v>
      </c>
      <c r="CI227" s="7" t="inlineStr"/>
      <c r="CJ227" s="7" t="inlineStr"/>
      <c r="CK227" s="7" t="inlineStr"/>
      <c r="CL227" s="7" t="inlineStr"/>
      <c r="CM227" s="7" t="n">
        <v>300</v>
      </c>
      <c r="CN227" s="7" t="n">
        <v>14880279</v>
      </c>
      <c r="CO227" s="7" t="inlineStr"/>
      <c r="CP227" s="7" t="inlineStr"/>
      <c r="CQ227" s="7" t="inlineStr"/>
      <c r="CR227" s="7" t="inlineStr"/>
      <c r="CS227" s="7" t="inlineStr"/>
      <c r="CT227" s="7" t="inlineStr"/>
      <c r="CU227" s="7" t="inlineStr"/>
      <c r="CV227" s="7" t="inlineStr"/>
      <c r="CW227" s="7" t="inlineStr"/>
      <c r="CX227" s="7" t="inlineStr"/>
      <c r="CY227" s="7" t="inlineStr"/>
      <c r="CZ227" s="7" t="inlineStr"/>
      <c r="DA227" s="7" t="inlineStr"/>
      <c r="DB227" s="7" t="inlineStr"/>
      <c r="DC227" s="7">
        <f>DE227+DG227+DI227+DK227+DM227+DO227+DQ227+DS227+DU227+DW227+DY227+EA227+EC227</f>
        <v/>
      </c>
      <c r="DD227" s="7">
        <f>DF227+DH227+DJ227+DL227+DN227+DP227+DR227+DT227+DV227+DX227+DZ227+EB227+ED227</f>
        <v/>
      </c>
      <c r="DE227" s="7" t="inlineStr"/>
      <c r="DF227" s="7" t="inlineStr"/>
      <c r="DG227" s="7" t="inlineStr"/>
      <c r="DH227" s="7" t="inlineStr"/>
      <c r="DI227" s="7" t="inlineStr"/>
      <c r="DJ227" s="7" t="inlineStr"/>
      <c r="DK227" s="7" t="inlineStr"/>
      <c r="DL227" s="7" t="inlineStr"/>
      <c r="DM227" s="7" t="inlineStr"/>
      <c r="DN227" s="7" t="inlineStr"/>
      <c r="DO227" s="7" t="inlineStr"/>
      <c r="DP227" s="7" t="inlineStr"/>
      <c r="DQ227" s="7" t="inlineStr"/>
      <c r="DR227" s="7" t="inlineStr"/>
      <c r="DS227" s="7" t="n">
        <v>200</v>
      </c>
      <c r="DT227" s="7" t="n">
        <v>4323060</v>
      </c>
      <c r="DU227" s="7" t="n">
        <v>50</v>
      </c>
      <c r="DV227" s="7" t="n">
        <v>2035319</v>
      </c>
      <c r="DW227" s="7" t="inlineStr"/>
      <c r="DX227" s="7" t="inlineStr"/>
      <c r="DY227" s="7" t="n">
        <v>40</v>
      </c>
      <c r="DZ227" s="7" t="n">
        <v>1656598.4</v>
      </c>
      <c r="EA227" s="7" t="n">
        <v>15</v>
      </c>
      <c r="EB227" s="7" t="n">
        <v>1121497.8</v>
      </c>
      <c r="EC227" s="7" t="inlineStr"/>
      <c r="ED227" s="7" t="inlineStr"/>
      <c r="EE227" s="7">
        <f>E227+AU227+BK227+BU227+DC227</f>
        <v/>
      </c>
      <c r="EF227" s="7">
        <f>F227+AV227+BL227+BV227+DD227</f>
        <v/>
      </c>
    </row>
    <row r="228">
      <c r="A228" s="8" t="n"/>
      <c r="B228" s="8" t="inlineStr">
        <is>
          <t>FINAL SUM</t>
        </is>
      </c>
      <c r="C228" s="8" t="n"/>
      <c r="D228" s="8" t="n"/>
      <c r="E228" s="9">
        <f>E4+E101+E215+E218</f>
        <v/>
      </c>
      <c r="F228" s="9">
        <f>F4+F101+F215+F218</f>
        <v/>
      </c>
      <c r="G228" s="9">
        <f>G4+G101+G215+G218</f>
        <v/>
      </c>
      <c r="H228" s="9">
        <f>H4+H101+H215+H218</f>
        <v/>
      </c>
      <c r="I228" s="9">
        <f>I4+I101+I215+I218</f>
        <v/>
      </c>
      <c r="J228" s="9">
        <f>J4+J101+J215+J218</f>
        <v/>
      </c>
      <c r="K228" s="9">
        <f>K4+K101+K215+K218</f>
        <v/>
      </c>
      <c r="L228" s="9">
        <f>L4+L101+L215+L218</f>
        <v/>
      </c>
      <c r="M228" s="9">
        <f>M4+M101+M215+M218</f>
        <v/>
      </c>
      <c r="N228" s="9">
        <f>N4+N101+N215+N218</f>
        <v/>
      </c>
      <c r="O228" s="9">
        <f>O4+O101+O215+O218</f>
        <v/>
      </c>
      <c r="P228" s="9">
        <f>P4+P101+P215+P218</f>
        <v/>
      </c>
      <c r="Q228" s="9">
        <f>Q4+Q101+Q215+Q218</f>
        <v/>
      </c>
      <c r="R228" s="9">
        <f>R4+R101+R215+R218</f>
        <v/>
      </c>
      <c r="S228" s="9">
        <f>S4+S101+S215+S218</f>
        <v/>
      </c>
      <c r="T228" s="9">
        <f>T4+T101+T215+T218</f>
        <v/>
      </c>
      <c r="U228" s="9">
        <f>U4+U101+U215+U218</f>
        <v/>
      </c>
      <c r="V228" s="9">
        <f>V4+V101+V215+V218</f>
        <v/>
      </c>
      <c r="W228" s="9">
        <f>W4+W101+W215+W218</f>
        <v/>
      </c>
      <c r="X228" s="9">
        <f>X4+X101+X215+X218</f>
        <v/>
      </c>
      <c r="Y228" s="9">
        <f>Y4+Y101+Y215+Y218</f>
        <v/>
      </c>
      <c r="Z228" s="9">
        <f>Z4+Z101+Z215+Z218</f>
        <v/>
      </c>
      <c r="AA228" s="9">
        <f>AA4+AA101+AA215+AA218</f>
        <v/>
      </c>
      <c r="AB228" s="9">
        <f>AB4+AB101+AB215+AB218</f>
        <v/>
      </c>
      <c r="AC228" s="9">
        <f>AC4+AC101+AC215+AC218</f>
        <v/>
      </c>
      <c r="AD228" s="9">
        <f>AD4+AD101+AD215+AD218</f>
        <v/>
      </c>
      <c r="AE228" s="9">
        <f>AE4+AE101+AE215+AE218</f>
        <v/>
      </c>
      <c r="AF228" s="9">
        <f>AF4+AF101+AF215+AF218</f>
        <v/>
      </c>
      <c r="AG228" s="9">
        <f>AG4+AG101+AG215+AG218</f>
        <v/>
      </c>
      <c r="AH228" s="9">
        <f>AH4+AH101+AH215+AH218</f>
        <v/>
      </c>
      <c r="AI228" s="9">
        <f>AI4+AI101+AI215+AI218</f>
        <v/>
      </c>
      <c r="AJ228" s="9">
        <f>AJ4+AJ101+AJ215+AJ218</f>
        <v/>
      </c>
      <c r="AK228" s="9">
        <f>AK4+AK101+AK215+AK218</f>
        <v/>
      </c>
      <c r="AL228" s="9">
        <f>AL4+AL101+AL215+AL218</f>
        <v/>
      </c>
      <c r="AM228" s="9">
        <f>AM4+AM101+AM215+AM218</f>
        <v/>
      </c>
      <c r="AN228" s="9">
        <f>AN4+AN101+AN215+AN218</f>
        <v/>
      </c>
      <c r="AO228" s="9">
        <f>AO4+AO101+AO215+AO218</f>
        <v/>
      </c>
      <c r="AP228" s="9">
        <f>AP4+AP101+AP215+AP218</f>
        <v/>
      </c>
      <c r="AQ228" s="9">
        <f>AQ4+AQ101+AQ215+AQ218</f>
        <v/>
      </c>
      <c r="AR228" s="9">
        <f>AR4+AR101+AR215+AR218</f>
        <v/>
      </c>
      <c r="AS228" s="9">
        <f>AS4+AS101+AS215+AS218</f>
        <v/>
      </c>
      <c r="AT228" s="9">
        <f>AT4+AT101+AT215+AT218</f>
        <v/>
      </c>
      <c r="AU228" s="9">
        <f>AU4+AU101+AU215+AU218</f>
        <v/>
      </c>
      <c r="AV228" s="9">
        <f>AV4+AV101+AV215+AV218</f>
        <v/>
      </c>
      <c r="AW228" s="9">
        <f>AW4+AW101+AW215+AW218</f>
        <v/>
      </c>
      <c r="AX228" s="9">
        <f>AX4+AX101+AX215+AX218</f>
        <v/>
      </c>
      <c r="AY228" s="9">
        <f>AY4+AY101+AY215+AY218</f>
        <v/>
      </c>
      <c r="AZ228" s="9">
        <f>AZ4+AZ101+AZ215+AZ218</f>
        <v/>
      </c>
      <c r="BA228" s="9">
        <f>BA4+BA101+BA215+BA218</f>
        <v/>
      </c>
      <c r="BB228" s="9">
        <f>BB4+BB101+BB215+BB218</f>
        <v/>
      </c>
      <c r="BC228" s="9">
        <f>BC4+BC101+BC215+BC218</f>
        <v/>
      </c>
      <c r="BD228" s="9">
        <f>BD4+BD101+BD215+BD218</f>
        <v/>
      </c>
      <c r="BE228" s="9">
        <f>BE4+BE101+BE215+BE218</f>
        <v/>
      </c>
      <c r="BF228" s="9">
        <f>BF4+BF101+BF215+BF218</f>
        <v/>
      </c>
      <c r="BG228" s="9">
        <f>BG4+BG101+BG215+BG218</f>
        <v/>
      </c>
      <c r="BH228" s="9">
        <f>BH4+BH101+BH215+BH218</f>
        <v/>
      </c>
      <c r="BI228" s="9">
        <f>BI4+BI101+BI215+BI218</f>
        <v/>
      </c>
      <c r="BJ228" s="9">
        <f>BJ4+BJ101+BJ215+BJ218</f>
        <v/>
      </c>
      <c r="BK228" s="9">
        <f>BK4+BK101+BK215+BK218</f>
        <v/>
      </c>
      <c r="BL228" s="9">
        <f>BL4+BL101+BL215+BL218</f>
        <v/>
      </c>
      <c r="BM228" s="9">
        <f>BM4+BM101+BM215+BM218</f>
        <v/>
      </c>
      <c r="BN228" s="9">
        <f>BN4+BN101+BN215+BN218</f>
        <v/>
      </c>
      <c r="BO228" s="9">
        <f>BO4+BO101+BO215+BO218</f>
        <v/>
      </c>
      <c r="BP228" s="9">
        <f>BP4+BP101+BP215+BP218</f>
        <v/>
      </c>
      <c r="BQ228" s="9">
        <f>BQ4+BQ101+BQ215+BQ218</f>
        <v/>
      </c>
      <c r="BR228" s="9">
        <f>BR4+BR101+BR215+BR218</f>
        <v/>
      </c>
      <c r="BS228" s="9">
        <f>BS4+BS101+BS215+BS218</f>
        <v/>
      </c>
      <c r="BT228" s="9">
        <f>BT4+BT101+BT215+BT218</f>
        <v/>
      </c>
      <c r="BU228" s="9">
        <f>BU4+BU101+BU215+BU218</f>
        <v/>
      </c>
      <c r="BV228" s="9">
        <f>BV4+BV101+BV215+BV218</f>
        <v/>
      </c>
      <c r="BW228" s="9">
        <f>BW4+BW101+BW215+BW218</f>
        <v/>
      </c>
      <c r="BX228" s="9">
        <f>BX4+BX101+BX215+BX218</f>
        <v/>
      </c>
      <c r="BY228" s="9">
        <f>BY4+BY101+BY215+BY218</f>
        <v/>
      </c>
      <c r="BZ228" s="9">
        <f>BZ4+BZ101+BZ215+BZ218</f>
        <v/>
      </c>
      <c r="CA228" s="9">
        <f>CA4+CA101+CA215+CA218</f>
        <v/>
      </c>
      <c r="CB228" s="9">
        <f>CB4+CB101+CB215+CB218</f>
        <v/>
      </c>
      <c r="CC228" s="9">
        <f>CC4+CC101+CC215+CC218</f>
        <v/>
      </c>
      <c r="CD228" s="9">
        <f>CD4+CD101+CD215+CD218</f>
        <v/>
      </c>
      <c r="CE228" s="9">
        <f>CE4+CE101+CE215+CE218</f>
        <v/>
      </c>
      <c r="CF228" s="9">
        <f>CF4+CF101+CF215+CF218</f>
        <v/>
      </c>
      <c r="CG228" s="9">
        <f>CG4+CG101+CG215+CG218</f>
        <v/>
      </c>
      <c r="CH228" s="9">
        <f>CH4+CH101+CH215+CH218</f>
        <v/>
      </c>
      <c r="CI228" s="9">
        <f>CI4+CI101+CI215+CI218</f>
        <v/>
      </c>
      <c r="CJ228" s="9">
        <f>CJ4+CJ101+CJ215+CJ218</f>
        <v/>
      </c>
      <c r="CK228" s="9">
        <f>CK4+CK101+CK215+CK218</f>
        <v/>
      </c>
      <c r="CL228" s="9">
        <f>CL4+CL101+CL215+CL218</f>
        <v/>
      </c>
      <c r="CM228" s="9">
        <f>CM4+CM101+CM215+CM218</f>
        <v/>
      </c>
      <c r="CN228" s="9">
        <f>CN4+CN101+CN215+CN218</f>
        <v/>
      </c>
      <c r="CO228" s="9">
        <f>CO4+CO101+CO215+CO218</f>
        <v/>
      </c>
      <c r="CP228" s="9">
        <f>CP4+CP101+CP215+CP218</f>
        <v/>
      </c>
      <c r="CQ228" s="9">
        <f>CQ4+CQ101+CQ215+CQ218</f>
        <v/>
      </c>
      <c r="CR228" s="9">
        <f>CR4+CR101+CR215+CR218</f>
        <v/>
      </c>
      <c r="CS228" s="9">
        <f>CS4+CS101+CS215+CS218</f>
        <v/>
      </c>
      <c r="CT228" s="9">
        <f>CT4+CT101+CT215+CT218</f>
        <v/>
      </c>
      <c r="CU228" s="9">
        <f>CU4+CU101+CU215+CU218</f>
        <v/>
      </c>
      <c r="CV228" s="9">
        <f>CV4+CV101+CV215+CV218</f>
        <v/>
      </c>
      <c r="CW228" s="9">
        <f>CW4+CW101+CW215+CW218</f>
        <v/>
      </c>
      <c r="CX228" s="9">
        <f>CX4+CX101+CX215+CX218</f>
        <v/>
      </c>
      <c r="CY228" s="9">
        <f>CY4+CY101+CY215+CY218</f>
        <v/>
      </c>
      <c r="CZ228" s="9">
        <f>CZ4+CZ101+CZ215+CZ218</f>
        <v/>
      </c>
      <c r="DA228" s="9">
        <f>DA4+DA101+DA215+DA218</f>
        <v/>
      </c>
      <c r="DB228" s="9">
        <f>DB4+DB101+DB215+DB218</f>
        <v/>
      </c>
      <c r="DC228" s="9">
        <f>DC4+DC101+DC215+DC218</f>
        <v/>
      </c>
      <c r="DD228" s="9">
        <f>DD4+DD101+DD215+DD218</f>
        <v/>
      </c>
      <c r="DE228" s="9">
        <f>DE4+DE101+DE215+DE218</f>
        <v/>
      </c>
      <c r="DF228" s="9">
        <f>DF4+DF101+DF215+DF218</f>
        <v/>
      </c>
      <c r="DG228" s="9">
        <f>DG4+DG101+DG215+DG218</f>
        <v/>
      </c>
      <c r="DH228" s="9">
        <f>DH4+DH101+DH215+DH218</f>
        <v/>
      </c>
      <c r="DI228" s="9">
        <f>DI4+DI101+DI215+DI218</f>
        <v/>
      </c>
      <c r="DJ228" s="9">
        <f>DJ4+DJ101+DJ215+DJ218</f>
        <v/>
      </c>
      <c r="DK228" s="9">
        <f>DK4+DK101+DK215+DK218</f>
        <v/>
      </c>
      <c r="DL228" s="9">
        <f>DL4+DL101+DL215+DL218</f>
        <v/>
      </c>
      <c r="DM228" s="9">
        <f>DM4+DM101+DM215+DM218</f>
        <v/>
      </c>
      <c r="DN228" s="9">
        <f>DN4+DN101+DN215+DN218</f>
        <v/>
      </c>
      <c r="DO228" s="9">
        <f>DO4+DO101+DO215+DO218</f>
        <v/>
      </c>
      <c r="DP228" s="9">
        <f>DP4+DP101+DP215+DP218</f>
        <v/>
      </c>
      <c r="DQ228" s="9">
        <f>DQ4+DQ101+DQ215+DQ218</f>
        <v/>
      </c>
      <c r="DR228" s="9">
        <f>DR4+DR101+DR215+DR218</f>
        <v/>
      </c>
      <c r="DS228" s="9">
        <f>DS4+DS101+DS215+DS218</f>
        <v/>
      </c>
      <c r="DT228" s="9">
        <f>DT4+DT101+DT215+DT218</f>
        <v/>
      </c>
      <c r="DU228" s="9">
        <f>DU4+DU101+DU215+DU218</f>
        <v/>
      </c>
      <c r="DV228" s="9">
        <f>DV4+DV101+DV215+DV218</f>
        <v/>
      </c>
      <c r="DW228" s="9">
        <f>DW4+DW101+DW215+DW218</f>
        <v/>
      </c>
      <c r="DX228" s="9">
        <f>DX4+DX101+DX215+DX218</f>
        <v/>
      </c>
      <c r="DY228" s="9">
        <f>DY4+DY101+DY215+DY218</f>
        <v/>
      </c>
      <c r="DZ228" s="9">
        <f>DZ4+DZ101+DZ215+DZ218</f>
        <v/>
      </c>
      <c r="EA228" s="9">
        <f>EA4+EA101+EA215+EA218</f>
        <v/>
      </c>
      <c r="EB228" s="9">
        <f>EB4+EB101+EB215+EB218</f>
        <v/>
      </c>
      <c r="EC228" s="9">
        <f>EC4+EC101+EC215+EC218</f>
        <v/>
      </c>
      <c r="ED228" s="9">
        <f>ED4+ED101+ED215+ED218</f>
        <v/>
      </c>
      <c r="EE228" s="9">
        <f>EE4+EE101+EE215+EE218</f>
        <v/>
      </c>
      <c r="EF228" s="9">
        <f>EF4+EF101+EF215+EF218</f>
        <v/>
      </c>
    </row>
    <row r="229">
      <c r="A229" s="8" t="n"/>
      <c r="B229" s="8" t="inlineStr">
        <is>
          <t>FINAL SUM ( Minus 10 % )</t>
        </is>
      </c>
      <c r="C229" s="8" t="n"/>
      <c r="D229" s="8" t="n"/>
      <c r="E229" s="9" t="n"/>
      <c r="F229" s="9">
        <f>H229+J229+L229+N229+P229+R229+T229+V229+X229+Z229+AB229+AD229+AF229+AH229+AJ229+AL229+AN229+AP229+AR229+AT229</f>
        <v/>
      </c>
      <c r="G229" s="9" t="n"/>
      <c r="H229" s="9">
        <f>H228*90%</f>
        <v/>
      </c>
      <c r="I229" s="9" t="n"/>
      <c r="J229" s="9">
        <f>J228*90%</f>
        <v/>
      </c>
      <c r="K229" s="9" t="n"/>
      <c r="L229" s="9">
        <f>L228*90%</f>
        <v/>
      </c>
      <c r="M229" s="9" t="n"/>
      <c r="N229" s="9">
        <f>N228*90%</f>
        <v/>
      </c>
      <c r="O229" s="9" t="n"/>
      <c r="P229" s="9">
        <f>P228*90%</f>
        <v/>
      </c>
      <c r="Q229" s="9" t="n"/>
      <c r="R229" s="9">
        <f>R228*90%</f>
        <v/>
      </c>
      <c r="S229" s="9" t="n"/>
      <c r="T229" s="9">
        <f>T228*90%</f>
        <v/>
      </c>
      <c r="U229" s="9" t="n"/>
      <c r="V229" s="9">
        <f>V228*90%</f>
        <v/>
      </c>
      <c r="W229" s="9" t="n"/>
      <c r="X229" s="9">
        <f>X228*90%</f>
        <v/>
      </c>
      <c r="Y229" s="9" t="n"/>
      <c r="Z229" s="9">
        <f>Z228*90%</f>
        <v/>
      </c>
      <c r="AA229" s="9" t="n"/>
      <c r="AB229" s="9">
        <f>AB228*90%</f>
        <v/>
      </c>
      <c r="AC229" s="9" t="n"/>
      <c r="AD229" s="9">
        <f>AD228*90%</f>
        <v/>
      </c>
      <c r="AE229" s="9" t="n"/>
      <c r="AF229" s="9">
        <f>AF228*90%</f>
        <v/>
      </c>
      <c r="AG229" s="9" t="n"/>
      <c r="AH229" s="9">
        <f>AH228*90%</f>
        <v/>
      </c>
      <c r="AI229" s="9" t="n"/>
      <c r="AJ229" s="9">
        <f>AJ228*90%</f>
        <v/>
      </c>
      <c r="AK229" s="9" t="n"/>
      <c r="AL229" s="9">
        <f>AL228*90%</f>
        <v/>
      </c>
      <c r="AM229" s="9" t="n"/>
      <c r="AN229" s="9">
        <f>AN228*90%</f>
        <v/>
      </c>
      <c r="AO229" s="9" t="n"/>
      <c r="AP229" s="9">
        <f>AP228*90%</f>
        <v/>
      </c>
      <c r="AQ229" s="9" t="n"/>
      <c r="AR229" s="9">
        <f>AR228*90%</f>
        <v/>
      </c>
      <c r="AS229" s="9" t="n"/>
      <c r="AT229" s="9">
        <f>AT228*90%</f>
        <v/>
      </c>
      <c r="AU229" s="9" t="n"/>
      <c r="AV229" s="9">
        <f>AX229+AZ229+BB229+BD229+BF229+BH229+BJ229</f>
        <v/>
      </c>
      <c r="AW229" s="9" t="n"/>
      <c r="AX229" s="9">
        <f>AX228*90%</f>
        <v/>
      </c>
      <c r="AY229" s="9" t="n"/>
      <c r="AZ229" s="9">
        <f>AZ228*90%</f>
        <v/>
      </c>
      <c r="BA229" s="9" t="n"/>
      <c r="BB229" s="9">
        <f>BB228*90%</f>
        <v/>
      </c>
      <c r="BC229" s="9" t="n"/>
      <c r="BD229" s="9">
        <f>BD228*90%</f>
        <v/>
      </c>
      <c r="BE229" s="9" t="n"/>
      <c r="BF229" s="9">
        <f>BF228*90%</f>
        <v/>
      </c>
      <c r="BG229" s="9" t="n"/>
      <c r="BH229" s="9">
        <f>BH228*90%</f>
        <v/>
      </c>
      <c r="BI229" s="9" t="n"/>
      <c r="BJ229" s="9">
        <f>BJ228*90%</f>
        <v/>
      </c>
      <c r="BK229" s="9" t="n"/>
      <c r="BL229" s="9">
        <f>BN229+BP229+BR229+BT229</f>
        <v/>
      </c>
      <c r="BM229" s="9" t="n"/>
      <c r="BN229" s="9">
        <f>BN228*90%</f>
        <v/>
      </c>
      <c r="BO229" s="9" t="n"/>
      <c r="BP229" s="9">
        <f>BP228*90%</f>
        <v/>
      </c>
      <c r="BQ229" s="9" t="n"/>
      <c r="BR229" s="9">
        <f>BR228*90%</f>
        <v/>
      </c>
      <c r="BS229" s="9" t="n"/>
      <c r="BT229" s="9">
        <f>BT228*90%</f>
        <v/>
      </c>
      <c r="BU229" s="9" t="n"/>
      <c r="BV229" s="9">
        <f>BX229+BZ229+CB229+CD229+CF229+CH229+CJ229+CL229+CN229+CP229+CR229+CT229+CV229+CX229+CZ229+DB229</f>
        <v/>
      </c>
      <c r="BW229" s="9" t="n"/>
      <c r="BX229" s="9">
        <f>BX228*90%</f>
        <v/>
      </c>
      <c r="BY229" s="9" t="n"/>
      <c r="BZ229" s="9">
        <f>BZ228*90%</f>
        <v/>
      </c>
      <c r="CA229" s="9" t="n"/>
      <c r="CB229" s="9">
        <f>CB228*90%</f>
        <v/>
      </c>
      <c r="CC229" s="9" t="n"/>
      <c r="CD229" s="9">
        <f>CD228*90%</f>
        <v/>
      </c>
      <c r="CE229" s="9" t="n"/>
      <c r="CF229" s="9">
        <f>CF228*90%</f>
        <v/>
      </c>
      <c r="CG229" s="9" t="n"/>
      <c r="CH229" s="9">
        <f>CH228*90%</f>
        <v/>
      </c>
      <c r="CI229" s="9" t="n"/>
      <c r="CJ229" s="9">
        <f>CJ228*90%</f>
        <v/>
      </c>
      <c r="CK229" s="9" t="n"/>
      <c r="CL229" s="9">
        <f>CL228*90%</f>
        <v/>
      </c>
      <c r="CM229" s="9" t="n"/>
      <c r="CN229" s="9">
        <f>CN228*90%</f>
        <v/>
      </c>
      <c r="CO229" s="9" t="n"/>
      <c r="CP229" s="9">
        <f>CP228*90%</f>
        <v/>
      </c>
      <c r="CQ229" s="9" t="n"/>
      <c r="CR229" s="9">
        <f>CR228*90%</f>
        <v/>
      </c>
      <c r="CS229" s="9" t="n"/>
      <c r="CT229" s="9">
        <f>CT228*90%</f>
        <v/>
      </c>
      <c r="CU229" s="9" t="n"/>
      <c r="CV229" s="9">
        <f>CV228*90%</f>
        <v/>
      </c>
      <c r="CW229" s="9" t="n"/>
      <c r="CX229" s="9">
        <f>CX228*90%</f>
        <v/>
      </c>
      <c r="CY229" s="9" t="n"/>
      <c r="CZ229" s="9">
        <f>CZ228*90%</f>
        <v/>
      </c>
      <c r="DA229" s="9" t="n"/>
      <c r="DB229" s="9">
        <f>DB228*90%</f>
        <v/>
      </c>
      <c r="DC229" s="9" t="n"/>
      <c r="DD229" s="9">
        <f>DF229+DH229+DJ229+DL229+DN229+DP229+DR229+DT229+DV229+DX229+DZ229+EB229+ED229</f>
        <v/>
      </c>
      <c r="DE229" s="9" t="n"/>
      <c r="DF229" s="9">
        <f>DF228*90%</f>
        <v/>
      </c>
      <c r="DG229" s="9" t="n"/>
      <c r="DH229" s="9">
        <f>DH228*90%</f>
        <v/>
      </c>
      <c r="DI229" s="9" t="n"/>
      <c r="DJ229" s="9">
        <f>DJ228*90%</f>
        <v/>
      </c>
      <c r="DK229" s="9" t="n"/>
      <c r="DL229" s="9">
        <f>DL228*90%</f>
        <v/>
      </c>
      <c r="DM229" s="9" t="n"/>
      <c r="DN229" s="9">
        <f>DN228*90%</f>
        <v/>
      </c>
      <c r="DO229" s="9" t="n"/>
      <c r="DP229" s="9">
        <f>DP228*90%</f>
        <v/>
      </c>
      <c r="DQ229" s="9" t="n"/>
      <c r="DR229" s="9">
        <f>DR228*90%</f>
        <v/>
      </c>
      <c r="DS229" s="9" t="n"/>
      <c r="DT229" s="9">
        <f>DT228*90%</f>
        <v/>
      </c>
      <c r="DU229" s="9" t="n"/>
      <c r="DV229" s="9">
        <f>DV228*90%</f>
        <v/>
      </c>
      <c r="DW229" s="9" t="n"/>
      <c r="DX229" s="9">
        <f>DX228*90%</f>
        <v/>
      </c>
      <c r="DY229" s="9" t="n"/>
      <c r="DZ229" s="9">
        <f>DZ228*90%</f>
        <v/>
      </c>
      <c r="EA229" s="9" t="n"/>
      <c r="EB229" s="9">
        <f>EB228*90%</f>
        <v/>
      </c>
      <c r="EC229" s="9" t="n"/>
      <c r="ED229" s="9">
        <f>ED228*90%</f>
        <v/>
      </c>
      <c r="EE229" s="9">
        <f>E229+AU229+BK229+BU229+DC229</f>
        <v/>
      </c>
      <c r="EF229" s="9">
        <f>F229+AV229+BL229+BV229+DD229</f>
        <v/>
      </c>
    </row>
    <row r="230">
      <c r="A230" s="8" t="n"/>
      <c r="B230" s="8" t="inlineStr">
        <is>
          <t>Final summa for Reklama</t>
        </is>
      </c>
      <c r="C230" s="8" t="n"/>
      <c r="D230" s="8" t="n"/>
      <c r="E230" s="9" t="n"/>
      <c r="F230" s="9">
        <f>H230+J230+L230+N230+P230+R230+T230+V230+X230+Z230+AB230+AD230+AF230+AH230+AJ230+AL230+AN230+AP230+AR230+AT230</f>
        <v/>
      </c>
      <c r="G230" s="9" t="n"/>
      <c r="H230" s="9">
        <f>G228*5000</f>
        <v/>
      </c>
      <c r="I230" s="9" t="n"/>
      <c r="J230" s="9">
        <f>I228*5000</f>
        <v/>
      </c>
      <c r="K230" s="9" t="n"/>
      <c r="L230" s="9">
        <f>K228*5000</f>
        <v/>
      </c>
      <c r="M230" s="9" t="n"/>
      <c r="N230" s="9">
        <f>M228*5000</f>
        <v/>
      </c>
      <c r="O230" s="9" t="n"/>
      <c r="P230" s="9">
        <f>O228*5000</f>
        <v/>
      </c>
      <c r="Q230" s="9" t="n"/>
      <c r="R230" s="9">
        <f>Q228*0</f>
        <v/>
      </c>
      <c r="S230" s="9" t="n"/>
      <c r="T230" s="9">
        <f>S228*0</f>
        <v/>
      </c>
      <c r="U230" s="9" t="n"/>
      <c r="V230" s="9">
        <f>U228*0</f>
        <v/>
      </c>
      <c r="W230" s="9" t="n"/>
      <c r="X230" s="9">
        <f>W228*0</f>
        <v/>
      </c>
      <c r="Y230" s="9" t="n"/>
      <c r="Z230" s="9">
        <f>Y228*0</f>
        <v/>
      </c>
      <c r="AA230" s="9" t="n"/>
      <c r="AB230" s="9">
        <f>AA228*7000</f>
        <v/>
      </c>
      <c r="AC230" s="9" t="n"/>
      <c r="AD230" s="9">
        <f>AC228*0</f>
        <v/>
      </c>
      <c r="AE230" s="9" t="n"/>
      <c r="AF230" s="9">
        <f>AE228*0</f>
        <v/>
      </c>
      <c r="AG230" s="9" t="n"/>
      <c r="AH230" s="9">
        <f>AG228*0</f>
        <v/>
      </c>
      <c r="AI230" s="9" t="n"/>
      <c r="AJ230" s="9">
        <f>AI228*0</f>
        <v/>
      </c>
      <c r="AK230" s="9" t="n"/>
      <c r="AL230" s="9">
        <f>AK228*0</f>
        <v/>
      </c>
      <c r="AM230" s="9" t="n"/>
      <c r="AN230" s="9">
        <f>AM228*0</f>
        <v/>
      </c>
      <c r="AO230" s="9" t="n"/>
      <c r="AP230" s="9">
        <f>AO228*0</f>
        <v/>
      </c>
      <c r="AQ230" s="9" t="n"/>
      <c r="AR230" s="9">
        <f>AQ228*0</f>
        <v/>
      </c>
      <c r="AS230" s="9" t="n"/>
      <c r="AT230" s="9">
        <f>AS228*0</f>
        <v/>
      </c>
      <c r="AU230" s="9" t="n"/>
      <c r="AV230" s="9">
        <f>AX230+AZ230+BB230+BD230+BF230+BH230+BJ230</f>
        <v/>
      </c>
      <c r="AW230" s="9" t="n"/>
      <c r="AX230" s="9">
        <f>AW228*50000</f>
        <v/>
      </c>
      <c r="AY230" s="9" t="n"/>
      <c r="AZ230" s="9">
        <f>AY228*60000</f>
        <v/>
      </c>
      <c r="BA230" s="9" t="n"/>
      <c r="BB230" s="9">
        <f>BA228*7000</f>
        <v/>
      </c>
      <c r="BC230" s="9" t="n"/>
      <c r="BD230" s="9">
        <f>BC228*25000</f>
        <v/>
      </c>
      <c r="BE230" s="9" t="n"/>
      <c r="BF230" s="9">
        <f>BE228*20000</f>
        <v/>
      </c>
      <c r="BG230" s="9" t="n"/>
      <c r="BH230" s="9">
        <f>BG228*10000</f>
        <v/>
      </c>
      <c r="BI230" s="9" t="n"/>
      <c r="BJ230" s="9">
        <f>BI228*25000</f>
        <v/>
      </c>
      <c r="BK230" s="9" t="n"/>
      <c r="BL230" s="9">
        <f>BN230+BP230+BR230+BT230</f>
        <v/>
      </c>
      <c r="BM230" s="9" t="n"/>
      <c r="BN230" s="9">
        <f>BM228*15000</f>
        <v/>
      </c>
      <c r="BO230" s="9" t="n"/>
      <c r="BP230" s="9">
        <f>BO228*5000</f>
        <v/>
      </c>
      <c r="BQ230" s="9" t="n"/>
      <c r="BR230" s="9">
        <f>BQ228*15000</f>
        <v/>
      </c>
      <c r="BS230" s="9" t="n"/>
      <c r="BT230" s="9">
        <f>BS228*5000</f>
        <v/>
      </c>
      <c r="BU230" s="9" t="n"/>
      <c r="BV230" s="9">
        <f>BX230+BZ230+CB230+CD230+CF230+CH230+CJ230+CL230+CN230+CP230+CR230+CT230+CV230+CX230+CZ230+DB230</f>
        <v/>
      </c>
      <c r="BW230" s="9" t="n"/>
      <c r="BX230" s="9">
        <f>BW228*4000</f>
        <v/>
      </c>
      <c r="BY230" s="9" t="n"/>
      <c r="BZ230" s="9">
        <f>BY228*2000</f>
        <v/>
      </c>
      <c r="CA230" s="9" t="n"/>
      <c r="CB230" s="9">
        <f>CA228*10000</f>
        <v/>
      </c>
      <c r="CC230" s="9" t="n"/>
      <c r="CD230" s="9">
        <f>CC228*18000</f>
        <v/>
      </c>
      <c r="CE230" s="9" t="n"/>
      <c r="CF230" s="9">
        <f>CE228*150000</f>
        <v/>
      </c>
      <c r="CG230" s="9" t="n"/>
      <c r="CH230" s="9">
        <f>CG228*9000</f>
        <v/>
      </c>
      <c r="CI230" s="9" t="n"/>
      <c r="CJ230" s="9">
        <f>CI228*0</f>
        <v/>
      </c>
      <c r="CK230" s="9" t="n"/>
      <c r="CL230" s="9">
        <f>CK228*0</f>
        <v/>
      </c>
      <c r="CM230" s="9" t="n"/>
      <c r="CN230" s="9">
        <f>CM228*5000</f>
        <v/>
      </c>
      <c r="CO230" s="9" t="n"/>
      <c r="CP230" s="9">
        <f>CO228*0</f>
        <v/>
      </c>
      <c r="CQ230" s="9" t="n"/>
      <c r="CR230" s="9">
        <f>CQ228*0</f>
        <v/>
      </c>
      <c r="CS230" s="9" t="n"/>
      <c r="CT230" s="9">
        <f>CS228*0</f>
        <v/>
      </c>
      <c r="CU230" s="9" t="n"/>
      <c r="CV230" s="9">
        <f>CU228*0</f>
        <v/>
      </c>
      <c r="CW230" s="9" t="n"/>
      <c r="CX230" s="9">
        <f>CW228*32000</f>
        <v/>
      </c>
      <c r="CY230" s="9" t="n"/>
      <c r="CZ230" s="9">
        <f>CY228*0</f>
        <v/>
      </c>
      <c r="DA230" s="9" t="n"/>
      <c r="DB230" s="9">
        <f>DA228*0</f>
        <v/>
      </c>
      <c r="DC230" s="9" t="n"/>
      <c r="DD230" s="9">
        <f>DF230+DH230+DJ230+DL230+DN230+DP230+DR230+DT230+DV230+DX230+DZ230+EB230+ED230</f>
        <v/>
      </c>
      <c r="DE230" s="9" t="n"/>
      <c r="DF230" s="9">
        <f>DE228*5000</f>
        <v/>
      </c>
      <c r="DG230" s="9" t="n"/>
      <c r="DH230" s="9">
        <f>DG228*7000</f>
        <v/>
      </c>
      <c r="DI230" s="9" t="n"/>
      <c r="DJ230" s="9">
        <f>DI228*18000</f>
        <v/>
      </c>
      <c r="DK230" s="9" t="n"/>
      <c r="DL230" s="9">
        <f>DK228*5000</f>
        <v/>
      </c>
      <c r="DM230" s="9" t="n"/>
      <c r="DN230" s="9">
        <f>DM228*12000</f>
        <v/>
      </c>
      <c r="DO230" s="9" t="n"/>
      <c r="DP230" s="9">
        <f>DO228*10000</f>
        <v/>
      </c>
      <c r="DQ230" s="9" t="n"/>
      <c r="DR230" s="9">
        <f>DQ228*8000</f>
        <v/>
      </c>
      <c r="DS230" s="9" t="n"/>
      <c r="DT230" s="9">
        <f>DS228*0</f>
        <v/>
      </c>
      <c r="DU230" s="9" t="n"/>
      <c r="DV230" s="9">
        <f>DU228*10000</f>
        <v/>
      </c>
      <c r="DW230" s="9" t="n"/>
      <c r="DX230" s="9">
        <f>DW228*8000</f>
        <v/>
      </c>
      <c r="DY230" s="9" t="n"/>
      <c r="DZ230" s="9">
        <f>DY228*8000</f>
        <v/>
      </c>
      <c r="EA230" s="9" t="n"/>
      <c r="EB230" s="9">
        <f>EA228*15000</f>
        <v/>
      </c>
      <c r="EC230" s="9" t="n"/>
      <c r="ED230" s="9">
        <f>EC228*7000</f>
        <v/>
      </c>
      <c r="EE230" s="9">
        <f>E230+AU230+BK230+BU230+DC230</f>
        <v/>
      </c>
      <c r="EF230" s="9">
        <f>F230+AV230+BL230+BV230+DD230</f>
        <v/>
      </c>
    </row>
    <row r="231">
      <c r="A231" s="8" t="n"/>
      <c r="B231" s="8" t="inlineStr">
        <is>
          <t>Final summa for Leksiya</t>
        </is>
      </c>
      <c r="C231" s="8" t="n"/>
      <c r="D231" s="8" t="n"/>
      <c r="E231" s="9" t="n"/>
      <c r="F231" s="9">
        <f>H231+J231+L231+N231+P231+R231+T231+V231+X231+Z231+AB231+AD231+AF231+AH231+AJ231+AL231+AN231+AP231+AR231+AT231</f>
        <v/>
      </c>
      <c r="G231" s="9" t="n"/>
      <c r="H231" s="9">
        <f>H229*2%</f>
        <v/>
      </c>
      <c r="I231" s="9" t="n"/>
      <c r="J231" s="9">
        <f>J229*2%</f>
        <v/>
      </c>
      <c r="K231" s="9" t="n"/>
      <c r="L231" s="9">
        <f>L229*2%</f>
        <v/>
      </c>
      <c r="M231" s="9" t="n"/>
      <c r="N231" s="9">
        <f>N229*2%</f>
        <v/>
      </c>
      <c r="O231" s="9" t="n"/>
      <c r="P231" s="9">
        <f>P229*2%</f>
        <v/>
      </c>
      <c r="Q231" s="9" t="n"/>
      <c r="R231" s="9">
        <f>R229*2%</f>
        <v/>
      </c>
      <c r="S231" s="9" t="n"/>
      <c r="T231" s="9">
        <f>T229*2%</f>
        <v/>
      </c>
      <c r="U231" s="9" t="n"/>
      <c r="V231" s="9">
        <f>V229*2%</f>
        <v/>
      </c>
      <c r="W231" s="9" t="n"/>
      <c r="X231" s="9">
        <f>X229*2%</f>
        <v/>
      </c>
      <c r="Y231" s="9" t="n"/>
      <c r="Z231" s="9">
        <f>Z229*2%</f>
        <v/>
      </c>
      <c r="AA231" s="9" t="n"/>
      <c r="AB231" s="9">
        <f>AB229*2%</f>
        <v/>
      </c>
      <c r="AC231" s="9" t="n"/>
      <c r="AD231" s="9">
        <f>AD229*2%</f>
        <v/>
      </c>
      <c r="AE231" s="9" t="n"/>
      <c r="AF231" s="9">
        <f>AF229*2%</f>
        <v/>
      </c>
      <c r="AG231" s="9" t="n"/>
      <c r="AH231" s="9">
        <f>AH229*2%</f>
        <v/>
      </c>
      <c r="AI231" s="9" t="n"/>
      <c r="AJ231" s="9">
        <f>AJ229*2%</f>
        <v/>
      </c>
      <c r="AK231" s="9" t="n"/>
      <c r="AL231" s="9">
        <f>AL229*2%</f>
        <v/>
      </c>
      <c r="AM231" s="9" t="n"/>
      <c r="AN231" s="9">
        <f>AN229*2%</f>
        <v/>
      </c>
      <c r="AO231" s="9" t="n"/>
      <c r="AP231" s="9">
        <f>AP229*2%</f>
        <v/>
      </c>
      <c r="AQ231" s="9" t="n"/>
      <c r="AR231" s="9">
        <f>AR229*2%</f>
        <v/>
      </c>
      <c r="AS231" s="9" t="n"/>
      <c r="AT231" s="9">
        <f>AT229*2%</f>
        <v/>
      </c>
      <c r="AU231" s="9" t="n"/>
      <c r="AV231" s="9">
        <f>AX231+AZ231+BB231+BD231+BF231+BH231+BJ231</f>
        <v/>
      </c>
      <c r="AW231" s="9" t="n"/>
      <c r="AX231" s="9">
        <f>AX229*2%</f>
        <v/>
      </c>
      <c r="AY231" s="9" t="n"/>
      <c r="AZ231" s="9">
        <f>AZ229*2%</f>
        <v/>
      </c>
      <c r="BA231" s="9" t="n"/>
      <c r="BB231" s="9">
        <f>BB229*2%</f>
        <v/>
      </c>
      <c r="BC231" s="9" t="n"/>
      <c r="BD231" s="9">
        <f>BD229*2%</f>
        <v/>
      </c>
      <c r="BE231" s="9" t="n"/>
      <c r="BF231" s="9">
        <f>BF229*2%</f>
        <v/>
      </c>
      <c r="BG231" s="9" t="n"/>
      <c r="BH231" s="9">
        <f>BH229*2%</f>
        <v/>
      </c>
      <c r="BI231" s="9" t="n"/>
      <c r="BJ231" s="9">
        <f>BJ229*2%</f>
        <v/>
      </c>
      <c r="BK231" s="9" t="n"/>
      <c r="BL231" s="9">
        <f>BN231+BP231+BR231+BT231</f>
        <v/>
      </c>
      <c r="BM231" s="9" t="n"/>
      <c r="BN231" s="9">
        <f>BN229*2%</f>
        <v/>
      </c>
      <c r="BO231" s="9" t="n"/>
      <c r="BP231" s="9">
        <f>BP229*2%</f>
        <v/>
      </c>
      <c r="BQ231" s="9" t="n"/>
      <c r="BR231" s="9">
        <f>BR229*2%</f>
        <v/>
      </c>
      <c r="BS231" s="9" t="n"/>
      <c r="BT231" s="9">
        <f>BT229*2%</f>
        <v/>
      </c>
      <c r="BU231" s="9" t="n"/>
      <c r="BV231" s="9">
        <f>BX231+BZ231+CB231+CD231+CF231+CH231+CJ231+CL231+CN231+CP231+CR231+CT231+CV231+CX231+CZ231+DB231</f>
        <v/>
      </c>
      <c r="BW231" s="9" t="n"/>
      <c r="BX231" s="9">
        <f>BX229*2%</f>
        <v/>
      </c>
      <c r="BY231" s="9" t="n"/>
      <c r="BZ231" s="9">
        <f>BZ229*2%</f>
        <v/>
      </c>
      <c r="CA231" s="9" t="n"/>
      <c r="CB231" s="9">
        <f>CB229*2%</f>
        <v/>
      </c>
      <c r="CC231" s="9" t="n"/>
      <c r="CD231" s="9">
        <f>CD229*2%</f>
        <v/>
      </c>
      <c r="CE231" s="9" t="n"/>
      <c r="CF231" s="9">
        <f>CF229*2%</f>
        <v/>
      </c>
      <c r="CG231" s="9" t="n"/>
      <c r="CH231" s="9">
        <f>CH229*2%</f>
        <v/>
      </c>
      <c r="CI231" s="9" t="n"/>
      <c r="CJ231" s="9">
        <f>CJ229*2%</f>
        <v/>
      </c>
      <c r="CK231" s="9" t="n"/>
      <c r="CL231" s="9">
        <f>CL229*2%</f>
        <v/>
      </c>
      <c r="CM231" s="9" t="n"/>
      <c r="CN231" s="9">
        <f>CN229*2%</f>
        <v/>
      </c>
      <c r="CO231" s="9" t="n"/>
      <c r="CP231" s="9">
        <f>CP229*2%</f>
        <v/>
      </c>
      <c r="CQ231" s="9" t="n"/>
      <c r="CR231" s="9">
        <f>CR229*2%</f>
        <v/>
      </c>
      <c r="CS231" s="9" t="n"/>
      <c r="CT231" s="9">
        <f>CT229*2%</f>
        <v/>
      </c>
      <c r="CU231" s="9" t="n"/>
      <c r="CV231" s="9">
        <f>CV229*2%</f>
        <v/>
      </c>
      <c r="CW231" s="9" t="n"/>
      <c r="CX231" s="9">
        <f>CX229*2%</f>
        <v/>
      </c>
      <c r="CY231" s="9" t="n"/>
      <c r="CZ231" s="9">
        <f>CZ229*2%</f>
        <v/>
      </c>
      <c r="DA231" s="9" t="n"/>
      <c r="DB231" s="9">
        <f>DB229*2%</f>
        <v/>
      </c>
      <c r="DC231" s="9" t="n"/>
      <c r="DD231" s="9">
        <f>DF231+DH231+DJ231+DL231+DN231+DP231+DR231+DT231+DV231+DX231+DZ231+EB231+ED231</f>
        <v/>
      </c>
      <c r="DE231" s="9" t="n"/>
      <c r="DF231" s="9">
        <f>DF229*2%</f>
        <v/>
      </c>
      <c r="DG231" s="9" t="n"/>
      <c r="DH231" s="9">
        <f>DH229*2%</f>
        <v/>
      </c>
      <c r="DI231" s="9" t="n"/>
      <c r="DJ231" s="9">
        <f>DJ229*2%</f>
        <v/>
      </c>
      <c r="DK231" s="9" t="n"/>
      <c r="DL231" s="9">
        <f>DL229*2%</f>
        <v/>
      </c>
      <c r="DM231" s="9" t="n"/>
      <c r="DN231" s="9">
        <f>DN229*2%</f>
        <v/>
      </c>
      <c r="DO231" s="9" t="n"/>
      <c r="DP231" s="9">
        <f>DP229*2%</f>
        <v/>
      </c>
      <c r="DQ231" s="9" t="n"/>
      <c r="DR231" s="9">
        <f>DR229*2%</f>
        <v/>
      </c>
      <c r="DS231" s="9" t="n"/>
      <c r="DT231" s="9">
        <f>DT229*2%</f>
        <v/>
      </c>
      <c r="DU231" s="9" t="n"/>
      <c r="DV231" s="9">
        <f>DV229*2%</f>
        <v/>
      </c>
      <c r="DW231" s="9" t="n"/>
      <c r="DX231" s="9">
        <f>DX229*2%</f>
        <v/>
      </c>
      <c r="DY231" s="9" t="n"/>
      <c r="DZ231" s="9">
        <f>DZ229*2%</f>
        <v/>
      </c>
      <c r="EA231" s="9" t="n"/>
      <c r="EB231" s="9">
        <f>EB229*2%</f>
        <v/>
      </c>
      <c r="EC231" s="9" t="n"/>
      <c r="ED231" s="9">
        <f>ED229*2%</f>
        <v/>
      </c>
      <c r="EE231" s="9">
        <f>E231+AU231+BK231+BU231+DC231</f>
        <v/>
      </c>
      <c r="EF231" s="9">
        <f>F231+AV231+BL231+BV231+DD231</f>
        <v/>
      </c>
    </row>
  </sheetData>
  <mergeCells count="67">
    <mergeCell ref="BY1:BZ1"/>
    <mergeCell ref="DS1:DT1"/>
    <mergeCell ref="DY1:DZ1"/>
    <mergeCell ref="B1:D1"/>
    <mergeCell ref="AG1:AH1"/>
    <mergeCell ref="AI1:AJ1"/>
    <mergeCell ref="AA1:AB1"/>
    <mergeCell ref="CI1:CJ1"/>
    <mergeCell ref="AS1:AT1"/>
    <mergeCell ref="CA1:CB1"/>
    <mergeCell ref="CK1:CL1"/>
    <mergeCell ref="AU1:AV1"/>
    <mergeCell ref="M1:N1"/>
    <mergeCell ref="CC1:CD1"/>
    <mergeCell ref="CO1:CP1"/>
    <mergeCell ref="CU1:CV1"/>
    <mergeCell ref="EC1:ED1"/>
    <mergeCell ref="CW1:CX1"/>
    <mergeCell ref="EE1:EF1"/>
    <mergeCell ref="DG1:DH1"/>
    <mergeCell ref="E1:F1"/>
    <mergeCell ref="K1:L1"/>
    <mergeCell ref="W1:X1"/>
    <mergeCell ref="BE1:BF1"/>
    <mergeCell ref="O1:P1"/>
    <mergeCell ref="Y1:Z1"/>
    <mergeCell ref="BG1:BH1"/>
    <mergeCell ref="BM1:BN1"/>
    <mergeCell ref="DA1:DB1"/>
    <mergeCell ref="BQ1:BR1"/>
    <mergeCell ref="DI1:DJ1"/>
    <mergeCell ref="BS1:BT1"/>
    <mergeCell ref="DM1:DN1"/>
    <mergeCell ref="BU1:BV1"/>
    <mergeCell ref="AM1:AN1"/>
    <mergeCell ref="DU1:DV1"/>
    <mergeCell ref="DW1:DX1"/>
    <mergeCell ref="Q1:R1"/>
    <mergeCell ref="AK1:AL1"/>
    <mergeCell ref="AC1:AD1"/>
    <mergeCell ref="AO1:AP1"/>
    <mergeCell ref="AE1:AF1"/>
    <mergeCell ref="CM1:CN1"/>
    <mergeCell ref="AQ1:AR1"/>
    <mergeCell ref="AW1:AX1"/>
    <mergeCell ref="CE1:CF1"/>
    <mergeCell ref="CQ1:CR1"/>
    <mergeCell ref="AY1:AZ1"/>
    <mergeCell ref="CG1:CH1"/>
    <mergeCell ref="CS1:CT1"/>
    <mergeCell ref="CY1:CZ1"/>
    <mergeCell ref="I1:J1"/>
    <mergeCell ref="EA1:EB1"/>
    <mergeCell ref="DK1:DL1"/>
    <mergeCell ref="G1:H1"/>
    <mergeCell ref="S1:T1"/>
    <mergeCell ref="BA1:BB1"/>
    <mergeCell ref="U1:V1"/>
    <mergeCell ref="BC1:BD1"/>
    <mergeCell ref="BI1:BJ1"/>
    <mergeCell ref="DC1:DD1"/>
    <mergeCell ref="BK1:BL1"/>
    <mergeCell ref="DE1:DF1"/>
    <mergeCell ref="BO1:BP1"/>
    <mergeCell ref="DO1:DP1"/>
    <mergeCell ref="BW1:BX1"/>
    <mergeCell ref="DQ1:DR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DF13"/>
  <sheetViews>
    <sheetView workbookViewId="0">
      <pane xSplit="4" ySplit="2" topLeftCell="E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width="4" customWidth="1" min="1" max="1"/>
    <col width="40" customWidth="1" min="2" max="2"/>
    <col width="10" customWidth="1" min="3" max="3"/>
    <col width="10" customWidth="1" min="4" max="4"/>
    <col width="11" customWidth="1" min="5" max="5"/>
    <col width="18" customWidth="1" min="6" max="6"/>
    <col hidden="1" outlineLevel="1" width="11" customWidth="1" min="7" max="7"/>
    <col hidden="1" outlineLevel="1" width="18" customWidth="1" min="8" max="8"/>
    <col hidden="1" outlineLevel="1" width="11" customWidth="1" min="9" max="9"/>
    <col hidden="1" outlineLevel="1" width="18" customWidth="1" min="10" max="10"/>
    <col hidden="1" outlineLevel="1" width="11" customWidth="1" min="11" max="11"/>
    <col hidden="1" outlineLevel="1" width="18" customWidth="1" min="12" max="12"/>
    <col hidden="1" outlineLevel="1" width="11" customWidth="1" min="13" max="13"/>
    <col hidden="1" outlineLevel="1" width="18" customWidth="1" min="14" max="14"/>
    <col hidden="1" outlineLevel="1" width="11" customWidth="1" min="15" max="15"/>
    <col hidden="1" outlineLevel="1" width="18" customWidth="1" min="16" max="16"/>
    <col hidden="1" outlineLevel="1" width="11" customWidth="1" min="17" max="17"/>
    <col hidden="1" outlineLevel="1" width="18" customWidth="1" min="18" max="18"/>
    <col hidden="1" outlineLevel="1" width="11" customWidth="1" min="19" max="19"/>
    <col hidden="1" outlineLevel="1" width="18" customWidth="1" min="20" max="20"/>
    <col hidden="1" outlineLevel="1" width="11" customWidth="1" min="21" max="21"/>
    <col hidden="1" outlineLevel="1" width="18" customWidth="1" min="22" max="22"/>
    <col hidden="1" outlineLevel="1" width="11" customWidth="1" min="23" max="23"/>
    <col hidden="1" outlineLevel="1" width="18" customWidth="1" min="24" max="24"/>
    <col hidden="1" outlineLevel="1" width="11" customWidth="1" min="25" max="25"/>
    <col hidden="1" outlineLevel="1" width="18" customWidth="1" min="26" max="26"/>
    <col hidden="1" outlineLevel="1" width="11" customWidth="1" min="27" max="27"/>
    <col hidden="1" outlineLevel="1" width="18" customWidth="1" min="28" max="28"/>
    <col hidden="1" outlineLevel="1" width="11" customWidth="1" min="29" max="29"/>
    <col hidden="1" outlineLevel="1" width="18" customWidth="1" min="30" max="30"/>
    <col hidden="1" outlineLevel="1" width="11" customWidth="1" min="31" max="31"/>
    <col hidden="1" outlineLevel="1" width="18" customWidth="1" min="32" max="32"/>
    <col hidden="1" outlineLevel="1" width="11" customWidth="1" min="33" max="33"/>
    <col hidden="1" outlineLevel="1" width="18" customWidth="1" min="34" max="34"/>
    <col hidden="1" outlineLevel="1" width="11" customWidth="1" min="35" max="35"/>
    <col hidden="1" outlineLevel="1" width="18" customWidth="1" min="36" max="36"/>
    <col hidden="1" outlineLevel="1" width="11" customWidth="1" min="37" max="37"/>
    <col hidden="1" outlineLevel="1" width="18" customWidth="1" min="38" max="38"/>
    <col hidden="1" outlineLevel="1" width="11" customWidth="1" min="39" max="39"/>
    <col hidden="1" outlineLevel="1" width="18" customWidth="1" min="40" max="40"/>
    <col hidden="1" outlineLevel="1" width="11" customWidth="1" min="41" max="41"/>
    <col hidden="1" outlineLevel="1" width="18" customWidth="1" min="42" max="42"/>
    <col hidden="1" outlineLevel="1" width="11" customWidth="1" min="43" max="43"/>
    <col hidden="1" outlineLevel="1" width="18" customWidth="1" min="44" max="44"/>
    <col hidden="1" outlineLevel="1" width="11" customWidth="1" min="45" max="45"/>
    <col hidden="1" outlineLevel="1" width="18" customWidth="1" min="46" max="46"/>
    <col width="11" customWidth="1" min="47" max="47"/>
    <col width="18" customWidth="1" min="48" max="48"/>
    <col hidden="1" outlineLevel="1" width="11" customWidth="1" min="49" max="49"/>
    <col hidden="1" outlineLevel="1" width="18" customWidth="1" min="50" max="50"/>
    <col hidden="1" outlineLevel="1" width="11" customWidth="1" min="51" max="51"/>
    <col hidden="1" outlineLevel="1" width="18" customWidth="1" min="52" max="52"/>
    <col hidden="1" outlineLevel="1" width="11" customWidth="1" min="53" max="53"/>
    <col hidden="1" outlineLevel="1" width="18" customWidth="1" min="54" max="54"/>
    <col hidden="1" outlineLevel="1" width="11" customWidth="1" min="55" max="55"/>
    <col hidden="1" outlineLevel="1" width="18" customWidth="1" min="56" max="56"/>
    <col hidden="1" outlineLevel="1" width="11" customWidth="1" min="57" max="57"/>
    <col hidden="1" outlineLevel="1" width="18" customWidth="1" min="58" max="58"/>
    <col hidden="1" outlineLevel="1" width="11" customWidth="1" min="59" max="59"/>
    <col hidden="1" outlineLevel="1" width="18" customWidth="1" min="60" max="60"/>
    <col width="11" customWidth="1" min="61" max="61"/>
    <col width="18" customWidth="1" min="62" max="62"/>
    <col hidden="1" outlineLevel="1" width="11" customWidth="1" min="63" max="63"/>
    <col hidden="1" outlineLevel="1" width="18" customWidth="1" min="64" max="64"/>
    <col hidden="1" outlineLevel="1" width="11" customWidth="1" min="65" max="65"/>
    <col hidden="1" outlineLevel="1" width="18" customWidth="1" min="66" max="66"/>
    <col hidden="1" outlineLevel="1" width="11" customWidth="1" min="67" max="67"/>
    <col hidden="1" outlineLevel="1" width="18" customWidth="1" min="68" max="68"/>
    <col hidden="1" outlineLevel="1" width="11" customWidth="1" min="69" max="69"/>
    <col hidden="1" outlineLevel="1" width="18" customWidth="1" min="70" max="70"/>
    <col width="11" customWidth="1" min="71" max="71"/>
    <col width="18" customWidth="1" min="72" max="72"/>
    <col hidden="1" outlineLevel="1" width="11" customWidth="1" min="73" max="73"/>
    <col hidden="1" outlineLevel="1" width="18" customWidth="1" min="74" max="74"/>
    <col hidden="1" outlineLevel="1" width="11" customWidth="1" min="75" max="75"/>
    <col hidden="1" outlineLevel="1" width="18" customWidth="1" min="76" max="76"/>
    <col hidden="1" outlineLevel="1" width="11" customWidth="1" min="77" max="77"/>
    <col hidden="1" outlineLevel="1" width="18" customWidth="1" min="78" max="78"/>
    <col hidden="1" outlineLevel="1" width="11" customWidth="1" min="79" max="79"/>
    <col hidden="1" outlineLevel="1" width="18" customWidth="1" min="80" max="80"/>
    <col hidden="1" outlineLevel="1" width="11" customWidth="1" min="81" max="81"/>
    <col hidden="1" outlineLevel="1" width="18" customWidth="1" min="82" max="82"/>
    <col hidden="1" outlineLevel="1" width="11" customWidth="1" min="83" max="83"/>
    <col hidden="1" outlineLevel="1" width="18" customWidth="1" min="84" max="84"/>
    <col width="11" customWidth="1" min="85" max="85"/>
    <col width="18" customWidth="1" min="86" max="86"/>
    <col hidden="1" outlineLevel="1" width="11" customWidth="1" min="87" max="87"/>
    <col hidden="1" outlineLevel="1" width="18" customWidth="1" min="88" max="88"/>
    <col hidden="1" outlineLevel="1" width="11" customWidth="1" min="89" max="89"/>
    <col hidden="1" outlineLevel="1" width="18" customWidth="1" min="90" max="90"/>
    <col hidden="1" outlineLevel="1" width="11" customWidth="1" min="91" max="91"/>
    <col hidden="1" outlineLevel="1" width="18" customWidth="1" min="92" max="92"/>
    <col hidden="1" outlineLevel="1" width="11" customWidth="1" min="93" max="93"/>
    <col hidden="1" outlineLevel="1" width="18" customWidth="1" min="94" max="94"/>
    <col hidden="1" outlineLevel="1" width="11" customWidth="1" min="95" max="95"/>
    <col hidden="1" outlineLevel="1" width="18" customWidth="1" min="96" max="96"/>
    <col hidden="1" outlineLevel="1" width="11" customWidth="1" min="97" max="97"/>
    <col hidden="1" outlineLevel="1" width="18" customWidth="1" min="98" max="98"/>
    <col hidden="1" outlineLevel="1" width="11" customWidth="1" min="99" max="99"/>
    <col hidden="1" outlineLevel="1" width="18" customWidth="1" min="100" max="100"/>
    <col hidden="1" outlineLevel="1" width="11" customWidth="1" min="101" max="101"/>
    <col hidden="1" outlineLevel="1" width="18" customWidth="1" min="102" max="102"/>
    <col hidden="1" outlineLevel="1" width="11" customWidth="1" min="103" max="103"/>
    <col hidden="1" outlineLevel="1" width="18" customWidth="1" min="104" max="104"/>
    <col hidden="1" outlineLevel="1" width="11" customWidth="1" min="105" max="105"/>
    <col hidden="1" outlineLevel="1" width="18" customWidth="1" min="106" max="106"/>
    <col hidden="1" outlineLevel="1" width="11" customWidth="1" min="107" max="107"/>
    <col hidden="1" outlineLevel="1" width="18" customWidth="1" min="108" max="108"/>
    <col width="11" customWidth="1" min="109" max="109"/>
    <col width="18" customWidth="1" min="110" max="110"/>
  </cols>
  <sheetData>
    <row r="1" ht="35" customHeight="1">
      <c r="A1" s="1" t="inlineStr"/>
      <c r="B1" s="1" t="inlineStr">
        <is>
          <t>Данные клиентов</t>
        </is>
      </c>
      <c r="C1" s="1" t="n"/>
      <c r="D1" s="1" t="n"/>
      <c r="E1" s="1" t="inlineStr">
        <is>
          <t>OTC</t>
        </is>
      </c>
      <c r="F1" s="1" t="n"/>
      <c r="G1" s="1" t="inlineStr">
        <is>
          <t>Витарич таблетки покрытые оболочкой №30</t>
        </is>
      </c>
      <c r="H1" s="1" t="n"/>
      <c r="I1" s="1" t="inlineStr">
        <is>
          <t>Кюпен Форте 0,4% глазные капли 5мл</t>
        </is>
      </c>
      <c r="J1" s="1" t="n"/>
      <c r="K1" s="1" t="inlineStr">
        <is>
          <t>Кюпен Форте 0,5% глазные капли 5мл</t>
        </is>
      </c>
      <c r="L1" s="1" t="n"/>
      <c r="M1" s="1" t="inlineStr">
        <is>
          <t>Кюпен гель 20 г.</t>
        </is>
      </c>
      <c r="N1" s="1" t="n"/>
      <c r="O1" s="1" t="inlineStr">
        <is>
          <t>Кюпен гель 30 г.</t>
        </is>
      </c>
      <c r="P1" s="1" t="n"/>
      <c r="Q1" s="1" t="inlineStr">
        <is>
          <t>Кюпен табл. №100</t>
        </is>
      </c>
      <c r="R1" s="1" t="n"/>
      <c r="S1" s="1" t="inlineStr">
        <is>
          <t>Презервативы LIFE: Banana Ribbed №3 (ребристые с ароматом банана)</t>
        </is>
      </c>
      <c r="T1" s="1" t="n"/>
      <c r="U1" s="1" t="inlineStr">
        <is>
          <t>Презервативы LIFE: Jasmine Long Losting Dotted №2 (с ароматом жасмина)</t>
        </is>
      </c>
      <c r="V1" s="1" t="n"/>
      <c r="W1" s="1" t="inlineStr">
        <is>
          <t>Презервативы LIFE: Jasmine Long Losting Dotted №3 (с ароматом жасмина)</t>
        </is>
      </c>
      <c r="X1" s="1" t="n"/>
      <c r="Y1" s="1" t="inlineStr">
        <is>
          <t>Презервативы LIFE: Strawberry Dotted №3 (точечные с ароматом клубники)</t>
        </is>
      </c>
      <c r="Z1" s="1" t="n"/>
      <c r="AA1" s="1" t="inlineStr">
        <is>
          <t>Презервативы LIFE: Vanila Ultra Thin №2 (супер тонкие с ароматом ванили)</t>
        </is>
      </c>
      <c r="AB1" s="1" t="n"/>
      <c r="AC1" s="1" t="inlineStr">
        <is>
          <t>Презервативы LIFE: Vanila Ultra Thin №3 (супер тонкие с ароматом ванили)</t>
        </is>
      </c>
      <c r="AD1" s="1" t="n"/>
      <c r="AE1" s="1" t="inlineStr">
        <is>
          <t>Презервативы LIFE: Ребристые с ароматом банана №2</t>
        </is>
      </c>
      <c r="AF1" s="1" t="n"/>
      <c r="AG1" s="1" t="inlineStr">
        <is>
          <t>Презервативы LIFE: Точечные и ребристые с ароматом шоколада №2</t>
        </is>
      </c>
      <c r="AH1" s="1" t="n"/>
      <c r="AI1" s="1" t="inlineStr">
        <is>
          <t>Презервативы LIFE: Точечные и ребристые с ароматом шоколада №3</t>
        </is>
      </c>
      <c r="AJ1" s="1" t="n"/>
      <c r="AK1" s="1" t="inlineStr">
        <is>
          <t>Ромидон порошок для приготовления раствора со вкусом лимона, апельсина 20 г №10 (пакеты)   С САХАРОМ</t>
        </is>
      </c>
      <c r="AL1" s="1" t="n"/>
      <c r="AM1" s="1" t="inlineStr">
        <is>
          <t>Циклон DX таб.100 мг №4</t>
        </is>
      </c>
      <c r="AN1" s="1" t="n"/>
      <c r="AO1" s="1" t="inlineStr">
        <is>
          <t>Циклон DX таб.50 мг №4</t>
        </is>
      </c>
      <c r="AP1" s="1" t="n"/>
      <c r="AQ1" s="1" t="inlineStr">
        <is>
          <t>Циклон таб.100 мг №4</t>
        </is>
      </c>
      <c r="AR1" s="1" t="n"/>
      <c r="AS1" s="1" t="inlineStr">
        <is>
          <t>Циклон таб.50 мг №4</t>
        </is>
      </c>
      <c r="AT1" s="1" t="n"/>
      <c r="AU1" s="1" t="inlineStr">
        <is>
          <t>RX-1</t>
        </is>
      </c>
      <c r="AV1" s="1" t="n"/>
      <c r="AW1" s="1" t="inlineStr">
        <is>
          <t>Велвин (Эноксапарин)  4000 анти-Ха МЕ/0,4 мл №10 (10 шприца)</t>
        </is>
      </c>
      <c r="AX1" s="1" t="n"/>
      <c r="AY1" s="1" t="inlineStr">
        <is>
          <t>Велвин (Эноксапарин) 6000 анти-Ха МЕ/0,6 мл №10 (10 шприца)</t>
        </is>
      </c>
      <c r="AZ1" s="1" t="n"/>
      <c r="BA1" s="1" t="inlineStr">
        <is>
          <t>Кюпен IV раствор для инфузий 1% 100 мл</t>
        </is>
      </c>
      <c r="BB1" s="1" t="n"/>
      <c r="BC1" s="1" t="inlineStr">
        <is>
          <t>Стелозин раствор для инфузий 10г/100мл по 100мл №1</t>
        </is>
      </c>
      <c r="BD1" s="1" t="n"/>
      <c r="BE1" s="1" t="inlineStr">
        <is>
          <t>Стелозин раствор для инфузий 5г/100мл по 100мл</t>
        </is>
      </c>
      <c r="BF1" s="1" t="n"/>
      <c r="BG1" s="1" t="inlineStr">
        <is>
          <t>Сувитол раствор для инфузий по 200 мл</t>
        </is>
      </c>
      <c r="BH1" s="1" t="n"/>
      <c r="BI1" s="1" t="inlineStr">
        <is>
          <t>RX-2</t>
        </is>
      </c>
      <c r="BJ1" s="1" t="n"/>
      <c r="BK1" s="1" t="inlineStr">
        <is>
          <t>Велсон раствор для иньекций 250 мг/ 5 мл по 5 мл №5</t>
        </is>
      </c>
      <c r="BL1" s="1" t="n"/>
      <c r="BM1" s="1" t="inlineStr">
        <is>
          <t>Ультрафлокс В.И. р-р для вв/инф 200мг/100 мл</t>
        </is>
      </c>
      <c r="BN1" s="1" t="n"/>
      <c r="BO1" s="1" t="inlineStr">
        <is>
          <t>Эпцин раствор для инфузий 42 мг/мл по 100 мл (флаконы)</t>
        </is>
      </c>
      <c r="BP1" s="1" t="n"/>
      <c r="BQ1" s="1" t="inlineStr">
        <is>
          <t>Эрикон капсулы № 10</t>
        </is>
      </c>
      <c r="BR1" s="1" t="n"/>
      <c r="BS1" s="1" t="inlineStr">
        <is>
          <t>RX-3</t>
        </is>
      </c>
      <c r="BT1" s="1" t="n"/>
      <c r="BU1" s="1" t="inlineStr">
        <is>
          <t>Балгил В.И. раствор для внутривенной инфузии 500мг/100мл по 100 мл</t>
        </is>
      </c>
      <c r="BV1" s="1" t="n"/>
      <c r="BW1" s="1" t="inlineStr">
        <is>
          <t>Дорастон суппозитории вагинальные №10 (2х5) (стрипы)</t>
        </is>
      </c>
      <c r="BX1" s="1" t="n"/>
      <c r="BY1" s="1" t="inlineStr">
        <is>
          <t>Жиосэф порошок 1000 мг+125 мг N1 (флаконы) и  вода для иньекций 10 мл N1 (ампулы)</t>
        </is>
      </c>
      <c r="BZ1" s="1" t="n"/>
      <c r="CA1" s="1" t="inlineStr">
        <is>
          <t>Жифон раствор для инъекций 100мг/5мл  5 мл №5 (ампулы)</t>
        </is>
      </c>
      <c r="CB1" s="1" t="n"/>
      <c r="CC1" s="1" t="inlineStr">
        <is>
          <t>Тест полоски на беременность "BLOOMS"</t>
        </is>
      </c>
      <c r="CD1" s="1" t="n"/>
      <c r="CE1" s="1" t="inlineStr">
        <is>
          <t>Феромакс  капс. №30</t>
        </is>
      </c>
      <c r="CF1" s="1" t="n"/>
      <c r="CG1" s="1" t="inlineStr">
        <is>
          <t>ALPHA</t>
        </is>
      </c>
      <c r="CH1" s="1" t="n"/>
      <c r="CI1" s="1" t="inlineStr">
        <is>
          <t>Аз Корни раствор для иньекций 1000 мг/5 мл  5 мл №5</t>
        </is>
      </c>
      <c r="CJ1" s="1" t="n"/>
      <c r="CK1" s="1" t="inlineStr">
        <is>
          <t>Амикор 500 раствор для иньекций 500 мг/2мл по 2 мл №1 ампул</t>
        </is>
      </c>
      <c r="CL1" s="1" t="n"/>
      <c r="CM1" s="1" t="inlineStr">
        <is>
          <t>Вэлмекс Раствор в/в 100 мл 500 мг</t>
        </is>
      </c>
      <c r="CN1" s="1" t="n"/>
      <c r="CO1" s="1" t="inlineStr">
        <is>
          <t>Зесткал суспензия для приёма внутрь со вкусом и ароматом клубники по 200 мл</t>
        </is>
      </c>
      <c r="CP1" s="1" t="n"/>
      <c r="CQ1" s="1" t="inlineStr">
        <is>
          <t>Кюпен Форте инъекция  для в/м и в/в,  30 мг- 1мл №5</t>
        </is>
      </c>
      <c r="CR1" s="1" t="n"/>
      <c r="CS1" s="1" t="inlineStr">
        <is>
          <t>Кюпен Юниор сусп. 60 мл.</t>
        </is>
      </c>
      <c r="CT1" s="1" t="n"/>
      <c r="CU1" s="1" t="inlineStr">
        <is>
          <t>Кюсид Бэби сусп. для приема внутрь 30 мл</t>
        </is>
      </c>
      <c r="CV1" s="1" t="n"/>
      <c r="CW1" s="1" t="inlineStr">
        <is>
          <t>Ливсон суспензия для приема внутрь 60 мл</t>
        </is>
      </c>
      <c r="CX1" s="1" t="n"/>
      <c r="CY1" s="1" t="inlineStr">
        <is>
          <t>Мифон 10000 капсулы по 150мг №20 (2х10) (блистеры)</t>
        </is>
      </c>
      <c r="CZ1" s="1" t="n"/>
      <c r="DA1" s="1" t="inlineStr">
        <is>
          <t>Мифон 25000 капсулы по 300мг №20 (2х10) (блистеры)</t>
        </is>
      </c>
      <c r="DB1" s="1" t="n"/>
      <c r="DC1" s="1" t="inlineStr">
        <is>
          <t>Сагацефпо Сироп (Порошок для приготовления суспензии для приема внутрь 50мг/5 мл по 60 мл)</t>
        </is>
      </c>
      <c r="DD1" s="1" t="n"/>
      <c r="DE1" s="1" t="inlineStr">
        <is>
          <t>Итого</t>
        </is>
      </c>
      <c r="DF1" s="1" t="n"/>
    </row>
    <row r="2" ht="23" customHeight="1">
      <c r="A2" s="1" t="inlineStr"/>
      <c r="B2" s="1" t="inlineStr">
        <is>
          <t>Клиент</t>
        </is>
      </c>
      <c r="C2" s="1" t="inlineStr">
        <is>
          <t>Регион</t>
        </is>
      </c>
      <c r="D2" s="1" t="inlineStr">
        <is>
          <t>Территори</t>
        </is>
      </c>
      <c r="E2" s="1" t="inlineStr">
        <is>
          <t>Количество</t>
        </is>
      </c>
      <c r="F2" s="1" t="inlineStr">
        <is>
          <t>Сумма продажи</t>
        </is>
      </c>
      <c r="G2" s="1" t="inlineStr">
        <is>
          <t>Количество</t>
        </is>
      </c>
      <c r="H2" s="1" t="inlineStr">
        <is>
          <t>Сумма продажи</t>
        </is>
      </c>
      <c r="I2" s="1" t="inlineStr">
        <is>
          <t>Количество</t>
        </is>
      </c>
      <c r="J2" s="1" t="inlineStr">
        <is>
          <t>Сумма продажи</t>
        </is>
      </c>
      <c r="K2" s="1" t="inlineStr">
        <is>
          <t>Количество</t>
        </is>
      </c>
      <c r="L2" s="1" t="inlineStr">
        <is>
          <t>Сумма продажи</t>
        </is>
      </c>
      <c r="M2" s="1" t="inlineStr">
        <is>
          <t>Количество</t>
        </is>
      </c>
      <c r="N2" s="1" t="inlineStr">
        <is>
          <t>Сумма продажи</t>
        </is>
      </c>
      <c r="O2" s="1" t="inlineStr">
        <is>
          <t>Количество</t>
        </is>
      </c>
      <c r="P2" s="1" t="inlineStr">
        <is>
          <t>Сумма продажи</t>
        </is>
      </c>
      <c r="Q2" s="1" t="inlineStr">
        <is>
          <t>Количество</t>
        </is>
      </c>
      <c r="R2" s="1" t="inlineStr">
        <is>
          <t>Сумма продажи</t>
        </is>
      </c>
      <c r="S2" s="1" t="inlineStr">
        <is>
          <t>Количество</t>
        </is>
      </c>
      <c r="T2" s="1" t="inlineStr">
        <is>
          <t>Сумма продажи</t>
        </is>
      </c>
      <c r="U2" s="1" t="inlineStr">
        <is>
          <t>Количество</t>
        </is>
      </c>
      <c r="V2" s="1" t="inlineStr">
        <is>
          <t>Сумма продажи</t>
        </is>
      </c>
      <c r="W2" s="1" t="inlineStr">
        <is>
          <t>Количество</t>
        </is>
      </c>
      <c r="X2" s="1" t="inlineStr">
        <is>
          <t>Сумма продажи</t>
        </is>
      </c>
      <c r="Y2" s="1" t="inlineStr">
        <is>
          <t>Количество</t>
        </is>
      </c>
      <c r="Z2" s="1" t="inlineStr">
        <is>
          <t>Сумма продажи</t>
        </is>
      </c>
      <c r="AA2" s="1" t="inlineStr">
        <is>
          <t>Количество</t>
        </is>
      </c>
      <c r="AB2" s="1" t="inlineStr">
        <is>
          <t>Сумма продажи</t>
        </is>
      </c>
      <c r="AC2" s="1" t="inlineStr">
        <is>
          <t>Количество</t>
        </is>
      </c>
      <c r="AD2" s="1" t="inlineStr">
        <is>
          <t>Сумма продажи</t>
        </is>
      </c>
      <c r="AE2" s="1" t="inlineStr">
        <is>
          <t>Количество</t>
        </is>
      </c>
      <c r="AF2" s="1" t="inlineStr">
        <is>
          <t>Сумма продажи</t>
        </is>
      </c>
      <c r="AG2" s="1" t="inlineStr">
        <is>
          <t>Количество</t>
        </is>
      </c>
      <c r="AH2" s="1" t="inlineStr">
        <is>
          <t>Сумма продажи</t>
        </is>
      </c>
      <c r="AI2" s="1" t="inlineStr">
        <is>
          <t>Количество</t>
        </is>
      </c>
      <c r="AJ2" s="1" t="inlineStr">
        <is>
          <t>Сумма продажи</t>
        </is>
      </c>
      <c r="AK2" s="1" t="inlineStr">
        <is>
          <t>Количество</t>
        </is>
      </c>
      <c r="AL2" s="1" t="inlineStr">
        <is>
          <t>Сумма продажи</t>
        </is>
      </c>
      <c r="AM2" s="1" t="inlineStr">
        <is>
          <t>Количество</t>
        </is>
      </c>
      <c r="AN2" s="1" t="inlineStr">
        <is>
          <t>Сумма продажи</t>
        </is>
      </c>
      <c r="AO2" s="1" t="inlineStr">
        <is>
          <t>Количество</t>
        </is>
      </c>
      <c r="AP2" s="1" t="inlineStr">
        <is>
          <t>Сумма продажи</t>
        </is>
      </c>
      <c r="AQ2" s="1" t="inlineStr">
        <is>
          <t>Количество</t>
        </is>
      </c>
      <c r="AR2" s="1" t="inlineStr">
        <is>
          <t>Сумма продажи</t>
        </is>
      </c>
      <c r="AS2" s="1" t="inlineStr">
        <is>
          <t>Количество</t>
        </is>
      </c>
      <c r="AT2" s="1" t="inlineStr">
        <is>
          <t>Сумма продажи</t>
        </is>
      </c>
      <c r="AU2" s="1" t="inlineStr">
        <is>
          <t>Количество</t>
        </is>
      </c>
      <c r="AV2" s="1" t="inlineStr">
        <is>
          <t>Сумма продажи</t>
        </is>
      </c>
      <c r="AW2" s="1" t="inlineStr">
        <is>
          <t>Количество</t>
        </is>
      </c>
      <c r="AX2" s="1" t="inlineStr">
        <is>
          <t>Сумма продажи</t>
        </is>
      </c>
      <c r="AY2" s="1" t="inlineStr">
        <is>
          <t>Количество</t>
        </is>
      </c>
      <c r="AZ2" s="1" t="inlineStr">
        <is>
          <t>Сумма продажи</t>
        </is>
      </c>
      <c r="BA2" s="1" t="inlineStr">
        <is>
          <t>Количество</t>
        </is>
      </c>
      <c r="BB2" s="1" t="inlineStr">
        <is>
          <t>Сумма продажи</t>
        </is>
      </c>
      <c r="BC2" s="1" t="inlineStr">
        <is>
          <t>Количество</t>
        </is>
      </c>
      <c r="BD2" s="1" t="inlineStr">
        <is>
          <t>Сумма продажи</t>
        </is>
      </c>
      <c r="BE2" s="1" t="inlineStr">
        <is>
          <t>Количество</t>
        </is>
      </c>
      <c r="BF2" s="1" t="inlineStr">
        <is>
          <t>Сумма продажи</t>
        </is>
      </c>
      <c r="BG2" s="1" t="inlineStr">
        <is>
          <t>Количество</t>
        </is>
      </c>
      <c r="BH2" s="1" t="inlineStr">
        <is>
          <t>Сумма продажи</t>
        </is>
      </c>
      <c r="BI2" s="1" t="inlineStr">
        <is>
          <t>Количество</t>
        </is>
      </c>
      <c r="BJ2" s="1" t="inlineStr">
        <is>
          <t>Сумма продажи</t>
        </is>
      </c>
      <c r="BK2" s="1" t="inlineStr">
        <is>
          <t>Количество</t>
        </is>
      </c>
      <c r="BL2" s="1" t="inlineStr">
        <is>
          <t>Сумма продажи</t>
        </is>
      </c>
      <c r="BM2" s="1" t="inlineStr">
        <is>
          <t>Количество</t>
        </is>
      </c>
      <c r="BN2" s="1" t="inlineStr">
        <is>
          <t>Сумма продажи</t>
        </is>
      </c>
      <c r="BO2" s="1" t="inlineStr">
        <is>
          <t>Количество</t>
        </is>
      </c>
      <c r="BP2" s="1" t="inlineStr">
        <is>
          <t>Сумма продажи</t>
        </is>
      </c>
      <c r="BQ2" s="1" t="inlineStr">
        <is>
          <t>Количество</t>
        </is>
      </c>
      <c r="BR2" s="1" t="inlineStr">
        <is>
          <t>Сумма продажи</t>
        </is>
      </c>
      <c r="BS2" s="1" t="inlineStr">
        <is>
          <t>Количество</t>
        </is>
      </c>
      <c r="BT2" s="1" t="inlineStr">
        <is>
          <t>Сумма продажи</t>
        </is>
      </c>
      <c r="BU2" s="1" t="inlineStr">
        <is>
          <t>Количество</t>
        </is>
      </c>
      <c r="BV2" s="1" t="inlineStr">
        <is>
          <t>Сумма продажи</t>
        </is>
      </c>
      <c r="BW2" s="1" t="inlineStr">
        <is>
          <t>Количество</t>
        </is>
      </c>
      <c r="BX2" s="1" t="inlineStr">
        <is>
          <t>Сумма продажи</t>
        </is>
      </c>
      <c r="BY2" s="1" t="inlineStr">
        <is>
          <t>Количество</t>
        </is>
      </c>
      <c r="BZ2" s="1" t="inlineStr">
        <is>
          <t>Сумма продажи</t>
        </is>
      </c>
      <c r="CA2" s="1" t="inlineStr">
        <is>
          <t>Количество</t>
        </is>
      </c>
      <c r="CB2" s="1" t="inlineStr">
        <is>
          <t>Сумма продажи</t>
        </is>
      </c>
      <c r="CC2" s="1" t="inlineStr">
        <is>
          <t>Количество</t>
        </is>
      </c>
      <c r="CD2" s="1" t="inlineStr">
        <is>
          <t>Сумма продажи</t>
        </is>
      </c>
      <c r="CE2" s="1" t="inlineStr">
        <is>
          <t>Количество</t>
        </is>
      </c>
      <c r="CF2" s="1" t="inlineStr">
        <is>
          <t>Сумма продажи</t>
        </is>
      </c>
      <c r="CG2" s="1" t="inlineStr">
        <is>
          <t>Количество</t>
        </is>
      </c>
      <c r="CH2" s="1" t="inlineStr">
        <is>
          <t>Сумма продажи</t>
        </is>
      </c>
      <c r="CI2" s="1" t="inlineStr">
        <is>
          <t>Количество</t>
        </is>
      </c>
      <c r="CJ2" s="1" t="inlineStr">
        <is>
          <t>Сумма продажи</t>
        </is>
      </c>
      <c r="CK2" s="1" t="inlineStr">
        <is>
          <t>Количество</t>
        </is>
      </c>
      <c r="CL2" s="1" t="inlineStr">
        <is>
          <t>Сумма продажи</t>
        </is>
      </c>
      <c r="CM2" s="1" t="inlineStr">
        <is>
          <t>Количество</t>
        </is>
      </c>
      <c r="CN2" s="1" t="inlineStr">
        <is>
          <t>Сумма продажи</t>
        </is>
      </c>
      <c r="CO2" s="1" t="inlineStr">
        <is>
          <t>Количество</t>
        </is>
      </c>
      <c r="CP2" s="1" t="inlineStr">
        <is>
          <t>Сумма продажи</t>
        </is>
      </c>
      <c r="CQ2" s="1" t="inlineStr">
        <is>
          <t>Количество</t>
        </is>
      </c>
      <c r="CR2" s="1" t="inlineStr">
        <is>
          <t>Сумма продажи</t>
        </is>
      </c>
      <c r="CS2" s="1" t="inlineStr">
        <is>
          <t>Количество</t>
        </is>
      </c>
      <c r="CT2" s="1" t="inlineStr">
        <is>
          <t>Сумма продажи</t>
        </is>
      </c>
      <c r="CU2" s="1" t="inlineStr">
        <is>
          <t>Количество</t>
        </is>
      </c>
      <c r="CV2" s="1" t="inlineStr">
        <is>
          <t>Сумма продажи</t>
        </is>
      </c>
      <c r="CW2" s="1" t="inlineStr">
        <is>
          <t>Количество</t>
        </is>
      </c>
      <c r="CX2" s="1" t="inlineStr">
        <is>
          <t>Сумма продажи</t>
        </is>
      </c>
      <c r="CY2" s="1" t="inlineStr">
        <is>
          <t>Количество</t>
        </is>
      </c>
      <c r="CZ2" s="1" t="inlineStr">
        <is>
          <t>Сумма продажи</t>
        </is>
      </c>
      <c r="DA2" s="1" t="inlineStr">
        <is>
          <t>Количество</t>
        </is>
      </c>
      <c r="DB2" s="1" t="inlineStr">
        <is>
          <t>Сумма продажи</t>
        </is>
      </c>
      <c r="DC2" s="1" t="inlineStr">
        <is>
          <t>Количество</t>
        </is>
      </c>
      <c r="DD2" s="1" t="inlineStr">
        <is>
          <t>Сумма продажи</t>
        </is>
      </c>
      <c r="DE2" s="1" t="inlineStr">
        <is>
          <t>Количество</t>
        </is>
      </c>
      <c r="DF2" s="1" t="inlineStr">
        <is>
          <t>Сумма продажи</t>
        </is>
      </c>
    </row>
    <row r="3" hidden="1"/>
    <row r="4">
      <c r="A4" s="2" t="n">
        <v>0</v>
      </c>
      <c r="B4" s="3" t="inlineStr">
        <is>
          <t>Grand</t>
        </is>
      </c>
      <c r="C4" s="3" t="inlineStr"/>
      <c r="D4" s="3" t="inlineStr"/>
      <c r="E4" s="4">
        <f>SUM(E5:E9)</f>
        <v/>
      </c>
      <c r="F4" s="4">
        <f>SUM(F5:F9)</f>
        <v/>
      </c>
      <c r="G4" s="4">
        <f>SUM(G5:G9)</f>
        <v/>
      </c>
      <c r="H4" s="4">
        <f>SUM(H5:H9)</f>
        <v/>
      </c>
      <c r="I4" s="4">
        <f>SUM(I5:I9)</f>
        <v/>
      </c>
      <c r="J4" s="4">
        <f>SUM(J5:J9)</f>
        <v/>
      </c>
      <c r="K4" s="4">
        <f>SUM(K5:K9)</f>
        <v/>
      </c>
      <c r="L4" s="4">
        <f>SUM(L5:L9)</f>
        <v/>
      </c>
      <c r="M4" s="4">
        <f>SUM(M5:M9)</f>
        <v/>
      </c>
      <c r="N4" s="4">
        <f>SUM(N5:N9)</f>
        <v/>
      </c>
      <c r="O4" s="4">
        <f>SUM(O5:O9)</f>
        <v/>
      </c>
      <c r="P4" s="4">
        <f>SUM(P5:P9)</f>
        <v/>
      </c>
      <c r="Q4" s="4">
        <f>SUM(Q5:Q9)</f>
        <v/>
      </c>
      <c r="R4" s="4">
        <f>SUM(R5:R9)</f>
        <v/>
      </c>
      <c r="S4" s="4">
        <f>SUM(S5:S9)</f>
        <v/>
      </c>
      <c r="T4" s="4">
        <f>SUM(T5:T9)</f>
        <v/>
      </c>
      <c r="U4" s="4">
        <f>SUM(U5:U9)</f>
        <v/>
      </c>
      <c r="V4" s="4">
        <f>SUM(V5:V9)</f>
        <v/>
      </c>
      <c r="W4" s="4">
        <f>SUM(W5:W9)</f>
        <v/>
      </c>
      <c r="X4" s="4">
        <f>SUM(X5:X9)</f>
        <v/>
      </c>
      <c r="Y4" s="4">
        <f>SUM(Y5:Y9)</f>
        <v/>
      </c>
      <c r="Z4" s="4">
        <f>SUM(Z5:Z9)</f>
        <v/>
      </c>
      <c r="AA4" s="4">
        <f>SUM(AA5:AA9)</f>
        <v/>
      </c>
      <c r="AB4" s="4">
        <f>SUM(AB5:AB9)</f>
        <v/>
      </c>
      <c r="AC4" s="4">
        <f>SUM(AC5:AC9)</f>
        <v/>
      </c>
      <c r="AD4" s="4">
        <f>SUM(AD5:AD9)</f>
        <v/>
      </c>
      <c r="AE4" s="4">
        <f>SUM(AE5:AE9)</f>
        <v/>
      </c>
      <c r="AF4" s="4">
        <f>SUM(AF5:AF9)</f>
        <v/>
      </c>
      <c r="AG4" s="4">
        <f>SUM(AG5:AG9)</f>
        <v/>
      </c>
      <c r="AH4" s="4">
        <f>SUM(AH5:AH9)</f>
        <v/>
      </c>
      <c r="AI4" s="4">
        <f>SUM(AI5:AI9)</f>
        <v/>
      </c>
      <c r="AJ4" s="4">
        <f>SUM(AJ5:AJ9)</f>
        <v/>
      </c>
      <c r="AK4" s="4">
        <f>SUM(AK5:AK9)</f>
        <v/>
      </c>
      <c r="AL4" s="4">
        <f>SUM(AL5:AL9)</f>
        <v/>
      </c>
      <c r="AM4" s="4">
        <f>SUM(AM5:AM9)</f>
        <v/>
      </c>
      <c r="AN4" s="4">
        <f>SUM(AN5:AN9)</f>
        <v/>
      </c>
      <c r="AO4" s="4">
        <f>SUM(AO5:AO9)</f>
        <v/>
      </c>
      <c r="AP4" s="4">
        <f>SUM(AP5:AP9)</f>
        <v/>
      </c>
      <c r="AQ4" s="4">
        <f>SUM(AQ5:AQ9)</f>
        <v/>
      </c>
      <c r="AR4" s="4">
        <f>SUM(AR5:AR9)</f>
        <v/>
      </c>
      <c r="AS4" s="4">
        <f>SUM(AS5:AS9)</f>
        <v/>
      </c>
      <c r="AT4" s="4">
        <f>SUM(AT5:AT9)</f>
        <v/>
      </c>
      <c r="AU4" s="4">
        <f>SUM(AU5:AU9)</f>
        <v/>
      </c>
      <c r="AV4" s="4">
        <f>SUM(AV5:AV9)</f>
        <v/>
      </c>
      <c r="AW4" s="4">
        <f>SUM(AW5:AW9)</f>
        <v/>
      </c>
      <c r="AX4" s="4">
        <f>SUM(AX5:AX9)</f>
        <v/>
      </c>
      <c r="AY4" s="4">
        <f>SUM(AY5:AY9)</f>
        <v/>
      </c>
      <c r="AZ4" s="4">
        <f>SUM(AZ5:AZ9)</f>
        <v/>
      </c>
      <c r="BA4" s="4">
        <f>SUM(BA5:BA9)</f>
        <v/>
      </c>
      <c r="BB4" s="4">
        <f>SUM(BB5:BB9)</f>
        <v/>
      </c>
      <c r="BC4" s="4">
        <f>SUM(BC5:BC9)</f>
        <v/>
      </c>
      <c r="BD4" s="4">
        <f>SUM(BD5:BD9)</f>
        <v/>
      </c>
      <c r="BE4" s="4">
        <f>SUM(BE5:BE9)</f>
        <v/>
      </c>
      <c r="BF4" s="4">
        <f>SUM(BF5:BF9)</f>
        <v/>
      </c>
      <c r="BG4" s="4">
        <f>SUM(BG5:BG9)</f>
        <v/>
      </c>
      <c r="BH4" s="4">
        <f>SUM(BH5:BH9)</f>
        <v/>
      </c>
      <c r="BI4" s="4">
        <f>SUM(BI5:BI9)</f>
        <v/>
      </c>
      <c r="BJ4" s="4">
        <f>SUM(BJ5:BJ9)</f>
        <v/>
      </c>
      <c r="BK4" s="4">
        <f>SUM(BK5:BK9)</f>
        <v/>
      </c>
      <c r="BL4" s="4">
        <f>SUM(BL5:BL9)</f>
        <v/>
      </c>
      <c r="BM4" s="4">
        <f>SUM(BM5:BM9)</f>
        <v/>
      </c>
      <c r="BN4" s="4">
        <f>SUM(BN5:BN9)</f>
        <v/>
      </c>
      <c r="BO4" s="4">
        <f>SUM(BO5:BO9)</f>
        <v/>
      </c>
      <c r="BP4" s="4">
        <f>SUM(BP5:BP9)</f>
        <v/>
      </c>
      <c r="BQ4" s="4">
        <f>SUM(BQ5:BQ9)</f>
        <v/>
      </c>
      <c r="BR4" s="4">
        <f>SUM(BR5:BR9)</f>
        <v/>
      </c>
      <c r="BS4" s="4">
        <f>SUM(BS5:BS9)</f>
        <v/>
      </c>
      <c r="BT4" s="4">
        <f>SUM(BT5:BT9)</f>
        <v/>
      </c>
      <c r="BU4" s="4">
        <f>SUM(BU5:BU9)</f>
        <v/>
      </c>
      <c r="BV4" s="4">
        <f>SUM(BV5:BV9)</f>
        <v/>
      </c>
      <c r="BW4" s="4">
        <f>SUM(BW5:BW9)</f>
        <v/>
      </c>
      <c r="BX4" s="4">
        <f>SUM(BX5:BX9)</f>
        <v/>
      </c>
      <c r="BY4" s="4">
        <f>SUM(BY5:BY9)</f>
        <v/>
      </c>
      <c r="BZ4" s="4">
        <f>SUM(BZ5:BZ9)</f>
        <v/>
      </c>
      <c r="CA4" s="4">
        <f>SUM(CA5:CA9)</f>
        <v/>
      </c>
      <c r="CB4" s="4">
        <f>SUM(CB5:CB9)</f>
        <v/>
      </c>
      <c r="CC4" s="4">
        <f>SUM(CC5:CC9)</f>
        <v/>
      </c>
      <c r="CD4" s="4">
        <f>SUM(CD5:CD9)</f>
        <v/>
      </c>
      <c r="CE4" s="4">
        <f>SUM(CE5:CE9)</f>
        <v/>
      </c>
      <c r="CF4" s="4">
        <f>SUM(CF5:CF9)</f>
        <v/>
      </c>
      <c r="CG4" s="4">
        <f>SUM(CG5:CG9)</f>
        <v/>
      </c>
      <c r="CH4" s="4">
        <f>SUM(CH5:CH9)</f>
        <v/>
      </c>
      <c r="CI4" s="4">
        <f>SUM(CI5:CI9)</f>
        <v/>
      </c>
      <c r="CJ4" s="4">
        <f>SUM(CJ5:CJ9)</f>
        <v/>
      </c>
      <c r="CK4" s="4">
        <f>SUM(CK5:CK9)</f>
        <v/>
      </c>
      <c r="CL4" s="4">
        <f>SUM(CL5:CL9)</f>
        <v/>
      </c>
      <c r="CM4" s="4">
        <f>SUM(CM5:CM9)</f>
        <v/>
      </c>
      <c r="CN4" s="4">
        <f>SUM(CN5:CN9)</f>
        <v/>
      </c>
      <c r="CO4" s="4">
        <f>SUM(CO5:CO9)</f>
        <v/>
      </c>
      <c r="CP4" s="4">
        <f>SUM(CP5:CP9)</f>
        <v/>
      </c>
      <c r="CQ4" s="4">
        <f>SUM(CQ5:CQ9)</f>
        <v/>
      </c>
      <c r="CR4" s="4">
        <f>SUM(CR5:CR9)</f>
        <v/>
      </c>
      <c r="CS4" s="4">
        <f>SUM(CS5:CS9)</f>
        <v/>
      </c>
      <c r="CT4" s="4">
        <f>SUM(CT5:CT9)</f>
        <v/>
      </c>
      <c r="CU4" s="4">
        <f>SUM(CU5:CU9)</f>
        <v/>
      </c>
      <c r="CV4" s="4">
        <f>SUM(CV5:CV9)</f>
        <v/>
      </c>
      <c r="CW4" s="4">
        <f>SUM(CW5:CW9)</f>
        <v/>
      </c>
      <c r="CX4" s="4">
        <f>SUM(CX5:CX9)</f>
        <v/>
      </c>
      <c r="CY4" s="4">
        <f>SUM(CY5:CY9)</f>
        <v/>
      </c>
      <c r="CZ4" s="4">
        <f>SUM(CZ5:CZ9)</f>
        <v/>
      </c>
      <c r="DA4" s="4">
        <f>SUM(DA5:DA9)</f>
        <v/>
      </c>
      <c r="DB4" s="4">
        <f>SUM(DB5:DB9)</f>
        <v/>
      </c>
      <c r="DC4" s="4">
        <f>SUM(DC5:DC9)</f>
        <v/>
      </c>
      <c r="DD4" s="4">
        <f>SUM(DD5:DD9)</f>
        <v/>
      </c>
      <c r="DE4" s="4">
        <f>SUM(DE5:DE9)</f>
        <v/>
      </c>
      <c r="DF4" s="4">
        <f>SUM(DF5:DF9)</f>
        <v/>
      </c>
    </row>
    <row r="5" hidden="1" outlineLevel="1">
      <c r="A5" s="5" t="n">
        <v>1</v>
      </c>
      <c r="B5" s="6" t="inlineStr">
        <is>
          <t>Edem Shifo Xususiy korxonasi</t>
        </is>
      </c>
      <c r="C5" s="6" t="inlineStr">
        <is>
          <t>Фергана</t>
        </is>
      </c>
      <c r="D5" s="6" t="inlineStr">
        <is>
          <t>Фергана 3</t>
        </is>
      </c>
      <c r="E5" s="7">
        <f>G5+I5+K5+M5+O5+Q5+S5+U5+W5+Y5+AA5+AC5+AE5+AG5+AI5+AK5+AM5+AO5+AQ5+AS5</f>
        <v/>
      </c>
      <c r="F5" s="7">
        <f>H5+J5+L5+N5+P5+R5+T5+V5+X5+Z5+AB5+AD5+AF5+AH5+AJ5+AL5+AN5+AP5+AR5+AT5</f>
        <v/>
      </c>
      <c r="G5" s="7" t="n">
        <v>6</v>
      </c>
      <c r="H5" s="7" t="n">
        <v>1515525</v>
      </c>
      <c r="I5" s="7" t="inlineStr"/>
      <c r="J5" s="7" t="inlineStr"/>
      <c r="K5" s="7" t="inlineStr"/>
      <c r="L5" s="7" t="inlineStr"/>
      <c r="M5" s="7" t="inlineStr"/>
      <c r="N5" s="7" t="inlineStr"/>
      <c r="O5" s="7" t="inlineStr"/>
      <c r="P5" s="7" t="inlineStr"/>
      <c r="Q5" s="7" t="inlineStr"/>
      <c r="R5" s="7" t="inlineStr"/>
      <c r="S5" s="7" t="inlineStr"/>
      <c r="T5" s="7" t="inlineStr"/>
      <c r="U5" s="7" t="inlineStr"/>
      <c r="V5" s="7" t="inlineStr"/>
      <c r="W5" s="7" t="inlineStr"/>
      <c r="X5" s="7" t="inlineStr"/>
      <c r="Y5" s="7" t="inlineStr"/>
      <c r="Z5" s="7" t="inlineStr"/>
      <c r="AA5" s="7" t="inlineStr"/>
      <c r="AB5" s="7" t="inlineStr"/>
      <c r="AC5" s="7" t="inlineStr"/>
      <c r="AD5" s="7" t="inlineStr"/>
      <c r="AE5" s="7" t="inlineStr"/>
      <c r="AF5" s="7" t="inlineStr"/>
      <c r="AG5" s="7" t="inlineStr"/>
      <c r="AH5" s="7" t="inlineStr"/>
      <c r="AI5" s="7" t="inlineStr"/>
      <c r="AJ5" s="7" t="inlineStr"/>
      <c r="AK5" s="7" t="inlineStr"/>
      <c r="AL5" s="7" t="inlineStr"/>
      <c r="AM5" s="7" t="inlineStr"/>
      <c r="AN5" s="7" t="inlineStr"/>
      <c r="AO5" s="7" t="inlineStr"/>
      <c r="AP5" s="7" t="inlineStr"/>
      <c r="AQ5" s="7" t="inlineStr"/>
      <c r="AR5" s="7" t="inlineStr"/>
      <c r="AS5" s="7" t="inlineStr"/>
      <c r="AT5" s="7" t="inlineStr"/>
      <c r="AU5" s="7">
        <f>AW5+AY5+BA5+BC5+BE5+BG5</f>
        <v/>
      </c>
      <c r="AV5" s="7">
        <f>AX5+AZ5+BB5+BD5+BF5+BH5</f>
        <v/>
      </c>
      <c r="AW5" s="7" t="inlineStr"/>
      <c r="AX5" s="7" t="inlineStr"/>
      <c r="AY5" s="7" t="inlineStr"/>
      <c r="AZ5" s="7" t="inlineStr"/>
      <c r="BA5" s="7" t="inlineStr"/>
      <c r="BB5" s="7" t="inlineStr"/>
      <c r="BC5" s="7" t="inlineStr"/>
      <c r="BD5" s="7" t="inlineStr"/>
      <c r="BE5" s="7" t="inlineStr"/>
      <c r="BF5" s="7" t="inlineStr"/>
      <c r="BG5" s="7" t="inlineStr"/>
      <c r="BH5" s="7" t="inlineStr"/>
      <c r="BI5" s="7">
        <f>BK5+BM5+BO5+BQ5</f>
        <v/>
      </c>
      <c r="BJ5" s="7">
        <f>BL5+BN5+BP5+BR5</f>
        <v/>
      </c>
      <c r="BK5" s="7" t="inlineStr"/>
      <c r="BL5" s="7" t="inlineStr"/>
      <c r="BM5" s="7" t="inlineStr"/>
      <c r="BN5" s="7" t="inlineStr"/>
      <c r="BO5" s="7" t="inlineStr"/>
      <c r="BP5" s="7" t="inlineStr"/>
      <c r="BQ5" s="7" t="inlineStr"/>
      <c r="BR5" s="7" t="inlineStr"/>
      <c r="BS5" s="7">
        <f>BU5+BW5+BY5+CA5+CC5+CE5</f>
        <v/>
      </c>
      <c r="BT5" s="7">
        <f>BV5+BX5+BZ5+CB5+CD5+CF5</f>
        <v/>
      </c>
      <c r="BU5" s="7" t="n">
        <v>300</v>
      </c>
      <c r="BV5" s="7" t="n">
        <v>95907300</v>
      </c>
      <c r="BW5" s="7" t="inlineStr"/>
      <c r="BX5" s="7" t="inlineStr"/>
      <c r="BY5" s="7" t="inlineStr"/>
      <c r="BZ5" s="7" t="inlineStr"/>
      <c r="CA5" s="7" t="inlineStr"/>
      <c r="CB5" s="7" t="inlineStr"/>
      <c r="CC5" s="7" t="inlineStr"/>
      <c r="CD5" s="7" t="inlineStr"/>
      <c r="CE5" s="7" t="inlineStr"/>
      <c r="CF5" s="7" t="inlineStr"/>
      <c r="CG5" s="7">
        <f>CI5+CK5+CM5+CO5+CQ5+CS5+CU5+CW5+CY5+DA5+DC5</f>
        <v/>
      </c>
      <c r="CH5" s="7">
        <f>CJ5+CL5+CN5+CP5+CR5+CT5+CV5+CX5+CZ5+DB5+DD5</f>
        <v/>
      </c>
      <c r="CI5" s="7" t="inlineStr"/>
      <c r="CJ5" s="7" t="inlineStr"/>
      <c r="CK5" s="7" t="inlineStr"/>
      <c r="CL5" s="7" t="inlineStr"/>
      <c r="CM5" s="7" t="inlineStr"/>
      <c r="CN5" s="7" t="inlineStr"/>
      <c r="CO5" s="7" t="inlineStr"/>
      <c r="CP5" s="7" t="inlineStr"/>
      <c r="CQ5" s="7" t="inlineStr"/>
      <c r="CR5" s="7" t="inlineStr"/>
      <c r="CS5" s="7" t="inlineStr"/>
      <c r="CT5" s="7" t="inlineStr"/>
      <c r="CU5" s="7" t="n">
        <v>4</v>
      </c>
      <c r="CV5" s="7" t="n">
        <v>157008</v>
      </c>
      <c r="CW5" s="7" t="inlineStr"/>
      <c r="CX5" s="7" t="inlineStr"/>
      <c r="CY5" s="7" t="inlineStr"/>
      <c r="CZ5" s="7" t="inlineStr"/>
      <c r="DA5" s="7" t="inlineStr"/>
      <c r="DB5" s="7" t="inlineStr"/>
      <c r="DC5" s="7" t="inlineStr"/>
      <c r="DD5" s="7" t="inlineStr"/>
      <c r="DE5" s="7">
        <f>E5+AU5+BI5+BS5+CG5</f>
        <v/>
      </c>
      <c r="DF5" s="7">
        <f>F5+AV5+BJ5+BT5+CH5</f>
        <v/>
      </c>
    </row>
    <row r="6" hidden="1" outlineLevel="1">
      <c r="A6" s="5" t="n">
        <v>2</v>
      </c>
      <c r="B6" s="6" t="inlineStr">
        <is>
          <t>Falakkiyod Darmon Farm XK</t>
        </is>
      </c>
      <c r="C6" s="6" t="inlineStr">
        <is>
          <t>Фергана</t>
        </is>
      </c>
      <c r="D6" s="6" t="inlineStr">
        <is>
          <t>Фергана 3</t>
        </is>
      </c>
      <c r="E6" s="7">
        <f>G6+I6+K6+M6+O6+Q6+S6+U6+W6+Y6+AA6+AC6+AE6+AG6+AI6+AK6+AM6+AO6+AQ6+AS6</f>
        <v/>
      </c>
      <c r="F6" s="7">
        <f>H6+J6+L6+N6+P6+R6+T6+V6+X6+Z6+AB6+AD6+AF6+AH6+AJ6+AL6+AN6+AP6+AR6+AT6</f>
        <v/>
      </c>
      <c r="G6" s="7" t="inlineStr"/>
      <c r="H6" s="7" t="inlineStr"/>
      <c r="I6" s="7" t="inlineStr"/>
      <c r="J6" s="7" t="inlineStr"/>
      <c r="K6" s="7" t="inlineStr"/>
      <c r="L6" s="7" t="inlineStr"/>
      <c r="M6" s="7" t="inlineStr"/>
      <c r="N6" s="7" t="inlineStr"/>
      <c r="O6" s="7" t="inlineStr"/>
      <c r="P6" s="7" t="inlineStr"/>
      <c r="Q6" s="7" t="inlineStr"/>
      <c r="R6" s="7" t="inlineStr"/>
      <c r="S6" s="7" t="inlineStr"/>
      <c r="T6" s="7" t="inlineStr"/>
      <c r="U6" s="7" t="inlineStr"/>
      <c r="V6" s="7" t="inlineStr"/>
      <c r="W6" s="7" t="inlineStr"/>
      <c r="X6" s="7" t="inlineStr"/>
      <c r="Y6" s="7" t="inlineStr"/>
      <c r="Z6" s="7" t="inlineStr"/>
      <c r="AA6" s="7" t="inlineStr"/>
      <c r="AB6" s="7" t="inlineStr"/>
      <c r="AC6" s="7" t="inlineStr"/>
      <c r="AD6" s="7" t="inlineStr"/>
      <c r="AE6" s="7" t="inlineStr"/>
      <c r="AF6" s="7" t="inlineStr"/>
      <c r="AG6" s="7" t="n">
        <v>13</v>
      </c>
      <c r="AH6" s="7" t="n">
        <v>2192762</v>
      </c>
      <c r="AI6" s="7" t="inlineStr"/>
      <c r="AJ6" s="7" t="inlineStr"/>
      <c r="AK6" s="7" t="inlineStr"/>
      <c r="AL6" s="7" t="inlineStr"/>
      <c r="AM6" s="7" t="inlineStr"/>
      <c r="AN6" s="7" t="inlineStr"/>
      <c r="AO6" s="7" t="inlineStr"/>
      <c r="AP6" s="7" t="inlineStr"/>
      <c r="AQ6" s="7" t="inlineStr"/>
      <c r="AR6" s="7" t="inlineStr"/>
      <c r="AS6" s="7" t="inlineStr"/>
      <c r="AT6" s="7" t="inlineStr"/>
      <c r="AU6" s="7">
        <f>AW6+AY6+BA6+BC6+BE6+BG6</f>
        <v/>
      </c>
      <c r="AV6" s="7">
        <f>AX6+AZ6+BB6+BD6+BF6+BH6</f>
        <v/>
      </c>
      <c r="AW6" s="7" t="inlineStr"/>
      <c r="AX6" s="7" t="inlineStr"/>
      <c r="AY6" s="7" t="inlineStr"/>
      <c r="AZ6" s="7" t="inlineStr"/>
      <c r="BA6" s="7" t="inlineStr"/>
      <c r="BB6" s="7" t="inlineStr"/>
      <c r="BC6" s="7" t="inlineStr"/>
      <c r="BD6" s="7" t="inlineStr"/>
      <c r="BE6" s="7" t="inlineStr"/>
      <c r="BF6" s="7" t="inlineStr"/>
      <c r="BG6" s="7" t="inlineStr"/>
      <c r="BH6" s="7" t="inlineStr"/>
      <c r="BI6" s="7">
        <f>BK6+BM6+BO6+BQ6</f>
        <v/>
      </c>
      <c r="BJ6" s="7">
        <f>BL6+BN6+BP6+BR6</f>
        <v/>
      </c>
      <c r="BK6" s="7" t="inlineStr"/>
      <c r="BL6" s="7" t="inlineStr"/>
      <c r="BM6" s="7" t="inlineStr"/>
      <c r="BN6" s="7" t="inlineStr"/>
      <c r="BO6" s="7" t="inlineStr"/>
      <c r="BP6" s="7" t="inlineStr"/>
      <c r="BQ6" s="7" t="inlineStr"/>
      <c r="BR6" s="7" t="inlineStr"/>
      <c r="BS6" s="7">
        <f>BU6+BW6+BY6+CA6+CC6+CE6</f>
        <v/>
      </c>
      <c r="BT6" s="7">
        <f>BV6+BX6+BZ6+CB6+CD6+CF6</f>
        <v/>
      </c>
      <c r="BU6" s="7" t="inlineStr"/>
      <c r="BV6" s="7" t="inlineStr"/>
      <c r="BW6" s="7" t="inlineStr"/>
      <c r="BX6" s="7" t="inlineStr"/>
      <c r="BY6" s="7" t="inlineStr"/>
      <c r="BZ6" s="7" t="inlineStr"/>
      <c r="CA6" s="7" t="inlineStr"/>
      <c r="CB6" s="7" t="inlineStr"/>
      <c r="CC6" s="7" t="inlineStr"/>
      <c r="CD6" s="7" t="inlineStr"/>
      <c r="CE6" s="7" t="n">
        <v>2</v>
      </c>
      <c r="CF6" s="7" t="n">
        <v>553930</v>
      </c>
      <c r="CG6" s="7">
        <f>CI6+CK6+CM6+CO6+CQ6+CS6+CU6+CW6+CY6+DA6+DC6</f>
        <v/>
      </c>
      <c r="CH6" s="7">
        <f>CJ6+CL6+CN6+CP6+CR6+CT6+CV6+CX6+CZ6+DB6+DD6</f>
        <v/>
      </c>
      <c r="CI6" s="7" t="inlineStr"/>
      <c r="CJ6" s="7" t="inlineStr"/>
      <c r="CK6" s="7" t="inlineStr"/>
      <c r="CL6" s="7" t="inlineStr"/>
      <c r="CM6" s="7" t="inlineStr"/>
      <c r="CN6" s="7" t="inlineStr"/>
      <c r="CO6" s="7" t="inlineStr"/>
      <c r="CP6" s="7" t="inlineStr"/>
      <c r="CQ6" s="7" t="inlineStr"/>
      <c r="CR6" s="7" t="inlineStr"/>
      <c r="CS6" s="7" t="inlineStr"/>
      <c r="CT6" s="7" t="inlineStr"/>
      <c r="CU6" s="7" t="inlineStr"/>
      <c r="CV6" s="7" t="inlineStr"/>
      <c r="CW6" s="7" t="inlineStr"/>
      <c r="CX6" s="7" t="inlineStr"/>
      <c r="CY6" s="7" t="inlineStr"/>
      <c r="CZ6" s="7" t="inlineStr"/>
      <c r="DA6" s="7" t="inlineStr"/>
      <c r="DB6" s="7" t="inlineStr"/>
      <c r="DC6" s="7" t="inlineStr"/>
      <c r="DD6" s="7" t="inlineStr"/>
      <c r="DE6" s="7">
        <f>E6+AU6+BI6+BS6+CG6</f>
        <v/>
      </c>
      <c r="DF6" s="7">
        <f>F6+AV6+BJ6+BT6+CH6</f>
        <v/>
      </c>
    </row>
    <row r="7" hidden="1" outlineLevel="1">
      <c r="A7" s="5" t="n">
        <v>3</v>
      </c>
      <c r="B7" s="6" t="inlineStr">
        <is>
          <t>Mavluda Ziyo Farm XK</t>
        </is>
      </c>
      <c r="C7" s="6" t="inlineStr">
        <is>
          <t>Фергана</t>
        </is>
      </c>
      <c r="D7" s="6" t="inlineStr">
        <is>
          <t>Фергана 3</t>
        </is>
      </c>
      <c r="E7" s="7">
        <f>G7+I7+K7+M7+O7+Q7+S7+U7+W7+Y7+AA7+AC7+AE7+AG7+AI7+AK7+AM7+AO7+AQ7+AS7</f>
        <v/>
      </c>
      <c r="F7" s="7">
        <f>H7+J7+L7+N7+P7+R7+T7+V7+X7+Z7+AB7+AD7+AF7+AH7+AJ7+AL7+AN7+AP7+AR7+AT7</f>
        <v/>
      </c>
      <c r="G7" s="7" t="inlineStr"/>
      <c r="H7" s="7" t="inlineStr"/>
      <c r="I7" s="7" t="n">
        <v>4</v>
      </c>
      <c r="J7" s="7" t="n">
        <v>1251642</v>
      </c>
      <c r="K7" s="7" t="n">
        <v>2</v>
      </c>
      <c r="L7" s="7" t="n">
        <v>244386</v>
      </c>
      <c r="M7" s="7" t="inlineStr"/>
      <c r="N7" s="7" t="inlineStr"/>
      <c r="O7" s="7" t="inlineStr"/>
      <c r="P7" s="7" t="inlineStr"/>
      <c r="Q7" s="7" t="inlineStr"/>
      <c r="R7" s="7" t="inlineStr"/>
      <c r="S7" s="7" t="inlineStr"/>
      <c r="T7" s="7" t="inlineStr"/>
      <c r="U7" s="7" t="inlineStr"/>
      <c r="V7" s="7" t="inlineStr"/>
      <c r="W7" s="7" t="n">
        <v>5</v>
      </c>
      <c r="X7" s="7" t="n">
        <v>302840</v>
      </c>
      <c r="Y7" s="7" t="inlineStr"/>
      <c r="Z7" s="7" t="inlineStr"/>
      <c r="AA7" s="7" t="inlineStr"/>
      <c r="AB7" s="7" t="inlineStr"/>
      <c r="AC7" s="7" t="inlineStr"/>
      <c r="AD7" s="7" t="inlineStr"/>
      <c r="AE7" s="7" t="inlineStr"/>
      <c r="AF7" s="7" t="inlineStr"/>
      <c r="AG7" s="7" t="inlineStr"/>
      <c r="AH7" s="7" t="inlineStr"/>
      <c r="AI7" s="7" t="inlineStr"/>
      <c r="AJ7" s="7" t="inlineStr"/>
      <c r="AK7" s="7" t="inlineStr"/>
      <c r="AL7" s="7" t="inlineStr"/>
      <c r="AM7" s="7" t="n">
        <v>15</v>
      </c>
      <c r="AN7" s="7" t="n">
        <v>3078470</v>
      </c>
      <c r="AO7" s="7" t="inlineStr"/>
      <c r="AP7" s="7" t="inlineStr"/>
      <c r="AQ7" s="7" t="inlineStr"/>
      <c r="AR7" s="7" t="inlineStr"/>
      <c r="AS7" s="7" t="inlineStr"/>
      <c r="AT7" s="7" t="inlineStr"/>
      <c r="AU7" s="7">
        <f>AW7+AY7+BA7+BC7+BE7+BG7</f>
        <v/>
      </c>
      <c r="AV7" s="7">
        <f>AX7+AZ7+BB7+BD7+BF7+BH7</f>
        <v/>
      </c>
      <c r="AW7" s="7" t="inlineStr"/>
      <c r="AX7" s="7" t="inlineStr"/>
      <c r="AY7" s="7" t="inlineStr"/>
      <c r="AZ7" s="7" t="inlineStr"/>
      <c r="BA7" s="7" t="inlineStr"/>
      <c r="BB7" s="7" t="inlineStr"/>
      <c r="BC7" s="7" t="inlineStr"/>
      <c r="BD7" s="7" t="inlineStr"/>
      <c r="BE7" s="7" t="inlineStr"/>
      <c r="BF7" s="7" t="inlineStr"/>
      <c r="BG7" s="7" t="inlineStr"/>
      <c r="BH7" s="7" t="inlineStr"/>
      <c r="BI7" s="7">
        <f>BK7+BM7+BO7+BQ7</f>
        <v/>
      </c>
      <c r="BJ7" s="7">
        <f>BL7+BN7+BP7+BR7</f>
        <v/>
      </c>
      <c r="BK7" s="7" t="inlineStr"/>
      <c r="BL7" s="7" t="inlineStr"/>
      <c r="BM7" s="7" t="inlineStr"/>
      <c r="BN7" s="7" t="inlineStr"/>
      <c r="BO7" s="7" t="inlineStr"/>
      <c r="BP7" s="7" t="inlineStr"/>
      <c r="BQ7" s="7" t="inlineStr"/>
      <c r="BR7" s="7" t="inlineStr"/>
      <c r="BS7" s="7">
        <f>BU7+BW7+BY7+CA7+CC7+CE7</f>
        <v/>
      </c>
      <c r="BT7" s="7">
        <f>BV7+BX7+BZ7+CB7+CD7+CF7</f>
        <v/>
      </c>
      <c r="BU7" s="7" t="inlineStr"/>
      <c r="BV7" s="7" t="inlineStr"/>
      <c r="BW7" s="7" t="inlineStr"/>
      <c r="BX7" s="7" t="inlineStr"/>
      <c r="BY7" s="7" t="inlineStr"/>
      <c r="BZ7" s="7" t="inlineStr"/>
      <c r="CA7" s="7" t="inlineStr"/>
      <c r="CB7" s="7" t="inlineStr"/>
      <c r="CC7" s="7" t="inlineStr"/>
      <c r="CD7" s="7" t="inlineStr"/>
      <c r="CE7" s="7" t="inlineStr"/>
      <c r="CF7" s="7" t="inlineStr"/>
      <c r="CG7" s="7">
        <f>CI7+CK7+CM7+CO7+CQ7+CS7+CU7+CW7+CY7+DA7+DC7</f>
        <v/>
      </c>
      <c r="CH7" s="7">
        <f>CJ7+CL7+CN7+CP7+CR7+CT7+CV7+CX7+CZ7+DB7+DD7</f>
        <v/>
      </c>
      <c r="CI7" s="7" t="inlineStr"/>
      <c r="CJ7" s="7" t="inlineStr"/>
      <c r="CK7" s="7" t="inlineStr"/>
      <c r="CL7" s="7" t="inlineStr"/>
      <c r="CM7" s="7" t="inlineStr"/>
      <c r="CN7" s="7" t="inlineStr"/>
      <c r="CO7" s="7" t="inlineStr"/>
      <c r="CP7" s="7" t="inlineStr"/>
      <c r="CQ7" s="7" t="inlineStr"/>
      <c r="CR7" s="7" t="inlineStr"/>
      <c r="CS7" s="7" t="n">
        <v>3</v>
      </c>
      <c r="CT7" s="7" t="n">
        <v>600645</v>
      </c>
      <c r="CU7" s="7" t="inlineStr"/>
      <c r="CV7" s="7" t="inlineStr"/>
      <c r="CW7" s="7" t="inlineStr"/>
      <c r="CX7" s="7" t="inlineStr"/>
      <c r="CY7" s="7" t="inlineStr"/>
      <c r="CZ7" s="7" t="inlineStr"/>
      <c r="DA7" s="7" t="inlineStr"/>
      <c r="DB7" s="7" t="inlineStr"/>
      <c r="DC7" s="7" t="inlineStr"/>
      <c r="DD7" s="7" t="inlineStr"/>
      <c r="DE7" s="7">
        <f>E7+AU7+BI7+BS7+CG7</f>
        <v/>
      </c>
      <c r="DF7" s="7">
        <f>F7+AV7+BJ7+BT7+CH7</f>
        <v/>
      </c>
    </row>
    <row r="8" hidden="1" outlineLevel="1">
      <c r="A8" s="5" t="n">
        <v>4</v>
      </c>
      <c r="B8" s="6" t="inlineStr">
        <is>
          <t>Multi Shifo Farm 2024 MChJ</t>
        </is>
      </c>
      <c r="C8" s="6" t="inlineStr">
        <is>
          <t>Фергана</t>
        </is>
      </c>
      <c r="D8" s="6" t="inlineStr">
        <is>
          <t>Фергана 3</t>
        </is>
      </c>
      <c r="E8" s="7">
        <f>G8+I8+K8+M8+O8+Q8+S8+U8+W8+Y8+AA8+AC8+AE8+AG8+AI8+AK8+AM8+AO8+AQ8+AS8</f>
        <v/>
      </c>
      <c r="F8" s="7">
        <f>H8+J8+L8+N8+P8+R8+T8+V8+X8+Z8+AB8+AD8+AF8+AH8+AJ8+AL8+AN8+AP8+AR8+AT8</f>
        <v/>
      </c>
      <c r="G8" s="7" t="n">
        <v>2</v>
      </c>
      <c r="H8" s="7" t="n">
        <v>961518</v>
      </c>
      <c r="I8" s="7" t="inlineStr"/>
      <c r="J8" s="7" t="inlineStr"/>
      <c r="K8" s="7" t="inlineStr"/>
      <c r="L8" s="7" t="inlineStr"/>
      <c r="M8" s="7" t="inlineStr"/>
      <c r="N8" s="7" t="inlineStr"/>
      <c r="O8" s="7" t="inlineStr"/>
      <c r="P8" s="7" t="inlineStr"/>
      <c r="Q8" s="7" t="inlineStr"/>
      <c r="R8" s="7" t="inlineStr"/>
      <c r="S8" s="7" t="inlineStr"/>
      <c r="T8" s="7" t="inlineStr"/>
      <c r="U8" s="7" t="inlineStr"/>
      <c r="V8" s="7" t="inlineStr"/>
      <c r="W8" s="7" t="inlineStr"/>
      <c r="X8" s="7" t="inlineStr"/>
      <c r="Y8" s="7" t="inlineStr"/>
      <c r="Z8" s="7" t="inlineStr"/>
      <c r="AA8" s="7" t="inlineStr"/>
      <c r="AB8" s="7" t="inlineStr"/>
      <c r="AC8" s="7" t="inlineStr"/>
      <c r="AD8" s="7" t="inlineStr"/>
      <c r="AE8" s="7" t="inlineStr"/>
      <c r="AF8" s="7" t="inlineStr"/>
      <c r="AG8" s="7" t="inlineStr"/>
      <c r="AH8" s="7" t="inlineStr"/>
      <c r="AI8" s="7" t="inlineStr"/>
      <c r="AJ8" s="7" t="inlineStr"/>
      <c r="AK8" s="7" t="inlineStr"/>
      <c r="AL8" s="7" t="inlineStr"/>
      <c r="AM8" s="7" t="n">
        <v>10</v>
      </c>
      <c r="AN8" s="7" t="n">
        <v>61460</v>
      </c>
      <c r="AO8" s="7" t="n">
        <v>10</v>
      </c>
      <c r="AP8" s="7" t="n">
        <v>3569260</v>
      </c>
      <c r="AQ8" s="7" t="inlineStr"/>
      <c r="AR8" s="7" t="inlineStr"/>
      <c r="AS8" s="7" t="inlineStr"/>
      <c r="AT8" s="7" t="inlineStr"/>
      <c r="AU8" s="7">
        <f>AW8+AY8+BA8+BC8+BE8+BG8</f>
        <v/>
      </c>
      <c r="AV8" s="7">
        <f>AX8+AZ8+BB8+BD8+BF8+BH8</f>
        <v/>
      </c>
      <c r="AW8" s="7" t="inlineStr"/>
      <c r="AX8" s="7" t="inlineStr"/>
      <c r="AY8" s="7" t="inlineStr"/>
      <c r="AZ8" s="7" t="inlineStr"/>
      <c r="BA8" s="7" t="inlineStr"/>
      <c r="BB8" s="7" t="inlineStr"/>
      <c r="BC8" s="7" t="inlineStr"/>
      <c r="BD8" s="7" t="inlineStr"/>
      <c r="BE8" s="7" t="inlineStr"/>
      <c r="BF8" s="7" t="inlineStr"/>
      <c r="BG8" s="7" t="inlineStr"/>
      <c r="BH8" s="7" t="inlineStr"/>
      <c r="BI8" s="7">
        <f>BK8+BM8+BO8+BQ8</f>
        <v/>
      </c>
      <c r="BJ8" s="7">
        <f>BL8+BN8+BP8+BR8</f>
        <v/>
      </c>
      <c r="BK8" s="7" t="inlineStr"/>
      <c r="BL8" s="7" t="inlineStr"/>
      <c r="BM8" s="7" t="inlineStr"/>
      <c r="BN8" s="7" t="inlineStr"/>
      <c r="BO8" s="7" t="inlineStr"/>
      <c r="BP8" s="7" t="inlineStr"/>
      <c r="BQ8" s="7" t="inlineStr"/>
      <c r="BR8" s="7" t="inlineStr"/>
      <c r="BS8" s="7">
        <f>BU8+BW8+BY8+CA8+CC8+CE8</f>
        <v/>
      </c>
      <c r="BT8" s="7">
        <f>BV8+BX8+BZ8+CB8+CD8+CF8</f>
        <v/>
      </c>
      <c r="BU8" s="7" t="inlineStr"/>
      <c r="BV8" s="7" t="inlineStr"/>
      <c r="BW8" s="7" t="inlineStr"/>
      <c r="BX8" s="7" t="inlineStr"/>
      <c r="BY8" s="7" t="inlineStr"/>
      <c r="BZ8" s="7" t="inlineStr"/>
      <c r="CA8" s="7" t="inlineStr"/>
      <c r="CB8" s="7" t="inlineStr"/>
      <c r="CC8" s="7" t="inlineStr"/>
      <c r="CD8" s="7" t="inlineStr"/>
      <c r="CE8" s="7" t="inlineStr"/>
      <c r="CF8" s="7" t="inlineStr"/>
      <c r="CG8" s="7">
        <f>CI8+CK8+CM8+CO8+CQ8+CS8+CU8+CW8+CY8+DA8+DC8</f>
        <v/>
      </c>
      <c r="CH8" s="7">
        <f>CJ8+CL8+CN8+CP8+CR8+CT8+CV8+CX8+CZ8+DB8+DD8</f>
        <v/>
      </c>
      <c r="CI8" s="7" t="inlineStr"/>
      <c r="CJ8" s="7" t="inlineStr"/>
      <c r="CK8" s="7" t="inlineStr"/>
      <c r="CL8" s="7" t="inlineStr"/>
      <c r="CM8" s="7" t="inlineStr"/>
      <c r="CN8" s="7" t="inlineStr"/>
      <c r="CO8" s="7" t="inlineStr"/>
      <c r="CP8" s="7" t="inlineStr"/>
      <c r="CQ8" s="7" t="inlineStr"/>
      <c r="CR8" s="7" t="inlineStr"/>
      <c r="CS8" s="7" t="inlineStr"/>
      <c r="CT8" s="7" t="inlineStr"/>
      <c r="CU8" s="7" t="inlineStr"/>
      <c r="CV8" s="7" t="inlineStr"/>
      <c r="CW8" s="7" t="inlineStr"/>
      <c r="CX8" s="7" t="inlineStr"/>
      <c r="CY8" s="7" t="inlineStr"/>
      <c r="CZ8" s="7" t="inlineStr"/>
      <c r="DA8" s="7" t="inlineStr"/>
      <c r="DB8" s="7" t="inlineStr"/>
      <c r="DC8" s="7" t="inlineStr"/>
      <c r="DD8" s="7" t="inlineStr"/>
      <c r="DE8" s="7">
        <f>E8+AU8+BI8+BS8+CG8</f>
        <v/>
      </c>
      <c r="DF8" s="7">
        <f>F8+AV8+BJ8+BT8+CH8</f>
        <v/>
      </c>
    </row>
    <row r="9" hidden="1" outlineLevel="1">
      <c r="A9" s="5" t="n">
        <v>5</v>
      </c>
      <c r="B9" s="6" t="inlineStr">
        <is>
          <t>Rizgar-Farm MCHJ</t>
        </is>
      </c>
      <c r="C9" s="6" t="inlineStr">
        <is>
          <t>Фергана</t>
        </is>
      </c>
      <c r="D9" s="6" t="inlineStr">
        <is>
          <t>Фергана 3</t>
        </is>
      </c>
      <c r="E9" s="7">
        <f>G9+I9+K9+M9+O9+Q9+S9+U9+W9+Y9+AA9+AC9+AE9+AG9+AI9+AK9+AM9+AO9+AQ9+AS9</f>
        <v/>
      </c>
      <c r="F9" s="7">
        <f>H9+J9+L9+N9+P9+R9+T9+V9+X9+Z9+AB9+AD9+AF9+AH9+AJ9+AL9+AN9+AP9+AR9+AT9</f>
        <v/>
      </c>
      <c r="G9" s="7" t="n">
        <v>15</v>
      </c>
      <c r="H9" s="7" t="n">
        <v>2506200</v>
      </c>
      <c r="I9" s="7" t="inlineStr"/>
      <c r="J9" s="7" t="inlineStr"/>
      <c r="K9" s="7" t="inlineStr"/>
      <c r="L9" s="7" t="inlineStr"/>
      <c r="M9" s="7" t="n">
        <v>34</v>
      </c>
      <c r="N9" s="7" t="n">
        <v>5036306</v>
      </c>
      <c r="O9" s="7" t="inlineStr"/>
      <c r="P9" s="7" t="inlineStr"/>
      <c r="Q9" s="7" t="n">
        <v>110</v>
      </c>
      <c r="R9" s="7" t="n">
        <v>19750370</v>
      </c>
      <c r="S9" s="7" t="inlineStr"/>
      <c r="T9" s="7" t="inlineStr"/>
      <c r="U9" s="7" t="inlineStr"/>
      <c r="V9" s="7" t="inlineStr"/>
      <c r="W9" s="7" t="inlineStr"/>
      <c r="X9" s="7" t="inlineStr"/>
      <c r="Y9" s="7" t="n">
        <v>20</v>
      </c>
      <c r="Z9" s="7" t="n">
        <v>9747780</v>
      </c>
      <c r="AA9" s="7" t="inlineStr"/>
      <c r="AB9" s="7" t="inlineStr"/>
      <c r="AC9" s="7" t="inlineStr"/>
      <c r="AD9" s="7" t="inlineStr"/>
      <c r="AE9" s="7" t="inlineStr"/>
      <c r="AF9" s="7" t="inlineStr"/>
      <c r="AG9" s="7" t="inlineStr"/>
      <c r="AH9" s="7" t="inlineStr"/>
      <c r="AI9" s="7" t="inlineStr"/>
      <c r="AJ9" s="7" t="inlineStr"/>
      <c r="AK9" s="7" t="inlineStr"/>
      <c r="AL9" s="7" t="inlineStr"/>
      <c r="AM9" s="7" t="inlineStr"/>
      <c r="AN9" s="7" t="inlineStr"/>
      <c r="AO9" s="7" t="inlineStr"/>
      <c r="AP9" s="7" t="inlineStr"/>
      <c r="AQ9" s="7" t="inlineStr"/>
      <c r="AR9" s="7" t="inlineStr"/>
      <c r="AS9" s="7" t="inlineStr"/>
      <c r="AT9" s="7" t="inlineStr"/>
      <c r="AU9" s="7">
        <f>AW9+AY9+BA9+BC9+BE9+BG9</f>
        <v/>
      </c>
      <c r="AV9" s="7">
        <f>AX9+AZ9+BB9+BD9+BF9+BH9</f>
        <v/>
      </c>
      <c r="AW9" s="7" t="inlineStr"/>
      <c r="AX9" s="7" t="inlineStr"/>
      <c r="AY9" s="7" t="inlineStr"/>
      <c r="AZ9" s="7" t="inlineStr"/>
      <c r="BA9" s="7" t="inlineStr"/>
      <c r="BB9" s="7" t="inlineStr"/>
      <c r="BC9" s="7" t="inlineStr"/>
      <c r="BD9" s="7" t="inlineStr"/>
      <c r="BE9" s="7" t="inlineStr"/>
      <c r="BF9" s="7" t="inlineStr"/>
      <c r="BG9" s="7" t="inlineStr"/>
      <c r="BH9" s="7" t="inlineStr"/>
      <c r="BI9" s="7">
        <f>BK9+BM9+BO9+BQ9</f>
        <v/>
      </c>
      <c r="BJ9" s="7">
        <f>BL9+BN9+BP9+BR9</f>
        <v/>
      </c>
      <c r="BK9" s="7" t="inlineStr"/>
      <c r="BL9" s="7" t="inlineStr"/>
      <c r="BM9" s="7" t="inlineStr"/>
      <c r="BN9" s="7" t="inlineStr"/>
      <c r="BO9" s="7" t="inlineStr"/>
      <c r="BP9" s="7" t="inlineStr"/>
      <c r="BQ9" s="7" t="inlineStr"/>
      <c r="BR9" s="7" t="inlineStr"/>
      <c r="BS9" s="7">
        <f>BU9+BW9+BY9+CA9+CC9+CE9</f>
        <v/>
      </c>
      <c r="BT9" s="7">
        <f>BV9+BX9+BZ9+CB9+CD9+CF9</f>
        <v/>
      </c>
      <c r="BU9" s="7" t="inlineStr"/>
      <c r="BV9" s="7" t="inlineStr"/>
      <c r="BW9" s="7" t="inlineStr"/>
      <c r="BX9" s="7" t="inlineStr"/>
      <c r="BY9" s="7" t="inlineStr"/>
      <c r="BZ9" s="7" t="inlineStr"/>
      <c r="CA9" s="7" t="inlineStr"/>
      <c r="CB9" s="7" t="inlineStr"/>
      <c r="CC9" s="7" t="inlineStr"/>
      <c r="CD9" s="7" t="inlineStr"/>
      <c r="CE9" s="7" t="n">
        <v>10</v>
      </c>
      <c r="CF9" s="7" t="n">
        <v>12340</v>
      </c>
      <c r="CG9" s="7">
        <f>CI9+CK9+CM9+CO9+CQ9+CS9+CU9+CW9+CY9+DA9+DC9</f>
        <v/>
      </c>
      <c r="CH9" s="7">
        <f>CJ9+CL9+CN9+CP9+CR9+CT9+CV9+CX9+CZ9+DB9+DD9</f>
        <v/>
      </c>
      <c r="CI9" s="7" t="inlineStr"/>
      <c r="CJ9" s="7" t="inlineStr"/>
      <c r="CK9" s="7" t="inlineStr"/>
      <c r="CL9" s="7" t="inlineStr"/>
      <c r="CM9" s="7" t="inlineStr"/>
      <c r="CN9" s="7" t="inlineStr"/>
      <c r="CO9" s="7" t="inlineStr"/>
      <c r="CP9" s="7" t="inlineStr"/>
      <c r="CQ9" s="7" t="inlineStr"/>
      <c r="CR9" s="7" t="inlineStr"/>
      <c r="CS9" s="7" t="inlineStr"/>
      <c r="CT9" s="7" t="inlineStr"/>
      <c r="CU9" s="7" t="inlineStr"/>
      <c r="CV9" s="7" t="inlineStr"/>
      <c r="CW9" s="7" t="inlineStr"/>
      <c r="CX9" s="7" t="inlineStr"/>
      <c r="CY9" s="7" t="inlineStr"/>
      <c r="CZ9" s="7" t="inlineStr"/>
      <c r="DA9" s="7" t="inlineStr"/>
      <c r="DB9" s="7" t="inlineStr"/>
      <c r="DC9" s="7" t="inlineStr"/>
      <c r="DD9" s="7" t="inlineStr"/>
      <c r="DE9" s="7">
        <f>E9+AU9+BI9+BS9+CG9</f>
        <v/>
      </c>
      <c r="DF9" s="7">
        <f>F9+AV9+BJ9+BT9+CH9</f>
        <v/>
      </c>
    </row>
    <row r="10">
      <c r="A10" s="8" t="n"/>
      <c r="B10" s="8" t="inlineStr">
        <is>
          <t>FINAL SUM</t>
        </is>
      </c>
      <c r="C10" s="8" t="n"/>
      <c r="D10" s="8" t="n"/>
      <c r="E10" s="9">
        <f>E4</f>
        <v/>
      </c>
      <c r="F10" s="9">
        <f>F4</f>
        <v/>
      </c>
      <c r="G10" s="9">
        <f>G4</f>
        <v/>
      </c>
      <c r="H10" s="9">
        <f>H4</f>
        <v/>
      </c>
      <c r="I10" s="9">
        <f>I4</f>
        <v/>
      </c>
      <c r="J10" s="9">
        <f>J4</f>
        <v/>
      </c>
      <c r="K10" s="9">
        <f>K4</f>
        <v/>
      </c>
      <c r="L10" s="9">
        <f>L4</f>
        <v/>
      </c>
      <c r="M10" s="9">
        <f>M4</f>
        <v/>
      </c>
      <c r="N10" s="9">
        <f>N4</f>
        <v/>
      </c>
      <c r="O10" s="9">
        <f>O4</f>
        <v/>
      </c>
      <c r="P10" s="9">
        <f>P4</f>
        <v/>
      </c>
      <c r="Q10" s="9">
        <f>Q4</f>
        <v/>
      </c>
      <c r="R10" s="9">
        <f>R4</f>
        <v/>
      </c>
      <c r="S10" s="9">
        <f>S4</f>
        <v/>
      </c>
      <c r="T10" s="9">
        <f>T4</f>
        <v/>
      </c>
      <c r="U10" s="9">
        <f>U4</f>
        <v/>
      </c>
      <c r="V10" s="9">
        <f>V4</f>
        <v/>
      </c>
      <c r="W10" s="9">
        <f>W4</f>
        <v/>
      </c>
      <c r="X10" s="9">
        <f>X4</f>
        <v/>
      </c>
      <c r="Y10" s="9">
        <f>Y4</f>
        <v/>
      </c>
      <c r="Z10" s="9">
        <f>Z4</f>
        <v/>
      </c>
      <c r="AA10" s="9">
        <f>AA4</f>
        <v/>
      </c>
      <c r="AB10" s="9">
        <f>AB4</f>
        <v/>
      </c>
      <c r="AC10" s="9">
        <f>AC4</f>
        <v/>
      </c>
      <c r="AD10" s="9">
        <f>AD4</f>
        <v/>
      </c>
      <c r="AE10" s="9">
        <f>AE4</f>
        <v/>
      </c>
      <c r="AF10" s="9">
        <f>AF4</f>
        <v/>
      </c>
      <c r="AG10" s="9">
        <f>AG4</f>
        <v/>
      </c>
      <c r="AH10" s="9">
        <f>AH4</f>
        <v/>
      </c>
      <c r="AI10" s="9">
        <f>AI4</f>
        <v/>
      </c>
      <c r="AJ10" s="9">
        <f>AJ4</f>
        <v/>
      </c>
      <c r="AK10" s="9">
        <f>AK4</f>
        <v/>
      </c>
      <c r="AL10" s="9">
        <f>AL4</f>
        <v/>
      </c>
      <c r="AM10" s="9">
        <f>AM4</f>
        <v/>
      </c>
      <c r="AN10" s="9">
        <f>AN4</f>
        <v/>
      </c>
      <c r="AO10" s="9">
        <f>AO4</f>
        <v/>
      </c>
      <c r="AP10" s="9">
        <f>AP4</f>
        <v/>
      </c>
      <c r="AQ10" s="9">
        <f>AQ4</f>
        <v/>
      </c>
      <c r="AR10" s="9">
        <f>AR4</f>
        <v/>
      </c>
      <c r="AS10" s="9">
        <f>AS4</f>
        <v/>
      </c>
      <c r="AT10" s="9">
        <f>AT4</f>
        <v/>
      </c>
      <c r="AU10" s="9">
        <f>AU4</f>
        <v/>
      </c>
      <c r="AV10" s="9">
        <f>AV4</f>
        <v/>
      </c>
      <c r="AW10" s="9">
        <f>AW4</f>
        <v/>
      </c>
      <c r="AX10" s="9">
        <f>AX4</f>
        <v/>
      </c>
      <c r="AY10" s="9">
        <f>AY4</f>
        <v/>
      </c>
      <c r="AZ10" s="9">
        <f>AZ4</f>
        <v/>
      </c>
      <c r="BA10" s="9">
        <f>BA4</f>
        <v/>
      </c>
      <c r="BB10" s="9">
        <f>BB4</f>
        <v/>
      </c>
      <c r="BC10" s="9">
        <f>BC4</f>
        <v/>
      </c>
      <c r="BD10" s="9">
        <f>BD4</f>
        <v/>
      </c>
      <c r="BE10" s="9">
        <f>BE4</f>
        <v/>
      </c>
      <c r="BF10" s="9">
        <f>BF4</f>
        <v/>
      </c>
      <c r="BG10" s="9">
        <f>BG4</f>
        <v/>
      </c>
      <c r="BH10" s="9">
        <f>BH4</f>
        <v/>
      </c>
      <c r="BI10" s="9">
        <f>BI4</f>
        <v/>
      </c>
      <c r="BJ10" s="9">
        <f>BJ4</f>
        <v/>
      </c>
      <c r="BK10" s="9">
        <f>BK4</f>
        <v/>
      </c>
      <c r="BL10" s="9">
        <f>BL4</f>
        <v/>
      </c>
      <c r="BM10" s="9">
        <f>BM4</f>
        <v/>
      </c>
      <c r="BN10" s="9">
        <f>BN4</f>
        <v/>
      </c>
      <c r="BO10" s="9">
        <f>BO4</f>
        <v/>
      </c>
      <c r="BP10" s="9">
        <f>BP4</f>
        <v/>
      </c>
      <c r="BQ10" s="9">
        <f>BQ4</f>
        <v/>
      </c>
      <c r="BR10" s="9">
        <f>BR4</f>
        <v/>
      </c>
      <c r="BS10" s="9">
        <f>BS4</f>
        <v/>
      </c>
      <c r="BT10" s="9">
        <f>BT4</f>
        <v/>
      </c>
      <c r="BU10" s="9">
        <f>BU4</f>
        <v/>
      </c>
      <c r="BV10" s="9">
        <f>BV4</f>
        <v/>
      </c>
      <c r="BW10" s="9">
        <f>BW4</f>
        <v/>
      </c>
      <c r="BX10" s="9">
        <f>BX4</f>
        <v/>
      </c>
      <c r="BY10" s="9">
        <f>BY4</f>
        <v/>
      </c>
      <c r="BZ10" s="9">
        <f>BZ4</f>
        <v/>
      </c>
      <c r="CA10" s="9">
        <f>CA4</f>
        <v/>
      </c>
      <c r="CB10" s="9">
        <f>CB4</f>
        <v/>
      </c>
      <c r="CC10" s="9">
        <f>CC4</f>
        <v/>
      </c>
      <c r="CD10" s="9">
        <f>CD4</f>
        <v/>
      </c>
      <c r="CE10" s="9">
        <f>CE4</f>
        <v/>
      </c>
      <c r="CF10" s="9">
        <f>CF4</f>
        <v/>
      </c>
      <c r="CG10" s="9">
        <f>CG4</f>
        <v/>
      </c>
      <c r="CH10" s="9">
        <f>CH4</f>
        <v/>
      </c>
      <c r="CI10" s="9">
        <f>CI4</f>
        <v/>
      </c>
      <c r="CJ10" s="9">
        <f>CJ4</f>
        <v/>
      </c>
      <c r="CK10" s="9">
        <f>CK4</f>
        <v/>
      </c>
      <c r="CL10" s="9">
        <f>CL4</f>
        <v/>
      </c>
      <c r="CM10" s="9">
        <f>CM4</f>
        <v/>
      </c>
      <c r="CN10" s="9">
        <f>CN4</f>
        <v/>
      </c>
      <c r="CO10" s="9">
        <f>CO4</f>
        <v/>
      </c>
      <c r="CP10" s="9">
        <f>CP4</f>
        <v/>
      </c>
      <c r="CQ10" s="9">
        <f>CQ4</f>
        <v/>
      </c>
      <c r="CR10" s="9">
        <f>CR4</f>
        <v/>
      </c>
      <c r="CS10" s="9">
        <f>CS4</f>
        <v/>
      </c>
      <c r="CT10" s="9">
        <f>CT4</f>
        <v/>
      </c>
      <c r="CU10" s="9">
        <f>CU4</f>
        <v/>
      </c>
      <c r="CV10" s="9">
        <f>CV4</f>
        <v/>
      </c>
      <c r="CW10" s="9">
        <f>CW4</f>
        <v/>
      </c>
      <c r="CX10" s="9">
        <f>CX4</f>
        <v/>
      </c>
      <c r="CY10" s="9">
        <f>CY4</f>
        <v/>
      </c>
      <c r="CZ10" s="9">
        <f>CZ4</f>
        <v/>
      </c>
      <c r="DA10" s="9">
        <f>DA4</f>
        <v/>
      </c>
      <c r="DB10" s="9">
        <f>DB4</f>
        <v/>
      </c>
      <c r="DC10" s="9">
        <f>DC4</f>
        <v/>
      </c>
      <c r="DD10" s="9">
        <f>DD4</f>
        <v/>
      </c>
      <c r="DE10" s="9">
        <f>DE4</f>
        <v/>
      </c>
      <c r="DF10" s="9">
        <f>DF4</f>
        <v/>
      </c>
    </row>
    <row r="11">
      <c r="A11" s="8" t="n"/>
      <c r="B11" s="8" t="inlineStr">
        <is>
          <t>FINAL SUM ( Minus 10 % )</t>
        </is>
      </c>
      <c r="C11" s="8" t="n"/>
      <c r="D11" s="8" t="n"/>
      <c r="E11" s="9" t="n"/>
      <c r="F11" s="9">
        <f>H11+J11+L11+N11+P11+R11+T11+V11+X11+Z11+AB11+AD11+AF11+AH11+AJ11+AL11+AN11+AP11+AR11+AT11</f>
        <v/>
      </c>
      <c r="G11" s="9" t="n"/>
      <c r="H11" s="9">
        <f>H10*90%</f>
        <v/>
      </c>
      <c r="I11" s="9" t="n"/>
      <c r="J11" s="9">
        <f>J10*90%</f>
        <v/>
      </c>
      <c r="K11" s="9" t="n"/>
      <c r="L11" s="9">
        <f>L10*90%</f>
        <v/>
      </c>
      <c r="M11" s="9" t="n"/>
      <c r="N11" s="9">
        <f>N10*90%</f>
        <v/>
      </c>
      <c r="O11" s="9" t="n"/>
      <c r="P11" s="9">
        <f>P10*90%</f>
        <v/>
      </c>
      <c r="Q11" s="9" t="n"/>
      <c r="R11" s="9">
        <f>R10*90%</f>
        <v/>
      </c>
      <c r="S11" s="9" t="n"/>
      <c r="T11" s="9">
        <f>T10*90%</f>
        <v/>
      </c>
      <c r="U11" s="9" t="n"/>
      <c r="V11" s="9">
        <f>V10*90%</f>
        <v/>
      </c>
      <c r="W11" s="9" t="n"/>
      <c r="X11" s="9">
        <f>X10*90%</f>
        <v/>
      </c>
      <c r="Y11" s="9" t="n"/>
      <c r="Z11" s="9">
        <f>Z10*90%</f>
        <v/>
      </c>
      <c r="AA11" s="9" t="n"/>
      <c r="AB11" s="9">
        <f>AB10*90%</f>
        <v/>
      </c>
      <c r="AC11" s="9" t="n"/>
      <c r="AD11" s="9">
        <f>AD10*90%</f>
        <v/>
      </c>
      <c r="AE11" s="9" t="n"/>
      <c r="AF11" s="9">
        <f>AF10*90%</f>
        <v/>
      </c>
      <c r="AG11" s="9" t="n"/>
      <c r="AH11" s="9">
        <f>AH10*90%</f>
        <v/>
      </c>
      <c r="AI11" s="9" t="n"/>
      <c r="AJ11" s="9">
        <f>AJ10*90%</f>
        <v/>
      </c>
      <c r="AK11" s="9" t="n"/>
      <c r="AL11" s="9">
        <f>AL10*90%</f>
        <v/>
      </c>
      <c r="AM11" s="9" t="n"/>
      <c r="AN11" s="9">
        <f>AN10*90%</f>
        <v/>
      </c>
      <c r="AO11" s="9" t="n"/>
      <c r="AP11" s="9">
        <f>AP10*90%</f>
        <v/>
      </c>
      <c r="AQ11" s="9" t="n"/>
      <c r="AR11" s="9">
        <f>AR10*90%</f>
        <v/>
      </c>
      <c r="AS11" s="9" t="n"/>
      <c r="AT11" s="9">
        <f>AT10*90%</f>
        <v/>
      </c>
      <c r="AU11" s="9" t="n"/>
      <c r="AV11" s="9">
        <f>AX11+AZ11+BB11+BD11+BF11+BH11</f>
        <v/>
      </c>
      <c r="AW11" s="9" t="n"/>
      <c r="AX11" s="9">
        <f>AX10*90%</f>
        <v/>
      </c>
      <c r="AY11" s="9" t="n"/>
      <c r="AZ11" s="9">
        <f>AZ10*90%</f>
        <v/>
      </c>
      <c r="BA11" s="9" t="n"/>
      <c r="BB11" s="9">
        <f>BB10*90%</f>
        <v/>
      </c>
      <c r="BC11" s="9" t="n"/>
      <c r="BD11" s="9">
        <f>BD10*90%</f>
        <v/>
      </c>
      <c r="BE11" s="9" t="n"/>
      <c r="BF11" s="9">
        <f>BF10*90%</f>
        <v/>
      </c>
      <c r="BG11" s="9" t="n"/>
      <c r="BH11" s="9">
        <f>BH10*90%</f>
        <v/>
      </c>
      <c r="BI11" s="9" t="n"/>
      <c r="BJ11" s="9">
        <f>BL11+BN11+BP11+BR11</f>
        <v/>
      </c>
      <c r="BK11" s="9" t="n"/>
      <c r="BL11" s="9">
        <f>BL10*90%</f>
        <v/>
      </c>
      <c r="BM11" s="9" t="n"/>
      <c r="BN11" s="9">
        <f>BN10*90%</f>
        <v/>
      </c>
      <c r="BO11" s="9" t="n"/>
      <c r="BP11" s="9">
        <f>BP10*90%</f>
        <v/>
      </c>
      <c r="BQ11" s="9" t="n"/>
      <c r="BR11" s="9">
        <f>BR10*90%</f>
        <v/>
      </c>
      <c r="BS11" s="9" t="n"/>
      <c r="BT11" s="9">
        <f>BV11+BX11+BZ11+CB11+CD11+CF11</f>
        <v/>
      </c>
      <c r="BU11" s="9" t="n"/>
      <c r="BV11" s="9">
        <f>BV10*90%</f>
        <v/>
      </c>
      <c r="BW11" s="9" t="n"/>
      <c r="BX11" s="9">
        <f>BX10*90%</f>
        <v/>
      </c>
      <c r="BY11" s="9" t="n"/>
      <c r="BZ11" s="9">
        <f>BZ10*90%</f>
        <v/>
      </c>
      <c r="CA11" s="9" t="n"/>
      <c r="CB11" s="9">
        <f>CB10*90%</f>
        <v/>
      </c>
      <c r="CC11" s="9" t="n"/>
      <c r="CD11" s="9">
        <f>CD10*90%</f>
        <v/>
      </c>
      <c r="CE11" s="9" t="n"/>
      <c r="CF11" s="9">
        <f>CF10*90%</f>
        <v/>
      </c>
      <c r="CG11" s="9" t="n"/>
      <c r="CH11" s="9">
        <f>CJ11+CL11+CN11+CP11+CR11+CT11+CV11+CX11+CZ11+DB11+DD11</f>
        <v/>
      </c>
      <c r="CI11" s="9" t="n"/>
      <c r="CJ11" s="9">
        <f>CJ10*90%</f>
        <v/>
      </c>
      <c r="CK11" s="9" t="n"/>
      <c r="CL11" s="9">
        <f>CL10*90%</f>
        <v/>
      </c>
      <c r="CM11" s="9" t="n"/>
      <c r="CN11" s="9">
        <f>CN10*90%</f>
        <v/>
      </c>
      <c r="CO11" s="9" t="n"/>
      <c r="CP11" s="9">
        <f>CP10*90%</f>
        <v/>
      </c>
      <c r="CQ11" s="9" t="n"/>
      <c r="CR11" s="9">
        <f>CR10*90%</f>
        <v/>
      </c>
      <c r="CS11" s="9" t="n"/>
      <c r="CT11" s="9">
        <f>CT10*90%</f>
        <v/>
      </c>
      <c r="CU11" s="9" t="n"/>
      <c r="CV11" s="9">
        <f>CV10*90%</f>
        <v/>
      </c>
      <c r="CW11" s="9" t="n"/>
      <c r="CX11" s="9">
        <f>CX10*90%</f>
        <v/>
      </c>
      <c r="CY11" s="9" t="n"/>
      <c r="CZ11" s="9">
        <f>CZ10*90%</f>
        <v/>
      </c>
      <c r="DA11" s="9" t="n"/>
      <c r="DB11" s="9">
        <f>DB10*90%</f>
        <v/>
      </c>
      <c r="DC11" s="9" t="n"/>
      <c r="DD11" s="9">
        <f>DD10*90%</f>
        <v/>
      </c>
      <c r="DE11" s="9">
        <f>E11+AU11+BI11+BS11+CG11</f>
        <v/>
      </c>
      <c r="DF11" s="9">
        <f>F11+AV11+BJ11+BT11+CH11</f>
        <v/>
      </c>
    </row>
    <row r="12">
      <c r="A12" s="8" t="n"/>
      <c r="B12" s="8" t="inlineStr">
        <is>
          <t>Final summa for Reklama</t>
        </is>
      </c>
      <c r="C12" s="8" t="n"/>
      <c r="D12" s="8" t="n"/>
      <c r="E12" s="9" t="n"/>
      <c r="F12" s="9">
        <f>H12+J12+L12+N12+P12+R12+T12+V12+X12+Z12+AB12+AD12+AF12+AH12+AJ12+AL12+AN12+AP12+AR12+AT12</f>
        <v/>
      </c>
      <c r="G12" s="9" t="n"/>
      <c r="H12" s="9">
        <f>G10*5000</f>
        <v/>
      </c>
      <c r="I12" s="9" t="n"/>
      <c r="J12" s="9">
        <f>I10*5000</f>
        <v/>
      </c>
      <c r="K12" s="9" t="n"/>
      <c r="L12" s="9">
        <f>K10*5000</f>
        <v/>
      </c>
      <c r="M12" s="9" t="n"/>
      <c r="N12" s="9">
        <f>M10*5000</f>
        <v/>
      </c>
      <c r="O12" s="9" t="n"/>
      <c r="P12" s="9">
        <f>O10*5000</f>
        <v/>
      </c>
      <c r="Q12" s="9" t="n"/>
      <c r="R12" s="9">
        <f>Q10*0</f>
        <v/>
      </c>
      <c r="S12" s="9" t="n"/>
      <c r="T12" s="9">
        <f>S10*0</f>
        <v/>
      </c>
      <c r="U12" s="9" t="n"/>
      <c r="V12" s="9">
        <f>U10*0</f>
        <v/>
      </c>
      <c r="W12" s="9" t="n"/>
      <c r="X12" s="9">
        <f>W10*0</f>
        <v/>
      </c>
      <c r="Y12" s="9" t="n"/>
      <c r="Z12" s="9">
        <f>Y10*0</f>
        <v/>
      </c>
      <c r="AA12" s="9" t="n"/>
      <c r="AB12" s="9">
        <f>AA10*0</f>
        <v/>
      </c>
      <c r="AC12" s="9" t="n"/>
      <c r="AD12" s="9">
        <f>AC10*0</f>
        <v/>
      </c>
      <c r="AE12" s="9" t="n"/>
      <c r="AF12" s="9">
        <f>AE10*0</f>
        <v/>
      </c>
      <c r="AG12" s="9" t="n"/>
      <c r="AH12" s="9">
        <f>AG10*0</f>
        <v/>
      </c>
      <c r="AI12" s="9" t="n"/>
      <c r="AJ12" s="9">
        <f>AI10*0</f>
        <v/>
      </c>
      <c r="AK12" s="9" t="n"/>
      <c r="AL12" s="9">
        <f>AK10*7000</f>
        <v/>
      </c>
      <c r="AM12" s="9" t="n"/>
      <c r="AN12" s="9">
        <f>AM10*0</f>
        <v/>
      </c>
      <c r="AO12" s="9" t="n"/>
      <c r="AP12" s="9">
        <f>AO10*0</f>
        <v/>
      </c>
      <c r="AQ12" s="9" t="n"/>
      <c r="AR12" s="9">
        <f>AQ10*0</f>
        <v/>
      </c>
      <c r="AS12" s="9" t="n"/>
      <c r="AT12" s="9">
        <f>AS10*0</f>
        <v/>
      </c>
      <c r="AU12" s="9" t="n"/>
      <c r="AV12" s="9">
        <f>AX12+AZ12+BB12+BD12+BF12+BH12</f>
        <v/>
      </c>
      <c r="AW12" s="9" t="n"/>
      <c r="AX12" s="9">
        <f>AW10*50000</f>
        <v/>
      </c>
      <c r="AY12" s="9" t="n"/>
      <c r="AZ12" s="9">
        <f>AY10*60000</f>
        <v/>
      </c>
      <c r="BA12" s="9" t="n"/>
      <c r="BB12" s="9">
        <f>BA10*7000</f>
        <v/>
      </c>
      <c r="BC12" s="9" t="n"/>
      <c r="BD12" s="9">
        <f>BC10*25000</f>
        <v/>
      </c>
      <c r="BE12" s="9" t="n"/>
      <c r="BF12" s="9">
        <f>BE10*20000</f>
        <v/>
      </c>
      <c r="BG12" s="9" t="n"/>
      <c r="BH12" s="9">
        <f>BG10*10000</f>
        <v/>
      </c>
      <c r="BI12" s="9" t="n"/>
      <c r="BJ12" s="9">
        <f>BL12+BN12+BP12+BR12</f>
        <v/>
      </c>
      <c r="BK12" s="9" t="n"/>
      <c r="BL12" s="9">
        <f>BK10*15000</f>
        <v/>
      </c>
      <c r="BM12" s="9" t="n"/>
      <c r="BN12" s="9">
        <f>BM10*5000</f>
        <v/>
      </c>
      <c r="BO12" s="9" t="n"/>
      <c r="BP12" s="9">
        <f>BO10*15000</f>
        <v/>
      </c>
      <c r="BQ12" s="9" t="n"/>
      <c r="BR12" s="9">
        <f>BQ10*5000</f>
        <v/>
      </c>
      <c r="BS12" s="9" t="n"/>
      <c r="BT12" s="9">
        <f>BV12+BX12+BZ12+CB12+CD12+CF12</f>
        <v/>
      </c>
      <c r="BU12" s="9" t="n"/>
      <c r="BV12" s="9">
        <f>BU10*2000</f>
        <v/>
      </c>
      <c r="BW12" s="9" t="n"/>
      <c r="BX12" s="9">
        <f>BW10*10000</f>
        <v/>
      </c>
      <c r="BY12" s="9" t="n"/>
      <c r="BZ12" s="9">
        <f>BY10*18000</f>
        <v/>
      </c>
      <c r="CA12" s="9" t="n"/>
      <c r="CB12" s="9">
        <f>CA10*150000</f>
        <v/>
      </c>
      <c r="CC12" s="9" t="n"/>
      <c r="CD12" s="9">
        <f>CC10*0</f>
        <v/>
      </c>
      <c r="CE12" s="9" t="n"/>
      <c r="CF12" s="9">
        <f>CE10*5000</f>
        <v/>
      </c>
      <c r="CG12" s="9" t="n"/>
      <c r="CH12" s="9">
        <f>CJ12+CL12+CN12+CP12+CR12+CT12+CV12+CX12+CZ12+DB12+DD12</f>
        <v/>
      </c>
      <c r="CI12" s="9" t="n"/>
      <c r="CJ12" s="9">
        <f>CI10*18000</f>
        <v/>
      </c>
      <c r="CK12" s="9" t="n"/>
      <c r="CL12" s="9">
        <f>CK10*5000</f>
        <v/>
      </c>
      <c r="CM12" s="9" t="n"/>
      <c r="CN12" s="9">
        <f>CM10*12000</f>
        <v/>
      </c>
      <c r="CO12" s="9" t="n"/>
      <c r="CP12" s="9">
        <f>CO10*10000</f>
        <v/>
      </c>
      <c r="CQ12" s="9" t="n"/>
      <c r="CR12" s="9">
        <f>CQ10*8000</f>
        <v/>
      </c>
      <c r="CS12" s="9" t="n"/>
      <c r="CT12" s="9">
        <f>CS10*0</f>
        <v/>
      </c>
      <c r="CU12" s="9" t="n"/>
      <c r="CV12" s="9">
        <f>CU10*10000</f>
        <v/>
      </c>
      <c r="CW12" s="9" t="n"/>
      <c r="CX12" s="9">
        <f>CW10*8000</f>
        <v/>
      </c>
      <c r="CY12" s="9" t="n"/>
      <c r="CZ12" s="9">
        <f>CY10*8000</f>
        <v/>
      </c>
      <c r="DA12" s="9" t="n"/>
      <c r="DB12" s="9">
        <f>DA10*15000</f>
        <v/>
      </c>
      <c r="DC12" s="9" t="n"/>
      <c r="DD12" s="9">
        <f>DC10*7000</f>
        <v/>
      </c>
      <c r="DE12" s="9">
        <f>E12+AU12+BI12+BS12+CG12</f>
        <v/>
      </c>
      <c r="DF12" s="9">
        <f>F12+AV12+BJ12+BT12+CH12</f>
        <v/>
      </c>
    </row>
    <row r="13">
      <c r="A13" s="8" t="n"/>
      <c r="B13" s="8" t="inlineStr">
        <is>
          <t>Final summa for Leksiya</t>
        </is>
      </c>
      <c r="C13" s="8" t="n"/>
      <c r="D13" s="8" t="n"/>
      <c r="E13" s="9" t="n"/>
      <c r="F13" s="9">
        <f>H13+J13+L13+N13+P13+R13+T13+V13+X13+Z13+AB13+AD13+AF13+AH13+AJ13+AL13+AN13+AP13+AR13+AT13</f>
        <v/>
      </c>
      <c r="G13" s="9" t="n"/>
      <c r="H13" s="9">
        <f>H11*2%</f>
        <v/>
      </c>
      <c r="I13" s="9" t="n"/>
      <c r="J13" s="9">
        <f>J11*2%</f>
        <v/>
      </c>
      <c r="K13" s="9" t="n"/>
      <c r="L13" s="9">
        <f>L11*2%</f>
        <v/>
      </c>
      <c r="M13" s="9" t="n"/>
      <c r="N13" s="9">
        <f>N11*2%</f>
        <v/>
      </c>
      <c r="O13" s="9" t="n"/>
      <c r="P13" s="9">
        <f>P11*2%</f>
        <v/>
      </c>
      <c r="Q13" s="9" t="n"/>
      <c r="R13" s="9">
        <f>R11*2%</f>
        <v/>
      </c>
      <c r="S13" s="9" t="n"/>
      <c r="T13" s="9">
        <f>T11*2%</f>
        <v/>
      </c>
      <c r="U13" s="9" t="n"/>
      <c r="V13" s="9">
        <f>V11*2%</f>
        <v/>
      </c>
      <c r="W13" s="9" t="n"/>
      <c r="X13" s="9">
        <f>X11*2%</f>
        <v/>
      </c>
      <c r="Y13" s="9" t="n"/>
      <c r="Z13" s="9">
        <f>Z11*2%</f>
        <v/>
      </c>
      <c r="AA13" s="9" t="n"/>
      <c r="AB13" s="9">
        <f>AB11*2%</f>
        <v/>
      </c>
      <c r="AC13" s="9" t="n"/>
      <c r="AD13" s="9">
        <f>AD11*2%</f>
        <v/>
      </c>
      <c r="AE13" s="9" t="n"/>
      <c r="AF13" s="9">
        <f>AF11*2%</f>
        <v/>
      </c>
      <c r="AG13" s="9" t="n"/>
      <c r="AH13" s="9">
        <f>AH11*2%</f>
        <v/>
      </c>
      <c r="AI13" s="9" t="n"/>
      <c r="AJ13" s="9">
        <f>AJ11*2%</f>
        <v/>
      </c>
      <c r="AK13" s="9" t="n"/>
      <c r="AL13" s="9">
        <f>AL11*2%</f>
        <v/>
      </c>
      <c r="AM13" s="9" t="n"/>
      <c r="AN13" s="9">
        <f>AN11*2%</f>
        <v/>
      </c>
      <c r="AO13" s="9" t="n"/>
      <c r="AP13" s="9">
        <f>AP11*2%</f>
        <v/>
      </c>
      <c r="AQ13" s="9" t="n"/>
      <c r="AR13" s="9">
        <f>AR11*2%</f>
        <v/>
      </c>
      <c r="AS13" s="9" t="n"/>
      <c r="AT13" s="9">
        <f>AT11*2%</f>
        <v/>
      </c>
      <c r="AU13" s="9" t="n"/>
      <c r="AV13" s="9">
        <f>AX13+AZ13+BB13+BD13+BF13+BH13</f>
        <v/>
      </c>
      <c r="AW13" s="9" t="n"/>
      <c r="AX13" s="9">
        <f>AX11*2%</f>
        <v/>
      </c>
      <c r="AY13" s="9" t="n"/>
      <c r="AZ13" s="9">
        <f>AZ11*2%</f>
        <v/>
      </c>
      <c r="BA13" s="9" t="n"/>
      <c r="BB13" s="9">
        <f>BB11*2%</f>
        <v/>
      </c>
      <c r="BC13" s="9" t="n"/>
      <c r="BD13" s="9">
        <f>BD11*2%</f>
        <v/>
      </c>
      <c r="BE13" s="9" t="n"/>
      <c r="BF13" s="9">
        <f>BF11*2%</f>
        <v/>
      </c>
      <c r="BG13" s="9" t="n"/>
      <c r="BH13" s="9">
        <f>BH11*2%</f>
        <v/>
      </c>
      <c r="BI13" s="9" t="n"/>
      <c r="BJ13" s="9">
        <f>BL13+BN13+BP13+BR13</f>
        <v/>
      </c>
      <c r="BK13" s="9" t="n"/>
      <c r="BL13" s="9">
        <f>BL11*2%</f>
        <v/>
      </c>
      <c r="BM13" s="9" t="n"/>
      <c r="BN13" s="9">
        <f>BN11*2%</f>
        <v/>
      </c>
      <c r="BO13" s="9" t="n"/>
      <c r="BP13" s="9">
        <f>BP11*2%</f>
        <v/>
      </c>
      <c r="BQ13" s="9" t="n"/>
      <c r="BR13" s="9">
        <f>BR11*2%</f>
        <v/>
      </c>
      <c r="BS13" s="9" t="n"/>
      <c r="BT13" s="9">
        <f>BV13+BX13+BZ13+CB13+CD13+CF13</f>
        <v/>
      </c>
      <c r="BU13" s="9" t="n"/>
      <c r="BV13" s="9">
        <f>BV11*2%</f>
        <v/>
      </c>
      <c r="BW13" s="9" t="n"/>
      <c r="BX13" s="9">
        <f>BX11*2%</f>
        <v/>
      </c>
      <c r="BY13" s="9" t="n"/>
      <c r="BZ13" s="9">
        <f>BZ11*2%</f>
        <v/>
      </c>
      <c r="CA13" s="9" t="n"/>
      <c r="CB13" s="9">
        <f>CB11*2%</f>
        <v/>
      </c>
      <c r="CC13" s="9" t="n"/>
      <c r="CD13" s="9">
        <f>CD11*2%</f>
        <v/>
      </c>
      <c r="CE13" s="9" t="n"/>
      <c r="CF13" s="9">
        <f>CF11*2%</f>
        <v/>
      </c>
      <c r="CG13" s="9" t="n"/>
      <c r="CH13" s="9">
        <f>CJ13+CL13+CN13+CP13+CR13+CT13+CV13+CX13+CZ13+DB13+DD13</f>
        <v/>
      </c>
      <c r="CI13" s="9" t="n"/>
      <c r="CJ13" s="9">
        <f>CJ11*2%</f>
        <v/>
      </c>
      <c r="CK13" s="9" t="n"/>
      <c r="CL13" s="9">
        <f>CL11*2%</f>
        <v/>
      </c>
      <c r="CM13" s="9" t="n"/>
      <c r="CN13" s="9">
        <f>CN11*2%</f>
        <v/>
      </c>
      <c r="CO13" s="9" t="n"/>
      <c r="CP13" s="9">
        <f>CP11*2%</f>
        <v/>
      </c>
      <c r="CQ13" s="9" t="n"/>
      <c r="CR13" s="9">
        <f>CR11*2%</f>
        <v/>
      </c>
      <c r="CS13" s="9" t="n"/>
      <c r="CT13" s="9">
        <f>CT11*2%</f>
        <v/>
      </c>
      <c r="CU13" s="9" t="n"/>
      <c r="CV13" s="9">
        <f>CV11*2%</f>
        <v/>
      </c>
      <c r="CW13" s="9" t="n"/>
      <c r="CX13" s="9">
        <f>CX11*2%</f>
        <v/>
      </c>
      <c r="CY13" s="9" t="n"/>
      <c r="CZ13" s="9">
        <f>CZ11*2%</f>
        <v/>
      </c>
      <c r="DA13" s="9" t="n"/>
      <c r="DB13" s="9">
        <f>DB11*2%</f>
        <v/>
      </c>
      <c r="DC13" s="9" t="n"/>
      <c r="DD13" s="9">
        <f>DD11*2%</f>
        <v/>
      </c>
      <c r="DE13" s="9">
        <f>E13+AU13+BI13+BS13+CG13</f>
        <v/>
      </c>
      <c r="DF13" s="9">
        <f>F13+AV13+BJ13+BT13+CH13</f>
        <v/>
      </c>
    </row>
  </sheetData>
  <mergeCells count="54">
    <mergeCell ref="BY1:BZ1"/>
    <mergeCell ref="B1:D1"/>
    <mergeCell ref="AG1:AH1"/>
    <mergeCell ref="AI1:AJ1"/>
    <mergeCell ref="AA1:AB1"/>
    <mergeCell ref="CI1:CJ1"/>
    <mergeCell ref="AS1:AT1"/>
    <mergeCell ref="CA1:CB1"/>
    <mergeCell ref="CK1:CL1"/>
    <mergeCell ref="AU1:AV1"/>
    <mergeCell ref="M1:N1"/>
    <mergeCell ref="CC1:CD1"/>
    <mergeCell ref="CO1:CP1"/>
    <mergeCell ref="CU1:CV1"/>
    <mergeCell ref="CW1:CX1"/>
    <mergeCell ref="E1:F1"/>
    <mergeCell ref="K1:L1"/>
    <mergeCell ref="W1:X1"/>
    <mergeCell ref="BE1:BF1"/>
    <mergeCell ref="O1:P1"/>
    <mergeCell ref="Y1:Z1"/>
    <mergeCell ref="BG1:BH1"/>
    <mergeCell ref="BM1:BN1"/>
    <mergeCell ref="DA1:DB1"/>
    <mergeCell ref="BQ1:BR1"/>
    <mergeCell ref="BS1:BT1"/>
    <mergeCell ref="BU1:BV1"/>
    <mergeCell ref="AM1:AN1"/>
    <mergeCell ref="Q1:R1"/>
    <mergeCell ref="AK1:AL1"/>
    <mergeCell ref="AC1:AD1"/>
    <mergeCell ref="AO1:AP1"/>
    <mergeCell ref="AE1:AF1"/>
    <mergeCell ref="CM1:CN1"/>
    <mergeCell ref="AQ1:AR1"/>
    <mergeCell ref="AW1:AX1"/>
    <mergeCell ref="CE1:CF1"/>
    <mergeCell ref="CQ1:CR1"/>
    <mergeCell ref="AY1:AZ1"/>
    <mergeCell ref="CG1:CH1"/>
    <mergeCell ref="CS1:CT1"/>
    <mergeCell ref="CY1:CZ1"/>
    <mergeCell ref="I1:J1"/>
    <mergeCell ref="G1:H1"/>
    <mergeCell ref="S1:T1"/>
    <mergeCell ref="BA1:BB1"/>
    <mergeCell ref="U1:V1"/>
    <mergeCell ref="BC1:BD1"/>
    <mergeCell ref="BI1:BJ1"/>
    <mergeCell ref="DC1:DD1"/>
    <mergeCell ref="BK1:BL1"/>
    <mergeCell ref="DE1:DF1"/>
    <mergeCell ref="BO1:BP1"/>
    <mergeCell ref="BW1:BX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2025-07-08T16:31:24Z</dcterms:created>
  <dcterms:modified xmlns:dcterms="http://purl.org/dc/terms/" xmlns:xsi="http://www.w3.org/2001/XMLSchema-instance" xsi:type="dcterms:W3CDTF">2025-07-08T16:31:28Z</dcterms:modified>
</cp:coreProperties>
</file>