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/Desktop/MICB505/"/>
    </mc:Choice>
  </mc:AlternateContent>
  <xr:revisionPtr revIDLastSave="0" documentId="13_ncr:1_{8A90D835-0D9A-B840-8755-9D11C0667242}" xr6:coauthVersionLast="45" xr6:coauthVersionMax="45" xr10:uidLastSave="{00000000-0000-0000-0000-000000000000}"/>
  <bookViews>
    <workbookView xWindow="0" yWindow="0" windowWidth="28800" windowHeight="18000" activeTab="2" xr2:uid="{A3C9981D-8DA8-4949-A4E7-444436CC55CC}"/>
  </bookViews>
  <sheets>
    <sheet name="Contaminants" sheetId="1" r:id="rId1"/>
    <sheet name="Quality Trim" sheetId="3" r:id="rId2"/>
    <sheet name="Assembly and Mapping" sheetId="4" r:id="rId3"/>
  </sheets>
  <definedNames>
    <definedName name="_xlnm._FilterDatabase" localSheetId="2" hidden="1">'Assembly and Mapping'!$A$55:$A$66</definedName>
    <definedName name="_xlnm.Print_Area" localSheetId="2">'Assembly and Mapping'!$A$2:$A$13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3" l="1"/>
  <c r="O61" i="3"/>
  <c r="P61" i="3"/>
  <c r="Q61" i="3"/>
  <c r="R61" i="3"/>
  <c r="S61" i="3"/>
  <c r="T61" i="3"/>
  <c r="U61" i="3"/>
  <c r="V61" i="3"/>
  <c r="N62" i="3"/>
  <c r="O62" i="3"/>
  <c r="P62" i="3"/>
  <c r="Q62" i="3"/>
  <c r="R62" i="3"/>
  <c r="S62" i="3"/>
  <c r="T62" i="3"/>
  <c r="T65" i="3" s="1"/>
  <c r="U62" i="3"/>
  <c r="V62" i="3"/>
  <c r="N63" i="3"/>
  <c r="O63" i="3"/>
  <c r="P63" i="3"/>
  <c r="Q63" i="3"/>
  <c r="R63" i="3"/>
  <c r="S63" i="3"/>
  <c r="T63" i="3"/>
  <c r="U63" i="3"/>
  <c r="V63" i="3"/>
  <c r="N64" i="3"/>
  <c r="O64" i="3"/>
  <c r="P64" i="3"/>
  <c r="Q64" i="3"/>
  <c r="R64" i="3"/>
  <c r="R65" i="3" s="1"/>
  <c r="S64" i="3"/>
  <c r="T64" i="3"/>
  <c r="U64" i="3"/>
  <c r="V64" i="3"/>
  <c r="Q65" i="3" l="1"/>
  <c r="N65" i="3"/>
  <c r="O65" i="3"/>
  <c r="P65" i="3"/>
  <c r="V65" i="3"/>
  <c r="S65" i="3"/>
  <c r="U65" i="3"/>
  <c r="C30" i="1"/>
  <c r="Z30" i="1" s="1"/>
  <c r="D30" i="1"/>
  <c r="AA30" i="1" s="1"/>
  <c r="E30" i="1"/>
  <c r="AB30" i="1" s="1"/>
  <c r="F30" i="1"/>
  <c r="AC30" i="1" s="1"/>
  <c r="G30" i="1"/>
  <c r="AD30" i="1" s="1"/>
  <c r="H30" i="1"/>
  <c r="AE30" i="1" s="1"/>
  <c r="I30" i="1"/>
  <c r="AF30" i="1" s="1"/>
  <c r="J30" i="1"/>
  <c r="AG30" i="1" s="1"/>
  <c r="K30" i="1"/>
  <c r="AH30" i="1" s="1"/>
  <c r="L30" i="1"/>
  <c r="AI30" i="1" s="1"/>
  <c r="M30" i="1"/>
  <c r="AJ30" i="1" s="1"/>
  <c r="N30" i="1"/>
  <c r="AK30" i="1" s="1"/>
  <c r="O30" i="1"/>
  <c r="AL30" i="1" s="1"/>
  <c r="P30" i="1"/>
  <c r="AM30" i="1" s="1"/>
  <c r="Q30" i="1"/>
  <c r="AN30" i="1" s="1"/>
  <c r="R30" i="1"/>
  <c r="AO30" i="1" s="1"/>
  <c r="S30" i="1"/>
  <c r="AP30" i="1" s="1"/>
  <c r="T30" i="1"/>
  <c r="AQ30" i="1" s="1"/>
  <c r="U30" i="1"/>
  <c r="AR30" i="1" s="1"/>
  <c r="C31" i="1"/>
  <c r="Z31" i="1" s="1"/>
  <c r="D31" i="1"/>
  <c r="AA31" i="1" s="1"/>
  <c r="E31" i="1"/>
  <c r="AB31" i="1" s="1"/>
  <c r="F31" i="1"/>
  <c r="AC31" i="1" s="1"/>
  <c r="G31" i="1"/>
  <c r="AD31" i="1" s="1"/>
  <c r="H31" i="1"/>
  <c r="AE31" i="1" s="1"/>
  <c r="I31" i="1"/>
  <c r="AF31" i="1" s="1"/>
  <c r="J31" i="1"/>
  <c r="AG31" i="1" s="1"/>
  <c r="K31" i="1"/>
  <c r="AH31" i="1" s="1"/>
  <c r="L31" i="1"/>
  <c r="AI31" i="1" s="1"/>
  <c r="M31" i="1"/>
  <c r="AJ31" i="1" s="1"/>
  <c r="N31" i="1"/>
  <c r="AK31" i="1" s="1"/>
  <c r="O31" i="1"/>
  <c r="AL31" i="1" s="1"/>
  <c r="P31" i="1"/>
  <c r="AM31" i="1" s="1"/>
  <c r="Q31" i="1"/>
  <c r="AN31" i="1" s="1"/>
  <c r="R31" i="1"/>
  <c r="AO31" i="1" s="1"/>
  <c r="S31" i="1"/>
  <c r="AP31" i="1" s="1"/>
  <c r="T31" i="1"/>
  <c r="AQ31" i="1" s="1"/>
  <c r="U31" i="1"/>
  <c r="AR31" i="1" s="1"/>
  <c r="C32" i="1"/>
  <c r="Z32" i="1" s="1"/>
  <c r="D32" i="1"/>
  <c r="AA32" i="1" s="1"/>
  <c r="E32" i="1"/>
  <c r="AB32" i="1" s="1"/>
  <c r="F32" i="1"/>
  <c r="AC32" i="1" s="1"/>
  <c r="G32" i="1"/>
  <c r="AD32" i="1" s="1"/>
  <c r="H32" i="1"/>
  <c r="AE32" i="1" s="1"/>
  <c r="I32" i="1"/>
  <c r="AF32" i="1" s="1"/>
  <c r="J32" i="1"/>
  <c r="AG32" i="1" s="1"/>
  <c r="K32" i="1"/>
  <c r="AH32" i="1" s="1"/>
  <c r="L32" i="1"/>
  <c r="AI32" i="1" s="1"/>
  <c r="M32" i="1"/>
  <c r="AJ32" i="1" s="1"/>
  <c r="N32" i="1"/>
  <c r="AK32" i="1" s="1"/>
  <c r="O32" i="1"/>
  <c r="AL32" i="1" s="1"/>
  <c r="P32" i="1"/>
  <c r="AM32" i="1" s="1"/>
  <c r="Q32" i="1"/>
  <c r="AN32" i="1" s="1"/>
  <c r="R32" i="1"/>
  <c r="AO32" i="1" s="1"/>
  <c r="S32" i="1"/>
  <c r="AP32" i="1" s="1"/>
  <c r="T32" i="1"/>
  <c r="AQ32" i="1" s="1"/>
  <c r="U32" i="1"/>
  <c r="AR32" i="1" s="1"/>
  <c r="C33" i="1"/>
  <c r="Z33" i="1" s="1"/>
  <c r="D33" i="1"/>
  <c r="AA33" i="1" s="1"/>
  <c r="E33" i="1"/>
  <c r="AB33" i="1" s="1"/>
  <c r="F33" i="1"/>
  <c r="AC33" i="1" s="1"/>
  <c r="G33" i="1"/>
  <c r="AD33" i="1" s="1"/>
  <c r="H33" i="1"/>
  <c r="AE33" i="1" s="1"/>
  <c r="I33" i="1"/>
  <c r="AF33" i="1" s="1"/>
  <c r="J33" i="1"/>
  <c r="AG33" i="1" s="1"/>
  <c r="K33" i="1"/>
  <c r="AH33" i="1" s="1"/>
  <c r="L33" i="1"/>
  <c r="AI33" i="1" s="1"/>
  <c r="M33" i="1"/>
  <c r="AJ33" i="1" s="1"/>
  <c r="N33" i="1"/>
  <c r="AK33" i="1" s="1"/>
  <c r="O33" i="1"/>
  <c r="AL33" i="1" s="1"/>
  <c r="P33" i="1"/>
  <c r="AM33" i="1" s="1"/>
  <c r="Q33" i="1"/>
  <c r="AN33" i="1" s="1"/>
  <c r="R33" i="1"/>
  <c r="AO33" i="1" s="1"/>
  <c r="S33" i="1"/>
  <c r="AP33" i="1" s="1"/>
  <c r="T33" i="1"/>
  <c r="AQ33" i="1" s="1"/>
  <c r="U33" i="1"/>
  <c r="AR33" i="1" s="1"/>
  <c r="C34" i="1"/>
  <c r="Z34" i="1" s="1"/>
  <c r="D34" i="1"/>
  <c r="AA34" i="1" s="1"/>
  <c r="E34" i="1"/>
  <c r="AB34" i="1" s="1"/>
  <c r="F34" i="1"/>
  <c r="AC34" i="1" s="1"/>
  <c r="G34" i="1"/>
  <c r="AD34" i="1" s="1"/>
  <c r="H34" i="1"/>
  <c r="AE34" i="1" s="1"/>
  <c r="I34" i="1"/>
  <c r="AF34" i="1" s="1"/>
  <c r="J34" i="1"/>
  <c r="AG34" i="1" s="1"/>
  <c r="K34" i="1"/>
  <c r="AH34" i="1" s="1"/>
  <c r="L34" i="1"/>
  <c r="AI34" i="1" s="1"/>
  <c r="M34" i="1"/>
  <c r="AJ34" i="1" s="1"/>
  <c r="N34" i="1"/>
  <c r="AK34" i="1" s="1"/>
  <c r="O34" i="1"/>
  <c r="AL34" i="1" s="1"/>
  <c r="P34" i="1"/>
  <c r="AM34" i="1" s="1"/>
  <c r="Q34" i="1"/>
  <c r="AN34" i="1" s="1"/>
  <c r="R34" i="1"/>
  <c r="AO34" i="1" s="1"/>
  <c r="S34" i="1"/>
  <c r="AP34" i="1" s="1"/>
  <c r="T34" i="1"/>
  <c r="AQ34" i="1" s="1"/>
  <c r="U34" i="1"/>
  <c r="AR34" i="1" s="1"/>
  <c r="L20" i="1"/>
  <c r="AI20" i="1" s="1"/>
  <c r="M20" i="1"/>
  <c r="AJ20" i="1" s="1"/>
  <c r="N20" i="1"/>
  <c r="AK20" i="1" s="1"/>
  <c r="O20" i="1"/>
  <c r="AL20" i="1" s="1"/>
  <c r="P20" i="1"/>
  <c r="AM20" i="1" s="1"/>
  <c r="Q20" i="1"/>
  <c r="AN20" i="1" s="1"/>
  <c r="R20" i="1"/>
  <c r="AO20" i="1" s="1"/>
  <c r="S20" i="1"/>
  <c r="AP20" i="1" s="1"/>
  <c r="T20" i="1"/>
  <c r="AQ20" i="1" s="1"/>
  <c r="U20" i="1"/>
  <c r="AR20" i="1" s="1"/>
  <c r="L21" i="1"/>
  <c r="AI21" i="1" s="1"/>
  <c r="M21" i="1"/>
  <c r="AJ21" i="1" s="1"/>
  <c r="N21" i="1"/>
  <c r="AK21" i="1" s="1"/>
  <c r="O21" i="1"/>
  <c r="AL21" i="1" s="1"/>
  <c r="P21" i="1"/>
  <c r="AM21" i="1" s="1"/>
  <c r="Q21" i="1"/>
  <c r="AN21" i="1" s="1"/>
  <c r="R21" i="1"/>
  <c r="AO21" i="1" s="1"/>
  <c r="S21" i="1"/>
  <c r="AP21" i="1" s="1"/>
  <c r="T21" i="1"/>
  <c r="AQ21" i="1" s="1"/>
  <c r="U21" i="1"/>
  <c r="AR21" i="1" s="1"/>
  <c r="L22" i="1"/>
  <c r="AI22" i="1" s="1"/>
  <c r="M22" i="1"/>
  <c r="AJ22" i="1" s="1"/>
  <c r="N22" i="1"/>
  <c r="AK22" i="1" s="1"/>
  <c r="O22" i="1"/>
  <c r="AL22" i="1" s="1"/>
  <c r="P22" i="1"/>
  <c r="AM22" i="1" s="1"/>
  <c r="Q22" i="1"/>
  <c r="AN22" i="1" s="1"/>
  <c r="R22" i="1"/>
  <c r="AO22" i="1" s="1"/>
  <c r="S22" i="1"/>
  <c r="AP22" i="1" s="1"/>
  <c r="T22" i="1"/>
  <c r="AQ22" i="1" s="1"/>
  <c r="U22" i="1"/>
  <c r="AR22" i="1" s="1"/>
  <c r="L23" i="1"/>
  <c r="AI23" i="1" s="1"/>
  <c r="M23" i="1"/>
  <c r="AJ23" i="1" s="1"/>
  <c r="N23" i="1"/>
  <c r="AK23" i="1" s="1"/>
  <c r="O23" i="1"/>
  <c r="AL23" i="1" s="1"/>
  <c r="P23" i="1"/>
  <c r="AM23" i="1" s="1"/>
  <c r="Q23" i="1"/>
  <c r="AN23" i="1" s="1"/>
  <c r="R23" i="1"/>
  <c r="AO23" i="1" s="1"/>
  <c r="S23" i="1"/>
  <c r="AP23" i="1" s="1"/>
  <c r="T23" i="1"/>
  <c r="AQ23" i="1" s="1"/>
  <c r="U23" i="1"/>
  <c r="AR23" i="1" s="1"/>
  <c r="L24" i="1"/>
  <c r="AI24" i="1" s="1"/>
  <c r="M24" i="1"/>
  <c r="AJ24" i="1" s="1"/>
  <c r="N24" i="1"/>
  <c r="AK24" i="1" s="1"/>
  <c r="O24" i="1"/>
  <c r="AL24" i="1" s="1"/>
  <c r="P24" i="1"/>
  <c r="AM24" i="1" s="1"/>
  <c r="Q24" i="1"/>
  <c r="AN24" i="1" s="1"/>
  <c r="R24" i="1"/>
  <c r="AO24" i="1" s="1"/>
  <c r="S24" i="1"/>
  <c r="AP24" i="1" s="1"/>
  <c r="T24" i="1"/>
  <c r="AQ24" i="1" s="1"/>
  <c r="U24" i="1"/>
  <c r="AR24" i="1" s="1"/>
  <c r="L25" i="1"/>
  <c r="AI25" i="1" s="1"/>
  <c r="M25" i="1"/>
  <c r="AJ25" i="1" s="1"/>
  <c r="N25" i="1"/>
  <c r="AK25" i="1" s="1"/>
  <c r="O25" i="1"/>
  <c r="AL25" i="1" s="1"/>
  <c r="P25" i="1"/>
  <c r="AM25" i="1" s="1"/>
  <c r="Q25" i="1"/>
  <c r="AN25" i="1" s="1"/>
  <c r="R25" i="1"/>
  <c r="AO25" i="1" s="1"/>
  <c r="S25" i="1"/>
  <c r="AP25" i="1" s="1"/>
  <c r="T25" i="1"/>
  <c r="AQ25" i="1" s="1"/>
  <c r="U25" i="1"/>
  <c r="AR25" i="1" s="1"/>
  <c r="L26" i="1"/>
  <c r="AI26" i="1" s="1"/>
  <c r="M26" i="1"/>
  <c r="AJ26" i="1" s="1"/>
  <c r="N26" i="1"/>
  <c r="AK26" i="1" s="1"/>
  <c r="O26" i="1"/>
  <c r="AL26" i="1" s="1"/>
  <c r="P26" i="1"/>
  <c r="AM26" i="1" s="1"/>
  <c r="Q26" i="1"/>
  <c r="AN26" i="1" s="1"/>
  <c r="R26" i="1"/>
  <c r="AO26" i="1" s="1"/>
  <c r="S26" i="1"/>
  <c r="AP26" i="1" s="1"/>
  <c r="T26" i="1"/>
  <c r="AQ26" i="1" s="1"/>
  <c r="U26" i="1"/>
  <c r="AR26" i="1" s="1"/>
  <c r="L27" i="1"/>
  <c r="AI27" i="1" s="1"/>
  <c r="M27" i="1"/>
  <c r="AJ27" i="1" s="1"/>
  <c r="N27" i="1"/>
  <c r="AK27" i="1" s="1"/>
  <c r="O27" i="1"/>
  <c r="AL27" i="1" s="1"/>
  <c r="P27" i="1"/>
  <c r="AM27" i="1" s="1"/>
  <c r="Q27" i="1"/>
  <c r="AN27" i="1" s="1"/>
  <c r="R27" i="1"/>
  <c r="AO27" i="1" s="1"/>
  <c r="S27" i="1"/>
  <c r="AP27" i="1" s="1"/>
  <c r="T27" i="1"/>
  <c r="AQ27" i="1" s="1"/>
  <c r="U27" i="1"/>
  <c r="AR27" i="1" s="1"/>
  <c r="L28" i="1"/>
  <c r="AI28" i="1" s="1"/>
  <c r="M28" i="1"/>
  <c r="AJ28" i="1" s="1"/>
  <c r="N28" i="1"/>
  <c r="AK28" i="1" s="1"/>
  <c r="O28" i="1"/>
  <c r="AL28" i="1" s="1"/>
  <c r="P28" i="1"/>
  <c r="AM28" i="1" s="1"/>
  <c r="Q28" i="1"/>
  <c r="AN28" i="1" s="1"/>
  <c r="R28" i="1"/>
  <c r="AO28" i="1" s="1"/>
  <c r="S28" i="1"/>
  <c r="AP28" i="1" s="1"/>
  <c r="T28" i="1"/>
  <c r="AQ28" i="1" s="1"/>
  <c r="U28" i="1"/>
  <c r="AR28" i="1" s="1"/>
  <c r="L29" i="1"/>
  <c r="AI29" i="1" s="1"/>
  <c r="M29" i="1"/>
  <c r="AJ29" i="1" s="1"/>
  <c r="N29" i="1"/>
  <c r="AK29" i="1" s="1"/>
  <c r="O29" i="1"/>
  <c r="AL29" i="1" s="1"/>
  <c r="P29" i="1"/>
  <c r="AM29" i="1" s="1"/>
  <c r="Q29" i="1"/>
  <c r="AN29" i="1" s="1"/>
  <c r="R29" i="1"/>
  <c r="AO29" i="1" s="1"/>
  <c r="S29" i="1"/>
  <c r="AP29" i="1" s="1"/>
  <c r="T29" i="1"/>
  <c r="AQ29" i="1" s="1"/>
  <c r="U29" i="1"/>
  <c r="AR29" i="1" s="1"/>
  <c r="M19" i="1"/>
  <c r="AJ19" i="1" s="1"/>
  <c r="N19" i="1"/>
  <c r="AK19" i="1" s="1"/>
  <c r="O19" i="1"/>
  <c r="AL19" i="1" s="1"/>
  <c r="P19" i="1"/>
  <c r="AM19" i="1" s="1"/>
  <c r="Q19" i="1"/>
  <c r="AN19" i="1" s="1"/>
  <c r="R19" i="1"/>
  <c r="AO19" i="1" s="1"/>
  <c r="S19" i="1"/>
  <c r="AP19" i="1" s="1"/>
  <c r="T19" i="1"/>
  <c r="AQ19" i="1" s="1"/>
  <c r="U19" i="1"/>
  <c r="AR19" i="1" s="1"/>
  <c r="C20" i="1"/>
  <c r="Z20" i="1" s="1"/>
  <c r="D20" i="1"/>
  <c r="AA20" i="1" s="1"/>
  <c r="E20" i="1"/>
  <c r="AB20" i="1" s="1"/>
  <c r="F20" i="1"/>
  <c r="AC20" i="1" s="1"/>
  <c r="G20" i="1"/>
  <c r="AD20" i="1" s="1"/>
  <c r="H20" i="1"/>
  <c r="AE20" i="1" s="1"/>
  <c r="I20" i="1"/>
  <c r="AF20" i="1" s="1"/>
  <c r="J20" i="1"/>
  <c r="AG20" i="1" s="1"/>
  <c r="K20" i="1"/>
  <c r="AH20" i="1" s="1"/>
  <c r="C21" i="1"/>
  <c r="Z21" i="1" s="1"/>
  <c r="D21" i="1"/>
  <c r="AA21" i="1" s="1"/>
  <c r="E21" i="1"/>
  <c r="AB21" i="1" s="1"/>
  <c r="F21" i="1"/>
  <c r="AC21" i="1" s="1"/>
  <c r="G21" i="1"/>
  <c r="AD21" i="1" s="1"/>
  <c r="H21" i="1"/>
  <c r="AE21" i="1" s="1"/>
  <c r="I21" i="1"/>
  <c r="AF21" i="1" s="1"/>
  <c r="J21" i="1"/>
  <c r="AG21" i="1" s="1"/>
  <c r="K21" i="1"/>
  <c r="AH21" i="1" s="1"/>
  <c r="C22" i="1"/>
  <c r="Z22" i="1" s="1"/>
  <c r="D22" i="1"/>
  <c r="AA22" i="1" s="1"/>
  <c r="E22" i="1"/>
  <c r="AB22" i="1" s="1"/>
  <c r="F22" i="1"/>
  <c r="AC22" i="1" s="1"/>
  <c r="G22" i="1"/>
  <c r="AD22" i="1" s="1"/>
  <c r="H22" i="1"/>
  <c r="AE22" i="1" s="1"/>
  <c r="I22" i="1"/>
  <c r="AF22" i="1" s="1"/>
  <c r="J22" i="1"/>
  <c r="AG22" i="1" s="1"/>
  <c r="K22" i="1"/>
  <c r="AH22" i="1" s="1"/>
  <c r="C23" i="1"/>
  <c r="Z23" i="1" s="1"/>
  <c r="D23" i="1"/>
  <c r="AA23" i="1" s="1"/>
  <c r="E23" i="1"/>
  <c r="AB23" i="1" s="1"/>
  <c r="F23" i="1"/>
  <c r="AC23" i="1" s="1"/>
  <c r="G23" i="1"/>
  <c r="AD23" i="1" s="1"/>
  <c r="H23" i="1"/>
  <c r="AE23" i="1" s="1"/>
  <c r="I23" i="1"/>
  <c r="AF23" i="1" s="1"/>
  <c r="J23" i="1"/>
  <c r="AG23" i="1" s="1"/>
  <c r="K23" i="1"/>
  <c r="AH23" i="1" s="1"/>
  <c r="C24" i="1"/>
  <c r="Z24" i="1" s="1"/>
  <c r="D24" i="1"/>
  <c r="AA24" i="1" s="1"/>
  <c r="E24" i="1"/>
  <c r="AB24" i="1" s="1"/>
  <c r="F24" i="1"/>
  <c r="AC24" i="1" s="1"/>
  <c r="G24" i="1"/>
  <c r="AD24" i="1" s="1"/>
  <c r="H24" i="1"/>
  <c r="AE24" i="1" s="1"/>
  <c r="I24" i="1"/>
  <c r="AF24" i="1" s="1"/>
  <c r="J24" i="1"/>
  <c r="AG24" i="1" s="1"/>
  <c r="K24" i="1"/>
  <c r="AH24" i="1" s="1"/>
  <c r="C25" i="1"/>
  <c r="Z25" i="1" s="1"/>
  <c r="D25" i="1"/>
  <c r="AA25" i="1" s="1"/>
  <c r="E25" i="1"/>
  <c r="AB25" i="1" s="1"/>
  <c r="F25" i="1"/>
  <c r="AC25" i="1" s="1"/>
  <c r="G25" i="1"/>
  <c r="AD25" i="1" s="1"/>
  <c r="H25" i="1"/>
  <c r="AE25" i="1" s="1"/>
  <c r="I25" i="1"/>
  <c r="AF25" i="1" s="1"/>
  <c r="J25" i="1"/>
  <c r="AG25" i="1" s="1"/>
  <c r="K25" i="1"/>
  <c r="AH25" i="1" s="1"/>
  <c r="C26" i="1"/>
  <c r="Z26" i="1" s="1"/>
  <c r="D26" i="1"/>
  <c r="AA26" i="1" s="1"/>
  <c r="E26" i="1"/>
  <c r="AB26" i="1" s="1"/>
  <c r="F26" i="1"/>
  <c r="AC26" i="1" s="1"/>
  <c r="G26" i="1"/>
  <c r="AD26" i="1" s="1"/>
  <c r="H26" i="1"/>
  <c r="AE26" i="1" s="1"/>
  <c r="I26" i="1"/>
  <c r="AF26" i="1" s="1"/>
  <c r="J26" i="1"/>
  <c r="AG26" i="1" s="1"/>
  <c r="K26" i="1"/>
  <c r="AH26" i="1" s="1"/>
  <c r="C27" i="1"/>
  <c r="Z27" i="1" s="1"/>
  <c r="D27" i="1"/>
  <c r="AA27" i="1" s="1"/>
  <c r="E27" i="1"/>
  <c r="AB27" i="1" s="1"/>
  <c r="F27" i="1"/>
  <c r="AC27" i="1" s="1"/>
  <c r="G27" i="1"/>
  <c r="AD27" i="1" s="1"/>
  <c r="H27" i="1"/>
  <c r="AE27" i="1" s="1"/>
  <c r="I27" i="1"/>
  <c r="AF27" i="1" s="1"/>
  <c r="J27" i="1"/>
  <c r="AG27" i="1" s="1"/>
  <c r="K27" i="1"/>
  <c r="AH27" i="1" s="1"/>
  <c r="C28" i="1"/>
  <c r="Z28" i="1" s="1"/>
  <c r="D28" i="1"/>
  <c r="AA28" i="1" s="1"/>
  <c r="E28" i="1"/>
  <c r="AB28" i="1" s="1"/>
  <c r="F28" i="1"/>
  <c r="AC28" i="1" s="1"/>
  <c r="G28" i="1"/>
  <c r="AD28" i="1" s="1"/>
  <c r="H28" i="1"/>
  <c r="AE28" i="1" s="1"/>
  <c r="I28" i="1"/>
  <c r="AF28" i="1" s="1"/>
  <c r="J28" i="1"/>
  <c r="AG28" i="1" s="1"/>
  <c r="K28" i="1"/>
  <c r="AH28" i="1" s="1"/>
  <c r="C29" i="1"/>
  <c r="Z29" i="1" s="1"/>
  <c r="D29" i="1"/>
  <c r="AA29" i="1" s="1"/>
  <c r="E29" i="1"/>
  <c r="AB29" i="1" s="1"/>
  <c r="F29" i="1"/>
  <c r="AC29" i="1" s="1"/>
  <c r="G29" i="1"/>
  <c r="AD29" i="1" s="1"/>
  <c r="H29" i="1"/>
  <c r="AE29" i="1" s="1"/>
  <c r="I29" i="1"/>
  <c r="AF29" i="1" s="1"/>
  <c r="J29" i="1"/>
  <c r="AG29" i="1" s="1"/>
  <c r="K29" i="1"/>
  <c r="AH29" i="1" s="1"/>
  <c r="D19" i="1"/>
  <c r="AA19" i="1" s="1"/>
  <c r="E19" i="1"/>
  <c r="AB19" i="1" s="1"/>
  <c r="F19" i="1"/>
  <c r="AC19" i="1" s="1"/>
  <c r="G19" i="1"/>
  <c r="AD19" i="1" s="1"/>
  <c r="H19" i="1"/>
  <c r="AE19" i="1" s="1"/>
  <c r="I19" i="1"/>
  <c r="AF19" i="1" s="1"/>
  <c r="J19" i="1"/>
  <c r="AG19" i="1" s="1"/>
  <c r="K19" i="1"/>
  <c r="AH19" i="1" s="1"/>
  <c r="L19" i="1"/>
  <c r="AI19" i="1" s="1"/>
  <c r="C19" i="1"/>
  <c r="Z19" i="1" s="1"/>
  <c r="V38" i="3" l="1"/>
  <c r="U38" i="3"/>
  <c r="T38" i="3"/>
  <c r="S38" i="3"/>
  <c r="V35" i="3"/>
  <c r="U35" i="3"/>
  <c r="T35" i="3"/>
  <c r="R38" i="3"/>
  <c r="Q38" i="3"/>
  <c r="P38" i="3"/>
  <c r="O38" i="3"/>
  <c r="N38" i="3"/>
  <c r="S35" i="3"/>
  <c r="R35" i="3"/>
  <c r="Q35" i="3"/>
  <c r="P35" i="3"/>
  <c r="O35" i="3"/>
  <c r="N35" i="3"/>
  <c r="V32" i="3"/>
  <c r="U32" i="3"/>
  <c r="T32" i="3"/>
  <c r="S32" i="3"/>
  <c r="R32" i="3"/>
  <c r="Q32" i="3"/>
  <c r="P32" i="3"/>
  <c r="O32" i="3"/>
  <c r="N32" i="3"/>
  <c r="V29" i="3"/>
  <c r="V40" i="3" s="1"/>
  <c r="U29" i="3"/>
  <c r="U40" i="3" s="1"/>
  <c r="T29" i="3"/>
  <c r="S29" i="3"/>
  <c r="R29" i="3"/>
  <c r="Q29" i="3"/>
  <c r="P29" i="3"/>
  <c r="O29" i="3"/>
  <c r="N29" i="3"/>
  <c r="N40" i="3" l="1"/>
  <c r="O39" i="3"/>
  <c r="Q40" i="3"/>
  <c r="R40" i="3"/>
  <c r="P40" i="3"/>
  <c r="P39" i="3"/>
  <c r="Q39" i="3"/>
  <c r="R39" i="3"/>
  <c r="S40" i="3"/>
  <c r="T40" i="3"/>
  <c r="S39" i="3"/>
  <c r="T39" i="3"/>
  <c r="U39" i="3"/>
  <c r="O40" i="3"/>
  <c r="N39" i="3"/>
  <c r="V39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D3" i="3"/>
</calcChain>
</file>

<file path=xl/sharedStrings.xml><?xml version="1.0" encoding="utf-8"?>
<sst xmlns="http://schemas.openxmlformats.org/spreadsheetml/2006/main" count="1465" uniqueCount="129">
  <si>
    <t>A</t>
  </si>
  <si>
    <t>T</t>
  </si>
  <si>
    <t>C</t>
  </si>
  <si>
    <t>G</t>
  </si>
  <si>
    <t>L</t>
  </si>
  <si>
    <t>R</t>
  </si>
  <si>
    <t>S</t>
  </si>
  <si>
    <t>Q</t>
  </si>
  <si>
    <t>M</t>
  </si>
  <si>
    <t>P</t>
  </si>
  <si>
    <t>F</t>
  </si>
  <si>
    <t>B</t>
  </si>
  <si>
    <t>O</t>
  </si>
  <si>
    <t>K</t>
  </si>
  <si>
    <t>V</t>
  </si>
  <si>
    <t>W</t>
  </si>
  <si>
    <t>J</t>
  </si>
  <si>
    <t>Y</t>
  </si>
  <si>
    <t>H</t>
  </si>
  <si>
    <t>N</t>
  </si>
  <si>
    <t>"</t>
  </si>
  <si>
    <t>#</t>
  </si>
  <si>
    <t>$</t>
  </si>
  <si>
    <t>%</t>
  </si>
  <si>
    <t>&amp;</t>
  </si>
  <si>
    <t>'</t>
  </si>
  <si>
    <t>(</t>
  </si>
  <si>
    <t>)</t>
  </si>
  <si>
    <t>*</t>
  </si>
  <si>
    <t>+</t>
  </si>
  <si>
    <t>,</t>
  </si>
  <si>
    <t>-</t>
  </si>
  <si>
    <t>.</t>
  </si>
  <si>
    <t>/</t>
  </si>
  <si>
    <t>:</t>
  </si>
  <si>
    <t>;</t>
  </si>
  <si>
    <t>&lt;</t>
  </si>
  <si>
    <t>=</t>
  </si>
  <si>
    <t>&gt;</t>
  </si>
  <si>
    <t>?</t>
  </si>
  <si>
    <t>@</t>
  </si>
  <si>
    <t>D</t>
  </si>
  <si>
    <t>E</t>
  </si>
  <si>
    <t>I</t>
  </si>
  <si>
    <t>Phred Q-Score</t>
  </si>
  <si>
    <t>Probability of correct base assignment</t>
  </si>
  <si>
    <t>Illumina Report Card Grade</t>
  </si>
  <si>
    <t>row ro</t>
  </si>
  <si>
    <t>eam ro</t>
  </si>
  <si>
    <t>eam row r</t>
  </si>
  <si>
    <t>row row</t>
  </si>
  <si>
    <t>row your</t>
  </si>
  <si>
    <t>w your bo</t>
  </si>
  <si>
    <t>r boat ge</t>
  </si>
  <si>
    <t>t gently</t>
  </si>
  <si>
    <t>y down t</t>
  </si>
  <si>
    <t>merrily mer</t>
  </si>
  <si>
    <t>y life is</t>
  </si>
  <si>
    <t>ut a dre</t>
  </si>
  <si>
    <t>dream r</t>
  </si>
  <si>
    <t>m merrily merr</t>
  </si>
  <si>
    <t>rrily lif</t>
  </si>
  <si>
    <t>w row r</t>
  </si>
  <si>
    <t>e is but</t>
  </si>
  <si>
    <t>rmez-vou</t>
  </si>
  <si>
    <t>onnez le</t>
  </si>
  <si>
    <t>z les mat</t>
  </si>
  <si>
    <t>atines son</t>
  </si>
  <si>
    <t>nnez les</t>
  </si>
  <si>
    <t>es matin</t>
  </si>
  <si>
    <t>ines ding d</t>
  </si>
  <si>
    <t>ng ding d</t>
  </si>
  <si>
    <t>g dong d</t>
  </si>
  <si>
    <t>ng ding</t>
  </si>
  <si>
    <t>ing don</t>
  </si>
  <si>
    <t>g dong Fr</t>
  </si>
  <si>
    <t>ing din</t>
  </si>
  <si>
    <t>-vous? dorm</t>
  </si>
  <si>
    <t>ous? sonn</t>
  </si>
  <si>
    <t>wn the s</t>
  </si>
  <si>
    <t xml:space="preserve">row row row your boat gently down the s|[tream]| merrily merrily merrily merrily life is but a dream </t>
  </si>
  <si>
    <t>Frere Jacques Frere Jac| [ques] | dormez-vous? dormez-vous? sonnez les matines sonnez les matines ding ding dong ding ding dong</t>
  </si>
  <si>
    <t>cques Fre</t>
  </si>
  <si>
    <t>second "cqu"</t>
  </si>
  <si>
    <t>es dorm</t>
  </si>
  <si>
    <t>rmez-vo</t>
  </si>
  <si>
    <t>ous? Fre</t>
  </si>
  <si>
    <t>? Frere J</t>
  </si>
  <si>
    <t>rere Jacq</t>
  </si>
  <si>
    <t>ous? Dor</t>
  </si>
  <si>
    <t>am row r</t>
  </si>
  <si>
    <t>Basepair Position</t>
  </si>
  <si>
    <t>ASCII character</t>
  </si>
  <si>
    <t>Sequence 1</t>
  </si>
  <si>
    <t>ASCII characters 1</t>
  </si>
  <si>
    <t>Sequence 2</t>
  </si>
  <si>
    <t>Sequence 3</t>
  </si>
  <si>
    <t>Sequence 4</t>
  </si>
  <si>
    <t>ASCII characters 2</t>
  </si>
  <si>
    <t>ASCII characters 3</t>
  </si>
  <si>
    <t>ASCII characters 4</t>
  </si>
  <si>
    <t>Quality Score 1</t>
  </si>
  <si>
    <t>Quality Score 2</t>
  </si>
  <si>
    <t>Quality Score 3</t>
  </si>
  <si>
    <t>Quality Score 4</t>
  </si>
  <si>
    <t>1) Average Quality Score pre-trimming</t>
  </si>
  <si>
    <t>2) Average Quality Score post-trimming</t>
  </si>
  <si>
    <t>Illumina Adaptor Sequence</t>
  </si>
  <si>
    <t>Phix Sequences</t>
  </si>
  <si>
    <t>CTGTCT</t>
  </si>
  <si>
    <t>READ ID</t>
  </si>
  <si>
    <t>SEQUENCE</t>
  </si>
  <si>
    <t>CAAACATTGGGCCAAATGA</t>
  </si>
  <si>
    <t>GGGCGTTGTATGGTTGCCA</t>
  </si>
  <si>
    <t>AATACCCCCAGACGTCGGT</t>
  </si>
  <si>
    <t>TACCGAGTTTCCGATTCGC</t>
  </si>
  <si>
    <t>rilly merrily</t>
  </si>
  <si>
    <t>errily merrily</t>
  </si>
  <si>
    <t>Assembly</t>
  </si>
  <si>
    <t>Read Mapping</t>
  </si>
  <si>
    <t>Row Your Boat</t>
  </si>
  <si>
    <t>Frere Jacques</t>
  </si>
  <si>
    <t>"tream"</t>
  </si>
  <si>
    <t>missing:</t>
  </si>
  <si>
    <t>Quality Trimming</t>
  </si>
  <si>
    <t>Contaminant Removal</t>
  </si>
  <si>
    <t>Random number grid</t>
  </si>
  <si>
    <t>Random nucleotide grid</t>
  </si>
  <si>
    <t>Random number to nucleotide conversion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</si>
</sst>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4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000000"/>
      <name val="Courier New"/>
      <family val="1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262626"/>
      <name val="Arial"/>
      <family val="2"/>
    </font>
    <font>
      <sz val="9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rgb="FF202124"/>
      <name val="Arial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halkboard"/>
      <family val="4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theme="1"/>
      <name val="Agency FB"/>
    </font>
    <font>
      <sz val="12"/>
      <color theme="1"/>
      <name val="Apple Chancery"/>
      <family val="4"/>
    </font>
    <font>
      <sz val="12"/>
      <color theme="1"/>
      <name val="Bookman Old Style"/>
      <family val="1"/>
    </font>
    <font>
      <sz val="12"/>
      <color theme="1"/>
      <name val="Algerian"/>
    </font>
    <font>
      <sz val="12"/>
      <color theme="1"/>
      <name val="Bauhaus 93"/>
    </font>
    <font>
      <sz val="12"/>
      <color theme="1"/>
      <name val="Desdemona"/>
    </font>
    <font>
      <sz val="12"/>
      <color theme="1"/>
      <name val="Jokerman"/>
    </font>
    <font>
      <sz val="12"/>
      <color theme="1"/>
      <name val="Miriam Fixed"/>
    </font>
    <font>
      <sz val="12"/>
      <color theme="1"/>
      <name val="DokChampa"/>
    </font>
    <font>
      <sz val="12"/>
      <color theme="1"/>
      <name val="Baghdad Regular"/>
    </font>
    <font>
      <sz val="12"/>
      <color theme="1"/>
      <name val="Ayuthaya"/>
      <family val="2"/>
      <charset val="222"/>
    </font>
    <font>
      <i/>
      <sz val="12"/>
      <color theme="1"/>
      <name val="Arial Nova"/>
    </font>
    <font>
      <sz val="12"/>
      <color theme="1"/>
      <name val="Calibri"/>
      <family val="2"/>
    </font>
    <font>
      <sz val="12"/>
      <color theme="1"/>
      <name val="Andale Mono"/>
      <family val="2"/>
    </font>
    <font>
      <b/>
      <sz val="12"/>
      <color theme="1"/>
      <name val="Andale Mono"/>
      <family val="2"/>
    </font>
    <font>
      <sz val="9"/>
      <color theme="1"/>
      <name val="Chalkduster"/>
      <family val="2"/>
    </font>
    <font>
      <sz val="8"/>
      <color theme="1"/>
      <name val="Chalkduster"/>
      <family val="2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0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3" borderId="0" xfId="0" applyFill="1"/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Border="1"/>
    <xf numFmtId="0" fontId="0" fillId="5" borderId="1" xfId="0" applyFill="1" applyBorder="1"/>
    <xf numFmtId="0" fontId="0" fillId="3" borderId="0" xfId="0" applyFill="1" applyBorder="1"/>
    <xf numFmtId="0" fontId="0" fillId="0" borderId="0" xfId="0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9" fontId="8" fillId="0" borderId="1" xfId="1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164" fontId="8" fillId="0" borderId="1" xfId="1" applyNumberFormat="1" applyFont="1" applyBorder="1" applyAlignment="1">
      <alignment horizontal="center" wrapText="1"/>
    </xf>
    <xf numFmtId="10" fontId="8" fillId="0" borderId="1" xfId="1" applyNumberFormat="1" applyFont="1" applyBorder="1" applyAlignment="1">
      <alignment horizontal="center" wrapText="1"/>
    </xf>
    <xf numFmtId="165" fontId="8" fillId="0" borderId="1" xfId="1" applyNumberFormat="1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5" fillId="3" borderId="0" xfId="0" applyFont="1" applyFill="1" applyAlignment="1">
      <alignment wrapText="1"/>
    </xf>
    <xf numFmtId="0" fontId="5" fillId="3" borderId="0" xfId="0" applyFont="1" applyFill="1"/>
    <xf numFmtId="0" fontId="0" fillId="3" borderId="0" xfId="0" applyFill="1" applyAlignment="1">
      <alignment horizontal="center" wrapText="1"/>
    </xf>
    <xf numFmtId="0" fontId="8" fillId="3" borderId="0" xfId="0" applyFont="1" applyFill="1" applyAlignment="1">
      <alignment horizontal="center" wrapText="1"/>
    </xf>
    <xf numFmtId="0" fontId="9" fillId="0" borderId="0" xfId="0" applyFont="1" applyBorder="1"/>
    <xf numFmtId="0" fontId="10" fillId="0" borderId="0" xfId="0" applyFont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14" fillId="3" borderId="0" xfId="0" applyFont="1" applyFill="1" applyAlignment="1">
      <alignment horizontal="right"/>
    </xf>
    <xf numFmtId="0" fontId="15" fillId="3" borderId="0" xfId="0" applyFont="1" applyFill="1" applyAlignment="1">
      <alignment horizontal="right"/>
    </xf>
    <xf numFmtId="0" fontId="12" fillId="3" borderId="0" xfId="0" applyFont="1" applyFill="1" applyAlignment="1">
      <alignment horizontal="left"/>
    </xf>
    <xf numFmtId="0" fontId="17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0" fontId="18" fillId="3" borderId="1" xfId="0" applyFont="1" applyFill="1" applyBorder="1" applyAlignment="1">
      <alignment vertical="center"/>
    </xf>
    <xf numFmtId="0" fontId="19" fillId="3" borderId="1" xfId="0" applyFont="1" applyFill="1" applyBorder="1" applyAlignment="1">
      <alignment vertical="center"/>
    </xf>
    <xf numFmtId="0" fontId="20" fillId="3" borderId="1" xfId="0" applyFont="1" applyFill="1" applyBorder="1" applyAlignment="1">
      <alignment vertical="center"/>
    </xf>
    <xf numFmtId="0" fontId="21" fillId="3" borderId="1" xfId="0" applyFont="1" applyFill="1" applyBorder="1" applyAlignment="1">
      <alignment vertical="center"/>
    </xf>
    <xf numFmtId="0" fontId="22" fillId="3" borderId="1" xfId="0" applyFont="1" applyFill="1" applyBorder="1" applyAlignment="1">
      <alignment vertical="center"/>
    </xf>
    <xf numFmtId="0" fontId="23" fillId="3" borderId="1" xfId="0" applyFont="1" applyFill="1" applyBorder="1" applyAlignment="1">
      <alignment vertical="center"/>
    </xf>
    <xf numFmtId="0" fontId="24" fillId="3" borderId="1" xfId="0" applyFont="1" applyFill="1" applyBorder="1" applyAlignment="1">
      <alignment vertical="center"/>
    </xf>
    <xf numFmtId="0" fontId="25" fillId="3" borderId="1" xfId="0" applyFont="1" applyFill="1" applyBorder="1" applyAlignment="1">
      <alignment vertical="center"/>
    </xf>
    <xf numFmtId="0" fontId="26" fillId="3" borderId="1" xfId="0" applyFont="1" applyFill="1" applyBorder="1" applyAlignment="1">
      <alignment vertical="center"/>
    </xf>
    <xf numFmtId="0" fontId="27" fillId="3" borderId="1" xfId="0" applyFont="1" applyFill="1" applyBorder="1" applyAlignment="1">
      <alignment vertical="center"/>
    </xf>
    <xf numFmtId="0" fontId="28" fillId="3" borderId="1" xfId="0" applyFont="1" applyFill="1" applyBorder="1" applyAlignment="1">
      <alignment vertical="center"/>
    </xf>
    <xf numFmtId="0" fontId="29" fillId="3" borderId="1" xfId="0" applyFont="1" applyFill="1" applyBorder="1" applyAlignment="1">
      <alignment vertical="center"/>
    </xf>
    <xf numFmtId="0" fontId="30" fillId="3" borderId="0" xfId="0" applyFont="1" applyFill="1" applyBorder="1" applyAlignment="1">
      <alignment vertical="center"/>
    </xf>
    <xf numFmtId="0" fontId="0" fillId="3" borderId="1" xfId="0" applyFill="1" applyBorder="1" applyAlignment="1"/>
    <xf numFmtId="0" fontId="0" fillId="3" borderId="4" xfId="0" applyFill="1" applyBorder="1" applyAlignment="1"/>
    <xf numFmtId="0" fontId="0" fillId="3" borderId="4" xfId="0" applyFill="1" applyBorder="1"/>
    <xf numFmtId="0" fontId="0" fillId="3" borderId="3" xfId="0" applyFill="1" applyBorder="1"/>
    <xf numFmtId="0" fontId="18" fillId="6" borderId="1" xfId="0" applyFont="1" applyFill="1" applyBorder="1" applyAlignment="1">
      <alignment vertical="center"/>
    </xf>
    <xf numFmtId="0" fontId="20" fillId="6" borderId="1" xfId="0" applyFont="1" applyFill="1" applyBorder="1" applyAlignment="1">
      <alignment vertical="center"/>
    </xf>
    <xf numFmtId="0" fontId="25" fillId="6" borderId="1" xfId="0" applyFont="1" applyFill="1" applyBorder="1" applyAlignment="1">
      <alignment vertical="center"/>
    </xf>
    <xf numFmtId="0" fontId="28" fillId="6" borderId="1" xfId="0" applyFont="1" applyFill="1" applyBorder="1" applyAlignment="1">
      <alignment vertical="center"/>
    </xf>
    <xf numFmtId="0" fontId="31" fillId="3" borderId="1" xfId="0" applyFont="1" applyFill="1" applyBorder="1" applyAlignment="1">
      <alignment vertical="center"/>
    </xf>
    <xf numFmtId="0" fontId="32" fillId="3" borderId="1" xfId="0" applyFont="1" applyFill="1" applyBorder="1" applyAlignment="1">
      <alignment vertical="center"/>
    </xf>
    <xf numFmtId="0" fontId="33" fillId="3" borderId="1" xfId="0" applyFont="1" applyFill="1" applyBorder="1" applyAlignment="1">
      <alignment vertical="center"/>
    </xf>
    <xf numFmtId="0" fontId="34" fillId="3" borderId="1" xfId="0" applyFont="1" applyFill="1" applyBorder="1" applyAlignment="1">
      <alignment vertical="center"/>
    </xf>
    <xf numFmtId="0" fontId="2" fillId="3" borderId="0" xfId="0" applyFont="1" applyFill="1"/>
    <xf numFmtId="0" fontId="11" fillId="3" borderId="0" xfId="0" applyFont="1" applyFill="1" applyAlignment="1">
      <alignment vertical="center"/>
    </xf>
    <xf numFmtId="0" fontId="0" fillId="7" borderId="1" xfId="0" applyFill="1" applyBorder="1" applyAlignment="1">
      <alignment vertical="center"/>
    </xf>
    <xf numFmtId="0" fontId="13" fillId="7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/>
    </xf>
    <xf numFmtId="0" fontId="20" fillId="7" borderId="1" xfId="0" applyFont="1" applyFill="1" applyBorder="1" applyAlignment="1">
      <alignment vertical="center"/>
    </xf>
    <xf numFmtId="0" fontId="21" fillId="7" borderId="1" xfId="0" applyFont="1" applyFill="1" applyBorder="1" applyAlignment="1">
      <alignment vertical="center"/>
    </xf>
    <xf numFmtId="0" fontId="22" fillId="7" borderId="1" xfId="0" applyFont="1" applyFill="1" applyBorder="1" applyAlignment="1">
      <alignment vertical="center"/>
    </xf>
    <xf numFmtId="0" fontId="33" fillId="7" borderId="1" xfId="0" applyFont="1" applyFill="1" applyBorder="1" applyAlignment="1">
      <alignment vertical="center"/>
    </xf>
    <xf numFmtId="0" fontId="23" fillId="7" borderId="1" xfId="0" applyFont="1" applyFill="1" applyBorder="1" applyAlignment="1">
      <alignment vertical="center"/>
    </xf>
    <xf numFmtId="0" fontId="24" fillId="7" borderId="1" xfId="0" applyFont="1" applyFill="1" applyBorder="1" applyAlignment="1">
      <alignment vertical="center"/>
    </xf>
    <xf numFmtId="0" fontId="25" fillId="7" borderId="1" xfId="0" applyFont="1" applyFill="1" applyBorder="1" applyAlignment="1">
      <alignment vertical="center"/>
    </xf>
    <xf numFmtId="0" fontId="26" fillId="7" borderId="1" xfId="0" applyFont="1" applyFill="1" applyBorder="1" applyAlignment="1">
      <alignment vertical="center"/>
    </xf>
    <xf numFmtId="0" fontId="27" fillId="7" borderId="1" xfId="0" applyFont="1" applyFill="1" applyBorder="1" applyAlignment="1">
      <alignment vertical="center"/>
    </xf>
    <xf numFmtId="0" fontId="32" fillId="7" borderId="1" xfId="0" applyFont="1" applyFill="1" applyBorder="1" applyAlignment="1">
      <alignment vertical="center"/>
    </xf>
    <xf numFmtId="0" fontId="28" fillId="7" borderId="1" xfId="0" applyFont="1" applyFill="1" applyBorder="1" applyAlignment="1">
      <alignment vertical="center"/>
    </xf>
    <xf numFmtId="0" fontId="29" fillId="7" borderId="1" xfId="0" applyFont="1" applyFill="1" applyBorder="1" applyAlignment="1">
      <alignment vertical="center"/>
    </xf>
    <xf numFmtId="0" fontId="35" fillId="0" borderId="0" xfId="0" quotePrefix="1" applyFont="1" applyBorder="1"/>
    <xf numFmtId="0" fontId="35" fillId="0" borderId="0" xfId="0" applyFont="1" applyBorder="1"/>
    <xf numFmtId="0" fontId="35" fillId="0" borderId="0" xfId="0" applyFont="1" applyFill="1" applyBorder="1"/>
    <xf numFmtId="0" fontId="15" fillId="3" borderId="0" xfId="0" applyFont="1" applyFill="1" applyBorder="1"/>
    <xf numFmtId="0" fontId="15" fillId="3" borderId="0" xfId="0" applyFont="1" applyFill="1" applyAlignment="1">
      <alignment horizontal="left"/>
    </xf>
    <xf numFmtId="0" fontId="36" fillId="0" borderId="1" xfId="0" applyFont="1" applyBorder="1" applyAlignment="1">
      <alignment horizontal="center" vertical="center"/>
    </xf>
    <xf numFmtId="0" fontId="36" fillId="4" borderId="1" xfId="0" applyFont="1" applyFill="1" applyBorder="1" applyAlignment="1">
      <alignment horizontal="center" vertical="center"/>
    </xf>
    <xf numFmtId="0" fontId="36" fillId="0" borderId="1" xfId="0" quotePrefix="1" applyFont="1" applyBorder="1" applyAlignment="1">
      <alignment horizontal="center" vertical="center"/>
    </xf>
    <xf numFmtId="0" fontId="36" fillId="4" borderId="1" xfId="0" applyFont="1" applyFill="1" applyBorder="1" applyAlignment="1">
      <alignment vertical="center"/>
    </xf>
    <xf numFmtId="0" fontId="36" fillId="5" borderId="1" xfId="0" applyFont="1" applyFill="1" applyBorder="1" applyAlignment="1">
      <alignment vertical="center"/>
    </xf>
    <xf numFmtId="0" fontId="36" fillId="3" borderId="0" xfId="0" applyFont="1" applyFill="1" applyAlignment="1">
      <alignment horizontal="center" vertical="center"/>
    </xf>
    <xf numFmtId="0" fontId="38" fillId="0" borderId="0" xfId="0" applyFont="1"/>
    <xf numFmtId="0" fontId="39" fillId="0" borderId="0" xfId="0" applyFont="1"/>
    <xf numFmtId="0" fontId="37" fillId="3" borderId="0" xfId="0" applyFont="1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7" fillId="3" borderId="1" xfId="0" applyFont="1" applyFill="1" applyBorder="1" applyAlignment="1">
      <alignment horizontal="center" wrapText="1"/>
    </xf>
    <xf numFmtId="9" fontId="8" fillId="3" borderId="1" xfId="1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164" fontId="8" fillId="3" borderId="1" xfId="1" applyNumberFormat="1" applyFont="1" applyFill="1" applyBorder="1" applyAlignment="1">
      <alignment horizontal="center" wrapText="1"/>
    </xf>
    <xf numFmtId="10" fontId="8" fillId="3" borderId="1" xfId="1" applyNumberFormat="1" applyFont="1" applyFill="1" applyBorder="1" applyAlignment="1">
      <alignment horizontal="center" wrapText="1"/>
    </xf>
    <xf numFmtId="165" fontId="8" fillId="3" borderId="1" xfId="1" applyNumberFormat="1" applyFont="1" applyFill="1" applyBorder="1" applyAlignment="1">
      <alignment horizontal="center" wrapText="1"/>
    </xf>
    <xf numFmtId="0" fontId="39" fillId="3" borderId="0" xfId="0" applyFont="1" applyFill="1"/>
    <xf numFmtId="0" fontId="0" fillId="3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Average Read Quality Along the Sequences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>
              <a:noFill/>
            </a:ln>
          </c:spPr>
          <c:marker>
            <c:symbol val="none"/>
          </c:marker>
          <c:xVal>
            <c:strRef>
              <c:f>'Quality Trim'!$B$52:$B$91</c:f>
              <c:strCache>
                <c:ptCount val="14"/>
                <c:pt idx="0">
                  <c:v>&lt;</c:v>
                </c:pt>
                <c:pt idx="1">
                  <c:v>=</c:v>
                </c:pt>
                <c:pt idx="2">
                  <c:v>&gt;</c:v>
                </c:pt>
                <c:pt idx="3">
                  <c:v>?</c:v>
                </c:pt>
                <c:pt idx="4">
                  <c:v>@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  <c:pt idx="9">
                  <c:v>E</c:v>
                </c:pt>
                <c:pt idx="10">
                  <c:v>F</c:v>
                </c:pt>
                <c:pt idx="11">
                  <c:v>G</c:v>
                </c:pt>
                <c:pt idx="12">
                  <c:v>H</c:v>
                </c:pt>
                <c:pt idx="13">
                  <c:v>I</c:v>
                </c:pt>
              </c:strCache>
            </c:strRef>
          </c:xVal>
          <c:yVal>
            <c:numRef>
              <c:f>'Quality Trim'!$C$26:$C$65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28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Pre-Trimming</c:v>
                </c15:tx>
              </c15:filteredSeriesTitle>
            </c:ext>
            <c:ext xmlns:c16="http://schemas.microsoft.com/office/drawing/2014/chart" uri="{C3380CC4-5D6E-409C-BE32-E72D297353CC}">
              <c16:uniqueId val="{00000002-18AE-4C4D-9DF5-7D8A0EB9D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344159"/>
        <c:axId val="759690559"/>
      </c:scatterChart>
      <c:valAx>
        <c:axId val="742344159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 sz="1200" b="0"/>
                </a:pPr>
                <a:r>
                  <a:rPr lang="en-US" sz="1200" b="0"/>
                  <a:t>Nucleotide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59690559"/>
        <c:crosses val="autoZero"/>
        <c:crossBetween val="midCat"/>
      </c:valAx>
      <c:valAx>
        <c:axId val="759690559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Average Phred Q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42344159"/>
        <c:crosses val="autoZero"/>
        <c:crossBetween val="midCat"/>
        <c:majorUnit val="5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Average Read Quality Along the Sequences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58510518649284"/>
          <c:y val="0.16175383124279405"/>
          <c:w val="0.8677980523260882"/>
          <c:h val="0.65104717659903633"/>
        </c:manualLayout>
      </c:layout>
      <c:scatterChart>
        <c:scatterStyle val="smoothMarker"/>
        <c:varyColors val="0"/>
        <c:ser>
          <c:idx val="0"/>
          <c:order val="0"/>
          <c:spPr>
            <a:ln w="15875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'Quality Trim'!$N$41:$V$41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'Quality Trim'!$N$39:$V$39</c:f>
              <c:numCache>
                <c:formatCode>General</c:formatCode>
                <c:ptCount val="9"/>
                <c:pt idx="0">
                  <c:v>38.5</c:v>
                </c:pt>
                <c:pt idx="1">
                  <c:v>38.25</c:v>
                </c:pt>
                <c:pt idx="2">
                  <c:v>37.75</c:v>
                </c:pt>
                <c:pt idx="3">
                  <c:v>33.25</c:v>
                </c:pt>
                <c:pt idx="4">
                  <c:v>29.75</c:v>
                </c:pt>
                <c:pt idx="5">
                  <c:v>22.75</c:v>
                </c:pt>
                <c:pt idx="6">
                  <c:v>19.75</c:v>
                </c:pt>
                <c:pt idx="7">
                  <c:v>14.25</c:v>
                </c:pt>
                <c:pt idx="8">
                  <c:v>10.75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Pre-Trimming</c:v>
                </c15:tx>
              </c15:filteredSeriesTitle>
            </c:ext>
            <c:ext xmlns:c16="http://schemas.microsoft.com/office/drawing/2014/chart" uri="{C3380CC4-5D6E-409C-BE32-E72D297353CC}">
              <c16:uniqueId val="{00000000-DFCB-224A-9A3C-E7213E4A060D}"/>
            </c:ext>
          </c:extLst>
        </c:ser>
        <c:ser>
          <c:idx val="1"/>
          <c:order val="1"/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'Quality Trim'!$N$41:$V$41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'Quality Trim'!$N$40:$V$40</c:f>
              <c:numCache>
                <c:formatCode>General</c:formatCode>
                <c:ptCount val="9"/>
                <c:pt idx="0">
                  <c:v>38.5</c:v>
                </c:pt>
                <c:pt idx="1">
                  <c:v>38.25</c:v>
                </c:pt>
                <c:pt idx="2">
                  <c:v>37.75</c:v>
                </c:pt>
                <c:pt idx="3">
                  <c:v>33.25</c:v>
                </c:pt>
                <c:pt idx="4">
                  <c:v>29.75</c:v>
                </c:pt>
                <c:pt idx="5">
                  <c:v>24.333333333333332</c:v>
                </c:pt>
                <c:pt idx="6">
                  <c:v>23</c:v>
                </c:pt>
                <c:pt idx="7">
                  <c:v>22</c:v>
                </c:pt>
                <c:pt idx="8">
                  <c:v>21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Post-Trimming</c:v>
                </c15:tx>
              </c15:filteredSeriesTitle>
            </c:ext>
            <c:ext xmlns:c16="http://schemas.microsoft.com/office/drawing/2014/chart" uri="{C3380CC4-5D6E-409C-BE32-E72D297353CC}">
              <c16:uniqueId val="{00000001-DFCB-224A-9A3C-E7213E4A0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344159"/>
        <c:axId val="759690559"/>
      </c:scatterChart>
      <c:valAx>
        <c:axId val="742344159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 sz="1200" b="0"/>
                </a:pPr>
                <a:r>
                  <a:rPr lang="en-US" sz="1200" b="0"/>
                  <a:t>Nucleotide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59690559"/>
        <c:crosses val="autoZero"/>
        <c:crossBetween val="midCat"/>
      </c:valAx>
      <c:valAx>
        <c:axId val="759690559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Average Phred Q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42344159"/>
        <c:crosses val="autoZero"/>
        <c:crossBetween val="midCat"/>
        <c:majorUnit val="5"/>
      </c:valAx>
    </c:plotArea>
    <c:legend>
      <c:legendPos val="r"/>
      <c:layout>
        <c:manualLayout>
          <c:xMode val="edge"/>
          <c:yMode val="edge"/>
          <c:x val="0.73124773308656099"/>
          <c:y val="0.17095565477785013"/>
          <c:w val="0.15804313707660209"/>
          <c:h val="0.11980713704330276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81714785651793"/>
          <c:y val="0.16413817663817665"/>
          <c:w val="0.88718290300921687"/>
          <c:h val="0.6969729344729345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strRef>
              <c:f>'Quality Trim'!$B$52:$B$91</c:f>
              <c:strCache>
                <c:ptCount val="14"/>
                <c:pt idx="0">
                  <c:v>&lt;</c:v>
                </c:pt>
                <c:pt idx="1">
                  <c:v>=</c:v>
                </c:pt>
                <c:pt idx="2">
                  <c:v>&gt;</c:v>
                </c:pt>
                <c:pt idx="3">
                  <c:v>?</c:v>
                </c:pt>
                <c:pt idx="4">
                  <c:v>@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  <c:pt idx="9">
                  <c:v>E</c:v>
                </c:pt>
                <c:pt idx="10">
                  <c:v>F</c:v>
                </c:pt>
                <c:pt idx="11">
                  <c:v>G</c:v>
                </c:pt>
                <c:pt idx="12">
                  <c:v>H</c:v>
                </c:pt>
                <c:pt idx="13">
                  <c:v>I</c:v>
                </c:pt>
              </c:strCache>
            </c:strRef>
          </c:xVal>
          <c:yVal>
            <c:numRef>
              <c:f>'Quality Trim'!$B$52:$B$91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9-8F47-A9F7-D02482EE315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strRef>
              <c:f>'Quality Trim'!$B$52:$B$91</c:f>
              <c:strCache>
                <c:ptCount val="14"/>
                <c:pt idx="0">
                  <c:v>&lt;</c:v>
                </c:pt>
                <c:pt idx="1">
                  <c:v>=</c:v>
                </c:pt>
                <c:pt idx="2">
                  <c:v>&gt;</c:v>
                </c:pt>
                <c:pt idx="3">
                  <c:v>?</c:v>
                </c:pt>
                <c:pt idx="4">
                  <c:v>@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  <c:pt idx="9">
                  <c:v>E</c:v>
                </c:pt>
                <c:pt idx="10">
                  <c:v>F</c:v>
                </c:pt>
                <c:pt idx="11">
                  <c:v>G</c:v>
                </c:pt>
                <c:pt idx="12">
                  <c:v>H</c:v>
                </c:pt>
                <c:pt idx="13">
                  <c:v>I</c:v>
                </c:pt>
              </c:strCache>
            </c:strRef>
          </c:xVal>
          <c:yVal>
            <c:numRef>
              <c:f>'Assembly and Mapping'!$F$2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D9-8F47-A9F7-D02482EE3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344159"/>
        <c:axId val="759690559"/>
      </c:scatterChart>
      <c:valAx>
        <c:axId val="742344159"/>
        <c:scaling>
          <c:orientation val="minMax"/>
          <c:max val="9"/>
        </c:scaling>
        <c:delete val="1"/>
        <c:axPos val="b"/>
        <c:numFmt formatCode="General" sourceLinked="1"/>
        <c:majorTickMark val="none"/>
        <c:minorTickMark val="none"/>
        <c:tickLblPos val="nextTo"/>
        <c:crossAx val="759690559"/>
        <c:crosses val="autoZero"/>
        <c:crossBetween val="midCat"/>
      </c:valAx>
      <c:valAx>
        <c:axId val="759690559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/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34415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81714785651793"/>
          <c:y val="0.16413817663817665"/>
          <c:w val="0.88718290300921687"/>
          <c:h val="0.6969729344729345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strRef>
              <c:f>'Quality Trim'!$B$52:$B$91</c:f>
              <c:strCache>
                <c:ptCount val="14"/>
                <c:pt idx="0">
                  <c:v>&lt;</c:v>
                </c:pt>
                <c:pt idx="1">
                  <c:v>=</c:v>
                </c:pt>
                <c:pt idx="2">
                  <c:v>&gt;</c:v>
                </c:pt>
                <c:pt idx="3">
                  <c:v>?</c:v>
                </c:pt>
                <c:pt idx="4">
                  <c:v>@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  <c:pt idx="9">
                  <c:v>E</c:v>
                </c:pt>
                <c:pt idx="10">
                  <c:v>F</c:v>
                </c:pt>
                <c:pt idx="11">
                  <c:v>G</c:v>
                </c:pt>
                <c:pt idx="12">
                  <c:v>H</c:v>
                </c:pt>
                <c:pt idx="13">
                  <c:v>I</c:v>
                </c:pt>
              </c:strCache>
            </c:strRef>
          </c:xVal>
          <c:yVal>
            <c:numRef>
              <c:f>'Quality Trim'!$B$52:$B$91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6F-A44B-BE90-A584675565E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strRef>
              <c:f>'Quality Trim'!$B$52:$B$91</c:f>
              <c:strCache>
                <c:ptCount val="14"/>
                <c:pt idx="0">
                  <c:v>&lt;</c:v>
                </c:pt>
                <c:pt idx="1">
                  <c:v>=</c:v>
                </c:pt>
                <c:pt idx="2">
                  <c:v>&gt;</c:v>
                </c:pt>
                <c:pt idx="3">
                  <c:v>?</c:v>
                </c:pt>
                <c:pt idx="4">
                  <c:v>@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  <c:pt idx="9">
                  <c:v>E</c:v>
                </c:pt>
                <c:pt idx="10">
                  <c:v>F</c:v>
                </c:pt>
                <c:pt idx="11">
                  <c:v>G</c:v>
                </c:pt>
                <c:pt idx="12">
                  <c:v>H</c:v>
                </c:pt>
                <c:pt idx="13">
                  <c:v>I</c:v>
                </c:pt>
              </c:strCache>
            </c:strRef>
          </c:xVal>
          <c:yVal>
            <c:numRef>
              <c:f>'Assembly and Mapping'!$F$2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6F-A44B-BE90-A58467556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344159"/>
        <c:axId val="759690559"/>
      </c:scatterChart>
      <c:valAx>
        <c:axId val="742344159"/>
        <c:scaling>
          <c:orientation val="minMax"/>
          <c:max val="9"/>
        </c:scaling>
        <c:delete val="1"/>
        <c:axPos val="b"/>
        <c:numFmt formatCode="General" sourceLinked="1"/>
        <c:majorTickMark val="none"/>
        <c:minorTickMark val="none"/>
        <c:tickLblPos val="nextTo"/>
        <c:crossAx val="759690559"/>
        <c:crosses val="autoZero"/>
        <c:crossBetween val="midCat"/>
      </c:valAx>
      <c:valAx>
        <c:axId val="759690559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/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34415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321734</xdr:colOff>
      <xdr:row>1</xdr:row>
      <xdr:rowOff>641774</xdr:rowOff>
    </xdr:from>
    <xdr:to>
      <xdr:col>31</xdr:col>
      <xdr:colOff>364066</xdr:colOff>
      <xdr:row>20</xdr:row>
      <xdr:rowOff>67734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FC2BD-F63A-C84B-A907-FFB1FB7FF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516466</xdr:colOff>
      <xdr:row>25</xdr:row>
      <xdr:rowOff>127001</xdr:rowOff>
    </xdr:from>
    <xdr:to>
      <xdr:col>31</xdr:col>
      <xdr:colOff>203199</xdr:colOff>
      <xdr:row>28</xdr:row>
      <xdr:rowOff>16935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E0B60E0-BF01-A44C-A8B0-7D239D04D68C}"/>
            </a:ext>
          </a:extLst>
        </xdr:cNvPr>
        <xdr:cNvSpPr/>
      </xdr:nvSpPr>
      <xdr:spPr>
        <a:xfrm>
          <a:off x="17509066" y="5554134"/>
          <a:ext cx="1346200" cy="42333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313267</xdr:colOff>
      <xdr:row>22</xdr:row>
      <xdr:rowOff>110067</xdr:rowOff>
    </xdr:from>
    <xdr:to>
      <xdr:col>31</xdr:col>
      <xdr:colOff>355599</xdr:colOff>
      <xdr:row>41</xdr:row>
      <xdr:rowOff>35560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81EFD0-1956-4345-B46A-01606629F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33866</xdr:colOff>
      <xdr:row>25</xdr:row>
      <xdr:rowOff>118533</xdr:rowOff>
    </xdr:from>
    <xdr:to>
      <xdr:col>31</xdr:col>
      <xdr:colOff>203199</xdr:colOff>
      <xdr:row>28</xdr:row>
      <xdr:rowOff>42334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F678390-D1DD-3248-B333-323DC50D1347}"/>
            </a:ext>
          </a:extLst>
        </xdr:cNvPr>
        <xdr:cNvSpPr txBox="1"/>
      </xdr:nvSpPr>
      <xdr:spPr>
        <a:xfrm>
          <a:off x="17856199" y="5545666"/>
          <a:ext cx="999067" cy="4572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ln>
                <a:noFill/>
              </a:ln>
            </a:rPr>
            <a:t>Pre-Trimming</a:t>
          </a:r>
        </a:p>
        <a:p>
          <a:endParaRPr lang="en-US" sz="100">
            <a:ln>
              <a:noFill/>
            </a:ln>
          </a:endParaRPr>
        </a:p>
        <a:p>
          <a:r>
            <a:rPr lang="en-US" sz="1050">
              <a:ln>
                <a:noFill/>
              </a:ln>
            </a:rPr>
            <a:t>Post-Trimming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20</xdr:row>
      <xdr:rowOff>139700</xdr:rowOff>
    </xdr:from>
    <xdr:to>
      <xdr:col>5</xdr:col>
      <xdr:colOff>800100</xdr:colOff>
      <xdr:row>33</xdr:row>
      <xdr:rowOff>73660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2EF6132B-9DA7-F741-86A3-1474509B4661}"/>
            </a:ext>
          </a:extLst>
        </xdr:cNvPr>
        <xdr:cNvGrpSpPr/>
      </xdr:nvGrpSpPr>
      <xdr:grpSpPr>
        <a:xfrm>
          <a:off x="38100" y="6731000"/>
          <a:ext cx="10896600" cy="2575560"/>
          <a:chOff x="4419600" y="9232900"/>
          <a:chExt cx="8166100" cy="2600960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EE6851C5-20EB-9A4A-A087-A2CA06E01CB1}"/>
              </a:ext>
            </a:extLst>
          </xdr:cNvPr>
          <xdr:cNvGraphicFramePr>
            <a:graphicFrameLocks/>
          </xdr:cNvGraphicFramePr>
        </xdr:nvGraphicFramePr>
        <xdr:xfrm>
          <a:off x="4419600" y="9232900"/>
          <a:ext cx="7797800" cy="26009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D06BAC07-82BB-B44A-98B5-19AB9E76EF08}"/>
              </a:ext>
            </a:extLst>
          </xdr:cNvPr>
          <xdr:cNvSpPr txBox="1"/>
        </xdr:nvSpPr>
        <xdr:spPr>
          <a:xfrm>
            <a:off x="5334000" y="11506200"/>
            <a:ext cx="7251700" cy="292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4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row row row your boat gently down the s|-|merrily merrily merrily merrily life is but a dream </a:t>
            </a:r>
            <a:r>
              <a:rPr lang="en-CA" sz="1400"/>
              <a:t> </a:t>
            </a:r>
            <a:endParaRPr lang="en-US" sz="1400"/>
          </a:p>
        </xdr:txBody>
      </xdr:sp>
    </xdr:grpSp>
    <xdr:clientData/>
  </xdr:twoCellAnchor>
  <xdr:twoCellAnchor>
    <xdr:from>
      <xdr:col>0</xdr:col>
      <xdr:colOff>0</xdr:colOff>
      <xdr:row>36</xdr:row>
      <xdr:rowOff>0</xdr:rowOff>
    </xdr:from>
    <xdr:to>
      <xdr:col>7</xdr:col>
      <xdr:colOff>190500</xdr:colOff>
      <xdr:row>48</xdr:row>
      <xdr:rowOff>162560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C79938B2-D1B9-384D-BBBB-5A5F5A5A1F90}"/>
            </a:ext>
          </a:extLst>
        </xdr:cNvPr>
        <xdr:cNvGrpSpPr/>
      </xdr:nvGrpSpPr>
      <xdr:grpSpPr>
        <a:xfrm>
          <a:off x="0" y="9842500"/>
          <a:ext cx="11976100" cy="2600960"/>
          <a:chOff x="4584700" y="9232900"/>
          <a:chExt cx="6858000" cy="2600960"/>
        </a:xfrm>
      </xdr:grpSpPr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DE185EAE-3599-0444-B114-6464FB1F478F}"/>
              </a:ext>
            </a:extLst>
          </xdr:cNvPr>
          <xdr:cNvGraphicFramePr>
            <a:graphicFrameLocks/>
          </xdr:cNvGraphicFramePr>
        </xdr:nvGraphicFramePr>
        <xdr:xfrm>
          <a:off x="4584700" y="9232900"/>
          <a:ext cx="6679014" cy="26009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D15B90DC-8AA3-6741-AF17-7634674A1548}"/>
              </a:ext>
            </a:extLst>
          </xdr:cNvPr>
          <xdr:cNvSpPr txBox="1"/>
        </xdr:nvSpPr>
        <xdr:spPr>
          <a:xfrm>
            <a:off x="5257800" y="11531600"/>
            <a:ext cx="6184900" cy="254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/>
              <a:t>Frere Jacques Frere Jac|| dormez-vous? dormez-vous? sonnez les matines sonnez les matines ding ding dong ding ding dong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1BC9-E7E8-2E43-B9B6-EB5F98A20E73}">
  <dimension ref="A1:DC82"/>
  <sheetViews>
    <sheetView topLeftCell="AK1" zoomScale="125" zoomScaleNormal="125" workbookViewId="0">
      <selection activeCell="Y30" sqref="Y30"/>
    </sheetView>
  </sheetViews>
  <sheetFormatPr baseColWidth="10" defaultColWidth="3" defaultRowHeight="18" customHeight="1"/>
  <cols>
    <col min="1" max="2" width="3" style="7"/>
    <col min="3" max="14" width="3" style="1"/>
    <col min="15" max="16" width="3" style="7"/>
    <col min="29" max="29" width="3" customWidth="1"/>
    <col min="30" max="34" width="3" style="7"/>
    <col min="46" max="46" width="7.83203125" bestFit="1" customWidth="1"/>
    <col min="74" max="74" width="7.83203125" bestFit="1" customWidth="1"/>
  </cols>
  <sheetData>
    <row r="1" spans="1:107" s="7" customFormat="1" ht="39">
      <c r="A1" s="108" t="s">
        <v>125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07" s="7" customFormat="1" ht="18" customHeight="1"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07" ht="18" customHeight="1">
      <c r="C3" s="3" t="s">
        <v>1</v>
      </c>
      <c r="D3" s="3" t="s">
        <v>2</v>
      </c>
      <c r="E3" s="4">
        <v>4</v>
      </c>
      <c r="F3" s="3" t="s">
        <v>0</v>
      </c>
      <c r="G3" s="3" t="s">
        <v>0</v>
      </c>
      <c r="H3" s="3" t="s">
        <v>1</v>
      </c>
      <c r="I3" s="3" t="s">
        <v>0</v>
      </c>
      <c r="J3" s="3" t="s">
        <v>3</v>
      </c>
      <c r="K3" s="3" t="s">
        <v>1</v>
      </c>
      <c r="L3" s="4" t="s">
        <v>6</v>
      </c>
      <c r="M3" s="3" t="s">
        <v>0</v>
      </c>
      <c r="N3" s="3" t="s">
        <v>0</v>
      </c>
      <c r="Q3" s="6" t="s">
        <v>1</v>
      </c>
      <c r="R3" s="6" t="s">
        <v>2</v>
      </c>
      <c r="S3" s="6">
        <v>4</v>
      </c>
      <c r="T3" s="6" t="s">
        <v>0</v>
      </c>
      <c r="U3" s="6" t="s">
        <v>0</v>
      </c>
      <c r="V3" s="6" t="s">
        <v>1</v>
      </c>
      <c r="W3" s="6" t="s">
        <v>0</v>
      </c>
      <c r="X3" s="6" t="s">
        <v>3</v>
      </c>
      <c r="Y3" s="6" t="s">
        <v>3</v>
      </c>
      <c r="Z3" s="6" t="s">
        <v>1</v>
      </c>
      <c r="AA3" s="6" t="s">
        <v>6</v>
      </c>
      <c r="AB3" s="6" t="s">
        <v>0</v>
      </c>
      <c r="AC3" s="6" t="s">
        <v>0</v>
      </c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</row>
    <row r="4" spans="1:107" ht="18" customHeight="1">
      <c r="C4" s="3" t="s">
        <v>3</v>
      </c>
      <c r="D4" s="4" t="s">
        <v>6</v>
      </c>
      <c r="E4" s="3" t="s">
        <v>0</v>
      </c>
      <c r="F4" s="4" t="s">
        <v>8</v>
      </c>
      <c r="G4" s="3" t="s">
        <v>0</v>
      </c>
      <c r="H4" s="3" t="s">
        <v>1</v>
      </c>
      <c r="I4" s="3" t="s">
        <v>3</v>
      </c>
      <c r="J4" s="3" t="s">
        <v>2</v>
      </c>
      <c r="K4" s="4" t="s">
        <v>7</v>
      </c>
      <c r="L4" s="3" t="s">
        <v>2</v>
      </c>
      <c r="M4" s="4">
        <v>7</v>
      </c>
      <c r="N4" s="3" t="s">
        <v>2</v>
      </c>
      <c r="Q4" s="6" t="s">
        <v>3</v>
      </c>
      <c r="R4" s="6" t="s">
        <v>6</v>
      </c>
      <c r="S4" s="6" t="s">
        <v>0</v>
      </c>
      <c r="T4" s="6" t="s">
        <v>8</v>
      </c>
      <c r="U4" s="6" t="s">
        <v>0</v>
      </c>
      <c r="V4" s="6" t="s">
        <v>1</v>
      </c>
      <c r="W4" s="6" t="s">
        <v>3</v>
      </c>
      <c r="X4" s="6" t="s">
        <v>3</v>
      </c>
      <c r="Y4" s="6" t="s">
        <v>2</v>
      </c>
      <c r="Z4" s="6" t="s">
        <v>7</v>
      </c>
      <c r="AA4" s="6" t="s">
        <v>2</v>
      </c>
      <c r="AB4" s="6">
        <v>7</v>
      </c>
      <c r="AC4" s="6" t="s">
        <v>2</v>
      </c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</row>
    <row r="5" spans="1:107" ht="18" customHeight="1">
      <c r="C5" s="4" t="s">
        <v>7</v>
      </c>
      <c r="D5" s="3" t="s">
        <v>3</v>
      </c>
      <c r="E5" s="3" t="s">
        <v>3</v>
      </c>
      <c r="F5" s="3" t="s">
        <v>0</v>
      </c>
      <c r="G5" s="4" t="s">
        <v>9</v>
      </c>
      <c r="H5" s="3" t="s">
        <v>3</v>
      </c>
      <c r="I5" s="3" t="s">
        <v>0</v>
      </c>
      <c r="J5" s="4" t="s">
        <v>10</v>
      </c>
      <c r="K5" s="3" t="s">
        <v>1</v>
      </c>
      <c r="L5" s="3" t="s">
        <v>1</v>
      </c>
      <c r="M5" s="3" t="s">
        <v>0</v>
      </c>
      <c r="N5" s="4">
        <v>9</v>
      </c>
      <c r="Q5" s="6" t="s">
        <v>7</v>
      </c>
      <c r="R5" s="6" t="s">
        <v>3</v>
      </c>
      <c r="S5" s="6" t="s">
        <v>3</v>
      </c>
      <c r="T5" s="6" t="s">
        <v>0</v>
      </c>
      <c r="U5" s="6" t="s">
        <v>9</v>
      </c>
      <c r="V5" s="6" t="s">
        <v>3</v>
      </c>
      <c r="W5" s="6" t="s">
        <v>0</v>
      </c>
      <c r="X5" s="6" t="s">
        <v>0</v>
      </c>
      <c r="Y5" s="6" t="s">
        <v>10</v>
      </c>
      <c r="Z5" s="6" t="s">
        <v>1</v>
      </c>
      <c r="AA5" s="6" t="s">
        <v>1</v>
      </c>
      <c r="AB5" s="6" t="s">
        <v>0</v>
      </c>
      <c r="AC5" s="6">
        <v>9</v>
      </c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</row>
    <row r="6" spans="1:107" ht="18" customHeight="1">
      <c r="C6" s="3" t="s">
        <v>2</v>
      </c>
      <c r="D6" s="3" t="s">
        <v>1</v>
      </c>
      <c r="E6" s="3" t="s">
        <v>1</v>
      </c>
      <c r="F6" s="3" t="s">
        <v>3</v>
      </c>
      <c r="G6" s="3" t="s">
        <v>2</v>
      </c>
      <c r="H6" s="3" t="s">
        <v>3</v>
      </c>
      <c r="I6" s="3" t="s">
        <v>1</v>
      </c>
      <c r="J6" s="3" t="s">
        <v>3</v>
      </c>
      <c r="K6" s="3" t="s">
        <v>3</v>
      </c>
      <c r="L6" s="3" t="s">
        <v>1</v>
      </c>
      <c r="M6" s="3" t="s">
        <v>2</v>
      </c>
      <c r="N6" s="3" t="s">
        <v>0</v>
      </c>
      <c r="Q6" s="6" t="s">
        <v>2</v>
      </c>
      <c r="R6" s="6" t="s">
        <v>1</v>
      </c>
      <c r="S6" s="6" t="s">
        <v>1</v>
      </c>
      <c r="T6" s="6" t="s">
        <v>3</v>
      </c>
      <c r="U6" s="6" t="s">
        <v>2</v>
      </c>
      <c r="V6" s="6" t="s">
        <v>3</v>
      </c>
      <c r="W6" s="6" t="s">
        <v>1</v>
      </c>
      <c r="X6" s="6" t="s">
        <v>3</v>
      </c>
      <c r="Y6" s="6" t="s">
        <v>3</v>
      </c>
      <c r="Z6" s="6" t="s">
        <v>1</v>
      </c>
      <c r="AA6" s="6" t="s">
        <v>2</v>
      </c>
      <c r="AB6" s="6" t="s">
        <v>0</v>
      </c>
      <c r="AC6" s="6" t="s">
        <v>3</v>
      </c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</row>
    <row r="7" spans="1:107" ht="18" customHeight="1">
      <c r="C7" s="3" t="s">
        <v>1</v>
      </c>
      <c r="D7" s="3" t="s">
        <v>3</v>
      </c>
      <c r="E7" s="4" t="s">
        <v>10</v>
      </c>
      <c r="F7" s="4">
        <v>4</v>
      </c>
      <c r="G7" s="4">
        <v>6</v>
      </c>
      <c r="H7" s="3" t="s">
        <v>3</v>
      </c>
      <c r="I7" s="3" t="s">
        <v>3</v>
      </c>
      <c r="J7" s="4" t="s">
        <v>4</v>
      </c>
      <c r="K7" s="4" t="s">
        <v>6</v>
      </c>
      <c r="L7" s="4" t="s">
        <v>14</v>
      </c>
      <c r="M7" s="3" t="s">
        <v>1</v>
      </c>
      <c r="N7" s="3" t="s">
        <v>1</v>
      </c>
      <c r="Q7" s="6" t="s">
        <v>1</v>
      </c>
      <c r="R7" s="6" t="s">
        <v>3</v>
      </c>
      <c r="S7" s="6" t="s">
        <v>10</v>
      </c>
      <c r="T7" s="6">
        <v>4</v>
      </c>
      <c r="U7" s="6">
        <v>6</v>
      </c>
      <c r="V7" s="6" t="s">
        <v>3</v>
      </c>
      <c r="W7" s="6" t="s">
        <v>3</v>
      </c>
      <c r="X7" s="6" t="s">
        <v>4</v>
      </c>
      <c r="Y7" s="6" t="s">
        <v>6</v>
      </c>
      <c r="Z7" s="6" t="s">
        <v>14</v>
      </c>
      <c r="AA7" s="6" t="s">
        <v>1</v>
      </c>
      <c r="AB7" s="6" t="s">
        <v>1</v>
      </c>
      <c r="AC7" s="6" t="s">
        <v>3</v>
      </c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</row>
    <row r="8" spans="1:107" ht="18" customHeight="1">
      <c r="C8" s="3" t="s">
        <v>1</v>
      </c>
      <c r="D8" s="3" t="s">
        <v>1</v>
      </c>
      <c r="E8" s="4" t="s">
        <v>11</v>
      </c>
      <c r="F8" s="5" t="s">
        <v>1</v>
      </c>
      <c r="G8" s="4" t="s">
        <v>12</v>
      </c>
      <c r="H8" s="3" t="s">
        <v>0</v>
      </c>
      <c r="I8" s="3" t="s">
        <v>2</v>
      </c>
      <c r="J8" s="4" t="s">
        <v>15</v>
      </c>
      <c r="K8" s="3" t="s">
        <v>1</v>
      </c>
      <c r="L8" s="4" t="s">
        <v>13</v>
      </c>
      <c r="M8" s="3" t="s">
        <v>1</v>
      </c>
      <c r="N8" s="3" t="s">
        <v>1</v>
      </c>
      <c r="Q8" s="6" t="s">
        <v>1</v>
      </c>
      <c r="R8" s="6" t="s">
        <v>1</v>
      </c>
      <c r="S8" s="6" t="s">
        <v>11</v>
      </c>
      <c r="T8" s="6" t="s">
        <v>1</v>
      </c>
      <c r="U8" s="6" t="s">
        <v>12</v>
      </c>
      <c r="V8" s="6" t="s">
        <v>0</v>
      </c>
      <c r="W8" s="6" t="s">
        <v>2</v>
      </c>
      <c r="X8" s="6" t="s">
        <v>15</v>
      </c>
      <c r="Y8" s="6" t="s">
        <v>1</v>
      </c>
      <c r="Z8" s="6" t="s">
        <v>13</v>
      </c>
      <c r="AA8" s="6" t="s">
        <v>1</v>
      </c>
      <c r="AB8" s="6" t="s">
        <v>1</v>
      </c>
      <c r="AC8" s="6" t="s">
        <v>0</v>
      </c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</row>
    <row r="9" spans="1:107" ht="18" customHeight="1">
      <c r="C9" s="3" t="s">
        <v>0</v>
      </c>
      <c r="D9" s="3" t="s">
        <v>0</v>
      </c>
      <c r="E9" s="3" t="s">
        <v>1</v>
      </c>
      <c r="F9" s="3" t="s">
        <v>3</v>
      </c>
      <c r="G9" s="3" t="s">
        <v>2</v>
      </c>
      <c r="H9" s="3" t="s">
        <v>1</v>
      </c>
      <c r="I9" s="3" t="s">
        <v>2</v>
      </c>
      <c r="J9" s="3" t="s">
        <v>0</v>
      </c>
      <c r="K9" s="3" t="s">
        <v>2</v>
      </c>
      <c r="L9" s="3" t="s">
        <v>1</v>
      </c>
      <c r="M9" s="3" t="s">
        <v>2</v>
      </c>
      <c r="N9" s="3" t="s">
        <v>2</v>
      </c>
      <c r="Q9" s="6" t="s">
        <v>0</v>
      </c>
      <c r="R9" s="6" t="s">
        <v>0</v>
      </c>
      <c r="S9" s="6" t="s">
        <v>1</v>
      </c>
      <c r="T9" s="6" t="s">
        <v>3</v>
      </c>
      <c r="U9" s="6" t="s">
        <v>2</v>
      </c>
      <c r="V9" s="6" t="s">
        <v>1</v>
      </c>
      <c r="W9" s="6" t="s">
        <v>2</v>
      </c>
      <c r="X9" s="6" t="s">
        <v>0</v>
      </c>
      <c r="Y9" s="6" t="s">
        <v>2</v>
      </c>
      <c r="Z9" s="6" t="s">
        <v>1</v>
      </c>
      <c r="AA9" s="6" t="s">
        <v>2</v>
      </c>
      <c r="AB9" s="6" t="s">
        <v>2</v>
      </c>
      <c r="AC9" s="6" t="s">
        <v>1</v>
      </c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</row>
    <row r="10" spans="1:107" ht="18" customHeight="1">
      <c r="C10" s="3" t="s">
        <v>0</v>
      </c>
      <c r="D10" s="3" t="s">
        <v>2</v>
      </c>
      <c r="E10" s="3" t="s">
        <v>2</v>
      </c>
      <c r="F10" s="3" t="s">
        <v>2</v>
      </c>
      <c r="G10" s="4" t="s">
        <v>8</v>
      </c>
      <c r="H10" s="4" t="s">
        <v>17</v>
      </c>
      <c r="I10" s="4">
        <v>1</v>
      </c>
      <c r="J10" s="4" t="s">
        <v>18</v>
      </c>
      <c r="K10" s="3" t="s">
        <v>1</v>
      </c>
      <c r="L10" s="3" t="s">
        <v>0</v>
      </c>
      <c r="M10" s="3" t="s">
        <v>2</v>
      </c>
      <c r="N10" s="3" t="s">
        <v>2</v>
      </c>
      <c r="Q10" s="6" t="s">
        <v>0</v>
      </c>
      <c r="R10" s="6" t="s">
        <v>2</v>
      </c>
      <c r="S10" s="6" t="s">
        <v>2</v>
      </c>
      <c r="T10" s="6" t="s">
        <v>2</v>
      </c>
      <c r="U10" s="6" t="s">
        <v>8</v>
      </c>
      <c r="V10" s="6" t="s">
        <v>17</v>
      </c>
      <c r="W10" s="6">
        <v>1</v>
      </c>
      <c r="X10" s="6" t="s">
        <v>18</v>
      </c>
      <c r="Y10" s="6" t="s">
        <v>1</v>
      </c>
      <c r="Z10" s="6" t="s">
        <v>0</v>
      </c>
      <c r="AA10" s="6" t="s">
        <v>2</v>
      </c>
      <c r="AB10" s="6" t="s">
        <v>2</v>
      </c>
      <c r="AC10" s="6" t="s">
        <v>0</v>
      </c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</row>
    <row r="11" spans="1:107" ht="18" customHeight="1">
      <c r="C11" s="3" t="s">
        <v>0</v>
      </c>
      <c r="D11" s="3" t="s">
        <v>3</v>
      </c>
      <c r="E11" s="3" t="s">
        <v>2</v>
      </c>
      <c r="F11" s="3" t="s">
        <v>3</v>
      </c>
      <c r="G11" s="3" t="s">
        <v>2</v>
      </c>
      <c r="H11" s="4">
        <v>9</v>
      </c>
      <c r="I11" s="4" t="s">
        <v>16</v>
      </c>
      <c r="J11" s="3" t="s">
        <v>3</v>
      </c>
      <c r="K11" s="3" t="s">
        <v>1</v>
      </c>
      <c r="L11" s="3" t="s">
        <v>3</v>
      </c>
      <c r="M11" s="3" t="s">
        <v>3</v>
      </c>
      <c r="N11" s="3" t="s">
        <v>0</v>
      </c>
      <c r="Q11" s="6" t="s">
        <v>0</v>
      </c>
      <c r="R11" s="6" t="s">
        <v>3</v>
      </c>
      <c r="S11" s="6" t="s">
        <v>2</v>
      </c>
      <c r="T11" s="6" t="s">
        <v>3</v>
      </c>
      <c r="U11" s="6" t="s">
        <v>2</v>
      </c>
      <c r="V11" s="6">
        <v>9</v>
      </c>
      <c r="W11" s="6" t="s">
        <v>16</v>
      </c>
      <c r="X11" s="6" t="s">
        <v>3</v>
      </c>
      <c r="Y11" s="6" t="s">
        <v>1</v>
      </c>
      <c r="Z11" s="6" t="s">
        <v>3</v>
      </c>
      <c r="AA11" s="6" t="s">
        <v>3</v>
      </c>
      <c r="AB11" s="6" t="s">
        <v>0</v>
      </c>
      <c r="AC11" s="6" t="s">
        <v>1</v>
      </c>
      <c r="AJ11" s="12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</row>
    <row r="12" spans="1:107" ht="18" customHeight="1">
      <c r="C12" s="3" t="s">
        <v>1</v>
      </c>
      <c r="D12" s="3" t="s">
        <v>1</v>
      </c>
      <c r="E12" s="3" t="s">
        <v>2</v>
      </c>
      <c r="F12" s="4">
        <v>2</v>
      </c>
      <c r="G12" s="3" t="s">
        <v>3</v>
      </c>
      <c r="H12" s="3" t="s">
        <v>2</v>
      </c>
      <c r="I12" s="3" t="s">
        <v>1</v>
      </c>
      <c r="J12" s="3" t="s">
        <v>1</v>
      </c>
      <c r="K12" s="4">
        <v>0</v>
      </c>
      <c r="L12" s="3" t="s">
        <v>2</v>
      </c>
      <c r="M12" s="3" t="s">
        <v>1</v>
      </c>
      <c r="N12" s="3" t="s">
        <v>3</v>
      </c>
      <c r="Q12" s="6" t="s">
        <v>1</v>
      </c>
      <c r="R12" s="6" t="s">
        <v>1</v>
      </c>
      <c r="S12" s="6" t="s">
        <v>2</v>
      </c>
      <c r="T12" s="6">
        <v>2</v>
      </c>
      <c r="U12" s="6" t="s">
        <v>3</v>
      </c>
      <c r="V12" s="6" t="s">
        <v>2</v>
      </c>
      <c r="W12" s="6" t="s">
        <v>1</v>
      </c>
      <c r="X12" s="6" t="s">
        <v>1</v>
      </c>
      <c r="Y12" s="6">
        <v>0</v>
      </c>
      <c r="Z12" s="6" t="s">
        <v>2</v>
      </c>
      <c r="AA12" s="6" t="s">
        <v>1</v>
      </c>
      <c r="AB12" s="6" t="s">
        <v>3</v>
      </c>
      <c r="AC12" s="6" t="s">
        <v>2</v>
      </c>
      <c r="AJ12" s="12"/>
      <c r="AK12" s="7"/>
      <c r="AL12" s="7"/>
      <c r="AM12" s="7"/>
      <c r="AN12" s="7"/>
      <c r="AO12" s="7"/>
      <c r="AP12" s="7"/>
      <c r="AQ12" s="7"/>
      <c r="AR12" s="7"/>
      <c r="AS12" s="7"/>
      <c r="AT12" s="67" t="s">
        <v>107</v>
      </c>
      <c r="AU12" s="7"/>
      <c r="AV12" s="7"/>
      <c r="AW12" s="7"/>
      <c r="AX12" s="7"/>
      <c r="AY12" s="7"/>
      <c r="AZ12" s="7"/>
      <c r="BA12" s="7"/>
      <c r="BB12" s="7"/>
      <c r="BC12" s="67" t="s">
        <v>108</v>
      </c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67" t="s">
        <v>107</v>
      </c>
      <c r="BW12" s="7"/>
      <c r="BX12" s="7"/>
      <c r="BY12" s="7"/>
      <c r="BZ12" s="7"/>
      <c r="CA12" s="7"/>
      <c r="CB12" s="7"/>
      <c r="CC12" s="7"/>
      <c r="CD12" s="7"/>
      <c r="CE12" s="67" t="s">
        <v>108</v>
      </c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</row>
    <row r="13" spans="1:107" ht="18" customHeight="1">
      <c r="C13" s="3" t="s">
        <v>1</v>
      </c>
      <c r="D13" s="3" t="s">
        <v>3</v>
      </c>
      <c r="E13" s="3" t="s">
        <v>0</v>
      </c>
      <c r="F13" s="4" t="s">
        <v>19</v>
      </c>
      <c r="G13" s="4" t="s">
        <v>15</v>
      </c>
      <c r="H13" s="4">
        <v>5</v>
      </c>
      <c r="I13" s="4">
        <v>9</v>
      </c>
      <c r="J13" s="4" t="s">
        <v>9</v>
      </c>
      <c r="K13" s="4" t="s">
        <v>5</v>
      </c>
      <c r="L13" s="3" t="s">
        <v>2</v>
      </c>
      <c r="M13" s="3" t="s">
        <v>1</v>
      </c>
      <c r="N13" s="3" t="s">
        <v>0</v>
      </c>
      <c r="Q13" s="6" t="s">
        <v>1</v>
      </c>
      <c r="R13" s="6" t="s">
        <v>3</v>
      </c>
      <c r="S13" s="6" t="s">
        <v>0</v>
      </c>
      <c r="T13" s="6" t="s">
        <v>19</v>
      </c>
      <c r="U13" s="6" t="s">
        <v>15</v>
      </c>
      <c r="V13" s="6">
        <v>5</v>
      </c>
      <c r="W13" s="6">
        <v>9</v>
      </c>
      <c r="X13" s="6" t="s">
        <v>9</v>
      </c>
      <c r="Y13" s="6" t="s">
        <v>5</v>
      </c>
      <c r="Z13" s="6" t="s">
        <v>2</v>
      </c>
      <c r="AA13" s="6" t="s">
        <v>1</v>
      </c>
      <c r="AB13" s="6" t="s">
        <v>0</v>
      </c>
      <c r="AC13" s="6" t="s">
        <v>0</v>
      </c>
      <c r="AJ13" s="12"/>
      <c r="AK13" s="7"/>
      <c r="AL13" s="7"/>
      <c r="AM13" s="7"/>
      <c r="AN13" s="7"/>
      <c r="AO13" s="7"/>
      <c r="AP13" s="7"/>
      <c r="AQ13" s="7"/>
      <c r="AR13" s="7"/>
      <c r="AS13" s="7"/>
      <c r="AT13" s="7" t="s">
        <v>109</v>
      </c>
      <c r="AU13" s="7"/>
      <c r="AV13" s="7"/>
      <c r="AW13" s="7"/>
      <c r="AX13" s="7"/>
      <c r="AY13" s="7"/>
      <c r="AZ13" s="7"/>
      <c r="BA13" s="7"/>
      <c r="BB13" s="7"/>
      <c r="BC13" s="68" t="s">
        <v>112</v>
      </c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 t="s">
        <v>109</v>
      </c>
      <c r="BW13" s="7"/>
      <c r="BX13" s="7"/>
      <c r="BY13" s="7"/>
      <c r="BZ13" s="7"/>
      <c r="CA13" s="7"/>
      <c r="CB13" s="7"/>
      <c r="CC13" s="7"/>
      <c r="CD13" s="7"/>
      <c r="CE13" s="68" t="s">
        <v>112</v>
      </c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</row>
    <row r="14" spans="1:107" ht="18" customHeight="1">
      <c r="C14" s="3" t="s">
        <v>0</v>
      </c>
      <c r="D14" s="3" t="s">
        <v>3</v>
      </c>
      <c r="E14" s="3" t="s">
        <v>0</v>
      </c>
      <c r="F14" s="3" t="s">
        <v>0</v>
      </c>
      <c r="G14" s="3" t="s">
        <v>2</v>
      </c>
      <c r="H14" s="3" t="s">
        <v>3</v>
      </c>
      <c r="I14" s="3" t="s">
        <v>1</v>
      </c>
      <c r="J14" s="3" t="s">
        <v>3</v>
      </c>
      <c r="K14" s="3" t="s">
        <v>0</v>
      </c>
      <c r="L14" s="3" t="s">
        <v>1</v>
      </c>
      <c r="M14" s="3" t="s">
        <v>1</v>
      </c>
      <c r="N14" s="3" t="s">
        <v>0</v>
      </c>
      <c r="Q14" s="6" t="s">
        <v>0</v>
      </c>
      <c r="R14" s="6" t="s">
        <v>3</v>
      </c>
      <c r="S14" s="6" t="s">
        <v>0</v>
      </c>
      <c r="T14" s="6" t="s">
        <v>0</v>
      </c>
      <c r="U14" s="6" t="s">
        <v>2</v>
      </c>
      <c r="V14" s="6" t="s">
        <v>3</v>
      </c>
      <c r="W14" s="6" t="s">
        <v>1</v>
      </c>
      <c r="X14" s="6" t="s">
        <v>3</v>
      </c>
      <c r="Y14" s="6" t="s">
        <v>0</v>
      </c>
      <c r="Z14" s="6" t="s">
        <v>1</v>
      </c>
      <c r="AA14" s="6" t="s">
        <v>1</v>
      </c>
      <c r="AB14" s="6" t="s">
        <v>0</v>
      </c>
      <c r="AC14" s="6" t="s">
        <v>2</v>
      </c>
      <c r="AJ14" s="12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68" t="s">
        <v>113</v>
      </c>
      <c r="BD14" s="54"/>
      <c r="BE14" s="54"/>
      <c r="BF14" s="54"/>
      <c r="BG14" s="54"/>
      <c r="BH14" s="54"/>
      <c r="BI14" s="54"/>
      <c r="BJ14" s="7"/>
      <c r="BK14" s="54"/>
      <c r="BL14" s="54"/>
      <c r="BM14" s="54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68" t="s">
        <v>113</v>
      </c>
      <c r="CF14" s="54"/>
      <c r="CG14" s="54"/>
      <c r="CH14" s="54"/>
      <c r="CI14" s="54"/>
      <c r="CJ14" s="54"/>
      <c r="CK14" s="54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</row>
    <row r="15" spans="1:107" s="7" customFormat="1" ht="18" customHeight="1"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AJ15" s="12"/>
      <c r="BC15" s="68" t="s">
        <v>114</v>
      </c>
      <c r="CE15" s="68" t="s">
        <v>114</v>
      </c>
    </row>
    <row r="16" spans="1:107" s="7" customFormat="1" ht="18" customHeight="1"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BA16" s="54"/>
      <c r="BB16" s="54"/>
      <c r="BC16" s="68" t="s">
        <v>115</v>
      </c>
      <c r="CC16" s="54"/>
      <c r="CD16" s="54"/>
      <c r="CE16" s="68" t="s">
        <v>115</v>
      </c>
    </row>
    <row r="17" spans="3:105" s="7" customFormat="1" ht="18" customHeight="1"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3:105" s="7" customFormat="1" ht="18" customHeight="1">
      <c r="C18" s="7" t="s">
        <v>126</v>
      </c>
      <c r="Z18" s="7" t="s">
        <v>127</v>
      </c>
      <c r="AT18" s="55" t="s">
        <v>110</v>
      </c>
      <c r="AU18" s="56" t="s">
        <v>111</v>
      </c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8"/>
      <c r="BV18" s="55" t="s">
        <v>110</v>
      </c>
      <c r="BW18" s="56" t="s">
        <v>111</v>
      </c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M18" s="57"/>
      <c r="CN18" s="57"/>
      <c r="CO18" s="57"/>
      <c r="CP18" s="57"/>
      <c r="CQ18" s="57"/>
      <c r="CR18" s="57"/>
      <c r="CS18" s="57"/>
      <c r="CT18" s="57"/>
      <c r="CU18" s="58"/>
    </row>
    <row r="19" spans="3:105" s="7" customFormat="1" ht="18" customHeight="1">
      <c r="C19" s="7">
        <f ca="1">RANDBETWEEN(1,4)</f>
        <v>2</v>
      </c>
      <c r="D19" s="7">
        <f t="shared" ref="D19:S32" ca="1" si="0">RANDBETWEEN(1,4)</f>
        <v>2</v>
      </c>
      <c r="E19" s="7">
        <f t="shared" ca="1" si="0"/>
        <v>1</v>
      </c>
      <c r="F19" s="7">
        <f t="shared" ca="1" si="0"/>
        <v>3</v>
      </c>
      <c r="G19" s="7">
        <f t="shared" ca="1" si="0"/>
        <v>4</v>
      </c>
      <c r="H19" s="7">
        <f t="shared" ca="1" si="0"/>
        <v>4</v>
      </c>
      <c r="I19" s="7">
        <f t="shared" ca="1" si="0"/>
        <v>2</v>
      </c>
      <c r="J19" s="7">
        <f t="shared" ca="1" si="0"/>
        <v>1</v>
      </c>
      <c r="K19" s="7">
        <f t="shared" ca="1" si="0"/>
        <v>3</v>
      </c>
      <c r="L19" s="7">
        <f t="shared" ca="1" si="0"/>
        <v>4</v>
      </c>
      <c r="M19" s="7">
        <f t="shared" ca="1" si="0"/>
        <v>1</v>
      </c>
      <c r="N19" s="7">
        <f t="shared" ca="1" si="0"/>
        <v>4</v>
      </c>
      <c r="O19" s="7">
        <f t="shared" ca="1" si="0"/>
        <v>4</v>
      </c>
      <c r="P19" s="7">
        <f t="shared" ca="1" si="0"/>
        <v>4</v>
      </c>
      <c r="Q19" s="7">
        <f t="shared" ca="1" si="0"/>
        <v>1</v>
      </c>
      <c r="R19" s="7">
        <f t="shared" ca="1" si="0"/>
        <v>3</v>
      </c>
      <c r="S19" s="7">
        <f t="shared" ca="1" si="0"/>
        <v>3</v>
      </c>
      <c r="T19" s="7">
        <f t="shared" ref="T19:U34" ca="1" si="1">RANDBETWEEN(1,4)</f>
        <v>4</v>
      </c>
      <c r="U19" s="7">
        <f t="shared" ca="1" si="1"/>
        <v>3</v>
      </c>
      <c r="V19" s="8"/>
      <c r="W19" s="8"/>
      <c r="Z19" s="7" t="str">
        <f ca="1">VLOOKUP(C19,$Z$38:$AA$41,2,FALSE)</f>
        <v>T</v>
      </c>
      <c r="AA19" s="7" t="str">
        <f ca="1">VLOOKUP(D19,$Z$38:$AA$41,2,FALSE)</f>
        <v>T</v>
      </c>
      <c r="AB19" s="7" t="str">
        <f ca="1">VLOOKUP(E19,$Z$38:$AA$41,2,FALSE)</f>
        <v>A</v>
      </c>
      <c r="AC19" s="7" t="str">
        <f ca="1">VLOOKUP(F19,$Z$38:$AA$41,2,FALSE)</f>
        <v>C</v>
      </c>
      <c r="AD19" s="7" t="str">
        <f ca="1">VLOOKUP(G19,$Z$38:$AA$41,2,FALSE)</f>
        <v>G</v>
      </c>
      <c r="AE19" s="7" t="str">
        <f ca="1">VLOOKUP(H19,$Z$38:$AA$41,2,FALSE)</f>
        <v>G</v>
      </c>
      <c r="AF19" s="7" t="str">
        <f ca="1">VLOOKUP(I19,$Z$38:$AA$41,2,FALSE)</f>
        <v>T</v>
      </c>
      <c r="AG19" s="7" t="str">
        <f ca="1">VLOOKUP(J19,$Z$38:$AA$41,2,FALSE)</f>
        <v>A</v>
      </c>
      <c r="AH19" s="7" t="str">
        <f ca="1">VLOOKUP(K19,$Z$38:$AA$41,2,FALSE)</f>
        <v>C</v>
      </c>
      <c r="AI19" s="7" t="str">
        <f ca="1">VLOOKUP(L19,$Z$38:$AA$41,2,FALSE)</f>
        <v>G</v>
      </c>
      <c r="AJ19" s="7" t="str">
        <f ca="1">VLOOKUP(M19,$Z$38:$AA$41,2,FALSE)</f>
        <v>A</v>
      </c>
      <c r="AK19" s="7" t="str">
        <f ca="1">VLOOKUP(N19,$Z$38:$AA$41,2,FALSE)</f>
        <v>G</v>
      </c>
      <c r="AL19" s="7" t="str">
        <f ca="1">VLOOKUP(O19,$Z$38:$AA$41,2,FALSE)</f>
        <v>G</v>
      </c>
      <c r="AM19" s="7" t="str">
        <f ca="1">VLOOKUP(P19,$Z$38:$AA$41,2,FALSE)</f>
        <v>G</v>
      </c>
      <c r="AN19" s="7" t="str">
        <f ca="1">VLOOKUP(Q19,$Z$38:$AA$41,2,FALSE)</f>
        <v>A</v>
      </c>
      <c r="AO19" s="7" t="str">
        <f ca="1">VLOOKUP(R19,$Z$38:$AA$41,2,FALSE)</f>
        <v>C</v>
      </c>
      <c r="AP19" s="7" t="str">
        <f ca="1">VLOOKUP(S19,$Z$38:$AA$41,2,FALSE)</f>
        <v>C</v>
      </c>
      <c r="AQ19" s="7" t="str">
        <f ca="1">VLOOKUP(T19,$Z$38:$AA$41,2,FALSE)</f>
        <v>G</v>
      </c>
      <c r="AR19" s="7" t="str">
        <f ca="1">VLOOKUP(U19,$Z$38:$AA$41,2,FALSE)</f>
        <v>C</v>
      </c>
      <c r="AT19" s="40">
        <v>1</v>
      </c>
      <c r="AU19" s="40" t="s">
        <v>2</v>
      </c>
      <c r="AV19" s="40" t="s">
        <v>1</v>
      </c>
      <c r="AW19" s="40" t="s">
        <v>3</v>
      </c>
      <c r="AX19" s="40" t="s">
        <v>1</v>
      </c>
      <c r="AY19" s="40" t="s">
        <v>2</v>
      </c>
      <c r="AZ19" s="40" t="s">
        <v>1</v>
      </c>
      <c r="BA19" s="40" t="s">
        <v>0</v>
      </c>
      <c r="BB19" s="40" t="s">
        <v>1</v>
      </c>
      <c r="BC19" s="40" t="s">
        <v>3</v>
      </c>
      <c r="BD19" s="40" t="s">
        <v>0</v>
      </c>
      <c r="BE19" s="40" t="s">
        <v>1</v>
      </c>
      <c r="BF19" s="40" t="s">
        <v>0</v>
      </c>
      <c r="BG19" s="40" t="s">
        <v>0</v>
      </c>
      <c r="BH19" s="40" t="s">
        <v>0</v>
      </c>
      <c r="BI19" s="40" t="s">
        <v>0</v>
      </c>
      <c r="BJ19" s="40" t="s">
        <v>3</v>
      </c>
      <c r="BK19" s="40" t="s">
        <v>1</v>
      </c>
      <c r="BL19" s="40" t="s">
        <v>1</v>
      </c>
      <c r="BM19" s="40" t="s">
        <v>2</v>
      </c>
      <c r="BN19" s="40" t="s">
        <v>0</v>
      </c>
      <c r="BO19" s="40" t="s">
        <v>0</v>
      </c>
      <c r="BP19" s="40" t="s">
        <v>1</v>
      </c>
      <c r="BQ19" s="40" t="s">
        <v>1</v>
      </c>
      <c r="BR19" s="40" t="s">
        <v>3</v>
      </c>
      <c r="BS19" s="40" t="s">
        <v>0</v>
      </c>
      <c r="BV19" s="40">
        <v>1</v>
      </c>
      <c r="BW19" s="69" t="s">
        <v>2</v>
      </c>
      <c r="BX19" s="69" t="s">
        <v>1</v>
      </c>
      <c r="BY19" s="69" t="s">
        <v>3</v>
      </c>
      <c r="BZ19" s="69" t="s">
        <v>1</v>
      </c>
      <c r="CA19" s="69" t="s">
        <v>2</v>
      </c>
      <c r="CB19" s="69" t="s">
        <v>1</v>
      </c>
      <c r="CC19" s="40" t="s">
        <v>0</v>
      </c>
      <c r="CD19" s="40" t="s">
        <v>1</v>
      </c>
      <c r="CE19" s="40" t="s">
        <v>3</v>
      </c>
      <c r="CF19" s="40" t="s">
        <v>0</v>
      </c>
      <c r="CG19" s="40" t="s">
        <v>1</v>
      </c>
      <c r="CH19" s="40" t="s">
        <v>0</v>
      </c>
      <c r="CI19" s="40" t="s">
        <v>0</v>
      </c>
      <c r="CJ19" s="40" t="s">
        <v>0</v>
      </c>
      <c r="CK19" s="40" t="s">
        <v>0</v>
      </c>
      <c r="CL19" s="40" t="s">
        <v>3</v>
      </c>
      <c r="CM19" s="40" t="s">
        <v>1</v>
      </c>
      <c r="CN19" s="40" t="s">
        <v>1</v>
      </c>
      <c r="CO19" s="40" t="s">
        <v>2</v>
      </c>
      <c r="CP19" s="40" t="s">
        <v>0</v>
      </c>
      <c r="CQ19" s="40" t="s">
        <v>0</v>
      </c>
      <c r="CR19" s="40" t="s">
        <v>1</v>
      </c>
      <c r="CS19" s="40" t="s">
        <v>1</v>
      </c>
      <c r="CT19" s="40" t="s">
        <v>3</v>
      </c>
      <c r="CU19" s="40" t="s">
        <v>0</v>
      </c>
    </row>
    <row r="20" spans="3:105" ht="18" customHeight="1">
      <c r="C20" s="7">
        <f t="shared" ref="C20:C34" ca="1" si="2">RANDBETWEEN(1,4)</f>
        <v>4</v>
      </c>
      <c r="D20" s="7">
        <f t="shared" ca="1" si="0"/>
        <v>2</v>
      </c>
      <c r="E20" s="7">
        <f t="shared" ca="1" si="0"/>
        <v>2</v>
      </c>
      <c r="F20" s="7">
        <f t="shared" ca="1" si="0"/>
        <v>1</v>
      </c>
      <c r="G20" s="7">
        <f t="shared" ca="1" si="0"/>
        <v>1</v>
      </c>
      <c r="H20" s="7">
        <f t="shared" ca="1" si="0"/>
        <v>1</v>
      </c>
      <c r="I20" s="7">
        <f t="shared" ca="1" si="0"/>
        <v>3</v>
      </c>
      <c r="J20" s="7">
        <f t="shared" ca="1" si="0"/>
        <v>2</v>
      </c>
      <c r="K20" s="7">
        <f t="shared" ca="1" si="0"/>
        <v>2</v>
      </c>
      <c r="L20" s="7">
        <f t="shared" ca="1" si="0"/>
        <v>4</v>
      </c>
      <c r="M20" s="7">
        <f t="shared" ca="1" si="0"/>
        <v>2</v>
      </c>
      <c r="N20" s="7">
        <f t="shared" ca="1" si="0"/>
        <v>3</v>
      </c>
      <c r="O20" s="7">
        <f t="shared" ca="1" si="0"/>
        <v>1</v>
      </c>
      <c r="P20" s="7">
        <f t="shared" ca="1" si="0"/>
        <v>4</v>
      </c>
      <c r="Q20" s="7">
        <f t="shared" ca="1" si="0"/>
        <v>1</v>
      </c>
      <c r="R20" s="7">
        <f t="shared" ca="1" si="0"/>
        <v>2</v>
      </c>
      <c r="S20" s="7">
        <f t="shared" ca="1" si="0"/>
        <v>2</v>
      </c>
      <c r="T20" s="7">
        <f t="shared" ca="1" si="1"/>
        <v>3</v>
      </c>
      <c r="U20" s="7">
        <f t="shared" ca="1" si="1"/>
        <v>4</v>
      </c>
      <c r="V20" s="8"/>
      <c r="W20" s="8"/>
      <c r="X20" s="7"/>
      <c r="Y20" s="7"/>
      <c r="Z20" s="7" t="str">
        <f ca="1">VLOOKUP(C20,$Z$38:$AA$41,2,FALSE)</f>
        <v>G</v>
      </c>
      <c r="AA20" s="7" t="str">
        <f ca="1">VLOOKUP(D20,$Z$38:$AA$41,2,FALSE)</f>
        <v>T</v>
      </c>
      <c r="AB20" s="7" t="str">
        <f ca="1">VLOOKUP(E20,$Z$38:$AA$41,2,FALSE)</f>
        <v>T</v>
      </c>
      <c r="AC20" s="7" t="str">
        <f ca="1">VLOOKUP(F20,$Z$38:$AA$41,2,FALSE)</f>
        <v>A</v>
      </c>
      <c r="AD20" s="7" t="str">
        <f ca="1">VLOOKUP(G20,$Z$38:$AA$41,2,FALSE)</f>
        <v>A</v>
      </c>
      <c r="AE20" s="7" t="str">
        <f ca="1">VLOOKUP(H20,$Z$38:$AA$41,2,FALSE)</f>
        <v>A</v>
      </c>
      <c r="AF20" s="7" t="str">
        <f ca="1">VLOOKUP(I20,$Z$38:$AA$41,2,FALSE)</f>
        <v>C</v>
      </c>
      <c r="AG20" s="7" t="str">
        <f ca="1">VLOOKUP(J20,$Z$38:$AA$41,2,FALSE)</f>
        <v>T</v>
      </c>
      <c r="AH20" s="7" t="str">
        <f ca="1">VLOOKUP(K20,$Z$38:$AA$41,2,FALSE)</f>
        <v>T</v>
      </c>
      <c r="AI20" s="7" t="str">
        <f ca="1">VLOOKUP(L20,$Z$38:$AA$41,2,FALSE)</f>
        <v>G</v>
      </c>
      <c r="AJ20" s="7" t="str">
        <f ca="1">VLOOKUP(M20,$Z$38:$AA$41,2,FALSE)</f>
        <v>T</v>
      </c>
      <c r="AK20" s="7" t="str">
        <f ca="1">VLOOKUP(N20,$Z$38:$AA$41,2,FALSE)</f>
        <v>C</v>
      </c>
      <c r="AL20" s="7" t="str">
        <f ca="1">VLOOKUP(O20,$Z$38:$AA$41,2,FALSE)</f>
        <v>A</v>
      </c>
      <c r="AM20" s="7" t="str">
        <f ca="1">VLOOKUP(P20,$Z$38:$AA$41,2,FALSE)</f>
        <v>G</v>
      </c>
      <c r="AN20" s="7" t="str">
        <f ca="1">VLOOKUP(Q20,$Z$38:$AA$41,2,FALSE)</f>
        <v>A</v>
      </c>
      <c r="AO20" s="7" t="str">
        <f ca="1">VLOOKUP(R20,$Z$38:$AA$41,2,FALSE)</f>
        <v>T</v>
      </c>
      <c r="AP20" s="7" t="str">
        <f ca="1">VLOOKUP(S20,$Z$38:$AA$41,2,FALSE)</f>
        <v>T</v>
      </c>
      <c r="AQ20" s="7" t="str">
        <f ca="1">VLOOKUP(T20,$Z$38:$AA$41,2,FALSE)</f>
        <v>C</v>
      </c>
      <c r="AR20" s="7" t="str">
        <f ca="1">VLOOKUP(U20,$Z$38:$AA$41,2,FALSE)</f>
        <v>G</v>
      </c>
      <c r="AS20" s="7"/>
      <c r="AT20" s="40">
        <v>2</v>
      </c>
      <c r="AU20" s="41" t="s">
        <v>2</v>
      </c>
      <c r="AV20" s="41" t="s">
        <v>1</v>
      </c>
      <c r="AW20" s="41" t="s">
        <v>3</v>
      </c>
      <c r="AX20" s="41" t="s">
        <v>1</v>
      </c>
      <c r="AY20" s="41" t="s">
        <v>2</v>
      </c>
      <c r="AZ20" s="41" t="s">
        <v>1</v>
      </c>
      <c r="BA20" s="41" t="s">
        <v>1</v>
      </c>
      <c r="BB20" s="41" t="s">
        <v>3</v>
      </c>
      <c r="BC20" s="41" t="s">
        <v>2</v>
      </c>
      <c r="BD20" s="41" t="s">
        <v>0</v>
      </c>
      <c r="BE20" s="41" t="s">
        <v>0</v>
      </c>
      <c r="BF20" s="41" t="s">
        <v>1</v>
      </c>
      <c r="BG20" s="41" t="s">
        <v>3</v>
      </c>
      <c r="BH20" s="41" t="s">
        <v>2</v>
      </c>
      <c r="BI20" s="41" t="s">
        <v>3</v>
      </c>
      <c r="BJ20" s="41" t="s">
        <v>2</v>
      </c>
      <c r="BK20" s="41" t="s">
        <v>1</v>
      </c>
      <c r="BL20" s="41" t="s">
        <v>1</v>
      </c>
      <c r="BM20" s="41" t="s">
        <v>0</v>
      </c>
      <c r="BN20" s="41" t="s">
        <v>1</v>
      </c>
      <c r="BO20" s="41" t="s">
        <v>1</v>
      </c>
      <c r="BP20" s="41" t="s">
        <v>3</v>
      </c>
      <c r="BQ20" s="41" t="s">
        <v>0</v>
      </c>
      <c r="BR20" s="41" t="s">
        <v>0</v>
      </c>
      <c r="BS20" s="41" t="s">
        <v>0</v>
      </c>
      <c r="BT20" s="7"/>
      <c r="BU20" s="7"/>
      <c r="BV20" s="40">
        <v>2</v>
      </c>
      <c r="BW20" s="70" t="s">
        <v>2</v>
      </c>
      <c r="BX20" s="70" t="s">
        <v>1</v>
      </c>
      <c r="BY20" s="70" t="s">
        <v>3</v>
      </c>
      <c r="BZ20" s="70" t="s">
        <v>1</v>
      </c>
      <c r="CA20" s="70" t="s">
        <v>2</v>
      </c>
      <c r="CB20" s="70" t="s">
        <v>1</v>
      </c>
      <c r="CC20" s="41" t="s">
        <v>1</v>
      </c>
      <c r="CD20" s="41" t="s">
        <v>3</v>
      </c>
      <c r="CE20" s="41" t="s">
        <v>2</v>
      </c>
      <c r="CF20" s="41" t="s">
        <v>0</v>
      </c>
      <c r="CG20" s="41" t="s">
        <v>0</v>
      </c>
      <c r="CH20" s="41" t="s">
        <v>1</v>
      </c>
      <c r="CI20" s="41" t="s">
        <v>3</v>
      </c>
      <c r="CJ20" s="41" t="s">
        <v>2</v>
      </c>
      <c r="CK20" s="41" t="s">
        <v>3</v>
      </c>
      <c r="CL20" s="41" t="s">
        <v>2</v>
      </c>
      <c r="CM20" s="41" t="s">
        <v>1</v>
      </c>
      <c r="CN20" s="41" t="s">
        <v>1</v>
      </c>
      <c r="CO20" s="41" t="s">
        <v>0</v>
      </c>
      <c r="CP20" s="41" t="s">
        <v>1</v>
      </c>
      <c r="CQ20" s="41" t="s">
        <v>1</v>
      </c>
      <c r="CR20" s="41" t="s">
        <v>3</v>
      </c>
      <c r="CS20" s="41" t="s">
        <v>0</v>
      </c>
      <c r="CT20" s="41" t="s">
        <v>0</v>
      </c>
      <c r="CU20" s="41" t="s">
        <v>0</v>
      </c>
      <c r="CV20" s="7"/>
      <c r="CW20" s="7"/>
      <c r="CX20" s="7"/>
      <c r="CY20" s="7"/>
      <c r="CZ20" s="7"/>
      <c r="DA20" s="7"/>
    </row>
    <row r="21" spans="3:105" ht="18" customHeight="1">
      <c r="C21" s="7">
        <f t="shared" ca="1" si="2"/>
        <v>3</v>
      </c>
      <c r="D21" s="7">
        <f t="shared" ca="1" si="0"/>
        <v>1</v>
      </c>
      <c r="E21" s="7">
        <f t="shared" ca="1" si="0"/>
        <v>3</v>
      </c>
      <c r="F21" s="7">
        <f t="shared" ca="1" si="0"/>
        <v>2</v>
      </c>
      <c r="G21" s="7">
        <f t="shared" ca="1" si="0"/>
        <v>4</v>
      </c>
      <c r="H21" s="7">
        <f t="shared" ca="1" si="0"/>
        <v>2</v>
      </c>
      <c r="I21" s="7">
        <f t="shared" ca="1" si="0"/>
        <v>3</v>
      </c>
      <c r="J21" s="7">
        <f t="shared" ca="1" si="0"/>
        <v>3</v>
      </c>
      <c r="K21" s="7">
        <f t="shared" ca="1" si="0"/>
        <v>1</v>
      </c>
      <c r="L21" s="7">
        <f t="shared" ca="1" si="0"/>
        <v>2</v>
      </c>
      <c r="M21" s="7">
        <f t="shared" ca="1" si="0"/>
        <v>4</v>
      </c>
      <c r="N21" s="7">
        <f t="shared" ca="1" si="0"/>
        <v>4</v>
      </c>
      <c r="O21" s="7">
        <f t="shared" ca="1" si="0"/>
        <v>4</v>
      </c>
      <c r="P21" s="7">
        <f t="shared" ca="1" si="0"/>
        <v>2</v>
      </c>
      <c r="Q21" s="7">
        <f t="shared" ca="1" si="0"/>
        <v>2</v>
      </c>
      <c r="R21" s="7">
        <f t="shared" ca="1" si="0"/>
        <v>1</v>
      </c>
      <c r="S21" s="7">
        <f t="shared" ca="1" si="0"/>
        <v>1</v>
      </c>
      <c r="T21" s="7">
        <f t="shared" ca="1" si="1"/>
        <v>4</v>
      </c>
      <c r="U21" s="7">
        <f t="shared" ca="1" si="1"/>
        <v>3</v>
      </c>
      <c r="V21" s="8"/>
      <c r="W21" s="8"/>
      <c r="X21" s="7"/>
      <c r="Y21" s="7"/>
      <c r="Z21" s="7" t="str">
        <f ca="1">VLOOKUP(C21,$Z$38:$AA$41,2,FALSE)</f>
        <v>C</v>
      </c>
      <c r="AA21" s="7" t="str">
        <f ca="1">VLOOKUP(D21,$Z$38:$AA$41,2,FALSE)</f>
        <v>A</v>
      </c>
      <c r="AB21" s="7" t="str">
        <f ca="1">VLOOKUP(E21,$Z$38:$AA$41,2,FALSE)</f>
        <v>C</v>
      </c>
      <c r="AC21" s="7" t="str">
        <f ca="1">VLOOKUP(F21,$Z$38:$AA$41,2,FALSE)</f>
        <v>T</v>
      </c>
      <c r="AD21" s="7" t="str">
        <f ca="1">VLOOKUP(G21,$Z$38:$AA$41,2,FALSE)</f>
        <v>G</v>
      </c>
      <c r="AE21" s="7" t="str">
        <f ca="1">VLOOKUP(H21,$Z$38:$AA$41,2,FALSE)</f>
        <v>T</v>
      </c>
      <c r="AF21" s="7" t="str">
        <f ca="1">VLOOKUP(I21,$Z$38:$AA$41,2,FALSE)</f>
        <v>C</v>
      </c>
      <c r="AG21" s="7" t="str">
        <f ca="1">VLOOKUP(J21,$Z$38:$AA$41,2,FALSE)</f>
        <v>C</v>
      </c>
      <c r="AH21" s="7" t="str">
        <f ca="1">VLOOKUP(K21,$Z$38:$AA$41,2,FALSE)</f>
        <v>A</v>
      </c>
      <c r="AI21" s="7" t="str">
        <f ca="1">VLOOKUP(L21,$Z$38:$AA$41,2,FALSE)</f>
        <v>T</v>
      </c>
      <c r="AJ21" s="7" t="str">
        <f ca="1">VLOOKUP(M21,$Z$38:$AA$41,2,FALSE)</f>
        <v>G</v>
      </c>
      <c r="AK21" s="7" t="str">
        <f ca="1">VLOOKUP(N21,$Z$38:$AA$41,2,FALSE)</f>
        <v>G</v>
      </c>
      <c r="AL21" s="7" t="str">
        <f ca="1">VLOOKUP(O21,$Z$38:$AA$41,2,FALSE)</f>
        <v>G</v>
      </c>
      <c r="AM21" s="7" t="str">
        <f ca="1">VLOOKUP(P21,$Z$38:$AA$41,2,FALSE)</f>
        <v>T</v>
      </c>
      <c r="AN21" s="7" t="str">
        <f ca="1">VLOOKUP(Q21,$Z$38:$AA$41,2,FALSE)</f>
        <v>T</v>
      </c>
      <c r="AO21" s="7" t="str">
        <f ca="1">VLOOKUP(R21,$Z$38:$AA$41,2,FALSE)</f>
        <v>A</v>
      </c>
      <c r="AP21" s="7" t="str">
        <f ca="1">VLOOKUP(S21,$Z$38:$AA$41,2,FALSE)</f>
        <v>A</v>
      </c>
      <c r="AQ21" s="7" t="str">
        <f ca="1">VLOOKUP(T21,$Z$38:$AA$41,2,FALSE)</f>
        <v>G</v>
      </c>
      <c r="AR21" s="7" t="str">
        <f ca="1">VLOOKUP(U21,$Z$38:$AA$41,2,FALSE)</f>
        <v>C</v>
      </c>
      <c r="AS21" s="7"/>
      <c r="AT21" s="40">
        <v>3</v>
      </c>
      <c r="AU21" s="42" t="s">
        <v>2</v>
      </c>
      <c r="AV21" s="42" t="s">
        <v>1</v>
      </c>
      <c r="AW21" s="42" t="s">
        <v>3</v>
      </c>
      <c r="AX21" s="42" t="s">
        <v>1</v>
      </c>
      <c r="AY21" s="42" t="s">
        <v>2</v>
      </c>
      <c r="AZ21" s="42" t="s">
        <v>1</v>
      </c>
      <c r="BA21" s="42" t="s">
        <v>3</v>
      </c>
      <c r="BB21" s="42" t="s">
        <v>3</v>
      </c>
      <c r="BC21" s="42" t="s">
        <v>3</v>
      </c>
      <c r="BD21" s="42" t="s">
        <v>2</v>
      </c>
      <c r="BE21" s="42" t="s">
        <v>3</v>
      </c>
      <c r="BF21" s="42" t="s">
        <v>1</v>
      </c>
      <c r="BG21" s="42" t="s">
        <v>1</v>
      </c>
      <c r="BH21" s="42" t="s">
        <v>3</v>
      </c>
      <c r="BI21" s="42" t="s">
        <v>1</v>
      </c>
      <c r="BJ21" s="42" t="s">
        <v>0</v>
      </c>
      <c r="BK21" s="42" t="s">
        <v>1</v>
      </c>
      <c r="BL21" s="42" t="s">
        <v>3</v>
      </c>
      <c r="BM21" s="42" t="s">
        <v>3</v>
      </c>
      <c r="BN21" s="42" t="s">
        <v>1</v>
      </c>
      <c r="BO21" s="42" t="s">
        <v>1</v>
      </c>
      <c r="BP21" s="42" t="s">
        <v>3</v>
      </c>
      <c r="BQ21" s="42" t="s">
        <v>2</v>
      </c>
      <c r="BR21" s="42" t="s">
        <v>2</v>
      </c>
      <c r="BS21" s="42" t="s">
        <v>0</v>
      </c>
      <c r="BT21" s="7"/>
      <c r="BU21" s="7"/>
      <c r="BV21" s="40">
        <v>3</v>
      </c>
      <c r="BW21" s="71" t="s">
        <v>2</v>
      </c>
      <c r="BX21" s="71" t="s">
        <v>1</v>
      </c>
      <c r="BY21" s="71" t="s">
        <v>3</v>
      </c>
      <c r="BZ21" s="71" t="s">
        <v>1</v>
      </c>
      <c r="CA21" s="71" t="s">
        <v>2</v>
      </c>
      <c r="CB21" s="71" t="s">
        <v>1</v>
      </c>
      <c r="CC21" s="59" t="s">
        <v>3</v>
      </c>
      <c r="CD21" s="59" t="s">
        <v>3</v>
      </c>
      <c r="CE21" s="59" t="s">
        <v>3</v>
      </c>
      <c r="CF21" s="59" t="s">
        <v>2</v>
      </c>
      <c r="CG21" s="59" t="s">
        <v>3</v>
      </c>
      <c r="CH21" s="59" t="s">
        <v>1</v>
      </c>
      <c r="CI21" s="59" t="s">
        <v>1</v>
      </c>
      <c r="CJ21" s="59" t="s">
        <v>3</v>
      </c>
      <c r="CK21" s="59" t="s">
        <v>1</v>
      </c>
      <c r="CL21" s="59" t="s">
        <v>0</v>
      </c>
      <c r="CM21" s="59" t="s">
        <v>1</v>
      </c>
      <c r="CN21" s="59" t="s">
        <v>3</v>
      </c>
      <c r="CO21" s="59" t="s">
        <v>3</v>
      </c>
      <c r="CP21" s="59" t="s">
        <v>1</v>
      </c>
      <c r="CQ21" s="59" t="s">
        <v>1</v>
      </c>
      <c r="CR21" s="59" t="s">
        <v>3</v>
      </c>
      <c r="CS21" s="59" t="s">
        <v>2</v>
      </c>
      <c r="CT21" s="59" t="s">
        <v>2</v>
      </c>
      <c r="CU21" s="59" t="s">
        <v>0</v>
      </c>
      <c r="CV21" s="7"/>
      <c r="CW21" s="7"/>
      <c r="CX21" s="7"/>
      <c r="CY21" s="7"/>
      <c r="CZ21" s="7"/>
      <c r="DA21" s="7"/>
    </row>
    <row r="22" spans="3:105" ht="18" customHeight="1">
      <c r="C22" s="7">
        <f t="shared" ca="1" si="2"/>
        <v>1</v>
      </c>
      <c r="D22" s="7">
        <f t="shared" ca="1" si="0"/>
        <v>4</v>
      </c>
      <c r="E22" s="7">
        <f t="shared" ca="1" si="0"/>
        <v>3</v>
      </c>
      <c r="F22" s="7">
        <f t="shared" ca="1" si="0"/>
        <v>4</v>
      </c>
      <c r="G22" s="7">
        <f t="shared" ca="1" si="0"/>
        <v>1</v>
      </c>
      <c r="H22" s="7">
        <f t="shared" ca="1" si="0"/>
        <v>3</v>
      </c>
      <c r="I22" s="7">
        <f t="shared" ca="1" si="0"/>
        <v>2</v>
      </c>
      <c r="J22" s="7">
        <f t="shared" ca="1" si="0"/>
        <v>2</v>
      </c>
      <c r="K22" s="7">
        <f t="shared" ca="1" si="0"/>
        <v>1</v>
      </c>
      <c r="L22" s="7">
        <f t="shared" ca="1" si="0"/>
        <v>4</v>
      </c>
      <c r="M22" s="7">
        <f t="shared" ca="1" si="0"/>
        <v>1</v>
      </c>
      <c r="N22" s="7">
        <f t="shared" ca="1" si="0"/>
        <v>1</v>
      </c>
      <c r="O22" s="7">
        <f t="shared" ca="1" si="0"/>
        <v>3</v>
      </c>
      <c r="P22" s="7">
        <f t="shared" ca="1" si="0"/>
        <v>3</v>
      </c>
      <c r="Q22" s="7">
        <f t="shared" ca="1" si="0"/>
        <v>3</v>
      </c>
      <c r="R22" s="7">
        <f t="shared" ca="1" si="0"/>
        <v>3</v>
      </c>
      <c r="S22" s="7">
        <f t="shared" ca="1" si="0"/>
        <v>4</v>
      </c>
      <c r="T22" s="7">
        <f t="shared" ca="1" si="1"/>
        <v>4</v>
      </c>
      <c r="U22" s="7">
        <f t="shared" ca="1" si="1"/>
        <v>3</v>
      </c>
      <c r="V22" s="8"/>
      <c r="W22" s="8"/>
      <c r="X22" s="7"/>
      <c r="Y22" s="7"/>
      <c r="Z22" s="7" t="str">
        <f ca="1">VLOOKUP(C22,$Z$38:$AA$41,2,FALSE)</f>
        <v>A</v>
      </c>
      <c r="AA22" s="7" t="str">
        <f ca="1">VLOOKUP(D22,$Z$38:$AA$41,2,FALSE)</f>
        <v>G</v>
      </c>
      <c r="AB22" s="7" t="str">
        <f ca="1">VLOOKUP(E22,$Z$38:$AA$41,2,FALSE)</f>
        <v>C</v>
      </c>
      <c r="AC22" s="7" t="str">
        <f ca="1">VLOOKUP(F22,$Z$38:$AA$41,2,FALSE)</f>
        <v>G</v>
      </c>
      <c r="AD22" s="7" t="str">
        <f ca="1">VLOOKUP(G22,$Z$38:$AA$41,2,FALSE)</f>
        <v>A</v>
      </c>
      <c r="AE22" s="7" t="str">
        <f ca="1">VLOOKUP(H22,$Z$38:$AA$41,2,FALSE)</f>
        <v>C</v>
      </c>
      <c r="AF22" s="7" t="str">
        <f ca="1">VLOOKUP(I22,$Z$38:$AA$41,2,FALSE)</f>
        <v>T</v>
      </c>
      <c r="AG22" s="7" t="str">
        <f ca="1">VLOOKUP(J22,$Z$38:$AA$41,2,FALSE)</f>
        <v>T</v>
      </c>
      <c r="AH22" s="7" t="str">
        <f ca="1">VLOOKUP(K22,$Z$38:$AA$41,2,FALSE)</f>
        <v>A</v>
      </c>
      <c r="AI22" s="7" t="str">
        <f ca="1">VLOOKUP(L22,$Z$38:$AA$41,2,FALSE)</f>
        <v>G</v>
      </c>
      <c r="AJ22" s="7" t="str">
        <f ca="1">VLOOKUP(M22,$Z$38:$AA$41,2,FALSE)</f>
        <v>A</v>
      </c>
      <c r="AK22" s="7" t="str">
        <f ca="1">VLOOKUP(N22,$Z$38:$AA$41,2,FALSE)</f>
        <v>A</v>
      </c>
      <c r="AL22" s="7" t="str">
        <f ca="1">VLOOKUP(O22,$Z$38:$AA$41,2,FALSE)</f>
        <v>C</v>
      </c>
      <c r="AM22" s="7" t="str">
        <f ca="1">VLOOKUP(P22,$Z$38:$AA$41,2,FALSE)</f>
        <v>C</v>
      </c>
      <c r="AN22" s="7" t="str">
        <f ca="1">VLOOKUP(Q22,$Z$38:$AA$41,2,FALSE)</f>
        <v>C</v>
      </c>
      <c r="AO22" s="7" t="str">
        <f ca="1">VLOOKUP(R22,$Z$38:$AA$41,2,FALSE)</f>
        <v>C</v>
      </c>
      <c r="AP22" s="7" t="str">
        <f ca="1">VLOOKUP(S22,$Z$38:$AA$41,2,FALSE)</f>
        <v>G</v>
      </c>
      <c r="AQ22" s="7" t="str">
        <f ca="1">VLOOKUP(T22,$Z$38:$AA$41,2,FALSE)</f>
        <v>G</v>
      </c>
      <c r="AR22" s="7" t="str">
        <f ca="1">VLOOKUP(U22,$Z$38:$AA$41,2,FALSE)</f>
        <v>C</v>
      </c>
      <c r="AS22" s="7"/>
      <c r="AT22" s="40">
        <v>4</v>
      </c>
      <c r="AU22" s="43" t="s">
        <v>2</v>
      </c>
      <c r="AV22" s="43" t="s">
        <v>1</v>
      </c>
      <c r="AW22" s="43" t="s">
        <v>3</v>
      </c>
      <c r="AX22" s="43" t="s">
        <v>1</v>
      </c>
      <c r="AY22" s="43" t="s">
        <v>2</v>
      </c>
      <c r="AZ22" s="43" t="s">
        <v>1</v>
      </c>
      <c r="BA22" s="43" t="s">
        <v>0</v>
      </c>
      <c r="BB22" s="43" t="s">
        <v>0</v>
      </c>
      <c r="BC22" s="43" t="s">
        <v>2</v>
      </c>
      <c r="BD22" s="43" t="s">
        <v>3</v>
      </c>
      <c r="BE22" s="43" t="s">
        <v>3</v>
      </c>
      <c r="BF22" s="43" t="s">
        <v>2</v>
      </c>
      <c r="BG22" s="43" t="s">
        <v>1</v>
      </c>
      <c r="BH22" s="43" t="s">
        <v>2</v>
      </c>
      <c r="BI22" s="43" t="s">
        <v>3</v>
      </c>
      <c r="BJ22" s="43" t="s">
        <v>3</v>
      </c>
      <c r="BK22" s="43" t="s">
        <v>0</v>
      </c>
      <c r="BL22" s="43" t="s">
        <v>1</v>
      </c>
      <c r="BM22" s="43" t="s">
        <v>2</v>
      </c>
      <c r="BN22" s="43" t="s">
        <v>2</v>
      </c>
      <c r="BO22" s="43" t="s">
        <v>2</v>
      </c>
      <c r="BP22" s="43" t="s">
        <v>1</v>
      </c>
      <c r="BQ22" s="43" t="s">
        <v>3</v>
      </c>
      <c r="BR22" s="43" t="s">
        <v>0</v>
      </c>
      <c r="BS22" s="43" t="s">
        <v>0</v>
      </c>
      <c r="BT22" s="7"/>
      <c r="BU22" s="7"/>
      <c r="BV22" s="40">
        <v>4</v>
      </c>
      <c r="BW22" s="72" t="s">
        <v>2</v>
      </c>
      <c r="BX22" s="72" t="s">
        <v>1</v>
      </c>
      <c r="BY22" s="72" t="s">
        <v>3</v>
      </c>
      <c r="BZ22" s="72" t="s">
        <v>1</v>
      </c>
      <c r="CA22" s="72" t="s">
        <v>2</v>
      </c>
      <c r="CB22" s="72" t="s">
        <v>1</v>
      </c>
      <c r="CC22" s="43" t="s">
        <v>0</v>
      </c>
      <c r="CD22" s="43" t="s">
        <v>0</v>
      </c>
      <c r="CE22" s="43" t="s">
        <v>2</v>
      </c>
      <c r="CF22" s="43" t="s">
        <v>3</v>
      </c>
      <c r="CG22" s="43" t="s">
        <v>3</v>
      </c>
      <c r="CH22" s="43" t="s">
        <v>2</v>
      </c>
      <c r="CI22" s="43" t="s">
        <v>1</v>
      </c>
      <c r="CJ22" s="43" t="s">
        <v>2</v>
      </c>
      <c r="CK22" s="43" t="s">
        <v>3</v>
      </c>
      <c r="CL22" s="43" t="s">
        <v>3</v>
      </c>
      <c r="CM22" s="43" t="s">
        <v>0</v>
      </c>
      <c r="CN22" s="43" t="s">
        <v>1</v>
      </c>
      <c r="CO22" s="43" t="s">
        <v>2</v>
      </c>
      <c r="CP22" s="43" t="s">
        <v>2</v>
      </c>
      <c r="CQ22" s="43" t="s">
        <v>2</v>
      </c>
      <c r="CR22" s="43" t="s">
        <v>1</v>
      </c>
      <c r="CS22" s="43" t="s">
        <v>3</v>
      </c>
      <c r="CT22" s="43" t="s">
        <v>0</v>
      </c>
      <c r="CU22" s="43" t="s">
        <v>0</v>
      </c>
      <c r="CV22" s="7"/>
      <c r="CW22" s="7"/>
      <c r="CX22" s="7"/>
      <c r="CY22" s="7"/>
      <c r="CZ22" s="7"/>
      <c r="DA22" s="7"/>
    </row>
    <row r="23" spans="3:105" ht="18" customHeight="1">
      <c r="C23" s="7">
        <f t="shared" ca="1" si="2"/>
        <v>2</v>
      </c>
      <c r="D23" s="7">
        <f t="shared" ca="1" si="0"/>
        <v>1</v>
      </c>
      <c r="E23" s="7">
        <f t="shared" ca="1" si="0"/>
        <v>4</v>
      </c>
      <c r="F23" s="7">
        <f t="shared" ca="1" si="0"/>
        <v>4</v>
      </c>
      <c r="G23" s="7">
        <f t="shared" ca="1" si="0"/>
        <v>2</v>
      </c>
      <c r="H23" s="7">
        <f t="shared" ca="1" si="0"/>
        <v>2</v>
      </c>
      <c r="I23" s="7">
        <f t="shared" ca="1" si="0"/>
        <v>3</v>
      </c>
      <c r="J23" s="7">
        <f t="shared" ca="1" si="0"/>
        <v>4</v>
      </c>
      <c r="K23" s="7">
        <f t="shared" ca="1" si="0"/>
        <v>3</v>
      </c>
      <c r="L23" s="7">
        <f t="shared" ca="1" si="0"/>
        <v>1</v>
      </c>
      <c r="M23" s="7">
        <f t="shared" ca="1" si="0"/>
        <v>3</v>
      </c>
      <c r="N23" s="7">
        <f t="shared" ca="1" si="0"/>
        <v>2</v>
      </c>
      <c r="O23" s="7">
        <f t="shared" ca="1" si="0"/>
        <v>4</v>
      </c>
      <c r="P23" s="7">
        <f t="shared" ca="1" si="0"/>
        <v>1</v>
      </c>
      <c r="Q23" s="7">
        <f t="shared" ca="1" si="0"/>
        <v>4</v>
      </c>
      <c r="R23" s="7">
        <f t="shared" ca="1" si="0"/>
        <v>4</v>
      </c>
      <c r="S23" s="7">
        <f t="shared" ca="1" si="0"/>
        <v>3</v>
      </c>
      <c r="T23" s="7">
        <f t="shared" ca="1" si="1"/>
        <v>3</v>
      </c>
      <c r="U23" s="7">
        <f t="shared" ca="1" si="1"/>
        <v>2</v>
      </c>
      <c r="V23" s="8"/>
      <c r="W23" s="8"/>
      <c r="X23" s="7"/>
      <c r="Y23" s="7"/>
      <c r="Z23" s="7" t="str">
        <f ca="1">VLOOKUP(C23,$Z$38:$AA$41,2,FALSE)</f>
        <v>T</v>
      </c>
      <c r="AA23" s="7" t="str">
        <f ca="1">VLOOKUP(D23,$Z$38:$AA$41,2,FALSE)</f>
        <v>A</v>
      </c>
      <c r="AB23" s="7" t="str">
        <f ca="1">VLOOKUP(E23,$Z$38:$AA$41,2,FALSE)</f>
        <v>G</v>
      </c>
      <c r="AC23" s="7" t="str">
        <f ca="1">VLOOKUP(F23,$Z$38:$AA$41,2,FALSE)</f>
        <v>G</v>
      </c>
      <c r="AD23" s="7" t="str">
        <f ca="1">VLOOKUP(G23,$Z$38:$AA$41,2,FALSE)</f>
        <v>T</v>
      </c>
      <c r="AE23" s="7" t="str">
        <f ca="1">VLOOKUP(H23,$Z$38:$AA$41,2,FALSE)</f>
        <v>T</v>
      </c>
      <c r="AF23" s="7" t="str">
        <f ca="1">VLOOKUP(I23,$Z$38:$AA$41,2,FALSE)</f>
        <v>C</v>
      </c>
      <c r="AG23" s="7" t="str">
        <f ca="1">VLOOKUP(J23,$Z$38:$AA$41,2,FALSE)</f>
        <v>G</v>
      </c>
      <c r="AH23" s="7" t="str">
        <f ca="1">VLOOKUP(K23,$Z$38:$AA$41,2,FALSE)</f>
        <v>C</v>
      </c>
      <c r="AI23" s="7" t="str">
        <f ca="1">VLOOKUP(L23,$Z$38:$AA$41,2,FALSE)</f>
        <v>A</v>
      </c>
      <c r="AJ23" s="7" t="str">
        <f ca="1">VLOOKUP(M23,$Z$38:$AA$41,2,FALSE)</f>
        <v>C</v>
      </c>
      <c r="AK23" s="7" t="str">
        <f ca="1">VLOOKUP(N23,$Z$38:$AA$41,2,FALSE)</f>
        <v>T</v>
      </c>
      <c r="AL23" s="7" t="str">
        <f ca="1">VLOOKUP(O23,$Z$38:$AA$41,2,FALSE)</f>
        <v>G</v>
      </c>
      <c r="AM23" s="7" t="str">
        <f ca="1">VLOOKUP(P23,$Z$38:$AA$41,2,FALSE)</f>
        <v>A</v>
      </c>
      <c r="AN23" s="7" t="str">
        <f ca="1">VLOOKUP(Q23,$Z$38:$AA$41,2,FALSE)</f>
        <v>G</v>
      </c>
      <c r="AO23" s="7" t="str">
        <f ca="1">VLOOKUP(R23,$Z$38:$AA$41,2,FALSE)</f>
        <v>G</v>
      </c>
      <c r="AP23" s="7" t="str">
        <f ca="1">VLOOKUP(S23,$Z$38:$AA$41,2,FALSE)</f>
        <v>C</v>
      </c>
      <c r="AQ23" s="7" t="str">
        <f ca="1">VLOOKUP(T23,$Z$38:$AA$41,2,FALSE)</f>
        <v>C</v>
      </c>
      <c r="AR23" s="7" t="str">
        <f ca="1">VLOOKUP(U23,$Z$38:$AA$41,2,FALSE)</f>
        <v>T</v>
      </c>
      <c r="AS23" s="7"/>
      <c r="AT23" s="40">
        <v>5</v>
      </c>
      <c r="AU23" s="44" t="s">
        <v>2</v>
      </c>
      <c r="AV23" s="44" t="s">
        <v>1</v>
      </c>
      <c r="AW23" s="44" t="s">
        <v>3</v>
      </c>
      <c r="AX23" s="44" t="s">
        <v>1</v>
      </c>
      <c r="AY23" s="44" t="s">
        <v>2</v>
      </c>
      <c r="AZ23" s="44" t="s">
        <v>1</v>
      </c>
      <c r="BA23" s="44" t="s">
        <v>1</v>
      </c>
      <c r="BB23" s="44" t="s">
        <v>0</v>
      </c>
      <c r="BC23" s="44" t="s">
        <v>2</v>
      </c>
      <c r="BD23" s="44" t="s">
        <v>2</v>
      </c>
      <c r="BE23" s="44" t="s">
        <v>3</v>
      </c>
      <c r="BF23" s="44" t="s">
        <v>0</v>
      </c>
      <c r="BG23" s="44" t="s">
        <v>3</v>
      </c>
      <c r="BH23" s="44" t="s">
        <v>1</v>
      </c>
      <c r="BI23" s="44" t="s">
        <v>1</v>
      </c>
      <c r="BJ23" s="44" t="s">
        <v>1</v>
      </c>
      <c r="BK23" s="44" t="s">
        <v>2</v>
      </c>
      <c r="BL23" s="44" t="s">
        <v>2</v>
      </c>
      <c r="BM23" s="44" t="s">
        <v>3</v>
      </c>
      <c r="BN23" s="44" t="s">
        <v>0</v>
      </c>
      <c r="BO23" s="44" t="s">
        <v>1</v>
      </c>
      <c r="BP23" s="44" t="s">
        <v>1</v>
      </c>
      <c r="BQ23" s="44" t="s">
        <v>2</v>
      </c>
      <c r="BR23" s="44" t="s">
        <v>3</v>
      </c>
      <c r="BS23" s="44" t="s">
        <v>2</v>
      </c>
      <c r="BT23" s="7"/>
      <c r="BU23" s="7"/>
      <c r="BV23" s="40">
        <v>5</v>
      </c>
      <c r="BW23" s="73" t="s">
        <v>2</v>
      </c>
      <c r="BX23" s="73" t="s">
        <v>1</v>
      </c>
      <c r="BY23" s="73" t="s">
        <v>3</v>
      </c>
      <c r="BZ23" s="73" t="s">
        <v>1</v>
      </c>
      <c r="CA23" s="73" t="s">
        <v>2</v>
      </c>
      <c r="CB23" s="73" t="s">
        <v>1</v>
      </c>
      <c r="CC23" s="60" t="s">
        <v>1</v>
      </c>
      <c r="CD23" s="60" t="s">
        <v>0</v>
      </c>
      <c r="CE23" s="60" t="s">
        <v>2</v>
      </c>
      <c r="CF23" s="60" t="s">
        <v>2</v>
      </c>
      <c r="CG23" s="60" t="s">
        <v>3</v>
      </c>
      <c r="CH23" s="60" t="s">
        <v>0</v>
      </c>
      <c r="CI23" s="60" t="s">
        <v>3</v>
      </c>
      <c r="CJ23" s="60" t="s">
        <v>1</v>
      </c>
      <c r="CK23" s="60" t="s">
        <v>1</v>
      </c>
      <c r="CL23" s="60" t="s">
        <v>1</v>
      </c>
      <c r="CM23" s="60" t="s">
        <v>2</v>
      </c>
      <c r="CN23" s="60" t="s">
        <v>2</v>
      </c>
      <c r="CO23" s="60" t="s">
        <v>3</v>
      </c>
      <c r="CP23" s="60" t="s">
        <v>0</v>
      </c>
      <c r="CQ23" s="60" t="s">
        <v>1</v>
      </c>
      <c r="CR23" s="60" t="s">
        <v>1</v>
      </c>
      <c r="CS23" s="60" t="s">
        <v>2</v>
      </c>
      <c r="CT23" s="60" t="s">
        <v>3</v>
      </c>
      <c r="CU23" s="60" t="s">
        <v>2</v>
      </c>
      <c r="CV23" s="7"/>
      <c r="CW23" s="7"/>
      <c r="CX23" s="7"/>
      <c r="CY23" s="7"/>
      <c r="CZ23" s="7"/>
      <c r="DA23" s="7"/>
    </row>
    <row r="24" spans="3:105" ht="18" customHeight="1">
      <c r="C24" s="7">
        <f t="shared" ca="1" si="2"/>
        <v>3</v>
      </c>
      <c r="D24" s="7">
        <f t="shared" ca="1" si="0"/>
        <v>3</v>
      </c>
      <c r="E24" s="7">
        <f t="shared" ca="1" si="0"/>
        <v>3</v>
      </c>
      <c r="F24" s="7">
        <f t="shared" ca="1" si="0"/>
        <v>3</v>
      </c>
      <c r="G24" s="7">
        <f t="shared" ca="1" si="0"/>
        <v>1</v>
      </c>
      <c r="H24" s="7">
        <f t="shared" ca="1" si="0"/>
        <v>2</v>
      </c>
      <c r="I24" s="7">
        <f t="shared" ca="1" si="0"/>
        <v>3</v>
      </c>
      <c r="J24" s="7">
        <f t="shared" ca="1" si="0"/>
        <v>2</v>
      </c>
      <c r="K24" s="7">
        <f t="shared" ca="1" si="0"/>
        <v>1</v>
      </c>
      <c r="L24" s="7">
        <f t="shared" ca="1" si="0"/>
        <v>2</v>
      </c>
      <c r="M24" s="7">
        <f t="shared" ca="1" si="0"/>
        <v>2</v>
      </c>
      <c r="N24" s="7">
        <f t="shared" ca="1" si="0"/>
        <v>1</v>
      </c>
      <c r="O24" s="7">
        <f t="shared" ca="1" si="0"/>
        <v>2</v>
      </c>
      <c r="P24" s="7">
        <f t="shared" ca="1" si="0"/>
        <v>4</v>
      </c>
      <c r="Q24" s="7">
        <f t="shared" ca="1" si="0"/>
        <v>1</v>
      </c>
      <c r="R24" s="7">
        <f t="shared" ca="1" si="0"/>
        <v>1</v>
      </c>
      <c r="S24" s="7">
        <f t="shared" ca="1" si="0"/>
        <v>3</v>
      </c>
      <c r="T24" s="7">
        <f t="shared" ca="1" si="1"/>
        <v>3</v>
      </c>
      <c r="U24" s="7">
        <f t="shared" ca="1" si="1"/>
        <v>1</v>
      </c>
      <c r="V24" s="8"/>
      <c r="W24" s="8"/>
      <c r="X24" s="7"/>
      <c r="Y24" s="7"/>
      <c r="Z24" s="7" t="str">
        <f ca="1">VLOOKUP(C24,$Z$38:$AA$41,2,FALSE)</f>
        <v>C</v>
      </c>
      <c r="AA24" s="7" t="str">
        <f ca="1">VLOOKUP(D24,$Z$38:$AA$41,2,FALSE)</f>
        <v>C</v>
      </c>
      <c r="AB24" s="7" t="str">
        <f ca="1">VLOOKUP(E24,$Z$38:$AA$41,2,FALSE)</f>
        <v>C</v>
      </c>
      <c r="AC24" s="7" t="str">
        <f ca="1">VLOOKUP(F24,$Z$38:$AA$41,2,FALSE)</f>
        <v>C</v>
      </c>
      <c r="AD24" s="7" t="str">
        <f ca="1">VLOOKUP(G24,$Z$38:$AA$41,2,FALSE)</f>
        <v>A</v>
      </c>
      <c r="AE24" s="7" t="str">
        <f ca="1">VLOOKUP(H24,$Z$38:$AA$41,2,FALSE)</f>
        <v>T</v>
      </c>
      <c r="AF24" s="7" t="str">
        <f ca="1">VLOOKUP(I24,$Z$38:$AA$41,2,FALSE)</f>
        <v>C</v>
      </c>
      <c r="AG24" s="7" t="str">
        <f ca="1">VLOOKUP(J24,$Z$38:$AA$41,2,FALSE)</f>
        <v>T</v>
      </c>
      <c r="AH24" s="7" t="str">
        <f ca="1">VLOOKUP(K24,$Z$38:$AA$41,2,FALSE)</f>
        <v>A</v>
      </c>
      <c r="AI24" s="7" t="str">
        <f ca="1">VLOOKUP(L24,$Z$38:$AA$41,2,FALSE)</f>
        <v>T</v>
      </c>
      <c r="AJ24" s="7" t="str">
        <f ca="1">VLOOKUP(M24,$Z$38:$AA$41,2,FALSE)</f>
        <v>T</v>
      </c>
      <c r="AK24" s="7" t="str">
        <f ca="1">VLOOKUP(N24,$Z$38:$AA$41,2,FALSE)</f>
        <v>A</v>
      </c>
      <c r="AL24" s="7" t="str">
        <f ca="1">VLOOKUP(O24,$Z$38:$AA$41,2,FALSE)</f>
        <v>T</v>
      </c>
      <c r="AM24" s="7" t="str">
        <f ca="1">VLOOKUP(P24,$Z$38:$AA$41,2,FALSE)</f>
        <v>G</v>
      </c>
      <c r="AN24" s="7" t="str">
        <f ca="1">VLOOKUP(Q24,$Z$38:$AA$41,2,FALSE)</f>
        <v>A</v>
      </c>
      <c r="AO24" s="7" t="str">
        <f ca="1">VLOOKUP(R24,$Z$38:$AA$41,2,FALSE)</f>
        <v>A</v>
      </c>
      <c r="AP24" s="7" t="str">
        <f ca="1">VLOOKUP(S24,$Z$38:$AA$41,2,FALSE)</f>
        <v>C</v>
      </c>
      <c r="AQ24" s="7" t="str">
        <f ca="1">VLOOKUP(T24,$Z$38:$AA$41,2,FALSE)</f>
        <v>C</v>
      </c>
      <c r="AR24" s="7" t="str">
        <f ca="1">VLOOKUP(U24,$Z$38:$AA$41,2,FALSE)</f>
        <v>A</v>
      </c>
      <c r="AS24" s="7"/>
      <c r="AT24" s="40">
        <v>6</v>
      </c>
      <c r="AU24" s="45" t="s">
        <v>2</v>
      </c>
      <c r="AV24" s="45" t="s">
        <v>1</v>
      </c>
      <c r="AW24" s="45" t="s">
        <v>3</v>
      </c>
      <c r="AX24" s="45" t="s">
        <v>1</v>
      </c>
      <c r="AY24" s="45" t="s">
        <v>2</v>
      </c>
      <c r="AZ24" s="45" t="s">
        <v>1</v>
      </c>
      <c r="BA24" s="45" t="s">
        <v>0</v>
      </c>
      <c r="BB24" s="45" t="s">
        <v>1</v>
      </c>
      <c r="BC24" s="45" t="s">
        <v>2</v>
      </c>
      <c r="BD24" s="45" t="s">
        <v>3</v>
      </c>
      <c r="BE24" s="45" t="s">
        <v>3</v>
      </c>
      <c r="BF24" s="45" t="s">
        <v>1</v>
      </c>
      <c r="BG24" s="45" t="s">
        <v>2</v>
      </c>
      <c r="BH24" s="45" t="s">
        <v>0</v>
      </c>
      <c r="BI24" s="45" t="s">
        <v>0</v>
      </c>
      <c r="BJ24" s="45" t="s">
        <v>1</v>
      </c>
      <c r="BK24" s="45" t="s">
        <v>2</v>
      </c>
      <c r="BL24" s="45" t="s">
        <v>1</v>
      </c>
      <c r="BM24" s="45" t="s">
        <v>1</v>
      </c>
      <c r="BN24" s="45" t="s">
        <v>3</v>
      </c>
      <c r="BO24" s="45" t="s">
        <v>3</v>
      </c>
      <c r="BP24" s="45" t="s">
        <v>3</v>
      </c>
      <c r="BQ24" s="45" t="s">
        <v>3</v>
      </c>
      <c r="BR24" s="45" t="s">
        <v>3</v>
      </c>
      <c r="BS24" s="45" t="s">
        <v>3</v>
      </c>
      <c r="BT24" s="7"/>
      <c r="BU24" s="7"/>
      <c r="BV24" s="40">
        <v>6</v>
      </c>
      <c r="BW24" s="74" t="s">
        <v>2</v>
      </c>
      <c r="BX24" s="74" t="s">
        <v>1</v>
      </c>
      <c r="BY24" s="74" t="s">
        <v>3</v>
      </c>
      <c r="BZ24" s="74" t="s">
        <v>1</v>
      </c>
      <c r="CA24" s="74" t="s">
        <v>2</v>
      </c>
      <c r="CB24" s="74" t="s">
        <v>1</v>
      </c>
      <c r="CC24" s="45" t="s">
        <v>0</v>
      </c>
      <c r="CD24" s="45" t="s">
        <v>1</v>
      </c>
      <c r="CE24" s="45" t="s">
        <v>2</v>
      </c>
      <c r="CF24" s="45" t="s">
        <v>3</v>
      </c>
      <c r="CG24" s="45" t="s">
        <v>3</v>
      </c>
      <c r="CH24" s="45" t="s">
        <v>1</v>
      </c>
      <c r="CI24" s="45" t="s">
        <v>2</v>
      </c>
      <c r="CJ24" s="45" t="s">
        <v>0</v>
      </c>
      <c r="CK24" s="45" t="s">
        <v>0</v>
      </c>
      <c r="CL24" s="45" t="s">
        <v>1</v>
      </c>
      <c r="CM24" s="45" t="s">
        <v>2</v>
      </c>
      <c r="CN24" s="45" t="s">
        <v>1</v>
      </c>
      <c r="CO24" s="45" t="s">
        <v>1</v>
      </c>
      <c r="CP24" s="45" t="s">
        <v>3</v>
      </c>
      <c r="CQ24" s="45" t="s">
        <v>3</v>
      </c>
      <c r="CR24" s="45" t="s">
        <v>3</v>
      </c>
      <c r="CS24" s="45" t="s">
        <v>3</v>
      </c>
      <c r="CT24" s="45" t="s">
        <v>3</v>
      </c>
      <c r="CU24" s="45" t="s">
        <v>3</v>
      </c>
      <c r="CV24" s="7"/>
      <c r="CW24" s="7"/>
      <c r="CX24" s="7"/>
      <c r="CY24" s="7"/>
      <c r="CZ24" s="7"/>
      <c r="DA24" s="7"/>
    </row>
    <row r="25" spans="3:105" ht="18" customHeight="1">
      <c r="C25" s="7">
        <f t="shared" ca="1" si="2"/>
        <v>3</v>
      </c>
      <c r="D25" s="7">
        <f t="shared" ca="1" si="0"/>
        <v>1</v>
      </c>
      <c r="E25" s="7">
        <f t="shared" ca="1" si="0"/>
        <v>4</v>
      </c>
      <c r="F25" s="7">
        <f t="shared" ca="1" si="0"/>
        <v>1</v>
      </c>
      <c r="G25" s="7">
        <f t="shared" ca="1" si="0"/>
        <v>1</v>
      </c>
      <c r="H25" s="7">
        <f t="shared" ca="1" si="0"/>
        <v>3</v>
      </c>
      <c r="I25" s="7">
        <f t="shared" ca="1" si="0"/>
        <v>2</v>
      </c>
      <c r="J25" s="7">
        <f t="shared" ca="1" si="0"/>
        <v>1</v>
      </c>
      <c r="K25" s="7">
        <f t="shared" ca="1" si="0"/>
        <v>3</v>
      </c>
      <c r="L25" s="7">
        <f t="shared" ca="1" si="0"/>
        <v>1</v>
      </c>
      <c r="M25" s="7">
        <f t="shared" ca="1" si="0"/>
        <v>2</v>
      </c>
      <c r="N25" s="7">
        <f t="shared" ca="1" si="0"/>
        <v>3</v>
      </c>
      <c r="O25" s="7">
        <f t="shared" ca="1" si="0"/>
        <v>1</v>
      </c>
      <c r="P25" s="7">
        <f t="shared" ca="1" si="0"/>
        <v>2</v>
      </c>
      <c r="Q25" s="7">
        <f t="shared" ca="1" si="0"/>
        <v>2</v>
      </c>
      <c r="R25" s="7">
        <f t="shared" ca="1" si="0"/>
        <v>1</v>
      </c>
      <c r="S25" s="7">
        <f t="shared" ca="1" si="0"/>
        <v>4</v>
      </c>
      <c r="T25" s="7">
        <f t="shared" ca="1" si="1"/>
        <v>3</v>
      </c>
      <c r="U25" s="7">
        <f t="shared" ca="1" si="1"/>
        <v>3</v>
      </c>
      <c r="V25" s="8"/>
      <c r="W25" s="8"/>
      <c r="X25" s="7"/>
      <c r="Y25" s="7"/>
      <c r="Z25" s="7" t="str">
        <f ca="1">VLOOKUP(C25,$Z$38:$AA$41,2,FALSE)</f>
        <v>C</v>
      </c>
      <c r="AA25" s="7" t="str">
        <f ca="1">VLOOKUP(D25,$Z$38:$AA$41,2,FALSE)</f>
        <v>A</v>
      </c>
      <c r="AB25" s="7" t="str">
        <f ca="1">VLOOKUP(E25,$Z$38:$AA$41,2,FALSE)</f>
        <v>G</v>
      </c>
      <c r="AC25" s="7" t="str">
        <f ca="1">VLOOKUP(F25,$Z$38:$AA$41,2,FALSE)</f>
        <v>A</v>
      </c>
      <c r="AD25" s="7" t="str">
        <f ca="1">VLOOKUP(G25,$Z$38:$AA$41,2,FALSE)</f>
        <v>A</v>
      </c>
      <c r="AE25" s="7" t="str">
        <f ca="1">VLOOKUP(H25,$Z$38:$AA$41,2,FALSE)</f>
        <v>C</v>
      </c>
      <c r="AF25" s="7" t="str">
        <f ca="1">VLOOKUP(I25,$Z$38:$AA$41,2,FALSE)</f>
        <v>T</v>
      </c>
      <c r="AG25" s="7" t="str">
        <f ca="1">VLOOKUP(J25,$Z$38:$AA$41,2,FALSE)</f>
        <v>A</v>
      </c>
      <c r="AH25" s="7" t="str">
        <f ca="1">VLOOKUP(K25,$Z$38:$AA$41,2,FALSE)</f>
        <v>C</v>
      </c>
      <c r="AI25" s="7" t="str">
        <f ca="1">VLOOKUP(L25,$Z$38:$AA$41,2,FALSE)</f>
        <v>A</v>
      </c>
      <c r="AJ25" s="7" t="str">
        <f ca="1">VLOOKUP(M25,$Z$38:$AA$41,2,FALSE)</f>
        <v>T</v>
      </c>
      <c r="AK25" s="7" t="str">
        <f ca="1">VLOOKUP(N25,$Z$38:$AA$41,2,FALSE)</f>
        <v>C</v>
      </c>
      <c r="AL25" s="7" t="str">
        <f ca="1">VLOOKUP(O25,$Z$38:$AA$41,2,FALSE)</f>
        <v>A</v>
      </c>
      <c r="AM25" s="7" t="str">
        <f ca="1">VLOOKUP(P25,$Z$38:$AA$41,2,FALSE)</f>
        <v>T</v>
      </c>
      <c r="AN25" s="7" t="str">
        <f ca="1">VLOOKUP(Q25,$Z$38:$AA$41,2,FALSE)</f>
        <v>T</v>
      </c>
      <c r="AO25" s="7" t="str">
        <f ca="1">VLOOKUP(R25,$Z$38:$AA$41,2,FALSE)</f>
        <v>A</v>
      </c>
      <c r="AP25" s="7" t="str">
        <f ca="1">VLOOKUP(S25,$Z$38:$AA$41,2,FALSE)</f>
        <v>G</v>
      </c>
      <c r="AQ25" s="7" t="str">
        <f ca="1">VLOOKUP(T25,$Z$38:$AA$41,2,FALSE)</f>
        <v>C</v>
      </c>
      <c r="AR25" s="7" t="str">
        <f ca="1">VLOOKUP(U25,$Z$38:$AA$41,2,FALSE)</f>
        <v>C</v>
      </c>
      <c r="AS25" s="7"/>
      <c r="AT25" s="40">
        <v>7</v>
      </c>
      <c r="AU25" s="46" t="s">
        <v>2</v>
      </c>
      <c r="AV25" s="46" t="s">
        <v>1</v>
      </c>
      <c r="AW25" s="46" t="s">
        <v>3</v>
      </c>
      <c r="AX25" s="46" t="s">
        <v>1</v>
      </c>
      <c r="AY25" s="46" t="s">
        <v>2</v>
      </c>
      <c r="AZ25" s="46" t="s">
        <v>1</v>
      </c>
      <c r="BA25" s="46" t="s">
        <v>1</v>
      </c>
      <c r="BB25" s="46" t="s">
        <v>1</v>
      </c>
      <c r="BC25" s="46" t="s">
        <v>2</v>
      </c>
      <c r="BD25" s="46" t="s">
        <v>0</v>
      </c>
      <c r="BE25" s="46" t="s">
        <v>3</v>
      </c>
      <c r="BF25" s="46" t="s">
        <v>3</v>
      </c>
      <c r="BG25" s="46" t="s">
        <v>3</v>
      </c>
      <c r="BH25" s="46" t="s">
        <v>3</v>
      </c>
      <c r="BI25" s="46" t="s">
        <v>1</v>
      </c>
      <c r="BJ25" s="46" t="s">
        <v>2</v>
      </c>
      <c r="BK25" s="46" t="s">
        <v>3</v>
      </c>
      <c r="BL25" s="46" t="s">
        <v>3</v>
      </c>
      <c r="BM25" s="46" t="s">
        <v>1</v>
      </c>
      <c r="BN25" s="46" t="s">
        <v>0</v>
      </c>
      <c r="BO25" s="46" t="s">
        <v>1</v>
      </c>
      <c r="BP25" s="46" t="s">
        <v>0</v>
      </c>
      <c r="BQ25" s="46" t="s">
        <v>1</v>
      </c>
      <c r="BR25" s="46" t="s">
        <v>1</v>
      </c>
      <c r="BS25" s="46" t="s">
        <v>3</v>
      </c>
      <c r="BT25" s="7"/>
      <c r="BU25" s="7"/>
      <c r="BV25" s="40">
        <v>7</v>
      </c>
      <c r="BW25" s="75" t="s">
        <v>2</v>
      </c>
      <c r="BX25" s="75" t="s">
        <v>1</v>
      </c>
      <c r="BY25" s="75" t="s">
        <v>3</v>
      </c>
      <c r="BZ25" s="75" t="s">
        <v>1</v>
      </c>
      <c r="CA25" s="75" t="s">
        <v>2</v>
      </c>
      <c r="CB25" s="75" t="s">
        <v>1</v>
      </c>
      <c r="CC25" s="46" t="s">
        <v>1</v>
      </c>
      <c r="CD25" s="46" t="s">
        <v>1</v>
      </c>
      <c r="CE25" s="46" t="s">
        <v>2</v>
      </c>
      <c r="CF25" s="46" t="s">
        <v>0</v>
      </c>
      <c r="CG25" s="46" t="s">
        <v>3</v>
      </c>
      <c r="CH25" s="46" t="s">
        <v>3</v>
      </c>
      <c r="CI25" s="46" t="s">
        <v>3</v>
      </c>
      <c r="CJ25" s="46" t="s">
        <v>3</v>
      </c>
      <c r="CK25" s="46" t="s">
        <v>1</v>
      </c>
      <c r="CL25" s="46" t="s">
        <v>2</v>
      </c>
      <c r="CM25" s="46" t="s">
        <v>3</v>
      </c>
      <c r="CN25" s="46" t="s">
        <v>3</v>
      </c>
      <c r="CO25" s="46" t="s">
        <v>1</v>
      </c>
      <c r="CP25" s="46" t="s">
        <v>0</v>
      </c>
      <c r="CQ25" s="46" t="s">
        <v>1</v>
      </c>
      <c r="CR25" s="46" t="s">
        <v>0</v>
      </c>
      <c r="CS25" s="46" t="s">
        <v>1</v>
      </c>
      <c r="CT25" s="46" t="s">
        <v>1</v>
      </c>
      <c r="CU25" s="46" t="s">
        <v>3</v>
      </c>
      <c r="CV25" s="7"/>
      <c r="CW25" s="7"/>
      <c r="CX25" s="7"/>
      <c r="CY25" s="7"/>
      <c r="CZ25" s="7"/>
      <c r="DA25" s="7"/>
    </row>
    <row r="26" spans="3:105" ht="18" customHeight="1">
      <c r="C26" s="7">
        <f t="shared" ca="1" si="2"/>
        <v>2</v>
      </c>
      <c r="D26" s="7">
        <f t="shared" ca="1" si="0"/>
        <v>1</v>
      </c>
      <c r="E26" s="7">
        <f t="shared" ca="1" si="0"/>
        <v>1</v>
      </c>
      <c r="F26" s="7">
        <f t="shared" ca="1" si="0"/>
        <v>2</v>
      </c>
      <c r="G26" s="7">
        <f t="shared" ca="1" si="0"/>
        <v>2</v>
      </c>
      <c r="H26" s="7">
        <f t="shared" ca="1" si="0"/>
        <v>4</v>
      </c>
      <c r="I26" s="7">
        <f t="shared" ca="1" si="0"/>
        <v>3</v>
      </c>
      <c r="J26" s="7">
        <f t="shared" ca="1" si="0"/>
        <v>1</v>
      </c>
      <c r="K26" s="7">
        <f t="shared" ca="1" si="0"/>
        <v>2</v>
      </c>
      <c r="L26" s="7">
        <f t="shared" ca="1" si="0"/>
        <v>3</v>
      </c>
      <c r="M26" s="7">
        <f t="shared" ca="1" si="0"/>
        <v>2</v>
      </c>
      <c r="N26" s="7">
        <f t="shared" ca="1" si="0"/>
        <v>4</v>
      </c>
      <c r="O26" s="7">
        <f t="shared" ca="1" si="0"/>
        <v>4</v>
      </c>
      <c r="P26" s="7">
        <f t="shared" ca="1" si="0"/>
        <v>3</v>
      </c>
      <c r="Q26" s="7">
        <f t="shared" ca="1" si="0"/>
        <v>1</v>
      </c>
      <c r="R26" s="7">
        <f t="shared" ca="1" si="0"/>
        <v>3</v>
      </c>
      <c r="S26" s="7">
        <f t="shared" ca="1" si="0"/>
        <v>3</v>
      </c>
      <c r="T26" s="7">
        <f t="shared" ca="1" si="1"/>
        <v>4</v>
      </c>
      <c r="U26" s="7">
        <f t="shared" ca="1" si="1"/>
        <v>1</v>
      </c>
      <c r="V26" s="8"/>
      <c r="W26" s="8"/>
      <c r="X26" s="7"/>
      <c r="Y26" s="7"/>
      <c r="Z26" s="7" t="str">
        <f ca="1">VLOOKUP(C26,$Z$38:$AA$41,2,FALSE)</f>
        <v>T</v>
      </c>
      <c r="AA26" s="7" t="str">
        <f ca="1">VLOOKUP(D26,$Z$38:$AA$41,2,FALSE)</f>
        <v>A</v>
      </c>
      <c r="AB26" s="7" t="str">
        <f ca="1">VLOOKUP(E26,$Z$38:$AA$41,2,FALSE)</f>
        <v>A</v>
      </c>
      <c r="AC26" s="7" t="str">
        <f ca="1">VLOOKUP(F26,$Z$38:$AA$41,2,FALSE)</f>
        <v>T</v>
      </c>
      <c r="AD26" s="7" t="str">
        <f ca="1">VLOOKUP(G26,$Z$38:$AA$41,2,FALSE)</f>
        <v>T</v>
      </c>
      <c r="AE26" s="7" t="str">
        <f ca="1">VLOOKUP(H26,$Z$38:$AA$41,2,FALSE)</f>
        <v>G</v>
      </c>
      <c r="AF26" s="7" t="str">
        <f ca="1">VLOOKUP(I26,$Z$38:$AA$41,2,FALSE)</f>
        <v>C</v>
      </c>
      <c r="AG26" s="7" t="str">
        <f ca="1">VLOOKUP(J26,$Z$38:$AA$41,2,FALSE)</f>
        <v>A</v>
      </c>
      <c r="AH26" s="7" t="str">
        <f ca="1">VLOOKUP(K26,$Z$38:$AA$41,2,FALSE)</f>
        <v>T</v>
      </c>
      <c r="AI26" s="7" t="str">
        <f ca="1">VLOOKUP(L26,$Z$38:$AA$41,2,FALSE)</f>
        <v>C</v>
      </c>
      <c r="AJ26" s="7" t="str">
        <f ca="1">VLOOKUP(M26,$Z$38:$AA$41,2,FALSE)</f>
        <v>T</v>
      </c>
      <c r="AK26" s="7" t="str">
        <f ca="1">VLOOKUP(N26,$Z$38:$AA$41,2,FALSE)</f>
        <v>G</v>
      </c>
      <c r="AL26" s="7" t="str">
        <f ca="1">VLOOKUP(O26,$Z$38:$AA$41,2,FALSE)</f>
        <v>G</v>
      </c>
      <c r="AM26" s="7" t="str">
        <f ca="1">VLOOKUP(P26,$Z$38:$AA$41,2,FALSE)</f>
        <v>C</v>
      </c>
      <c r="AN26" s="7" t="str">
        <f ca="1">VLOOKUP(Q26,$Z$38:$AA$41,2,FALSE)</f>
        <v>A</v>
      </c>
      <c r="AO26" s="7" t="str">
        <f ca="1">VLOOKUP(R26,$Z$38:$AA$41,2,FALSE)</f>
        <v>C</v>
      </c>
      <c r="AP26" s="7" t="str">
        <f ca="1">VLOOKUP(S26,$Z$38:$AA$41,2,FALSE)</f>
        <v>C</v>
      </c>
      <c r="AQ26" s="7" t="str">
        <f ca="1">VLOOKUP(T26,$Z$38:$AA$41,2,FALSE)</f>
        <v>G</v>
      </c>
      <c r="AR26" s="7" t="str">
        <f ca="1">VLOOKUP(U26,$Z$38:$AA$41,2,FALSE)</f>
        <v>A</v>
      </c>
      <c r="AS26" s="7"/>
      <c r="AT26" s="40">
        <v>8</v>
      </c>
      <c r="AU26" s="66" t="s">
        <v>2</v>
      </c>
      <c r="AV26" s="66" t="s">
        <v>1</v>
      </c>
      <c r="AW26" s="66" t="s">
        <v>3</v>
      </c>
      <c r="AX26" s="66" t="s">
        <v>1</v>
      </c>
      <c r="AY26" s="66" t="s">
        <v>2</v>
      </c>
      <c r="AZ26" s="66" t="s">
        <v>1</v>
      </c>
      <c r="BA26" s="66" t="s">
        <v>1</v>
      </c>
      <c r="BB26" s="66" t="s">
        <v>3</v>
      </c>
      <c r="BC26" s="66" t="s">
        <v>3</v>
      </c>
      <c r="BD26" s="66" t="s">
        <v>1</v>
      </c>
      <c r="BE26" s="66" t="s">
        <v>2</v>
      </c>
      <c r="BF26" s="66" t="s">
        <v>0</v>
      </c>
      <c r="BG26" s="66" t="s">
        <v>1</v>
      </c>
      <c r="BH26" s="66" t="s">
        <v>3</v>
      </c>
      <c r="BI26" s="66" t="s">
        <v>3</v>
      </c>
      <c r="BJ26" s="66" t="s">
        <v>1</v>
      </c>
      <c r="BK26" s="66" t="s">
        <v>1</v>
      </c>
      <c r="BL26" s="66" t="s">
        <v>1</v>
      </c>
      <c r="BM26" s="66" t="s">
        <v>1</v>
      </c>
      <c r="BN26" s="66" t="s">
        <v>3</v>
      </c>
      <c r="BO26" s="66" t="s">
        <v>1</v>
      </c>
      <c r="BP26" s="66" t="s">
        <v>1</v>
      </c>
      <c r="BQ26" s="66" t="s">
        <v>3</v>
      </c>
      <c r="BR26" s="66" t="s">
        <v>0</v>
      </c>
      <c r="BS26" s="66" t="s">
        <v>3</v>
      </c>
      <c r="BT26" s="7"/>
      <c r="BU26" s="7"/>
      <c r="BV26" s="40">
        <v>8</v>
      </c>
      <c r="BW26" s="76" t="s">
        <v>2</v>
      </c>
      <c r="BX26" s="76" t="s">
        <v>1</v>
      </c>
      <c r="BY26" s="76" t="s">
        <v>3</v>
      </c>
      <c r="BZ26" s="76" t="s">
        <v>1</v>
      </c>
      <c r="CA26" s="76" t="s">
        <v>2</v>
      </c>
      <c r="CB26" s="76" t="s">
        <v>1</v>
      </c>
      <c r="CC26" s="65" t="s">
        <v>1</v>
      </c>
      <c r="CD26" s="65" t="s">
        <v>3</v>
      </c>
      <c r="CE26" s="65" t="s">
        <v>3</v>
      </c>
      <c r="CF26" s="65" t="s">
        <v>1</v>
      </c>
      <c r="CG26" s="65" t="s">
        <v>2</v>
      </c>
      <c r="CH26" s="65" t="s">
        <v>0</v>
      </c>
      <c r="CI26" s="65" t="s">
        <v>1</v>
      </c>
      <c r="CJ26" s="65" t="s">
        <v>3</v>
      </c>
      <c r="CK26" s="65" t="s">
        <v>3</v>
      </c>
      <c r="CL26" s="65" t="s">
        <v>1</v>
      </c>
      <c r="CM26" s="65" t="s">
        <v>1</v>
      </c>
      <c r="CN26" s="65" t="s">
        <v>1</v>
      </c>
      <c r="CO26" s="65" t="s">
        <v>1</v>
      </c>
      <c r="CP26" s="65" t="s">
        <v>3</v>
      </c>
      <c r="CQ26" s="65" t="s">
        <v>1</v>
      </c>
      <c r="CR26" s="65" t="s">
        <v>1</v>
      </c>
      <c r="CS26" s="65" t="s">
        <v>3</v>
      </c>
      <c r="CT26" s="65" t="s">
        <v>0</v>
      </c>
      <c r="CU26" s="65" t="s">
        <v>3</v>
      </c>
      <c r="CV26" s="7"/>
      <c r="CW26" s="7"/>
      <c r="CX26" s="7"/>
      <c r="CY26" s="7"/>
      <c r="CZ26" s="7"/>
      <c r="DA26" s="7"/>
    </row>
    <row r="27" spans="3:105" ht="18" customHeight="1">
      <c r="C27" s="7">
        <f t="shared" ca="1" si="2"/>
        <v>3</v>
      </c>
      <c r="D27" s="7">
        <f t="shared" ca="1" si="0"/>
        <v>1</v>
      </c>
      <c r="E27" s="7">
        <f t="shared" ca="1" si="0"/>
        <v>3</v>
      </c>
      <c r="F27" s="7">
        <f t="shared" ca="1" si="0"/>
        <v>2</v>
      </c>
      <c r="G27" s="7">
        <f t="shared" ca="1" si="0"/>
        <v>3</v>
      </c>
      <c r="H27" s="7">
        <f t="shared" ca="1" si="0"/>
        <v>2</v>
      </c>
      <c r="I27" s="7">
        <f t="shared" ca="1" si="0"/>
        <v>4</v>
      </c>
      <c r="J27" s="7">
        <f t="shared" ca="1" si="0"/>
        <v>1</v>
      </c>
      <c r="K27" s="7">
        <f t="shared" ca="1" si="0"/>
        <v>3</v>
      </c>
      <c r="L27" s="7">
        <f t="shared" ca="1" si="0"/>
        <v>2</v>
      </c>
      <c r="M27" s="7">
        <f t="shared" ca="1" si="0"/>
        <v>1</v>
      </c>
      <c r="N27" s="7">
        <f t="shared" ca="1" si="0"/>
        <v>4</v>
      </c>
      <c r="O27" s="7">
        <f t="shared" ca="1" si="0"/>
        <v>2</v>
      </c>
      <c r="P27" s="7">
        <f t="shared" ca="1" si="0"/>
        <v>4</v>
      </c>
      <c r="Q27" s="7">
        <f t="shared" ca="1" si="0"/>
        <v>2</v>
      </c>
      <c r="R27" s="7">
        <f t="shared" ca="1" si="0"/>
        <v>1</v>
      </c>
      <c r="S27" s="7">
        <f t="shared" ca="1" si="0"/>
        <v>4</v>
      </c>
      <c r="T27" s="7">
        <f t="shared" ca="1" si="1"/>
        <v>4</v>
      </c>
      <c r="U27" s="7">
        <f t="shared" ca="1" si="1"/>
        <v>3</v>
      </c>
      <c r="V27" s="8"/>
      <c r="W27" s="7"/>
      <c r="X27" s="7"/>
      <c r="Y27" s="7"/>
      <c r="Z27" s="7" t="str">
        <f ca="1">VLOOKUP(C27,$Z$38:$AA$41,2,FALSE)</f>
        <v>C</v>
      </c>
      <c r="AA27" s="7" t="str">
        <f ca="1">VLOOKUP(D27,$Z$38:$AA$41,2,FALSE)</f>
        <v>A</v>
      </c>
      <c r="AB27" s="7" t="str">
        <f ca="1">VLOOKUP(E27,$Z$38:$AA$41,2,FALSE)</f>
        <v>C</v>
      </c>
      <c r="AC27" s="7" t="str">
        <f ca="1">VLOOKUP(F27,$Z$38:$AA$41,2,FALSE)</f>
        <v>T</v>
      </c>
      <c r="AD27" s="7" t="str">
        <f ca="1">VLOOKUP(G27,$Z$38:$AA$41,2,FALSE)</f>
        <v>C</v>
      </c>
      <c r="AE27" s="7" t="str">
        <f ca="1">VLOOKUP(H27,$Z$38:$AA$41,2,FALSE)</f>
        <v>T</v>
      </c>
      <c r="AF27" s="7" t="str">
        <f ca="1">VLOOKUP(I27,$Z$38:$AA$41,2,FALSE)</f>
        <v>G</v>
      </c>
      <c r="AG27" s="7" t="str">
        <f ca="1">VLOOKUP(J27,$Z$38:$AA$41,2,FALSE)</f>
        <v>A</v>
      </c>
      <c r="AH27" s="7" t="str">
        <f ca="1">VLOOKUP(K27,$Z$38:$AA$41,2,FALSE)</f>
        <v>C</v>
      </c>
      <c r="AI27" s="7" t="str">
        <f ca="1">VLOOKUP(L27,$Z$38:$AA$41,2,FALSE)</f>
        <v>T</v>
      </c>
      <c r="AJ27" s="7" t="str">
        <f ca="1">VLOOKUP(M27,$Z$38:$AA$41,2,FALSE)</f>
        <v>A</v>
      </c>
      <c r="AK27" s="7" t="str">
        <f ca="1">VLOOKUP(N27,$Z$38:$AA$41,2,FALSE)</f>
        <v>G</v>
      </c>
      <c r="AL27" s="7" t="str">
        <f ca="1">VLOOKUP(O27,$Z$38:$AA$41,2,FALSE)</f>
        <v>T</v>
      </c>
      <c r="AM27" s="7" t="str">
        <f ca="1">VLOOKUP(P27,$Z$38:$AA$41,2,FALSE)</f>
        <v>G</v>
      </c>
      <c r="AN27" s="7" t="str">
        <f ca="1">VLOOKUP(Q27,$Z$38:$AA$41,2,FALSE)</f>
        <v>T</v>
      </c>
      <c r="AO27" s="7" t="str">
        <f ca="1">VLOOKUP(R27,$Z$38:$AA$41,2,FALSE)</f>
        <v>A</v>
      </c>
      <c r="AP27" s="7" t="str">
        <f ca="1">VLOOKUP(S27,$Z$38:$AA$41,2,FALSE)</f>
        <v>G</v>
      </c>
      <c r="AQ27" s="7" t="str">
        <f ca="1">VLOOKUP(T27,$Z$38:$AA$41,2,FALSE)</f>
        <v>G</v>
      </c>
      <c r="AR27" s="7" t="str">
        <f ca="1">VLOOKUP(U27,$Z$38:$AA$41,2,FALSE)</f>
        <v>C</v>
      </c>
      <c r="AS27" s="7"/>
      <c r="AT27" s="40">
        <v>9</v>
      </c>
      <c r="AU27" s="47" t="s">
        <v>2</v>
      </c>
      <c r="AV27" s="47" t="s">
        <v>1</v>
      </c>
      <c r="AW27" s="47" t="s">
        <v>3</v>
      </c>
      <c r="AX27" s="47" t="s">
        <v>1</v>
      </c>
      <c r="AY27" s="47" t="s">
        <v>2</v>
      </c>
      <c r="AZ27" s="47" t="s">
        <v>1</v>
      </c>
      <c r="BA27" s="47" t="s">
        <v>3</v>
      </c>
      <c r="BB27" s="47" t="s">
        <v>3</v>
      </c>
      <c r="BC27" s="47" t="s">
        <v>3</v>
      </c>
      <c r="BD27" s="47" t="s">
        <v>0</v>
      </c>
      <c r="BE27" s="47" t="s">
        <v>3</v>
      </c>
      <c r="BF27" s="47" t="s">
        <v>1</v>
      </c>
      <c r="BG27" s="47" t="s">
        <v>1</v>
      </c>
      <c r="BH27" s="47" t="s">
        <v>0</v>
      </c>
      <c r="BI27" s="47" t="s">
        <v>0</v>
      </c>
      <c r="BJ27" s="47" t="s">
        <v>1</v>
      </c>
      <c r="BK27" s="47" t="s">
        <v>2</v>
      </c>
      <c r="BL27" s="47" t="s">
        <v>2</v>
      </c>
      <c r="BM27" s="47" t="s">
        <v>1</v>
      </c>
      <c r="BN27" s="47" t="s">
        <v>2</v>
      </c>
      <c r="BO27" s="47" t="s">
        <v>2</v>
      </c>
      <c r="BP27" s="47" t="s">
        <v>3</v>
      </c>
      <c r="BQ27" s="47" t="s">
        <v>0</v>
      </c>
      <c r="BR27" s="47" t="s">
        <v>1</v>
      </c>
      <c r="BS27" s="47" t="s">
        <v>2</v>
      </c>
      <c r="BT27" s="7"/>
      <c r="BU27" s="7"/>
      <c r="BV27" s="40">
        <v>9</v>
      </c>
      <c r="BW27" s="77" t="s">
        <v>2</v>
      </c>
      <c r="BX27" s="77" t="s">
        <v>1</v>
      </c>
      <c r="BY27" s="77" t="s">
        <v>3</v>
      </c>
      <c r="BZ27" s="77" t="s">
        <v>1</v>
      </c>
      <c r="CA27" s="77" t="s">
        <v>2</v>
      </c>
      <c r="CB27" s="77" t="s">
        <v>1</v>
      </c>
      <c r="CC27" s="47" t="s">
        <v>2</v>
      </c>
      <c r="CD27" s="47" t="s">
        <v>0</v>
      </c>
      <c r="CE27" s="47" t="s">
        <v>0</v>
      </c>
      <c r="CF27" s="47" t="s">
        <v>0</v>
      </c>
      <c r="CG27" s="47" t="s">
        <v>3</v>
      </c>
      <c r="CH27" s="47" t="s">
        <v>1</v>
      </c>
      <c r="CI27" s="47" t="s">
        <v>1</v>
      </c>
      <c r="CJ27" s="47" t="s">
        <v>0</v>
      </c>
      <c r="CK27" s="47" t="s">
        <v>0</v>
      </c>
      <c r="CL27" s="47" t="s">
        <v>1</v>
      </c>
      <c r="CM27" s="47" t="s">
        <v>2</v>
      </c>
      <c r="CN27" s="47" t="s">
        <v>2</v>
      </c>
      <c r="CO27" s="47" t="s">
        <v>1</v>
      </c>
      <c r="CP27" s="47" t="s">
        <v>2</v>
      </c>
      <c r="CQ27" s="47" t="s">
        <v>2</v>
      </c>
      <c r="CR27" s="47" t="s">
        <v>3</v>
      </c>
      <c r="CS27" s="47" t="s">
        <v>0</v>
      </c>
      <c r="CT27" s="47" t="s">
        <v>1</v>
      </c>
      <c r="CU27" s="47" t="s">
        <v>2</v>
      </c>
      <c r="CV27" s="7"/>
      <c r="CW27" s="7"/>
      <c r="CX27" s="7"/>
      <c r="CY27" s="7"/>
      <c r="CZ27" s="7"/>
      <c r="DA27" s="7"/>
    </row>
    <row r="28" spans="3:105" ht="18" customHeight="1">
      <c r="C28" s="7">
        <f t="shared" ca="1" si="2"/>
        <v>4</v>
      </c>
      <c r="D28" s="7">
        <f t="shared" ca="1" si="0"/>
        <v>2</v>
      </c>
      <c r="E28" s="7">
        <f t="shared" ca="1" si="0"/>
        <v>2</v>
      </c>
      <c r="F28" s="7">
        <f t="shared" ca="1" si="0"/>
        <v>2</v>
      </c>
      <c r="G28" s="7">
        <f t="shared" ca="1" si="0"/>
        <v>3</v>
      </c>
      <c r="H28" s="7">
        <f t="shared" ca="1" si="0"/>
        <v>1</v>
      </c>
      <c r="I28" s="7">
        <f t="shared" ca="1" si="0"/>
        <v>2</v>
      </c>
      <c r="J28" s="7">
        <f t="shared" ca="1" si="0"/>
        <v>4</v>
      </c>
      <c r="K28" s="7">
        <f t="shared" ca="1" si="0"/>
        <v>4</v>
      </c>
      <c r="L28" s="7">
        <f t="shared" ca="1" si="0"/>
        <v>2</v>
      </c>
      <c r="M28" s="7">
        <f t="shared" ca="1" si="0"/>
        <v>1</v>
      </c>
      <c r="N28" s="7">
        <f t="shared" ca="1" si="0"/>
        <v>4</v>
      </c>
      <c r="O28" s="7">
        <f t="shared" ca="1" si="0"/>
        <v>4</v>
      </c>
      <c r="P28" s="7">
        <f t="shared" ca="1" si="0"/>
        <v>1</v>
      </c>
      <c r="Q28" s="7">
        <f t="shared" ca="1" si="0"/>
        <v>1</v>
      </c>
      <c r="R28" s="7">
        <f t="shared" ca="1" si="0"/>
        <v>2</v>
      </c>
      <c r="S28" s="7">
        <f t="shared" ca="1" si="0"/>
        <v>3</v>
      </c>
      <c r="T28" s="7">
        <f t="shared" ca="1" si="1"/>
        <v>1</v>
      </c>
      <c r="U28" s="7">
        <f t="shared" ca="1" si="1"/>
        <v>2</v>
      </c>
      <c r="V28" s="8"/>
      <c r="W28" s="7"/>
      <c r="X28" s="7"/>
      <c r="Y28" s="7"/>
      <c r="Z28" s="7" t="str">
        <f ca="1">VLOOKUP(C28,$Z$38:$AA$41,2,FALSE)</f>
        <v>G</v>
      </c>
      <c r="AA28" s="7" t="str">
        <f ca="1">VLOOKUP(D28,$Z$38:$AA$41,2,FALSE)</f>
        <v>T</v>
      </c>
      <c r="AB28" s="7" t="str">
        <f ca="1">VLOOKUP(E28,$Z$38:$AA$41,2,FALSE)</f>
        <v>T</v>
      </c>
      <c r="AC28" s="7" t="str">
        <f ca="1">VLOOKUP(F28,$Z$38:$AA$41,2,FALSE)</f>
        <v>T</v>
      </c>
      <c r="AD28" s="7" t="str">
        <f ca="1">VLOOKUP(G28,$Z$38:$AA$41,2,FALSE)</f>
        <v>C</v>
      </c>
      <c r="AE28" s="7" t="str">
        <f ca="1">VLOOKUP(H28,$Z$38:$AA$41,2,FALSE)</f>
        <v>A</v>
      </c>
      <c r="AF28" s="7" t="str">
        <f ca="1">VLOOKUP(I28,$Z$38:$AA$41,2,FALSE)</f>
        <v>T</v>
      </c>
      <c r="AG28" s="7" t="str">
        <f ca="1">VLOOKUP(J28,$Z$38:$AA$41,2,FALSE)</f>
        <v>G</v>
      </c>
      <c r="AH28" s="7" t="str">
        <f ca="1">VLOOKUP(K28,$Z$38:$AA$41,2,FALSE)</f>
        <v>G</v>
      </c>
      <c r="AI28" s="7" t="str">
        <f ca="1">VLOOKUP(L28,$Z$38:$AA$41,2,FALSE)</f>
        <v>T</v>
      </c>
      <c r="AJ28" s="7" t="str">
        <f ca="1">VLOOKUP(M28,$Z$38:$AA$41,2,FALSE)</f>
        <v>A</v>
      </c>
      <c r="AK28" s="7" t="str">
        <f ca="1">VLOOKUP(N28,$Z$38:$AA$41,2,FALSE)</f>
        <v>G</v>
      </c>
      <c r="AL28" s="7" t="str">
        <f ca="1">VLOOKUP(O28,$Z$38:$AA$41,2,FALSE)</f>
        <v>G</v>
      </c>
      <c r="AM28" s="7" t="str">
        <f ca="1">VLOOKUP(P28,$Z$38:$AA$41,2,FALSE)</f>
        <v>A</v>
      </c>
      <c r="AN28" s="7" t="str">
        <f ca="1">VLOOKUP(Q28,$Z$38:$AA$41,2,FALSE)</f>
        <v>A</v>
      </c>
      <c r="AO28" s="7" t="str">
        <f ca="1">VLOOKUP(R28,$Z$38:$AA$41,2,FALSE)</f>
        <v>T</v>
      </c>
      <c r="AP28" s="7" t="str">
        <f ca="1">VLOOKUP(S28,$Z$38:$AA$41,2,FALSE)</f>
        <v>C</v>
      </c>
      <c r="AQ28" s="7" t="str">
        <f ca="1">VLOOKUP(T28,$Z$38:$AA$41,2,FALSE)</f>
        <v>A</v>
      </c>
      <c r="AR28" s="7" t="str">
        <f ca="1">VLOOKUP(U28,$Z$38:$AA$41,2,FALSE)</f>
        <v>T</v>
      </c>
      <c r="AS28" s="7"/>
      <c r="AT28" s="40">
        <v>10</v>
      </c>
      <c r="AU28" s="48" t="s">
        <v>2</v>
      </c>
      <c r="AV28" s="48" t="s">
        <v>1</v>
      </c>
      <c r="AW28" s="48" t="s">
        <v>3</v>
      </c>
      <c r="AX28" s="48" t="s">
        <v>1</v>
      </c>
      <c r="AY28" s="48" t="s">
        <v>2</v>
      </c>
      <c r="AZ28" s="48" t="s">
        <v>1</v>
      </c>
      <c r="BA28" s="48" t="s">
        <v>1</v>
      </c>
      <c r="BB28" s="48" t="s">
        <v>3</v>
      </c>
      <c r="BC28" s="48" t="s">
        <v>1</v>
      </c>
      <c r="BD28" s="48" t="s">
        <v>0</v>
      </c>
      <c r="BE28" s="48" t="s">
        <v>0</v>
      </c>
      <c r="BF28" s="48" t="s">
        <v>3</v>
      </c>
      <c r="BG28" s="48" t="s">
        <v>3</v>
      </c>
      <c r="BH28" s="48" t="s">
        <v>1</v>
      </c>
      <c r="BI28" s="48" t="s">
        <v>0</v>
      </c>
      <c r="BJ28" s="48" t="s">
        <v>0</v>
      </c>
      <c r="BK28" s="48" t="s">
        <v>0</v>
      </c>
      <c r="BL28" s="48" t="s">
        <v>3</v>
      </c>
      <c r="BM28" s="48" t="s">
        <v>0</v>
      </c>
      <c r="BN28" s="48" t="s">
        <v>0</v>
      </c>
      <c r="BO28" s="48" t="s">
        <v>1</v>
      </c>
      <c r="BP28" s="48" t="s">
        <v>3</v>
      </c>
      <c r="BQ28" s="48" t="s">
        <v>3</v>
      </c>
      <c r="BR28" s="48" t="s">
        <v>1</v>
      </c>
      <c r="BS28" s="48" t="s">
        <v>0</v>
      </c>
      <c r="BT28" s="7"/>
      <c r="BU28" s="7"/>
      <c r="BV28" s="40">
        <v>10</v>
      </c>
      <c r="BW28" s="78" t="s">
        <v>2</v>
      </c>
      <c r="BX28" s="78" t="s">
        <v>1</v>
      </c>
      <c r="BY28" s="78" t="s">
        <v>3</v>
      </c>
      <c r="BZ28" s="78" t="s">
        <v>1</v>
      </c>
      <c r="CA28" s="78" t="s">
        <v>2</v>
      </c>
      <c r="CB28" s="78" t="s">
        <v>1</v>
      </c>
      <c r="CC28" s="48" t="s">
        <v>1</v>
      </c>
      <c r="CD28" s="48" t="s">
        <v>0</v>
      </c>
      <c r="CE28" s="48" t="s">
        <v>1</v>
      </c>
      <c r="CF28" s="48" t="s">
        <v>0</v>
      </c>
      <c r="CG28" s="48" t="s">
        <v>0</v>
      </c>
      <c r="CH28" s="48" t="s">
        <v>3</v>
      </c>
      <c r="CI28" s="48" t="s">
        <v>3</v>
      </c>
      <c r="CJ28" s="48" t="s">
        <v>1</v>
      </c>
      <c r="CK28" s="48" t="s">
        <v>0</v>
      </c>
      <c r="CL28" s="48" t="s">
        <v>0</v>
      </c>
      <c r="CM28" s="48" t="s">
        <v>0</v>
      </c>
      <c r="CN28" s="48" t="s">
        <v>3</v>
      </c>
      <c r="CO28" s="48" t="s">
        <v>0</v>
      </c>
      <c r="CP28" s="48" t="s">
        <v>0</v>
      </c>
      <c r="CQ28" s="48" t="s">
        <v>1</v>
      </c>
      <c r="CR28" s="48" t="s">
        <v>3</v>
      </c>
      <c r="CS28" s="48" t="s">
        <v>3</v>
      </c>
      <c r="CT28" s="48" t="s">
        <v>1</v>
      </c>
      <c r="CU28" s="48" t="s">
        <v>0</v>
      </c>
      <c r="CV28" s="7"/>
      <c r="CW28" s="7"/>
      <c r="CX28" s="7"/>
      <c r="CY28" s="7"/>
      <c r="CZ28" s="7"/>
      <c r="DA28" s="7"/>
    </row>
    <row r="29" spans="3:105" ht="18" customHeight="1">
      <c r="C29" s="7">
        <f t="shared" ca="1" si="2"/>
        <v>1</v>
      </c>
      <c r="D29" s="7">
        <f t="shared" ca="1" si="0"/>
        <v>1</v>
      </c>
      <c r="E29" s="7">
        <f t="shared" ca="1" si="0"/>
        <v>2</v>
      </c>
      <c r="F29" s="7">
        <f t="shared" ca="1" si="0"/>
        <v>1</v>
      </c>
      <c r="G29" s="7">
        <f t="shared" ca="1" si="0"/>
        <v>2</v>
      </c>
      <c r="H29" s="7">
        <f t="shared" ca="1" si="0"/>
        <v>4</v>
      </c>
      <c r="I29" s="7">
        <f t="shared" ca="1" si="0"/>
        <v>1</v>
      </c>
      <c r="J29" s="7">
        <f t="shared" ca="1" si="0"/>
        <v>4</v>
      </c>
      <c r="K29" s="7">
        <f t="shared" ca="1" si="0"/>
        <v>1</v>
      </c>
      <c r="L29" s="7">
        <f t="shared" ca="1" si="0"/>
        <v>4</v>
      </c>
      <c r="M29" s="7">
        <f t="shared" ca="1" si="0"/>
        <v>1</v>
      </c>
      <c r="N29" s="7">
        <f t="shared" ca="1" si="0"/>
        <v>4</v>
      </c>
      <c r="O29" s="7">
        <f t="shared" ca="1" si="0"/>
        <v>3</v>
      </c>
      <c r="P29" s="7">
        <f t="shared" ca="1" si="0"/>
        <v>4</v>
      </c>
      <c r="Q29" s="7">
        <f t="shared" ca="1" si="0"/>
        <v>1</v>
      </c>
      <c r="R29" s="7">
        <f t="shared" ca="1" si="0"/>
        <v>2</v>
      </c>
      <c r="S29" s="7">
        <f t="shared" ca="1" si="0"/>
        <v>1</v>
      </c>
      <c r="T29" s="7">
        <f t="shared" ca="1" si="1"/>
        <v>4</v>
      </c>
      <c r="U29" s="7">
        <f t="shared" ca="1" si="1"/>
        <v>1</v>
      </c>
      <c r="V29" s="8"/>
      <c r="W29" s="7"/>
      <c r="X29" s="7"/>
      <c r="Y29" s="7"/>
      <c r="Z29" s="7" t="str">
        <f ca="1">VLOOKUP(C29,$Z$38:$AA$41,2,FALSE)</f>
        <v>A</v>
      </c>
      <c r="AA29" s="7" t="str">
        <f ca="1">VLOOKUP(D29,$Z$38:$AA$41,2,FALSE)</f>
        <v>A</v>
      </c>
      <c r="AB29" s="7" t="str">
        <f ca="1">VLOOKUP(E29,$Z$38:$AA$41,2,FALSE)</f>
        <v>T</v>
      </c>
      <c r="AC29" s="7" t="str">
        <f ca="1">VLOOKUP(F29,$Z$38:$AA$41,2,FALSE)</f>
        <v>A</v>
      </c>
      <c r="AD29" s="7" t="str">
        <f ca="1">VLOOKUP(G29,$Z$38:$AA$41,2,FALSE)</f>
        <v>T</v>
      </c>
      <c r="AE29" s="7" t="str">
        <f ca="1">VLOOKUP(H29,$Z$38:$AA$41,2,FALSE)</f>
        <v>G</v>
      </c>
      <c r="AF29" s="7" t="str">
        <f ca="1">VLOOKUP(I29,$Z$38:$AA$41,2,FALSE)</f>
        <v>A</v>
      </c>
      <c r="AG29" s="7" t="str">
        <f ca="1">VLOOKUP(J29,$Z$38:$AA$41,2,FALSE)</f>
        <v>G</v>
      </c>
      <c r="AH29" s="7" t="str">
        <f ca="1">VLOOKUP(K29,$Z$38:$AA$41,2,FALSE)</f>
        <v>A</v>
      </c>
      <c r="AI29" s="7" t="str">
        <f ca="1">VLOOKUP(L29,$Z$38:$AA$41,2,FALSE)</f>
        <v>G</v>
      </c>
      <c r="AJ29" s="7" t="str">
        <f ca="1">VLOOKUP(M29,$Z$38:$AA$41,2,FALSE)</f>
        <v>A</v>
      </c>
      <c r="AK29" s="7" t="str">
        <f ca="1">VLOOKUP(N29,$Z$38:$AA$41,2,FALSE)</f>
        <v>G</v>
      </c>
      <c r="AL29" s="7" t="str">
        <f ca="1">VLOOKUP(O29,$Z$38:$AA$41,2,FALSE)</f>
        <v>C</v>
      </c>
      <c r="AM29" s="7" t="str">
        <f ca="1">VLOOKUP(P29,$Z$38:$AA$41,2,FALSE)</f>
        <v>G</v>
      </c>
      <c r="AN29" s="7" t="str">
        <f ca="1">VLOOKUP(Q29,$Z$38:$AA$41,2,FALSE)</f>
        <v>A</v>
      </c>
      <c r="AO29" s="7" t="str">
        <f ca="1">VLOOKUP(R29,$Z$38:$AA$41,2,FALSE)</f>
        <v>T</v>
      </c>
      <c r="AP29" s="7" t="str">
        <f ca="1">VLOOKUP(S29,$Z$38:$AA$41,2,FALSE)</f>
        <v>A</v>
      </c>
      <c r="AQ29" s="7" t="str">
        <f ca="1">VLOOKUP(T29,$Z$38:$AA$41,2,FALSE)</f>
        <v>G</v>
      </c>
      <c r="AR29" s="7" t="str">
        <f ca="1">VLOOKUP(U29,$Z$38:$AA$41,2,FALSE)</f>
        <v>A</v>
      </c>
      <c r="AS29" s="7"/>
      <c r="AT29" s="40">
        <v>11</v>
      </c>
      <c r="AU29" s="49" t="s">
        <v>2</v>
      </c>
      <c r="AV29" s="49" t="s">
        <v>1</v>
      </c>
      <c r="AW29" s="49" t="s">
        <v>3</v>
      </c>
      <c r="AX29" s="49" t="s">
        <v>1</v>
      </c>
      <c r="AY29" s="49" t="s">
        <v>2</v>
      </c>
      <c r="AZ29" s="49" t="s">
        <v>1</v>
      </c>
      <c r="BA29" s="49" t="s">
        <v>2</v>
      </c>
      <c r="BB29" s="49" t="s">
        <v>0</v>
      </c>
      <c r="BC29" s="49" t="s">
        <v>0</v>
      </c>
      <c r="BD29" s="49" t="s">
        <v>0</v>
      </c>
      <c r="BE29" s="49" t="s">
        <v>2</v>
      </c>
      <c r="BF29" s="49" t="s">
        <v>0</v>
      </c>
      <c r="BG29" s="49" t="s">
        <v>1</v>
      </c>
      <c r="BH29" s="49" t="s">
        <v>1</v>
      </c>
      <c r="BI29" s="49" t="s">
        <v>3</v>
      </c>
      <c r="BJ29" s="49" t="s">
        <v>3</v>
      </c>
      <c r="BK29" s="49" t="s">
        <v>3</v>
      </c>
      <c r="BL29" s="49" t="s">
        <v>2</v>
      </c>
      <c r="BM29" s="49" t="s">
        <v>2</v>
      </c>
      <c r="BN29" s="49" t="s">
        <v>0</v>
      </c>
      <c r="BO29" s="49" t="s">
        <v>0</v>
      </c>
      <c r="BP29" s="49" t="s">
        <v>0</v>
      </c>
      <c r="BQ29" s="49" t="s">
        <v>1</v>
      </c>
      <c r="BR29" s="49" t="s">
        <v>3</v>
      </c>
      <c r="BS29" s="49" t="s">
        <v>0</v>
      </c>
      <c r="BT29" s="7"/>
      <c r="BU29" s="7"/>
      <c r="BV29" s="40">
        <v>11</v>
      </c>
      <c r="BW29" s="79" t="s">
        <v>2</v>
      </c>
      <c r="BX29" s="79" t="s">
        <v>1</v>
      </c>
      <c r="BY29" s="79" t="s">
        <v>3</v>
      </c>
      <c r="BZ29" s="79" t="s">
        <v>1</v>
      </c>
      <c r="CA29" s="79" t="s">
        <v>2</v>
      </c>
      <c r="CB29" s="79" t="s">
        <v>1</v>
      </c>
      <c r="CC29" s="61" t="s">
        <v>2</v>
      </c>
      <c r="CD29" s="61" t="s">
        <v>0</v>
      </c>
      <c r="CE29" s="61" t="s">
        <v>0</v>
      </c>
      <c r="CF29" s="61" t="s">
        <v>0</v>
      </c>
      <c r="CG29" s="61" t="s">
        <v>2</v>
      </c>
      <c r="CH29" s="61" t="s">
        <v>0</v>
      </c>
      <c r="CI29" s="61" t="s">
        <v>1</v>
      </c>
      <c r="CJ29" s="61" t="s">
        <v>1</v>
      </c>
      <c r="CK29" s="61" t="s">
        <v>3</v>
      </c>
      <c r="CL29" s="61" t="s">
        <v>3</v>
      </c>
      <c r="CM29" s="61" t="s">
        <v>3</v>
      </c>
      <c r="CN29" s="61" t="s">
        <v>2</v>
      </c>
      <c r="CO29" s="61" t="s">
        <v>2</v>
      </c>
      <c r="CP29" s="61" t="s">
        <v>0</v>
      </c>
      <c r="CQ29" s="61" t="s">
        <v>0</v>
      </c>
      <c r="CR29" s="61" t="s">
        <v>0</v>
      </c>
      <c r="CS29" s="61" t="s">
        <v>1</v>
      </c>
      <c r="CT29" s="61" t="s">
        <v>3</v>
      </c>
      <c r="CU29" s="61" t="s">
        <v>0</v>
      </c>
      <c r="CV29" s="7"/>
      <c r="CW29" s="7"/>
      <c r="CX29" s="7"/>
      <c r="CY29" s="7"/>
      <c r="CZ29" s="7"/>
      <c r="DA29" s="7"/>
    </row>
    <row r="30" spans="3:105" ht="18" customHeight="1">
      <c r="C30" s="7">
        <f t="shared" ca="1" si="2"/>
        <v>4</v>
      </c>
      <c r="D30" s="7">
        <f t="shared" ca="1" si="0"/>
        <v>2</v>
      </c>
      <c r="E30" s="7">
        <f t="shared" ca="1" si="0"/>
        <v>4</v>
      </c>
      <c r="F30" s="7">
        <f t="shared" ca="1" si="0"/>
        <v>3</v>
      </c>
      <c r="G30" s="7">
        <f t="shared" ca="1" si="0"/>
        <v>1</v>
      </c>
      <c r="H30" s="7">
        <f t="shared" ca="1" si="0"/>
        <v>4</v>
      </c>
      <c r="I30" s="7">
        <f t="shared" ca="1" si="0"/>
        <v>3</v>
      </c>
      <c r="J30" s="7">
        <f t="shared" ca="1" si="0"/>
        <v>1</v>
      </c>
      <c r="K30" s="7">
        <f t="shared" ca="1" si="0"/>
        <v>3</v>
      </c>
      <c r="L30" s="7">
        <f t="shared" ca="1" si="0"/>
        <v>3</v>
      </c>
      <c r="M30" s="7">
        <f t="shared" ca="1" si="0"/>
        <v>4</v>
      </c>
      <c r="N30" s="7">
        <f t="shared" ca="1" si="0"/>
        <v>3</v>
      </c>
      <c r="O30" s="7">
        <f t="shared" ca="1" si="0"/>
        <v>3</v>
      </c>
      <c r="P30" s="7">
        <f t="shared" ca="1" si="0"/>
        <v>1</v>
      </c>
      <c r="Q30" s="7">
        <f t="shared" ca="1" si="0"/>
        <v>4</v>
      </c>
      <c r="R30" s="7">
        <f t="shared" ca="1" si="0"/>
        <v>3</v>
      </c>
      <c r="S30" s="7">
        <f t="shared" ca="1" si="0"/>
        <v>2</v>
      </c>
      <c r="T30" s="7">
        <f t="shared" ca="1" si="1"/>
        <v>4</v>
      </c>
      <c r="U30" s="7">
        <f t="shared" ca="1" si="1"/>
        <v>2</v>
      </c>
      <c r="V30" s="7"/>
      <c r="W30" s="7"/>
      <c r="X30" s="7"/>
      <c r="Y30" s="7"/>
      <c r="Z30" s="7" t="str">
        <f ca="1">VLOOKUP(C30,$Z$38:$AA$41,2,FALSE)</f>
        <v>G</v>
      </c>
      <c r="AA30" s="7" t="str">
        <f ca="1">VLOOKUP(D30,$Z$38:$AA$41,2,FALSE)</f>
        <v>T</v>
      </c>
      <c r="AB30" s="7" t="str">
        <f ca="1">VLOOKUP(E30,$Z$38:$AA$41,2,FALSE)</f>
        <v>G</v>
      </c>
      <c r="AC30" s="7" t="str">
        <f ca="1">VLOOKUP(F30,$Z$38:$AA$41,2,FALSE)</f>
        <v>C</v>
      </c>
      <c r="AD30" s="7" t="str">
        <f ca="1">VLOOKUP(G30,$Z$38:$AA$41,2,FALSE)</f>
        <v>A</v>
      </c>
      <c r="AE30" s="7" t="str">
        <f ca="1">VLOOKUP(H30,$Z$38:$AA$41,2,FALSE)</f>
        <v>G</v>
      </c>
      <c r="AF30" s="7" t="str">
        <f ca="1">VLOOKUP(I30,$Z$38:$AA$41,2,FALSE)</f>
        <v>C</v>
      </c>
      <c r="AG30" s="7" t="str">
        <f ca="1">VLOOKUP(J30,$Z$38:$AA$41,2,FALSE)</f>
        <v>A</v>
      </c>
      <c r="AH30" s="7" t="str">
        <f ca="1">VLOOKUP(K30,$Z$38:$AA$41,2,FALSE)</f>
        <v>C</v>
      </c>
      <c r="AI30" s="7" t="str">
        <f ca="1">VLOOKUP(L30,$Z$38:$AA$41,2,FALSE)</f>
        <v>C</v>
      </c>
      <c r="AJ30" s="7" t="str">
        <f ca="1">VLOOKUP(M30,$Z$38:$AA$41,2,FALSE)</f>
        <v>G</v>
      </c>
      <c r="AK30" s="7" t="str">
        <f ca="1">VLOOKUP(N30,$Z$38:$AA$41,2,FALSE)</f>
        <v>C</v>
      </c>
      <c r="AL30" s="7" t="str">
        <f ca="1">VLOOKUP(O30,$Z$38:$AA$41,2,FALSE)</f>
        <v>C</v>
      </c>
      <c r="AM30" s="7" t="str">
        <f ca="1">VLOOKUP(P30,$Z$38:$AA$41,2,FALSE)</f>
        <v>A</v>
      </c>
      <c r="AN30" s="7" t="str">
        <f ca="1">VLOOKUP(Q30,$Z$38:$AA$41,2,FALSE)</f>
        <v>G</v>
      </c>
      <c r="AO30" s="7" t="str">
        <f ca="1">VLOOKUP(R30,$Z$38:$AA$41,2,FALSE)</f>
        <v>C</v>
      </c>
      <c r="AP30" s="7" t="str">
        <f ca="1">VLOOKUP(S30,$Z$38:$AA$41,2,FALSE)</f>
        <v>T</v>
      </c>
      <c r="AQ30" s="7" t="str">
        <f ca="1">VLOOKUP(T30,$Z$38:$AA$41,2,FALSE)</f>
        <v>G</v>
      </c>
      <c r="AR30" s="7" t="str">
        <f ca="1">VLOOKUP(U30,$Z$38:$AA$41,2,FALSE)</f>
        <v>T</v>
      </c>
      <c r="AS30" s="7"/>
      <c r="AT30" s="40">
        <v>12</v>
      </c>
      <c r="AU30" s="50" t="s">
        <v>2</v>
      </c>
      <c r="AV30" s="50" t="s">
        <v>1</v>
      </c>
      <c r="AW30" s="50" t="s">
        <v>3</v>
      </c>
      <c r="AX30" s="50" t="s">
        <v>1</v>
      </c>
      <c r="AY30" s="50" t="s">
        <v>2</v>
      </c>
      <c r="AZ30" s="50" t="s">
        <v>1</v>
      </c>
      <c r="BA30" s="50" t="s">
        <v>0</v>
      </c>
      <c r="BB30" s="50" t="s">
        <v>3</v>
      </c>
      <c r="BC30" s="50" t="s">
        <v>1</v>
      </c>
      <c r="BD30" s="50" t="s">
        <v>2</v>
      </c>
      <c r="BE30" s="50" t="s">
        <v>1</v>
      </c>
      <c r="BF30" s="50" t="s">
        <v>1</v>
      </c>
      <c r="BG30" s="50" t="s">
        <v>1</v>
      </c>
      <c r="BH30" s="50" t="s">
        <v>2</v>
      </c>
      <c r="BI30" s="50" t="s">
        <v>1</v>
      </c>
      <c r="BJ30" s="50" t="s">
        <v>1</v>
      </c>
      <c r="BK30" s="50" t="s">
        <v>1</v>
      </c>
      <c r="BL30" s="50" t="s">
        <v>2</v>
      </c>
      <c r="BM30" s="50" t="s">
        <v>2</v>
      </c>
      <c r="BN30" s="50" t="s">
        <v>0</v>
      </c>
      <c r="BO30" s="50" t="s">
        <v>0</v>
      </c>
      <c r="BP30" s="50" t="s">
        <v>1</v>
      </c>
      <c r="BQ30" s="50" t="s">
        <v>1</v>
      </c>
      <c r="BR30" s="50" t="s">
        <v>1</v>
      </c>
      <c r="BS30" s="50" t="s">
        <v>3</v>
      </c>
      <c r="BT30" s="7"/>
      <c r="BU30" s="7"/>
      <c r="BV30" s="40">
        <v>12</v>
      </c>
      <c r="BW30" s="80" t="s">
        <v>2</v>
      </c>
      <c r="BX30" s="80" t="s">
        <v>1</v>
      </c>
      <c r="BY30" s="80" t="s">
        <v>3</v>
      </c>
      <c r="BZ30" s="80" t="s">
        <v>1</v>
      </c>
      <c r="CA30" s="80" t="s">
        <v>2</v>
      </c>
      <c r="CB30" s="80" t="s">
        <v>1</v>
      </c>
      <c r="CC30" s="50" t="s">
        <v>0</v>
      </c>
      <c r="CD30" s="50" t="s">
        <v>3</v>
      </c>
      <c r="CE30" s="50" t="s">
        <v>1</v>
      </c>
      <c r="CF30" s="50" t="s">
        <v>2</v>
      </c>
      <c r="CG30" s="50" t="s">
        <v>1</v>
      </c>
      <c r="CH30" s="50" t="s">
        <v>1</v>
      </c>
      <c r="CI30" s="50" t="s">
        <v>1</v>
      </c>
      <c r="CJ30" s="50" t="s">
        <v>2</v>
      </c>
      <c r="CK30" s="50" t="s">
        <v>1</v>
      </c>
      <c r="CL30" s="50" t="s">
        <v>1</v>
      </c>
      <c r="CM30" s="50" t="s">
        <v>1</v>
      </c>
      <c r="CN30" s="50" t="s">
        <v>2</v>
      </c>
      <c r="CO30" s="50" t="s">
        <v>2</v>
      </c>
      <c r="CP30" s="50" t="s">
        <v>0</v>
      </c>
      <c r="CQ30" s="50" t="s">
        <v>0</v>
      </c>
      <c r="CR30" s="50" t="s">
        <v>1</v>
      </c>
      <c r="CS30" s="50" t="s">
        <v>1</v>
      </c>
      <c r="CT30" s="50" t="s">
        <v>1</v>
      </c>
      <c r="CU30" s="50" t="s">
        <v>3</v>
      </c>
      <c r="CV30" s="7"/>
      <c r="CW30" s="7"/>
      <c r="CX30" s="7"/>
      <c r="CY30" s="7"/>
      <c r="CZ30" s="7"/>
      <c r="DA30" s="7"/>
    </row>
    <row r="31" spans="3:105" ht="18" customHeight="1">
      <c r="C31" s="7">
        <f t="shared" ca="1" si="2"/>
        <v>1</v>
      </c>
      <c r="D31" s="7">
        <f t="shared" ca="1" si="0"/>
        <v>2</v>
      </c>
      <c r="E31" s="7">
        <f t="shared" ca="1" si="0"/>
        <v>2</v>
      </c>
      <c r="F31" s="7">
        <f t="shared" ca="1" si="0"/>
        <v>2</v>
      </c>
      <c r="G31" s="7">
        <f t="shared" ca="1" si="0"/>
        <v>2</v>
      </c>
      <c r="H31" s="7">
        <f t="shared" ca="1" si="0"/>
        <v>4</v>
      </c>
      <c r="I31" s="7">
        <f t="shared" ca="1" si="0"/>
        <v>2</v>
      </c>
      <c r="J31" s="7">
        <f t="shared" ca="1" si="0"/>
        <v>4</v>
      </c>
      <c r="K31" s="7">
        <f t="shared" ca="1" si="0"/>
        <v>1</v>
      </c>
      <c r="L31" s="7">
        <f t="shared" ca="1" si="0"/>
        <v>1</v>
      </c>
      <c r="M31" s="7">
        <f t="shared" ca="1" si="0"/>
        <v>4</v>
      </c>
      <c r="N31" s="7">
        <f t="shared" ca="1" si="0"/>
        <v>3</v>
      </c>
      <c r="O31" s="7">
        <f t="shared" ca="1" si="0"/>
        <v>2</v>
      </c>
      <c r="P31" s="7">
        <f t="shared" ca="1" si="0"/>
        <v>3</v>
      </c>
      <c r="Q31" s="7">
        <f t="shared" ca="1" si="0"/>
        <v>4</v>
      </c>
      <c r="R31" s="7">
        <f t="shared" ca="1" si="0"/>
        <v>3</v>
      </c>
      <c r="S31" s="7">
        <f t="shared" ca="1" si="0"/>
        <v>2</v>
      </c>
      <c r="T31" s="7">
        <f t="shared" ca="1" si="1"/>
        <v>1</v>
      </c>
      <c r="U31" s="7">
        <f t="shared" ca="1" si="1"/>
        <v>2</v>
      </c>
      <c r="V31" s="7"/>
      <c r="W31" s="7"/>
      <c r="X31" s="7"/>
      <c r="Y31" s="7"/>
      <c r="Z31" s="7" t="str">
        <f ca="1">VLOOKUP(C31,$Z$38:$AA$41,2,FALSE)</f>
        <v>A</v>
      </c>
      <c r="AA31" s="7" t="str">
        <f ca="1">VLOOKUP(D31,$Z$38:$AA$41,2,FALSE)</f>
        <v>T</v>
      </c>
      <c r="AB31" s="7" t="str">
        <f ca="1">VLOOKUP(E31,$Z$38:$AA$41,2,FALSE)</f>
        <v>T</v>
      </c>
      <c r="AC31" s="7" t="str">
        <f ca="1">VLOOKUP(F31,$Z$38:$AA$41,2,FALSE)</f>
        <v>T</v>
      </c>
      <c r="AD31" s="7" t="str">
        <f ca="1">VLOOKUP(G31,$Z$38:$AA$41,2,FALSE)</f>
        <v>T</v>
      </c>
      <c r="AE31" s="7" t="str">
        <f ca="1">VLOOKUP(H31,$Z$38:$AA$41,2,FALSE)</f>
        <v>G</v>
      </c>
      <c r="AF31" s="7" t="str">
        <f ca="1">VLOOKUP(I31,$Z$38:$AA$41,2,FALSE)</f>
        <v>T</v>
      </c>
      <c r="AG31" s="7" t="str">
        <f ca="1">VLOOKUP(J31,$Z$38:$AA$41,2,FALSE)</f>
        <v>G</v>
      </c>
      <c r="AH31" s="7" t="str">
        <f ca="1">VLOOKUP(K31,$Z$38:$AA$41,2,FALSE)</f>
        <v>A</v>
      </c>
      <c r="AI31" s="7" t="str">
        <f ca="1">VLOOKUP(L31,$Z$38:$AA$41,2,FALSE)</f>
        <v>A</v>
      </c>
      <c r="AJ31" s="7" t="str">
        <f ca="1">VLOOKUP(M31,$Z$38:$AA$41,2,FALSE)</f>
        <v>G</v>
      </c>
      <c r="AK31" s="7" t="str">
        <f ca="1">VLOOKUP(N31,$Z$38:$AA$41,2,FALSE)</f>
        <v>C</v>
      </c>
      <c r="AL31" s="7" t="str">
        <f ca="1">VLOOKUP(O31,$Z$38:$AA$41,2,FALSE)</f>
        <v>T</v>
      </c>
      <c r="AM31" s="7" t="str">
        <f ca="1">VLOOKUP(P31,$Z$38:$AA$41,2,FALSE)</f>
        <v>C</v>
      </c>
      <c r="AN31" s="7" t="str">
        <f ca="1">VLOOKUP(Q31,$Z$38:$AA$41,2,FALSE)</f>
        <v>G</v>
      </c>
      <c r="AO31" s="7" t="str">
        <f ca="1">VLOOKUP(R31,$Z$38:$AA$41,2,FALSE)</f>
        <v>C</v>
      </c>
      <c r="AP31" s="7" t="str">
        <f ca="1">VLOOKUP(S31,$Z$38:$AA$41,2,FALSE)</f>
        <v>T</v>
      </c>
      <c r="AQ31" s="7" t="str">
        <f ca="1">VLOOKUP(T31,$Z$38:$AA$41,2,FALSE)</f>
        <v>A</v>
      </c>
      <c r="AR31" s="7" t="str">
        <f ca="1">VLOOKUP(U31,$Z$38:$AA$41,2,FALSE)</f>
        <v>T</v>
      </c>
      <c r="AS31" s="7"/>
      <c r="AT31" s="40">
        <v>13</v>
      </c>
      <c r="AU31" s="51" t="s">
        <v>2</v>
      </c>
      <c r="AV31" s="51" t="s">
        <v>1</v>
      </c>
      <c r="AW31" s="51" t="s">
        <v>3</v>
      </c>
      <c r="AX31" s="51" t="s">
        <v>1</v>
      </c>
      <c r="AY31" s="51" t="s">
        <v>2</v>
      </c>
      <c r="AZ31" s="51" t="s">
        <v>1</v>
      </c>
      <c r="BA31" s="51" t="s">
        <v>3</v>
      </c>
      <c r="BB31" s="51" t="s">
        <v>1</v>
      </c>
      <c r="BC31" s="51" t="s">
        <v>0</v>
      </c>
      <c r="BD31" s="51" t="s">
        <v>3</v>
      </c>
      <c r="BE31" s="51" t="s">
        <v>3</v>
      </c>
      <c r="BF31" s="51" t="s">
        <v>1</v>
      </c>
      <c r="BG31" s="51" t="s">
        <v>1</v>
      </c>
      <c r="BH31" s="51" t="s">
        <v>1</v>
      </c>
      <c r="BI31" s="51" t="s">
        <v>0</v>
      </c>
      <c r="BJ31" s="51" t="s">
        <v>3</v>
      </c>
      <c r="BK31" s="51" t="s">
        <v>1</v>
      </c>
      <c r="BL31" s="51" t="s">
        <v>0</v>
      </c>
      <c r="BM31" s="51" t="s">
        <v>0</v>
      </c>
      <c r="BN31" s="51" t="s">
        <v>0</v>
      </c>
      <c r="BO31" s="51" t="s">
        <v>3</v>
      </c>
      <c r="BP31" s="51" t="s">
        <v>2</v>
      </c>
      <c r="BQ31" s="51" t="s">
        <v>0</v>
      </c>
      <c r="BR31" s="51" t="s">
        <v>1</v>
      </c>
      <c r="BS31" s="51" t="s">
        <v>3</v>
      </c>
      <c r="BT31" s="7"/>
      <c r="BU31" s="7"/>
      <c r="BV31" s="40">
        <v>13</v>
      </c>
      <c r="BW31" s="81" t="s">
        <v>2</v>
      </c>
      <c r="BX31" s="81" t="s">
        <v>1</v>
      </c>
      <c r="BY31" s="81" t="s">
        <v>3</v>
      </c>
      <c r="BZ31" s="81" t="s">
        <v>1</v>
      </c>
      <c r="CA31" s="81" t="s">
        <v>2</v>
      </c>
      <c r="CB31" s="81" t="s">
        <v>1</v>
      </c>
      <c r="CC31" s="51" t="s">
        <v>3</v>
      </c>
      <c r="CD31" s="51" t="s">
        <v>1</v>
      </c>
      <c r="CE31" s="51" t="s">
        <v>0</v>
      </c>
      <c r="CF31" s="51" t="s">
        <v>3</v>
      </c>
      <c r="CG31" s="51" t="s">
        <v>3</v>
      </c>
      <c r="CH31" s="51" t="s">
        <v>1</v>
      </c>
      <c r="CI31" s="51" t="s">
        <v>1</v>
      </c>
      <c r="CJ31" s="51" t="s">
        <v>1</v>
      </c>
      <c r="CK31" s="51" t="s">
        <v>0</v>
      </c>
      <c r="CL31" s="51" t="s">
        <v>3</v>
      </c>
      <c r="CM31" s="51" t="s">
        <v>1</v>
      </c>
      <c r="CN31" s="51" t="s">
        <v>0</v>
      </c>
      <c r="CO31" s="51" t="s">
        <v>0</v>
      </c>
      <c r="CP31" s="51" t="s">
        <v>0</v>
      </c>
      <c r="CQ31" s="51" t="s">
        <v>3</v>
      </c>
      <c r="CR31" s="51" t="s">
        <v>2</v>
      </c>
      <c r="CS31" s="51" t="s">
        <v>0</v>
      </c>
      <c r="CT31" s="51" t="s">
        <v>1</v>
      </c>
      <c r="CU31" s="51" t="s">
        <v>3</v>
      </c>
      <c r="CV31" s="7"/>
      <c r="CW31" s="7"/>
      <c r="CX31" s="7"/>
      <c r="CY31" s="7"/>
      <c r="CZ31" s="7"/>
      <c r="DA31" s="7"/>
    </row>
    <row r="32" spans="3:105" ht="18" customHeight="1">
      <c r="C32" s="7">
        <f t="shared" ca="1" si="2"/>
        <v>1</v>
      </c>
      <c r="D32" s="7">
        <f t="shared" ca="1" si="0"/>
        <v>1</v>
      </c>
      <c r="E32" s="7">
        <f t="shared" ca="1" si="0"/>
        <v>4</v>
      </c>
      <c r="F32" s="7">
        <f t="shared" ca="1" si="0"/>
        <v>3</v>
      </c>
      <c r="G32" s="7">
        <f t="shared" ca="1" si="0"/>
        <v>3</v>
      </c>
      <c r="H32" s="7">
        <f t="shared" ca="1" si="0"/>
        <v>4</v>
      </c>
      <c r="I32" s="7">
        <f t="shared" ca="1" si="0"/>
        <v>4</v>
      </c>
      <c r="J32" s="7">
        <f t="shared" ca="1" si="0"/>
        <v>3</v>
      </c>
      <c r="K32" s="7">
        <f t="shared" ca="1" si="0"/>
        <v>3</v>
      </c>
      <c r="L32" s="7">
        <f t="shared" ca="1" si="0"/>
        <v>2</v>
      </c>
      <c r="M32" s="7">
        <f t="shared" ca="1" si="0"/>
        <v>2</v>
      </c>
      <c r="N32" s="7">
        <f t="shared" ca="1" si="0"/>
        <v>4</v>
      </c>
      <c r="O32" s="7">
        <f t="shared" ca="1" si="0"/>
        <v>2</v>
      </c>
      <c r="P32" s="7">
        <f t="shared" ca="1" si="0"/>
        <v>4</v>
      </c>
      <c r="Q32" s="7">
        <f t="shared" ca="1" si="0"/>
        <v>4</v>
      </c>
      <c r="R32" s="7">
        <f t="shared" ca="1" si="0"/>
        <v>3</v>
      </c>
      <c r="S32" s="7">
        <f t="shared" ref="D32:S34" ca="1" si="3">RANDBETWEEN(1,4)</f>
        <v>2</v>
      </c>
      <c r="T32" s="7">
        <f t="shared" ca="1" si="1"/>
        <v>2</v>
      </c>
      <c r="U32" s="7">
        <f t="shared" ca="1" si="1"/>
        <v>4</v>
      </c>
      <c r="V32" s="7"/>
      <c r="W32" s="7"/>
      <c r="X32" s="7"/>
      <c r="Y32" s="7"/>
      <c r="Z32" s="7" t="str">
        <f ca="1">VLOOKUP(C32,$Z$38:$AA$41,2,FALSE)</f>
        <v>A</v>
      </c>
      <c r="AA32" s="7" t="str">
        <f ca="1">VLOOKUP(D32,$Z$38:$AA$41,2,FALSE)</f>
        <v>A</v>
      </c>
      <c r="AB32" s="7" t="str">
        <f ca="1">VLOOKUP(E32,$Z$38:$AA$41,2,FALSE)</f>
        <v>G</v>
      </c>
      <c r="AC32" s="7" t="str">
        <f ca="1">VLOOKUP(F32,$Z$38:$AA$41,2,FALSE)</f>
        <v>C</v>
      </c>
      <c r="AD32" s="7" t="str">
        <f ca="1">VLOOKUP(G32,$Z$38:$AA$41,2,FALSE)</f>
        <v>C</v>
      </c>
      <c r="AE32" s="7" t="str">
        <f ca="1">VLOOKUP(H32,$Z$38:$AA$41,2,FALSE)</f>
        <v>G</v>
      </c>
      <c r="AF32" s="7" t="str">
        <f ca="1">VLOOKUP(I32,$Z$38:$AA$41,2,FALSE)</f>
        <v>G</v>
      </c>
      <c r="AG32" s="7" t="str">
        <f ca="1">VLOOKUP(J32,$Z$38:$AA$41,2,FALSE)</f>
        <v>C</v>
      </c>
      <c r="AH32" s="7" t="str">
        <f ca="1">VLOOKUP(K32,$Z$38:$AA$41,2,FALSE)</f>
        <v>C</v>
      </c>
      <c r="AI32" s="7" t="str">
        <f ca="1">VLOOKUP(L32,$Z$38:$AA$41,2,FALSE)</f>
        <v>T</v>
      </c>
      <c r="AJ32" s="7" t="str">
        <f ca="1">VLOOKUP(M32,$Z$38:$AA$41,2,FALSE)</f>
        <v>T</v>
      </c>
      <c r="AK32" s="7" t="str">
        <f ca="1">VLOOKUP(N32,$Z$38:$AA$41,2,FALSE)</f>
        <v>G</v>
      </c>
      <c r="AL32" s="7" t="str">
        <f ca="1">VLOOKUP(O32,$Z$38:$AA$41,2,FALSE)</f>
        <v>T</v>
      </c>
      <c r="AM32" s="7" t="str">
        <f ca="1">VLOOKUP(P32,$Z$38:$AA$41,2,FALSE)</f>
        <v>G</v>
      </c>
      <c r="AN32" s="7" t="str">
        <f ca="1">VLOOKUP(Q32,$Z$38:$AA$41,2,FALSE)</f>
        <v>G</v>
      </c>
      <c r="AO32" s="7" t="str">
        <f ca="1">VLOOKUP(R32,$Z$38:$AA$41,2,FALSE)</f>
        <v>C</v>
      </c>
      <c r="AP32" s="7" t="str">
        <f ca="1">VLOOKUP(S32,$Z$38:$AA$41,2,FALSE)</f>
        <v>T</v>
      </c>
      <c r="AQ32" s="7" t="str">
        <f ca="1">VLOOKUP(T32,$Z$38:$AA$41,2,FALSE)</f>
        <v>T</v>
      </c>
      <c r="AR32" s="7" t="str">
        <f ca="1">VLOOKUP(U32,$Z$38:$AA$41,2,FALSE)</f>
        <v>G</v>
      </c>
      <c r="AS32" s="7"/>
      <c r="AT32" s="40">
        <v>14</v>
      </c>
      <c r="AU32" s="63" t="s">
        <v>2</v>
      </c>
      <c r="AV32" s="63" t="s">
        <v>1</v>
      </c>
      <c r="AW32" s="63" t="s">
        <v>3</v>
      </c>
      <c r="AX32" s="63" t="s">
        <v>1</v>
      </c>
      <c r="AY32" s="63" t="s">
        <v>2</v>
      </c>
      <c r="AZ32" s="63" t="s">
        <v>1</v>
      </c>
      <c r="BA32" s="63" t="s">
        <v>0</v>
      </c>
      <c r="BB32" s="63" t="s">
        <v>2</v>
      </c>
      <c r="BC32" s="63" t="s">
        <v>1</v>
      </c>
      <c r="BD32" s="63" t="s">
        <v>1</v>
      </c>
      <c r="BE32" s="63" t="s">
        <v>3</v>
      </c>
      <c r="BF32" s="63" t="s">
        <v>0</v>
      </c>
      <c r="BG32" s="63" t="s">
        <v>2</v>
      </c>
      <c r="BH32" s="63" t="s">
        <v>2</v>
      </c>
      <c r="BI32" s="63" t="s">
        <v>2</v>
      </c>
      <c r="BJ32" s="63" t="s">
        <v>3</v>
      </c>
      <c r="BK32" s="63" t="s">
        <v>3</v>
      </c>
      <c r="BL32" s="63" t="s">
        <v>3</v>
      </c>
      <c r="BM32" s="63" t="s">
        <v>3</v>
      </c>
      <c r="BN32" s="63" t="s">
        <v>2</v>
      </c>
      <c r="BO32" s="63" t="s">
        <v>0</v>
      </c>
      <c r="BP32" s="63" t="s">
        <v>0</v>
      </c>
      <c r="BQ32" s="63" t="s">
        <v>0</v>
      </c>
      <c r="BR32" s="63" t="s">
        <v>3</v>
      </c>
      <c r="BS32" s="63" t="s">
        <v>1</v>
      </c>
      <c r="BT32" s="7"/>
      <c r="BU32" s="7"/>
      <c r="BV32" s="40">
        <v>14</v>
      </c>
      <c r="BW32" s="82" t="s">
        <v>2</v>
      </c>
      <c r="BX32" s="82" t="s">
        <v>1</v>
      </c>
      <c r="BY32" s="82" t="s">
        <v>3</v>
      </c>
      <c r="BZ32" s="82" t="s">
        <v>1</v>
      </c>
      <c r="CA32" s="82" t="s">
        <v>2</v>
      </c>
      <c r="CB32" s="82" t="s">
        <v>1</v>
      </c>
      <c r="CC32" s="64" t="s">
        <v>0</v>
      </c>
      <c r="CD32" s="64" t="s">
        <v>2</v>
      </c>
      <c r="CE32" s="64" t="s">
        <v>1</v>
      </c>
      <c r="CF32" s="64" t="s">
        <v>1</v>
      </c>
      <c r="CG32" s="64" t="s">
        <v>3</v>
      </c>
      <c r="CH32" s="64" t="s">
        <v>0</v>
      </c>
      <c r="CI32" s="64" t="s">
        <v>2</v>
      </c>
      <c r="CJ32" s="64" t="s">
        <v>2</v>
      </c>
      <c r="CK32" s="64" t="s">
        <v>2</v>
      </c>
      <c r="CL32" s="64" t="s">
        <v>3</v>
      </c>
      <c r="CM32" s="64" t="s">
        <v>3</v>
      </c>
      <c r="CN32" s="64" t="s">
        <v>3</v>
      </c>
      <c r="CO32" s="64" t="s">
        <v>3</v>
      </c>
      <c r="CP32" s="64" t="s">
        <v>2</v>
      </c>
      <c r="CQ32" s="64" t="s">
        <v>0</v>
      </c>
      <c r="CR32" s="64" t="s">
        <v>0</v>
      </c>
      <c r="CS32" s="64" t="s">
        <v>0</v>
      </c>
      <c r="CT32" s="64" t="s">
        <v>3</v>
      </c>
      <c r="CU32" s="64" t="s">
        <v>1</v>
      </c>
      <c r="CV32" s="7"/>
      <c r="CW32" s="7"/>
      <c r="CX32" s="7"/>
      <c r="CY32" s="7"/>
      <c r="CZ32" s="7"/>
      <c r="DA32" s="7"/>
    </row>
    <row r="33" spans="3:105" ht="18" customHeight="1">
      <c r="C33" s="7">
        <f t="shared" ca="1" si="2"/>
        <v>1</v>
      </c>
      <c r="D33" s="7">
        <f t="shared" ca="1" si="3"/>
        <v>4</v>
      </c>
      <c r="E33" s="7">
        <f t="shared" ca="1" si="3"/>
        <v>2</v>
      </c>
      <c r="F33" s="7">
        <f t="shared" ca="1" si="3"/>
        <v>2</v>
      </c>
      <c r="G33" s="7">
        <f t="shared" ca="1" si="3"/>
        <v>2</v>
      </c>
      <c r="H33" s="7">
        <f t="shared" ca="1" si="3"/>
        <v>3</v>
      </c>
      <c r="I33" s="7">
        <f t="shared" ca="1" si="3"/>
        <v>3</v>
      </c>
      <c r="J33" s="7">
        <f t="shared" ca="1" si="3"/>
        <v>2</v>
      </c>
      <c r="K33" s="7">
        <f t="shared" ca="1" si="3"/>
        <v>3</v>
      </c>
      <c r="L33" s="7">
        <f t="shared" ca="1" si="3"/>
        <v>2</v>
      </c>
      <c r="M33" s="7">
        <f t="shared" ca="1" si="3"/>
        <v>3</v>
      </c>
      <c r="N33" s="7">
        <f t="shared" ca="1" si="3"/>
        <v>2</v>
      </c>
      <c r="O33" s="7">
        <f t="shared" ca="1" si="3"/>
        <v>1</v>
      </c>
      <c r="P33" s="7">
        <f t="shared" ca="1" si="3"/>
        <v>2</v>
      </c>
      <c r="Q33" s="7">
        <f t="shared" ca="1" si="3"/>
        <v>1</v>
      </c>
      <c r="R33" s="7">
        <f t="shared" ca="1" si="3"/>
        <v>4</v>
      </c>
      <c r="S33" s="7">
        <f t="shared" ca="1" si="3"/>
        <v>1</v>
      </c>
      <c r="T33" s="7">
        <f t="shared" ca="1" si="1"/>
        <v>2</v>
      </c>
      <c r="U33" s="7">
        <f t="shared" ca="1" si="1"/>
        <v>1</v>
      </c>
      <c r="V33" s="7"/>
      <c r="W33" s="7"/>
      <c r="X33" s="7"/>
      <c r="Y33" s="7"/>
      <c r="Z33" s="7" t="str">
        <f ca="1">VLOOKUP(C33,$Z$38:$AA$41,2,FALSE)</f>
        <v>A</v>
      </c>
      <c r="AA33" s="7" t="str">
        <f ca="1">VLOOKUP(D33,$Z$38:$AA$41,2,FALSE)</f>
        <v>G</v>
      </c>
      <c r="AB33" s="7" t="str">
        <f ca="1">VLOOKUP(E33,$Z$38:$AA$41,2,FALSE)</f>
        <v>T</v>
      </c>
      <c r="AC33" s="7" t="str">
        <f ca="1">VLOOKUP(F33,$Z$38:$AA$41,2,FALSE)</f>
        <v>T</v>
      </c>
      <c r="AD33" s="7" t="str">
        <f ca="1">VLOOKUP(G33,$Z$38:$AA$41,2,FALSE)</f>
        <v>T</v>
      </c>
      <c r="AE33" s="7" t="str">
        <f ca="1">VLOOKUP(H33,$Z$38:$AA$41,2,FALSE)</f>
        <v>C</v>
      </c>
      <c r="AF33" s="7" t="str">
        <f ca="1">VLOOKUP(I33,$Z$38:$AA$41,2,FALSE)</f>
        <v>C</v>
      </c>
      <c r="AG33" s="7" t="str">
        <f ca="1">VLOOKUP(J33,$Z$38:$AA$41,2,FALSE)</f>
        <v>T</v>
      </c>
      <c r="AH33" s="7" t="str">
        <f ca="1">VLOOKUP(K33,$Z$38:$AA$41,2,FALSE)</f>
        <v>C</v>
      </c>
      <c r="AI33" s="7" t="str">
        <f ca="1">VLOOKUP(L33,$Z$38:$AA$41,2,FALSE)</f>
        <v>T</v>
      </c>
      <c r="AJ33" s="7" t="str">
        <f ca="1">VLOOKUP(M33,$Z$38:$AA$41,2,FALSE)</f>
        <v>C</v>
      </c>
      <c r="AK33" s="7" t="str">
        <f ca="1">VLOOKUP(N33,$Z$38:$AA$41,2,FALSE)</f>
        <v>T</v>
      </c>
      <c r="AL33" s="7" t="str">
        <f ca="1">VLOOKUP(O33,$Z$38:$AA$41,2,FALSE)</f>
        <v>A</v>
      </c>
      <c r="AM33" s="7" t="str">
        <f ca="1">VLOOKUP(P33,$Z$38:$AA$41,2,FALSE)</f>
        <v>T</v>
      </c>
      <c r="AN33" s="7" t="str">
        <f ca="1">VLOOKUP(Q33,$Z$38:$AA$41,2,FALSE)</f>
        <v>A</v>
      </c>
      <c r="AO33" s="7" t="str">
        <f ca="1">VLOOKUP(R33,$Z$38:$AA$41,2,FALSE)</f>
        <v>G</v>
      </c>
      <c r="AP33" s="7" t="str">
        <f ca="1">VLOOKUP(S33,$Z$38:$AA$41,2,FALSE)</f>
        <v>A</v>
      </c>
      <c r="AQ33" s="7" t="str">
        <f ca="1">VLOOKUP(T33,$Z$38:$AA$41,2,FALSE)</f>
        <v>T</v>
      </c>
      <c r="AR33" s="7" t="str">
        <f ca="1">VLOOKUP(U33,$Z$38:$AA$41,2,FALSE)</f>
        <v>A</v>
      </c>
      <c r="AS33" s="7"/>
      <c r="AT33" s="40">
        <v>15</v>
      </c>
      <c r="AU33" s="52" t="s">
        <v>2</v>
      </c>
      <c r="AV33" s="52" t="s">
        <v>1</v>
      </c>
      <c r="AW33" s="52" t="s">
        <v>3</v>
      </c>
      <c r="AX33" s="52" t="s">
        <v>1</v>
      </c>
      <c r="AY33" s="52" t="s">
        <v>2</v>
      </c>
      <c r="AZ33" s="52" t="s">
        <v>1</v>
      </c>
      <c r="BA33" s="52" t="s">
        <v>0</v>
      </c>
      <c r="BB33" s="52" t="s">
        <v>0</v>
      </c>
      <c r="BC33" s="52" t="s">
        <v>1</v>
      </c>
      <c r="BD33" s="52" t="s">
        <v>0</v>
      </c>
      <c r="BE33" s="52" t="s">
        <v>2</v>
      </c>
      <c r="BF33" s="52" t="s">
        <v>2</v>
      </c>
      <c r="BG33" s="52" t="s">
        <v>2</v>
      </c>
      <c r="BH33" s="52" t="s">
        <v>2</v>
      </c>
      <c r="BI33" s="52" t="s">
        <v>2</v>
      </c>
      <c r="BJ33" s="52" t="s">
        <v>0</v>
      </c>
      <c r="BK33" s="52" t="s">
        <v>3</v>
      </c>
      <c r="BL33" s="52" t="s">
        <v>0</v>
      </c>
      <c r="BM33" s="52" t="s">
        <v>2</v>
      </c>
      <c r="BN33" s="52" t="s">
        <v>3</v>
      </c>
      <c r="BO33" s="52" t="s">
        <v>1</v>
      </c>
      <c r="BP33" s="52" t="s">
        <v>2</v>
      </c>
      <c r="BQ33" s="52" t="s">
        <v>3</v>
      </c>
      <c r="BR33" s="52" t="s">
        <v>3</v>
      </c>
      <c r="BS33" s="52" t="s">
        <v>1</v>
      </c>
      <c r="BT33" s="7"/>
      <c r="BU33" s="7"/>
      <c r="BV33" s="40">
        <v>15</v>
      </c>
      <c r="BW33" s="83" t="s">
        <v>2</v>
      </c>
      <c r="BX33" s="83" t="s">
        <v>1</v>
      </c>
      <c r="BY33" s="83" t="s">
        <v>3</v>
      </c>
      <c r="BZ33" s="83" t="s">
        <v>1</v>
      </c>
      <c r="CA33" s="83" t="s">
        <v>2</v>
      </c>
      <c r="CB33" s="83" t="s">
        <v>1</v>
      </c>
      <c r="CC33" s="62" t="s">
        <v>0</v>
      </c>
      <c r="CD33" s="62" t="s">
        <v>0</v>
      </c>
      <c r="CE33" s="62" t="s">
        <v>1</v>
      </c>
      <c r="CF33" s="62" t="s">
        <v>0</v>
      </c>
      <c r="CG33" s="62" t="s">
        <v>2</v>
      </c>
      <c r="CH33" s="62" t="s">
        <v>2</v>
      </c>
      <c r="CI33" s="62" t="s">
        <v>2</v>
      </c>
      <c r="CJ33" s="62" t="s">
        <v>2</v>
      </c>
      <c r="CK33" s="62" t="s">
        <v>2</v>
      </c>
      <c r="CL33" s="62" t="s">
        <v>0</v>
      </c>
      <c r="CM33" s="62" t="s">
        <v>3</v>
      </c>
      <c r="CN33" s="62" t="s">
        <v>0</v>
      </c>
      <c r="CO33" s="62" t="s">
        <v>2</v>
      </c>
      <c r="CP33" s="62" t="s">
        <v>3</v>
      </c>
      <c r="CQ33" s="62" t="s">
        <v>1</v>
      </c>
      <c r="CR33" s="62" t="s">
        <v>2</v>
      </c>
      <c r="CS33" s="62" t="s">
        <v>3</v>
      </c>
      <c r="CT33" s="62" t="s">
        <v>3</v>
      </c>
      <c r="CU33" s="62" t="s">
        <v>1</v>
      </c>
      <c r="CV33" s="7"/>
      <c r="CW33" s="7"/>
      <c r="CX33" s="7"/>
      <c r="CY33" s="7"/>
      <c r="CZ33" s="7"/>
      <c r="DA33" s="7"/>
    </row>
    <row r="34" spans="3:105" ht="18" customHeight="1">
      <c r="C34" s="7">
        <f t="shared" ca="1" si="2"/>
        <v>2</v>
      </c>
      <c r="D34" s="7">
        <f t="shared" ca="1" si="3"/>
        <v>1</v>
      </c>
      <c r="E34" s="7">
        <f t="shared" ca="1" si="3"/>
        <v>3</v>
      </c>
      <c r="F34" s="7">
        <f t="shared" ca="1" si="3"/>
        <v>2</v>
      </c>
      <c r="G34" s="7">
        <f t="shared" ca="1" si="3"/>
        <v>4</v>
      </c>
      <c r="H34" s="7">
        <f t="shared" ca="1" si="3"/>
        <v>2</v>
      </c>
      <c r="I34" s="7">
        <f t="shared" ca="1" si="3"/>
        <v>4</v>
      </c>
      <c r="J34" s="7">
        <f t="shared" ca="1" si="3"/>
        <v>4</v>
      </c>
      <c r="K34" s="7">
        <f t="shared" ca="1" si="3"/>
        <v>3</v>
      </c>
      <c r="L34" s="7">
        <f t="shared" ca="1" si="3"/>
        <v>4</v>
      </c>
      <c r="M34" s="7">
        <f t="shared" ca="1" si="3"/>
        <v>2</v>
      </c>
      <c r="N34" s="7">
        <f t="shared" ca="1" si="3"/>
        <v>4</v>
      </c>
      <c r="O34" s="7">
        <f t="shared" ca="1" si="3"/>
        <v>1</v>
      </c>
      <c r="P34" s="7">
        <f t="shared" ca="1" si="3"/>
        <v>3</v>
      </c>
      <c r="Q34" s="7">
        <f t="shared" ca="1" si="3"/>
        <v>4</v>
      </c>
      <c r="R34" s="7">
        <f t="shared" ca="1" si="3"/>
        <v>2</v>
      </c>
      <c r="S34" s="7">
        <f t="shared" ca="1" si="3"/>
        <v>3</v>
      </c>
      <c r="T34" s="7">
        <f t="shared" ca="1" si="1"/>
        <v>3</v>
      </c>
      <c r="U34" s="7">
        <f t="shared" ca="1" si="1"/>
        <v>4</v>
      </c>
      <c r="V34" s="7"/>
      <c r="W34" s="7"/>
      <c r="X34" s="7"/>
      <c r="Y34" s="7"/>
      <c r="Z34" s="7" t="str">
        <f ca="1">VLOOKUP(C34,$Z$38:$AA$41,2,FALSE)</f>
        <v>T</v>
      </c>
      <c r="AA34" s="7" t="str">
        <f ca="1">VLOOKUP(D34,$Z$38:$AA$41,2,FALSE)</f>
        <v>A</v>
      </c>
      <c r="AB34" s="7" t="str">
        <f ca="1">VLOOKUP(E34,$Z$38:$AA$41,2,FALSE)</f>
        <v>C</v>
      </c>
      <c r="AC34" s="7" t="str">
        <f ca="1">VLOOKUP(F34,$Z$38:$AA$41,2,FALSE)</f>
        <v>T</v>
      </c>
      <c r="AD34" s="7" t="str">
        <f ca="1">VLOOKUP(G34,$Z$38:$AA$41,2,FALSE)</f>
        <v>G</v>
      </c>
      <c r="AE34" s="7" t="str">
        <f ca="1">VLOOKUP(H34,$Z$38:$AA$41,2,FALSE)</f>
        <v>T</v>
      </c>
      <c r="AF34" s="7" t="str">
        <f ca="1">VLOOKUP(I34,$Z$38:$AA$41,2,FALSE)</f>
        <v>G</v>
      </c>
      <c r="AG34" s="7" t="str">
        <f ca="1">VLOOKUP(J34,$Z$38:$AA$41,2,FALSE)</f>
        <v>G</v>
      </c>
      <c r="AH34" s="7" t="str">
        <f ca="1">VLOOKUP(K34,$Z$38:$AA$41,2,FALSE)</f>
        <v>C</v>
      </c>
      <c r="AI34" s="7" t="str">
        <f ca="1">VLOOKUP(L34,$Z$38:$AA$41,2,FALSE)</f>
        <v>G</v>
      </c>
      <c r="AJ34" s="7" t="str">
        <f ca="1">VLOOKUP(M34,$Z$38:$AA$41,2,FALSE)</f>
        <v>T</v>
      </c>
      <c r="AK34" s="7" t="str">
        <f ca="1">VLOOKUP(N34,$Z$38:$AA$41,2,FALSE)</f>
        <v>G</v>
      </c>
      <c r="AL34" s="7" t="str">
        <f ca="1">VLOOKUP(O34,$Z$38:$AA$41,2,FALSE)</f>
        <v>A</v>
      </c>
      <c r="AM34" s="7" t="str">
        <f ca="1">VLOOKUP(P34,$Z$38:$AA$41,2,FALSE)</f>
        <v>C</v>
      </c>
      <c r="AN34" s="7" t="str">
        <f ca="1">VLOOKUP(Q34,$Z$38:$AA$41,2,FALSE)</f>
        <v>G</v>
      </c>
      <c r="AO34" s="7" t="str">
        <f ca="1">VLOOKUP(R34,$Z$38:$AA$41,2,FALSE)</f>
        <v>T</v>
      </c>
      <c r="AP34" s="7" t="str">
        <f ca="1">VLOOKUP(S34,$Z$38:$AA$41,2,FALSE)</f>
        <v>C</v>
      </c>
      <c r="AQ34" s="7" t="str">
        <f ca="1">VLOOKUP(T34,$Z$38:$AA$41,2,FALSE)</f>
        <v>C</v>
      </c>
      <c r="AR34" s="7" t="str">
        <f ca="1">VLOOKUP(U34,$Z$38:$AA$41,2,FALSE)</f>
        <v>G</v>
      </c>
      <c r="AS34" s="7"/>
      <c r="AT34" s="40">
        <v>16</v>
      </c>
      <c r="AU34" s="53" t="s">
        <v>2</v>
      </c>
      <c r="AV34" s="53" t="s">
        <v>1</v>
      </c>
      <c r="AW34" s="53" t="s">
        <v>3</v>
      </c>
      <c r="AX34" s="53" t="s">
        <v>1</v>
      </c>
      <c r="AY34" s="53" t="s">
        <v>2</v>
      </c>
      <c r="AZ34" s="53" t="s">
        <v>1</v>
      </c>
      <c r="BA34" s="53" t="s">
        <v>0</v>
      </c>
      <c r="BB34" s="53" t="s">
        <v>2</v>
      </c>
      <c r="BC34" s="53" t="s">
        <v>3</v>
      </c>
      <c r="BD34" s="53" t="s">
        <v>0</v>
      </c>
      <c r="BE34" s="53" t="s">
        <v>1</v>
      </c>
      <c r="BF34" s="53" t="s">
        <v>0</v>
      </c>
      <c r="BG34" s="53" t="s">
        <v>3</v>
      </c>
      <c r="BH34" s="53" t="s">
        <v>3</v>
      </c>
      <c r="BI34" s="53" t="s">
        <v>3</v>
      </c>
      <c r="BJ34" s="53" t="s">
        <v>0</v>
      </c>
      <c r="BK34" s="53" t="s">
        <v>2</v>
      </c>
      <c r="BL34" s="53" t="s">
        <v>0</v>
      </c>
      <c r="BM34" s="53" t="s">
        <v>2</v>
      </c>
      <c r="BN34" s="53" t="s">
        <v>2</v>
      </c>
      <c r="BO34" s="53" t="s">
        <v>0</v>
      </c>
      <c r="BP34" s="53" t="s">
        <v>3</v>
      </c>
      <c r="BQ34" s="53" t="s">
        <v>2</v>
      </c>
      <c r="BR34" s="53" t="s">
        <v>0</v>
      </c>
      <c r="BS34" s="53" t="s">
        <v>0</v>
      </c>
      <c r="BT34" s="7"/>
      <c r="BU34" s="7"/>
      <c r="BV34" s="40">
        <v>16</v>
      </c>
      <c r="BW34" s="84" t="s">
        <v>2</v>
      </c>
      <c r="BX34" s="84" t="s">
        <v>1</v>
      </c>
      <c r="BY34" s="84" t="s">
        <v>3</v>
      </c>
      <c r="BZ34" s="84" t="s">
        <v>1</v>
      </c>
      <c r="CA34" s="84" t="s">
        <v>2</v>
      </c>
      <c r="CB34" s="84" t="s">
        <v>1</v>
      </c>
      <c r="CC34" s="53" t="s">
        <v>0</v>
      </c>
      <c r="CD34" s="53" t="s">
        <v>2</v>
      </c>
      <c r="CE34" s="53" t="s">
        <v>3</v>
      </c>
      <c r="CF34" s="53" t="s">
        <v>0</v>
      </c>
      <c r="CG34" s="53" t="s">
        <v>1</v>
      </c>
      <c r="CH34" s="53" t="s">
        <v>0</v>
      </c>
      <c r="CI34" s="53" t="s">
        <v>3</v>
      </c>
      <c r="CJ34" s="53" t="s">
        <v>3</v>
      </c>
      <c r="CK34" s="53" t="s">
        <v>3</v>
      </c>
      <c r="CL34" s="53" t="s">
        <v>0</v>
      </c>
      <c r="CM34" s="53" t="s">
        <v>2</v>
      </c>
      <c r="CN34" s="53" t="s">
        <v>0</v>
      </c>
      <c r="CO34" s="53" t="s">
        <v>2</v>
      </c>
      <c r="CP34" s="53" t="s">
        <v>2</v>
      </c>
      <c r="CQ34" s="53" t="s">
        <v>0</v>
      </c>
      <c r="CR34" s="53" t="s">
        <v>3</v>
      </c>
      <c r="CS34" s="53" t="s">
        <v>2</v>
      </c>
      <c r="CT34" s="53" t="s">
        <v>0</v>
      </c>
      <c r="CU34" s="53" t="s">
        <v>0</v>
      </c>
      <c r="CV34" s="7"/>
      <c r="CW34" s="7"/>
      <c r="CX34" s="7"/>
      <c r="CY34" s="7"/>
      <c r="CZ34" s="7"/>
      <c r="DA34" s="7"/>
    </row>
    <row r="35" spans="3:105" ht="18" customHeight="1"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</row>
    <row r="36" spans="3:105" ht="18" customHeight="1"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</row>
    <row r="37" spans="3:105" ht="18" customHeight="1"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Q37" s="7"/>
      <c r="R37" s="7"/>
      <c r="S37" s="7"/>
      <c r="T37" s="7"/>
      <c r="U37" s="7"/>
      <c r="V37" s="7"/>
      <c r="W37" s="7"/>
      <c r="X37" s="7"/>
      <c r="Y37" s="7"/>
      <c r="Z37" s="109" t="s">
        <v>128</v>
      </c>
      <c r="AA37" s="109"/>
      <c r="AB37" s="7"/>
      <c r="AC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</row>
    <row r="38" spans="3:105" ht="18" customHeight="1"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Q38" s="7"/>
      <c r="R38" s="7"/>
      <c r="S38" s="7"/>
      <c r="T38" s="7"/>
      <c r="U38" s="7"/>
      <c r="V38" s="7"/>
      <c r="W38" s="7"/>
      <c r="X38" s="7"/>
      <c r="Y38" s="7"/>
      <c r="Z38" s="109">
        <v>1</v>
      </c>
      <c r="AA38" s="109" t="s">
        <v>0</v>
      </c>
      <c r="AB38" s="7"/>
      <c r="AC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</row>
    <row r="39" spans="3:105" ht="18" customHeight="1"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Q39" s="7"/>
      <c r="R39" s="7"/>
      <c r="S39" s="7"/>
      <c r="T39" s="7"/>
      <c r="U39" s="7"/>
      <c r="V39" s="7"/>
      <c r="W39" s="7"/>
      <c r="X39" s="7"/>
      <c r="Y39" s="7"/>
      <c r="Z39" s="109">
        <v>2</v>
      </c>
      <c r="AA39" s="109" t="s">
        <v>1</v>
      </c>
      <c r="AB39" s="7"/>
      <c r="AC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</row>
    <row r="40" spans="3:105" ht="18" customHeight="1"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Q40" s="7"/>
      <c r="R40" s="7"/>
      <c r="S40" s="7"/>
      <c r="T40" s="7"/>
      <c r="U40" s="7"/>
      <c r="V40" s="7"/>
      <c r="W40" s="7"/>
      <c r="X40" s="7"/>
      <c r="Y40" s="7"/>
      <c r="Z40" s="109">
        <v>3</v>
      </c>
      <c r="AA40" s="109" t="s">
        <v>2</v>
      </c>
      <c r="AB40" s="7"/>
      <c r="AC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BS40" s="7"/>
      <c r="BT40" s="7"/>
      <c r="BU40" s="7"/>
      <c r="BV40" s="7"/>
    </row>
    <row r="41" spans="3:105" ht="18" customHeight="1"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Q41" s="7"/>
      <c r="R41" s="7"/>
      <c r="S41" s="7"/>
      <c r="T41" s="7"/>
      <c r="U41" s="7"/>
      <c r="V41" s="7"/>
      <c r="W41" s="7"/>
      <c r="X41" s="7"/>
      <c r="Y41" s="7"/>
      <c r="Z41" s="109">
        <v>4</v>
      </c>
      <c r="AA41" s="109" t="s">
        <v>3</v>
      </c>
      <c r="AB41" s="7"/>
      <c r="AC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BS41" s="7"/>
      <c r="BT41" s="7"/>
      <c r="BU41" s="7"/>
      <c r="BV41" s="7"/>
    </row>
    <row r="42" spans="3:105" ht="18" customHeight="1"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BS42" s="7"/>
      <c r="BT42" s="7"/>
      <c r="BU42" s="7"/>
      <c r="BV42" s="7"/>
    </row>
    <row r="43" spans="3:105" ht="18" customHeight="1"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BS43" s="7"/>
      <c r="BT43" s="7"/>
      <c r="BU43" s="7"/>
      <c r="BV43" s="7"/>
    </row>
    <row r="44" spans="3:105" ht="18" customHeight="1"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BS44" s="7"/>
      <c r="BT44" s="7"/>
      <c r="BU44" s="7"/>
      <c r="BV44" s="7"/>
    </row>
    <row r="45" spans="3:105" ht="18" customHeight="1"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BS45" s="7"/>
      <c r="BT45" s="7"/>
      <c r="BU45" s="7"/>
      <c r="BV45" s="7"/>
    </row>
    <row r="46" spans="3:105" ht="18" customHeight="1"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BS46" s="7"/>
      <c r="BT46" s="7"/>
      <c r="BU46" s="7"/>
      <c r="BV46" s="7"/>
    </row>
    <row r="47" spans="3:105" ht="18" customHeight="1"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BS47" s="7"/>
      <c r="BT47" s="7"/>
      <c r="BU47" s="7"/>
      <c r="BV47" s="7"/>
    </row>
    <row r="48" spans="3:105" ht="18" customHeight="1"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BS48" s="7"/>
      <c r="BT48" s="7"/>
      <c r="BU48" s="7"/>
      <c r="BV48" s="7"/>
    </row>
    <row r="49" spans="3:74" ht="18" customHeight="1"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BS49" s="7"/>
      <c r="BT49" s="7"/>
      <c r="BU49" s="7"/>
      <c r="BV49" s="7"/>
    </row>
    <row r="50" spans="3:74" ht="18" customHeight="1"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BS50" s="7"/>
      <c r="BT50" s="7"/>
      <c r="BU50" s="7"/>
      <c r="BV50" s="7"/>
    </row>
    <row r="51" spans="3:74" ht="18" customHeight="1"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BS51" s="7"/>
      <c r="BT51" s="7"/>
      <c r="BU51" s="7"/>
      <c r="BV51" s="7"/>
    </row>
    <row r="52" spans="3:74" ht="18" customHeight="1"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BS52" s="7"/>
      <c r="BT52" s="7"/>
      <c r="BU52" s="7"/>
      <c r="BV52" s="7"/>
    </row>
    <row r="53" spans="3:74" ht="18" customHeight="1"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BS53" s="7"/>
      <c r="BT53" s="7"/>
      <c r="BU53" s="7"/>
      <c r="BV53" s="7"/>
    </row>
    <row r="54" spans="3:74" ht="18" customHeight="1"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BS54" s="7"/>
      <c r="BT54" s="7"/>
      <c r="BU54" s="7"/>
      <c r="BV54" s="7"/>
    </row>
    <row r="55" spans="3:74" ht="18" customHeight="1"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BS55" s="7"/>
      <c r="BT55" s="7"/>
      <c r="BU55" s="7"/>
      <c r="BV55" s="7"/>
    </row>
    <row r="56" spans="3:74" ht="18" customHeight="1"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BS56" s="7"/>
      <c r="BT56" s="7"/>
      <c r="BU56" s="7"/>
      <c r="BV56" s="7"/>
    </row>
    <row r="57" spans="3:74" ht="18" customHeight="1"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BS57" s="7"/>
      <c r="BT57" s="7"/>
      <c r="BU57" s="7"/>
      <c r="BV57" s="7"/>
    </row>
    <row r="58" spans="3:74" ht="18" customHeight="1"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BS58" s="7"/>
      <c r="BT58" s="7"/>
      <c r="BU58" s="7"/>
      <c r="BV58" s="7"/>
    </row>
    <row r="59" spans="3:74" ht="18" customHeight="1"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BS59" s="7"/>
      <c r="BT59" s="7"/>
      <c r="BU59" s="7"/>
      <c r="BV59" s="7"/>
    </row>
    <row r="60" spans="3:74" ht="18" customHeight="1"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BS60" s="7"/>
      <c r="BT60" s="7"/>
      <c r="BU60" s="7"/>
      <c r="BV60" s="7"/>
    </row>
    <row r="61" spans="3:74" ht="18" customHeight="1"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BS61" s="7"/>
      <c r="BT61" s="7"/>
      <c r="BU61" s="7"/>
      <c r="BV61" s="7"/>
    </row>
    <row r="62" spans="3:74" ht="18" customHeight="1"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BS62" s="7"/>
      <c r="BT62" s="7"/>
      <c r="BU62" s="7"/>
      <c r="BV62" s="7"/>
    </row>
    <row r="63" spans="3:74" ht="18" customHeight="1"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BS63" s="7"/>
      <c r="BT63" s="7"/>
      <c r="BU63" s="7"/>
      <c r="BV63" s="7"/>
    </row>
    <row r="64" spans="3:74" ht="18" customHeight="1"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BS64" s="7"/>
      <c r="BT64" s="7"/>
      <c r="BU64" s="7"/>
      <c r="BV64" s="7"/>
    </row>
    <row r="65" spans="3:74" ht="18" customHeight="1"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BS65" s="7"/>
      <c r="BT65" s="7"/>
      <c r="BU65" s="7"/>
      <c r="BV65" s="7"/>
    </row>
    <row r="66" spans="3:74" ht="18" customHeight="1"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spans="3:74" ht="18" customHeight="1">
      <c r="C67" s="2"/>
    </row>
    <row r="68" spans="3:74" ht="18" customHeight="1">
      <c r="C68" s="2"/>
    </row>
    <row r="69" spans="3:74" ht="18" customHeight="1">
      <c r="C69" s="2"/>
    </row>
    <row r="70" spans="3:74" ht="18" customHeight="1">
      <c r="C70" s="2"/>
    </row>
    <row r="71" spans="3:74" ht="18" customHeight="1">
      <c r="C71" s="2"/>
    </row>
    <row r="72" spans="3:74" ht="18" customHeight="1">
      <c r="C72" s="2"/>
    </row>
    <row r="73" spans="3:74" ht="18" customHeight="1">
      <c r="C73" s="2"/>
    </row>
    <row r="74" spans="3:74" ht="18" customHeight="1">
      <c r="C74" s="2"/>
    </row>
    <row r="75" spans="3:74" ht="18" customHeight="1">
      <c r="C75" s="2"/>
    </row>
    <row r="76" spans="3:74" ht="18" customHeight="1">
      <c r="C76" s="2"/>
    </row>
    <row r="77" spans="3:74" ht="18" customHeight="1">
      <c r="C77" s="2"/>
    </row>
    <row r="78" spans="3:74" ht="18" customHeight="1">
      <c r="C78" s="2"/>
    </row>
    <row r="79" spans="3:74" ht="18" customHeight="1">
      <c r="C79" s="2"/>
    </row>
    <row r="80" spans="3:74" ht="18" customHeight="1">
      <c r="C80" s="2"/>
    </row>
    <row r="81" spans="3:3" ht="18" customHeight="1">
      <c r="C81" s="2"/>
    </row>
    <row r="82" spans="3:3" ht="18" customHeight="1">
      <c r="C82" s="2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4A9-83EA-A94C-A42F-235BC6DEAB55}">
  <dimension ref="A1:AI82"/>
  <sheetViews>
    <sheetView topLeftCell="L18" zoomScale="150" zoomScaleNormal="125" workbookViewId="0">
      <selection activeCell="X44" sqref="X44"/>
    </sheetView>
  </sheetViews>
  <sheetFormatPr baseColWidth="10" defaultRowHeight="16"/>
  <cols>
    <col min="1" max="1" width="10.83203125" style="7"/>
    <col min="2" max="9" width="9" style="13" customWidth="1"/>
    <col min="10" max="11" width="2.33203125" bestFit="1" customWidth="1"/>
    <col min="12" max="12" width="2.5" bestFit="1" customWidth="1"/>
    <col min="13" max="13" width="31.83203125" style="7" customWidth="1"/>
    <col min="14" max="22" width="3.33203125" customWidth="1"/>
    <col min="23" max="23" width="5.6640625" style="10" customWidth="1"/>
  </cols>
  <sheetData>
    <row r="1" spans="1:35" s="7" customFormat="1" ht="39">
      <c r="A1" s="108" t="s">
        <v>124</v>
      </c>
      <c r="B1" s="27"/>
      <c r="C1" s="27"/>
      <c r="D1" s="27"/>
      <c r="E1" s="27"/>
      <c r="F1" s="27"/>
      <c r="G1" s="27"/>
      <c r="H1" s="27"/>
      <c r="I1" s="27"/>
      <c r="W1" s="12"/>
    </row>
    <row r="2" spans="1:35" ht="53">
      <c r="B2" s="14" t="s">
        <v>92</v>
      </c>
      <c r="C2" s="14" t="s">
        <v>44</v>
      </c>
      <c r="D2" s="14" t="s">
        <v>45</v>
      </c>
      <c r="E2" s="23" t="s">
        <v>46</v>
      </c>
      <c r="F2" s="21" t="s">
        <v>92</v>
      </c>
      <c r="G2" s="14" t="s">
        <v>44</v>
      </c>
      <c r="H2" s="14" t="s">
        <v>45</v>
      </c>
      <c r="I2" s="14" t="s">
        <v>46</v>
      </c>
      <c r="J2" s="25"/>
      <c r="K2" s="25"/>
      <c r="L2" s="26"/>
      <c r="N2" s="7"/>
      <c r="O2" s="7"/>
      <c r="P2" s="7"/>
      <c r="Q2" s="7"/>
      <c r="R2" s="7"/>
      <c r="S2" s="7"/>
      <c r="T2" s="7"/>
      <c r="U2" s="7"/>
      <c r="V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spans="1:35" ht="14" customHeight="1">
      <c r="B3" s="15" t="s">
        <v>20</v>
      </c>
      <c r="C3" s="15">
        <v>1</v>
      </c>
      <c r="D3" s="16">
        <f>1-10^(-C3/10)</f>
        <v>0.20567176527571851</v>
      </c>
      <c r="E3" s="24" t="s">
        <v>10</v>
      </c>
      <c r="F3" s="22">
        <v>6</v>
      </c>
      <c r="G3" s="15">
        <v>21</v>
      </c>
      <c r="H3" s="18">
        <f t="shared" ref="H3:H22" si="0">1-10^(-G3/10)</f>
        <v>0.99205671765275716</v>
      </c>
      <c r="I3" s="17" t="s">
        <v>0</v>
      </c>
      <c r="J3" s="7"/>
      <c r="K3" s="7"/>
      <c r="L3" s="7"/>
      <c r="N3" s="90" t="s">
        <v>1</v>
      </c>
      <c r="O3" s="90" t="s">
        <v>0</v>
      </c>
      <c r="P3" s="90" t="s">
        <v>1</v>
      </c>
      <c r="Q3" s="90" t="s">
        <v>1</v>
      </c>
      <c r="R3" s="90" t="s">
        <v>0</v>
      </c>
      <c r="S3" s="90" t="s">
        <v>0</v>
      </c>
      <c r="T3" s="90" t="s">
        <v>1</v>
      </c>
      <c r="U3" s="90" t="s">
        <v>3</v>
      </c>
      <c r="V3" s="90" t="s">
        <v>1</v>
      </c>
      <c r="W3" s="89" t="s">
        <v>93</v>
      </c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 spans="1:35" ht="14" customHeight="1">
      <c r="B4" s="15" t="s">
        <v>21</v>
      </c>
      <c r="C4" s="15">
        <v>2</v>
      </c>
      <c r="D4" s="16">
        <f t="shared" ref="D4:D45" si="1">1-10^(-C4/10)</f>
        <v>0.36904265551980675</v>
      </c>
      <c r="E4" s="24" t="s">
        <v>10</v>
      </c>
      <c r="F4" s="22">
        <v>7</v>
      </c>
      <c r="G4" s="15">
        <v>22</v>
      </c>
      <c r="H4" s="18">
        <f t="shared" si="0"/>
        <v>0.99369042655519813</v>
      </c>
      <c r="I4" s="17" t="s">
        <v>0</v>
      </c>
      <c r="J4" s="7"/>
      <c r="K4" s="7"/>
      <c r="L4" s="7"/>
      <c r="N4" s="90" t="s">
        <v>18</v>
      </c>
      <c r="O4" s="90" t="s">
        <v>18</v>
      </c>
      <c r="P4" s="90" t="s">
        <v>10</v>
      </c>
      <c r="Q4" s="90" t="s">
        <v>2</v>
      </c>
      <c r="R4" s="90" t="s">
        <v>0</v>
      </c>
      <c r="S4" s="90" t="s">
        <v>36</v>
      </c>
      <c r="T4" s="90">
        <v>9</v>
      </c>
      <c r="U4" s="90">
        <v>7</v>
      </c>
      <c r="V4" s="90">
        <v>6</v>
      </c>
      <c r="W4" s="89" t="s">
        <v>94</v>
      </c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spans="1:35" ht="20" customHeight="1">
      <c r="B5" s="15" t="s">
        <v>22</v>
      </c>
      <c r="C5" s="15">
        <v>3</v>
      </c>
      <c r="D5" s="16">
        <f t="shared" si="1"/>
        <v>0.49881276637272776</v>
      </c>
      <c r="E5" s="24" t="s">
        <v>10</v>
      </c>
      <c r="F5" s="22">
        <v>8</v>
      </c>
      <c r="G5" s="15">
        <v>23</v>
      </c>
      <c r="H5" s="18">
        <f t="shared" si="0"/>
        <v>0.99498812766372724</v>
      </c>
      <c r="I5" s="17" t="s">
        <v>0</v>
      </c>
      <c r="J5" s="7"/>
      <c r="K5" s="7"/>
      <c r="L5" s="7"/>
      <c r="M5" s="36" t="s">
        <v>101</v>
      </c>
      <c r="N5" s="91"/>
      <c r="O5" s="91"/>
      <c r="P5" s="91"/>
      <c r="Q5" s="91"/>
      <c r="R5" s="91"/>
      <c r="S5" s="91"/>
      <c r="T5" s="91"/>
      <c r="U5" s="91"/>
      <c r="V5" s="91"/>
      <c r="W5" s="88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35" ht="14" customHeight="1">
      <c r="B6" s="15" t="s">
        <v>23</v>
      </c>
      <c r="C6" s="15">
        <v>4</v>
      </c>
      <c r="D6" s="16">
        <f t="shared" si="1"/>
        <v>0.6018928294465028</v>
      </c>
      <c r="E6" s="24" t="s">
        <v>10</v>
      </c>
      <c r="F6" s="22">
        <v>9</v>
      </c>
      <c r="G6" s="15">
        <v>24</v>
      </c>
      <c r="H6" s="18">
        <f t="shared" si="0"/>
        <v>0.99601892829446503</v>
      </c>
      <c r="I6" s="17" t="s">
        <v>0</v>
      </c>
      <c r="J6" s="7"/>
      <c r="K6" s="7"/>
      <c r="L6" s="7"/>
      <c r="N6" s="90" t="s">
        <v>0</v>
      </c>
      <c r="O6" s="90" t="s">
        <v>0</v>
      </c>
      <c r="P6" s="90" t="s">
        <v>3</v>
      </c>
      <c r="Q6" s="90" t="s">
        <v>2</v>
      </c>
      <c r="R6" s="90" t="s">
        <v>0</v>
      </c>
      <c r="S6" s="90" t="s">
        <v>0</v>
      </c>
      <c r="T6" s="90" t="s">
        <v>3</v>
      </c>
      <c r="U6" s="90" t="s">
        <v>2</v>
      </c>
      <c r="V6" s="90" t="s">
        <v>3</v>
      </c>
      <c r="W6" s="89" t="s">
        <v>95</v>
      </c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ht="14" customHeight="1">
      <c r="B7" s="15" t="s">
        <v>24</v>
      </c>
      <c r="C7" s="15">
        <v>5</v>
      </c>
      <c r="D7" s="16">
        <f t="shared" si="1"/>
        <v>0.683772233983162</v>
      </c>
      <c r="E7" s="24" t="s">
        <v>10</v>
      </c>
      <c r="F7" s="22" t="s">
        <v>34</v>
      </c>
      <c r="G7" s="15">
        <v>25</v>
      </c>
      <c r="H7" s="18">
        <f t="shared" si="0"/>
        <v>0.99683772233983159</v>
      </c>
      <c r="I7" s="17" t="s">
        <v>0</v>
      </c>
      <c r="J7" s="7"/>
      <c r="K7" s="7"/>
      <c r="L7" s="7"/>
      <c r="N7" s="90" t="s">
        <v>18</v>
      </c>
      <c r="O7" s="90" t="s">
        <v>18</v>
      </c>
      <c r="P7" s="90" t="s">
        <v>43</v>
      </c>
      <c r="Q7" s="90" t="s">
        <v>0</v>
      </c>
      <c r="R7" s="90" t="s">
        <v>40</v>
      </c>
      <c r="S7" s="90" t="s">
        <v>34</v>
      </c>
      <c r="T7" s="90">
        <v>7</v>
      </c>
      <c r="U7" s="90" t="s">
        <v>31</v>
      </c>
      <c r="V7" s="90" t="s">
        <v>30</v>
      </c>
      <c r="W7" s="89" t="s">
        <v>98</v>
      </c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5" ht="20" customHeight="1">
      <c r="B8" s="15" t="s">
        <v>25</v>
      </c>
      <c r="C8" s="15">
        <v>6</v>
      </c>
      <c r="D8" s="16">
        <f t="shared" si="1"/>
        <v>0.74881135684904199</v>
      </c>
      <c r="E8" s="24" t="s">
        <v>41</v>
      </c>
      <c r="F8" s="22" t="s">
        <v>35</v>
      </c>
      <c r="G8" s="15">
        <v>26</v>
      </c>
      <c r="H8" s="19">
        <f t="shared" si="0"/>
        <v>0.99748811356849043</v>
      </c>
      <c r="I8" s="17" t="s">
        <v>0</v>
      </c>
      <c r="J8" s="7"/>
      <c r="K8" s="7"/>
      <c r="L8" s="7"/>
      <c r="M8" s="36" t="s">
        <v>102</v>
      </c>
      <c r="N8" s="91"/>
      <c r="O8" s="91"/>
      <c r="P8" s="91"/>
      <c r="Q8" s="91"/>
      <c r="R8" s="91"/>
      <c r="S8" s="91"/>
      <c r="T8" s="91"/>
      <c r="U8" s="91"/>
      <c r="V8" s="91"/>
      <c r="W8" s="88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 ht="14" customHeight="1">
      <c r="B9" s="15" t="s">
        <v>26</v>
      </c>
      <c r="C9" s="15">
        <v>7</v>
      </c>
      <c r="D9" s="16">
        <f t="shared" si="1"/>
        <v>0.80047376850311203</v>
      </c>
      <c r="E9" s="24" t="s">
        <v>41</v>
      </c>
      <c r="F9" s="22" t="s">
        <v>36</v>
      </c>
      <c r="G9" s="15">
        <v>27</v>
      </c>
      <c r="H9" s="19">
        <f t="shared" si="0"/>
        <v>0.99800473768503117</v>
      </c>
      <c r="I9" s="17" t="s">
        <v>0</v>
      </c>
      <c r="J9" s="7"/>
      <c r="K9" s="7"/>
      <c r="L9" s="7"/>
      <c r="N9" s="90" t="s">
        <v>0</v>
      </c>
      <c r="O9" s="90" t="s">
        <v>2</v>
      </c>
      <c r="P9" s="90" t="s">
        <v>3</v>
      </c>
      <c r="Q9" s="90" t="s">
        <v>1</v>
      </c>
      <c r="R9" s="90" t="s">
        <v>3</v>
      </c>
      <c r="S9" s="90" t="s">
        <v>3</v>
      </c>
      <c r="T9" s="90" t="s">
        <v>2</v>
      </c>
      <c r="U9" s="90" t="s">
        <v>1</v>
      </c>
      <c r="V9" s="90" t="s">
        <v>0</v>
      </c>
      <c r="W9" s="89" t="s">
        <v>96</v>
      </c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 ht="14" customHeight="1">
      <c r="B10" s="15" t="s">
        <v>27</v>
      </c>
      <c r="C10" s="15">
        <v>8</v>
      </c>
      <c r="D10" s="16">
        <f t="shared" si="1"/>
        <v>0.84151068075388868</v>
      </c>
      <c r="E10" s="24" t="s">
        <v>41</v>
      </c>
      <c r="F10" s="22" t="s">
        <v>37</v>
      </c>
      <c r="G10" s="15">
        <v>28</v>
      </c>
      <c r="H10" s="19">
        <f t="shared" si="0"/>
        <v>0.99841510680753887</v>
      </c>
      <c r="I10" s="17" t="s">
        <v>0</v>
      </c>
      <c r="J10" s="7"/>
      <c r="K10" s="7"/>
      <c r="L10" s="7"/>
      <c r="M10" s="37"/>
      <c r="N10" s="90" t="s">
        <v>3</v>
      </c>
      <c r="O10" s="90" t="s">
        <v>3</v>
      </c>
      <c r="P10" s="90" t="s">
        <v>10</v>
      </c>
      <c r="Q10" s="90" t="s">
        <v>42</v>
      </c>
      <c r="R10" s="90" t="s">
        <v>37</v>
      </c>
      <c r="S10" s="90">
        <v>6</v>
      </c>
      <c r="T10" s="90">
        <v>4</v>
      </c>
      <c r="U10" s="90">
        <v>0</v>
      </c>
      <c r="V10" s="90" t="s">
        <v>29</v>
      </c>
      <c r="W10" s="89" t="s">
        <v>99</v>
      </c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20" customHeight="1">
      <c r="B11" s="15" t="s">
        <v>28</v>
      </c>
      <c r="C11" s="15">
        <v>9</v>
      </c>
      <c r="D11" s="16">
        <f t="shared" si="1"/>
        <v>0.87410745882058327</v>
      </c>
      <c r="E11" s="24" t="s">
        <v>41</v>
      </c>
      <c r="F11" s="22" t="s">
        <v>38</v>
      </c>
      <c r="G11" s="15">
        <v>28</v>
      </c>
      <c r="H11" s="19">
        <f t="shared" si="0"/>
        <v>0.99841510680753887</v>
      </c>
      <c r="I11" s="17" t="s">
        <v>0</v>
      </c>
      <c r="J11" s="7"/>
      <c r="K11" s="7"/>
      <c r="L11" s="7"/>
      <c r="M11" s="36" t="s">
        <v>103</v>
      </c>
      <c r="N11" s="91"/>
      <c r="O11" s="91"/>
      <c r="P11" s="91"/>
      <c r="Q11" s="91"/>
      <c r="R11" s="91"/>
      <c r="S11" s="91"/>
      <c r="T11" s="91"/>
      <c r="U11" s="91"/>
      <c r="V11" s="91"/>
      <c r="W11" s="88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4" customHeight="1">
      <c r="B12" s="15" t="s">
        <v>29</v>
      </c>
      <c r="C12" s="15">
        <v>10</v>
      </c>
      <c r="D12" s="16">
        <f t="shared" si="1"/>
        <v>0.9</v>
      </c>
      <c r="E12" s="24" t="s">
        <v>41</v>
      </c>
      <c r="F12" s="22" t="s">
        <v>39</v>
      </c>
      <c r="G12" s="15">
        <v>30</v>
      </c>
      <c r="H12" s="19">
        <f t="shared" si="0"/>
        <v>0.999</v>
      </c>
      <c r="I12" s="17" t="s">
        <v>0</v>
      </c>
      <c r="J12" s="7"/>
      <c r="K12" s="7"/>
      <c r="L12" s="7"/>
      <c r="M12" s="37"/>
      <c r="N12" s="90" t="s">
        <v>0</v>
      </c>
      <c r="O12" s="90" t="s">
        <v>1</v>
      </c>
      <c r="P12" s="90" t="s">
        <v>2</v>
      </c>
      <c r="Q12" s="90" t="s">
        <v>0</v>
      </c>
      <c r="R12" s="90" t="s">
        <v>1</v>
      </c>
      <c r="S12" s="90" t="s">
        <v>3</v>
      </c>
      <c r="T12" s="90" t="s">
        <v>2</v>
      </c>
      <c r="U12" s="90" t="s">
        <v>0</v>
      </c>
      <c r="V12" s="90" t="s">
        <v>3</v>
      </c>
      <c r="W12" s="89" t="s">
        <v>97</v>
      </c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4" customHeight="1">
      <c r="B13" s="15" t="s">
        <v>30</v>
      </c>
      <c r="C13" s="15">
        <v>11</v>
      </c>
      <c r="D13" s="16">
        <f t="shared" si="1"/>
        <v>0.92056717652757192</v>
      </c>
      <c r="E13" s="24" t="s">
        <v>2</v>
      </c>
      <c r="F13" s="22" t="s">
        <v>40</v>
      </c>
      <c r="G13" s="15">
        <v>31</v>
      </c>
      <c r="H13" s="19">
        <f t="shared" si="0"/>
        <v>0.99920567176527575</v>
      </c>
      <c r="I13" s="17" t="s">
        <v>0</v>
      </c>
      <c r="J13" s="7"/>
      <c r="K13" s="7"/>
      <c r="L13" s="7"/>
      <c r="N13" s="90" t="s">
        <v>3</v>
      </c>
      <c r="O13" s="90" t="s">
        <v>10</v>
      </c>
      <c r="P13" s="90" t="s">
        <v>10</v>
      </c>
      <c r="Q13" s="90" t="s">
        <v>40</v>
      </c>
      <c r="R13" s="90" t="s">
        <v>38</v>
      </c>
      <c r="S13" s="90">
        <v>3</v>
      </c>
      <c r="T13" s="90" t="s">
        <v>33</v>
      </c>
      <c r="U13" s="90" t="s">
        <v>27</v>
      </c>
      <c r="V13" s="92" t="s">
        <v>20</v>
      </c>
      <c r="W13" s="89" t="s">
        <v>100</v>
      </c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20" customHeight="1">
      <c r="B14" s="15" t="s">
        <v>31</v>
      </c>
      <c r="C14" s="15">
        <v>12</v>
      </c>
      <c r="D14" s="16">
        <f t="shared" si="1"/>
        <v>0.9369042655519807</v>
      </c>
      <c r="E14" s="24" t="s">
        <v>2</v>
      </c>
      <c r="F14" s="22" t="s">
        <v>0</v>
      </c>
      <c r="G14" s="15">
        <v>32</v>
      </c>
      <c r="H14" s="19">
        <f t="shared" si="0"/>
        <v>0.99936904265551985</v>
      </c>
      <c r="I14" s="17" t="s">
        <v>0</v>
      </c>
      <c r="J14" s="7"/>
      <c r="K14" s="7"/>
      <c r="L14" s="7"/>
      <c r="M14" s="36" t="s">
        <v>104</v>
      </c>
      <c r="N14" s="93"/>
      <c r="O14" s="93"/>
      <c r="P14" s="93"/>
      <c r="Q14" s="93"/>
      <c r="R14" s="93"/>
      <c r="S14" s="93"/>
      <c r="T14" s="93"/>
      <c r="U14" s="93"/>
      <c r="V14" s="93"/>
      <c r="W14" s="88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20" customHeight="1">
      <c r="B15" s="15" t="s">
        <v>32</v>
      </c>
      <c r="C15" s="15">
        <v>13</v>
      </c>
      <c r="D15" s="16">
        <f t="shared" si="1"/>
        <v>0.94988127663727284</v>
      </c>
      <c r="E15" s="24" t="s">
        <v>2</v>
      </c>
      <c r="F15" s="22" t="s">
        <v>11</v>
      </c>
      <c r="G15" s="15">
        <v>33</v>
      </c>
      <c r="H15" s="19">
        <f t="shared" si="0"/>
        <v>0.99949881276637276</v>
      </c>
      <c r="I15" s="17" t="s">
        <v>0</v>
      </c>
      <c r="J15" s="7"/>
      <c r="K15" s="7"/>
      <c r="L15" s="7"/>
      <c r="M15" s="36" t="s">
        <v>105</v>
      </c>
      <c r="N15" s="94"/>
      <c r="O15" s="94"/>
      <c r="P15" s="94"/>
      <c r="Q15" s="94"/>
      <c r="R15" s="94"/>
      <c r="S15" s="94"/>
      <c r="T15" s="94"/>
      <c r="U15" s="94"/>
      <c r="V15" s="94"/>
      <c r="W15" s="88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20" customHeight="1">
      <c r="B16" s="15" t="s">
        <v>33</v>
      </c>
      <c r="C16" s="15">
        <v>14</v>
      </c>
      <c r="D16" s="16">
        <f t="shared" si="1"/>
        <v>0.96018928294465022</v>
      </c>
      <c r="E16" s="24" t="s">
        <v>2</v>
      </c>
      <c r="F16" s="22" t="s">
        <v>2</v>
      </c>
      <c r="G16" s="15">
        <v>34</v>
      </c>
      <c r="H16" s="19">
        <f t="shared" si="0"/>
        <v>0.99960189282944645</v>
      </c>
      <c r="I16" s="17" t="s">
        <v>0</v>
      </c>
      <c r="J16" s="7"/>
      <c r="K16" s="7"/>
      <c r="L16" s="7"/>
      <c r="M16" s="36" t="s">
        <v>106</v>
      </c>
      <c r="N16" s="94"/>
      <c r="O16" s="94"/>
      <c r="P16" s="94"/>
      <c r="Q16" s="94"/>
      <c r="R16" s="94"/>
      <c r="S16" s="94"/>
      <c r="T16" s="94"/>
      <c r="U16" s="94"/>
      <c r="V16" s="94"/>
      <c r="W16" s="88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2:35" ht="14" customHeight="1">
      <c r="B17" s="15">
        <v>0</v>
      </c>
      <c r="C17" s="15">
        <v>15</v>
      </c>
      <c r="D17" s="18">
        <f t="shared" si="1"/>
        <v>0.96837722339831622</v>
      </c>
      <c r="E17" s="24" t="s">
        <v>11</v>
      </c>
      <c r="F17" s="22" t="s">
        <v>41</v>
      </c>
      <c r="G17" s="15">
        <v>35</v>
      </c>
      <c r="H17" s="19">
        <f t="shared" si="0"/>
        <v>0.99968377223398319</v>
      </c>
      <c r="I17" s="17" t="s">
        <v>0</v>
      </c>
      <c r="J17" s="7"/>
      <c r="K17" s="7"/>
      <c r="L17" s="7"/>
      <c r="N17" s="95">
        <v>1</v>
      </c>
      <c r="O17" s="95">
        <v>2</v>
      </c>
      <c r="P17" s="95">
        <v>3</v>
      </c>
      <c r="Q17" s="95">
        <v>4</v>
      </c>
      <c r="R17" s="95">
        <v>5</v>
      </c>
      <c r="S17" s="95">
        <v>6</v>
      </c>
      <c r="T17" s="95">
        <v>7</v>
      </c>
      <c r="U17" s="95">
        <v>8</v>
      </c>
      <c r="V17" s="95">
        <v>9</v>
      </c>
      <c r="W17" s="89" t="s">
        <v>91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2:35" ht="14" customHeight="1">
      <c r="B18" s="15">
        <v>1</v>
      </c>
      <c r="C18" s="15">
        <v>16</v>
      </c>
      <c r="D18" s="18">
        <f t="shared" si="1"/>
        <v>0.9748811356849042</v>
      </c>
      <c r="E18" s="24" t="s">
        <v>11</v>
      </c>
      <c r="F18" s="22" t="s">
        <v>42</v>
      </c>
      <c r="G18" s="15">
        <v>36</v>
      </c>
      <c r="H18" s="20">
        <f t="shared" si="0"/>
        <v>0.99974881135684901</v>
      </c>
      <c r="I18" s="17" t="s">
        <v>0</v>
      </c>
      <c r="J18" s="7"/>
      <c r="K18" s="7"/>
      <c r="L18" s="7"/>
      <c r="N18" s="7"/>
      <c r="O18" s="7"/>
      <c r="P18" s="7"/>
      <c r="Q18" s="7"/>
      <c r="R18" s="7"/>
      <c r="S18" s="7"/>
      <c r="T18" s="7"/>
      <c r="U18" s="7"/>
      <c r="V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2:35" ht="14" customHeight="1">
      <c r="B19" s="15">
        <v>2</v>
      </c>
      <c r="C19" s="15">
        <v>17</v>
      </c>
      <c r="D19" s="18">
        <f t="shared" si="1"/>
        <v>0.98004737685031118</v>
      </c>
      <c r="E19" s="24" t="s">
        <v>11</v>
      </c>
      <c r="F19" s="22" t="s">
        <v>10</v>
      </c>
      <c r="G19" s="15">
        <v>37</v>
      </c>
      <c r="H19" s="20">
        <f t="shared" si="0"/>
        <v>0.99980047376850312</v>
      </c>
      <c r="I19" s="17" t="s">
        <v>0</v>
      </c>
      <c r="J19" s="7"/>
      <c r="K19" s="7"/>
      <c r="L19" s="7"/>
      <c r="N19" s="7"/>
      <c r="O19" s="7"/>
      <c r="P19" s="7"/>
      <c r="Q19" s="7"/>
      <c r="R19" s="7"/>
      <c r="S19" s="7"/>
      <c r="T19" s="38"/>
      <c r="U19" s="7"/>
      <c r="V19" s="7"/>
      <c r="W19" s="38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2:35" ht="14" customHeight="1">
      <c r="B20" s="15">
        <v>3</v>
      </c>
      <c r="C20" s="15">
        <v>18</v>
      </c>
      <c r="D20" s="18">
        <f t="shared" si="1"/>
        <v>0.98415106807538888</v>
      </c>
      <c r="E20" s="24" t="s">
        <v>11</v>
      </c>
      <c r="F20" s="22" t="s">
        <v>3</v>
      </c>
      <c r="G20" s="15">
        <v>38</v>
      </c>
      <c r="H20" s="20">
        <f t="shared" si="0"/>
        <v>0.99984151068075389</v>
      </c>
      <c r="I20" s="17" t="s">
        <v>0</v>
      </c>
      <c r="J20" s="7"/>
      <c r="K20" s="7"/>
      <c r="L20" s="7"/>
      <c r="N20" s="7"/>
      <c r="O20" s="7"/>
      <c r="P20" s="7"/>
      <c r="Q20" s="7"/>
      <c r="R20" s="7"/>
      <c r="S20" s="7"/>
      <c r="T20" s="7"/>
      <c r="U20" s="7"/>
      <c r="V20" s="7"/>
      <c r="W20" s="12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2:35" ht="14" customHeight="1">
      <c r="B21" s="15">
        <v>4</v>
      </c>
      <c r="C21" s="15">
        <v>19</v>
      </c>
      <c r="D21" s="18">
        <f t="shared" si="1"/>
        <v>0.98741074588205835</v>
      </c>
      <c r="E21" s="24" t="s">
        <v>11</v>
      </c>
      <c r="F21" s="22" t="s">
        <v>18</v>
      </c>
      <c r="G21" s="15">
        <v>39</v>
      </c>
      <c r="H21" s="20">
        <f t="shared" si="0"/>
        <v>0.99987410745882055</v>
      </c>
      <c r="I21" s="17" t="s">
        <v>0</v>
      </c>
      <c r="J21" s="7"/>
      <c r="K21" s="7"/>
      <c r="L21" s="7"/>
      <c r="N21" s="7"/>
      <c r="O21" s="7"/>
      <c r="P21" s="7"/>
      <c r="Q21" s="7"/>
      <c r="R21" s="7"/>
      <c r="S21" s="7"/>
      <c r="T21" s="7"/>
      <c r="U21" s="7"/>
      <c r="V21" s="7"/>
      <c r="W21" s="12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2:35" ht="14" customHeight="1">
      <c r="B22" s="15">
        <v>5</v>
      </c>
      <c r="C22" s="15">
        <v>20</v>
      </c>
      <c r="D22" s="18">
        <f t="shared" si="1"/>
        <v>0.99</v>
      </c>
      <c r="E22" s="24" t="s">
        <v>0</v>
      </c>
      <c r="F22" s="22" t="s">
        <v>43</v>
      </c>
      <c r="G22" s="15">
        <v>40</v>
      </c>
      <c r="H22" s="20">
        <f t="shared" si="0"/>
        <v>0.99990000000000001</v>
      </c>
      <c r="I22" s="17" t="s">
        <v>0</v>
      </c>
      <c r="J22" s="7"/>
      <c r="K22" s="7"/>
      <c r="L22" s="7"/>
      <c r="N22" s="7"/>
      <c r="O22" s="7"/>
      <c r="P22" s="7"/>
      <c r="Q22" s="7"/>
      <c r="R22" s="7"/>
      <c r="S22" s="7"/>
      <c r="T22" s="7"/>
      <c r="U22" s="7"/>
      <c r="V22" s="7"/>
      <c r="W22" s="12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2:35" s="7" customFormat="1" ht="14" customHeight="1"/>
    <row r="24" spans="2:35" s="7" customFormat="1" ht="14" customHeight="1"/>
    <row r="25" spans="2:35" s="7" customFormat="1" ht="14" customHeight="1">
      <c r="W25" s="12"/>
    </row>
    <row r="26" spans="2:35" ht="14" customHeight="1">
      <c r="B26" s="102" t="s">
        <v>20</v>
      </c>
      <c r="C26" s="102">
        <v>1</v>
      </c>
      <c r="D26" s="103">
        <f>1-10^(-C26/10)</f>
        <v>0.20567176527571851</v>
      </c>
      <c r="E26" s="104" t="s">
        <v>10</v>
      </c>
      <c r="F26" s="28"/>
      <c r="G26" s="28"/>
      <c r="H26" s="28"/>
      <c r="I26" s="28"/>
      <c r="J26" s="7"/>
      <c r="K26" s="7"/>
      <c r="L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spans="2:35" ht="14" customHeight="1">
      <c r="B27" s="102" t="s">
        <v>21</v>
      </c>
      <c r="C27" s="102">
        <v>2</v>
      </c>
      <c r="D27" s="103">
        <f t="shared" si="1"/>
        <v>0.36904265551980675</v>
      </c>
      <c r="E27" s="104" t="s">
        <v>10</v>
      </c>
      <c r="F27" s="28"/>
      <c r="G27" s="28"/>
      <c r="H27" s="28"/>
      <c r="I27" s="28"/>
      <c r="J27" s="7"/>
      <c r="K27" s="7"/>
      <c r="L27" s="7"/>
      <c r="N27" s="34" t="s">
        <v>1</v>
      </c>
      <c r="O27" s="34" t="s">
        <v>0</v>
      </c>
      <c r="P27" s="34" t="s">
        <v>1</v>
      </c>
      <c r="Q27" s="34" t="s">
        <v>1</v>
      </c>
      <c r="R27" s="34" t="s">
        <v>0</v>
      </c>
      <c r="S27" s="34" t="s">
        <v>0</v>
      </c>
      <c r="T27" s="34" t="s">
        <v>1</v>
      </c>
      <c r="U27" s="34" t="s">
        <v>3</v>
      </c>
      <c r="V27" s="34" t="s">
        <v>1</v>
      </c>
      <c r="W27" s="89" t="s">
        <v>93</v>
      </c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spans="2:35" ht="14" customHeight="1">
      <c r="B28" s="102" t="s">
        <v>22</v>
      </c>
      <c r="C28" s="102">
        <v>3</v>
      </c>
      <c r="D28" s="103">
        <f t="shared" si="1"/>
        <v>0.49881276637272776</v>
      </c>
      <c r="E28" s="104" t="s">
        <v>10</v>
      </c>
      <c r="F28" s="28"/>
      <c r="G28" s="28"/>
      <c r="H28" s="28"/>
      <c r="I28" s="28"/>
      <c r="J28" s="7"/>
      <c r="K28" s="7"/>
      <c r="L28" s="7"/>
      <c r="N28" s="31" t="s">
        <v>18</v>
      </c>
      <c r="O28" s="31" t="s">
        <v>18</v>
      </c>
      <c r="P28" s="31" t="s">
        <v>10</v>
      </c>
      <c r="Q28" s="31" t="s">
        <v>2</v>
      </c>
      <c r="R28" s="31" t="s">
        <v>0</v>
      </c>
      <c r="S28" s="31" t="s">
        <v>36</v>
      </c>
      <c r="T28" s="31">
        <v>9</v>
      </c>
      <c r="U28" s="31">
        <v>7</v>
      </c>
      <c r="V28" s="31">
        <v>6</v>
      </c>
      <c r="W28" s="89" t="s">
        <v>94</v>
      </c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spans="2:35" ht="14" customHeight="1">
      <c r="B29" s="102" t="s">
        <v>23</v>
      </c>
      <c r="C29" s="102">
        <v>4</v>
      </c>
      <c r="D29" s="103">
        <f t="shared" si="1"/>
        <v>0.6018928294465028</v>
      </c>
      <c r="E29" s="104" t="s">
        <v>10</v>
      </c>
      <c r="F29" s="28"/>
      <c r="G29" s="28"/>
      <c r="H29" s="28"/>
      <c r="I29" s="28"/>
      <c r="J29" s="7"/>
      <c r="K29" s="7"/>
      <c r="L29" s="7"/>
      <c r="M29" s="36" t="s">
        <v>101</v>
      </c>
      <c r="N29" s="32">
        <f>VLOOKUP(N28,$B$26:$C$65,2,FALSE)</f>
        <v>39</v>
      </c>
      <c r="O29" s="32">
        <f t="shared" ref="O29:V29" si="2">VLOOKUP(O28,$B$26:$C$65,2,FALSE)</f>
        <v>39</v>
      </c>
      <c r="P29" s="32">
        <f t="shared" si="2"/>
        <v>37</v>
      </c>
      <c r="Q29" s="32">
        <f t="shared" si="2"/>
        <v>34</v>
      </c>
      <c r="R29" s="32">
        <f t="shared" si="2"/>
        <v>32</v>
      </c>
      <c r="S29" s="32">
        <f t="shared" si="2"/>
        <v>27</v>
      </c>
      <c r="T29" s="32">
        <f t="shared" si="2"/>
        <v>24</v>
      </c>
      <c r="U29" s="32">
        <f t="shared" si="2"/>
        <v>22</v>
      </c>
      <c r="V29" s="32">
        <f t="shared" si="2"/>
        <v>21</v>
      </c>
      <c r="W29" s="88"/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 spans="2:35" ht="14" customHeight="1">
      <c r="B30" s="102" t="s">
        <v>24</v>
      </c>
      <c r="C30" s="102">
        <v>5</v>
      </c>
      <c r="D30" s="103">
        <f t="shared" si="1"/>
        <v>0.683772233983162</v>
      </c>
      <c r="E30" s="104" t="s">
        <v>10</v>
      </c>
      <c r="F30" s="28"/>
      <c r="G30" s="28"/>
      <c r="H30" s="28"/>
      <c r="I30" s="28"/>
      <c r="J30" s="7"/>
      <c r="K30" s="7"/>
      <c r="L30" s="7"/>
      <c r="N30" s="34" t="s">
        <v>0</v>
      </c>
      <c r="O30" s="34" t="s">
        <v>0</v>
      </c>
      <c r="P30" s="34" t="s">
        <v>3</v>
      </c>
      <c r="Q30" s="34" t="s">
        <v>2</v>
      </c>
      <c r="R30" s="34" t="s">
        <v>0</v>
      </c>
      <c r="S30" s="34" t="s">
        <v>0</v>
      </c>
      <c r="T30" s="34" t="s">
        <v>3</v>
      </c>
      <c r="U30" s="34" t="s">
        <v>2</v>
      </c>
      <c r="V30" s="34" t="s">
        <v>3</v>
      </c>
      <c r="W30" s="89" t="s">
        <v>95</v>
      </c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 spans="2:35" ht="14" customHeight="1">
      <c r="B31" s="102" t="s">
        <v>25</v>
      </c>
      <c r="C31" s="102">
        <v>6</v>
      </c>
      <c r="D31" s="103">
        <f t="shared" si="1"/>
        <v>0.74881135684904199</v>
      </c>
      <c r="E31" s="104" t="s">
        <v>41</v>
      </c>
      <c r="F31" s="28"/>
      <c r="G31" s="28"/>
      <c r="H31" s="28"/>
      <c r="I31" s="28"/>
      <c r="J31" s="7"/>
      <c r="K31" s="7"/>
      <c r="L31" s="7"/>
      <c r="N31" s="31" t="s">
        <v>18</v>
      </c>
      <c r="O31" s="31" t="s">
        <v>18</v>
      </c>
      <c r="P31" s="31" t="s">
        <v>43</v>
      </c>
      <c r="Q31" s="31" t="s">
        <v>0</v>
      </c>
      <c r="R31" s="31" t="s">
        <v>40</v>
      </c>
      <c r="S31" s="31" t="s">
        <v>34</v>
      </c>
      <c r="T31" s="31">
        <v>7</v>
      </c>
      <c r="U31" s="31" t="s">
        <v>31</v>
      </c>
      <c r="V31" s="31" t="s">
        <v>30</v>
      </c>
      <c r="W31" s="89" t="s">
        <v>98</v>
      </c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 spans="2:35" ht="14" customHeight="1">
      <c r="B32" s="102" t="s">
        <v>26</v>
      </c>
      <c r="C32" s="102">
        <v>7</v>
      </c>
      <c r="D32" s="103">
        <f t="shared" si="1"/>
        <v>0.80047376850311203</v>
      </c>
      <c r="E32" s="104" t="s">
        <v>41</v>
      </c>
      <c r="F32" s="28"/>
      <c r="G32" s="28"/>
      <c r="H32" s="28"/>
      <c r="I32" s="28"/>
      <c r="J32" s="7"/>
      <c r="K32" s="7"/>
      <c r="L32" s="7"/>
      <c r="M32" s="36" t="s">
        <v>102</v>
      </c>
      <c r="N32" s="32">
        <f t="shared" ref="N32:V32" si="3">VLOOKUP(N31,$B$26:$C$65,2,FALSE)</f>
        <v>39</v>
      </c>
      <c r="O32" s="32">
        <f t="shared" si="3"/>
        <v>39</v>
      </c>
      <c r="P32" s="32">
        <f t="shared" si="3"/>
        <v>40</v>
      </c>
      <c r="Q32" s="32">
        <f t="shared" si="3"/>
        <v>32</v>
      </c>
      <c r="R32" s="32">
        <f t="shared" si="3"/>
        <v>31</v>
      </c>
      <c r="S32" s="32">
        <f t="shared" si="3"/>
        <v>25</v>
      </c>
      <c r="T32" s="32">
        <f t="shared" si="3"/>
        <v>22</v>
      </c>
      <c r="U32" s="39">
        <f t="shared" si="3"/>
        <v>12</v>
      </c>
      <c r="V32" s="39">
        <f t="shared" si="3"/>
        <v>11</v>
      </c>
      <c r="W32" s="88"/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 spans="2:33" ht="14" customHeight="1">
      <c r="B33" s="102" t="s">
        <v>27</v>
      </c>
      <c r="C33" s="102">
        <v>8</v>
      </c>
      <c r="D33" s="103">
        <f t="shared" si="1"/>
        <v>0.84151068075388868</v>
      </c>
      <c r="E33" s="104" t="s">
        <v>41</v>
      </c>
      <c r="F33" s="28"/>
      <c r="G33" s="28"/>
      <c r="H33" s="28"/>
      <c r="I33" s="28"/>
      <c r="J33" s="7"/>
      <c r="K33" s="7"/>
      <c r="L33" s="7"/>
      <c r="N33" s="34" t="s">
        <v>0</v>
      </c>
      <c r="O33" s="34" t="s">
        <v>2</v>
      </c>
      <c r="P33" s="34" t="s">
        <v>3</v>
      </c>
      <c r="Q33" s="34" t="s">
        <v>1</v>
      </c>
      <c r="R33" s="34" t="s">
        <v>3</v>
      </c>
      <c r="S33" s="34" t="s">
        <v>3</v>
      </c>
      <c r="T33" s="34" t="s">
        <v>2</v>
      </c>
      <c r="U33" s="34" t="s">
        <v>1</v>
      </c>
      <c r="V33" s="34" t="s">
        <v>0</v>
      </c>
      <c r="W33" s="89" t="s">
        <v>96</v>
      </c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 spans="2:33" ht="14" customHeight="1">
      <c r="B34" s="102" t="s">
        <v>28</v>
      </c>
      <c r="C34" s="102">
        <v>9</v>
      </c>
      <c r="D34" s="103">
        <f t="shared" si="1"/>
        <v>0.87410745882058327</v>
      </c>
      <c r="E34" s="104" t="s">
        <v>41</v>
      </c>
      <c r="F34" s="28"/>
      <c r="G34" s="28"/>
      <c r="H34" s="28"/>
      <c r="I34" s="28"/>
      <c r="J34" s="7"/>
      <c r="K34" s="7"/>
      <c r="L34" s="7"/>
      <c r="M34" s="37"/>
      <c r="N34" s="31" t="s">
        <v>3</v>
      </c>
      <c r="O34" s="31" t="s">
        <v>3</v>
      </c>
      <c r="P34" s="31" t="s">
        <v>10</v>
      </c>
      <c r="Q34" s="31" t="s">
        <v>42</v>
      </c>
      <c r="R34" s="31" t="s">
        <v>37</v>
      </c>
      <c r="S34" s="31">
        <v>6</v>
      </c>
      <c r="T34" s="31">
        <v>4</v>
      </c>
      <c r="U34" s="31">
        <v>0</v>
      </c>
      <c r="V34" s="31" t="s">
        <v>29</v>
      </c>
      <c r="W34" s="89" t="s">
        <v>99</v>
      </c>
      <c r="X34" s="7"/>
      <c r="Y34" s="7"/>
      <c r="Z34" s="7"/>
      <c r="AA34" s="7"/>
      <c r="AB34" s="7"/>
      <c r="AC34" s="7"/>
      <c r="AD34" s="7"/>
      <c r="AE34" s="7"/>
      <c r="AF34" s="7"/>
      <c r="AG34" s="7"/>
    </row>
    <row r="35" spans="2:33" ht="14" customHeight="1">
      <c r="B35" s="102" t="s">
        <v>29</v>
      </c>
      <c r="C35" s="102">
        <v>10</v>
      </c>
      <c r="D35" s="103">
        <f t="shared" si="1"/>
        <v>0.9</v>
      </c>
      <c r="E35" s="104" t="s">
        <v>41</v>
      </c>
      <c r="F35" s="28"/>
      <c r="G35" s="28"/>
      <c r="H35" s="28"/>
      <c r="I35" s="28"/>
      <c r="J35" s="7"/>
      <c r="K35" s="7"/>
      <c r="L35" s="7"/>
      <c r="M35" s="36" t="s">
        <v>103</v>
      </c>
      <c r="N35" s="32">
        <f t="shared" ref="N35:S35" si="4">VLOOKUP(N34,$B$26:$C$65,2,FALSE)</f>
        <v>38</v>
      </c>
      <c r="O35" s="32">
        <f t="shared" si="4"/>
        <v>38</v>
      </c>
      <c r="P35" s="32">
        <f t="shared" si="4"/>
        <v>37</v>
      </c>
      <c r="Q35" s="32">
        <f t="shared" si="4"/>
        <v>36</v>
      </c>
      <c r="R35" s="32">
        <f t="shared" si="4"/>
        <v>28</v>
      </c>
      <c r="S35" s="32">
        <f t="shared" si="4"/>
        <v>21</v>
      </c>
      <c r="T35" s="39">
        <f t="shared" ref="T35" si="5">VLOOKUP(T34,$B$26:$C$65,2,FALSE)</f>
        <v>19</v>
      </c>
      <c r="U35" s="39">
        <f t="shared" ref="U35:V35" si="6">VLOOKUP(U34,$B$26:$C$65,2,FALSE)</f>
        <v>15</v>
      </c>
      <c r="V35" s="39">
        <f t="shared" si="6"/>
        <v>10</v>
      </c>
      <c r="W35" s="88"/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 spans="2:33" ht="14" customHeight="1">
      <c r="B36" s="102" t="s">
        <v>30</v>
      </c>
      <c r="C36" s="102">
        <v>11</v>
      </c>
      <c r="D36" s="103">
        <f t="shared" si="1"/>
        <v>0.92056717652757192</v>
      </c>
      <c r="E36" s="104" t="s">
        <v>2</v>
      </c>
      <c r="F36" s="28"/>
      <c r="G36" s="28"/>
      <c r="H36" s="28"/>
      <c r="I36" s="28"/>
      <c r="J36" s="7"/>
      <c r="K36" s="7"/>
      <c r="L36" s="7"/>
      <c r="M36" s="37"/>
      <c r="N36" s="34" t="s">
        <v>0</v>
      </c>
      <c r="O36" s="34" t="s">
        <v>1</v>
      </c>
      <c r="P36" s="34" t="s">
        <v>2</v>
      </c>
      <c r="Q36" s="34" t="s">
        <v>0</v>
      </c>
      <c r="R36" s="34" t="s">
        <v>1</v>
      </c>
      <c r="S36" s="34" t="s">
        <v>3</v>
      </c>
      <c r="T36" s="34" t="s">
        <v>2</v>
      </c>
      <c r="U36" s="34" t="s">
        <v>0</v>
      </c>
      <c r="V36" s="34" t="s">
        <v>3</v>
      </c>
      <c r="W36" s="89" t="s">
        <v>97</v>
      </c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 spans="2:33" ht="14" customHeight="1">
      <c r="B37" s="102" t="s">
        <v>31</v>
      </c>
      <c r="C37" s="102">
        <v>12</v>
      </c>
      <c r="D37" s="103">
        <f t="shared" si="1"/>
        <v>0.9369042655519807</v>
      </c>
      <c r="E37" s="104" t="s">
        <v>2</v>
      </c>
      <c r="F37" s="28"/>
      <c r="G37" s="28"/>
      <c r="H37" s="28"/>
      <c r="I37" s="28"/>
      <c r="J37" s="7"/>
      <c r="K37" s="7"/>
      <c r="L37" s="7"/>
      <c r="N37" s="31" t="s">
        <v>3</v>
      </c>
      <c r="O37" s="31" t="s">
        <v>10</v>
      </c>
      <c r="P37" s="31" t="s">
        <v>10</v>
      </c>
      <c r="Q37" s="31" t="s">
        <v>40</v>
      </c>
      <c r="R37" s="31" t="s">
        <v>38</v>
      </c>
      <c r="S37" s="31">
        <v>3</v>
      </c>
      <c r="T37" s="31" t="s">
        <v>33</v>
      </c>
      <c r="U37" s="31" t="s">
        <v>27</v>
      </c>
      <c r="V37" s="33" t="s">
        <v>20</v>
      </c>
      <c r="W37" s="89" t="s">
        <v>100</v>
      </c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 spans="2:33" ht="14" customHeight="1">
      <c r="B38" s="102" t="s">
        <v>32</v>
      </c>
      <c r="C38" s="102">
        <v>13</v>
      </c>
      <c r="D38" s="103">
        <f t="shared" si="1"/>
        <v>0.94988127663727284</v>
      </c>
      <c r="E38" s="104" t="s">
        <v>2</v>
      </c>
      <c r="F38" s="28"/>
      <c r="G38" s="28"/>
      <c r="H38" s="28"/>
      <c r="I38" s="28"/>
      <c r="J38" s="7"/>
      <c r="K38" s="7"/>
      <c r="L38" s="7"/>
      <c r="M38" s="36" t="s">
        <v>104</v>
      </c>
      <c r="N38" s="32">
        <f t="shared" ref="N38:R38" si="7">VLOOKUP(N37,$B$26:$C$65,2,FALSE)</f>
        <v>38</v>
      </c>
      <c r="O38" s="32">
        <f t="shared" si="7"/>
        <v>37</v>
      </c>
      <c r="P38" s="32">
        <f t="shared" si="7"/>
        <v>37</v>
      </c>
      <c r="Q38" s="32">
        <f t="shared" si="7"/>
        <v>31</v>
      </c>
      <c r="R38" s="32">
        <f t="shared" si="7"/>
        <v>28</v>
      </c>
      <c r="S38" s="39">
        <f t="shared" ref="S38" si="8">VLOOKUP(S37,$B$26:$C$65,2,FALSE)</f>
        <v>18</v>
      </c>
      <c r="T38" s="39">
        <f t="shared" ref="T38" si="9">VLOOKUP(T37,$B$26:$C$65,2,FALSE)</f>
        <v>14</v>
      </c>
      <c r="U38" s="39">
        <f t="shared" ref="U38" si="10">VLOOKUP(U37,$B$26:$C$65,2,FALSE)</f>
        <v>8</v>
      </c>
      <c r="V38" s="39">
        <f t="shared" ref="V38" si="11">VLOOKUP(V37,$B$26:$C$65,2,FALSE)</f>
        <v>1</v>
      </c>
      <c r="W38" s="88"/>
      <c r="X38" s="7"/>
      <c r="Y38" s="7"/>
      <c r="Z38" s="7"/>
      <c r="AA38" s="7"/>
      <c r="AB38" s="7"/>
      <c r="AC38" s="7"/>
      <c r="AD38" s="7"/>
      <c r="AE38" s="7"/>
      <c r="AF38" s="7"/>
      <c r="AG38" s="7"/>
    </row>
    <row r="39" spans="2:33" ht="14" customHeight="1">
      <c r="B39" s="102" t="s">
        <v>33</v>
      </c>
      <c r="C39" s="102">
        <v>14</v>
      </c>
      <c r="D39" s="103">
        <f t="shared" si="1"/>
        <v>0.96018928294465022</v>
      </c>
      <c r="E39" s="104" t="s">
        <v>2</v>
      </c>
      <c r="F39" s="28"/>
      <c r="G39" s="28"/>
      <c r="H39" s="28"/>
      <c r="I39" s="28"/>
      <c r="J39" s="7"/>
      <c r="K39" s="7"/>
      <c r="L39" s="7"/>
      <c r="M39" s="36" t="s">
        <v>105</v>
      </c>
      <c r="N39" s="11">
        <f>AVERAGE(N29,N32,N35,N38)</f>
        <v>38.5</v>
      </c>
      <c r="O39" s="11">
        <f t="shared" ref="O39" si="12">AVERAGE(O29,O32,O35,O38)</f>
        <v>38.25</v>
      </c>
      <c r="P39" s="11">
        <f t="shared" ref="P39" si="13">AVERAGE(P29,P32,P35,P38)</f>
        <v>37.75</v>
      </c>
      <c r="Q39" s="11">
        <f t="shared" ref="Q39" si="14">AVERAGE(Q29,Q32,Q35,Q38)</f>
        <v>33.25</v>
      </c>
      <c r="R39" s="11">
        <f t="shared" ref="R39" si="15">AVERAGE(R29,R32,R35,R38)</f>
        <v>29.75</v>
      </c>
      <c r="S39" s="11">
        <f t="shared" ref="S39" si="16">AVERAGE(S29,S32,S35,S38)</f>
        <v>22.75</v>
      </c>
      <c r="T39" s="11">
        <f t="shared" ref="T39" si="17">AVERAGE(T29,T32,T35,T38)</f>
        <v>19.75</v>
      </c>
      <c r="U39" s="11">
        <f t="shared" ref="U39" si="18">AVERAGE(U29,U32,U35,U38)</f>
        <v>14.25</v>
      </c>
      <c r="V39" s="11">
        <f t="shared" ref="V39" si="19">AVERAGE(V29,V32,V35,V38)</f>
        <v>10.75</v>
      </c>
      <c r="W39" s="88"/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 spans="2:33" ht="14" customHeight="1">
      <c r="B40" s="102">
        <v>0</v>
      </c>
      <c r="C40" s="102">
        <v>15</v>
      </c>
      <c r="D40" s="105">
        <f t="shared" si="1"/>
        <v>0.96837722339831622</v>
      </c>
      <c r="E40" s="104" t="s">
        <v>11</v>
      </c>
      <c r="F40" s="28"/>
      <c r="G40" s="28"/>
      <c r="H40" s="28"/>
      <c r="I40" s="28"/>
      <c r="J40" s="7"/>
      <c r="K40" s="7"/>
      <c r="L40" s="7"/>
      <c r="M40" s="36" t="s">
        <v>106</v>
      </c>
      <c r="N40" s="11">
        <f>AVERAGE(N29,N32,N35,N38)</f>
        <v>38.5</v>
      </c>
      <c r="O40" s="11">
        <f>AVERAGE(O29,O32,O35,O38)</f>
        <v>38.25</v>
      </c>
      <c r="P40" s="11">
        <f>AVERAGE(P29,P32,P35,P38)</f>
        <v>37.75</v>
      </c>
      <c r="Q40" s="11">
        <f>AVERAGE(Q29,Q32,Q35,Q38)</f>
        <v>33.25</v>
      </c>
      <c r="R40" s="11">
        <f>AVERAGE(R29,R32,R35,R38)</f>
        <v>29.75</v>
      </c>
      <c r="S40" s="11">
        <f>AVERAGE(S29,S32,S35)</f>
        <v>24.333333333333332</v>
      </c>
      <c r="T40" s="11">
        <f>AVERAGE(T29,T32)</f>
        <v>23</v>
      </c>
      <c r="U40" s="11">
        <f>AVERAGE(U29)</f>
        <v>22</v>
      </c>
      <c r="V40" s="11">
        <f>AVERAGE(V29)</f>
        <v>21</v>
      </c>
      <c r="W40" s="88"/>
      <c r="Y40" s="7"/>
      <c r="Z40" s="7"/>
      <c r="AA40" s="7"/>
      <c r="AB40" s="7"/>
      <c r="AC40" s="7"/>
      <c r="AD40" s="7"/>
      <c r="AE40" s="7"/>
      <c r="AF40" s="7"/>
      <c r="AG40" s="7"/>
    </row>
    <row r="41" spans="2:33" ht="14" customHeight="1">
      <c r="B41" s="102">
        <v>1</v>
      </c>
      <c r="C41" s="102">
        <v>16</v>
      </c>
      <c r="D41" s="105">
        <f t="shared" si="1"/>
        <v>0.9748811356849042</v>
      </c>
      <c r="E41" s="104" t="s">
        <v>11</v>
      </c>
      <c r="F41" s="28"/>
      <c r="G41" s="28"/>
      <c r="H41" s="28"/>
      <c r="I41" s="28"/>
      <c r="J41" s="7"/>
      <c r="K41" s="7"/>
      <c r="L41" s="7"/>
      <c r="N41" s="35">
        <v>1</v>
      </c>
      <c r="O41" s="35">
        <v>2</v>
      </c>
      <c r="P41" s="35">
        <v>3</v>
      </c>
      <c r="Q41" s="35">
        <v>4</v>
      </c>
      <c r="R41" s="35">
        <v>5</v>
      </c>
      <c r="S41" s="35">
        <v>6</v>
      </c>
      <c r="T41" s="35">
        <v>7</v>
      </c>
      <c r="U41" s="35">
        <v>8</v>
      </c>
      <c r="V41" s="35">
        <v>9</v>
      </c>
      <c r="W41" s="89" t="s">
        <v>91</v>
      </c>
      <c r="X41" s="7"/>
      <c r="Y41" s="7"/>
      <c r="Z41" s="7"/>
      <c r="AA41" s="7"/>
      <c r="AB41" s="7"/>
      <c r="AC41" s="7"/>
      <c r="AD41" s="7"/>
      <c r="AE41" s="7"/>
      <c r="AF41" s="7"/>
      <c r="AG41" s="7"/>
    </row>
    <row r="42" spans="2:33" ht="14" customHeight="1">
      <c r="B42" s="102">
        <v>2</v>
      </c>
      <c r="C42" s="102">
        <v>17</v>
      </c>
      <c r="D42" s="105">
        <f t="shared" si="1"/>
        <v>0.98004737685031118</v>
      </c>
      <c r="E42" s="104" t="s">
        <v>11</v>
      </c>
      <c r="F42" s="28"/>
      <c r="G42" s="28"/>
      <c r="H42" s="28"/>
      <c r="I42" s="28"/>
      <c r="J42" s="7"/>
      <c r="K42" s="7"/>
      <c r="L42" s="7"/>
      <c r="N42" s="7"/>
      <c r="O42" s="7"/>
      <c r="P42" s="7"/>
      <c r="Q42" s="7"/>
      <c r="R42" s="7"/>
      <c r="S42" s="7"/>
      <c r="T42" s="7"/>
      <c r="U42" s="7"/>
      <c r="V42" s="7"/>
      <c r="W42" s="12"/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 spans="2:33" ht="14" customHeight="1">
      <c r="B43" s="102">
        <v>3</v>
      </c>
      <c r="C43" s="102">
        <v>18</v>
      </c>
      <c r="D43" s="105">
        <f t="shared" si="1"/>
        <v>0.98415106807538888</v>
      </c>
      <c r="E43" s="104" t="s">
        <v>11</v>
      </c>
      <c r="F43" s="28"/>
      <c r="G43" s="28"/>
      <c r="H43" s="28"/>
      <c r="I43" s="28"/>
      <c r="J43" s="7"/>
      <c r="K43" s="7"/>
      <c r="L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 spans="2:33" ht="14" customHeight="1">
      <c r="B44" s="102">
        <v>4</v>
      </c>
      <c r="C44" s="102">
        <v>19</v>
      </c>
      <c r="D44" s="105">
        <f t="shared" si="1"/>
        <v>0.98741074588205835</v>
      </c>
      <c r="E44" s="104" t="s">
        <v>11</v>
      </c>
      <c r="F44" s="28"/>
      <c r="G44" s="28"/>
      <c r="H44" s="28"/>
      <c r="I44" s="28"/>
      <c r="J44" s="7"/>
      <c r="K44" s="7"/>
      <c r="L44" s="7"/>
      <c r="N44" s="7"/>
      <c r="O44" s="7"/>
      <c r="P44" s="7"/>
      <c r="Q44" s="7"/>
      <c r="R44" s="7"/>
      <c r="S44" s="7"/>
      <c r="T44" s="7"/>
      <c r="U44" s="7"/>
      <c r="V44" s="7"/>
      <c r="W44" s="12"/>
      <c r="X44" s="7"/>
      <c r="Y44" s="7"/>
      <c r="Z44" s="7"/>
      <c r="AA44" s="7"/>
      <c r="AB44" s="7"/>
      <c r="AC44" s="7"/>
      <c r="AD44" s="7"/>
      <c r="AE44" s="7"/>
    </row>
    <row r="45" spans="2:33" ht="14" customHeight="1">
      <c r="B45" s="102">
        <v>5</v>
      </c>
      <c r="C45" s="102">
        <v>20</v>
      </c>
      <c r="D45" s="105">
        <f t="shared" si="1"/>
        <v>0.99</v>
      </c>
      <c r="E45" s="104" t="s">
        <v>0</v>
      </c>
      <c r="F45" s="28"/>
      <c r="G45" s="28"/>
      <c r="H45" s="28"/>
      <c r="I45" s="28"/>
      <c r="J45" s="7"/>
      <c r="K45" s="7"/>
      <c r="L45" s="7"/>
      <c r="N45" s="7"/>
      <c r="O45" s="7"/>
      <c r="P45" s="7"/>
      <c r="Q45" s="7"/>
      <c r="R45" s="7"/>
      <c r="S45" s="7"/>
      <c r="T45" s="7"/>
      <c r="U45" s="7"/>
      <c r="V45" s="7"/>
      <c r="W45" s="12"/>
      <c r="X45" s="7"/>
      <c r="Y45" s="7"/>
      <c r="Z45" s="7"/>
      <c r="AA45" s="7"/>
      <c r="AB45" s="7"/>
      <c r="AC45" s="7"/>
      <c r="AD45" s="7"/>
      <c r="AE45" s="7"/>
    </row>
    <row r="46" spans="2:33">
      <c r="B46" s="102">
        <v>6</v>
      </c>
      <c r="C46" s="102">
        <v>21</v>
      </c>
      <c r="D46" s="105">
        <f t="shared" ref="D46:D65" si="20">1-10^(-C46/10)</f>
        <v>0.99205671765275716</v>
      </c>
      <c r="E46" s="104" t="s">
        <v>0</v>
      </c>
      <c r="F46" s="27"/>
      <c r="G46" s="27"/>
      <c r="H46" s="27"/>
      <c r="I46" s="27"/>
      <c r="J46" s="7"/>
      <c r="K46" s="7"/>
      <c r="L46" s="7"/>
      <c r="N46" s="7"/>
      <c r="O46" s="7"/>
      <c r="P46" s="7"/>
      <c r="Q46" s="7"/>
      <c r="R46" s="7"/>
      <c r="S46" s="7"/>
      <c r="T46" s="7"/>
      <c r="U46" s="7"/>
      <c r="V46" s="7"/>
      <c r="W46" s="12"/>
      <c r="X46" s="7"/>
      <c r="Y46" s="7"/>
      <c r="Z46" s="7"/>
      <c r="AA46" s="7"/>
      <c r="AB46" s="7"/>
      <c r="AC46" s="7"/>
      <c r="AD46" s="7"/>
      <c r="AE46" s="7"/>
    </row>
    <row r="47" spans="2:33">
      <c r="B47" s="102">
        <v>7</v>
      </c>
      <c r="C47" s="102">
        <v>22</v>
      </c>
      <c r="D47" s="105">
        <f t="shared" si="20"/>
        <v>0.99369042655519813</v>
      </c>
      <c r="E47" s="104" t="s">
        <v>0</v>
      </c>
      <c r="F47" s="27"/>
      <c r="G47" s="27"/>
      <c r="H47" s="27"/>
      <c r="I47" s="27"/>
      <c r="J47" s="7"/>
      <c r="K47" s="7"/>
      <c r="L47" s="7"/>
      <c r="N47" s="7"/>
      <c r="O47" s="7"/>
      <c r="P47" s="7"/>
      <c r="Q47" s="7"/>
      <c r="R47" s="7"/>
      <c r="S47" s="7"/>
      <c r="T47" s="7"/>
      <c r="U47" s="7"/>
      <c r="V47" s="7"/>
      <c r="W47" s="12"/>
      <c r="X47" s="7"/>
      <c r="Y47" s="7"/>
      <c r="Z47" s="7"/>
      <c r="AA47" s="7"/>
      <c r="AB47" s="7"/>
      <c r="AC47" s="7"/>
      <c r="AD47" s="7"/>
      <c r="AE47" s="7"/>
    </row>
    <row r="48" spans="2:33">
      <c r="B48" s="102">
        <v>8</v>
      </c>
      <c r="C48" s="102">
        <v>23</v>
      </c>
      <c r="D48" s="105">
        <f t="shared" si="20"/>
        <v>0.99498812766372724</v>
      </c>
      <c r="E48" s="104" t="s">
        <v>0</v>
      </c>
      <c r="F48" s="27"/>
      <c r="G48" s="27"/>
      <c r="H48" s="27"/>
      <c r="I48" s="27"/>
      <c r="J48" s="7"/>
      <c r="K48" s="7"/>
      <c r="L48" s="7"/>
      <c r="N48" s="7"/>
      <c r="O48" s="7"/>
      <c r="P48" s="7"/>
      <c r="Q48" s="7"/>
      <c r="R48" s="7"/>
      <c r="S48" s="7"/>
      <c r="T48" s="7"/>
      <c r="U48" s="7"/>
      <c r="V48" s="7"/>
      <c r="W48" s="12"/>
      <c r="X48" s="7"/>
      <c r="Y48" s="7"/>
      <c r="Z48" s="7"/>
      <c r="AA48" s="7"/>
      <c r="AB48" s="7"/>
      <c r="AC48" s="7"/>
      <c r="AD48" s="7"/>
      <c r="AE48" s="7"/>
    </row>
    <row r="49" spans="2:31">
      <c r="B49" s="102">
        <v>9</v>
      </c>
      <c r="C49" s="102">
        <v>24</v>
      </c>
      <c r="D49" s="105">
        <f t="shared" si="20"/>
        <v>0.99601892829446503</v>
      </c>
      <c r="E49" s="104" t="s">
        <v>0</v>
      </c>
      <c r="F49" s="27"/>
      <c r="G49" s="27"/>
      <c r="H49" s="27"/>
      <c r="I49" s="27"/>
      <c r="J49" s="7"/>
      <c r="K49" s="7"/>
      <c r="L49" s="7"/>
      <c r="N49" s="7"/>
      <c r="O49" s="7"/>
      <c r="P49" s="7"/>
      <c r="Q49" s="7"/>
      <c r="R49" s="7"/>
      <c r="S49" s="7"/>
      <c r="T49" s="7"/>
      <c r="U49" s="7"/>
      <c r="V49" s="7"/>
      <c r="W49" s="12"/>
      <c r="X49" s="7"/>
      <c r="Y49" s="7"/>
      <c r="Z49" s="7"/>
      <c r="AA49" s="7"/>
      <c r="AB49" s="7"/>
      <c r="AC49" s="7"/>
      <c r="AD49" s="7"/>
      <c r="AE49" s="7"/>
    </row>
    <row r="50" spans="2:31">
      <c r="B50" s="102" t="s">
        <v>34</v>
      </c>
      <c r="C50" s="102">
        <v>25</v>
      </c>
      <c r="D50" s="105">
        <f t="shared" si="20"/>
        <v>0.99683772233983159</v>
      </c>
      <c r="E50" s="104" t="s">
        <v>0</v>
      </c>
      <c r="F50" s="27"/>
      <c r="G50" s="27"/>
      <c r="H50" s="27"/>
      <c r="I50" s="27"/>
      <c r="J50" s="7"/>
      <c r="K50" s="7"/>
      <c r="L50" s="7"/>
      <c r="N50" s="7"/>
      <c r="O50" s="7"/>
      <c r="P50" s="7"/>
      <c r="Q50" s="7"/>
      <c r="R50" s="7"/>
      <c r="S50" s="7"/>
      <c r="T50" s="7"/>
      <c r="U50" s="7"/>
      <c r="V50" s="7"/>
      <c r="W50" s="12"/>
      <c r="X50" s="7"/>
      <c r="Y50" s="7"/>
      <c r="Z50" s="7"/>
      <c r="AA50" s="7"/>
      <c r="AB50" s="7"/>
      <c r="AC50" s="7"/>
      <c r="AD50" s="7"/>
      <c r="AE50" s="7"/>
    </row>
    <row r="51" spans="2:31">
      <c r="B51" s="102" t="s">
        <v>35</v>
      </c>
      <c r="C51" s="102">
        <v>26</v>
      </c>
      <c r="D51" s="106">
        <f t="shared" si="20"/>
        <v>0.99748811356849043</v>
      </c>
      <c r="E51" s="104" t="s">
        <v>0</v>
      </c>
      <c r="F51" s="27"/>
      <c r="G51" s="27"/>
      <c r="H51" s="27"/>
      <c r="I51" s="27"/>
      <c r="J51" s="7"/>
      <c r="K51" s="7"/>
      <c r="L51" s="7"/>
      <c r="N51" s="7"/>
      <c r="O51" s="7"/>
      <c r="P51" s="7"/>
      <c r="Q51" s="7"/>
      <c r="R51" s="7"/>
      <c r="S51" s="7"/>
      <c r="T51" s="7"/>
      <c r="U51" s="7"/>
      <c r="V51" s="7"/>
      <c r="W51" s="12"/>
      <c r="X51" s="7"/>
      <c r="Y51" s="7"/>
    </row>
    <row r="52" spans="2:31">
      <c r="B52" s="102" t="s">
        <v>36</v>
      </c>
      <c r="C52" s="102">
        <v>27</v>
      </c>
      <c r="D52" s="106">
        <f t="shared" si="20"/>
        <v>0.99800473768503117</v>
      </c>
      <c r="E52" s="104" t="s">
        <v>0</v>
      </c>
      <c r="F52" s="27"/>
      <c r="G52" s="27"/>
      <c r="H52" s="27"/>
      <c r="I52" s="27"/>
      <c r="J52" s="7"/>
      <c r="K52" s="7"/>
      <c r="L52" s="7"/>
    </row>
    <row r="53" spans="2:31">
      <c r="B53" s="102" t="s">
        <v>37</v>
      </c>
      <c r="C53" s="102">
        <v>28</v>
      </c>
      <c r="D53" s="106">
        <f t="shared" si="20"/>
        <v>0.99841510680753887</v>
      </c>
      <c r="E53" s="104" t="s">
        <v>0</v>
      </c>
      <c r="F53" s="27"/>
      <c r="G53" s="27"/>
      <c r="H53" s="27"/>
      <c r="I53" s="27"/>
      <c r="J53" s="7"/>
      <c r="K53" s="7"/>
      <c r="L53" s="7"/>
    </row>
    <row r="54" spans="2:31">
      <c r="B54" s="102" t="s">
        <v>38</v>
      </c>
      <c r="C54" s="102">
        <v>28</v>
      </c>
      <c r="D54" s="106">
        <f t="shared" si="20"/>
        <v>0.99841510680753887</v>
      </c>
      <c r="E54" s="104" t="s">
        <v>0</v>
      </c>
      <c r="F54" s="27"/>
      <c r="G54" s="27"/>
      <c r="H54" s="27"/>
      <c r="I54" s="27"/>
      <c r="J54" s="7"/>
      <c r="K54" s="7"/>
      <c r="L54" s="7"/>
    </row>
    <row r="55" spans="2:31">
      <c r="B55" s="102" t="s">
        <v>39</v>
      </c>
      <c r="C55" s="102">
        <v>30</v>
      </c>
      <c r="D55" s="106">
        <f t="shared" si="20"/>
        <v>0.999</v>
      </c>
      <c r="E55" s="104" t="s">
        <v>0</v>
      </c>
      <c r="F55" s="27"/>
      <c r="G55" s="27"/>
      <c r="H55" s="27"/>
      <c r="I55" s="27"/>
      <c r="J55" s="7"/>
      <c r="K55" s="7"/>
      <c r="L55" s="7"/>
    </row>
    <row r="56" spans="2:31">
      <c r="B56" s="102" t="s">
        <v>40</v>
      </c>
      <c r="C56" s="102">
        <v>31</v>
      </c>
      <c r="D56" s="106">
        <f t="shared" si="20"/>
        <v>0.99920567176527575</v>
      </c>
      <c r="E56" s="104" t="s">
        <v>0</v>
      </c>
      <c r="F56" s="27"/>
      <c r="G56" s="27"/>
      <c r="H56" s="27"/>
      <c r="I56" s="27"/>
      <c r="J56" s="7"/>
      <c r="K56" s="7"/>
      <c r="L56" s="7"/>
    </row>
    <row r="57" spans="2:31">
      <c r="B57" s="102" t="s">
        <v>0</v>
      </c>
      <c r="C57" s="102">
        <v>32</v>
      </c>
      <c r="D57" s="106">
        <f t="shared" si="20"/>
        <v>0.99936904265551985</v>
      </c>
      <c r="E57" s="104" t="s">
        <v>0</v>
      </c>
      <c r="F57" s="27"/>
      <c r="G57" s="27"/>
      <c r="H57" s="27"/>
      <c r="I57" s="27"/>
      <c r="J57" s="7"/>
      <c r="K57" s="7"/>
      <c r="L57" s="7"/>
    </row>
    <row r="58" spans="2:31">
      <c r="B58" s="102" t="s">
        <v>11</v>
      </c>
      <c r="C58" s="102">
        <v>33</v>
      </c>
      <c r="D58" s="106">
        <f t="shared" si="20"/>
        <v>0.99949881276637276</v>
      </c>
      <c r="E58" s="104" t="s">
        <v>0</v>
      </c>
      <c r="F58" s="27"/>
      <c r="G58" s="27"/>
      <c r="H58" s="27"/>
      <c r="I58" s="27"/>
      <c r="J58" s="7"/>
      <c r="K58" s="7"/>
      <c r="L58" s="7"/>
    </row>
    <row r="59" spans="2:31">
      <c r="B59" s="102" t="s">
        <v>2</v>
      </c>
      <c r="C59" s="102">
        <v>34</v>
      </c>
      <c r="D59" s="106">
        <f t="shared" si="20"/>
        <v>0.99960189282944645</v>
      </c>
      <c r="E59" s="104" t="s">
        <v>0</v>
      </c>
      <c r="F59" s="27"/>
      <c r="G59" s="27"/>
      <c r="H59" s="27"/>
      <c r="I59" s="27"/>
      <c r="J59" s="7"/>
      <c r="K59" s="7"/>
      <c r="L59" s="7"/>
      <c r="N59" s="7"/>
      <c r="O59" s="7"/>
      <c r="P59" s="7"/>
      <c r="Q59" s="7"/>
      <c r="R59" s="7"/>
      <c r="S59" s="7"/>
      <c r="T59" s="7"/>
      <c r="U59" s="7"/>
      <c r="V59" s="7"/>
      <c r="W59" s="12"/>
      <c r="X59" s="7"/>
    </row>
    <row r="60" spans="2:31">
      <c r="B60" s="102" t="s">
        <v>41</v>
      </c>
      <c r="C60" s="102">
        <v>35</v>
      </c>
      <c r="D60" s="106">
        <f t="shared" si="20"/>
        <v>0.99968377223398319</v>
      </c>
      <c r="E60" s="104" t="s">
        <v>0</v>
      </c>
      <c r="F60" s="27"/>
      <c r="G60" s="27"/>
      <c r="H60" s="27"/>
      <c r="I60" s="27"/>
      <c r="J60" s="7"/>
      <c r="K60" s="7"/>
      <c r="L60" s="7"/>
      <c r="N60" s="7"/>
      <c r="O60" s="7"/>
      <c r="P60" s="7"/>
      <c r="Q60" s="7"/>
      <c r="R60" s="7"/>
      <c r="S60" s="7"/>
      <c r="T60" s="7"/>
      <c r="U60" s="7"/>
      <c r="V60" s="7"/>
      <c r="W60" s="12"/>
      <c r="X60" s="7"/>
    </row>
    <row r="61" spans="2:31">
      <c r="B61" s="102" t="s">
        <v>42</v>
      </c>
      <c r="C61" s="102">
        <v>36</v>
      </c>
      <c r="D61" s="107">
        <f t="shared" si="20"/>
        <v>0.99974881135684901</v>
      </c>
      <c r="E61" s="104" t="s">
        <v>0</v>
      </c>
      <c r="F61" s="27"/>
      <c r="G61" s="27"/>
      <c r="H61" s="27"/>
      <c r="I61" s="27"/>
      <c r="J61" s="7"/>
      <c r="K61" s="7"/>
      <c r="L61" s="7"/>
      <c r="N61" s="7">
        <f>VLOOKUP(N4,$B$26:$C$85,2,FALSE)</f>
        <v>39</v>
      </c>
      <c r="O61" s="7">
        <f>VLOOKUP(O4,$B$26:$C$85,2,FALSE)</f>
        <v>39</v>
      </c>
      <c r="P61" s="7">
        <f>VLOOKUP(P4,$B$26:$C$85,2,FALSE)</f>
        <v>37</v>
      </c>
      <c r="Q61" s="7">
        <f>VLOOKUP(Q4,$B$26:$C$85,2,FALSE)</f>
        <v>34</v>
      </c>
      <c r="R61" s="7">
        <f>VLOOKUP(R4,$B$26:$C$85,2,FALSE)</f>
        <v>32</v>
      </c>
      <c r="S61" s="7">
        <f>VLOOKUP(S4,$B$26:$C$85,2,FALSE)</f>
        <v>27</v>
      </c>
      <c r="T61" s="7">
        <f>VLOOKUP(T4,$B$26:$C$85,2,FALSE)</f>
        <v>24</v>
      </c>
      <c r="U61" s="7">
        <f>VLOOKUP(U4,$B$26:$C$85,2,FALSE)</f>
        <v>22</v>
      </c>
      <c r="V61" s="7">
        <f>VLOOKUP(V4,$B$26:$C$85,2,FALSE)</f>
        <v>21</v>
      </c>
      <c r="W61" s="12"/>
      <c r="X61" s="7"/>
    </row>
    <row r="62" spans="2:31">
      <c r="B62" s="102" t="s">
        <v>10</v>
      </c>
      <c r="C62" s="102">
        <v>37</v>
      </c>
      <c r="D62" s="107">
        <f t="shared" si="20"/>
        <v>0.99980047376850312</v>
      </c>
      <c r="E62" s="104" t="s">
        <v>0</v>
      </c>
      <c r="F62" s="27"/>
      <c r="G62" s="27"/>
      <c r="H62" s="27"/>
      <c r="I62" s="27"/>
      <c r="J62" s="7"/>
      <c r="K62" s="7"/>
      <c r="L62" s="7"/>
      <c r="N62" s="7">
        <f>VLOOKUP(N7,$B$26:$C$88,2,FALSE)</f>
        <v>39</v>
      </c>
      <c r="O62" s="7">
        <f>VLOOKUP(O7,$B$26:$C$88,2,FALSE)</f>
        <v>39</v>
      </c>
      <c r="P62" s="7">
        <f>VLOOKUP(P7,$B$26:$C$88,2,FALSE)</f>
        <v>40</v>
      </c>
      <c r="Q62" s="7">
        <f>VLOOKUP(Q7,$B$26:$C$88,2,FALSE)</f>
        <v>32</v>
      </c>
      <c r="R62" s="7">
        <f>VLOOKUP(R7,$B$26:$C$88,2,FALSE)</f>
        <v>31</v>
      </c>
      <c r="S62" s="7">
        <f>VLOOKUP(S7,$B$26:$C$88,2,FALSE)</f>
        <v>25</v>
      </c>
      <c r="T62" s="7">
        <f>VLOOKUP(T7,$B$26:$C$88,2,FALSE)</f>
        <v>22</v>
      </c>
      <c r="U62" s="7">
        <f>VLOOKUP(U7,$B$26:$C$88,2,FALSE)</f>
        <v>12</v>
      </c>
      <c r="V62" s="7">
        <f>VLOOKUP(V7,$B$26:$C$88,2,FALSE)</f>
        <v>11</v>
      </c>
      <c r="W62" s="12"/>
      <c r="X62" s="7"/>
    </row>
    <row r="63" spans="2:31">
      <c r="B63" s="102" t="s">
        <v>3</v>
      </c>
      <c r="C63" s="102">
        <v>38</v>
      </c>
      <c r="D63" s="107">
        <f t="shared" si="20"/>
        <v>0.99984151068075389</v>
      </c>
      <c r="E63" s="104" t="s">
        <v>0</v>
      </c>
      <c r="F63" s="27"/>
      <c r="G63" s="27"/>
      <c r="H63" s="27"/>
      <c r="I63" s="27"/>
      <c r="J63" s="7"/>
      <c r="K63" s="7"/>
      <c r="L63" s="7"/>
      <c r="N63" s="7">
        <f>VLOOKUP(N10,$B$26:$C$88,2,FALSE)</f>
        <v>38</v>
      </c>
      <c r="O63" s="7">
        <f>VLOOKUP(O10,$B$26:$C$88,2,FALSE)</f>
        <v>38</v>
      </c>
      <c r="P63" s="7">
        <f>VLOOKUP(P10,$B$26:$C$88,2,FALSE)</f>
        <v>37</v>
      </c>
      <c r="Q63" s="7">
        <f>VLOOKUP(Q10,$B$26:$C$88,2,FALSE)</f>
        <v>36</v>
      </c>
      <c r="R63" s="7">
        <f>VLOOKUP(R10,$B$26:$C$88,2,FALSE)</f>
        <v>28</v>
      </c>
      <c r="S63" s="7">
        <f>VLOOKUP(S10,$B$26:$C$88,2,FALSE)</f>
        <v>21</v>
      </c>
      <c r="T63" s="7">
        <f>VLOOKUP(T10,$B$26:$C$88,2,FALSE)</f>
        <v>19</v>
      </c>
      <c r="U63" s="7">
        <f>VLOOKUP(U10,$B$26:$C$88,2,FALSE)</f>
        <v>15</v>
      </c>
      <c r="V63" s="7">
        <f>VLOOKUP(V10,$B$26:$C$88,2,FALSE)</f>
        <v>10</v>
      </c>
      <c r="W63" s="12"/>
      <c r="X63" s="7"/>
    </row>
    <row r="64" spans="2:31">
      <c r="B64" s="102" t="s">
        <v>18</v>
      </c>
      <c r="C64" s="102">
        <v>39</v>
      </c>
      <c r="D64" s="107">
        <f t="shared" si="20"/>
        <v>0.99987410745882055</v>
      </c>
      <c r="E64" s="104" t="s">
        <v>0</v>
      </c>
      <c r="F64" s="27"/>
      <c r="G64" s="27"/>
      <c r="H64" s="27"/>
      <c r="I64" s="27"/>
      <c r="J64" s="7"/>
      <c r="K64" s="7"/>
      <c r="L64" s="7"/>
      <c r="N64" s="7">
        <f>VLOOKUP(N13,$B$26:$C$88,2,FALSE)</f>
        <v>38</v>
      </c>
      <c r="O64" s="7">
        <f>VLOOKUP(O13,$B$26:$C$88,2,FALSE)</f>
        <v>37</v>
      </c>
      <c r="P64" s="7">
        <f>VLOOKUP(P13,$B$26:$C$88,2,FALSE)</f>
        <v>37</v>
      </c>
      <c r="Q64" s="7">
        <f>VLOOKUP(Q13,$B$26:$C$88,2,FALSE)</f>
        <v>31</v>
      </c>
      <c r="R64" s="7">
        <f>VLOOKUP(R13,$B$26:$C$88,2,FALSE)</f>
        <v>28</v>
      </c>
      <c r="S64" s="7">
        <f>VLOOKUP(S13,$B$26:$C$88,2,FALSE)</f>
        <v>18</v>
      </c>
      <c r="T64" s="7">
        <f>VLOOKUP(T13,$B$26:$C$88,2,FALSE)</f>
        <v>14</v>
      </c>
      <c r="U64" s="7">
        <f>VLOOKUP(U13,$B$26:$C$88,2,FALSE)</f>
        <v>8</v>
      </c>
      <c r="V64" s="7">
        <f>VLOOKUP(V13,$B$26:$C$88,2,FALSE)</f>
        <v>1</v>
      </c>
      <c r="W64" s="12"/>
      <c r="X64" s="7"/>
    </row>
    <row r="65" spans="2:24">
      <c r="B65" s="102" t="s">
        <v>43</v>
      </c>
      <c r="C65" s="102">
        <v>40</v>
      </c>
      <c r="D65" s="107">
        <f t="shared" si="20"/>
        <v>0.99990000000000001</v>
      </c>
      <c r="E65" s="104" t="s">
        <v>0</v>
      </c>
      <c r="F65" s="27"/>
      <c r="G65" s="27"/>
      <c r="H65" s="27"/>
      <c r="I65" s="27"/>
      <c r="J65" s="7"/>
      <c r="K65" s="7"/>
      <c r="L65" s="7"/>
      <c r="N65" s="7">
        <f>AVERAGE(N61:N64)</f>
        <v>38.5</v>
      </c>
      <c r="O65" s="7">
        <f t="shared" ref="O65:V65" si="21">AVERAGE(O61:O64)</f>
        <v>38.25</v>
      </c>
      <c r="P65" s="7">
        <f t="shared" si="21"/>
        <v>37.75</v>
      </c>
      <c r="Q65" s="7">
        <f t="shared" si="21"/>
        <v>33.25</v>
      </c>
      <c r="R65" s="7">
        <f t="shared" si="21"/>
        <v>29.75</v>
      </c>
      <c r="S65" s="7">
        <f t="shared" si="21"/>
        <v>22.75</v>
      </c>
      <c r="T65" s="7">
        <f t="shared" si="21"/>
        <v>19.75</v>
      </c>
      <c r="U65" s="7">
        <f t="shared" si="21"/>
        <v>14.25</v>
      </c>
      <c r="V65" s="7">
        <f t="shared" si="21"/>
        <v>10.75</v>
      </c>
      <c r="W65" s="12"/>
      <c r="X65" s="7"/>
    </row>
    <row r="66" spans="2:24">
      <c r="B66" s="27"/>
      <c r="C66" s="27"/>
      <c r="D66" s="27"/>
      <c r="E66" s="27"/>
      <c r="F66" s="27"/>
      <c r="G66" s="27"/>
      <c r="H66" s="27"/>
      <c r="I66" s="27"/>
      <c r="J66" s="7"/>
      <c r="K66" s="7"/>
      <c r="L66" s="7"/>
      <c r="N66" s="7"/>
      <c r="O66" s="7"/>
      <c r="P66" s="7"/>
      <c r="Q66" s="7"/>
      <c r="R66" s="7"/>
      <c r="S66" s="7"/>
      <c r="T66" s="7"/>
      <c r="U66" s="7"/>
      <c r="V66" s="7"/>
      <c r="W66" s="12"/>
      <c r="X66" s="7"/>
    </row>
    <row r="67" spans="2:24"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spans="2:24">
      <c r="M68"/>
      <c r="W68"/>
    </row>
    <row r="69" spans="2:24">
      <c r="M69"/>
      <c r="W69"/>
    </row>
    <row r="70" spans="2:24">
      <c r="M70"/>
      <c r="W70"/>
    </row>
    <row r="71" spans="2:24">
      <c r="M71"/>
      <c r="W71"/>
    </row>
    <row r="72" spans="2:24">
      <c r="M72"/>
      <c r="W72"/>
    </row>
    <row r="73" spans="2:24">
      <c r="M73"/>
      <c r="W73"/>
    </row>
    <row r="74" spans="2:24">
      <c r="M74"/>
      <c r="W74"/>
    </row>
    <row r="75" spans="2:24">
      <c r="M75"/>
      <c r="W75"/>
    </row>
    <row r="76" spans="2:24">
      <c r="M76"/>
      <c r="W76"/>
    </row>
    <row r="77" spans="2:24">
      <c r="M77"/>
      <c r="W77"/>
    </row>
    <row r="78" spans="2:24">
      <c r="M78"/>
      <c r="W78"/>
    </row>
    <row r="79" spans="2:24">
      <c r="M79"/>
      <c r="W79"/>
    </row>
    <row r="80" spans="2:24">
      <c r="M80"/>
      <c r="W80"/>
    </row>
    <row r="81" spans="13:23">
      <c r="M81"/>
      <c r="W81"/>
    </row>
    <row r="82" spans="13:23">
      <c r="M82"/>
      <c r="W82"/>
    </row>
  </sheetData>
  <phoneticPr fontId="16" type="noConversion"/>
  <pageMargins left="0.7" right="0.7" top="0.75" bottom="0.75" header="0.3" footer="0.3"/>
  <pageSetup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3117B-527F-9949-A6F1-262B4BF1206F}">
  <sheetPr>
    <pageSetUpPr fitToPage="1"/>
  </sheetPr>
  <dimension ref="A1:J51"/>
  <sheetViews>
    <sheetView tabSelected="1" workbookViewId="0">
      <selection activeCell="F8" sqref="F8"/>
    </sheetView>
  </sheetViews>
  <sheetFormatPr baseColWidth="10" defaultRowHeight="16"/>
  <cols>
    <col min="1" max="1" width="30.33203125" customWidth="1"/>
    <col min="2" max="2" width="27.1640625" customWidth="1"/>
    <col min="3" max="3" width="32.6640625" customWidth="1"/>
    <col min="4" max="4" width="26" customWidth="1"/>
    <col min="5" max="5" width="16.83203125" bestFit="1" customWidth="1"/>
  </cols>
  <sheetData>
    <row r="1" spans="1:7" ht="39">
      <c r="A1" s="97" t="s">
        <v>118</v>
      </c>
      <c r="F1" s="96" t="s">
        <v>120</v>
      </c>
    </row>
    <row r="2" spans="1:7" ht="29">
      <c r="A2" s="85" t="s">
        <v>77</v>
      </c>
      <c r="B2" s="86" t="s">
        <v>69</v>
      </c>
      <c r="C2" s="86" t="s">
        <v>68</v>
      </c>
      <c r="D2" s="86" t="s">
        <v>50</v>
      </c>
      <c r="E2" s="29"/>
      <c r="F2" s="99" t="s">
        <v>80</v>
      </c>
      <c r="G2" s="99"/>
    </row>
    <row r="3" spans="1:7" ht="29">
      <c r="A3" s="86" t="s">
        <v>87</v>
      </c>
      <c r="B3" s="86" t="s">
        <v>72</v>
      </c>
      <c r="C3" s="86" t="s">
        <v>65</v>
      </c>
      <c r="D3" s="86" t="s">
        <v>51</v>
      </c>
      <c r="E3" s="29"/>
      <c r="F3" s="99" t="s">
        <v>123</v>
      </c>
      <c r="G3" s="100" t="s">
        <v>122</v>
      </c>
    </row>
    <row r="4" spans="1:7" ht="29">
      <c r="A4" s="87" t="s">
        <v>90</v>
      </c>
      <c r="B4" s="86" t="s">
        <v>75</v>
      </c>
      <c r="C4" s="86" t="s">
        <v>89</v>
      </c>
      <c r="D4" s="86" t="s">
        <v>61</v>
      </c>
      <c r="E4" s="29"/>
      <c r="G4" s="29"/>
    </row>
    <row r="5" spans="1:7" ht="29">
      <c r="A5" s="86" t="s">
        <v>67</v>
      </c>
      <c r="B5" s="86" t="s">
        <v>70</v>
      </c>
      <c r="C5" s="86" t="s">
        <v>86</v>
      </c>
      <c r="D5" s="86" t="s">
        <v>54</v>
      </c>
      <c r="E5" s="29"/>
      <c r="F5" s="96" t="s">
        <v>121</v>
      </c>
    </row>
    <row r="6" spans="1:7" ht="29">
      <c r="A6" s="86" t="s">
        <v>82</v>
      </c>
      <c r="B6" s="86" t="s">
        <v>76</v>
      </c>
      <c r="C6" s="86" t="s">
        <v>78</v>
      </c>
      <c r="D6" s="86" t="s">
        <v>58</v>
      </c>
      <c r="E6" s="29"/>
      <c r="F6" s="99" t="s">
        <v>81</v>
      </c>
      <c r="G6" s="99"/>
    </row>
    <row r="7" spans="1:7" ht="29">
      <c r="A7" s="86" t="s">
        <v>59</v>
      </c>
      <c r="B7" s="86" t="s">
        <v>74</v>
      </c>
      <c r="C7" s="86" t="s">
        <v>53</v>
      </c>
      <c r="D7" s="86" t="s">
        <v>62</v>
      </c>
      <c r="E7" s="29"/>
      <c r="F7" s="99" t="s">
        <v>123</v>
      </c>
      <c r="G7" s="101" t="s">
        <v>83</v>
      </c>
    </row>
    <row r="8" spans="1:7" ht="29">
      <c r="A8" s="86" t="s">
        <v>63</v>
      </c>
      <c r="B8" s="86" t="s">
        <v>60</v>
      </c>
      <c r="C8" s="86" t="s">
        <v>88</v>
      </c>
      <c r="D8" s="86" t="s">
        <v>52</v>
      </c>
      <c r="E8" s="29"/>
    </row>
    <row r="9" spans="1:7" ht="29">
      <c r="A9" s="86" t="s">
        <v>48</v>
      </c>
      <c r="B9" s="86" t="s">
        <v>56</v>
      </c>
      <c r="C9" s="86" t="s">
        <v>116</v>
      </c>
      <c r="D9" s="87" t="s">
        <v>79</v>
      </c>
      <c r="E9" s="29"/>
    </row>
    <row r="10" spans="1:7" ht="29">
      <c r="A10" s="86" t="s">
        <v>49</v>
      </c>
      <c r="B10" s="86" t="s">
        <v>56</v>
      </c>
      <c r="C10" s="86" t="s">
        <v>85</v>
      </c>
      <c r="D10" s="86" t="s">
        <v>55</v>
      </c>
      <c r="E10" s="29"/>
    </row>
    <row r="11" spans="1:7" ht="29">
      <c r="A11" s="86" t="s">
        <v>117</v>
      </c>
      <c r="B11" s="86" t="s">
        <v>73</v>
      </c>
      <c r="C11" s="86" t="s">
        <v>64</v>
      </c>
      <c r="D11" s="86" t="s">
        <v>57</v>
      </c>
      <c r="E11" s="29"/>
    </row>
    <row r="12" spans="1:7" ht="29">
      <c r="A12" s="86" t="s">
        <v>84</v>
      </c>
      <c r="B12" s="86" t="s">
        <v>71</v>
      </c>
      <c r="C12" s="86" t="s">
        <v>47</v>
      </c>
      <c r="D12" s="86" t="s">
        <v>66</v>
      </c>
      <c r="E12" s="29"/>
    </row>
    <row r="13" spans="1:7" ht="26">
      <c r="D13" s="29"/>
      <c r="E13" s="30"/>
    </row>
    <row r="16" spans="1:7" ht="39">
      <c r="A16" s="97" t="s">
        <v>119</v>
      </c>
    </row>
    <row r="19" spans="1:10">
      <c r="A19" s="7"/>
      <c r="B19" s="7"/>
      <c r="C19" s="7"/>
      <c r="D19" s="7"/>
      <c r="E19" s="7"/>
      <c r="F19" s="7"/>
      <c r="G19" s="7"/>
      <c r="H19" s="7"/>
      <c r="I19" s="7"/>
      <c r="J19" s="7"/>
    </row>
    <row r="20" spans="1:10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10">
      <c r="A21" s="7"/>
      <c r="B21" s="7"/>
      <c r="C21" s="7"/>
      <c r="D21" s="7"/>
      <c r="E21" s="7"/>
      <c r="F21" s="7"/>
      <c r="G21" s="7"/>
      <c r="H21" s="7"/>
      <c r="I21" s="7"/>
      <c r="J21" s="7"/>
    </row>
    <row r="22" spans="1:10">
      <c r="A22" s="7"/>
      <c r="B22" s="7"/>
      <c r="C22" s="7"/>
      <c r="D22" s="7"/>
      <c r="E22" s="7"/>
      <c r="F22" s="7"/>
      <c r="G22" s="7"/>
      <c r="H22" s="7"/>
      <c r="I22" s="7"/>
      <c r="J22" s="7"/>
    </row>
    <row r="23" spans="1:10">
      <c r="A23" s="7"/>
      <c r="B23" s="7"/>
      <c r="C23" s="7"/>
      <c r="D23" s="7"/>
      <c r="E23" s="7"/>
      <c r="F23" s="7"/>
      <c r="G23" s="7"/>
      <c r="H23" s="7"/>
      <c r="I23" s="7"/>
      <c r="J23" s="7"/>
    </row>
    <row r="24" spans="1:10">
      <c r="A24" s="7"/>
      <c r="B24" s="7"/>
      <c r="C24" s="7"/>
      <c r="D24" s="7"/>
      <c r="E24" s="7"/>
      <c r="F24" s="7"/>
      <c r="G24" s="7"/>
      <c r="H24" s="7"/>
      <c r="I24" s="7"/>
      <c r="J24" s="7"/>
    </row>
    <row r="25" spans="1:10">
      <c r="A25" s="7"/>
      <c r="B25" s="7"/>
      <c r="C25" s="7"/>
      <c r="D25" s="7"/>
      <c r="E25" s="7"/>
      <c r="F25" s="7"/>
      <c r="G25" s="7"/>
      <c r="H25" s="7"/>
      <c r="I25" s="7"/>
      <c r="J25" s="7"/>
    </row>
    <row r="26" spans="1:10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0">
      <c r="A27" s="7"/>
      <c r="B27" s="7"/>
      <c r="C27" s="7"/>
      <c r="D27" s="7"/>
      <c r="E27" s="7"/>
      <c r="F27" s="7"/>
      <c r="G27" s="7"/>
      <c r="H27" s="7"/>
      <c r="I27" s="7"/>
      <c r="J27" s="7"/>
    </row>
    <row r="28" spans="1:10">
      <c r="A28" s="7"/>
      <c r="B28" s="7"/>
      <c r="C28" s="7"/>
      <c r="D28" s="7"/>
      <c r="E28" s="7"/>
      <c r="F28" s="7"/>
      <c r="G28" s="7"/>
      <c r="H28" s="7"/>
      <c r="I28" s="7"/>
      <c r="J28" s="7"/>
    </row>
    <row r="29" spans="1:10">
      <c r="A29" s="7"/>
      <c r="B29" s="7"/>
      <c r="C29" s="7"/>
      <c r="D29" s="7"/>
      <c r="E29" s="7"/>
      <c r="F29" s="7"/>
      <c r="G29" s="7"/>
      <c r="H29" s="98">
        <v>1</v>
      </c>
      <c r="I29" s="7"/>
      <c r="J29" s="7"/>
    </row>
    <row r="30" spans="1:10">
      <c r="A30" s="7"/>
      <c r="B30" s="7"/>
      <c r="C30" s="7"/>
      <c r="D30" s="7"/>
      <c r="E30" s="7"/>
      <c r="F30" s="7"/>
      <c r="G30" s="7"/>
      <c r="H30" s="98">
        <v>2</v>
      </c>
      <c r="I30" s="7"/>
      <c r="J30" s="7"/>
    </row>
    <row r="31" spans="1:10">
      <c r="A31" s="7"/>
      <c r="B31" s="7"/>
      <c r="C31" s="7"/>
      <c r="D31" s="7"/>
      <c r="E31" s="7"/>
      <c r="F31" s="7"/>
      <c r="G31" s="7"/>
      <c r="H31" s="98">
        <v>3</v>
      </c>
      <c r="I31" s="7"/>
      <c r="J31" s="7"/>
    </row>
    <row r="32" spans="1:10">
      <c r="A32" s="7"/>
      <c r="B32" s="7"/>
      <c r="C32" s="7"/>
      <c r="D32" s="7"/>
      <c r="E32" s="7"/>
      <c r="F32" s="7"/>
      <c r="G32" s="7"/>
      <c r="H32" s="98">
        <v>4</v>
      </c>
      <c r="I32" s="7"/>
      <c r="J32" s="7"/>
    </row>
    <row r="33" spans="1:10">
      <c r="A33" s="7"/>
      <c r="B33" s="7"/>
      <c r="C33" s="7"/>
      <c r="D33" s="7"/>
      <c r="E33" s="7"/>
      <c r="F33" s="7"/>
      <c r="G33" s="7"/>
      <c r="H33" s="98"/>
      <c r="I33" s="7"/>
      <c r="J33" s="7"/>
    </row>
    <row r="34" spans="1:10">
      <c r="A34" s="7"/>
      <c r="B34" s="7"/>
      <c r="C34" s="7"/>
      <c r="D34" s="7"/>
      <c r="E34" s="7"/>
      <c r="F34" s="7"/>
      <c r="G34" s="7"/>
      <c r="H34" s="7"/>
      <c r="I34" s="7"/>
      <c r="J34" s="7"/>
    </row>
    <row r="35" spans="1:10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0">
      <c r="A36" s="7"/>
      <c r="B36" s="7"/>
      <c r="C36" s="7"/>
      <c r="D36" s="7"/>
      <c r="E36" s="7"/>
      <c r="F36" s="7"/>
      <c r="G36" s="7"/>
      <c r="H36" s="7"/>
      <c r="I36" s="7"/>
      <c r="J36" s="7"/>
    </row>
    <row r="37" spans="1:10">
      <c r="A37" s="7"/>
      <c r="B37" s="7"/>
      <c r="C37" s="7"/>
      <c r="D37" s="7"/>
      <c r="E37" s="7"/>
      <c r="F37" s="7"/>
      <c r="G37" s="7"/>
      <c r="H37" s="7"/>
      <c r="I37" s="7"/>
      <c r="J37" s="7"/>
    </row>
    <row r="38" spans="1:10">
      <c r="A38" s="7"/>
      <c r="B38" s="7"/>
      <c r="C38" s="7"/>
      <c r="D38" s="7"/>
      <c r="E38" s="7"/>
      <c r="F38" s="7"/>
      <c r="G38" s="7"/>
      <c r="H38" s="7"/>
      <c r="I38" s="7"/>
      <c r="J38" s="7"/>
    </row>
    <row r="39" spans="1:10">
      <c r="A39" s="7"/>
      <c r="B39" s="7"/>
      <c r="C39" s="7"/>
      <c r="D39" s="7"/>
      <c r="E39" s="7"/>
      <c r="F39" s="7"/>
      <c r="G39" s="7"/>
      <c r="H39" s="7"/>
      <c r="I39" s="7"/>
      <c r="J39" s="7"/>
    </row>
    <row r="40" spans="1:10">
      <c r="A40" s="7"/>
      <c r="B40" s="7"/>
      <c r="C40" s="7"/>
      <c r="D40" s="7"/>
      <c r="E40" s="7"/>
      <c r="F40" s="7"/>
      <c r="G40" s="7"/>
      <c r="H40" s="7"/>
      <c r="I40" s="7"/>
      <c r="J40" s="7"/>
    </row>
    <row r="41" spans="1:10">
      <c r="A41" s="7"/>
      <c r="B41" s="7"/>
      <c r="C41" s="7"/>
      <c r="D41" s="7"/>
      <c r="E41" s="7"/>
      <c r="F41" s="7"/>
      <c r="G41" s="7"/>
      <c r="H41" s="7"/>
      <c r="I41" s="7"/>
      <c r="J41" s="7"/>
    </row>
    <row r="42" spans="1:10">
      <c r="A42" s="7"/>
      <c r="B42" s="7"/>
      <c r="C42" s="7"/>
      <c r="D42" s="7"/>
      <c r="E42" s="7"/>
      <c r="F42" s="7"/>
      <c r="G42" s="7"/>
      <c r="H42" s="7"/>
      <c r="I42" s="7"/>
      <c r="J42" s="7"/>
    </row>
    <row r="43" spans="1:10">
      <c r="A43" s="7"/>
      <c r="B43" s="7"/>
      <c r="C43" s="7"/>
      <c r="D43" s="7"/>
      <c r="E43" s="7"/>
      <c r="F43" s="7"/>
      <c r="G43" s="7"/>
      <c r="H43" s="7"/>
      <c r="I43" s="7"/>
      <c r="J43" s="7"/>
    </row>
    <row r="44" spans="1:10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0">
      <c r="A45" s="7"/>
      <c r="B45" s="7"/>
      <c r="C45" s="7"/>
      <c r="D45" s="7"/>
      <c r="E45" s="7"/>
      <c r="F45" s="7"/>
      <c r="G45" s="7"/>
      <c r="H45" s="7"/>
      <c r="I45" s="7"/>
      <c r="J45" s="7"/>
    </row>
    <row r="46" spans="1:10">
      <c r="A46" s="7"/>
      <c r="B46" s="7"/>
      <c r="C46" s="7"/>
      <c r="D46" s="7"/>
      <c r="E46" s="7"/>
      <c r="F46" s="7"/>
      <c r="G46" s="7"/>
      <c r="H46" s="7"/>
      <c r="I46" s="7"/>
      <c r="J46" s="7"/>
    </row>
    <row r="47" spans="1:10">
      <c r="A47" s="7"/>
      <c r="B47" s="7"/>
      <c r="C47" s="7"/>
      <c r="D47" s="7"/>
      <c r="E47" s="7"/>
      <c r="F47" s="7"/>
      <c r="G47" s="7"/>
      <c r="H47" s="7"/>
      <c r="I47" s="7"/>
      <c r="J47" s="7"/>
    </row>
    <row r="48" spans="1:10">
      <c r="A48" s="7"/>
      <c r="B48" s="7"/>
      <c r="C48" s="7"/>
      <c r="D48" s="7"/>
      <c r="E48" s="7"/>
      <c r="F48" s="7"/>
      <c r="G48" s="7"/>
      <c r="H48" s="7"/>
      <c r="I48" s="7"/>
      <c r="J48" s="7"/>
    </row>
    <row r="49" spans="1:10">
      <c r="A49" s="7"/>
      <c r="B49" s="7"/>
      <c r="C49" s="7"/>
      <c r="D49" s="7"/>
      <c r="E49" s="7"/>
      <c r="F49" s="7"/>
      <c r="G49" s="7"/>
      <c r="H49" s="7"/>
      <c r="I49" s="7"/>
      <c r="J49" s="7"/>
    </row>
    <row r="50" spans="1:10">
      <c r="A50" s="7"/>
      <c r="B50" s="7"/>
      <c r="C50" s="7"/>
      <c r="D50" s="7"/>
      <c r="E50" s="7"/>
      <c r="F50" s="7"/>
      <c r="G50" s="7"/>
      <c r="H50" s="7"/>
      <c r="I50" s="7"/>
      <c r="J50" s="7"/>
    </row>
    <row r="51" spans="1:10">
      <c r="I51" s="7"/>
      <c r="J51" s="7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Contaminants</vt:lpstr>
      <vt:lpstr>Quality Trim</vt:lpstr>
      <vt:lpstr>Assembly and Mapping</vt:lpstr>
      <vt:lpstr>'Assembly and Mapping'!Print_Area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Waring</dc:creator>
  <cp:lastModifiedBy>Kate Waring</cp:lastModifiedBy>
  <cp:lastPrinted>2020-11-19T19:42:02Z</cp:lastPrinted>
  <dcterms:created xsi:type="dcterms:W3CDTF">2020-11-19T03:16:55Z</dcterms:created>
  <dcterms:modified xsi:type="dcterms:W3CDTF">2020-12-16T22:19:28Z</dcterms:modified>
</cp:coreProperties>
</file>