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fal/Documents/!Praca/!ZSE/Arkusz kalkulacyjny/2023_24/"/>
    </mc:Choice>
  </mc:AlternateContent>
  <xr:revisionPtr revIDLastSave="0" documentId="8_{E32DBF93-4081-494F-96D3-442BD2749B0B}" xr6:coauthVersionLast="45" xr6:coauthVersionMax="45" xr10:uidLastSave="{00000000-0000-0000-0000-000000000000}"/>
  <bookViews>
    <workbookView xWindow="0" yWindow="460" windowWidth="38400" windowHeight="19980" tabRatio="500" xr2:uid="{00000000-000D-0000-FFFF-FFFF00000000}"/>
  </bookViews>
  <sheets>
    <sheet name="Arkusz1" sheetId="1" r:id="rId1"/>
    <sheet name="zd1" sheetId="3" r:id="rId2"/>
    <sheet name="zd2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8" i="3"/>
  <c r="D36" i="3"/>
  <c r="E36" i="3"/>
  <c r="F36" i="3"/>
  <c r="G36" i="3"/>
  <c r="H36" i="3"/>
  <c r="I36" i="3"/>
  <c r="J36" i="3"/>
  <c r="K36" i="3"/>
  <c r="D35" i="3"/>
  <c r="E35" i="3"/>
  <c r="F35" i="3"/>
  <c r="G35" i="3"/>
  <c r="H35" i="3"/>
  <c r="I35" i="3"/>
  <c r="J35" i="3"/>
  <c r="K35" i="3"/>
  <c r="D34" i="3"/>
  <c r="E34" i="3"/>
  <c r="F34" i="3"/>
  <c r="G34" i="3"/>
  <c r="H34" i="3"/>
  <c r="I34" i="3"/>
  <c r="J34" i="3"/>
  <c r="K34" i="3"/>
  <c r="D33" i="3"/>
  <c r="E33" i="3"/>
  <c r="F33" i="3"/>
  <c r="G33" i="3"/>
  <c r="H33" i="3"/>
  <c r="I33" i="3"/>
  <c r="J33" i="3"/>
  <c r="K33" i="3"/>
  <c r="D32" i="3"/>
  <c r="E32" i="3"/>
  <c r="F32" i="3"/>
  <c r="G32" i="3"/>
  <c r="H32" i="3"/>
  <c r="I32" i="3"/>
  <c r="J32" i="3"/>
  <c r="K32" i="3"/>
  <c r="C36" i="3"/>
  <c r="C35" i="3"/>
  <c r="C34" i="3"/>
  <c r="C33" i="3"/>
  <c r="C32" i="3"/>
  <c r="D31" i="3"/>
  <c r="E31" i="3"/>
  <c r="F31" i="3"/>
  <c r="G31" i="3"/>
  <c r="H31" i="3"/>
  <c r="I31" i="3"/>
  <c r="J31" i="3"/>
  <c r="K31" i="3"/>
  <c r="C31" i="3"/>
  <c r="F30" i="3"/>
  <c r="G30" i="3"/>
  <c r="H30" i="3"/>
  <c r="I30" i="3"/>
  <c r="J30" i="3"/>
  <c r="K30" i="3"/>
  <c r="E30" i="3"/>
  <c r="D30" i="3"/>
  <c r="C30" i="3"/>
  <c r="L9" i="3"/>
  <c r="L10" i="3"/>
  <c r="L11" i="3"/>
  <c r="L12" i="3"/>
  <c r="R10" i="3" s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1" authorId="0" shapeId="0" xr:uid="{00000000-0006-0000-0100-000001000000}">
      <text>
        <r>
          <rPr>
            <b/>
            <sz val="8"/>
            <color indexed="8"/>
            <rFont val="Times New Roman"/>
            <family val="1"/>
          </rPr>
          <t>Wstaw odpowiednią funkcję, króra obliczy ile jest ocen niedostatecznych z j. polskiego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200-000001000000}">
      <text>
        <r>
          <rPr>
            <sz val="8"/>
            <color rgb="FF000000"/>
            <rFont val="Tahoma"/>
            <family val="2"/>
          </rPr>
          <t xml:space="preserve">Wstaw funkcje </t>
        </r>
        <r>
          <rPr>
            <b/>
            <sz val="8"/>
            <color rgb="FF000000"/>
            <rFont val="Tahoma"/>
            <family val="2"/>
          </rPr>
          <t xml:space="preserve">Licz.jeżeli
</t>
        </r>
      </text>
    </comment>
  </commentList>
</comments>
</file>

<file path=xl/sharedStrings.xml><?xml version="1.0" encoding="utf-8"?>
<sst xmlns="http://schemas.openxmlformats.org/spreadsheetml/2006/main" count="125" uniqueCount="98">
  <si>
    <t>Tabelka przedstawia oceny uczniów</t>
  </si>
  <si>
    <t>Uczeń</t>
  </si>
  <si>
    <t>Polski</t>
  </si>
  <si>
    <t>Matematyka</t>
  </si>
  <si>
    <t>Angielski</t>
  </si>
  <si>
    <t>Przyroda</t>
  </si>
  <si>
    <t xml:space="preserve"> Historia</t>
  </si>
  <si>
    <t>Ilość 6</t>
  </si>
  <si>
    <t>Ilość 5</t>
  </si>
  <si>
    <t>Ilość 4</t>
  </si>
  <si>
    <t>Ilość 3</t>
  </si>
  <si>
    <t>Ilość 2</t>
  </si>
  <si>
    <t>Ilość 1</t>
  </si>
  <si>
    <t>Ala</t>
  </si>
  <si>
    <t>Ola</t>
  </si>
  <si>
    <t>Ula</t>
  </si>
  <si>
    <t>Jaś</t>
  </si>
  <si>
    <t>Adam</t>
  </si>
  <si>
    <t>Robert</t>
  </si>
  <si>
    <t>Wataw odpowiednie funkcje, które obliczą dla każdego ucznia ilość ocen celujących, bardzo dobrych, itd.</t>
  </si>
  <si>
    <t>1. Oblicz średnią dla każdego ucznia</t>
  </si>
  <si>
    <t>2. Oblicz ilość ocen lepszych niż 3 i gorszych niż 4</t>
  </si>
  <si>
    <t>3. Oblicz średnia dla każdego przedmiotu</t>
  </si>
  <si>
    <t>4. Oblicz ilość poszczególnych ocen (od 1 do 6) dla poszczególnego przedmiotu</t>
  </si>
  <si>
    <t>5. Oblicz najlepszą, najgorszą średnią oraz oblicz średnią całej klasy</t>
  </si>
  <si>
    <t>polski</t>
  </si>
  <si>
    <t>angielski</t>
  </si>
  <si>
    <t>matematyka</t>
  </si>
  <si>
    <t>historia</t>
  </si>
  <si>
    <t>przyroda</t>
  </si>
  <si>
    <t>w-f</t>
  </si>
  <si>
    <t>sztuka</t>
  </si>
  <si>
    <t>religia</t>
  </si>
  <si>
    <t>informatyka</t>
  </si>
  <si>
    <t>średnia</t>
  </si>
  <si>
    <t>ilość ocen lepszych niż 3</t>
  </si>
  <si>
    <t>ilość ocen gorszych niż 4</t>
  </si>
  <si>
    <t>Uczeń nr 1</t>
  </si>
  <si>
    <t>Najepsza średnia</t>
  </si>
  <si>
    <t>Uczeń nr 2</t>
  </si>
  <si>
    <t>Najgorsza średnia</t>
  </si>
  <si>
    <t>Uczeń nr 3</t>
  </si>
  <si>
    <t>Średnia całej klasy</t>
  </si>
  <si>
    <t>Uczeń nr 4</t>
  </si>
  <si>
    <t>Uczeń nr 5</t>
  </si>
  <si>
    <t>Uczeń nr 6</t>
  </si>
  <si>
    <t>Uczeń nr 7</t>
  </si>
  <si>
    <t>Uczeń nr 8</t>
  </si>
  <si>
    <t>Uczeń nr 9</t>
  </si>
  <si>
    <t>Uczeń nr 10</t>
  </si>
  <si>
    <t>Uczeń nr 11</t>
  </si>
  <si>
    <t>Uczeń nr 12</t>
  </si>
  <si>
    <t>Uczeń nr 13</t>
  </si>
  <si>
    <t>Uczeń nr 14</t>
  </si>
  <si>
    <t>Uczeń nr 15</t>
  </si>
  <si>
    <t>Uczeń nr 16</t>
  </si>
  <si>
    <t>Uczeń nr 17</t>
  </si>
  <si>
    <t>Uczeń nr 18</t>
  </si>
  <si>
    <t>Uczeń nr 19</t>
  </si>
  <si>
    <t>Uczeń nr 20</t>
  </si>
  <si>
    <t>Uczeń nr 21</t>
  </si>
  <si>
    <t>Uczeń nr 22</t>
  </si>
  <si>
    <t>Średnia</t>
  </si>
  <si>
    <t>Funkcja licz.jeżeli()</t>
  </si>
  <si>
    <t>Tabela przedstawia wyniki konkursu informatycznego. Wykorzystując funkcję licz.jeżeli(), można odpowiedzieć na wiele pytań, np:</t>
  </si>
  <si>
    <t>Lp.</t>
  </si>
  <si>
    <t>Imię</t>
  </si>
  <si>
    <t>Klasa</t>
  </si>
  <si>
    <t>Punkty</t>
  </si>
  <si>
    <t>Ilu uczniów pochodzi z klasy IVA?</t>
  </si>
  <si>
    <t>IVA</t>
  </si>
  <si>
    <t>Ilu uczniów pochodzi z klasy VB?</t>
  </si>
  <si>
    <t>Ela</t>
  </si>
  <si>
    <t>VC</t>
  </si>
  <si>
    <t>Ilu uczniów pochodzi z klasy VIB?</t>
  </si>
  <si>
    <t>Iza</t>
  </si>
  <si>
    <t>IVB</t>
  </si>
  <si>
    <t>VIB</t>
  </si>
  <si>
    <t>Ilu uczniów NIE pochodzi z klasy VC?</t>
  </si>
  <si>
    <t>Krzyś</t>
  </si>
  <si>
    <t>Darek</t>
  </si>
  <si>
    <t>VIA</t>
  </si>
  <si>
    <t>Ilu uczniów zdobyło 23 punkty?</t>
  </si>
  <si>
    <t>Franek</t>
  </si>
  <si>
    <t>VB</t>
  </si>
  <si>
    <t>Ilu uczniów zdobyło WIĘCEJ niż 25 punktów?</t>
  </si>
  <si>
    <t>Zosia</t>
  </si>
  <si>
    <t>Staś</t>
  </si>
  <si>
    <t>Ilu uczniów zdobyło MNIEJ niż 25 punktów?</t>
  </si>
  <si>
    <t>Julka</t>
  </si>
  <si>
    <t>Olek</t>
  </si>
  <si>
    <t>Ile uczennic ma na imię Ala?</t>
  </si>
  <si>
    <t>Zbyszek</t>
  </si>
  <si>
    <t>Daria</t>
  </si>
  <si>
    <t>Adrian</t>
  </si>
  <si>
    <t>Marysia</t>
  </si>
  <si>
    <t>Dawid</t>
  </si>
  <si>
    <t>=LICZ.JEŻELI(C5:C24;"IVA")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</si>
</sst>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 CE"/>
      <family val="2"/>
      <charset val="238"/>
    </font>
    <font>
      <sz val="8"/>
      <name val="Arial CE"/>
      <family val="2"/>
      <charset val="238"/>
    </font>
    <font>
      <sz val="10"/>
      <color indexed="9"/>
      <name val="Arial CE"/>
      <family val="2"/>
      <charset val="238"/>
    </font>
    <font>
      <b/>
      <sz val="10"/>
      <name val="Arial CE"/>
      <family val="2"/>
      <charset val="238"/>
    </font>
    <font>
      <b/>
      <sz val="8"/>
      <color indexed="8"/>
      <name val="Times New Roman"/>
      <family val="1"/>
    </font>
    <font>
      <sz val="10"/>
      <color theme="1"/>
      <name val="Arial"/>
    </font>
    <font>
      <sz val="12"/>
      <color rgb="FF000080"/>
      <name val="Arial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indexed="57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25"/>
        <bgColor indexed="61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17"/>
        <bgColor indexed="2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54"/>
      </patternFill>
    </fill>
    <fill>
      <patternFill patternType="solid">
        <fgColor rgb="FFFFFF00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E6E64C"/>
        <bgColor indexed="64"/>
      </patternFill>
    </fill>
    <fill>
      <patternFill patternType="solid">
        <fgColor rgb="FFFFD32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3" borderId="1" xfId="1" applyFill="1" applyBorder="1" applyAlignment="1">
      <alignment horizontal="center"/>
    </xf>
    <xf numFmtId="0" fontId="1" fillId="4" borderId="1" xfId="1" applyFont="1" applyFill="1" applyBorder="1"/>
    <xf numFmtId="0" fontId="1" fillId="4" borderId="1" xfId="1" applyFill="1" applyBorder="1" applyAlignment="1">
      <alignment horizontal="center"/>
    </xf>
    <xf numFmtId="0" fontId="1" fillId="5" borderId="1" xfId="1" applyFont="1" applyFill="1" applyBorder="1"/>
    <xf numFmtId="0" fontId="1" fillId="5" borderId="1" xfId="1" applyFill="1" applyBorder="1" applyAlignment="1">
      <alignment horizontal="center"/>
    </xf>
    <xf numFmtId="0" fontId="1" fillId="6" borderId="1" xfId="1" applyFont="1" applyFill="1" applyBorder="1"/>
    <xf numFmtId="0" fontId="1" fillId="6" borderId="1" xfId="1" applyFill="1" applyBorder="1" applyAlignment="1">
      <alignment horizontal="center"/>
    </xf>
    <xf numFmtId="0" fontId="1" fillId="7" borderId="1" xfId="1" applyFont="1" applyFill="1" applyBorder="1"/>
    <xf numFmtId="0" fontId="1" fillId="7" borderId="1" xfId="1" applyFill="1" applyBorder="1" applyAlignment="1">
      <alignment horizontal="center"/>
    </xf>
    <xf numFmtId="0" fontId="5" fillId="0" borderId="0" xfId="1" applyFont="1"/>
    <xf numFmtId="0" fontId="6" fillId="0" borderId="0" xfId="1" applyFont="1"/>
    <xf numFmtId="0" fontId="8" fillId="9" borderId="3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textRotation="90"/>
    </xf>
    <xf numFmtId="0" fontId="1" fillId="10" borderId="3" xfId="1" applyFont="1" applyFill="1" applyBorder="1" applyAlignment="1">
      <alignment horizontal="center" textRotation="90"/>
    </xf>
    <xf numFmtId="0" fontId="1" fillId="11" borderId="3" xfId="1" applyFont="1" applyFill="1" applyBorder="1" applyAlignment="1">
      <alignment wrapText="1"/>
    </xf>
    <xf numFmtId="0" fontId="1" fillId="12" borderId="3" xfId="1" applyFont="1" applyFill="1" applyBorder="1" applyAlignment="1">
      <alignment wrapText="1"/>
    </xf>
    <xf numFmtId="0" fontId="8" fillId="9" borderId="1" xfId="1" applyFont="1" applyFill="1" applyBorder="1"/>
    <xf numFmtId="0" fontId="1" fillId="0" borderId="1" xfId="1" applyBorder="1"/>
    <xf numFmtId="2" fontId="1" fillId="10" borderId="1" xfId="1" applyNumberFormat="1" applyFill="1" applyBorder="1"/>
    <xf numFmtId="0" fontId="1" fillId="11" borderId="1" xfId="1" applyFill="1" applyBorder="1"/>
    <xf numFmtId="0" fontId="1" fillId="12" borderId="1" xfId="1" applyFill="1" applyBorder="1"/>
    <xf numFmtId="0" fontId="1" fillId="13" borderId="1" xfId="1" applyFont="1" applyFill="1" applyBorder="1"/>
    <xf numFmtId="0" fontId="1" fillId="14" borderId="1" xfId="1" applyFont="1" applyFill="1" applyBorder="1"/>
    <xf numFmtId="2" fontId="1" fillId="0" borderId="0" xfId="1" applyNumberFormat="1"/>
    <xf numFmtId="0" fontId="1" fillId="15" borderId="1" xfId="1" applyFont="1" applyFill="1" applyBorder="1"/>
    <xf numFmtId="0" fontId="1" fillId="0" borderId="0" xfId="1" applyBorder="1"/>
    <xf numFmtId="0" fontId="1" fillId="16" borderId="1" xfId="1" applyFont="1" applyFill="1" applyBorder="1"/>
    <xf numFmtId="0" fontId="1" fillId="17" borderId="1" xfId="1" applyFont="1" applyFill="1" applyBorder="1"/>
    <xf numFmtId="0" fontId="1" fillId="9" borderId="1" xfId="1" applyFont="1" applyFill="1" applyBorder="1"/>
    <xf numFmtId="0" fontId="1" fillId="18" borderId="1" xfId="1" applyFont="1" applyFill="1" applyBorder="1"/>
    <xf numFmtId="0" fontId="1" fillId="13" borderId="3" xfId="1" applyFont="1" applyFill="1" applyBorder="1"/>
    <xf numFmtId="0" fontId="7" fillId="0" borderId="4" xfId="1" applyFont="1" applyBorder="1" applyAlignment="1" applyProtection="1">
      <alignment horizontal="center"/>
    </xf>
    <xf numFmtId="0" fontId="7" fillId="19" borderId="4" xfId="1" applyFont="1" applyFill="1" applyBorder="1" applyAlignment="1" applyProtection="1">
      <alignment horizontal="center"/>
    </xf>
    <xf numFmtId="0" fontId="1" fillId="0" borderId="4" xfId="1" applyBorder="1" applyAlignment="1">
      <alignment horizontal="center"/>
    </xf>
    <xf numFmtId="0" fontId="1" fillId="20" borderId="4" xfId="1" applyFill="1" applyBorder="1" applyAlignment="1">
      <alignment horizontal="center"/>
    </xf>
    <xf numFmtId="0" fontId="9" fillId="0" borderId="4" xfId="1" applyFont="1" applyBorder="1" applyAlignment="1">
      <alignment horizontal="center" vertical="center"/>
    </xf>
    <xf numFmtId="0" fontId="9" fillId="19" borderId="4" xfId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21" borderId="5" xfId="0" applyFont="1" applyFill="1" applyBorder="1" applyAlignment="1">
      <alignment horizontal="left" vertical="center" wrapText="1"/>
    </xf>
    <xf numFmtId="0" fontId="11" fillId="21" borderId="5" xfId="0" applyFont="1" applyFill="1" applyBorder="1" applyAlignment="1">
      <alignment horizontal="center" vertical="center" wrapText="1"/>
    </xf>
    <xf numFmtId="0" fontId="11" fillId="24" borderId="5" xfId="0" applyFont="1" applyFill="1" applyBorder="1" applyAlignment="1">
      <alignment horizontal="left" vertical="center" wrapText="1"/>
    </xf>
    <xf numFmtId="0" fontId="11" fillId="24" borderId="5" xfId="0" applyFont="1" applyFill="1" applyBorder="1" applyAlignment="1">
      <alignment horizontal="center" vertical="center" wrapText="1"/>
    </xf>
    <xf numFmtId="0" fontId="11" fillId="0" borderId="0" xfId="0" quotePrefix="1" applyFont="1" applyAlignment="1">
      <alignment horizontal="left" vertical="center" wrapText="1"/>
    </xf>
    <xf numFmtId="2" fontId="1" fillId="14" borderId="1" xfId="1" applyNumberFormat="1" applyFont="1" applyFill="1" applyBorder="1"/>
    <xf numFmtId="0" fontId="11" fillId="23" borderId="6" xfId="0" applyFont="1" applyFill="1" applyBorder="1" applyAlignment="1">
      <alignment horizontal="left" vertical="center" wrapText="1"/>
    </xf>
    <xf numFmtId="0" fontId="11" fillId="23" borderId="7" xfId="0" applyFont="1" applyFill="1" applyBorder="1" applyAlignment="1">
      <alignment horizontal="left" vertical="center" wrapText="1"/>
    </xf>
    <xf numFmtId="0" fontId="11" fillId="23" borderId="8" xfId="0" applyFont="1" applyFill="1" applyBorder="1" applyAlignment="1">
      <alignment horizontal="left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11" fillId="21" borderId="7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2" fillId="22" borderId="9" xfId="0" applyFont="1" applyFill="1" applyBorder="1" applyAlignment="1">
      <alignment horizontal="left" vertical="center" wrapText="1"/>
    </xf>
    <xf numFmtId="0" fontId="12" fillId="22" borderId="10" xfId="0" applyFont="1" applyFill="1" applyBorder="1" applyAlignment="1">
      <alignment horizontal="left" vertical="center" wrapText="1"/>
    </xf>
    <xf numFmtId="0" fontId="12" fillId="22" borderId="11" xfId="0" applyFont="1" applyFill="1" applyBorder="1" applyAlignment="1">
      <alignment horizontal="left" vertical="center" wrapText="1"/>
    </xf>
    <xf numFmtId="0" fontId="12" fillId="22" borderId="12" xfId="0" applyFont="1" applyFill="1" applyBorder="1" applyAlignment="1">
      <alignment horizontal="left" vertical="center" wrapText="1"/>
    </xf>
    <xf numFmtId="0" fontId="12" fillId="22" borderId="13" xfId="0" applyFont="1" applyFill="1" applyBorder="1" applyAlignment="1">
      <alignment horizontal="left" vertical="center" wrapText="1"/>
    </xf>
    <xf numFmtId="0" fontId="12" fillId="22" borderId="14" xfId="0" applyFont="1" applyFill="1" applyBorder="1" applyAlignment="1">
      <alignment horizontal="left" vertical="center" wrapText="1"/>
    </xf>
    <xf numFmtId="0" fontId="11" fillId="23" borderId="0" xfId="0" applyFont="1" applyFill="1" applyAlignment="1">
      <alignment horizontal="left" vertical="center" wrapText="1"/>
    </xf>
    <xf numFmtId="0" fontId="8" fillId="8" borderId="2" xfId="1" applyFont="1" applyFill="1" applyBorder="1" applyAlignment="1"/>
  </cellXfs>
  <cellStyles count="2">
    <cellStyle name="Normalny" xfId="0" builtinId="0"/>
    <cellStyle name="Standardowy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zoomScalePageLayoutView="150" workbookViewId="0">
      <selection activeCell="F19" sqref="F19"/>
    </sheetView>
  </sheetViews>
  <sheetFormatPr baseColWidth="10" defaultColWidth="11.1640625" defaultRowHeight="16"/>
  <cols>
    <col min="6" max="6" width="32.5" customWidth="1"/>
  </cols>
  <sheetData>
    <row r="1" spans="1:10" ht="17" thickBot="1">
      <c r="A1" s="44"/>
      <c r="B1" s="54" t="s">
        <v>63</v>
      </c>
      <c r="C1" s="55"/>
      <c r="D1" s="56"/>
      <c r="E1" s="57" t="s">
        <v>64</v>
      </c>
      <c r="F1" s="58"/>
      <c r="G1" s="58"/>
      <c r="H1" s="58"/>
      <c r="I1" s="58"/>
      <c r="J1" s="59"/>
    </row>
    <row r="2" spans="1:10" ht="17" thickBot="1">
      <c r="A2" s="44"/>
      <c r="B2" s="44"/>
      <c r="C2" s="44"/>
      <c r="D2" s="44"/>
      <c r="E2" s="60"/>
      <c r="F2" s="61"/>
      <c r="G2" s="61"/>
      <c r="H2" s="61"/>
      <c r="I2" s="61"/>
      <c r="J2" s="62"/>
    </row>
    <row r="3" spans="1:10" ht="17" thickBot="1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0" ht="17" thickBot="1">
      <c r="A4" s="45" t="s">
        <v>65</v>
      </c>
      <c r="B4" s="45" t="s">
        <v>66</v>
      </c>
      <c r="C4" s="45" t="s">
        <v>67</v>
      </c>
      <c r="D4" s="45" t="s">
        <v>68</v>
      </c>
      <c r="E4" s="44"/>
      <c r="F4" s="51" t="s">
        <v>69</v>
      </c>
      <c r="G4" s="52"/>
      <c r="H4" s="53"/>
      <c r="I4" s="44"/>
      <c r="J4" s="44"/>
    </row>
    <row r="5" spans="1:10" ht="17" thickBot="1">
      <c r="A5" s="46">
        <v>1</v>
      </c>
      <c r="B5" s="47" t="s">
        <v>13</v>
      </c>
      <c r="C5" s="47" t="s">
        <v>70</v>
      </c>
      <c r="D5" s="48">
        <v>29</v>
      </c>
      <c r="E5" s="44"/>
      <c r="F5" s="49" t="s">
        <v>97</v>
      </c>
      <c r="G5" s="44"/>
      <c r="H5" s="44"/>
      <c r="I5" s="44"/>
      <c r="J5" s="44"/>
    </row>
    <row r="6" spans="1:10" ht="17" thickBot="1">
      <c r="A6" s="46">
        <v>2</v>
      </c>
      <c r="B6" s="47" t="s">
        <v>14</v>
      </c>
      <c r="C6" s="47" t="s">
        <v>70</v>
      </c>
      <c r="D6" s="48">
        <v>30</v>
      </c>
      <c r="E6" s="44"/>
      <c r="F6" s="51" t="s">
        <v>71</v>
      </c>
      <c r="G6" s="52"/>
      <c r="H6" s="53"/>
      <c r="I6" s="44"/>
      <c r="J6" s="44"/>
    </row>
    <row r="7" spans="1:10" ht="17" thickBot="1">
      <c r="A7" s="46">
        <v>3</v>
      </c>
      <c r="B7" s="47" t="s">
        <v>13</v>
      </c>
      <c r="C7" s="47" t="s">
        <v>70</v>
      </c>
      <c r="D7" s="48">
        <v>22</v>
      </c>
      <c r="E7" s="44"/>
      <c r="F7" s="44"/>
      <c r="G7" s="44"/>
      <c r="H7" s="44"/>
      <c r="I7" s="44"/>
      <c r="J7" s="44"/>
    </row>
    <row r="8" spans="1:10" ht="17" thickBot="1">
      <c r="A8" s="46">
        <v>4</v>
      </c>
      <c r="B8" s="47" t="s">
        <v>72</v>
      </c>
      <c r="C8" s="47" t="s">
        <v>73</v>
      </c>
      <c r="D8" s="48">
        <v>25</v>
      </c>
      <c r="E8" s="44"/>
      <c r="F8" s="51" t="s">
        <v>74</v>
      </c>
      <c r="G8" s="52"/>
      <c r="H8" s="53"/>
      <c r="I8" s="44"/>
      <c r="J8" s="44"/>
    </row>
    <row r="9" spans="1:10" ht="17" thickBot="1">
      <c r="A9" s="46">
        <v>5</v>
      </c>
      <c r="B9" s="47" t="s">
        <v>75</v>
      </c>
      <c r="C9" s="47" t="s">
        <v>76</v>
      </c>
      <c r="D9" s="48">
        <v>24</v>
      </c>
      <c r="E9" s="44"/>
      <c r="F9" s="44"/>
      <c r="G9" s="44"/>
      <c r="H9" s="44"/>
      <c r="I9" s="44"/>
      <c r="J9" s="44"/>
    </row>
    <row r="10" spans="1:10" ht="17" thickBot="1">
      <c r="A10" s="46">
        <v>6</v>
      </c>
      <c r="B10" s="47" t="s">
        <v>17</v>
      </c>
      <c r="C10" s="47" t="s">
        <v>77</v>
      </c>
      <c r="D10" s="48">
        <v>26</v>
      </c>
      <c r="E10" s="44"/>
      <c r="F10" s="63" t="s">
        <v>78</v>
      </c>
      <c r="G10" s="63"/>
      <c r="H10" s="63"/>
      <c r="I10" s="44"/>
      <c r="J10" s="44"/>
    </row>
    <row r="11" spans="1:10" ht="17" thickBot="1">
      <c r="A11" s="46">
        <v>7</v>
      </c>
      <c r="B11" s="47" t="s">
        <v>79</v>
      </c>
      <c r="C11" s="47" t="s">
        <v>73</v>
      </c>
      <c r="D11" s="48">
        <v>25</v>
      </c>
      <c r="E11" s="44"/>
      <c r="F11" s="44"/>
      <c r="G11" s="44"/>
      <c r="H11" s="44"/>
      <c r="I11" s="44"/>
      <c r="J11" s="44"/>
    </row>
    <row r="12" spans="1:10" ht="17" thickBot="1">
      <c r="A12" s="46">
        <v>8</v>
      </c>
      <c r="B12" s="47" t="s">
        <v>80</v>
      </c>
      <c r="C12" s="47" t="s">
        <v>81</v>
      </c>
      <c r="D12" s="48">
        <v>23</v>
      </c>
      <c r="E12" s="44"/>
      <c r="F12" s="51" t="s">
        <v>82</v>
      </c>
      <c r="G12" s="52"/>
      <c r="H12" s="53"/>
      <c r="I12" s="44"/>
      <c r="J12" s="44"/>
    </row>
    <row r="13" spans="1:10" ht="17" thickBot="1">
      <c r="A13" s="46">
        <v>9</v>
      </c>
      <c r="B13" s="47" t="s">
        <v>83</v>
      </c>
      <c r="C13" s="47" t="s">
        <v>77</v>
      </c>
      <c r="D13" s="48">
        <v>28</v>
      </c>
      <c r="E13" s="44"/>
      <c r="F13" s="44"/>
      <c r="G13" s="44"/>
      <c r="H13" s="44"/>
      <c r="I13" s="44"/>
      <c r="J13" s="44"/>
    </row>
    <row r="14" spans="1:10" ht="17" thickBot="1">
      <c r="A14" s="46">
        <v>10</v>
      </c>
      <c r="B14" s="47" t="s">
        <v>16</v>
      </c>
      <c r="C14" s="47" t="s">
        <v>84</v>
      </c>
      <c r="D14" s="48">
        <v>29</v>
      </c>
      <c r="E14" s="44"/>
      <c r="F14" s="51" t="s">
        <v>85</v>
      </c>
      <c r="G14" s="52"/>
      <c r="H14" s="52"/>
      <c r="I14" s="53"/>
      <c r="J14" s="44"/>
    </row>
    <row r="15" spans="1:10" ht="17" thickBot="1">
      <c r="A15" s="46">
        <v>11</v>
      </c>
      <c r="B15" s="47" t="s">
        <v>86</v>
      </c>
      <c r="C15" s="47" t="s">
        <v>73</v>
      </c>
      <c r="D15" s="48">
        <v>25</v>
      </c>
      <c r="E15" s="44"/>
      <c r="F15" s="44"/>
      <c r="G15" s="44"/>
      <c r="H15" s="44"/>
      <c r="I15" s="44"/>
      <c r="J15" s="44"/>
    </row>
    <row r="16" spans="1:10" ht="17" thickBot="1">
      <c r="A16" s="46">
        <v>12</v>
      </c>
      <c r="B16" s="47" t="s">
        <v>87</v>
      </c>
      <c r="C16" s="47" t="s">
        <v>70</v>
      </c>
      <c r="D16" s="48">
        <v>24</v>
      </c>
      <c r="E16" s="44"/>
      <c r="F16" s="51" t="s">
        <v>88</v>
      </c>
      <c r="G16" s="52"/>
      <c r="H16" s="52"/>
      <c r="I16" s="53"/>
      <c r="J16" s="44"/>
    </row>
    <row r="17" spans="1:10" ht="17" thickBot="1">
      <c r="A17" s="46">
        <v>13</v>
      </c>
      <c r="B17" s="47" t="s">
        <v>89</v>
      </c>
      <c r="C17" s="47" t="s">
        <v>76</v>
      </c>
      <c r="D17" s="48">
        <v>22</v>
      </c>
      <c r="E17" s="44"/>
      <c r="F17" s="44"/>
      <c r="G17" s="44"/>
      <c r="H17" s="44"/>
      <c r="I17" s="44"/>
      <c r="J17" s="44"/>
    </row>
    <row r="18" spans="1:10" ht="17" thickBot="1">
      <c r="A18" s="46">
        <v>14</v>
      </c>
      <c r="B18" s="47" t="s">
        <v>90</v>
      </c>
      <c r="C18" s="47" t="s">
        <v>73</v>
      </c>
      <c r="D18" s="48">
        <v>28</v>
      </c>
      <c r="E18" s="44"/>
      <c r="F18" s="51" t="s">
        <v>91</v>
      </c>
      <c r="G18" s="52"/>
      <c r="H18" s="53"/>
      <c r="I18" s="44"/>
      <c r="J18" s="44"/>
    </row>
    <row r="19" spans="1:10" ht="17" thickBot="1">
      <c r="A19" s="46">
        <v>15</v>
      </c>
      <c r="B19" s="47" t="s">
        <v>13</v>
      </c>
      <c r="C19" s="47" t="s">
        <v>77</v>
      </c>
      <c r="D19" s="48">
        <v>26</v>
      </c>
      <c r="E19" s="44"/>
      <c r="F19" s="44"/>
      <c r="G19" s="44"/>
      <c r="H19" s="44"/>
      <c r="I19" s="44"/>
      <c r="J19" s="44"/>
    </row>
    <row r="20" spans="1:10" ht="17" thickBot="1">
      <c r="A20" s="46">
        <v>16</v>
      </c>
      <c r="B20" s="47" t="s">
        <v>92</v>
      </c>
      <c r="C20" s="47" t="s">
        <v>73</v>
      </c>
      <c r="D20" s="48">
        <v>25</v>
      </c>
      <c r="E20" s="44"/>
      <c r="F20" s="44"/>
      <c r="G20" s="44"/>
      <c r="H20" s="44"/>
      <c r="I20" s="44"/>
      <c r="J20" s="44"/>
    </row>
    <row r="21" spans="1:10" ht="17" thickBot="1">
      <c r="A21" s="46">
        <v>17</v>
      </c>
      <c r="B21" s="47" t="s">
        <v>93</v>
      </c>
      <c r="C21" s="47" t="s">
        <v>81</v>
      </c>
      <c r="D21" s="48">
        <v>23</v>
      </c>
      <c r="E21" s="44"/>
      <c r="F21" s="44"/>
      <c r="G21" s="44"/>
      <c r="H21" s="44"/>
      <c r="I21" s="44"/>
      <c r="J21" s="44"/>
    </row>
    <row r="22" spans="1:10" ht="17" thickBot="1">
      <c r="A22" s="46">
        <v>18</v>
      </c>
      <c r="B22" s="47" t="s">
        <v>94</v>
      </c>
      <c r="C22" s="47" t="s">
        <v>76</v>
      </c>
      <c r="D22" s="48">
        <v>27</v>
      </c>
      <c r="E22" s="44"/>
      <c r="F22" s="44"/>
      <c r="G22" s="44"/>
      <c r="H22" s="44"/>
      <c r="I22" s="44"/>
      <c r="J22" s="44"/>
    </row>
    <row r="23" spans="1:10" ht="17" thickBot="1">
      <c r="A23" s="46">
        <v>19</v>
      </c>
      <c r="B23" s="47" t="s">
        <v>95</v>
      </c>
      <c r="C23" s="47" t="s">
        <v>84</v>
      </c>
      <c r="D23" s="48">
        <v>25</v>
      </c>
      <c r="E23" s="44"/>
      <c r="F23" s="44"/>
      <c r="G23" s="44"/>
      <c r="H23" s="44"/>
      <c r="I23" s="44"/>
      <c r="J23" s="44"/>
    </row>
    <row r="24" spans="1:10" ht="17" thickBot="1">
      <c r="A24" s="46">
        <v>20</v>
      </c>
      <c r="B24" s="47" t="s">
        <v>96</v>
      </c>
      <c r="C24" s="47" t="s">
        <v>76</v>
      </c>
      <c r="D24" s="48">
        <v>26</v>
      </c>
      <c r="E24" s="44"/>
      <c r="F24" s="44"/>
      <c r="G24" s="44"/>
      <c r="H24" s="44"/>
      <c r="I24" s="44"/>
      <c r="J24" s="44"/>
    </row>
  </sheetData>
  <mergeCells count="10">
    <mergeCell ref="F12:H12"/>
    <mergeCell ref="F14:I14"/>
    <mergeCell ref="F16:I16"/>
    <mergeCell ref="F18:H18"/>
    <mergeCell ref="B1:D1"/>
    <mergeCell ref="E1:J2"/>
    <mergeCell ref="F4:H4"/>
    <mergeCell ref="F6:H6"/>
    <mergeCell ref="F8:H8"/>
    <mergeCell ref="F10:H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6"/>
  <sheetViews>
    <sheetView zoomScale="150" zoomScaleNormal="150" zoomScalePageLayoutView="150" workbookViewId="0">
      <selection activeCell="R10" sqref="R10"/>
    </sheetView>
  </sheetViews>
  <sheetFormatPr baseColWidth="10" defaultColWidth="8.83203125" defaultRowHeight="13"/>
  <cols>
    <col min="1" max="1" width="8.83203125" style="2"/>
    <col min="2" max="2" width="11" style="2" customWidth="1"/>
    <col min="3" max="11" width="3.33203125" style="2" customWidth="1"/>
    <col min="12" max="12" width="8" style="2" customWidth="1"/>
    <col min="13" max="13" width="8.5" style="2" customWidth="1"/>
    <col min="14" max="16" width="8.83203125" style="2"/>
    <col min="17" max="17" width="10.5" style="2" customWidth="1"/>
    <col min="18" max="18" width="13.6640625" style="2" customWidth="1"/>
    <col min="19" max="16384" width="8.83203125" style="2"/>
  </cols>
  <sheetData>
    <row r="1" spans="2:18" ht="18">
      <c r="B1" s="17"/>
      <c r="Q1" s="38"/>
      <c r="R1" s="39"/>
    </row>
    <row r="2" spans="2:18">
      <c r="B2" s="64" t="s">
        <v>20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Q2" s="40"/>
      <c r="R2" s="41"/>
    </row>
    <row r="3" spans="2:18">
      <c r="B3" s="64" t="s">
        <v>21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Q3" s="40"/>
      <c r="R3" s="41"/>
    </row>
    <row r="4" spans="2:18">
      <c r="B4" s="64" t="s">
        <v>22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40"/>
      <c r="R4" s="41"/>
    </row>
    <row r="5" spans="2:18">
      <c r="B5" s="64" t="s">
        <v>23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Q5" s="40"/>
      <c r="R5" s="41"/>
    </row>
    <row r="6" spans="2:18">
      <c r="B6" s="64" t="s">
        <v>24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Q6" s="40"/>
      <c r="R6" s="41"/>
    </row>
    <row r="7" spans="2:18" ht="69.75" customHeight="1">
      <c r="B7" s="18" t="s">
        <v>1</v>
      </c>
      <c r="C7" s="19" t="s">
        <v>25</v>
      </c>
      <c r="D7" s="19" t="s">
        <v>26</v>
      </c>
      <c r="E7" s="19" t="s">
        <v>27</v>
      </c>
      <c r="F7" s="19" t="s">
        <v>28</v>
      </c>
      <c r="G7" s="19" t="s">
        <v>29</v>
      </c>
      <c r="H7" s="19" t="s">
        <v>30</v>
      </c>
      <c r="I7" s="19" t="s">
        <v>31</v>
      </c>
      <c r="J7" s="19" t="s">
        <v>32</v>
      </c>
      <c r="K7" s="19" t="s">
        <v>33</v>
      </c>
      <c r="L7" s="20" t="s">
        <v>34</v>
      </c>
      <c r="M7" s="21" t="s">
        <v>35</v>
      </c>
      <c r="N7" s="22" t="s">
        <v>36</v>
      </c>
      <c r="Q7" s="42"/>
      <c r="R7" s="43"/>
    </row>
    <row r="8" spans="2:18">
      <c r="B8" s="23" t="s">
        <v>37</v>
      </c>
      <c r="C8" s="24">
        <v>2</v>
      </c>
      <c r="D8" s="24">
        <v>5</v>
      </c>
      <c r="E8" s="24">
        <v>2</v>
      </c>
      <c r="F8" s="24">
        <v>4</v>
      </c>
      <c r="G8" s="24">
        <v>2</v>
      </c>
      <c r="H8" s="24">
        <v>6</v>
      </c>
      <c r="I8" s="24">
        <v>5</v>
      </c>
      <c r="J8" s="24">
        <v>4</v>
      </c>
      <c r="K8" s="24">
        <v>2</v>
      </c>
      <c r="L8" s="25">
        <f>AVERAGE(C8:K8)</f>
        <v>3.5555555555555554</v>
      </c>
      <c r="M8" s="26">
        <f>COUNTIF(C8:K8,"&gt;3")</f>
        <v>5</v>
      </c>
      <c r="N8" s="27">
        <f>COUNTIF(C8:K8,"&lt;4")</f>
        <v>4</v>
      </c>
      <c r="P8" s="28" t="s">
        <v>38</v>
      </c>
      <c r="Q8" s="37"/>
      <c r="R8" s="37">
        <v>5.56</v>
      </c>
    </row>
    <row r="9" spans="2:18">
      <c r="B9" s="23" t="s">
        <v>39</v>
      </c>
      <c r="C9" s="24">
        <v>3</v>
      </c>
      <c r="D9" s="24">
        <v>2</v>
      </c>
      <c r="E9" s="24">
        <v>1</v>
      </c>
      <c r="F9" s="24">
        <v>4</v>
      </c>
      <c r="G9" s="24">
        <v>5</v>
      </c>
      <c r="H9" s="24">
        <v>6</v>
      </c>
      <c r="I9" s="24">
        <v>2</v>
      </c>
      <c r="J9" s="24">
        <v>5</v>
      </c>
      <c r="K9" s="24">
        <v>5</v>
      </c>
      <c r="L9" s="25">
        <f t="shared" ref="L9:L29" si="0">AVERAGE(C9:K9)</f>
        <v>3.6666666666666665</v>
      </c>
      <c r="M9" s="26">
        <f t="shared" ref="M9:M29" si="1">COUNTIF(C9:K9,"&gt;3")</f>
        <v>5</v>
      </c>
      <c r="N9" s="27">
        <f t="shared" ref="N9:N29" si="2">COUNTIF(C9:K9,"&lt;4")</f>
        <v>4</v>
      </c>
      <c r="P9" s="10" t="s">
        <v>40</v>
      </c>
      <c r="Q9" s="10"/>
      <c r="R9" s="10">
        <v>2.11</v>
      </c>
    </row>
    <row r="10" spans="2:18">
      <c r="B10" s="23" t="s">
        <v>41</v>
      </c>
      <c r="C10" s="24">
        <v>4</v>
      </c>
      <c r="D10" s="24">
        <v>5</v>
      </c>
      <c r="E10" s="24">
        <v>4</v>
      </c>
      <c r="F10" s="24">
        <v>5</v>
      </c>
      <c r="G10" s="24">
        <v>4</v>
      </c>
      <c r="H10" s="24">
        <v>5</v>
      </c>
      <c r="I10" s="24">
        <v>5</v>
      </c>
      <c r="J10" s="24">
        <v>5</v>
      </c>
      <c r="K10" s="24">
        <v>4</v>
      </c>
      <c r="L10" s="25">
        <f t="shared" si="0"/>
        <v>4.5555555555555554</v>
      </c>
      <c r="M10" s="26">
        <f t="shared" si="1"/>
        <v>9</v>
      </c>
      <c r="N10" s="27">
        <f t="shared" si="2"/>
        <v>0</v>
      </c>
      <c r="P10" s="29" t="s">
        <v>42</v>
      </c>
      <c r="Q10" s="29"/>
      <c r="R10" s="50">
        <f>AVERAGE(L8:L29)</f>
        <v>3.9747474747474754</v>
      </c>
    </row>
    <row r="11" spans="2:18">
      <c r="B11" s="23" t="s">
        <v>43</v>
      </c>
      <c r="C11" s="24">
        <v>5</v>
      </c>
      <c r="D11" s="24">
        <v>5</v>
      </c>
      <c r="E11" s="24">
        <v>5</v>
      </c>
      <c r="F11" s="24">
        <v>5</v>
      </c>
      <c r="G11" s="24">
        <v>5</v>
      </c>
      <c r="H11" s="24">
        <v>5</v>
      </c>
      <c r="I11" s="24">
        <v>6</v>
      </c>
      <c r="J11" s="24">
        <v>5</v>
      </c>
      <c r="K11" s="24">
        <v>4</v>
      </c>
      <c r="L11" s="25">
        <f t="shared" si="0"/>
        <v>5</v>
      </c>
      <c r="M11" s="26">
        <f t="shared" si="1"/>
        <v>9</v>
      </c>
      <c r="N11" s="27">
        <f t="shared" si="2"/>
        <v>0</v>
      </c>
      <c r="R11" s="30"/>
    </row>
    <row r="12" spans="2:18">
      <c r="B12" s="23" t="s">
        <v>44</v>
      </c>
      <c r="C12" s="24">
        <v>2</v>
      </c>
      <c r="D12" s="24">
        <v>2</v>
      </c>
      <c r="E12" s="24">
        <v>5</v>
      </c>
      <c r="F12" s="24">
        <v>2</v>
      </c>
      <c r="G12" s="24">
        <v>3</v>
      </c>
      <c r="H12" s="24">
        <v>4</v>
      </c>
      <c r="I12" s="24">
        <v>3</v>
      </c>
      <c r="J12" s="24">
        <v>3</v>
      </c>
      <c r="K12" s="24">
        <v>5</v>
      </c>
      <c r="L12" s="25">
        <f t="shared" si="0"/>
        <v>3.2222222222222223</v>
      </c>
      <c r="M12" s="26">
        <f t="shared" si="1"/>
        <v>3</v>
      </c>
      <c r="N12" s="27">
        <f t="shared" si="2"/>
        <v>6</v>
      </c>
    </row>
    <row r="13" spans="2:18">
      <c r="B13" s="23" t="s">
        <v>45</v>
      </c>
      <c r="C13" s="24">
        <v>4</v>
      </c>
      <c r="D13" s="24">
        <v>3</v>
      </c>
      <c r="E13" s="24">
        <v>4</v>
      </c>
      <c r="F13" s="24">
        <v>3</v>
      </c>
      <c r="G13" s="24">
        <v>5</v>
      </c>
      <c r="H13" s="24">
        <v>3</v>
      </c>
      <c r="I13" s="24">
        <v>4</v>
      </c>
      <c r="J13" s="24">
        <v>3</v>
      </c>
      <c r="K13" s="24">
        <v>5</v>
      </c>
      <c r="L13" s="25">
        <f t="shared" si="0"/>
        <v>3.7777777777777777</v>
      </c>
      <c r="M13" s="26">
        <f t="shared" si="1"/>
        <v>5</v>
      </c>
      <c r="N13" s="27">
        <f t="shared" si="2"/>
        <v>4</v>
      </c>
    </row>
    <row r="14" spans="2:18">
      <c r="B14" s="23" t="s">
        <v>46</v>
      </c>
      <c r="C14" s="24">
        <v>6</v>
      </c>
      <c r="D14" s="24">
        <v>5</v>
      </c>
      <c r="E14" s="24">
        <v>3</v>
      </c>
      <c r="F14" s="24">
        <v>5</v>
      </c>
      <c r="G14" s="24">
        <v>4</v>
      </c>
      <c r="H14" s="24">
        <v>6</v>
      </c>
      <c r="I14" s="24">
        <v>3</v>
      </c>
      <c r="J14" s="24">
        <v>5</v>
      </c>
      <c r="K14" s="24">
        <v>6</v>
      </c>
      <c r="L14" s="25">
        <f t="shared" si="0"/>
        <v>4.7777777777777777</v>
      </c>
      <c r="M14" s="26">
        <f t="shared" si="1"/>
        <v>7</v>
      </c>
      <c r="N14" s="27">
        <f t="shared" si="2"/>
        <v>2</v>
      </c>
    </row>
    <row r="15" spans="2:18">
      <c r="B15" s="23" t="s">
        <v>47</v>
      </c>
      <c r="C15" s="24">
        <v>5</v>
      </c>
      <c r="D15" s="24">
        <v>6</v>
      </c>
      <c r="E15" s="24">
        <v>3</v>
      </c>
      <c r="F15" s="24">
        <v>2</v>
      </c>
      <c r="G15" s="24">
        <v>5</v>
      </c>
      <c r="H15" s="24">
        <v>5</v>
      </c>
      <c r="I15" s="24">
        <v>5</v>
      </c>
      <c r="J15" s="24">
        <v>4</v>
      </c>
      <c r="K15" s="24">
        <v>5</v>
      </c>
      <c r="L15" s="25">
        <f t="shared" si="0"/>
        <v>4.4444444444444446</v>
      </c>
      <c r="M15" s="26">
        <f t="shared" si="1"/>
        <v>7</v>
      </c>
      <c r="N15" s="27">
        <f t="shared" si="2"/>
        <v>2</v>
      </c>
    </row>
    <row r="16" spans="2:18">
      <c r="B16" s="23" t="s">
        <v>48</v>
      </c>
      <c r="C16" s="24">
        <v>1</v>
      </c>
      <c r="D16" s="24">
        <v>5</v>
      </c>
      <c r="E16" s="24">
        <v>2</v>
      </c>
      <c r="F16" s="24">
        <v>3</v>
      </c>
      <c r="G16" s="24">
        <v>6</v>
      </c>
      <c r="H16" s="24">
        <v>5</v>
      </c>
      <c r="I16" s="24">
        <v>5</v>
      </c>
      <c r="J16" s="24">
        <v>2</v>
      </c>
      <c r="K16" s="24">
        <v>3</v>
      </c>
      <c r="L16" s="25">
        <f t="shared" si="0"/>
        <v>3.5555555555555554</v>
      </c>
      <c r="M16" s="26">
        <f t="shared" si="1"/>
        <v>4</v>
      </c>
      <c r="N16" s="27">
        <f t="shared" si="2"/>
        <v>5</v>
      </c>
    </row>
    <row r="17" spans="2:14">
      <c r="B17" s="23" t="s">
        <v>49</v>
      </c>
      <c r="C17" s="24">
        <v>3</v>
      </c>
      <c r="D17" s="24">
        <v>3</v>
      </c>
      <c r="E17" s="24">
        <v>3</v>
      </c>
      <c r="F17" s="24">
        <v>3</v>
      </c>
      <c r="G17" s="24">
        <v>3</v>
      </c>
      <c r="H17" s="24">
        <v>3</v>
      </c>
      <c r="I17" s="24">
        <v>2</v>
      </c>
      <c r="J17" s="24">
        <v>2</v>
      </c>
      <c r="K17" s="24">
        <v>3</v>
      </c>
      <c r="L17" s="25">
        <f t="shared" si="0"/>
        <v>2.7777777777777777</v>
      </c>
      <c r="M17" s="26">
        <f t="shared" si="1"/>
        <v>0</v>
      </c>
      <c r="N17" s="27">
        <f t="shared" si="2"/>
        <v>9</v>
      </c>
    </row>
    <row r="18" spans="2:14">
      <c r="B18" s="23" t="s">
        <v>50</v>
      </c>
      <c r="C18" s="24">
        <v>5</v>
      </c>
      <c r="D18" s="24">
        <v>5</v>
      </c>
      <c r="E18" s="24">
        <v>5</v>
      </c>
      <c r="F18" s="24">
        <v>5</v>
      </c>
      <c r="G18" s="24">
        <v>5</v>
      </c>
      <c r="H18" s="24">
        <v>5</v>
      </c>
      <c r="I18" s="24">
        <v>6</v>
      </c>
      <c r="J18" s="24">
        <v>6</v>
      </c>
      <c r="K18" s="24">
        <v>6</v>
      </c>
      <c r="L18" s="25">
        <f t="shared" si="0"/>
        <v>5.333333333333333</v>
      </c>
      <c r="M18" s="26">
        <f t="shared" si="1"/>
        <v>9</v>
      </c>
      <c r="N18" s="27">
        <f t="shared" si="2"/>
        <v>0</v>
      </c>
    </row>
    <row r="19" spans="2:14">
      <c r="B19" s="23" t="s">
        <v>51</v>
      </c>
      <c r="C19" s="24">
        <v>1</v>
      </c>
      <c r="D19" s="24">
        <v>1</v>
      </c>
      <c r="E19" s="24">
        <v>2</v>
      </c>
      <c r="F19" s="24">
        <v>5</v>
      </c>
      <c r="G19" s="24">
        <v>2</v>
      </c>
      <c r="H19" s="24">
        <v>2</v>
      </c>
      <c r="I19" s="24">
        <v>2</v>
      </c>
      <c r="J19" s="24">
        <v>3</v>
      </c>
      <c r="K19" s="24">
        <v>3</v>
      </c>
      <c r="L19" s="25">
        <f t="shared" si="0"/>
        <v>2.3333333333333335</v>
      </c>
      <c r="M19" s="26">
        <f t="shared" si="1"/>
        <v>1</v>
      </c>
      <c r="N19" s="27">
        <f t="shared" si="2"/>
        <v>8</v>
      </c>
    </row>
    <row r="20" spans="2:14">
      <c r="B20" s="23" t="s">
        <v>52</v>
      </c>
      <c r="C20" s="24">
        <v>3</v>
      </c>
      <c r="D20" s="24">
        <v>3</v>
      </c>
      <c r="E20" s="24">
        <v>3</v>
      </c>
      <c r="F20" s="24">
        <v>3</v>
      </c>
      <c r="G20" s="24">
        <v>3</v>
      </c>
      <c r="H20" s="24">
        <v>3</v>
      </c>
      <c r="I20" s="24">
        <v>3</v>
      </c>
      <c r="J20" s="24">
        <v>3</v>
      </c>
      <c r="K20" s="24">
        <v>3</v>
      </c>
      <c r="L20" s="25">
        <f t="shared" si="0"/>
        <v>3</v>
      </c>
      <c r="M20" s="26">
        <f t="shared" si="1"/>
        <v>0</v>
      </c>
      <c r="N20" s="27">
        <f t="shared" si="2"/>
        <v>9</v>
      </c>
    </row>
    <row r="21" spans="2:14">
      <c r="B21" s="23" t="s">
        <v>53</v>
      </c>
      <c r="C21" s="24">
        <v>4</v>
      </c>
      <c r="D21" s="24">
        <v>5</v>
      </c>
      <c r="E21" s="24">
        <v>4</v>
      </c>
      <c r="F21" s="24">
        <v>5</v>
      </c>
      <c r="G21" s="24">
        <v>4</v>
      </c>
      <c r="H21" s="24">
        <v>5</v>
      </c>
      <c r="I21" s="24">
        <v>4</v>
      </c>
      <c r="J21" s="24">
        <v>5</v>
      </c>
      <c r="K21" s="24">
        <v>4</v>
      </c>
      <c r="L21" s="25">
        <f t="shared" si="0"/>
        <v>4.4444444444444446</v>
      </c>
      <c r="M21" s="26">
        <f t="shared" si="1"/>
        <v>9</v>
      </c>
      <c r="N21" s="27">
        <f t="shared" si="2"/>
        <v>0</v>
      </c>
    </row>
    <row r="22" spans="2:14">
      <c r="B22" s="23" t="s">
        <v>54</v>
      </c>
      <c r="C22" s="24">
        <v>6</v>
      </c>
      <c r="D22" s="24">
        <v>5</v>
      </c>
      <c r="E22" s="24">
        <v>6</v>
      </c>
      <c r="F22" s="24">
        <v>5</v>
      </c>
      <c r="G22" s="24">
        <v>4</v>
      </c>
      <c r="H22" s="24">
        <v>5</v>
      </c>
      <c r="I22" s="24">
        <v>6</v>
      </c>
      <c r="J22" s="24">
        <v>5</v>
      </c>
      <c r="K22" s="24">
        <v>4</v>
      </c>
      <c r="L22" s="25">
        <f t="shared" si="0"/>
        <v>5.1111111111111107</v>
      </c>
      <c r="M22" s="26">
        <f t="shared" si="1"/>
        <v>9</v>
      </c>
      <c r="N22" s="27">
        <f t="shared" si="2"/>
        <v>0</v>
      </c>
    </row>
    <row r="23" spans="2:14">
      <c r="B23" s="23" t="s">
        <v>55</v>
      </c>
      <c r="C23" s="24">
        <v>3</v>
      </c>
      <c r="D23" s="24">
        <v>6</v>
      </c>
      <c r="E23" s="24">
        <v>5</v>
      </c>
      <c r="F23" s="24">
        <v>5</v>
      </c>
      <c r="G23" s="24">
        <v>2</v>
      </c>
      <c r="H23" s="24">
        <v>3</v>
      </c>
      <c r="I23" s="24">
        <v>5</v>
      </c>
      <c r="J23" s="24">
        <v>6</v>
      </c>
      <c r="K23" s="24">
        <v>4</v>
      </c>
      <c r="L23" s="25">
        <f t="shared" si="0"/>
        <v>4.333333333333333</v>
      </c>
      <c r="M23" s="26">
        <f t="shared" si="1"/>
        <v>6</v>
      </c>
      <c r="N23" s="27">
        <f t="shared" si="2"/>
        <v>3</v>
      </c>
    </row>
    <row r="24" spans="2:14">
      <c r="B24" s="23" t="s">
        <v>56</v>
      </c>
      <c r="C24" s="24">
        <v>6</v>
      </c>
      <c r="D24" s="24">
        <v>5</v>
      </c>
      <c r="E24" s="24">
        <v>6</v>
      </c>
      <c r="F24" s="24">
        <v>5</v>
      </c>
      <c r="G24" s="24">
        <v>6</v>
      </c>
      <c r="H24" s="24">
        <v>5</v>
      </c>
      <c r="I24" s="24">
        <v>6</v>
      </c>
      <c r="J24" s="24">
        <v>5</v>
      </c>
      <c r="K24" s="24">
        <v>6</v>
      </c>
      <c r="L24" s="25">
        <f t="shared" si="0"/>
        <v>5.5555555555555554</v>
      </c>
      <c r="M24" s="26">
        <f t="shared" si="1"/>
        <v>9</v>
      </c>
      <c r="N24" s="27">
        <f t="shared" si="2"/>
        <v>0</v>
      </c>
    </row>
    <row r="25" spans="2:14">
      <c r="B25" s="23" t="s">
        <v>57</v>
      </c>
      <c r="C25" s="24">
        <v>4</v>
      </c>
      <c r="D25" s="24">
        <v>5</v>
      </c>
      <c r="E25" s="24">
        <v>6</v>
      </c>
      <c r="F25" s="24">
        <v>5</v>
      </c>
      <c r="G25" s="24">
        <v>4</v>
      </c>
      <c r="H25" s="24">
        <v>4</v>
      </c>
      <c r="I25" s="24">
        <v>4</v>
      </c>
      <c r="J25" s="24">
        <v>4</v>
      </c>
      <c r="K25" s="24">
        <v>5</v>
      </c>
      <c r="L25" s="25">
        <f t="shared" si="0"/>
        <v>4.5555555555555554</v>
      </c>
      <c r="M25" s="26">
        <f t="shared" si="1"/>
        <v>9</v>
      </c>
      <c r="N25" s="27">
        <f t="shared" si="2"/>
        <v>0</v>
      </c>
    </row>
    <row r="26" spans="2:14">
      <c r="B26" s="23" t="s">
        <v>58</v>
      </c>
      <c r="C26" s="24">
        <v>3</v>
      </c>
      <c r="D26" s="24">
        <v>2</v>
      </c>
      <c r="E26" s="24">
        <v>3</v>
      </c>
      <c r="F26" s="24">
        <v>2</v>
      </c>
      <c r="G26" s="24">
        <v>3</v>
      </c>
      <c r="H26" s="24">
        <v>2</v>
      </c>
      <c r="I26" s="24">
        <v>3</v>
      </c>
      <c r="J26" s="24">
        <v>2</v>
      </c>
      <c r="K26" s="24">
        <v>3</v>
      </c>
      <c r="L26" s="25">
        <f t="shared" si="0"/>
        <v>2.5555555555555554</v>
      </c>
      <c r="M26" s="26">
        <f t="shared" si="1"/>
        <v>0</v>
      </c>
      <c r="N26" s="27">
        <f t="shared" si="2"/>
        <v>9</v>
      </c>
    </row>
    <row r="27" spans="2:14">
      <c r="B27" s="23" t="s">
        <v>59</v>
      </c>
      <c r="C27" s="24">
        <v>4</v>
      </c>
      <c r="D27" s="24">
        <v>5</v>
      </c>
      <c r="E27" s="24">
        <v>4</v>
      </c>
      <c r="F27" s="24">
        <v>4</v>
      </c>
      <c r="G27" s="24">
        <v>4</v>
      </c>
      <c r="H27" s="24">
        <v>4</v>
      </c>
      <c r="I27" s="24">
        <v>4</v>
      </c>
      <c r="J27" s="24">
        <v>4</v>
      </c>
      <c r="K27" s="24">
        <v>4</v>
      </c>
      <c r="L27" s="25">
        <f t="shared" si="0"/>
        <v>4.1111111111111107</v>
      </c>
      <c r="M27" s="26">
        <f t="shared" si="1"/>
        <v>9</v>
      </c>
      <c r="N27" s="27">
        <f t="shared" si="2"/>
        <v>0</v>
      </c>
    </row>
    <row r="28" spans="2:14">
      <c r="B28" s="23" t="s">
        <v>60</v>
      </c>
      <c r="C28" s="24">
        <v>3</v>
      </c>
      <c r="D28" s="24">
        <v>2</v>
      </c>
      <c r="E28" s="24">
        <v>3</v>
      </c>
      <c r="F28" s="24">
        <v>1</v>
      </c>
      <c r="G28" s="24">
        <v>2</v>
      </c>
      <c r="H28" s="24">
        <v>1</v>
      </c>
      <c r="I28" s="24">
        <v>2</v>
      </c>
      <c r="J28" s="24">
        <v>3</v>
      </c>
      <c r="K28" s="24">
        <v>2</v>
      </c>
      <c r="L28" s="25">
        <f t="shared" si="0"/>
        <v>2.1111111111111112</v>
      </c>
      <c r="M28" s="26">
        <f t="shared" si="1"/>
        <v>0</v>
      </c>
      <c r="N28" s="27">
        <f t="shared" si="2"/>
        <v>9</v>
      </c>
    </row>
    <row r="29" spans="2:14">
      <c r="B29" s="23" t="s">
        <v>61</v>
      </c>
      <c r="C29" s="24">
        <v>4</v>
      </c>
      <c r="D29" s="24">
        <v>5</v>
      </c>
      <c r="E29" s="24">
        <v>3</v>
      </c>
      <c r="F29" s="24">
        <v>6</v>
      </c>
      <c r="G29" s="24">
        <v>5</v>
      </c>
      <c r="H29" s="24">
        <v>6</v>
      </c>
      <c r="I29" s="24">
        <v>3</v>
      </c>
      <c r="J29" s="24">
        <v>6</v>
      </c>
      <c r="K29" s="24">
        <v>4</v>
      </c>
      <c r="L29" s="25">
        <f t="shared" si="0"/>
        <v>4.666666666666667</v>
      </c>
      <c r="M29" s="26">
        <f t="shared" si="1"/>
        <v>7</v>
      </c>
      <c r="N29" s="27">
        <f t="shared" si="2"/>
        <v>2</v>
      </c>
    </row>
    <row r="30" spans="2:14">
      <c r="B30" s="31" t="s">
        <v>62</v>
      </c>
      <c r="C30" s="31">
        <f>AVERAGE(C8:C29)</f>
        <v>3.6818181818181817</v>
      </c>
      <c r="D30" s="31">
        <f>AVERAGE(D8:D29)</f>
        <v>4.0909090909090908</v>
      </c>
      <c r="E30" s="31">
        <f>AVERAGE(E8:E29)</f>
        <v>3.7272727272727271</v>
      </c>
      <c r="F30" s="31">
        <f t="shared" ref="F30:K30" si="3">AVERAGE(F8:F29)</f>
        <v>3.9545454545454546</v>
      </c>
      <c r="G30" s="31">
        <f t="shared" si="3"/>
        <v>3.9090909090909092</v>
      </c>
      <c r="H30" s="31">
        <f t="shared" si="3"/>
        <v>4.2272727272727275</v>
      </c>
      <c r="I30" s="31">
        <f t="shared" si="3"/>
        <v>4</v>
      </c>
      <c r="J30" s="31">
        <f t="shared" si="3"/>
        <v>4.0909090909090908</v>
      </c>
      <c r="K30" s="31">
        <f t="shared" si="3"/>
        <v>4.0909090909090908</v>
      </c>
      <c r="L30" s="32"/>
      <c r="M30" s="32"/>
      <c r="N30" s="32"/>
    </row>
    <row r="31" spans="2:14">
      <c r="B31" s="12" t="s">
        <v>12</v>
      </c>
      <c r="C31" s="12">
        <f>COUNTIF(C8:C29,"1")</f>
        <v>2</v>
      </c>
      <c r="D31" s="12">
        <f t="shared" ref="D31:K31" si="4">COUNTIF(D8:D29,"1")</f>
        <v>1</v>
      </c>
      <c r="E31" s="12">
        <f t="shared" si="4"/>
        <v>1</v>
      </c>
      <c r="F31" s="12">
        <f t="shared" si="4"/>
        <v>1</v>
      </c>
      <c r="G31" s="12">
        <f t="shared" si="4"/>
        <v>0</v>
      </c>
      <c r="H31" s="12">
        <f t="shared" si="4"/>
        <v>1</v>
      </c>
      <c r="I31" s="12">
        <f t="shared" si="4"/>
        <v>0</v>
      </c>
      <c r="J31" s="12">
        <f t="shared" si="4"/>
        <v>0</v>
      </c>
      <c r="K31" s="12">
        <f t="shared" si="4"/>
        <v>0</v>
      </c>
      <c r="L31" s="32"/>
      <c r="M31" s="32"/>
      <c r="N31" s="32"/>
    </row>
    <row r="32" spans="2:14">
      <c r="B32" s="33" t="s">
        <v>11</v>
      </c>
      <c r="C32" s="33">
        <f>COUNTIF(C8:C29,"2")</f>
        <v>2</v>
      </c>
      <c r="D32" s="33">
        <f t="shared" ref="D32:K32" si="5">COUNTIF(D8:D29,"2")</f>
        <v>4</v>
      </c>
      <c r="E32" s="33">
        <f t="shared" si="5"/>
        <v>3</v>
      </c>
      <c r="F32" s="33">
        <f t="shared" si="5"/>
        <v>3</v>
      </c>
      <c r="G32" s="33">
        <f t="shared" si="5"/>
        <v>4</v>
      </c>
      <c r="H32" s="33">
        <f t="shared" si="5"/>
        <v>2</v>
      </c>
      <c r="I32" s="33">
        <f t="shared" si="5"/>
        <v>4</v>
      </c>
      <c r="J32" s="33">
        <f t="shared" si="5"/>
        <v>3</v>
      </c>
      <c r="K32" s="33">
        <f t="shared" si="5"/>
        <v>2</v>
      </c>
      <c r="L32" s="32"/>
      <c r="M32" s="32"/>
      <c r="N32" s="32"/>
    </row>
    <row r="33" spans="2:14">
      <c r="B33" s="8" t="s">
        <v>10</v>
      </c>
      <c r="C33" s="8">
        <f>COUNTIF(C8:C29,"3")</f>
        <v>6</v>
      </c>
      <c r="D33" s="8">
        <f t="shared" ref="D33:K33" si="6">COUNTIF(D8:D29,"3")</f>
        <v>3</v>
      </c>
      <c r="E33" s="8">
        <f t="shared" si="6"/>
        <v>7</v>
      </c>
      <c r="F33" s="8">
        <f t="shared" si="6"/>
        <v>4</v>
      </c>
      <c r="G33" s="8">
        <f t="shared" si="6"/>
        <v>4</v>
      </c>
      <c r="H33" s="8">
        <f t="shared" si="6"/>
        <v>4</v>
      </c>
      <c r="I33" s="8">
        <f t="shared" si="6"/>
        <v>5</v>
      </c>
      <c r="J33" s="8">
        <f t="shared" si="6"/>
        <v>5</v>
      </c>
      <c r="K33" s="8">
        <f t="shared" si="6"/>
        <v>5</v>
      </c>
      <c r="L33" s="32"/>
      <c r="M33" s="32"/>
      <c r="N33" s="32"/>
    </row>
    <row r="34" spans="2:14">
      <c r="B34" s="34" t="s">
        <v>9</v>
      </c>
      <c r="C34" s="34">
        <f>COUNTIF(C8:C29,"4")</f>
        <v>6</v>
      </c>
      <c r="D34" s="34">
        <f t="shared" ref="D34:K34" si="7">COUNTIF(D8:D29,"4")</f>
        <v>0</v>
      </c>
      <c r="E34" s="34">
        <f t="shared" si="7"/>
        <v>4</v>
      </c>
      <c r="F34" s="34">
        <f t="shared" si="7"/>
        <v>3</v>
      </c>
      <c r="G34" s="34">
        <f t="shared" si="7"/>
        <v>6</v>
      </c>
      <c r="H34" s="34">
        <f t="shared" si="7"/>
        <v>3</v>
      </c>
      <c r="I34" s="34">
        <f t="shared" si="7"/>
        <v>4</v>
      </c>
      <c r="J34" s="34">
        <f t="shared" si="7"/>
        <v>4</v>
      </c>
      <c r="K34" s="34">
        <f t="shared" si="7"/>
        <v>7</v>
      </c>
      <c r="L34" s="32"/>
      <c r="M34" s="32"/>
      <c r="N34" s="32"/>
    </row>
    <row r="35" spans="2:14">
      <c r="B35" s="35" t="s">
        <v>8</v>
      </c>
      <c r="C35" s="35">
        <f>COUNTIF(C8:C29,"2")</f>
        <v>2</v>
      </c>
      <c r="D35" s="35">
        <f t="shared" ref="D35:K35" si="8">COUNTIF(D8:D29,"2")</f>
        <v>4</v>
      </c>
      <c r="E35" s="35">
        <f t="shared" si="8"/>
        <v>3</v>
      </c>
      <c r="F35" s="35">
        <f t="shared" si="8"/>
        <v>3</v>
      </c>
      <c r="G35" s="35">
        <f t="shared" si="8"/>
        <v>4</v>
      </c>
      <c r="H35" s="35">
        <f t="shared" si="8"/>
        <v>2</v>
      </c>
      <c r="I35" s="35">
        <f t="shared" si="8"/>
        <v>4</v>
      </c>
      <c r="J35" s="35">
        <f t="shared" si="8"/>
        <v>3</v>
      </c>
      <c r="K35" s="35">
        <f t="shared" si="8"/>
        <v>2</v>
      </c>
      <c r="L35" s="32"/>
      <c r="M35" s="32"/>
      <c r="N35" s="32"/>
    </row>
    <row r="36" spans="2:14">
      <c r="B36" s="36" t="s">
        <v>7</v>
      </c>
      <c r="C36" s="36">
        <f>COUNTIF(C8:C29,"6")</f>
        <v>3</v>
      </c>
      <c r="D36" s="36">
        <f t="shared" ref="D36:K36" si="9">COUNTIF(D8:D29,"6")</f>
        <v>2</v>
      </c>
      <c r="E36" s="36">
        <f t="shared" si="9"/>
        <v>3</v>
      </c>
      <c r="F36" s="36">
        <f t="shared" si="9"/>
        <v>1</v>
      </c>
      <c r="G36" s="36">
        <f t="shared" si="9"/>
        <v>2</v>
      </c>
      <c r="H36" s="36">
        <f t="shared" si="9"/>
        <v>4</v>
      </c>
      <c r="I36" s="36">
        <f t="shared" si="9"/>
        <v>4</v>
      </c>
      <c r="J36" s="36">
        <f t="shared" si="9"/>
        <v>3</v>
      </c>
      <c r="K36" s="36">
        <f t="shared" si="9"/>
        <v>3</v>
      </c>
      <c r="L36" s="32"/>
      <c r="M36" s="32"/>
      <c r="N36" s="32"/>
    </row>
  </sheetData>
  <sheetProtection selectLockedCells="1" selectUnlockedCells="1"/>
  <mergeCells count="5">
    <mergeCell ref="B2:O2"/>
    <mergeCell ref="B3:O3"/>
    <mergeCell ref="B4:O4"/>
    <mergeCell ref="B5:O5"/>
    <mergeCell ref="B6:O6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Roman,Regularna"&amp;12&amp;A</oddHeader>
    <oddFooter>&amp;C&amp;"Times New Roman,Regularna"&amp;12Strona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50" zoomScaleNormal="150" zoomScalePageLayoutView="150" workbookViewId="0">
      <selection activeCell="H18" sqref="H18"/>
    </sheetView>
  </sheetViews>
  <sheetFormatPr baseColWidth="10" defaultColWidth="8.83203125" defaultRowHeight="13"/>
  <cols>
    <col min="1" max="2" width="8.83203125" style="2"/>
    <col min="3" max="3" width="11.33203125" style="2" customWidth="1"/>
    <col min="4" max="16384" width="8.83203125" style="2"/>
  </cols>
  <sheetData>
    <row r="1" spans="1:12">
      <c r="A1" s="1"/>
      <c r="B1" s="1"/>
      <c r="C1" s="1"/>
      <c r="D1" s="1"/>
    </row>
    <row r="5" spans="1:12" ht="18">
      <c r="A5" s="3" t="s">
        <v>0</v>
      </c>
      <c r="B5" s="3"/>
      <c r="C5" s="3"/>
    </row>
    <row r="7" spans="1:12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</row>
    <row r="8" spans="1:12">
      <c r="A8" s="6" t="s">
        <v>13</v>
      </c>
      <c r="B8" s="7">
        <v>4</v>
      </c>
      <c r="C8" s="7">
        <v>2</v>
      </c>
      <c r="D8" s="7">
        <v>5</v>
      </c>
      <c r="E8" s="7">
        <v>3</v>
      </c>
      <c r="F8" s="7">
        <v>4</v>
      </c>
      <c r="G8" s="6"/>
      <c r="H8" s="6"/>
      <c r="I8" s="6"/>
      <c r="J8" s="6"/>
      <c r="K8" s="6"/>
      <c r="L8" s="6"/>
    </row>
    <row r="9" spans="1:12">
      <c r="A9" s="8" t="s">
        <v>14</v>
      </c>
      <c r="B9" s="9">
        <v>1</v>
      </c>
      <c r="C9" s="9">
        <v>5</v>
      </c>
      <c r="D9" s="9">
        <v>3</v>
      </c>
      <c r="E9" s="9">
        <v>5</v>
      </c>
      <c r="F9" s="9">
        <v>5</v>
      </c>
      <c r="G9" s="8"/>
      <c r="H9" s="8"/>
      <c r="I9" s="8"/>
      <c r="J9" s="8"/>
      <c r="K9" s="8"/>
      <c r="L9" s="8"/>
    </row>
    <row r="10" spans="1:12">
      <c r="A10" s="10" t="s">
        <v>15</v>
      </c>
      <c r="B10" s="11">
        <v>4</v>
      </c>
      <c r="C10" s="11">
        <v>5</v>
      </c>
      <c r="D10" s="11">
        <v>5</v>
      </c>
      <c r="E10" s="11">
        <v>4</v>
      </c>
      <c r="F10" s="11">
        <v>5</v>
      </c>
      <c r="G10" s="10"/>
      <c r="H10" s="10"/>
      <c r="I10" s="10"/>
      <c r="J10" s="10"/>
      <c r="K10" s="10"/>
      <c r="L10" s="10"/>
    </row>
    <row r="11" spans="1:12">
      <c r="A11" s="6" t="s">
        <v>16</v>
      </c>
      <c r="B11" s="7">
        <v>3</v>
      </c>
      <c r="C11" s="7">
        <v>3</v>
      </c>
      <c r="D11" s="7">
        <v>2</v>
      </c>
      <c r="E11" s="7">
        <v>3</v>
      </c>
      <c r="F11" s="7">
        <v>3</v>
      </c>
      <c r="G11" s="6"/>
      <c r="H11" s="6"/>
      <c r="I11" s="6"/>
      <c r="J11" s="6"/>
      <c r="K11" s="6"/>
      <c r="L11" s="6"/>
    </row>
    <row r="12" spans="1:12">
      <c r="A12" s="12" t="s">
        <v>17</v>
      </c>
      <c r="B12" s="13">
        <v>5</v>
      </c>
      <c r="C12" s="13">
        <v>6</v>
      </c>
      <c r="D12" s="13">
        <v>5</v>
      </c>
      <c r="E12" s="13">
        <v>5</v>
      </c>
      <c r="F12" s="13">
        <v>3</v>
      </c>
      <c r="G12" s="12"/>
      <c r="H12" s="12"/>
      <c r="I12" s="12"/>
      <c r="J12" s="12"/>
      <c r="K12" s="12"/>
      <c r="L12" s="12"/>
    </row>
    <row r="13" spans="1:12">
      <c r="A13" s="14" t="s">
        <v>18</v>
      </c>
      <c r="B13" s="15">
        <v>4</v>
      </c>
      <c r="C13" s="15">
        <v>5</v>
      </c>
      <c r="D13" s="15">
        <v>4</v>
      </c>
      <c r="E13" s="15">
        <v>6</v>
      </c>
      <c r="F13" s="15">
        <v>3</v>
      </c>
      <c r="G13" s="14"/>
      <c r="H13" s="14"/>
      <c r="I13" s="14"/>
      <c r="J13" s="14"/>
      <c r="K13" s="14"/>
      <c r="L13" s="14"/>
    </row>
    <row r="15" spans="1:12" ht="18">
      <c r="A15" s="16" t="s">
        <v>19</v>
      </c>
      <c r="B15" s="16"/>
      <c r="C15" s="16"/>
      <c r="D15" s="16"/>
      <c r="E15" s="16"/>
      <c r="F15" s="16"/>
      <c r="G15" s="16"/>
      <c r="H15" s="16"/>
      <c r="I15" s="16"/>
      <c r="J15" s="16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zd1</vt:lpstr>
      <vt:lpstr>zd2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Microsoft Office User</cp:lastModifiedBy>
  <dcterms:created xsi:type="dcterms:W3CDTF">2020-10-18T14:55:01Z</dcterms:created>
  <dcterms:modified xsi:type="dcterms:W3CDTF">2023-10-07T16:53:42Z</dcterms:modified>
</cp:coreProperties>
</file>