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A203AA61-9347-4E89-8686-99BB283D85BB}" xr6:coauthVersionLast="36" xr6:coauthVersionMax="36" xr10:uidLastSave="{00000000-0000-0000-0000-000000000000}"/>
  <bookViews>
    <workbookView xWindow="0" yWindow="375" windowWidth="11340" windowHeight="6180" tabRatio="599" xr2:uid="{00000000-000D-0000-FFFF-FFFF00000000}"/>
  </bookViews>
  <sheets>
    <sheet name="zał nr 10" sheetId="4" r:id="rId1"/>
  </sheets>
  <externalReferences>
    <externalReference r:id="rId2"/>
  </externalReferences>
  <definedNames>
    <definedName name="_xlnm.Print_Area" localSheetId="0">'zał nr 10'!$A$1:$C$170</definedName>
    <definedName name="tabela">#REF!</definedName>
    <definedName name="_xlnm.Print_Titles" localSheetId="0">'zał nr 10'!$12:$13</definedName>
  </definedNames>
  <calcPr calcId="191029"/>
</workbook>
</file>

<file path=xl/calcChain.xml><?xml version="1.0" encoding="utf-8"?>
<calcChain xmlns="http://schemas.openxmlformats.org/spreadsheetml/2006/main">
  <c r="C22" i="4" l="1"/>
  <c r="C20" i="4" s="1"/>
  <c r="C19" i="4" s="1"/>
  <c r="C160" i="4" l="1"/>
  <c r="C158" i="4"/>
  <c r="C157" i="4" s="1"/>
  <c r="C126" i="4"/>
  <c r="C15" i="4" l="1"/>
  <c r="C14" i="4" s="1"/>
  <c r="C43" i="4" l="1"/>
  <c r="C53" i="4" l="1"/>
  <c r="C51" i="4" s="1"/>
  <c r="C153" i="4"/>
  <c r="C42" i="4"/>
  <c r="C41" i="4" s="1"/>
  <c r="C178" i="4" l="1"/>
  <c r="C176" i="4"/>
  <c r="C132" i="4" l="1"/>
  <c r="C121" i="4"/>
  <c r="C119" i="4" s="1"/>
  <c r="C118" i="4" s="1"/>
  <c r="C105" i="4"/>
  <c r="C109" i="4" l="1"/>
  <c r="C82" i="4" l="1"/>
  <c r="C80" i="4" s="1"/>
  <c r="C79" i="4" s="1"/>
  <c r="C78" i="4" s="1"/>
  <c r="C89" i="4"/>
  <c r="C87" i="4" s="1"/>
  <c r="C99" i="4"/>
  <c r="C64" i="4"/>
  <c r="C62" i="4" s="1"/>
  <c r="C68" i="4"/>
  <c r="C61" i="4" l="1"/>
  <c r="C60" i="4" s="1"/>
  <c r="C183" i="4"/>
  <c r="C182" i="4" s="1"/>
  <c r="C86" i="4"/>
  <c r="C85" i="4" s="1"/>
  <c r="C50" i="4"/>
  <c r="C30" i="4"/>
  <c r="C29" i="4" s="1"/>
  <c r="C28" i="4" s="1"/>
  <c r="C25" i="4"/>
  <c r="C18" i="4" s="1"/>
  <c r="C57" i="4" l="1"/>
  <c r="C56" i="4" s="1"/>
  <c r="C49" i="4" s="1"/>
  <c r="C188" i="4" l="1"/>
  <c r="C187" i="4" s="1"/>
  <c r="C186" i="4" s="1"/>
  <c r="C175" i="4"/>
  <c r="C174" i="4" s="1"/>
  <c r="C151" i="4"/>
  <c r="C150" i="4" s="1"/>
  <c r="C147" i="4"/>
  <c r="C145" i="4" s="1"/>
  <c r="C144" i="4" s="1"/>
  <c r="C141" i="4"/>
  <c r="C139" i="4" s="1"/>
  <c r="C138" i="4" s="1"/>
  <c r="C135" i="4"/>
  <c r="C130" i="4"/>
  <c r="C103" i="4"/>
  <c r="C102" i="4" s="1"/>
  <c r="C96" i="4"/>
  <c r="C94" i="4" s="1"/>
  <c r="C93" i="4" s="1"/>
  <c r="C75" i="4"/>
  <c r="C73" i="4" s="1"/>
  <c r="C72" i="4" s="1"/>
  <c r="C71" i="4" s="1"/>
  <c r="C37" i="4"/>
  <c r="C35" i="4" s="1"/>
  <c r="C34" i="4" s="1"/>
  <c r="C33" i="4" s="1"/>
  <c r="C129" i="4" l="1"/>
  <c r="C171" i="4"/>
  <c r="A33" i="4"/>
  <c r="B33" i="4"/>
  <c r="A34" i="4"/>
  <c r="C167" i="4"/>
  <c r="C165" i="4" s="1"/>
  <c r="C164" i="4" l="1"/>
  <c r="C92" i="4" s="1"/>
  <c r="C17" i="4" s="1"/>
  <c r="C40" i="4" l="1"/>
</calcChain>
</file>

<file path=xl/sharedStrings.xml><?xml version="1.0" encoding="utf-8"?>
<sst xmlns="http://schemas.openxmlformats.org/spreadsheetml/2006/main" count="191" uniqueCount="60">
  <si>
    <t>Nazwa</t>
  </si>
  <si>
    <t>Ochrona zdrowia</t>
  </si>
  <si>
    <t>w zł</t>
  </si>
  <si>
    <t>Dział                                      Rozdział</t>
  </si>
  <si>
    <t>Wydatki bieżące</t>
  </si>
  <si>
    <t>w tym:</t>
  </si>
  <si>
    <t>wydatki jednostek budżetowych</t>
  </si>
  <si>
    <t>– wydatki związane z realizacją ich statutowych zadań</t>
  </si>
  <si>
    <t>Programy polityki zdrowotnej</t>
  </si>
  <si>
    <t>z czego:</t>
  </si>
  <si>
    <t>dotacje na zadania bieżące</t>
  </si>
  <si>
    <t>Wydatki majątkowe</t>
  </si>
  <si>
    <t>inwestycje i zakupy inwestycyjne</t>
  </si>
  <si>
    <t>Oświata i wychowanie</t>
  </si>
  <si>
    <t>Gospodarka komunalna i ochrona środowiska</t>
  </si>
  <si>
    <t>Gospodarka ściekowa i ochrona wód</t>
  </si>
  <si>
    <t>Oczyszczanie miast i wsi</t>
  </si>
  <si>
    <t>Utrzymanie zieleni w miastach i gminach</t>
  </si>
  <si>
    <t>– wynagrodzenia i składki od nich naliczane</t>
  </si>
  <si>
    <t>Ochrona powietrza atmosferycznego i klimatu</t>
  </si>
  <si>
    <t>Ochrona gleby i wód podziemnych</t>
  </si>
  <si>
    <t>Zmniejszenie hałasu i wibracji</t>
  </si>
  <si>
    <t>Pozostała działalność</t>
  </si>
  <si>
    <t>Rady Miasta Krakowa</t>
  </si>
  <si>
    <t xml:space="preserve">PRAWO OCHRONY ŚRODOWISKA I WYDATKI ZWIĄZANE Z REALIZACJĄ ZADAŃ Z ZAKRESU </t>
  </si>
  <si>
    <t>Wpływy i wydatki związane z gromadzeniem środków z opłat i kar za korzystanie ze środowiska</t>
  </si>
  <si>
    <t>75416</t>
  </si>
  <si>
    <t>Kultura i ochrona dziedzictwa narodowego</t>
  </si>
  <si>
    <t>Kultura fizyczna</t>
  </si>
  <si>
    <t>92695</t>
  </si>
  <si>
    <t>Urzędy gmin (miast i miast na prawach powiatu)</t>
  </si>
  <si>
    <t>Straż gminna (miejska)</t>
  </si>
  <si>
    <t>Transport i łączność</t>
  </si>
  <si>
    <t>Wydatki  majątkowe</t>
  </si>
  <si>
    <t>Gospodarka mieszkaniowa</t>
  </si>
  <si>
    <t>Różne jednostki obsługi gospodarki mieszkaniowej</t>
  </si>
  <si>
    <t>Komendy powiatowe Państwowej Straży Pożarnej</t>
  </si>
  <si>
    <t>Pomoc społeczna</t>
  </si>
  <si>
    <t>Domy pomocy społecznej</t>
  </si>
  <si>
    <t>Edukacyjna opieka wychowawcza</t>
  </si>
  <si>
    <t>Ochrona zabytków i opieka nad zabytkami</t>
  </si>
  <si>
    <t>Domy i ośrodki kultury, świetlice i kluby</t>
  </si>
  <si>
    <t>Dochody ogółem</t>
  </si>
  <si>
    <t>Wydatki ogółem</t>
  </si>
  <si>
    <t>Administracja publiczna</t>
  </si>
  <si>
    <t>Gospodarka odpadami komunalnymi</t>
  </si>
  <si>
    <t>Bezpieczeństwo publiczne i ochrona przeciwpożarowa</t>
  </si>
  <si>
    <t>Ochrona różnorodności biologicznej i krajobrazu</t>
  </si>
  <si>
    <t>– inwestycje i zakupy inwestycyjne</t>
  </si>
  <si>
    <t>Pozostałe działania związane z gospodarką odpadami</t>
  </si>
  <si>
    <t>wydatki na programy finansowane z udziałem środków pochodzących ze źródeł zagranicznych, niepodlegające zwrotowi</t>
  </si>
  <si>
    <t>Drogi publiczne w miastach na prawach powiatu</t>
  </si>
  <si>
    <t>Załącznik Nr 10</t>
  </si>
  <si>
    <t>Plan na 01.01.2022 r.</t>
  </si>
  <si>
    <t xml:space="preserve">DOCHODY Z TYTUŁU OPŁAT I KAR, </t>
  </si>
  <si>
    <t>O KTÓRYCH MOWA W ARTYKULE 403 USTAWY Z DNIA 27 KWIETNIA 2001 ROKU</t>
  </si>
  <si>
    <t xml:space="preserve">OCHRONY ŚRODOWISKA I GOSPODARKI WODNEJ W ZAKRESIE OKREŚLONYM WW. USTAWĄ </t>
  </si>
  <si>
    <t>NA 2022 ROK</t>
  </si>
  <si>
    <t xml:space="preserve">do uchwały Nr LXXV/2083/21 </t>
  </si>
  <si>
    <t>z dnia 15 grudnia 2021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</si>
</sst>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##,###,###"/>
  </numFmts>
  <fonts count="29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2"/>
      <name val="Times New Roman CE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9"/>
      <name val="Times New Roman"/>
      <family val="1"/>
      <charset val="238"/>
    </font>
    <font>
      <sz val="9"/>
      <name val="Times New Roman"/>
      <family val="1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3" applyNumberFormat="0" applyFill="0" applyAlignment="0" applyProtection="0"/>
    <xf numFmtId="0" fontId="12" fillId="21" borderId="4" applyNumberFormat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17" fillId="20" borderId="1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23" borderId="9" applyNumberFormat="0" applyFont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3" borderId="0" applyNumberFormat="0" applyBorder="0" applyAlignment="0" applyProtection="0"/>
  </cellStyleXfs>
  <cellXfs count="86">
    <xf numFmtId="0" fontId="0" fillId="0" borderId="0" xfId="0"/>
    <xf numFmtId="0" fontId="23" fillId="0" borderId="0" xfId="39" applyFont="1"/>
    <xf numFmtId="0" fontId="23" fillId="0" borderId="10" xfId="39" applyFont="1" applyBorder="1" applyAlignment="1">
      <alignment horizontal="center" vertical="center" wrapText="1"/>
    </xf>
    <xf numFmtId="0" fontId="23" fillId="0" borderId="10" xfId="39" applyFont="1" applyBorder="1" applyAlignment="1">
      <alignment horizontal="center" vertical="center"/>
    </xf>
    <xf numFmtId="0" fontId="24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/>
    </xf>
    <xf numFmtId="164" fontId="24" fillId="0" borderId="12" xfId="39" applyNumberFormat="1" applyFont="1" applyBorder="1" applyAlignment="1">
      <alignment vertical="center"/>
    </xf>
    <xf numFmtId="0" fontId="24" fillId="0" borderId="13" xfId="39" applyFont="1" applyBorder="1" applyAlignment="1">
      <alignment horizontal="center" vertical="center"/>
    </xf>
    <xf numFmtId="0" fontId="24" fillId="0" borderId="13" xfId="39" applyFont="1" applyBorder="1" applyAlignment="1">
      <alignment horizontal="left" vertical="center" wrapText="1"/>
    </xf>
    <xf numFmtId="164" fontId="24" fillId="0" borderId="14" xfId="39" applyNumberFormat="1" applyFont="1" applyBorder="1" applyAlignment="1">
      <alignment vertical="center"/>
    </xf>
    <xf numFmtId="0" fontId="23" fillId="0" borderId="25" xfId="39" applyFont="1" applyBorder="1" applyAlignment="1">
      <alignment horizontal="center" vertical="center"/>
    </xf>
    <xf numFmtId="0" fontId="23" fillId="0" borderId="25" xfId="39" applyFont="1" applyBorder="1" applyAlignment="1">
      <alignment horizontal="left" vertical="center" wrapText="1"/>
    </xf>
    <xf numFmtId="164" fontId="23" fillId="0" borderId="26" xfId="39" applyNumberFormat="1" applyFont="1" applyBorder="1" applyAlignment="1">
      <alignment vertical="center"/>
    </xf>
    <xf numFmtId="0" fontId="23" fillId="0" borderId="13" xfId="39" applyFont="1" applyBorder="1" applyAlignment="1">
      <alignment horizontal="center" vertical="center"/>
    </xf>
    <xf numFmtId="0" fontId="24" fillId="0" borderId="15" xfId="39" applyFont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164" fontId="24" fillId="0" borderId="10" xfId="39" applyNumberFormat="1" applyFont="1" applyBorder="1" applyAlignment="1">
      <alignment vertical="center"/>
    </xf>
    <xf numFmtId="0" fontId="23" fillId="0" borderId="16" xfId="39" applyFont="1" applyBorder="1" applyAlignment="1">
      <alignment horizontal="center" vertical="center"/>
    </xf>
    <xf numFmtId="0" fontId="23" fillId="24" borderId="17" xfId="0" applyFont="1" applyFill="1" applyBorder="1" applyAlignment="1">
      <alignment vertical="center"/>
    </xf>
    <xf numFmtId="164" fontId="23" fillId="0" borderId="17" xfId="39" applyNumberFormat="1" applyFont="1" applyBorder="1" applyAlignment="1">
      <alignment vertical="center"/>
    </xf>
    <xf numFmtId="0" fontId="26" fillId="0" borderId="13" xfId="39" applyFont="1" applyBorder="1" applyAlignment="1">
      <alignment horizontal="left" vertical="center"/>
    </xf>
    <xf numFmtId="164" fontId="26" fillId="0" borderId="14" xfId="39" applyNumberFormat="1" applyFont="1" applyBorder="1" applyAlignment="1">
      <alignment vertical="center"/>
    </xf>
    <xf numFmtId="0" fontId="25" fillId="0" borderId="13" xfId="39" applyFont="1" applyBorder="1" applyAlignment="1">
      <alignment horizontal="left" vertical="center"/>
    </xf>
    <xf numFmtId="164" fontId="23" fillId="0" borderId="14" xfId="39" applyNumberFormat="1" applyFont="1" applyBorder="1" applyAlignment="1">
      <alignment vertical="center"/>
    </xf>
    <xf numFmtId="0" fontId="23" fillId="0" borderId="13" xfId="39" applyFont="1" applyBorder="1" applyAlignment="1">
      <alignment horizontal="left" vertical="center"/>
    </xf>
    <xf numFmtId="0" fontId="25" fillId="0" borderId="13" xfId="39" applyFont="1" applyBorder="1" applyAlignment="1">
      <alignment horizontal="left" vertical="center" wrapText="1"/>
    </xf>
    <xf numFmtId="164" fontId="25" fillId="0" borderId="14" xfId="39" applyNumberFormat="1" applyFont="1" applyBorder="1" applyAlignment="1">
      <alignment vertical="center"/>
    </xf>
    <xf numFmtId="0" fontId="26" fillId="24" borderId="14" xfId="0" applyFont="1" applyFill="1" applyBorder="1" applyAlignment="1">
      <alignment vertical="center"/>
    </xf>
    <xf numFmtId="0" fontId="23" fillId="24" borderId="14" xfId="0" applyFont="1" applyFill="1" applyBorder="1" applyAlignment="1">
      <alignment vertical="center"/>
    </xf>
    <xf numFmtId="0" fontId="24" fillId="0" borderId="22" xfId="39" applyFont="1" applyBorder="1" applyAlignment="1">
      <alignment horizontal="center" vertical="center"/>
    </xf>
    <xf numFmtId="0" fontId="24" fillId="24" borderId="23" xfId="0" applyFont="1" applyFill="1" applyBorder="1" applyAlignment="1">
      <alignment vertical="center"/>
    </xf>
    <xf numFmtId="164" fontId="24" fillId="0" borderId="23" xfId="39" applyNumberFormat="1" applyFont="1" applyBorder="1" applyAlignment="1">
      <alignment vertical="center"/>
    </xf>
    <xf numFmtId="0" fontId="23" fillId="24" borderId="24" xfId="0" applyFont="1" applyFill="1" applyBorder="1" applyAlignment="1">
      <alignment vertical="center"/>
    </xf>
    <xf numFmtId="0" fontId="24" fillId="0" borderId="15" xfId="39" applyFont="1" applyBorder="1" applyAlignment="1">
      <alignment vertical="center"/>
    </xf>
    <xf numFmtId="49" fontId="23" fillId="0" borderId="16" xfId="39" applyNumberFormat="1" applyFont="1" applyBorder="1" applyAlignment="1">
      <alignment horizontal="center" vertical="center"/>
    </xf>
    <xf numFmtId="49" fontId="23" fillId="0" borderId="16" xfId="39" applyNumberFormat="1" applyFont="1" applyBorder="1" applyAlignment="1">
      <alignment vertical="center"/>
    </xf>
    <xf numFmtId="0" fontId="23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 wrapText="1"/>
    </xf>
    <xf numFmtId="0" fontId="24" fillId="0" borderId="13" xfId="39" quotePrefix="1" applyNumberFormat="1" applyFont="1" applyBorder="1" applyAlignment="1">
      <alignment horizontal="center" vertical="center"/>
    </xf>
    <xf numFmtId="0" fontId="23" fillId="0" borderId="16" xfId="39" quotePrefix="1" applyFont="1" applyBorder="1" applyAlignment="1">
      <alignment horizontal="center" vertical="center"/>
    </xf>
    <xf numFmtId="0" fontId="23" fillId="0" borderId="16" xfId="39" applyFont="1" applyBorder="1" applyAlignment="1">
      <alignment horizontal="left" vertical="center" wrapText="1"/>
    </xf>
    <xf numFmtId="0" fontId="26" fillId="0" borderId="13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left" vertical="center" wrapText="1"/>
    </xf>
    <xf numFmtId="49" fontId="24" fillId="0" borderId="23" xfId="39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49" fontId="23" fillId="0" borderId="17" xfId="39" applyNumberFormat="1" applyFont="1" applyBorder="1" applyAlignment="1">
      <alignment vertical="center"/>
    </xf>
    <xf numFmtId="0" fontId="24" fillId="0" borderId="15" xfId="39" applyFont="1" applyBorder="1" applyAlignment="1">
      <alignment horizontal="left" vertical="center" wrapText="1"/>
    </xf>
    <xf numFmtId="0" fontId="24" fillId="0" borderId="15" xfId="39" applyFont="1" applyBorder="1" applyAlignment="1">
      <alignment horizontal="left" vertical="center"/>
    </xf>
    <xf numFmtId="0" fontId="23" fillId="0" borderId="16" xfId="39" applyFont="1" applyBorder="1" applyAlignment="1">
      <alignment horizontal="left" vertical="center"/>
    </xf>
    <xf numFmtId="0" fontId="23" fillId="0" borderId="18" xfId="39" applyFont="1" applyBorder="1" applyAlignment="1">
      <alignment horizontal="center" vertical="center"/>
    </xf>
    <xf numFmtId="0" fontId="25" fillId="0" borderId="18" xfId="39" applyFont="1" applyBorder="1" applyAlignment="1">
      <alignment horizontal="left" vertical="center" wrapText="1"/>
    </xf>
    <xf numFmtId="164" fontId="25" fillId="0" borderId="21" xfId="39" applyNumberFormat="1" applyFont="1" applyBorder="1" applyAlignment="1">
      <alignment vertical="center"/>
    </xf>
    <xf numFmtId="0" fontId="23" fillId="0" borderId="19" xfId="39" applyFont="1" applyBorder="1" applyAlignment="1">
      <alignment horizontal="center" vertical="center"/>
    </xf>
    <xf numFmtId="0" fontId="23" fillId="0" borderId="19" xfId="39" applyFont="1" applyBorder="1" applyAlignment="1">
      <alignment horizontal="left" vertical="center" wrapText="1"/>
    </xf>
    <xf numFmtId="164" fontId="23" fillId="0" borderId="20" xfId="39" applyNumberFormat="1" applyFont="1" applyBorder="1" applyAlignment="1">
      <alignment vertical="center"/>
    </xf>
    <xf numFmtId="164" fontId="25" fillId="0" borderId="17" xfId="39" applyNumberFormat="1" applyFont="1" applyBorder="1" applyAlignment="1">
      <alignment vertical="center"/>
    </xf>
    <xf numFmtId="0" fontId="25" fillId="0" borderId="0" xfId="39" applyFont="1"/>
    <xf numFmtId="164" fontId="23" fillId="0" borderId="0" xfId="39" applyNumberFormat="1" applyFont="1"/>
    <xf numFmtId="0" fontId="23" fillId="0" borderId="14" xfId="39" applyFont="1" applyBorder="1" applyAlignment="1">
      <alignment horizontal="center" vertical="center"/>
    </xf>
    <xf numFmtId="0" fontId="26" fillId="0" borderId="14" xfId="39" applyFont="1" applyBorder="1" applyAlignment="1">
      <alignment horizontal="left" vertical="center" wrapText="1"/>
    </xf>
    <xf numFmtId="0" fontId="25" fillId="0" borderId="14" xfId="39" applyFont="1" applyBorder="1" applyAlignment="1">
      <alignment horizontal="left" vertical="center"/>
    </xf>
    <xf numFmtId="0" fontId="23" fillId="0" borderId="14" xfId="39" applyFont="1" applyBorder="1"/>
    <xf numFmtId="0" fontId="23" fillId="0" borderId="14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center"/>
    </xf>
    <xf numFmtId="0" fontId="23" fillId="0" borderId="13" xfId="39" applyFont="1" applyBorder="1"/>
    <xf numFmtId="0" fontId="23" fillId="24" borderId="13" xfId="39" applyFont="1" applyFill="1" applyBorder="1" applyAlignment="1">
      <alignment horizontal="center" vertical="center"/>
    </xf>
    <xf numFmtId="164" fontId="23" fillId="24" borderId="14" xfId="39" applyNumberFormat="1" applyFont="1" applyFill="1" applyBorder="1" applyAlignment="1">
      <alignment vertical="center"/>
    </xf>
    <xf numFmtId="0" fontId="24" fillId="0" borderId="13" xfId="39" applyFont="1" applyBorder="1" applyAlignment="1">
      <alignment vertical="center"/>
    </xf>
    <xf numFmtId="49" fontId="23" fillId="0" borderId="13" xfId="39" applyNumberFormat="1" applyFont="1" applyBorder="1" applyAlignment="1">
      <alignment horizontal="center" vertical="center"/>
    </xf>
    <xf numFmtId="49" fontId="23" fillId="0" borderId="13" xfId="39" applyNumberFormat="1" applyFont="1" applyBorder="1" applyAlignment="1">
      <alignment vertical="center"/>
    </xf>
    <xf numFmtId="0" fontId="23" fillId="0" borderId="0" xfId="39" applyFont="1" applyBorder="1"/>
    <xf numFmtId="0" fontId="27" fillId="0" borderId="11" xfId="39" applyFont="1" applyBorder="1" applyAlignment="1">
      <alignment horizontal="center" vertical="center"/>
    </xf>
    <xf numFmtId="0" fontId="27" fillId="0" borderId="12" xfId="39" applyFont="1" applyBorder="1" applyAlignment="1">
      <alignment horizontal="center" vertical="center"/>
    </xf>
    <xf numFmtId="0" fontId="28" fillId="0" borderId="0" xfId="39" applyFont="1" applyAlignment="1">
      <alignment horizontal="right"/>
    </xf>
    <xf numFmtId="0" fontId="25" fillId="0" borderId="18" xfId="39" applyFont="1" applyBorder="1" applyAlignment="1">
      <alignment horizontal="left" vertical="center"/>
    </xf>
    <xf numFmtId="0" fontId="23" fillId="0" borderId="11" xfId="39" applyFont="1" applyBorder="1" applyAlignment="1">
      <alignment horizontal="left" vertical="center" wrapText="1"/>
    </xf>
    <xf numFmtId="164" fontId="25" fillId="0" borderId="12" xfId="39" applyNumberFormat="1" applyFont="1" applyBorder="1" applyAlignment="1">
      <alignment vertical="center"/>
    </xf>
    <xf numFmtId="0" fontId="23" fillId="0" borderId="15" xfId="39" applyFont="1" applyBorder="1" applyAlignment="1">
      <alignment horizontal="center" vertical="center"/>
    </xf>
    <xf numFmtId="0" fontId="23" fillId="0" borderId="15" xfId="39" applyFont="1" applyBorder="1" applyAlignment="1">
      <alignment horizontal="left" vertical="center"/>
    </xf>
    <xf numFmtId="164" fontId="23" fillId="0" borderId="10" xfId="39" applyNumberFormat="1" applyFont="1" applyBorder="1" applyAlignment="1">
      <alignment vertical="center"/>
    </xf>
    <xf numFmtId="0" fontId="24" fillId="0" borderId="0" xfId="39" applyFont="1" applyAlignment="1">
      <alignment horizontal="center" vertical="center"/>
    </xf>
    <xf numFmtId="0" fontId="24" fillId="0" borderId="0" xfId="39" applyFont="1" applyAlignment="1">
      <alignment horizontal="left" vertical="center" indent="32"/>
    </xf>
    <xf numFmtId="0" fontId="23" fillId="0" borderId="0" xfId="39" applyFont="1" applyAlignment="1">
      <alignment horizontal="left" vertical="center" indent="32"/>
    </xf>
    <xf numFmtId="0" fontId="23" fillId="0" borderId="0" xfId="43" applyFont="1" applyAlignment="1">
      <alignment horizontal="left" vertical="center" indent="32"/>
    </xf>
  </cellXfs>
  <cellStyles count="55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Dziesiętny 2" xfId="28" xr:uid="{00000000-0005-0000-0000-00001B000000}"/>
    <cellStyle name="Dziesiętny 2 2" xfId="29" xr:uid="{00000000-0005-0000-0000-00001C000000}"/>
    <cellStyle name="Dziesiętny 3" xfId="30" xr:uid="{00000000-0005-0000-0000-00001D000000}"/>
    <cellStyle name="Dziesiętny 4" xfId="31" xr:uid="{00000000-0005-0000-0000-00001E000000}"/>
    <cellStyle name="Komórka połączona" xfId="32" builtinId="24" customBuiltin="1"/>
    <cellStyle name="Komórka zaznaczona" xfId="33" builtinId="23" customBuiltin="1"/>
    <cellStyle name="Nagłówek 1" xfId="34" builtinId="16" customBuiltin="1"/>
    <cellStyle name="Nagłówek 2" xfId="35" builtinId="17" customBuiltin="1"/>
    <cellStyle name="Nagłówek 3" xfId="36" builtinId="18" customBuiltin="1"/>
    <cellStyle name="Nagłówek 4" xfId="37" builtinId="19" customBuiltin="1"/>
    <cellStyle name="Neutralny" xfId="38" builtinId="28" customBuiltin="1"/>
    <cellStyle name="Normalny" xfId="0" builtinId="0"/>
    <cellStyle name="Normalny 2" xfId="39" xr:uid="{00000000-0005-0000-0000-000027000000}"/>
    <cellStyle name="Normalny 2 2" xfId="40" xr:uid="{00000000-0005-0000-0000-000028000000}"/>
    <cellStyle name="Normalny 3" xfId="41" xr:uid="{00000000-0005-0000-0000-000029000000}"/>
    <cellStyle name="Normalny 4" xfId="42" xr:uid="{00000000-0005-0000-0000-00002A000000}"/>
    <cellStyle name="Normalny_Prognoza 03 II STARA+" xfId="43" xr:uid="{00000000-0005-0000-0000-00002B000000}"/>
    <cellStyle name="Obliczenia" xfId="44" builtinId="22" customBuiltin="1"/>
    <cellStyle name="Procentowy 2" xfId="45" xr:uid="{00000000-0005-0000-0000-00002D000000}"/>
    <cellStyle name="Procentowy 3" xfId="46" xr:uid="{00000000-0005-0000-0000-00002E000000}"/>
    <cellStyle name="Suma" xfId="47" builtinId="25" customBuiltin="1"/>
    <cellStyle name="Tekst objaśnienia" xfId="48" builtinId="53" customBuiltin="1"/>
    <cellStyle name="Tekst ostrzeżenia" xfId="49" builtinId="11" customBuiltin="1"/>
    <cellStyle name="Tytuł" xfId="50" builtinId="15" customBuiltin="1"/>
    <cellStyle name="Uwaga" xfId="51" builtinId="10" customBuiltin="1"/>
    <cellStyle name="Walutowy 2" xfId="52" xr:uid="{00000000-0005-0000-0000-000034000000}"/>
    <cellStyle name="Walutowy 3" xfId="53" xr:uid="{00000000-0005-0000-0000-000035000000}"/>
    <cellStyle name="Zły" xfId="5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pugab/Ustawienia%20lokalne/Temporary%20Internet%20Files/OLK4D/2013%20ZADANIA%20OCHRONY%20SRODOWI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ł nr 11"/>
      <sheetName val="DOCHODY I WYDATKI - plan 2013"/>
      <sheetName val="WNIOSKI 2013 - projekt wydatków"/>
      <sheetName val="Arkusz1"/>
      <sheetName val="WNIOSKI 2013"/>
      <sheetName val="potrzeby WS"/>
      <sheetName val="P-4"/>
      <sheetName val="DOCHODY I WYDATKI - 2012"/>
      <sheetName val="DOCHODY I WYDATKI - 2012 - 1KW"/>
    </sheetNames>
    <sheetDataSet>
      <sheetData sheetId="0"/>
      <sheetData sheetId="1">
        <row r="18">
          <cell r="A18">
            <v>750</v>
          </cell>
          <cell r="B18" t="str">
            <v>Administracja publiczna</v>
          </cell>
        </row>
        <row r="19">
          <cell r="A19" t="str">
            <v>75023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1"/>
  <sheetViews>
    <sheetView showGridLines="0" tabSelected="1" topLeftCell="A118" zoomScale="90" zoomScaleNormal="90" zoomScaleSheetLayoutView="90" zoomScalePageLayoutView="90" workbookViewId="0">
      <selection activeCell="B147" sqref="B147"/>
    </sheetView>
  </sheetViews>
  <sheetFormatPr defaultColWidth="9.140625" defaultRowHeight="15"/>
  <cols>
    <col min="1" max="1" width="14.7109375" style="1" customWidth="1"/>
    <col min="2" max="2" width="62.42578125" style="1" customWidth="1"/>
    <col min="3" max="3" width="19.7109375" style="1" customWidth="1"/>
    <col min="4" max="4" width="12.7109375" style="1" bestFit="1" customWidth="1"/>
    <col min="5" max="16384" width="9.140625" style="1"/>
  </cols>
  <sheetData>
    <row r="1" spans="1:4" ht="16.5" customHeight="1">
      <c r="B1" s="83" t="s">
        <v>52</v>
      </c>
      <c r="C1" s="83"/>
    </row>
    <row r="2" spans="1:4" ht="17.100000000000001" customHeight="1">
      <c r="B2" s="84" t="s">
        <v>58</v>
      </c>
      <c r="C2" s="84"/>
    </row>
    <row r="3" spans="1:4" ht="17.100000000000001" customHeight="1">
      <c r="B3" s="85" t="s">
        <v>23</v>
      </c>
      <c r="C3" s="85"/>
    </row>
    <row r="4" spans="1:4" ht="16.5" customHeight="1">
      <c r="B4" s="84" t="s">
        <v>59</v>
      </c>
      <c r="C4" s="84"/>
    </row>
    <row r="5" spans="1:4" ht="16.149999999999999" customHeight="1"/>
    <row r="6" spans="1:4" ht="20.100000000000001" customHeight="1">
      <c r="A6" s="82" t="s">
        <v>54</v>
      </c>
      <c r="B6" s="82"/>
      <c r="C6" s="82"/>
    </row>
    <row r="7" spans="1:4" ht="20.100000000000001" customHeight="1">
      <c r="A7" s="82" t="s">
        <v>55</v>
      </c>
      <c r="B7" s="82"/>
      <c r="C7" s="82"/>
    </row>
    <row r="8" spans="1:4" ht="20.100000000000001" customHeight="1">
      <c r="A8" s="82" t="s">
        <v>24</v>
      </c>
      <c r="B8" s="82"/>
      <c r="C8" s="82"/>
    </row>
    <row r="9" spans="1:4" ht="20.100000000000001" customHeight="1">
      <c r="A9" s="82" t="s">
        <v>56</v>
      </c>
      <c r="B9" s="82"/>
      <c r="C9" s="82"/>
    </row>
    <row r="10" spans="1:4" ht="20.100000000000001" customHeight="1">
      <c r="A10" s="82" t="s">
        <v>57</v>
      </c>
      <c r="B10" s="82"/>
      <c r="C10" s="82"/>
    </row>
    <row r="11" spans="1:4">
      <c r="C11" s="75" t="s">
        <v>2</v>
      </c>
    </row>
    <row r="12" spans="1:4" ht="28.15" customHeight="1">
      <c r="A12" s="2" t="s">
        <v>3</v>
      </c>
      <c r="B12" s="3" t="s">
        <v>0</v>
      </c>
      <c r="C12" s="2" t="s">
        <v>53</v>
      </c>
    </row>
    <row r="13" spans="1:4" s="58" customFormat="1" ht="12" customHeight="1">
      <c r="A13" s="73">
        <v>1</v>
      </c>
      <c r="B13" s="73">
        <v>2</v>
      </c>
      <c r="C13" s="74">
        <v>3</v>
      </c>
    </row>
    <row r="14" spans="1:4" ht="20.25" customHeight="1">
      <c r="A14" s="4"/>
      <c r="B14" s="5" t="s">
        <v>42</v>
      </c>
      <c r="C14" s="6">
        <f>SUM(C15)</f>
        <v>2700000</v>
      </c>
      <c r="D14" s="59"/>
    </row>
    <row r="15" spans="1:4" ht="18.75" customHeight="1">
      <c r="A15" s="7">
        <v>900</v>
      </c>
      <c r="B15" s="8" t="s">
        <v>14</v>
      </c>
      <c r="C15" s="9">
        <f>SUM(C16)</f>
        <v>2700000</v>
      </c>
    </row>
    <row r="16" spans="1:4" ht="30">
      <c r="A16" s="10">
        <v>90019</v>
      </c>
      <c r="B16" s="11" t="s">
        <v>25</v>
      </c>
      <c r="C16" s="12">
        <v>2700000</v>
      </c>
    </row>
    <row r="17" spans="1:3" ht="20.25" customHeight="1">
      <c r="A17" s="13"/>
      <c r="B17" s="5" t="s">
        <v>43</v>
      </c>
      <c r="C17" s="9">
        <f>SUM(C18,C92)</f>
        <v>2700000</v>
      </c>
    </row>
    <row r="18" spans="1:3" ht="18" hidden="1" customHeight="1">
      <c r="A18" s="14">
        <v>600</v>
      </c>
      <c r="B18" s="15" t="s">
        <v>32</v>
      </c>
      <c r="C18" s="16">
        <f>SUM(C19)</f>
        <v>0</v>
      </c>
    </row>
    <row r="19" spans="1:3" ht="18" hidden="1" customHeight="1">
      <c r="A19" s="17">
        <v>60015</v>
      </c>
      <c r="B19" s="18" t="s">
        <v>51</v>
      </c>
      <c r="C19" s="19">
        <f>SUM(C20)</f>
        <v>0</v>
      </c>
    </row>
    <row r="20" spans="1:3" ht="18" hidden="1" customHeight="1">
      <c r="A20" s="13"/>
      <c r="B20" s="20" t="s">
        <v>4</v>
      </c>
      <c r="C20" s="21">
        <f>SUM(C22)</f>
        <v>0</v>
      </c>
    </row>
    <row r="21" spans="1:3" ht="18" hidden="1" customHeight="1">
      <c r="A21" s="13"/>
      <c r="B21" s="22" t="s">
        <v>5</v>
      </c>
      <c r="C21" s="23"/>
    </row>
    <row r="22" spans="1:3" ht="18" hidden="1" customHeight="1">
      <c r="A22" s="13"/>
      <c r="B22" s="24" t="s">
        <v>6</v>
      </c>
      <c r="C22" s="23">
        <f>SUM(C24)</f>
        <v>0</v>
      </c>
    </row>
    <row r="23" spans="1:3" ht="18" hidden="1" customHeight="1">
      <c r="A23" s="13"/>
      <c r="B23" s="22" t="s">
        <v>9</v>
      </c>
      <c r="C23" s="23"/>
    </row>
    <row r="24" spans="1:3" ht="18" hidden="1" customHeight="1">
      <c r="A24" s="13"/>
      <c r="B24" s="25" t="s">
        <v>7</v>
      </c>
      <c r="C24" s="26"/>
    </row>
    <row r="25" spans="1:3" ht="18" hidden="1" customHeight="1">
      <c r="A25" s="13"/>
      <c r="B25" s="27" t="s">
        <v>33</v>
      </c>
      <c r="C25" s="21">
        <f>SUM(C27)</f>
        <v>0</v>
      </c>
    </row>
    <row r="26" spans="1:3" ht="18" hidden="1" customHeight="1">
      <c r="A26" s="13"/>
      <c r="B26" s="28" t="s">
        <v>5</v>
      </c>
      <c r="C26" s="23"/>
    </row>
    <row r="27" spans="1:3" ht="18" hidden="1" customHeight="1">
      <c r="A27" s="13"/>
      <c r="B27" s="28" t="s">
        <v>12</v>
      </c>
      <c r="C27" s="23"/>
    </row>
    <row r="28" spans="1:3" ht="18" hidden="1" customHeight="1">
      <c r="A28" s="29">
        <v>700</v>
      </c>
      <c r="B28" s="30" t="s">
        <v>34</v>
      </c>
      <c r="C28" s="31">
        <f>SUM(C29)</f>
        <v>0</v>
      </c>
    </row>
    <row r="29" spans="1:3" ht="18" hidden="1" customHeight="1">
      <c r="A29" s="13">
        <v>70004</v>
      </c>
      <c r="B29" s="28" t="s">
        <v>35</v>
      </c>
      <c r="C29" s="23">
        <f>SUM(C30)</f>
        <v>0</v>
      </c>
    </row>
    <row r="30" spans="1:3" ht="18" hidden="1" customHeight="1">
      <c r="A30" s="13"/>
      <c r="B30" s="27" t="s">
        <v>33</v>
      </c>
      <c r="C30" s="21">
        <f>SUM(C32)</f>
        <v>0</v>
      </c>
    </row>
    <row r="31" spans="1:3" ht="18" hidden="1" customHeight="1">
      <c r="A31" s="13"/>
      <c r="B31" s="28" t="s">
        <v>5</v>
      </c>
      <c r="C31" s="23"/>
    </row>
    <row r="32" spans="1:3" ht="18" hidden="1" customHeight="1">
      <c r="A32" s="13"/>
      <c r="B32" s="32" t="s">
        <v>12</v>
      </c>
      <c r="C32" s="23"/>
    </row>
    <row r="33" spans="1:4" ht="15.75" hidden="1" customHeight="1">
      <c r="A33" s="14">
        <f>'[1]DOCHODY I WYDATKI - plan 2013'!A18</f>
        <v>750</v>
      </c>
      <c r="B33" s="33" t="str">
        <f>'[1]DOCHODY I WYDATKI - plan 2013'!B18</f>
        <v>Administracja publiczna</v>
      </c>
      <c r="C33" s="16">
        <f>SUM(C34)</f>
        <v>0</v>
      </c>
      <c r="D33" s="59"/>
    </row>
    <row r="34" spans="1:4" ht="15.75" hidden="1" customHeight="1">
      <c r="A34" s="34" t="str">
        <f>'[1]DOCHODY I WYDATKI - plan 2013'!A19</f>
        <v>75023</v>
      </c>
      <c r="B34" s="35" t="s">
        <v>30</v>
      </c>
      <c r="C34" s="19">
        <f>SUM(C35)</f>
        <v>0</v>
      </c>
      <c r="D34" s="59"/>
    </row>
    <row r="35" spans="1:4" ht="15.75" hidden="1" customHeight="1">
      <c r="A35" s="13"/>
      <c r="B35" s="20" t="s">
        <v>4</v>
      </c>
      <c r="C35" s="21">
        <f>SUM(C37)</f>
        <v>0</v>
      </c>
    </row>
    <row r="36" spans="1:4" ht="15.75" hidden="1" customHeight="1">
      <c r="A36" s="13"/>
      <c r="B36" s="22" t="s">
        <v>5</v>
      </c>
      <c r="C36" s="23"/>
    </row>
    <row r="37" spans="1:4" ht="15.75" hidden="1" customHeight="1">
      <c r="A37" s="13"/>
      <c r="B37" s="24" t="s">
        <v>6</v>
      </c>
      <c r="C37" s="23">
        <f>SUM(C39)</f>
        <v>0</v>
      </c>
    </row>
    <row r="38" spans="1:4" ht="15.75" hidden="1" customHeight="1">
      <c r="A38" s="13"/>
      <c r="B38" s="22" t="s">
        <v>9</v>
      </c>
      <c r="C38" s="21"/>
    </row>
    <row r="39" spans="1:4" ht="15.75" hidden="1" customHeight="1">
      <c r="A39" s="13"/>
      <c r="B39" s="25" t="s">
        <v>7</v>
      </c>
      <c r="C39" s="23"/>
    </row>
    <row r="40" spans="1:4" ht="20.25" hidden="1" customHeight="1">
      <c r="A40" s="36"/>
      <c r="B40" s="37" t="s">
        <v>43</v>
      </c>
      <c r="C40" s="6">
        <f>SUM(C41,C28,C33,C49,C60,C71,C78,C85,C92,C174,C186)</f>
        <v>2700000</v>
      </c>
    </row>
    <row r="41" spans="1:4" ht="15.75" hidden="1" customHeight="1">
      <c r="A41" s="38">
        <v>750</v>
      </c>
      <c r="B41" s="8" t="s">
        <v>44</v>
      </c>
      <c r="C41" s="9">
        <f>SUM(C42)</f>
        <v>0</v>
      </c>
    </row>
    <row r="42" spans="1:4" ht="15.75" hidden="1" customHeight="1">
      <c r="A42" s="39">
        <v>75023</v>
      </c>
      <c r="B42" s="40" t="s">
        <v>30</v>
      </c>
      <c r="C42" s="19">
        <f>SUM(C43)</f>
        <v>0</v>
      </c>
    </row>
    <row r="43" spans="1:4" ht="15.75" hidden="1" customHeight="1">
      <c r="A43" s="13"/>
      <c r="B43" s="41" t="s">
        <v>4</v>
      </c>
      <c r="C43" s="21">
        <f>SUM(C45)</f>
        <v>0</v>
      </c>
    </row>
    <row r="44" spans="1:4" ht="15.75" hidden="1" customHeight="1">
      <c r="A44" s="13"/>
      <c r="B44" s="25" t="s">
        <v>5</v>
      </c>
      <c r="C44" s="23"/>
    </row>
    <row r="45" spans="1:4" ht="15.75" hidden="1" customHeight="1">
      <c r="A45" s="13"/>
      <c r="B45" s="42" t="s">
        <v>6</v>
      </c>
      <c r="C45" s="23"/>
    </row>
    <row r="46" spans="1:4" ht="15.75" hidden="1" customHeight="1">
      <c r="A46" s="13"/>
      <c r="B46" s="25" t="s">
        <v>9</v>
      </c>
      <c r="C46" s="23"/>
    </row>
    <row r="47" spans="1:4" ht="15.75" hidden="1" customHeight="1">
      <c r="A47" s="13"/>
      <c r="B47" s="22" t="s">
        <v>18</v>
      </c>
      <c r="C47" s="26"/>
    </row>
    <row r="48" spans="1:4" ht="15.75" hidden="1" customHeight="1">
      <c r="A48" s="13"/>
      <c r="B48" s="25" t="s">
        <v>7</v>
      </c>
      <c r="C48" s="26"/>
    </row>
    <row r="49" spans="1:3" ht="15.75" hidden="1" customHeight="1">
      <c r="A49" s="14">
        <v>754</v>
      </c>
      <c r="B49" s="43" t="s">
        <v>46</v>
      </c>
      <c r="C49" s="16">
        <f>SUM(C50,C56)</f>
        <v>0</v>
      </c>
    </row>
    <row r="50" spans="1:3" ht="15.75" hidden="1" customHeight="1">
      <c r="A50" s="17">
        <v>75411</v>
      </c>
      <c r="B50" s="18" t="s">
        <v>36</v>
      </c>
      <c r="C50" s="19">
        <f>SUM(C51)</f>
        <v>0</v>
      </c>
    </row>
    <row r="51" spans="1:3" ht="15.75" hidden="1" customHeight="1">
      <c r="A51" s="7"/>
      <c r="B51" s="44" t="s">
        <v>4</v>
      </c>
      <c r="C51" s="21">
        <f>SUM(C53)</f>
        <v>0</v>
      </c>
    </row>
    <row r="52" spans="1:3" ht="15.75" hidden="1" customHeight="1">
      <c r="A52" s="7"/>
      <c r="B52" s="45" t="s">
        <v>5</v>
      </c>
      <c r="C52" s="9"/>
    </row>
    <row r="53" spans="1:3" ht="15.75" hidden="1" customHeight="1">
      <c r="A53" s="7"/>
      <c r="B53" s="46" t="s">
        <v>6</v>
      </c>
      <c r="C53" s="23">
        <f>SUM(C55)</f>
        <v>0</v>
      </c>
    </row>
    <row r="54" spans="1:3" ht="15.75" hidden="1" customHeight="1">
      <c r="A54" s="7"/>
      <c r="B54" s="46" t="s">
        <v>9</v>
      </c>
      <c r="C54" s="9"/>
    </row>
    <row r="55" spans="1:3" ht="15.75" hidden="1" customHeight="1">
      <c r="A55" s="7"/>
      <c r="B55" s="25" t="s">
        <v>7</v>
      </c>
      <c r="C55" s="26"/>
    </row>
    <row r="56" spans="1:3" ht="15.75" hidden="1" customHeight="1">
      <c r="A56" s="34" t="s">
        <v>26</v>
      </c>
      <c r="B56" s="47" t="s">
        <v>31</v>
      </c>
      <c r="C56" s="19">
        <f>SUM(C57)</f>
        <v>0</v>
      </c>
    </row>
    <row r="57" spans="1:3" ht="15.75" hidden="1" customHeight="1">
      <c r="A57" s="13"/>
      <c r="B57" s="41" t="s">
        <v>11</v>
      </c>
      <c r="C57" s="21">
        <f>SUM(C59)</f>
        <v>0</v>
      </c>
    </row>
    <row r="58" spans="1:3" ht="15.75" hidden="1" customHeight="1">
      <c r="A58" s="13"/>
      <c r="B58" s="22" t="s">
        <v>5</v>
      </c>
      <c r="C58" s="23"/>
    </row>
    <row r="59" spans="1:3" ht="15.75" hidden="1" customHeight="1">
      <c r="A59" s="13"/>
      <c r="B59" s="42" t="s">
        <v>12</v>
      </c>
      <c r="C59" s="23"/>
    </row>
    <row r="60" spans="1:3" ht="15.75" hidden="1" customHeight="1">
      <c r="A60" s="14">
        <v>801</v>
      </c>
      <c r="B60" s="48" t="s">
        <v>13</v>
      </c>
      <c r="C60" s="16">
        <f>SUM(C61)</f>
        <v>0</v>
      </c>
    </row>
    <row r="61" spans="1:3" ht="15.75" hidden="1" customHeight="1">
      <c r="A61" s="17">
        <v>80195</v>
      </c>
      <c r="B61" s="40" t="s">
        <v>22</v>
      </c>
      <c r="C61" s="19">
        <f>SUM(C62,C68)</f>
        <v>0</v>
      </c>
    </row>
    <row r="62" spans="1:3" ht="15.75" hidden="1" customHeight="1">
      <c r="A62" s="13"/>
      <c r="B62" s="20" t="s">
        <v>4</v>
      </c>
      <c r="C62" s="21">
        <f>SUM(C64)</f>
        <v>0</v>
      </c>
    </row>
    <row r="63" spans="1:3" ht="15.75" hidden="1" customHeight="1">
      <c r="A63" s="13"/>
      <c r="B63" s="22" t="s">
        <v>5</v>
      </c>
      <c r="C63" s="23"/>
    </row>
    <row r="64" spans="1:3" ht="15.75" hidden="1" customHeight="1">
      <c r="A64" s="13"/>
      <c r="B64" s="24" t="s">
        <v>6</v>
      </c>
      <c r="C64" s="23">
        <f>SUM(C66:C67)</f>
        <v>0</v>
      </c>
    </row>
    <row r="65" spans="1:3" ht="15.75" hidden="1" customHeight="1">
      <c r="A65" s="13"/>
      <c r="B65" s="22" t="s">
        <v>9</v>
      </c>
      <c r="C65" s="21"/>
    </row>
    <row r="66" spans="1:3" ht="15.75" hidden="1" customHeight="1">
      <c r="A66" s="13"/>
      <c r="B66" s="22" t="s">
        <v>18</v>
      </c>
      <c r="C66" s="26"/>
    </row>
    <row r="67" spans="1:3" ht="15.75" hidden="1" customHeight="1">
      <c r="A67" s="13"/>
      <c r="B67" s="25" t="s">
        <v>7</v>
      </c>
      <c r="C67" s="26"/>
    </row>
    <row r="68" spans="1:3" ht="15.75" hidden="1" customHeight="1">
      <c r="A68" s="13"/>
      <c r="B68" s="41" t="s">
        <v>11</v>
      </c>
      <c r="C68" s="21">
        <f>SUM(C70)</f>
        <v>0</v>
      </c>
    </row>
    <row r="69" spans="1:3" ht="15.75" hidden="1" customHeight="1">
      <c r="A69" s="13"/>
      <c r="B69" s="22" t="s">
        <v>5</v>
      </c>
      <c r="C69" s="23"/>
    </row>
    <row r="70" spans="1:3" ht="15.75" hidden="1" customHeight="1">
      <c r="A70" s="13"/>
      <c r="B70" s="42" t="s">
        <v>12</v>
      </c>
      <c r="C70" s="23"/>
    </row>
    <row r="71" spans="1:3" ht="15.75" hidden="1" customHeight="1">
      <c r="A71" s="14">
        <v>851</v>
      </c>
      <c r="B71" s="49" t="s">
        <v>1</v>
      </c>
      <c r="C71" s="16">
        <f>SUM(C72)</f>
        <v>0</v>
      </c>
    </row>
    <row r="72" spans="1:3" ht="15.75" hidden="1" customHeight="1">
      <c r="A72" s="17">
        <v>85149</v>
      </c>
      <c r="B72" s="50" t="s">
        <v>8</v>
      </c>
      <c r="C72" s="19">
        <f>SUM(C73)</f>
        <v>0</v>
      </c>
    </row>
    <row r="73" spans="1:3" ht="15.75" hidden="1" customHeight="1">
      <c r="A73" s="13"/>
      <c r="B73" s="20" t="s">
        <v>4</v>
      </c>
      <c r="C73" s="21">
        <f>SUM(C75)</f>
        <v>0</v>
      </c>
    </row>
    <row r="74" spans="1:3" ht="15.75" hidden="1" customHeight="1">
      <c r="A74" s="13"/>
      <c r="B74" s="22" t="s">
        <v>5</v>
      </c>
      <c r="C74" s="23"/>
    </row>
    <row r="75" spans="1:3" ht="15.75" hidden="1" customHeight="1">
      <c r="A75" s="13"/>
      <c r="B75" s="24" t="s">
        <v>6</v>
      </c>
      <c r="C75" s="23">
        <f>SUM(C77)</f>
        <v>0</v>
      </c>
    </row>
    <row r="76" spans="1:3" ht="15.75" hidden="1" customHeight="1">
      <c r="A76" s="13"/>
      <c r="B76" s="22" t="s">
        <v>9</v>
      </c>
      <c r="C76" s="23"/>
    </row>
    <row r="77" spans="1:3" ht="15.75" hidden="1" customHeight="1">
      <c r="A77" s="13"/>
      <c r="B77" s="25" t="s">
        <v>7</v>
      </c>
      <c r="C77" s="26"/>
    </row>
    <row r="78" spans="1:3" ht="15.75" hidden="1" customHeight="1">
      <c r="A78" s="14">
        <v>852</v>
      </c>
      <c r="B78" s="15" t="s">
        <v>37</v>
      </c>
      <c r="C78" s="16">
        <f>SUM(C79)</f>
        <v>0</v>
      </c>
    </row>
    <row r="79" spans="1:3" ht="15.75" hidden="1" customHeight="1">
      <c r="A79" s="17">
        <v>85202</v>
      </c>
      <c r="B79" s="18" t="s">
        <v>38</v>
      </c>
      <c r="C79" s="19">
        <f>SUM(C80)</f>
        <v>0</v>
      </c>
    </row>
    <row r="80" spans="1:3" ht="15.75" hidden="1" customHeight="1">
      <c r="A80" s="13"/>
      <c r="B80" s="27" t="s">
        <v>4</v>
      </c>
      <c r="C80" s="21">
        <f>SUM(C82)</f>
        <v>0</v>
      </c>
    </row>
    <row r="81" spans="1:3" ht="15.75" hidden="1" customHeight="1">
      <c r="A81" s="13"/>
      <c r="B81" s="28" t="s">
        <v>5</v>
      </c>
      <c r="C81" s="26"/>
    </row>
    <row r="82" spans="1:3" ht="15.75" hidden="1" customHeight="1">
      <c r="A82" s="13"/>
      <c r="B82" s="24" t="s">
        <v>6</v>
      </c>
      <c r="C82" s="23">
        <f>SUM(C84)</f>
        <v>0</v>
      </c>
    </row>
    <row r="83" spans="1:3" ht="15.75" hidden="1" customHeight="1">
      <c r="A83" s="13"/>
      <c r="B83" s="22" t="s">
        <v>9</v>
      </c>
      <c r="C83" s="26"/>
    </row>
    <row r="84" spans="1:3" ht="15.75" hidden="1" customHeight="1">
      <c r="A84" s="13"/>
      <c r="B84" s="25" t="s">
        <v>7</v>
      </c>
      <c r="C84" s="26"/>
    </row>
    <row r="85" spans="1:3" ht="15.75" hidden="1" customHeight="1">
      <c r="A85" s="14">
        <v>854</v>
      </c>
      <c r="B85" s="15" t="s">
        <v>39</v>
      </c>
      <c r="C85" s="16">
        <f>SUM(C86)</f>
        <v>0</v>
      </c>
    </row>
    <row r="86" spans="1:3" ht="15.75" hidden="1" customHeight="1">
      <c r="A86" s="17">
        <v>85495</v>
      </c>
      <c r="B86" s="18" t="s">
        <v>22</v>
      </c>
      <c r="C86" s="19">
        <f>SUM(C87)</f>
        <v>0</v>
      </c>
    </row>
    <row r="87" spans="1:3" ht="15.75" hidden="1" customHeight="1">
      <c r="A87" s="13"/>
      <c r="B87" s="27" t="s">
        <v>4</v>
      </c>
      <c r="C87" s="21">
        <f>SUM(C89)</f>
        <v>0</v>
      </c>
    </row>
    <row r="88" spans="1:3" ht="15.75" hidden="1" customHeight="1">
      <c r="A88" s="13"/>
      <c r="B88" s="28" t="s">
        <v>5</v>
      </c>
      <c r="C88" s="26"/>
    </row>
    <row r="89" spans="1:3" ht="15.75" hidden="1" customHeight="1">
      <c r="A89" s="13"/>
      <c r="B89" s="24" t="s">
        <v>6</v>
      </c>
      <c r="C89" s="23">
        <f>SUM(C91)</f>
        <v>0</v>
      </c>
    </row>
    <row r="90" spans="1:3" ht="15.75" hidden="1" customHeight="1">
      <c r="A90" s="13"/>
      <c r="B90" s="22" t="s">
        <v>9</v>
      </c>
      <c r="C90" s="26"/>
    </row>
    <row r="91" spans="1:3" ht="15.75" hidden="1" customHeight="1">
      <c r="A91" s="51"/>
      <c r="B91" s="52" t="s">
        <v>7</v>
      </c>
      <c r="C91" s="53"/>
    </row>
    <row r="92" spans="1:3" ht="18" customHeight="1">
      <c r="A92" s="14">
        <v>900</v>
      </c>
      <c r="B92" s="48" t="s">
        <v>14</v>
      </c>
      <c r="C92" s="16">
        <f>SUM(C93,C102,C118,C129,C138,C144,C150,C157,C164)</f>
        <v>2700000</v>
      </c>
    </row>
    <row r="93" spans="1:3" ht="15.75" hidden="1" customHeight="1">
      <c r="A93" s="17">
        <v>90001</v>
      </c>
      <c r="B93" s="40" t="s">
        <v>15</v>
      </c>
      <c r="C93" s="19">
        <f>SUM(C94,C99)</f>
        <v>0</v>
      </c>
    </row>
    <row r="94" spans="1:3" ht="15.75" hidden="1" customHeight="1">
      <c r="A94" s="13"/>
      <c r="B94" s="20" t="s">
        <v>4</v>
      </c>
      <c r="C94" s="21">
        <f>SUM(C96)</f>
        <v>0</v>
      </c>
    </row>
    <row r="95" spans="1:3" ht="15.75" hidden="1" customHeight="1">
      <c r="A95" s="13"/>
      <c r="B95" s="22" t="s">
        <v>5</v>
      </c>
      <c r="C95" s="23"/>
    </row>
    <row r="96" spans="1:3" ht="15.75" hidden="1" customHeight="1">
      <c r="A96" s="13"/>
      <c r="B96" s="24" t="s">
        <v>6</v>
      </c>
      <c r="C96" s="23">
        <f>SUM(C98)</f>
        <v>0</v>
      </c>
    </row>
    <row r="97" spans="1:3" ht="15.75" hidden="1" customHeight="1">
      <c r="A97" s="13"/>
      <c r="B97" s="22" t="s">
        <v>9</v>
      </c>
      <c r="C97" s="23"/>
    </row>
    <row r="98" spans="1:3" ht="15.75" hidden="1" customHeight="1">
      <c r="A98" s="13"/>
      <c r="B98" s="25" t="s">
        <v>7</v>
      </c>
      <c r="C98" s="26"/>
    </row>
    <row r="99" spans="1:3" ht="15.75" hidden="1" customHeight="1">
      <c r="A99" s="13"/>
      <c r="B99" s="41" t="s">
        <v>11</v>
      </c>
      <c r="C99" s="21">
        <f>SUM(C101)</f>
        <v>0</v>
      </c>
    </row>
    <row r="100" spans="1:3" ht="15.75" hidden="1" customHeight="1">
      <c r="A100" s="13"/>
      <c r="B100" s="22" t="s">
        <v>5</v>
      </c>
      <c r="C100" s="26"/>
    </row>
    <row r="101" spans="1:3" ht="15.75" hidden="1" customHeight="1">
      <c r="A101" s="13"/>
      <c r="B101" s="42" t="s">
        <v>12</v>
      </c>
      <c r="C101" s="26"/>
    </row>
    <row r="102" spans="1:3" ht="15.75" hidden="1" customHeight="1">
      <c r="A102" s="17">
        <v>90002</v>
      </c>
      <c r="B102" s="40" t="s">
        <v>45</v>
      </c>
      <c r="C102" s="19">
        <f>SUM(C103,C109)</f>
        <v>0</v>
      </c>
    </row>
    <row r="103" spans="1:3" ht="15.75" hidden="1" customHeight="1">
      <c r="A103" s="13"/>
      <c r="B103" s="20" t="s">
        <v>4</v>
      </c>
      <c r="C103" s="21">
        <f>SUM(C105)</f>
        <v>0</v>
      </c>
    </row>
    <row r="104" spans="1:3" ht="15.75" hidden="1" customHeight="1">
      <c r="A104" s="13"/>
      <c r="B104" s="22" t="s">
        <v>5</v>
      </c>
      <c r="C104" s="23"/>
    </row>
    <row r="105" spans="1:3" ht="15.75" hidden="1" customHeight="1">
      <c r="A105" s="13"/>
      <c r="B105" s="24" t="s">
        <v>6</v>
      </c>
      <c r="C105" s="23">
        <f>SUM(C107:C108)</f>
        <v>0</v>
      </c>
    </row>
    <row r="106" spans="1:3" ht="15.75" hidden="1" customHeight="1">
      <c r="A106" s="13"/>
      <c r="B106" s="22" t="s">
        <v>9</v>
      </c>
      <c r="C106" s="23"/>
    </row>
    <row r="107" spans="1:3" ht="15.75" hidden="1" customHeight="1">
      <c r="A107" s="13"/>
      <c r="B107" s="22" t="s">
        <v>18</v>
      </c>
      <c r="C107" s="26"/>
    </row>
    <row r="108" spans="1:3" ht="15.75" hidden="1" customHeight="1">
      <c r="A108" s="13"/>
      <c r="B108" s="25" t="s">
        <v>7</v>
      </c>
      <c r="C108" s="26"/>
    </row>
    <row r="109" spans="1:3" ht="15.75" hidden="1" customHeight="1">
      <c r="A109" s="13"/>
      <c r="B109" s="41" t="s">
        <v>11</v>
      </c>
      <c r="C109" s="21">
        <f>SUM(C111)</f>
        <v>0</v>
      </c>
    </row>
    <row r="110" spans="1:3" ht="15.75" hidden="1" customHeight="1">
      <c r="A110" s="13"/>
      <c r="B110" s="22" t="s">
        <v>5</v>
      </c>
      <c r="C110" s="23"/>
    </row>
    <row r="111" spans="1:3" ht="15.75" hidden="1" customHeight="1">
      <c r="A111" s="13"/>
      <c r="B111" s="42" t="s">
        <v>12</v>
      </c>
      <c r="C111" s="26"/>
    </row>
    <row r="112" spans="1:3" ht="15.75" hidden="1" customHeight="1">
      <c r="A112" s="54">
        <v>90003</v>
      </c>
      <c r="B112" s="55" t="s">
        <v>16</v>
      </c>
      <c r="C112" s="56">
        <v>0</v>
      </c>
    </row>
    <row r="113" spans="1:3" ht="15.75" hidden="1" customHeight="1">
      <c r="A113" s="13"/>
      <c r="B113" s="20" t="s">
        <v>4</v>
      </c>
      <c r="C113" s="21">
        <v>0</v>
      </c>
    </row>
    <row r="114" spans="1:3" ht="15.75" hidden="1" customHeight="1">
      <c r="A114" s="13"/>
      <c r="B114" s="22" t="s">
        <v>5</v>
      </c>
      <c r="C114" s="23"/>
    </row>
    <row r="115" spans="1:3" ht="15.75" hidden="1" customHeight="1">
      <c r="A115" s="13"/>
      <c r="B115" s="24" t="s">
        <v>6</v>
      </c>
      <c r="C115" s="23">
        <v>0</v>
      </c>
    </row>
    <row r="116" spans="1:3" ht="15.75" hidden="1" customHeight="1">
      <c r="A116" s="13"/>
      <c r="B116" s="22" t="s">
        <v>9</v>
      </c>
      <c r="C116" s="23"/>
    </row>
    <row r="117" spans="1:3" ht="15.75" hidden="1" customHeight="1">
      <c r="A117" s="13"/>
      <c r="B117" s="25" t="s">
        <v>7</v>
      </c>
      <c r="C117" s="26"/>
    </row>
    <row r="118" spans="1:3" ht="16.5" customHeight="1">
      <c r="A118" s="17">
        <v>90004</v>
      </c>
      <c r="B118" s="40" t="s">
        <v>17</v>
      </c>
      <c r="C118" s="19">
        <f>SUM(C119,C126)</f>
        <v>85360</v>
      </c>
    </row>
    <row r="119" spans="1:3" ht="16.5" customHeight="1">
      <c r="A119" s="13"/>
      <c r="B119" s="20" t="s">
        <v>4</v>
      </c>
      <c r="C119" s="21">
        <f>SUM(C121,C125)</f>
        <v>85360</v>
      </c>
    </row>
    <row r="120" spans="1:3" ht="16.5" customHeight="1">
      <c r="A120" s="13"/>
      <c r="B120" s="22" t="s">
        <v>5</v>
      </c>
      <c r="C120" s="23"/>
    </row>
    <row r="121" spans="1:3" ht="16.5" customHeight="1">
      <c r="A121" s="13"/>
      <c r="B121" s="24" t="s">
        <v>6</v>
      </c>
      <c r="C121" s="23">
        <f>SUM(C123:C124)</f>
        <v>85360</v>
      </c>
    </row>
    <row r="122" spans="1:3" ht="16.5" customHeight="1">
      <c r="A122" s="13"/>
      <c r="B122" s="22" t="s">
        <v>9</v>
      </c>
      <c r="C122" s="23"/>
    </row>
    <row r="123" spans="1:3" ht="16.5" customHeight="1">
      <c r="A123" s="13"/>
      <c r="B123" s="22" t="s">
        <v>18</v>
      </c>
      <c r="C123" s="26">
        <v>60000</v>
      </c>
    </row>
    <row r="124" spans="1:3" ht="16.5" customHeight="1">
      <c r="A124" s="13"/>
      <c r="B124" s="25" t="s">
        <v>7</v>
      </c>
      <c r="C124" s="26">
        <v>25360</v>
      </c>
    </row>
    <row r="125" spans="1:3" ht="18" hidden="1" customHeight="1">
      <c r="A125" s="13"/>
      <c r="B125" s="42" t="s">
        <v>10</v>
      </c>
      <c r="C125" s="23"/>
    </row>
    <row r="126" spans="1:3" ht="18" hidden="1" customHeight="1">
      <c r="A126" s="13"/>
      <c r="B126" s="41" t="s">
        <v>11</v>
      </c>
      <c r="C126" s="21">
        <f>SUM(C128)</f>
        <v>0</v>
      </c>
    </row>
    <row r="127" spans="1:3" ht="18" hidden="1" customHeight="1">
      <c r="A127" s="13"/>
      <c r="B127" s="25" t="s">
        <v>5</v>
      </c>
      <c r="C127" s="23"/>
    </row>
    <row r="128" spans="1:3" ht="18" hidden="1" customHeight="1">
      <c r="A128" s="13"/>
      <c r="B128" s="42" t="s">
        <v>48</v>
      </c>
      <c r="C128" s="23"/>
    </row>
    <row r="129" spans="1:4" ht="18" hidden="1" customHeight="1">
      <c r="A129" s="17">
        <v>90005</v>
      </c>
      <c r="B129" s="40" t="s">
        <v>19</v>
      </c>
      <c r="C129" s="19">
        <f>SUM(C130,C135)</f>
        <v>0</v>
      </c>
    </row>
    <row r="130" spans="1:4" ht="18" hidden="1" customHeight="1">
      <c r="A130" s="13"/>
      <c r="B130" s="20" t="s">
        <v>4</v>
      </c>
      <c r="C130" s="21">
        <f>SUM(C132)</f>
        <v>0</v>
      </c>
    </row>
    <row r="131" spans="1:4" ht="18" hidden="1" customHeight="1">
      <c r="A131" s="13"/>
      <c r="B131" s="22" t="s">
        <v>5</v>
      </c>
      <c r="C131" s="23"/>
    </row>
    <row r="132" spans="1:4" ht="18" hidden="1" customHeight="1">
      <c r="A132" s="13"/>
      <c r="B132" s="24" t="s">
        <v>6</v>
      </c>
      <c r="C132" s="23">
        <f>SUM(C134)</f>
        <v>0</v>
      </c>
    </row>
    <row r="133" spans="1:4" ht="18" hidden="1" customHeight="1">
      <c r="A133" s="13"/>
      <c r="B133" s="22" t="s">
        <v>9</v>
      </c>
      <c r="C133" s="23"/>
    </row>
    <row r="134" spans="1:4" ht="18" hidden="1" customHeight="1">
      <c r="A134" s="13"/>
      <c r="B134" s="25" t="s">
        <v>7</v>
      </c>
      <c r="C134" s="26"/>
    </row>
    <row r="135" spans="1:4" ht="18" hidden="1" customHeight="1">
      <c r="A135" s="13"/>
      <c r="B135" s="41" t="s">
        <v>11</v>
      </c>
      <c r="C135" s="21">
        <f>SUM(C137)</f>
        <v>0</v>
      </c>
      <c r="D135" s="59"/>
    </row>
    <row r="136" spans="1:4" ht="18" hidden="1" customHeight="1">
      <c r="A136" s="13"/>
      <c r="B136" s="22" t="s">
        <v>5</v>
      </c>
      <c r="C136" s="23"/>
    </row>
    <row r="137" spans="1:4" ht="18" hidden="1" customHeight="1">
      <c r="A137" s="13"/>
      <c r="B137" s="42" t="s">
        <v>12</v>
      </c>
      <c r="C137" s="23"/>
    </row>
    <row r="138" spans="1:4" ht="18" hidden="1" customHeight="1">
      <c r="A138" s="17">
        <v>90006</v>
      </c>
      <c r="B138" s="40" t="s">
        <v>20</v>
      </c>
      <c r="C138" s="19">
        <f>SUM(C139)</f>
        <v>0</v>
      </c>
    </row>
    <row r="139" spans="1:4" ht="18" hidden="1" customHeight="1">
      <c r="A139" s="13"/>
      <c r="B139" s="20" t="s">
        <v>4</v>
      </c>
      <c r="C139" s="21">
        <f>SUM(C141)</f>
        <v>0</v>
      </c>
    </row>
    <row r="140" spans="1:4" ht="18" hidden="1" customHeight="1">
      <c r="A140" s="13"/>
      <c r="B140" s="22" t="s">
        <v>5</v>
      </c>
      <c r="C140" s="23"/>
    </row>
    <row r="141" spans="1:4" ht="18" hidden="1" customHeight="1">
      <c r="A141" s="13"/>
      <c r="B141" s="24" t="s">
        <v>6</v>
      </c>
      <c r="C141" s="23">
        <f>SUM(C143)</f>
        <v>0</v>
      </c>
    </row>
    <row r="142" spans="1:4" ht="18" hidden="1" customHeight="1">
      <c r="A142" s="13"/>
      <c r="B142" s="22" t="s">
        <v>9</v>
      </c>
      <c r="C142" s="23"/>
    </row>
    <row r="143" spans="1:4" ht="18" hidden="1" customHeight="1">
      <c r="A143" s="13"/>
      <c r="B143" s="25" t="s">
        <v>7</v>
      </c>
      <c r="C143" s="26"/>
    </row>
    <row r="144" spans="1:4" ht="16.5" customHeight="1">
      <c r="A144" s="17">
        <v>90007</v>
      </c>
      <c r="B144" s="40" t="s">
        <v>21</v>
      </c>
      <c r="C144" s="19">
        <f>SUM(C145)</f>
        <v>573400</v>
      </c>
    </row>
    <row r="145" spans="1:3" ht="16.5" customHeight="1">
      <c r="A145" s="13"/>
      <c r="B145" s="20" t="s">
        <v>4</v>
      </c>
      <c r="C145" s="21">
        <f>SUM(C147)</f>
        <v>573400</v>
      </c>
    </row>
    <row r="146" spans="1:3" ht="16.5" customHeight="1">
      <c r="A146" s="13"/>
      <c r="B146" s="22" t="s">
        <v>5</v>
      </c>
      <c r="C146" s="9"/>
    </row>
    <row r="147" spans="1:3" ht="16.5" customHeight="1">
      <c r="A147" s="13"/>
      <c r="B147" s="24" t="s">
        <v>6</v>
      </c>
      <c r="C147" s="23">
        <f>SUM(C149)</f>
        <v>573400</v>
      </c>
    </row>
    <row r="148" spans="1:3" ht="16.5" customHeight="1">
      <c r="A148" s="13"/>
      <c r="B148" s="22" t="s">
        <v>9</v>
      </c>
      <c r="C148" s="9"/>
    </row>
    <row r="149" spans="1:3" ht="18" customHeight="1">
      <c r="A149" s="13"/>
      <c r="B149" s="25" t="s">
        <v>7</v>
      </c>
      <c r="C149" s="26">
        <v>573400</v>
      </c>
    </row>
    <row r="150" spans="1:3" ht="16.5" customHeight="1">
      <c r="A150" s="17">
        <v>90008</v>
      </c>
      <c r="B150" s="50" t="s">
        <v>47</v>
      </c>
      <c r="C150" s="19">
        <f>SUM(C151)</f>
        <v>751240</v>
      </c>
    </row>
    <row r="151" spans="1:3" ht="16.5" customHeight="1">
      <c r="A151" s="13"/>
      <c r="B151" s="20" t="s">
        <v>4</v>
      </c>
      <c r="C151" s="21">
        <f>SUM(C153)</f>
        <v>751240</v>
      </c>
    </row>
    <row r="152" spans="1:3" ht="16.5" customHeight="1">
      <c r="A152" s="13"/>
      <c r="B152" s="22" t="s">
        <v>5</v>
      </c>
      <c r="C152" s="23"/>
    </row>
    <row r="153" spans="1:3" ht="16.5" customHeight="1">
      <c r="A153" s="13"/>
      <c r="B153" s="24" t="s">
        <v>6</v>
      </c>
      <c r="C153" s="23">
        <f>SUM(C155:C156)</f>
        <v>751240</v>
      </c>
    </row>
    <row r="154" spans="1:3" ht="16.5" customHeight="1">
      <c r="A154" s="13"/>
      <c r="B154" s="22" t="s">
        <v>9</v>
      </c>
      <c r="C154" s="23"/>
    </row>
    <row r="155" spans="1:3" ht="16.149999999999999" customHeight="1">
      <c r="A155" s="13"/>
      <c r="B155" s="22" t="s">
        <v>18</v>
      </c>
      <c r="C155" s="23">
        <v>51100</v>
      </c>
    </row>
    <row r="156" spans="1:3" ht="16.5" customHeight="1">
      <c r="A156" s="13"/>
      <c r="B156" s="25" t="s">
        <v>7</v>
      </c>
      <c r="C156" s="26">
        <v>700140</v>
      </c>
    </row>
    <row r="157" spans="1:3" ht="16.5" customHeight="1">
      <c r="A157" s="17">
        <v>90026</v>
      </c>
      <c r="B157" s="40" t="s">
        <v>49</v>
      </c>
      <c r="C157" s="57">
        <f>SUM(C158)</f>
        <v>100000</v>
      </c>
    </row>
    <row r="158" spans="1:3" ht="16.5" customHeight="1">
      <c r="A158" s="13"/>
      <c r="B158" s="20" t="s">
        <v>4</v>
      </c>
      <c r="C158" s="21">
        <f>SUM(C162:C163)</f>
        <v>100000</v>
      </c>
    </row>
    <row r="159" spans="1:3" ht="16.5" customHeight="1">
      <c r="A159" s="13"/>
      <c r="B159" s="22" t="s">
        <v>5</v>
      </c>
      <c r="C159" s="26"/>
    </row>
    <row r="160" spans="1:3" ht="16.899999999999999" customHeight="1">
      <c r="A160" s="13"/>
      <c r="B160" s="24" t="s">
        <v>6</v>
      </c>
      <c r="C160" s="26">
        <f>SUM(C162)</f>
        <v>100000</v>
      </c>
    </row>
    <row r="161" spans="1:4" ht="16.149999999999999" customHeight="1">
      <c r="A161" s="13"/>
      <c r="B161" s="22" t="s">
        <v>9</v>
      </c>
      <c r="C161" s="26"/>
    </row>
    <row r="162" spans="1:4" ht="22.15" customHeight="1">
      <c r="A162" s="51"/>
      <c r="B162" s="76" t="s">
        <v>7</v>
      </c>
      <c r="C162" s="53">
        <v>100000</v>
      </c>
    </row>
    <row r="163" spans="1:4" ht="30" hidden="1">
      <c r="A163" s="36"/>
      <c r="B163" s="77" t="s">
        <v>50</v>
      </c>
      <c r="C163" s="78"/>
    </row>
    <row r="164" spans="1:4" ht="18.600000000000001" customHeight="1">
      <c r="A164" s="79">
        <v>90095</v>
      </c>
      <c r="B164" s="80" t="s">
        <v>22</v>
      </c>
      <c r="C164" s="81">
        <f>SUM(C165,C171)</f>
        <v>1190000</v>
      </c>
    </row>
    <row r="165" spans="1:4" ht="16.5" customHeight="1">
      <c r="A165" s="13"/>
      <c r="B165" s="20" t="s">
        <v>4</v>
      </c>
      <c r="C165" s="21">
        <f>SUM(C167)</f>
        <v>1190000</v>
      </c>
    </row>
    <row r="166" spans="1:4" ht="16.5" customHeight="1">
      <c r="A166" s="13"/>
      <c r="B166" s="22" t="s">
        <v>5</v>
      </c>
      <c r="C166" s="23"/>
    </row>
    <row r="167" spans="1:4" ht="16.5" customHeight="1">
      <c r="A167" s="13"/>
      <c r="B167" s="24" t="s">
        <v>6</v>
      </c>
      <c r="C167" s="23">
        <f>C169+C170</f>
        <v>1190000</v>
      </c>
    </row>
    <row r="168" spans="1:4" ht="21" customHeight="1">
      <c r="A168" s="13"/>
      <c r="B168" s="22" t="s">
        <v>9</v>
      </c>
      <c r="C168" s="23"/>
    </row>
    <row r="169" spans="1:4" ht="15" customHeight="1">
      <c r="A169" s="13"/>
      <c r="B169" s="22" t="s">
        <v>18</v>
      </c>
      <c r="C169" s="26">
        <v>60000</v>
      </c>
    </row>
    <row r="170" spans="1:4" ht="21" customHeight="1">
      <c r="A170" s="51"/>
      <c r="B170" s="52" t="s">
        <v>7</v>
      </c>
      <c r="C170" s="53">
        <v>1130000</v>
      </c>
      <c r="D170" s="59"/>
    </row>
    <row r="171" spans="1:4" ht="15.75" hidden="1" customHeight="1">
      <c r="A171" s="60"/>
      <c r="B171" s="61" t="s">
        <v>11</v>
      </c>
      <c r="C171" s="21">
        <f>SUM(C173)</f>
        <v>0</v>
      </c>
    </row>
    <row r="172" spans="1:4" ht="18.75" hidden="1" customHeight="1">
      <c r="A172" s="60"/>
      <c r="B172" s="62" t="s">
        <v>5</v>
      </c>
      <c r="C172" s="23"/>
    </row>
    <row r="173" spans="1:4" hidden="1">
      <c r="A173" s="63"/>
      <c r="B173" s="64" t="s">
        <v>12</v>
      </c>
      <c r="C173" s="23"/>
    </row>
    <row r="174" spans="1:4" ht="19.5" hidden="1" customHeight="1">
      <c r="A174" s="7">
        <v>921</v>
      </c>
      <c r="B174" s="8" t="s">
        <v>27</v>
      </c>
      <c r="C174" s="9">
        <f>SUM(C175,C182)</f>
        <v>0</v>
      </c>
    </row>
    <row r="175" spans="1:4" ht="16.5" hidden="1" customHeight="1">
      <c r="A175" s="65">
        <v>92109</v>
      </c>
      <c r="B175" s="42" t="s">
        <v>41</v>
      </c>
      <c r="C175" s="23">
        <f>SUM(C176)</f>
        <v>0</v>
      </c>
    </row>
    <row r="176" spans="1:4" ht="17.25" hidden="1" customHeight="1">
      <c r="A176" s="66"/>
      <c r="B176" s="20" t="s">
        <v>4</v>
      </c>
      <c r="C176" s="21">
        <f>SUM(C180:C181)</f>
        <v>0</v>
      </c>
    </row>
    <row r="177" spans="1:3" ht="16.5" hidden="1" customHeight="1">
      <c r="A177" s="66"/>
      <c r="B177" s="22" t="s">
        <v>5</v>
      </c>
      <c r="C177" s="23"/>
    </row>
    <row r="178" spans="1:3" ht="18" hidden="1" customHeight="1">
      <c r="A178" s="66"/>
      <c r="B178" s="24" t="s">
        <v>6</v>
      </c>
      <c r="C178" s="23">
        <f>SUM(C180)</f>
        <v>0</v>
      </c>
    </row>
    <row r="179" spans="1:3" ht="18.75" hidden="1" customHeight="1">
      <c r="A179" s="66"/>
      <c r="B179" s="22" t="s">
        <v>9</v>
      </c>
      <c r="C179" s="23"/>
    </row>
    <row r="180" spans="1:3" ht="18" hidden="1" customHeight="1">
      <c r="A180" s="66"/>
      <c r="B180" s="24" t="s">
        <v>10</v>
      </c>
      <c r="C180" s="23"/>
    </row>
    <row r="181" spans="1:3" ht="16.5" hidden="1" customHeight="1">
      <c r="A181" s="66"/>
      <c r="B181" s="42" t="s">
        <v>10</v>
      </c>
      <c r="C181" s="23"/>
    </row>
    <row r="182" spans="1:3" hidden="1">
      <c r="A182" s="67">
        <v>92120</v>
      </c>
      <c r="B182" s="28" t="s">
        <v>40</v>
      </c>
      <c r="C182" s="68">
        <f>SUM(C183)</f>
        <v>0</v>
      </c>
    </row>
    <row r="183" spans="1:3" hidden="1">
      <c r="A183" s="66"/>
      <c r="B183" s="44" t="s">
        <v>33</v>
      </c>
      <c r="C183" s="21">
        <f>SUM(C185)</f>
        <v>0</v>
      </c>
    </row>
    <row r="184" spans="1:3" hidden="1">
      <c r="A184" s="66"/>
      <c r="B184" s="45" t="s">
        <v>5</v>
      </c>
      <c r="C184" s="23"/>
    </row>
    <row r="185" spans="1:3" hidden="1">
      <c r="A185" s="66"/>
      <c r="B185" s="45" t="s">
        <v>12</v>
      </c>
      <c r="C185" s="23"/>
    </row>
    <row r="186" spans="1:3" ht="15.75" hidden="1" customHeight="1">
      <c r="A186" s="7">
        <v>926</v>
      </c>
      <c r="B186" s="69" t="s">
        <v>28</v>
      </c>
      <c r="C186" s="9">
        <f>SUM(C187)</f>
        <v>0</v>
      </c>
    </row>
    <row r="187" spans="1:3" ht="15.75" hidden="1" customHeight="1">
      <c r="A187" s="70" t="s">
        <v>29</v>
      </c>
      <c r="B187" s="71" t="s">
        <v>22</v>
      </c>
      <c r="C187" s="23">
        <f>SUM(C188)</f>
        <v>0</v>
      </c>
    </row>
    <row r="188" spans="1:3" ht="15.75" hidden="1" customHeight="1">
      <c r="A188" s="60"/>
      <c r="B188" s="61" t="s">
        <v>11</v>
      </c>
      <c r="C188" s="21">
        <f>SUM(C190)</f>
        <v>0</v>
      </c>
    </row>
    <row r="189" spans="1:3" ht="18.75" hidden="1" customHeight="1">
      <c r="A189" s="60"/>
      <c r="B189" s="62" t="s">
        <v>5</v>
      </c>
      <c r="C189" s="23"/>
    </row>
    <row r="190" spans="1:3" ht="15.75" hidden="1" customHeight="1">
      <c r="A190" s="63"/>
      <c r="B190" s="64" t="s">
        <v>12</v>
      </c>
      <c r="C190" s="23"/>
    </row>
    <row r="191" spans="1:3">
      <c r="A191" s="72"/>
      <c r="B191" s="72"/>
      <c r="C191" s="72"/>
    </row>
  </sheetData>
  <mergeCells count="9">
    <mergeCell ref="A8:C8"/>
    <mergeCell ref="A9:C9"/>
    <mergeCell ref="A7:C7"/>
    <mergeCell ref="A10:C10"/>
    <mergeCell ref="B1:C1"/>
    <mergeCell ref="B2:C2"/>
    <mergeCell ref="B3:C3"/>
    <mergeCell ref="B4:C4"/>
    <mergeCell ref="A6:C6"/>
  </mergeCells>
  <phoneticPr fontId="8" type="noConversion"/>
  <printOptions horizontalCentered="1"/>
  <pageMargins left="0.70866141732283472" right="0.70866141732283472" top="1.0236220472440944" bottom="0.98425196850393704" header="0.31496062992125984" footer="0.31496062992125984"/>
  <pageSetup paperSize="9" scale="90" orientation="portrait" r:id="rId1"/>
  <headerFooter alignWithMargins="0"/>
  <rowBreaks count="2" manualBreakCount="2">
    <brk id="163" max="2" man="1"/>
    <brk id="1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nr 10</vt:lpstr>
      <vt:lpstr>'zał nr 10'!Obszar_wydruku</vt:lpstr>
      <vt:lpstr>'zał nr 10'!Tytuły_wydruku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2021-12-21T08:20:50Z</cp:lastPrinted>
  <dcterms:created xsi:type="dcterms:W3CDTF">1998-06-27T04:56:10Z</dcterms:created>
  <dcterms:modified xsi:type="dcterms:W3CDTF">2021-12-21T08:20:53Z</dcterms:modified>
</cp:coreProperties>
</file>