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3-BIP\Tekst jednolity\"/>
    </mc:Choice>
  </mc:AlternateContent>
  <xr:revisionPtr revIDLastSave="0" documentId="13_ncr:1_{B13903C7-6792-495E-8809-1ED3C95BF906}" xr6:coauthVersionLast="36" xr6:coauthVersionMax="36" xr10:uidLastSave="{00000000-0000-0000-0000-000000000000}"/>
  <bookViews>
    <workbookView xWindow="0" yWindow="135" windowWidth="11340" windowHeight="6420" tabRatio="599" xr2:uid="{00000000-000D-0000-FFFF-FFFF00000000}"/>
  </bookViews>
  <sheets>
    <sheet name="zał. nr 16" sheetId="3" r:id="rId1"/>
  </sheets>
  <definedNames>
    <definedName name="_xlnm.Print_Area" localSheetId="0">'zał. nr 16'!$A$1:$C$37</definedName>
  </definedNames>
  <calcPr calcId="191029"/>
</workbook>
</file>

<file path=xl/calcChain.xml><?xml version="1.0" encoding="utf-8"?>
<calcChain xmlns="http://schemas.openxmlformats.org/spreadsheetml/2006/main">
  <c r="C22" i="3" l="1"/>
  <c r="C20" i="3" s="1"/>
  <c r="C28" i="3"/>
  <c r="C34" i="3"/>
  <c r="C32" i="3" s="1"/>
  <c r="C31" i="3" s="1"/>
  <c r="C19" i="3" l="1"/>
  <c r="C18" i="3" s="1"/>
  <c r="C17" i="3" s="1"/>
  <c r="C14" i="3"/>
  <c r="C13" i="3" l="1"/>
</calcChain>
</file>

<file path=xl/sharedStrings.xml><?xml version="1.0" encoding="utf-8"?>
<sst xmlns="http://schemas.openxmlformats.org/spreadsheetml/2006/main" count="36" uniqueCount="26">
  <si>
    <t>Nazwa</t>
  </si>
  <si>
    <t>w zł</t>
  </si>
  <si>
    <t>Dział                                      Rozdział</t>
  </si>
  <si>
    <t>Wydatki bieżące</t>
  </si>
  <si>
    <t>Wydatki majątkowe</t>
  </si>
  <si>
    <t>Rady Miasta Krakowa</t>
  </si>
  <si>
    <t>w tym:</t>
  </si>
  <si>
    <t>inwestycje i zakupy inwestycyjne</t>
  </si>
  <si>
    <t>wydatki jednostek budżetowych</t>
  </si>
  <si>
    <t>z czego:</t>
  </si>
  <si>
    <t>– wynagrodzenia i składki od nich naliczane</t>
  </si>
  <si>
    <t>– wydatki związane z realizacją ich statutowych zadań</t>
  </si>
  <si>
    <t>dotacje na zadania bieżące</t>
  </si>
  <si>
    <t>świadczenia na rzecz osób fizycznych</t>
  </si>
  <si>
    <t>Dochody ogółem</t>
  </si>
  <si>
    <t>Wydatki ogółem</t>
  </si>
  <si>
    <t>Plan na 01.01.2023 r.</t>
  </si>
  <si>
    <t>Załącznik Nr 16</t>
  </si>
  <si>
    <t xml:space="preserve">Dochody z tytułu opłat za korzystanie z przystanków komunikacyjnych, </t>
  </si>
  <si>
    <t>dworców i węzłów przesiadkowych</t>
  </si>
  <si>
    <t>Transport i łączność</t>
  </si>
  <si>
    <t>Funkcjonowanie przystanków komunikacyjnych</t>
  </si>
  <si>
    <t>Funkcjonowanie dworców i węzłów przesiadkowych</t>
  </si>
  <si>
    <t>oraz wydatki związane z ich utrzymaniem na 2023 rok</t>
  </si>
  <si>
    <t>do uchwały Nr CII/2768/22</t>
  </si>
  <si>
    <t>z dnia 21 grudnia 2022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</si>
</sst>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1" x14ac:knownFonts="1">
    <font>
      <sz val="10"/>
      <name val="Arial CE"/>
      <charset val="238"/>
    </font>
    <font>
      <sz val="12"/>
      <name val="Arial CE"/>
      <family val="2"/>
      <charset val="238"/>
    </font>
    <font>
      <i/>
      <sz val="8"/>
      <name val="Arial CE"/>
      <family val="2"/>
      <charset val="238"/>
    </font>
    <font>
      <sz val="8"/>
      <name val="Arial CE"/>
      <charset val="238"/>
    </font>
    <font>
      <sz val="10"/>
      <name val="Arial CE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i/>
      <sz val="8"/>
      <name val="Times New Roman"/>
      <family val="1"/>
      <charset val="238"/>
    </font>
    <font>
      <sz val="9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 inden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4" fontId="6" fillId="0" borderId="5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64" fontId="5" fillId="0" borderId="5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64" fontId="8" fillId="0" borderId="5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164" fontId="7" fillId="0" borderId="5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right"/>
    </xf>
    <xf numFmtId="0" fontId="5" fillId="0" borderId="0" xfId="0" applyFont="1" applyAlignment="1">
      <alignment horizontal="left" indent="36"/>
    </xf>
    <xf numFmtId="0" fontId="5" fillId="0" borderId="0" xfId="0" applyFont="1" applyAlignment="1">
      <alignment horizontal="left" vertical="center" indent="36"/>
    </xf>
    <xf numFmtId="0" fontId="5" fillId="0" borderId="0" xfId="1" applyFont="1" applyAlignment="1">
      <alignment horizontal="left" vertical="center" indent="36"/>
    </xf>
    <xf numFmtId="0" fontId="5" fillId="0" borderId="0" xfId="0" applyFont="1" applyAlignment="1">
      <alignment horizontal="left" indent="37"/>
    </xf>
    <xf numFmtId="0" fontId="7" fillId="0" borderId="4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164" fontId="5" fillId="0" borderId="8" xfId="0" applyNumberFormat="1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164" fontId="6" fillId="0" borderId="10" xfId="0" applyNumberFormat="1" applyFont="1" applyBorder="1" applyAlignment="1">
      <alignment horizontal="right" vertical="center"/>
    </xf>
    <xf numFmtId="3" fontId="8" fillId="0" borderId="5" xfId="0" applyNumberFormat="1" applyFont="1" applyBorder="1"/>
    <xf numFmtId="3" fontId="5" fillId="0" borderId="5" xfId="0" applyNumberFormat="1" applyFont="1" applyBorder="1"/>
    <xf numFmtId="3" fontId="5" fillId="0" borderId="5" xfId="0" applyNumberFormat="1" applyFont="1" applyBorder="1" applyAlignment="1">
      <alignment vertical="center"/>
    </xf>
    <xf numFmtId="3" fontId="7" fillId="0" borderId="5" xfId="0" applyNumberFormat="1" applyFont="1" applyBorder="1"/>
    <xf numFmtId="3" fontId="7" fillId="0" borderId="6" xfId="0" applyNumberFormat="1" applyFont="1" applyBorder="1"/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12" xfId="0" applyNumberFormat="1" applyFont="1" applyBorder="1" applyAlignment="1">
      <alignment vertical="center"/>
    </xf>
    <xf numFmtId="0" fontId="5" fillId="0" borderId="13" xfId="0" applyFont="1" applyBorder="1" applyAlignment="1">
      <alignment horizontal="left" vertical="center" wrapText="1"/>
    </xf>
    <xf numFmtId="164" fontId="5" fillId="0" borderId="12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indent="36"/>
    </xf>
  </cellXfs>
  <cellStyles count="2">
    <cellStyle name="Normalny" xfId="0" builtinId="0"/>
    <cellStyle name="Normalny_Prognoza 03 II STARA+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showGridLines="0" tabSelected="1" zoomScaleNormal="100" zoomScaleSheetLayoutView="90" zoomScalePageLayoutView="80" workbookViewId="0">
      <selection activeCell="C16" sqref="C16"/>
    </sheetView>
  </sheetViews>
  <sheetFormatPr defaultColWidth="9.140625" defaultRowHeight="15" x14ac:dyDescent="0.2"/>
  <cols>
    <col min="1" max="1" width="11.7109375" style="1" customWidth="1"/>
    <col min="2" max="2" width="64.7109375" style="1" customWidth="1"/>
    <col min="3" max="3" width="22.5703125" style="1" customWidth="1"/>
    <col min="4" max="16384" width="9.140625" style="1"/>
  </cols>
  <sheetData>
    <row r="1" spans="1:3" ht="18" customHeight="1" x14ac:dyDescent="0.25">
      <c r="A1" s="3"/>
      <c r="B1" s="49" t="s">
        <v>17</v>
      </c>
      <c r="C1" s="49"/>
    </row>
    <row r="2" spans="1:3" ht="18" customHeight="1" x14ac:dyDescent="0.25">
      <c r="A2" s="3"/>
      <c r="B2" s="26" t="s">
        <v>24</v>
      </c>
      <c r="C2" s="27"/>
    </row>
    <row r="3" spans="1:3" ht="18" customHeight="1" x14ac:dyDescent="0.25">
      <c r="A3" s="3"/>
      <c r="B3" s="26" t="s">
        <v>5</v>
      </c>
      <c r="C3" s="28"/>
    </row>
    <row r="4" spans="1:3" ht="15.75" x14ac:dyDescent="0.25">
      <c r="A4" s="3"/>
      <c r="B4" s="26" t="s">
        <v>25</v>
      </c>
      <c r="C4" s="29"/>
    </row>
    <row r="5" spans="1:3" ht="15.75" x14ac:dyDescent="0.25">
      <c r="A5" s="3"/>
      <c r="B5" s="3"/>
      <c r="C5" s="4"/>
    </row>
    <row r="6" spans="1:3" ht="20.100000000000001" customHeight="1" x14ac:dyDescent="0.2">
      <c r="A6" s="47" t="s">
        <v>18</v>
      </c>
      <c r="B6" s="48"/>
      <c r="C6" s="48"/>
    </row>
    <row r="7" spans="1:3" ht="20.100000000000001" customHeight="1" x14ac:dyDescent="0.2">
      <c r="A7" s="48" t="s">
        <v>19</v>
      </c>
      <c r="B7" s="48"/>
      <c r="C7" s="48"/>
    </row>
    <row r="8" spans="1:3" ht="20.100000000000001" customHeight="1" x14ac:dyDescent="0.2">
      <c r="A8" s="48" t="s">
        <v>23</v>
      </c>
      <c r="B8" s="48"/>
      <c r="C8" s="48"/>
    </row>
    <row r="9" spans="1:3" ht="15.75" x14ac:dyDescent="0.25">
      <c r="A9" s="3"/>
      <c r="B9" s="3"/>
      <c r="C9" s="3"/>
    </row>
    <row r="10" spans="1:3" ht="20.25" customHeight="1" x14ac:dyDescent="0.25">
      <c r="A10" s="3"/>
      <c r="B10" s="3"/>
      <c r="C10" s="25" t="s">
        <v>1</v>
      </c>
    </row>
    <row r="11" spans="1:3" ht="40.5" customHeight="1" x14ac:dyDescent="0.2">
      <c r="A11" s="5" t="s">
        <v>2</v>
      </c>
      <c r="B11" s="6" t="s">
        <v>0</v>
      </c>
      <c r="C11" s="5" t="s">
        <v>16</v>
      </c>
    </row>
    <row r="12" spans="1:3" s="2" customFormat="1" ht="12" customHeight="1" x14ac:dyDescent="0.2">
      <c r="A12" s="23">
        <v>1</v>
      </c>
      <c r="B12" s="23">
        <v>2</v>
      </c>
      <c r="C12" s="24">
        <v>3</v>
      </c>
    </row>
    <row r="13" spans="1:3" ht="18" customHeight="1" x14ac:dyDescent="0.2">
      <c r="A13" s="7"/>
      <c r="B13" s="8" t="s">
        <v>14</v>
      </c>
      <c r="C13" s="9">
        <f>SUM(C14)</f>
        <v>5740000</v>
      </c>
    </row>
    <row r="14" spans="1:3" ht="18" customHeight="1" x14ac:dyDescent="0.2">
      <c r="A14" s="10">
        <v>600</v>
      </c>
      <c r="B14" s="11" t="s">
        <v>20</v>
      </c>
      <c r="C14" s="12">
        <f>SUM(C15:C16)</f>
        <v>5740000</v>
      </c>
    </row>
    <row r="15" spans="1:3" ht="18" customHeight="1" x14ac:dyDescent="0.2">
      <c r="A15" s="31">
        <v>60020</v>
      </c>
      <c r="B15" s="32" t="s">
        <v>21</v>
      </c>
      <c r="C15" s="33">
        <v>5450000</v>
      </c>
    </row>
    <row r="16" spans="1:3" ht="18" customHeight="1" thickBot="1" x14ac:dyDescent="0.25">
      <c r="A16" s="13">
        <v>60021</v>
      </c>
      <c r="B16" s="14" t="s">
        <v>22</v>
      </c>
      <c r="C16" s="15">
        <v>290000</v>
      </c>
    </row>
    <row r="17" spans="1:3" ht="18" customHeight="1" x14ac:dyDescent="0.2">
      <c r="A17" s="34"/>
      <c r="B17" s="35" t="s">
        <v>15</v>
      </c>
      <c r="C17" s="36">
        <f>SUM(C18)</f>
        <v>5740000</v>
      </c>
    </row>
    <row r="18" spans="1:3" ht="18" customHeight="1" x14ac:dyDescent="0.2">
      <c r="A18" s="10">
        <v>600</v>
      </c>
      <c r="B18" s="11" t="s">
        <v>20</v>
      </c>
      <c r="C18" s="12">
        <f>SUM(C19,C31)</f>
        <v>5740000</v>
      </c>
    </row>
    <row r="19" spans="1:3" ht="18" customHeight="1" x14ac:dyDescent="0.2">
      <c r="A19" s="42">
        <v>60020</v>
      </c>
      <c r="B19" s="45" t="s">
        <v>21</v>
      </c>
      <c r="C19" s="46">
        <f>SUM(C20,C28)</f>
        <v>5335264</v>
      </c>
    </row>
    <row r="20" spans="1:3" ht="18" customHeight="1" x14ac:dyDescent="0.2">
      <c r="A20" s="13"/>
      <c r="B20" s="17" t="s">
        <v>3</v>
      </c>
      <c r="C20" s="18">
        <f>SUM(C22,C26,C27)</f>
        <v>5335264</v>
      </c>
    </row>
    <row r="21" spans="1:3" ht="18" customHeight="1" x14ac:dyDescent="0.2">
      <c r="A21" s="13"/>
      <c r="B21" s="16" t="s">
        <v>6</v>
      </c>
      <c r="C21" s="15"/>
    </row>
    <row r="22" spans="1:3" ht="18" customHeight="1" x14ac:dyDescent="0.2">
      <c r="A22" s="13"/>
      <c r="B22" s="16" t="s">
        <v>8</v>
      </c>
      <c r="C22" s="15">
        <f>SUM(C24:C25)</f>
        <v>5335264</v>
      </c>
    </row>
    <row r="23" spans="1:3" ht="18" customHeight="1" x14ac:dyDescent="0.2">
      <c r="A23" s="13"/>
      <c r="B23" s="19" t="s">
        <v>9</v>
      </c>
      <c r="C23" s="15"/>
    </row>
    <row r="24" spans="1:3" ht="18" hidden="1" customHeight="1" x14ac:dyDescent="0.2">
      <c r="A24" s="13"/>
      <c r="B24" s="19" t="s">
        <v>10</v>
      </c>
      <c r="C24" s="20"/>
    </row>
    <row r="25" spans="1:3" ht="18" customHeight="1" x14ac:dyDescent="0.2">
      <c r="A25" s="13"/>
      <c r="B25" s="21" t="s">
        <v>11</v>
      </c>
      <c r="C25" s="20">
        <v>5335264</v>
      </c>
    </row>
    <row r="26" spans="1:3" ht="18" hidden="1" customHeight="1" x14ac:dyDescent="0.2">
      <c r="A26" s="13"/>
      <c r="B26" s="16" t="s">
        <v>12</v>
      </c>
      <c r="C26" s="15"/>
    </row>
    <row r="27" spans="1:3" ht="18" hidden="1" customHeight="1" x14ac:dyDescent="0.2">
      <c r="A27" s="13"/>
      <c r="B27" s="16" t="s">
        <v>13</v>
      </c>
      <c r="C27" s="15"/>
    </row>
    <row r="28" spans="1:3" ht="18" hidden="1" customHeight="1" x14ac:dyDescent="0.2">
      <c r="A28" s="13"/>
      <c r="B28" s="17" t="s">
        <v>4</v>
      </c>
      <c r="C28" s="18">
        <f>SUM(C30)</f>
        <v>0</v>
      </c>
    </row>
    <row r="29" spans="1:3" ht="18" hidden="1" customHeight="1" x14ac:dyDescent="0.2">
      <c r="A29" s="13"/>
      <c r="B29" s="16" t="s">
        <v>6</v>
      </c>
      <c r="C29" s="15"/>
    </row>
    <row r="30" spans="1:3" ht="18" hidden="1" customHeight="1" x14ac:dyDescent="0.2">
      <c r="A30" s="13"/>
      <c r="B30" s="16" t="s">
        <v>7</v>
      </c>
      <c r="C30" s="15"/>
    </row>
    <row r="31" spans="1:3" ht="18" customHeight="1" x14ac:dyDescent="0.2">
      <c r="A31" s="42">
        <v>60021</v>
      </c>
      <c r="B31" s="43" t="s">
        <v>22</v>
      </c>
      <c r="C31" s="44">
        <f>SUM(C32)</f>
        <v>404736</v>
      </c>
    </row>
    <row r="32" spans="1:3" ht="18" customHeight="1" x14ac:dyDescent="0.25">
      <c r="A32" s="13"/>
      <c r="B32" s="17" t="s">
        <v>3</v>
      </c>
      <c r="C32" s="37">
        <f>SUM(C34)</f>
        <v>404736</v>
      </c>
    </row>
    <row r="33" spans="1:3" ht="18" customHeight="1" x14ac:dyDescent="0.25">
      <c r="A33" s="13"/>
      <c r="B33" s="16" t="s">
        <v>6</v>
      </c>
      <c r="C33" s="38"/>
    </row>
    <row r="34" spans="1:3" ht="18" customHeight="1" x14ac:dyDescent="0.2">
      <c r="A34" s="13"/>
      <c r="B34" s="16" t="s">
        <v>8</v>
      </c>
      <c r="C34" s="39">
        <f>SUM(C36:C37)</f>
        <v>404736</v>
      </c>
    </row>
    <row r="35" spans="1:3" ht="18" customHeight="1" x14ac:dyDescent="0.25">
      <c r="A35" s="13"/>
      <c r="B35" s="19" t="s">
        <v>9</v>
      </c>
      <c r="C35" s="38"/>
    </row>
    <row r="36" spans="1:3" ht="18" hidden="1" customHeight="1" x14ac:dyDescent="0.25">
      <c r="A36" s="13"/>
      <c r="B36" s="19" t="s">
        <v>10</v>
      </c>
      <c r="C36" s="40"/>
    </row>
    <row r="37" spans="1:3" ht="18" customHeight="1" x14ac:dyDescent="0.25">
      <c r="A37" s="22"/>
      <c r="B37" s="30" t="s">
        <v>11</v>
      </c>
      <c r="C37" s="41">
        <v>404736</v>
      </c>
    </row>
  </sheetData>
  <mergeCells count="4">
    <mergeCell ref="A6:C6"/>
    <mergeCell ref="A7:C7"/>
    <mergeCell ref="A8:C8"/>
    <mergeCell ref="B1:C1"/>
  </mergeCells>
  <phoneticPr fontId="3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zał. nr 16</vt:lpstr>
      <vt:lpstr>'zał. nr 16'!Obszar_wydruku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UMK</dc:creator>
  <cp:lastModifiedBy>Żulik Zbigniew</cp:lastModifiedBy>
  <cp:lastPrinted>2022-12-29T07:08:39Z</cp:lastPrinted>
  <dcterms:created xsi:type="dcterms:W3CDTF">1998-06-27T04:56:10Z</dcterms:created>
  <dcterms:modified xsi:type="dcterms:W3CDTF">2022-12-29T07:08:50Z</dcterms:modified>
</cp:coreProperties>
</file>