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FB4AE53A-89CD-475C-9A0F-42766441BF5D}" xr6:coauthVersionLast="36" xr6:coauthVersionMax="36" xr10:uidLastSave="{00000000-0000-0000-0000-000000000000}"/>
  <bookViews>
    <workbookView xWindow="120" yWindow="300" windowWidth="9375" windowHeight="4275" xr2:uid="{00000000-000D-0000-FFFF-FFFF00000000}"/>
  </bookViews>
  <sheets>
    <sheet name="zał 3" sheetId="2" r:id="rId1"/>
  </sheets>
  <calcPr calcId="191029" iterateDelta="1E-4"/>
</workbook>
</file>

<file path=xl/calcChain.xml><?xml version="1.0" encoding="utf-8"?>
<calcChain xmlns="http://schemas.openxmlformats.org/spreadsheetml/2006/main">
  <c r="C20" i="2" l="1"/>
  <c r="H12" i="2"/>
  <c r="C12" i="2"/>
  <c r="C16" i="2" l="1"/>
  <c r="H16" i="2" l="1"/>
  <c r="H23" i="2" l="1"/>
  <c r="C23" i="2" l="1"/>
  <c r="C14" i="2"/>
</calcChain>
</file>

<file path=xl/sharedStrings.xml><?xml version="1.0" encoding="utf-8"?>
<sst xmlns="http://schemas.openxmlformats.org/spreadsheetml/2006/main" count="26" uniqueCount="22">
  <si>
    <t>III.  PRZYCHODY</t>
  </si>
  <si>
    <t xml:space="preserve">IV.  ROZCHODY  </t>
  </si>
  <si>
    <t>–</t>
  </si>
  <si>
    <t>spłaty pożyczek udzielonych</t>
  </si>
  <si>
    <t>Ogółem: I + III</t>
  </si>
  <si>
    <t>Ogółem: II + IV</t>
  </si>
  <si>
    <t>w zł</t>
  </si>
  <si>
    <t xml:space="preserve">– </t>
  </si>
  <si>
    <t xml:space="preserve">PRZYCHODY I ROZCHODY </t>
  </si>
  <si>
    <t>I. DOCHODY</t>
  </si>
  <si>
    <t xml:space="preserve">II.  WYDATKI </t>
  </si>
  <si>
    <t>Rady Miasta Krakowa</t>
  </si>
  <si>
    <t>Załącznik Nr 3</t>
  </si>
  <si>
    <t>wykup obligacji</t>
  </si>
  <si>
    <t>wynik ( I-II ) deficyt</t>
  </si>
  <si>
    <t>spłaty kredytów i pożyczek</t>
  </si>
  <si>
    <t>obligacje</t>
  </si>
  <si>
    <t>BUDŻET MIASTA KRAKOWA NA 2023 ROK</t>
  </si>
  <si>
    <t>przychody jednostek samorządu terytorialnego z niewykorzystanych środków pieniężnych na rachunku bieżącym budżetu, wynikających z rozliczenia dochodów i wydatków nimi finansowanych związanych ze szczególnymi zasadami wykonywania budżetu określonymi w odrębnych ustawach</t>
  </si>
  <si>
    <t>– wolne środki jako nadwyżka środków pieniężnych na rachunku bieżącym budżetu inne niż określone w art. 217 ust. 2 pkt 5 i 8 ustawy o finansach publicznych, w tym wynikające z rozliczeń wyemitowanych papierów wartościowych, kredytów i pożyczek z lat ubiegłych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</si>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</sst>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E"/>
    </font>
    <font>
      <sz val="10"/>
      <name val="Arial CE"/>
    </font>
    <font>
      <sz val="10"/>
      <name val="Times New Roman CE"/>
      <family val="1"/>
      <charset val="238"/>
    </font>
    <font>
      <sz val="14"/>
      <name val="Times New Roman CE"/>
      <family val="1"/>
      <charset val="238"/>
    </font>
    <font>
      <b/>
      <sz val="12"/>
      <name val="Times New Roman CE"/>
      <family val="1"/>
      <charset val="238"/>
    </font>
    <font>
      <sz val="12"/>
      <name val="Times New Roman CE"/>
      <family val="1"/>
      <charset val="238"/>
    </font>
    <font>
      <sz val="11"/>
      <name val="Arial CE"/>
      <family val="2"/>
      <charset val="238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quotePrefix="1" applyFont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3" fontId="7" fillId="0" borderId="5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Continuous" vertical="center"/>
    </xf>
    <xf numFmtId="3" fontId="7" fillId="0" borderId="0" xfId="0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3" fontId="8" fillId="2" borderId="0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3" fontId="8" fillId="0" borderId="0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3" fontId="8" fillId="0" borderId="0" xfId="0" applyNumberFormat="1" applyFont="1" applyFill="1" applyBorder="1" applyAlignment="1">
      <alignment vertical="center"/>
    </xf>
    <xf numFmtId="3" fontId="8" fillId="0" borderId="5" xfId="0" applyNumberFormat="1" applyFont="1" applyBorder="1" applyAlignment="1">
      <alignment vertical="center" wrapText="1"/>
    </xf>
    <xf numFmtId="3" fontId="8" fillId="0" borderId="0" xfId="0" applyNumberFormat="1" applyFont="1" applyBorder="1" applyAlignment="1">
      <alignment vertical="center" wrapText="1"/>
    </xf>
    <xf numFmtId="3" fontId="8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 indent="2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Continuous" vertical="center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 indent="1"/>
    </xf>
    <xf numFmtId="3" fontId="8" fillId="0" borderId="5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horizontal="centerContinuous" vertical="center"/>
    </xf>
    <xf numFmtId="0" fontId="8" fillId="0" borderId="0" xfId="0" applyFont="1" applyBorder="1" applyAlignment="1">
      <alignment horizontal="centerContinuous"/>
    </xf>
    <xf numFmtId="0" fontId="8" fillId="0" borderId="5" xfId="0" applyFont="1" applyBorder="1" applyAlignment="1">
      <alignment vertical="center"/>
    </xf>
    <xf numFmtId="3" fontId="8" fillId="0" borderId="9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5" xfId="0" applyFont="1" applyBorder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5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3" fontId="7" fillId="0" borderId="10" xfId="0" applyNumberFormat="1" applyFont="1" applyFill="1" applyBorder="1" applyAlignment="1">
      <alignment vertical="center" wrapText="1"/>
    </xf>
    <xf numFmtId="3" fontId="7" fillId="0" borderId="7" xfId="0" applyNumberFormat="1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3" fontId="7" fillId="0" borderId="0" xfId="0" applyNumberFormat="1" applyFont="1" applyAlignment="1">
      <alignment vertical="center"/>
    </xf>
    <xf numFmtId="0" fontId="7" fillId="0" borderId="0" xfId="1" applyFont="1" applyAlignment="1">
      <alignment horizontal="left" vertical="center" indent="11"/>
    </xf>
    <xf numFmtId="0" fontId="8" fillId="0" borderId="0" xfId="0" applyFont="1" applyAlignment="1">
      <alignment horizontal="left" vertical="center" indent="11"/>
    </xf>
    <xf numFmtId="0" fontId="8" fillId="0" borderId="0" xfId="1" applyFont="1" applyAlignment="1">
      <alignment horizontal="left" vertical="center" indent="11"/>
    </xf>
    <xf numFmtId="0" fontId="7" fillId="0" borderId="0" xfId="0" applyFont="1" applyBorder="1" applyAlignment="1">
      <alignment horizontal="center" vertical="center"/>
    </xf>
  </cellXfs>
  <cellStyles count="2">
    <cellStyle name="Normalny" xfId="0" builtinId="0"/>
    <cellStyle name="Normalny_Prognoza 03 II STARA+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showGridLines="0" tabSelected="1" topLeftCell="A10" workbookViewId="0">
      <selection activeCell="B20" sqref="B20"/>
    </sheetView>
  </sheetViews>
  <sheetFormatPr defaultRowHeight="12.75" x14ac:dyDescent="0.2"/>
  <cols>
    <col min="1" max="1" width="2" style="1" customWidth="1"/>
    <col min="2" max="2" width="28" style="1" customWidth="1"/>
    <col min="3" max="3" width="15.5703125" style="2" customWidth="1"/>
    <col min="4" max="4" width="1.28515625" style="2" customWidth="1"/>
    <col min="5" max="5" width="0.140625" style="2" hidden="1" customWidth="1"/>
    <col min="6" max="6" width="2" style="2" customWidth="1"/>
    <col min="7" max="7" width="26.85546875" style="2" customWidth="1"/>
    <col min="8" max="8" width="15.5703125" style="2" customWidth="1"/>
    <col min="9" max="9" width="3.140625" style="1" customWidth="1"/>
    <col min="10" max="16384" width="9.140625" style="1"/>
  </cols>
  <sheetData>
    <row r="1" spans="1:10" ht="15" customHeight="1" x14ac:dyDescent="0.2">
      <c r="A1" s="32"/>
      <c r="B1" s="32"/>
      <c r="C1" s="21"/>
      <c r="D1" s="21"/>
      <c r="E1" s="21"/>
      <c r="F1" s="21"/>
      <c r="G1" s="68" t="s">
        <v>12</v>
      </c>
      <c r="H1" s="21"/>
      <c r="I1" s="32"/>
    </row>
    <row r="2" spans="1:10" ht="15" customHeight="1" x14ac:dyDescent="0.2">
      <c r="A2" s="32"/>
      <c r="B2" s="32"/>
      <c r="C2" s="21"/>
      <c r="D2" s="21"/>
      <c r="E2" s="21"/>
      <c r="F2" s="21"/>
      <c r="G2" s="69" t="s">
        <v>20</v>
      </c>
      <c r="H2" s="21"/>
      <c r="I2" s="32"/>
    </row>
    <row r="3" spans="1:10" ht="15" customHeight="1" x14ac:dyDescent="0.2">
      <c r="A3" s="32"/>
      <c r="B3" s="32"/>
      <c r="C3" s="21"/>
      <c r="D3" s="21"/>
      <c r="E3" s="21"/>
      <c r="F3" s="33"/>
      <c r="G3" s="70" t="s">
        <v>11</v>
      </c>
      <c r="H3" s="21"/>
      <c r="I3" s="32"/>
    </row>
    <row r="4" spans="1:10" ht="15" customHeight="1" x14ac:dyDescent="0.2">
      <c r="A4" s="32"/>
      <c r="B4" s="32"/>
      <c r="C4" s="21"/>
      <c r="D4" s="21"/>
      <c r="E4" s="21"/>
      <c r="F4" s="33"/>
      <c r="G4" s="69" t="s">
        <v>21</v>
      </c>
      <c r="H4" s="21"/>
      <c r="I4" s="32"/>
    </row>
    <row r="5" spans="1:10" ht="15" customHeight="1" x14ac:dyDescent="0.25">
      <c r="A5" s="32"/>
      <c r="B5" s="32"/>
      <c r="C5" s="21"/>
      <c r="D5" s="21"/>
      <c r="E5" s="21"/>
      <c r="F5" s="33"/>
      <c r="G5" s="21"/>
      <c r="H5" s="34"/>
      <c r="I5" s="32"/>
    </row>
    <row r="6" spans="1:10" ht="15" customHeight="1" x14ac:dyDescent="0.2">
      <c r="A6" s="32"/>
      <c r="B6" s="32"/>
      <c r="C6" s="21"/>
      <c r="D6" s="21"/>
      <c r="E6" s="21"/>
      <c r="F6" s="33"/>
      <c r="G6" s="21"/>
      <c r="H6" s="33"/>
      <c r="I6" s="32"/>
    </row>
    <row r="7" spans="1:10" s="4" customFormat="1" ht="21" customHeight="1" x14ac:dyDescent="0.2">
      <c r="A7" s="71" t="s">
        <v>17</v>
      </c>
      <c r="B7" s="71"/>
      <c r="C7" s="71"/>
      <c r="D7" s="71"/>
      <c r="E7" s="71"/>
      <c r="F7" s="71"/>
      <c r="G7" s="71"/>
      <c r="H7" s="71"/>
      <c r="I7" s="71"/>
    </row>
    <row r="8" spans="1:10" s="4" customFormat="1" ht="21" customHeight="1" x14ac:dyDescent="0.2">
      <c r="A8" s="71" t="s">
        <v>8</v>
      </c>
      <c r="B8" s="71"/>
      <c r="C8" s="71"/>
      <c r="D8" s="71"/>
      <c r="E8" s="71"/>
      <c r="F8" s="71"/>
      <c r="G8" s="71"/>
      <c r="H8" s="71"/>
      <c r="I8" s="71"/>
    </row>
    <row r="9" spans="1:10" s="4" customFormat="1" ht="21" customHeight="1" x14ac:dyDescent="0.2">
      <c r="A9" s="35"/>
      <c r="B9" s="35"/>
      <c r="C9" s="35"/>
      <c r="D9" s="35"/>
      <c r="E9" s="35"/>
      <c r="F9" s="35"/>
      <c r="G9" s="35"/>
      <c r="H9" s="35"/>
      <c r="I9" s="35"/>
    </row>
    <row r="10" spans="1:10" s="4" customFormat="1" ht="21" customHeight="1" x14ac:dyDescent="0.25">
      <c r="A10" s="36"/>
      <c r="B10" s="36"/>
      <c r="C10" s="36"/>
      <c r="D10" s="36"/>
      <c r="E10" s="36"/>
      <c r="F10" s="36"/>
      <c r="G10" s="36"/>
      <c r="H10" s="36"/>
      <c r="I10" s="37" t="s">
        <v>6</v>
      </c>
    </row>
    <row r="11" spans="1:10" ht="15" customHeight="1" x14ac:dyDescent="0.2">
      <c r="A11" s="38"/>
      <c r="B11" s="39"/>
      <c r="C11" s="40"/>
      <c r="D11" s="41"/>
      <c r="E11" s="40"/>
      <c r="F11" s="40"/>
      <c r="G11" s="40"/>
      <c r="H11" s="40"/>
      <c r="I11" s="42"/>
    </row>
    <row r="12" spans="1:10" s="5" customFormat="1" ht="15" customHeight="1" x14ac:dyDescent="0.2">
      <c r="A12" s="43"/>
      <c r="B12" s="11" t="s">
        <v>9</v>
      </c>
      <c r="C12" s="67">
        <f>6741652949+121845780</f>
        <v>6863498729</v>
      </c>
      <c r="D12" s="12"/>
      <c r="E12" s="13"/>
      <c r="F12" s="14"/>
      <c r="G12" s="11" t="s">
        <v>10</v>
      </c>
      <c r="H12" s="15">
        <f>7823787433+198526009</f>
        <v>8022313442</v>
      </c>
      <c r="I12" s="44"/>
    </row>
    <row r="13" spans="1:10" ht="15" customHeight="1" x14ac:dyDescent="0.25">
      <c r="A13" s="45"/>
      <c r="B13" s="46"/>
      <c r="C13" s="27"/>
      <c r="D13" s="47"/>
      <c r="E13" s="27"/>
      <c r="F13" s="48"/>
      <c r="G13" s="34"/>
      <c r="H13" s="49"/>
      <c r="I13" s="50"/>
    </row>
    <row r="14" spans="1:10" ht="15" customHeight="1" x14ac:dyDescent="0.2">
      <c r="A14" s="45"/>
      <c r="B14" s="21" t="s">
        <v>14</v>
      </c>
      <c r="C14" s="51">
        <f>-SUM(C12-H12)</f>
        <v>1158814713</v>
      </c>
      <c r="D14" s="47"/>
      <c r="E14" s="27"/>
      <c r="F14" s="27"/>
      <c r="G14" s="27"/>
      <c r="H14" s="21"/>
      <c r="I14" s="50"/>
    </row>
    <row r="15" spans="1:10" ht="8.25" customHeight="1" x14ac:dyDescent="0.25">
      <c r="A15" s="45"/>
      <c r="B15" s="32"/>
      <c r="C15" s="21"/>
      <c r="D15" s="20"/>
      <c r="E15" s="21"/>
      <c r="F15" s="21"/>
      <c r="G15" s="21"/>
      <c r="H15" s="52"/>
      <c r="I15" s="53"/>
      <c r="J15" s="3"/>
    </row>
    <row r="16" spans="1:10" s="7" customFormat="1" ht="15" customHeight="1" x14ac:dyDescent="0.2">
      <c r="A16" s="45"/>
      <c r="B16" s="11" t="s">
        <v>0</v>
      </c>
      <c r="C16" s="13">
        <f>SUM(C18:C21)</f>
        <v>1349793629</v>
      </c>
      <c r="D16" s="12"/>
      <c r="E16" s="13"/>
      <c r="F16" s="16"/>
      <c r="G16" s="11" t="s">
        <v>1</v>
      </c>
      <c r="H16" s="13">
        <f>SUM(H18:H20)</f>
        <v>190978916</v>
      </c>
      <c r="I16" s="50"/>
    </row>
    <row r="17" spans="1:12" ht="8.25" customHeight="1" x14ac:dyDescent="0.25">
      <c r="A17" s="45"/>
      <c r="B17" s="54"/>
      <c r="C17" s="55"/>
      <c r="D17" s="56"/>
      <c r="E17" s="55"/>
      <c r="F17" s="16"/>
      <c r="G17" s="57"/>
      <c r="H17" s="54"/>
      <c r="I17" s="50"/>
    </row>
    <row r="18" spans="1:12" ht="15" x14ac:dyDescent="0.2">
      <c r="A18" s="17" t="s">
        <v>7</v>
      </c>
      <c r="B18" s="26" t="s">
        <v>3</v>
      </c>
      <c r="C18" s="19">
        <v>1599600</v>
      </c>
      <c r="D18" s="20"/>
      <c r="E18" s="21"/>
      <c r="F18" s="22" t="s">
        <v>2</v>
      </c>
      <c r="G18" s="23" t="s">
        <v>15</v>
      </c>
      <c r="H18" s="24">
        <v>105978916</v>
      </c>
      <c r="I18" s="50"/>
    </row>
    <row r="19" spans="1:12" ht="17.25" customHeight="1" x14ac:dyDescent="0.2">
      <c r="A19" s="25" t="s">
        <v>2</v>
      </c>
      <c r="B19" s="23" t="s">
        <v>16</v>
      </c>
      <c r="C19" s="19">
        <v>1060000000</v>
      </c>
      <c r="D19" s="20"/>
      <c r="E19" s="21"/>
      <c r="F19" s="22" t="s">
        <v>2</v>
      </c>
      <c r="G19" s="23" t="s">
        <v>13</v>
      </c>
      <c r="H19" s="24">
        <v>85000000</v>
      </c>
      <c r="I19" s="50"/>
    </row>
    <row r="20" spans="1:12" s="8" customFormat="1" ht="150" x14ac:dyDescent="0.2">
      <c r="A20" s="25" t="s">
        <v>2</v>
      </c>
      <c r="B20" s="18" t="s">
        <v>19</v>
      </c>
      <c r="C20" s="27">
        <f>201226990+76680229</f>
        <v>277907219</v>
      </c>
      <c r="D20" s="28"/>
      <c r="E20" s="29"/>
      <c r="F20" s="22"/>
      <c r="G20" s="23"/>
      <c r="H20" s="30"/>
      <c r="I20" s="58"/>
      <c r="L20" s="10"/>
    </row>
    <row r="21" spans="1:12" s="8" customFormat="1" ht="166.5" customHeight="1" x14ac:dyDescent="0.2">
      <c r="A21" s="25" t="s">
        <v>2</v>
      </c>
      <c r="B21" s="18" t="s">
        <v>18</v>
      </c>
      <c r="C21" s="27">
        <v>10286810</v>
      </c>
      <c r="D21" s="28"/>
      <c r="E21" s="29"/>
      <c r="F21" s="22"/>
      <c r="G21" s="23"/>
      <c r="H21" s="30"/>
      <c r="I21" s="58"/>
      <c r="L21" s="10"/>
    </row>
    <row r="22" spans="1:12" s="8" customFormat="1" ht="9.75" customHeight="1" x14ac:dyDescent="0.25">
      <c r="A22" s="60"/>
      <c r="B22" s="31"/>
      <c r="C22" s="18"/>
      <c r="D22" s="59"/>
      <c r="E22" s="18"/>
      <c r="F22" s="18"/>
      <c r="G22" s="18"/>
      <c r="H22" s="18"/>
      <c r="I22" s="58"/>
    </row>
    <row r="23" spans="1:12" s="9" customFormat="1" ht="22.5" customHeight="1" x14ac:dyDescent="0.2">
      <c r="A23" s="61"/>
      <c r="B23" s="62" t="s">
        <v>4</v>
      </c>
      <c r="C23" s="63">
        <f>SUM(C12,C16)</f>
        <v>8213292358</v>
      </c>
      <c r="D23" s="64"/>
      <c r="E23" s="63"/>
      <c r="F23" s="65"/>
      <c r="G23" s="62" t="s">
        <v>5</v>
      </c>
      <c r="H23" s="63">
        <f>SUM(H12,H16)</f>
        <v>8213292358</v>
      </c>
      <c r="I23" s="66"/>
    </row>
    <row r="24" spans="1:12" ht="15" customHeight="1" x14ac:dyDescent="0.2"/>
    <row r="25" spans="1:12" ht="15" customHeight="1" x14ac:dyDescent="0.2">
      <c r="C25" s="6"/>
    </row>
    <row r="26" spans="1:12" ht="15" customHeight="1" x14ac:dyDescent="0.2">
      <c r="C26" s="6"/>
    </row>
    <row r="27" spans="1:12" ht="15" customHeight="1" x14ac:dyDescent="0.2">
      <c r="C27" s="6"/>
    </row>
    <row r="28" spans="1:12" ht="15" customHeight="1" x14ac:dyDescent="0.2"/>
    <row r="29" spans="1:12" ht="15" customHeight="1" x14ac:dyDescent="0.2"/>
    <row r="30" spans="1:12" ht="15" customHeight="1" x14ac:dyDescent="0.2"/>
    <row r="31" spans="1:12" ht="15" customHeight="1" x14ac:dyDescent="0.2"/>
    <row r="32" spans="1:1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</sheetData>
  <mergeCells count="2">
    <mergeCell ref="A7:I7"/>
    <mergeCell ref="A8:I8"/>
  </mergeCells>
  <phoneticPr fontId="0" type="noConversion"/>
  <printOptions horizontalCentered="1" gridLinesSet="0"/>
  <pageMargins left="0.70866141732283472" right="0.70866141732283472" top="0.98425196850393704" bottom="0.98425196850393704" header="0.23622047244094491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zał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Szanduła</dc:creator>
  <cp:lastModifiedBy>Żulik Zbigniew</cp:lastModifiedBy>
  <cp:lastPrinted>2022-12-28T13:55:52Z</cp:lastPrinted>
  <dcterms:created xsi:type="dcterms:W3CDTF">1997-11-06T07:54:46Z</dcterms:created>
  <dcterms:modified xsi:type="dcterms:W3CDTF">2022-12-29T08:07:32Z</dcterms:modified>
</cp:coreProperties>
</file>