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DEA52B36-EC09-4D0E-AC25-AA276E03D12E}" xr6:coauthVersionLast="36" xr6:coauthVersionMax="36" xr10:uidLastSave="{00000000-0000-0000-0000-000000000000}"/>
  <bookViews>
    <workbookView xWindow="120" yWindow="390" windowWidth="11520" windowHeight="6495" tabRatio="604" xr2:uid="{00000000-000D-0000-FFFF-FFFF00000000}"/>
  </bookViews>
  <sheets>
    <sheet name="Zał. nr 12" sheetId="6" r:id="rId1"/>
  </sheets>
  <definedNames>
    <definedName name="_xlnm.Print_Area" localSheetId="0">'Zał. nr 12'!$A$1:$H$51</definedName>
    <definedName name="_xlnm.Print_Area">#REF!</definedName>
    <definedName name="_xlnm.Print_Titles" localSheetId="0">'Zał. nr 12'!$7:$13</definedName>
    <definedName name="_xlnm.Print_Titles">#REF!</definedName>
  </definedNames>
  <calcPr calcId="191029"/>
</workbook>
</file>

<file path=xl/calcChain.xml><?xml version="1.0" encoding="utf-8"?>
<calcChain xmlns="http://schemas.openxmlformats.org/spreadsheetml/2006/main">
  <c r="F16" i="6" l="1"/>
  <c r="E16" i="6"/>
  <c r="C21" i="6"/>
  <c r="C31" i="6"/>
  <c r="D18" i="6"/>
  <c r="D16" i="6" s="1"/>
  <c r="C18" i="6"/>
  <c r="C50" i="6"/>
  <c r="C49" i="6"/>
  <c r="C48" i="6"/>
  <c r="C51" i="6"/>
  <c r="C30" i="6"/>
  <c r="C37" i="6"/>
  <c r="C47" i="6"/>
  <c r="C46" i="6"/>
  <c r="C45" i="6"/>
  <c r="C27" i="6"/>
  <c r="C28" i="6"/>
  <c r="C29" i="6"/>
  <c r="C26" i="6"/>
  <c r="C44" i="6"/>
  <c r="C25" i="6"/>
  <c r="C17" i="6"/>
  <c r="C43" i="6"/>
  <c r="C34" i="6"/>
  <c r="C24" i="6"/>
  <c r="C42" i="6"/>
  <c r="C19" i="6"/>
  <c r="C23" i="6"/>
  <c r="C38" i="6"/>
  <c r="C40" i="6"/>
  <c r="C41" i="6"/>
  <c r="C22" i="6"/>
  <c r="C20" i="6"/>
  <c r="C35" i="6"/>
  <c r="C36" i="6"/>
  <c r="G16" i="6"/>
  <c r="H16" i="6"/>
  <c r="I16" i="6"/>
  <c r="I14" i="6" s="1"/>
  <c r="J16" i="6"/>
  <c r="J14" i="6"/>
  <c r="K16" i="6"/>
  <c r="L16" i="6"/>
  <c r="G33" i="6"/>
  <c r="H33" i="6"/>
  <c r="I33" i="6"/>
  <c r="J33" i="6"/>
  <c r="K33" i="6"/>
  <c r="L33" i="6"/>
  <c r="L14" i="6"/>
  <c r="C39" i="6"/>
  <c r="D33" i="6"/>
  <c r="C33" i="6" s="1"/>
  <c r="E33" i="6"/>
  <c r="E14" i="6"/>
  <c r="F33" i="6"/>
  <c r="G14" i="6"/>
  <c r="H14" i="6"/>
  <c r="K14" i="6"/>
  <c r="F14" i="6"/>
  <c r="D14" i="6" l="1"/>
  <c r="C14" i="6" s="1"/>
  <c r="C16" i="6"/>
</calcChain>
</file>

<file path=xl/sharedStrings.xml><?xml version="1.0" encoding="utf-8"?>
<sst xmlns="http://schemas.openxmlformats.org/spreadsheetml/2006/main" count="58" uniqueCount="48">
  <si>
    <t>Lp.</t>
  </si>
  <si>
    <t xml:space="preserve">Budżet Miasta </t>
  </si>
  <si>
    <t xml:space="preserve">   w tym:</t>
  </si>
  <si>
    <t>Razem zadania inwestycyjne</t>
  </si>
  <si>
    <t>Inne źródła</t>
  </si>
  <si>
    <t>Nazwa projektu / programu</t>
  </si>
  <si>
    <t>Rady Miasta Krakowa</t>
  </si>
  <si>
    <t xml:space="preserve">Razem zadania bieżące </t>
  </si>
  <si>
    <t xml:space="preserve">OGÓŁEM </t>
  </si>
  <si>
    <t>Fundusze UE</t>
  </si>
  <si>
    <t>w zł</t>
  </si>
  <si>
    <t>Budowa linii tramwajowej KST, etap III (os. Krowodrza Górka - Górka Narodowa) wraz z budową dwupoziomowego skrzyżowania w ciągu ul. Opolskiej</t>
  </si>
  <si>
    <t>Rozbudowa al. 29 Listopada (odc. ul. Opolska - granica miasta)</t>
  </si>
  <si>
    <t>Modernizacja torowisk tramwajowych wraz z infrastrukturą towarzyszącą</t>
  </si>
  <si>
    <t>ATELIER</t>
  </si>
  <si>
    <t>Załącznik Nr 12</t>
  </si>
  <si>
    <t>EKO TEAM - zapewnienie personelu do realizacji zadań dot. poprawy efektywności energetycznej budynków mieszkalnych i rozwoju OZE w Metropolii Krakowskiej</t>
  </si>
  <si>
    <t>LIFE - IP EKOMAŁOPOLSKA "Wdrażanie Regionalnego Planu dla Klimatu i Energii dla województwa małopolskiego"</t>
  </si>
  <si>
    <t>Rekultywacja i zagospodarowanie terenów po zniszczonych elementach Fortu Nr 2 "Kościuszko"</t>
  </si>
  <si>
    <t>System energii odnawialnej do celów ogrzewania budynków mieszkalnych i wytwarzania energii</t>
  </si>
  <si>
    <t>Life Pact - Czynnik ludzki: Adaptacja miasta na potrzeby jutra</t>
  </si>
  <si>
    <t>ERASMUS + edycja 2021 - 2027</t>
  </si>
  <si>
    <t>SmartEPC</t>
  </si>
  <si>
    <t>NMF - Wzmocnienie systemu przeciwdziałania przemocy w rodzinie wobec seniorów i osób niepełnosprawnych w Krakowie</t>
  </si>
  <si>
    <t>NMF - MOC RELACJI-wdrożenie zintegrowanego modelu profilaktyki przemocy domowej</t>
  </si>
  <si>
    <t>MINEV</t>
  </si>
  <si>
    <t>CoFarm4Cities</t>
  </si>
  <si>
    <t>SUM - Płynna Wspólna Mobilność Miejska</t>
  </si>
  <si>
    <t>ClimateKIC-NEEST</t>
  </si>
  <si>
    <t>URBACT IV - FEMACT Cities</t>
  </si>
  <si>
    <t>INTERREG EUROPE - TOURISM IN BALANCE</t>
  </si>
  <si>
    <t>URBACT IV - AR.C.H.ETHICS</t>
  </si>
  <si>
    <t xml:space="preserve">do uchwały Nr </t>
  </si>
  <si>
    <t xml:space="preserve">z dnia </t>
  </si>
  <si>
    <t>WYKAZ ZADAŃ  FINANSOWANYCH I WSPÓŁFINANSOWANYCH ORAZ PRZEWIDZIANYCH DO FINANSOWANIA I WSPÓŁFINANSOWANIA ZE ŚRODKÓW ZAGRANICZNYCH NIEPODLEGAJĄCYCH ZWROTOWI W ROKU 2024</t>
  </si>
  <si>
    <t>Ogółem 2024 rok</t>
  </si>
  <si>
    <t>Rok 2024</t>
  </si>
  <si>
    <t>Zagraniczna mobilność edukacyjna</t>
  </si>
  <si>
    <t>Wdrażanie Programu Ochrony Powietrza - Funkcjonowanie Ekodoradców</t>
  </si>
  <si>
    <t>MALUCH + Dostosowanie i wyposażenie lokalu żlobka przy ul. Mazowieckiej 30a/65</t>
  </si>
  <si>
    <t>MALUCH+ Dostosowanie lokalu mieszkalnego do potrzeb funkcjonowania w nim dziennych opiekunów, ul. Fredry 4C/5</t>
  </si>
  <si>
    <t>MALUCH+ Dostosowanie lokalu mieszkalnego do potrzeb funkcjonowania w nim dziennych opiekunów, ul. Fredry 4C/14</t>
  </si>
  <si>
    <t>MALUCH+ Dostosowanie lokalu mieszkalnego do potrzeb funkcjonowania w nim dziennych opiekunów, ul. Fredry 4C/24</t>
  </si>
  <si>
    <t>MALUCH+ Dostosowanie lokalu mieszkalnego do potrzeb funkcjonowania w nim dziennych opiekunów, ul. Fredry 4C/33</t>
  </si>
  <si>
    <t>MALUCH+ Dostosowanie lokalu mieszkalnego do potrzeb funkcjonowania w nim dziennych opiekunów przy ul. Smorawińskiego – budynek 7</t>
  </si>
  <si>
    <t>MALUCH+ Dostosowanie lokalu mieszkalnego do potrzeb funkcjonowania w nim dziennych opiekunów przy ul. Fredry - lokal 28</t>
  </si>
  <si>
    <t xml:space="preserve">SUM - Płynna Wspólna Mobilność Miejska </t>
  </si>
  <si>
    <t>Studium wykonalności budowy szybkiego, bezkolizyjnego transportu szynowego w Krakowie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</si>
</sst>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 CE"/>
      <charset val="238"/>
    </font>
    <font>
      <sz val="10"/>
      <name val="Arial CE"/>
      <charset val="238"/>
    </font>
    <font>
      <sz val="9"/>
      <name val="Times New Roman CE"/>
      <charset val="238"/>
    </font>
    <font>
      <sz val="10"/>
      <name val="Times New Roman CE"/>
      <charset val="238"/>
    </font>
    <font>
      <sz val="12"/>
      <name val="Times New Roman CE"/>
      <charset val="238"/>
    </font>
    <font>
      <sz val="14"/>
      <name val="Times New Roman CE"/>
      <charset val="238"/>
    </font>
    <font>
      <i/>
      <sz val="10"/>
      <name val="Times New Roman CE"/>
      <charset val="238"/>
    </font>
    <font>
      <b/>
      <sz val="11"/>
      <name val="Times New Roman CE"/>
      <charset val="238"/>
    </font>
    <font>
      <b/>
      <sz val="12"/>
      <name val="Times New Roman CE"/>
      <family val="1"/>
      <charset val="238"/>
    </font>
    <font>
      <sz val="10"/>
      <name val="Times New Roman"/>
      <family val="1"/>
      <charset val="238"/>
    </font>
    <font>
      <b/>
      <sz val="10"/>
      <color indexed="12"/>
      <name val="Times New Roman CE"/>
      <charset val="238"/>
    </font>
    <font>
      <b/>
      <sz val="10"/>
      <color indexed="11"/>
      <name val="Times New Roman CE"/>
      <charset val="238"/>
    </font>
    <font>
      <sz val="9"/>
      <name val="Times New Roman"/>
      <family val="1"/>
      <charset val="238"/>
    </font>
    <font>
      <i/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"/>
      <family val="1"/>
      <charset val="238"/>
    </font>
    <font>
      <b/>
      <sz val="9"/>
      <name val="Times New Roman CE"/>
      <family val="1"/>
      <charset val="238"/>
    </font>
    <font>
      <sz val="11"/>
      <name val="Times New Roman CE"/>
      <family val="1"/>
      <charset val="238"/>
    </font>
    <font>
      <b/>
      <sz val="11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1"/>
      <name val="Times New Roman"/>
      <family val="1"/>
      <charset val="238"/>
    </font>
    <font>
      <sz val="11"/>
      <name val="Times New Roman CE"/>
      <charset val="238"/>
    </font>
    <font>
      <i/>
      <sz val="10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0" fontId="23" fillId="0" borderId="0"/>
    <xf numFmtId="0" fontId="23" fillId="0" borderId="0"/>
  </cellStyleXfs>
  <cellXfs count="177">
    <xf numFmtId="0" fontId="0" fillId="0" borderId="0" xfId="0"/>
    <xf numFmtId="3" fontId="9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4" fillId="2" borderId="0" xfId="0" applyFont="1" applyFill="1" applyBorder="1" applyAlignment="1"/>
    <xf numFmtId="0" fontId="18" fillId="2" borderId="0" xfId="0" applyFont="1" applyFill="1" applyBorder="1" applyAlignment="1"/>
    <xf numFmtId="0" fontId="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4" fillId="2" borderId="0" xfId="0" applyFont="1" applyFill="1" applyBorder="1"/>
    <xf numFmtId="0" fontId="14" fillId="2" borderId="0" xfId="0" applyFont="1" applyFill="1" applyBorder="1"/>
    <xf numFmtId="0" fontId="5" fillId="2" borderId="0" xfId="0" applyFont="1" applyFill="1" applyAlignment="1">
      <alignment horizontal="center" vertical="center"/>
    </xf>
    <xf numFmtId="0" fontId="16" fillId="2" borderId="0" xfId="0" applyFont="1" applyFill="1" applyBorder="1" applyAlignment="1"/>
    <xf numFmtId="3" fontId="2" fillId="2" borderId="0" xfId="0" applyNumberFormat="1" applyFont="1" applyFill="1" applyBorder="1" applyAlignment="1"/>
    <xf numFmtId="0" fontId="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left" vertical="center" wrapText="1"/>
    </xf>
    <xf numFmtId="4" fontId="18" fillId="2" borderId="21" xfId="0" applyNumberFormat="1" applyFont="1" applyFill="1" applyBorder="1" applyAlignment="1">
      <alignment horizontal="right" vertical="center" wrapText="1"/>
    </xf>
    <xf numFmtId="4" fontId="20" fillId="2" borderId="19" xfId="0" applyNumberFormat="1" applyFont="1" applyFill="1" applyBorder="1" applyAlignment="1">
      <alignment horizontal="right" vertical="center" wrapText="1"/>
    </xf>
    <xf numFmtId="4" fontId="20" fillId="2" borderId="22" xfId="0" applyNumberFormat="1" applyFont="1" applyFill="1" applyBorder="1" applyAlignment="1">
      <alignment horizontal="right" vertical="center" wrapText="1"/>
    </xf>
    <xf numFmtId="4" fontId="20" fillId="2" borderId="23" xfId="0" applyNumberFormat="1" applyFont="1" applyFill="1" applyBorder="1" applyAlignment="1">
      <alignment horizontal="right" vertical="center" wrapText="1"/>
    </xf>
    <xf numFmtId="3" fontId="20" fillId="2" borderId="24" xfId="0" applyNumberFormat="1" applyFont="1" applyFill="1" applyBorder="1" applyAlignment="1">
      <alignment horizontal="right" vertical="center" wrapText="1"/>
    </xf>
    <xf numFmtId="3" fontId="20" fillId="2" borderId="22" xfId="0" applyNumberFormat="1" applyFont="1" applyFill="1" applyBorder="1" applyAlignment="1">
      <alignment horizontal="right" vertical="center" wrapText="1"/>
    </xf>
    <xf numFmtId="3" fontId="20" fillId="2" borderId="20" xfId="0" applyNumberFormat="1" applyFont="1" applyFill="1" applyBorder="1" applyAlignment="1">
      <alignment horizontal="right" vertical="center" wrapText="1"/>
    </xf>
    <xf numFmtId="3" fontId="20" fillId="2" borderId="19" xfId="0" applyNumberFormat="1" applyFont="1" applyFill="1" applyBorder="1" applyAlignment="1">
      <alignment horizontal="right" vertical="center" wrapText="1"/>
    </xf>
    <xf numFmtId="3" fontId="20" fillId="2" borderId="23" xfId="0" applyNumberFormat="1" applyFont="1" applyFill="1" applyBorder="1" applyAlignment="1">
      <alignment horizontal="right" vertical="center" wrapText="1"/>
    </xf>
    <xf numFmtId="0" fontId="16" fillId="2" borderId="25" xfId="0" applyFont="1" applyFill="1" applyBorder="1" applyAlignment="1"/>
    <xf numFmtId="0" fontId="16" fillId="2" borderId="26" xfId="0" applyFont="1" applyFill="1" applyBorder="1" applyAlignment="1"/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left" vertical="center"/>
    </xf>
    <xf numFmtId="4" fontId="18" fillId="2" borderId="21" xfId="0" applyNumberFormat="1" applyFont="1" applyFill="1" applyBorder="1" applyAlignment="1">
      <alignment horizontal="right" vertical="center"/>
    </xf>
    <xf numFmtId="4" fontId="18" fillId="2" borderId="22" xfId="0" applyNumberFormat="1" applyFont="1" applyFill="1" applyBorder="1" applyAlignment="1">
      <alignment horizontal="right" vertical="center"/>
    </xf>
    <xf numFmtId="4" fontId="18" fillId="2" borderId="26" xfId="0" applyNumberFormat="1" applyFont="1" applyFill="1" applyBorder="1" applyAlignment="1">
      <alignment horizontal="right" vertical="center"/>
    </xf>
    <xf numFmtId="3" fontId="18" fillId="2" borderId="24" xfId="0" applyNumberFormat="1" applyFont="1" applyFill="1" applyBorder="1" applyAlignment="1">
      <alignment vertical="center"/>
    </xf>
    <xf numFmtId="3" fontId="18" fillId="2" borderId="22" xfId="0" applyNumberFormat="1" applyFont="1" applyFill="1" applyBorder="1" applyAlignment="1">
      <alignment vertical="center"/>
    </xf>
    <xf numFmtId="3" fontId="18" fillId="2" borderId="20" xfId="0" applyNumberFormat="1" applyFont="1" applyFill="1" applyBorder="1" applyAlignment="1">
      <alignment vertical="center"/>
    </xf>
    <xf numFmtId="3" fontId="18" fillId="2" borderId="19" xfId="0" applyNumberFormat="1" applyFont="1" applyFill="1" applyBorder="1" applyAlignment="1">
      <alignment horizontal="right" vertical="center"/>
    </xf>
    <xf numFmtId="3" fontId="18" fillId="2" borderId="22" xfId="0" applyNumberFormat="1" applyFont="1" applyFill="1" applyBorder="1" applyAlignment="1">
      <alignment horizontal="right" vertical="center"/>
    </xf>
    <xf numFmtId="3" fontId="18" fillId="2" borderId="23" xfId="0" applyNumberFormat="1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center" vertical="center" wrapText="1"/>
    </xf>
    <xf numFmtId="3" fontId="9" fillId="2" borderId="27" xfId="0" applyNumberFormat="1" applyFont="1" applyFill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left" vertical="center" wrapText="1"/>
    </xf>
    <xf numFmtId="4" fontId="9" fillId="2" borderId="28" xfId="0" applyNumberFormat="1" applyFont="1" applyFill="1" applyBorder="1" applyAlignment="1">
      <alignment horizontal="right" vertical="center" wrapText="1"/>
    </xf>
    <xf numFmtId="4" fontId="9" fillId="2" borderId="29" xfId="2" applyNumberFormat="1" applyFont="1" applyFill="1" applyBorder="1" applyAlignment="1">
      <alignment vertical="center" wrapText="1"/>
    </xf>
    <xf numFmtId="4" fontId="9" fillId="2" borderId="30" xfId="2" applyNumberFormat="1" applyFont="1" applyFill="1" applyBorder="1" applyAlignment="1">
      <alignment vertical="center" wrapText="1"/>
    </xf>
    <xf numFmtId="3" fontId="9" fillId="2" borderId="31" xfId="0" applyNumberFormat="1" applyFont="1" applyFill="1" applyBorder="1" applyAlignment="1">
      <alignment horizontal="right" vertical="center"/>
    </xf>
    <xf numFmtId="3" fontId="9" fillId="2" borderId="32" xfId="0" applyNumberFormat="1" applyFont="1" applyFill="1" applyBorder="1" applyAlignment="1">
      <alignment horizontal="right" vertical="center"/>
    </xf>
    <xf numFmtId="3" fontId="9" fillId="2" borderId="33" xfId="0" applyNumberFormat="1" applyFont="1" applyFill="1" applyBorder="1" applyAlignment="1">
      <alignment horizontal="right" vertical="center"/>
    </xf>
    <xf numFmtId="3" fontId="9" fillId="2" borderId="27" xfId="0" applyNumberFormat="1" applyFont="1" applyFill="1" applyBorder="1" applyAlignment="1">
      <alignment horizontal="right" vertical="center"/>
    </xf>
    <xf numFmtId="3" fontId="9" fillId="2" borderId="30" xfId="0" applyNumberFormat="1" applyFont="1" applyFill="1" applyBorder="1" applyAlignment="1">
      <alignment horizontal="right" vertical="center"/>
    </xf>
    <xf numFmtId="3" fontId="22" fillId="2" borderId="0" xfId="0" applyNumberFormat="1" applyFont="1" applyFill="1" applyAlignment="1">
      <alignment vertical="center"/>
    </xf>
    <xf numFmtId="4" fontId="9" fillId="2" borderId="32" xfId="0" applyNumberFormat="1" applyFont="1" applyFill="1" applyBorder="1" applyAlignment="1">
      <alignment vertical="center" wrapText="1"/>
    </xf>
    <xf numFmtId="4" fontId="9" fillId="2" borderId="15" xfId="0" applyNumberFormat="1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4" fontId="9" fillId="2" borderId="30" xfId="1" applyNumberFormat="1" applyFont="1" applyFill="1" applyBorder="1" applyAlignment="1">
      <alignment vertical="center" wrapText="1"/>
    </xf>
    <xf numFmtId="0" fontId="9" fillId="2" borderId="12" xfId="3" applyFont="1" applyFill="1" applyBorder="1" applyAlignment="1">
      <alignment horizontal="left" vertical="center" wrapText="1"/>
    </xf>
    <xf numFmtId="4" fontId="9" fillId="2" borderId="34" xfId="0" applyNumberFormat="1" applyFont="1" applyFill="1" applyBorder="1" applyAlignment="1">
      <alignment horizontal="right" vertical="center" wrapText="1"/>
    </xf>
    <xf numFmtId="0" fontId="9" fillId="2" borderId="8" xfId="0" applyFont="1" applyFill="1" applyBorder="1" applyAlignment="1">
      <alignment horizontal="left" vertical="center" wrapText="1"/>
    </xf>
    <xf numFmtId="3" fontId="15" fillId="2" borderId="25" xfId="0" applyNumberFormat="1" applyFont="1" applyFill="1" applyBorder="1" applyAlignment="1">
      <alignment vertical="center"/>
    </xf>
    <xf numFmtId="3" fontId="15" fillId="2" borderId="26" xfId="0" applyNumberFormat="1" applyFont="1" applyFill="1" applyBorder="1" applyAlignment="1">
      <alignment vertical="center"/>
    </xf>
    <xf numFmtId="3" fontId="15" fillId="2" borderId="35" xfId="0" applyNumberFormat="1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left" vertical="center" wrapText="1"/>
    </xf>
    <xf numFmtId="4" fontId="20" fillId="2" borderId="19" xfId="0" applyNumberFormat="1" applyFont="1" applyFill="1" applyBorder="1" applyAlignment="1">
      <alignment horizontal="right" vertical="center"/>
    </xf>
    <xf numFmtId="4" fontId="20" fillId="2" borderId="22" xfId="0" applyNumberFormat="1" applyFont="1" applyFill="1" applyBorder="1" applyAlignment="1">
      <alignment horizontal="right" vertical="center"/>
    </xf>
    <xf numFmtId="4" fontId="20" fillId="2" borderId="23" xfId="0" applyNumberFormat="1" applyFont="1" applyFill="1" applyBorder="1" applyAlignment="1">
      <alignment horizontal="right" vertical="center"/>
    </xf>
    <xf numFmtId="3" fontId="20" fillId="2" borderId="36" xfId="0" applyNumberFormat="1" applyFont="1" applyFill="1" applyBorder="1" applyAlignment="1">
      <alignment horizontal="right" vertical="center"/>
    </xf>
    <xf numFmtId="3" fontId="20" fillId="2" borderId="37" xfId="0" applyNumberFormat="1" applyFont="1" applyFill="1" applyBorder="1" applyAlignment="1">
      <alignment horizontal="right" vertical="center"/>
    </xf>
    <xf numFmtId="3" fontId="20" fillId="2" borderId="10" xfId="0" applyNumberFormat="1" applyFont="1" applyFill="1" applyBorder="1" applyAlignment="1">
      <alignment horizontal="right" vertical="center"/>
    </xf>
    <xf numFmtId="3" fontId="20" fillId="2" borderId="35" xfId="0" applyNumberFormat="1" applyFont="1" applyFill="1" applyBorder="1" applyAlignment="1">
      <alignment horizontal="right" vertical="center"/>
    </xf>
    <xf numFmtId="3" fontId="20" fillId="2" borderId="38" xfId="0" applyNumberFormat="1" applyFont="1" applyFill="1" applyBorder="1" applyAlignment="1">
      <alignment horizontal="right" vertical="center"/>
    </xf>
    <xf numFmtId="4" fontId="3" fillId="2" borderId="14" xfId="0" applyNumberFormat="1" applyFont="1" applyFill="1" applyBorder="1" applyAlignment="1">
      <alignment horizontal="right" vertical="center"/>
    </xf>
    <xf numFmtId="4" fontId="3" fillId="2" borderId="15" xfId="0" applyNumberFormat="1" applyFont="1" applyFill="1" applyBorder="1" applyAlignment="1">
      <alignment horizontal="right" vertical="center"/>
    </xf>
    <xf numFmtId="4" fontId="3" fillId="2" borderId="18" xfId="0" applyNumberFormat="1" applyFont="1" applyFill="1" applyBorder="1" applyAlignment="1">
      <alignment horizontal="right" vertical="center"/>
    </xf>
    <xf numFmtId="3" fontId="3" fillId="2" borderId="39" xfId="0" applyNumberFormat="1" applyFont="1" applyFill="1" applyBorder="1" applyAlignment="1">
      <alignment horizontal="right" vertical="center"/>
    </xf>
    <xf numFmtId="3" fontId="3" fillId="2" borderId="12" xfId="0" applyNumberFormat="1" applyFont="1" applyFill="1" applyBorder="1" applyAlignment="1">
      <alignment horizontal="right" vertical="center"/>
    </xf>
    <xf numFmtId="3" fontId="3" fillId="2" borderId="40" xfId="0" applyNumberFormat="1" applyFont="1" applyFill="1" applyBorder="1" applyAlignment="1">
      <alignment horizontal="right" vertical="center"/>
    </xf>
    <xf numFmtId="0" fontId="19" fillId="2" borderId="0" xfId="0" applyFont="1" applyFill="1" applyAlignment="1">
      <alignment vertical="center"/>
    </xf>
    <xf numFmtId="4" fontId="9" fillId="2" borderId="5" xfId="0" applyNumberFormat="1" applyFont="1" applyFill="1" applyBorder="1" applyAlignment="1">
      <alignment vertical="center"/>
    </xf>
    <xf numFmtId="4" fontId="9" fillId="2" borderId="6" xfId="0" applyNumberFormat="1" applyFont="1" applyFill="1" applyBorder="1" applyAlignment="1">
      <alignment vertical="center"/>
    </xf>
    <xf numFmtId="4" fontId="9" fillId="2" borderId="8" xfId="0" applyNumberFormat="1" applyFont="1" applyFill="1" applyBorder="1" applyAlignment="1">
      <alignment vertical="center"/>
    </xf>
    <xf numFmtId="3" fontId="9" fillId="2" borderId="5" xfId="0" applyNumberFormat="1" applyFont="1" applyFill="1" applyBorder="1" applyAlignment="1">
      <alignment vertical="center"/>
    </xf>
    <xf numFmtId="3" fontId="9" fillId="2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3" fontId="9" fillId="2" borderId="33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3" fontId="9" fillId="2" borderId="16" xfId="0" applyNumberFormat="1" applyFont="1" applyFill="1" applyBorder="1" applyAlignment="1">
      <alignment horizontal="left" vertical="center" wrapText="1"/>
    </xf>
    <xf numFmtId="4" fontId="9" fillId="2" borderId="14" xfId="0" applyNumberFormat="1" applyFont="1" applyFill="1" applyBorder="1" applyAlignment="1">
      <alignment vertical="center"/>
    </xf>
    <xf numFmtId="4" fontId="9" fillId="2" borderId="15" xfId="0" applyNumberFormat="1" applyFont="1" applyFill="1" applyBorder="1" applyAlignment="1">
      <alignment vertical="center"/>
    </xf>
    <xf numFmtId="4" fontId="9" fillId="2" borderId="18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3" fontId="9" fillId="2" borderId="10" xfId="0" applyNumberFormat="1" applyFont="1" applyFill="1" applyBorder="1" applyAlignment="1">
      <alignment horizontal="left" vertical="center" wrapText="1"/>
    </xf>
    <xf numFmtId="4" fontId="9" fillId="2" borderId="41" xfId="0" applyNumberFormat="1" applyFont="1" applyFill="1" applyBorder="1" applyAlignment="1">
      <alignment horizontal="right" vertical="center" wrapText="1"/>
    </xf>
    <xf numFmtId="4" fontId="9" fillId="2" borderId="36" xfId="0" applyNumberFormat="1" applyFont="1" applyFill="1" applyBorder="1" applyAlignment="1">
      <alignment vertical="center"/>
    </xf>
    <xf numFmtId="4" fontId="9" fillId="2" borderId="37" xfId="0" applyNumberFormat="1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Border="1" applyAlignment="1">
      <alignment horizontal="left" vertical="center" wrapText="1"/>
    </xf>
    <xf numFmtId="3" fontId="12" fillId="2" borderId="0" xfId="0" applyNumberFormat="1" applyFont="1" applyFill="1" applyBorder="1" applyAlignment="1">
      <alignment horizontal="right" vertical="center" wrapText="1"/>
    </xf>
    <xf numFmtId="3" fontId="12" fillId="2" borderId="0" xfId="0" applyNumberFormat="1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3" fontId="12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3" fontId="3" fillId="2" borderId="0" xfId="0" applyNumberFormat="1" applyFont="1" applyFill="1" applyAlignment="1">
      <alignment vertical="center"/>
    </xf>
    <xf numFmtId="4" fontId="18" fillId="2" borderId="25" xfId="0" applyNumberFormat="1" applyFont="1" applyFill="1" applyBorder="1" applyAlignment="1">
      <alignment horizontal="right" vertical="center"/>
    </xf>
    <xf numFmtId="4" fontId="9" fillId="2" borderId="31" xfId="0" applyNumberFormat="1" applyFont="1" applyFill="1" applyBorder="1" applyAlignment="1">
      <alignment vertical="center" wrapText="1"/>
    </xf>
    <xf numFmtId="4" fontId="9" fillId="2" borderId="5" xfId="1" applyNumberFormat="1" applyFont="1" applyFill="1" applyBorder="1" applyAlignment="1">
      <alignment vertical="center" wrapText="1"/>
    </xf>
    <xf numFmtId="3" fontId="9" fillId="2" borderId="35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4" fontId="9" fillId="2" borderId="42" xfId="1" applyNumberFormat="1" applyFont="1" applyFill="1" applyBorder="1" applyAlignment="1">
      <alignment vertical="center" wrapText="1"/>
    </xf>
    <xf numFmtId="4" fontId="9" fillId="2" borderId="43" xfId="2" applyNumberFormat="1" applyFont="1" applyFill="1" applyBorder="1" applyAlignment="1">
      <alignment horizontal="right" vertical="center"/>
    </xf>
    <xf numFmtId="4" fontId="9" fillId="2" borderId="31" xfId="2" applyNumberFormat="1" applyFont="1" applyFill="1" applyBorder="1" applyAlignment="1">
      <alignment horizontal="right" vertical="center"/>
    </xf>
    <xf numFmtId="4" fontId="9" fillId="2" borderId="5" xfId="2" applyNumberFormat="1" applyFont="1" applyFill="1" applyBorder="1" applyAlignment="1">
      <alignment horizontal="right" vertical="center"/>
    </xf>
    <xf numFmtId="4" fontId="9" fillId="2" borderId="30" xfId="2" applyNumberFormat="1" applyFont="1" applyFill="1" applyBorder="1" applyAlignment="1">
      <alignment horizontal="right" vertical="center"/>
    </xf>
    <xf numFmtId="4" fontId="9" fillId="2" borderId="39" xfId="2" applyNumberFormat="1" applyFont="1" applyFill="1" applyBorder="1" applyAlignment="1">
      <alignment horizontal="right" vertical="center"/>
    </xf>
    <xf numFmtId="4" fontId="9" fillId="2" borderId="30" xfId="1" applyNumberFormat="1" applyFont="1" applyFill="1" applyBorder="1" applyAlignment="1">
      <alignment horizontal="right" vertical="center"/>
    </xf>
    <xf numFmtId="4" fontId="9" fillId="2" borderId="5" xfId="1" applyNumberFormat="1" applyFont="1" applyFill="1" applyBorder="1" applyAlignment="1">
      <alignment horizontal="right" vertical="center"/>
    </xf>
    <xf numFmtId="4" fontId="9" fillId="2" borderId="6" xfId="1" applyNumberFormat="1" applyFont="1" applyFill="1" applyBorder="1" applyAlignment="1">
      <alignment horizontal="right" vertical="center"/>
    </xf>
    <xf numFmtId="4" fontId="9" fillId="2" borderId="39" xfId="0" applyNumberFormat="1" applyFont="1" applyFill="1" applyBorder="1" applyAlignment="1">
      <alignment vertical="center"/>
    </xf>
    <xf numFmtId="4" fontId="9" fillId="2" borderId="12" xfId="0" applyNumberFormat="1" applyFont="1" applyFill="1" applyBorder="1" applyAlignment="1">
      <alignment vertical="center"/>
    </xf>
    <xf numFmtId="4" fontId="9" fillId="2" borderId="30" xfId="0" applyNumberFormat="1" applyFont="1" applyFill="1" applyBorder="1" applyAlignment="1">
      <alignment vertical="center"/>
    </xf>
    <xf numFmtId="4" fontId="9" fillId="2" borderId="6" xfId="0" applyNumberFormat="1" applyFont="1" applyFill="1" applyBorder="1" applyAlignment="1">
      <alignment horizontal="right" vertical="center"/>
    </xf>
    <xf numFmtId="4" fontId="9" fillId="2" borderId="30" xfId="0" applyNumberFormat="1" applyFont="1" applyFill="1" applyBorder="1" applyAlignment="1">
      <alignment horizontal="right" vertical="center"/>
    </xf>
    <xf numFmtId="4" fontId="9" fillId="2" borderId="3" xfId="0" applyNumberFormat="1" applyFont="1" applyFill="1" applyBorder="1" applyAlignment="1">
      <alignment horizontal="right" vertical="center"/>
    </xf>
    <xf numFmtId="4" fontId="9" fillId="2" borderId="38" xfId="0" applyNumberFormat="1" applyFont="1" applyFill="1" applyBorder="1" applyAlignment="1">
      <alignment horizontal="right" vertical="center"/>
    </xf>
    <xf numFmtId="4" fontId="9" fillId="2" borderId="8" xfId="0" applyNumberFormat="1" applyFont="1" applyFill="1" applyBorder="1" applyAlignment="1">
      <alignment horizontal="right" vertical="center"/>
    </xf>
    <xf numFmtId="4" fontId="9" fillId="2" borderId="38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left" vertical="center" wrapText="1"/>
    </xf>
    <xf numFmtId="0" fontId="7" fillId="2" borderId="45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center" wrapText="1"/>
    </xf>
    <xf numFmtId="0" fontId="7" fillId="2" borderId="47" xfId="0" applyFont="1" applyFill="1" applyBorder="1" applyAlignment="1">
      <alignment horizontal="left" vertical="center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3" fontId="15" fillId="2" borderId="54" xfId="0" applyNumberFormat="1" applyFont="1" applyFill="1" applyBorder="1" applyAlignment="1">
      <alignment horizontal="center" vertical="center"/>
    </xf>
    <xf numFmtId="3" fontId="15" fillId="2" borderId="25" xfId="0" applyNumberFormat="1" applyFont="1" applyFill="1" applyBorder="1" applyAlignment="1">
      <alignment horizontal="center" vertical="center"/>
    </xf>
    <xf numFmtId="3" fontId="15" fillId="2" borderId="26" xfId="0" applyNumberFormat="1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16" fillId="2" borderId="54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/>
    </xf>
    <xf numFmtId="0" fontId="16" fillId="2" borderId="26" xfId="0" applyFont="1" applyFill="1" applyBorder="1" applyAlignment="1">
      <alignment horizontal="center"/>
    </xf>
  </cellXfs>
  <cellStyles count="4">
    <cellStyle name="Dziesiętny" xfId="1" builtinId="3"/>
    <cellStyle name="Normalny" xfId="0" builtinId="0"/>
    <cellStyle name="Normalny 15" xfId="2" xr:uid="{00000000-0005-0000-0000-000002000000}"/>
    <cellStyle name="Normalny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showGridLines="0" showZeros="0" tabSelected="1" zoomScale="110" zoomScaleNormal="110" zoomScaleSheetLayoutView="120" workbookViewId="0">
      <selection activeCell="B3" sqref="B3"/>
    </sheetView>
  </sheetViews>
  <sheetFormatPr defaultRowHeight="12.75"/>
  <cols>
    <col min="1" max="1" width="4" style="122" customWidth="1"/>
    <col min="2" max="2" width="71" style="122" customWidth="1"/>
    <col min="3" max="3" width="17.140625" style="124" customWidth="1"/>
    <col min="4" max="6" width="15.7109375" style="5" customWidth="1"/>
    <col min="7" max="7" width="13" style="5" hidden="1" customWidth="1"/>
    <col min="8" max="8" width="10.7109375" style="5" hidden="1" customWidth="1"/>
    <col min="9" max="10" width="13" style="5" hidden="1" customWidth="1"/>
    <col min="11" max="11" width="10.85546875" style="5" hidden="1" customWidth="1"/>
    <col min="12" max="12" width="13" style="5" hidden="1" customWidth="1"/>
    <col min="13" max="14" width="9.140625" style="5"/>
    <col min="15" max="15" width="9.85546875" style="5" bestFit="1" customWidth="1"/>
    <col min="16" max="16384" width="9.140625" style="5"/>
  </cols>
  <sheetData>
    <row r="1" spans="1:12" ht="14.25" customHeight="1">
      <c r="A1" s="2"/>
      <c r="B1" s="2"/>
      <c r="C1" s="2"/>
      <c r="D1" s="3"/>
      <c r="E1" s="4" t="s">
        <v>15</v>
      </c>
      <c r="L1" s="6"/>
    </row>
    <row r="2" spans="1:12" ht="14.25" customHeight="1">
      <c r="A2" s="2"/>
      <c r="B2" s="2"/>
      <c r="C2" s="2"/>
      <c r="D2" s="7"/>
      <c r="E2" s="8" t="s">
        <v>32</v>
      </c>
      <c r="L2" s="6"/>
    </row>
    <row r="3" spans="1:12" ht="14.25" customHeight="1">
      <c r="A3" s="2"/>
      <c r="B3" s="2"/>
      <c r="C3" s="2"/>
      <c r="D3" s="7"/>
      <c r="E3" s="8" t="s">
        <v>6</v>
      </c>
      <c r="L3" s="6"/>
    </row>
    <row r="4" spans="1:12" ht="14.25" customHeight="1">
      <c r="A4" s="2"/>
      <c r="B4" s="2"/>
      <c r="C4" s="2"/>
      <c r="D4" s="7"/>
      <c r="E4" s="8" t="s">
        <v>33</v>
      </c>
      <c r="L4" s="6"/>
    </row>
    <row r="5" spans="1:12" ht="14.25" customHeight="1">
      <c r="A5" s="2"/>
      <c r="B5" s="2"/>
      <c r="C5" s="2"/>
      <c r="D5" s="7"/>
      <c r="E5" s="8"/>
      <c r="L5" s="6"/>
    </row>
    <row r="6" spans="1:12" s="9" customFormat="1" ht="46.5" customHeight="1">
      <c r="A6" s="149" t="s">
        <v>34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</row>
    <row r="7" spans="1:12" ht="12" customHeight="1" thickBot="1">
      <c r="A7" s="10"/>
      <c r="B7" s="2"/>
      <c r="C7" s="11"/>
      <c r="D7" s="2"/>
      <c r="E7" s="2"/>
      <c r="F7" s="12" t="s">
        <v>10</v>
      </c>
    </row>
    <row r="8" spans="1:12" s="13" customFormat="1" ht="8.25" customHeight="1">
      <c r="A8" s="171" t="s">
        <v>0</v>
      </c>
      <c r="B8" s="165" t="s">
        <v>5</v>
      </c>
      <c r="C8" s="156" t="s">
        <v>35</v>
      </c>
      <c r="D8" s="159" t="s">
        <v>36</v>
      </c>
      <c r="E8" s="160"/>
      <c r="F8" s="161"/>
      <c r="G8" s="160">
        <v>2011</v>
      </c>
      <c r="H8" s="160"/>
      <c r="I8" s="161"/>
      <c r="J8" s="159">
        <v>2012</v>
      </c>
      <c r="K8" s="160"/>
      <c r="L8" s="161"/>
    </row>
    <row r="9" spans="1:12" s="13" customFormat="1" ht="12" customHeight="1">
      <c r="A9" s="172"/>
      <c r="B9" s="166"/>
      <c r="C9" s="157"/>
      <c r="D9" s="162"/>
      <c r="E9" s="163"/>
      <c r="F9" s="164"/>
      <c r="G9" s="163"/>
      <c r="H9" s="163"/>
      <c r="I9" s="164"/>
      <c r="J9" s="162"/>
      <c r="K9" s="163"/>
      <c r="L9" s="164"/>
    </row>
    <row r="10" spans="1:12" s="14" customFormat="1" ht="9" customHeight="1">
      <c r="A10" s="172"/>
      <c r="B10" s="166"/>
      <c r="C10" s="157"/>
      <c r="D10" s="150" t="s">
        <v>2</v>
      </c>
      <c r="E10" s="151"/>
      <c r="F10" s="152"/>
      <c r="G10" s="151" t="s">
        <v>2</v>
      </c>
      <c r="H10" s="151"/>
      <c r="I10" s="152"/>
      <c r="J10" s="150" t="s">
        <v>2</v>
      </c>
      <c r="K10" s="151"/>
      <c r="L10" s="152"/>
    </row>
    <row r="11" spans="1:12" s="14" customFormat="1" ht="7.5" customHeight="1">
      <c r="A11" s="172"/>
      <c r="B11" s="166"/>
      <c r="C11" s="157"/>
      <c r="D11" s="153"/>
      <c r="E11" s="154"/>
      <c r="F11" s="155"/>
      <c r="G11" s="154"/>
      <c r="H11" s="154"/>
      <c r="I11" s="155"/>
      <c r="J11" s="153"/>
      <c r="K11" s="154"/>
      <c r="L11" s="155"/>
    </row>
    <row r="12" spans="1:12" s="23" customFormat="1" ht="26.25" customHeight="1" thickBot="1">
      <c r="A12" s="173"/>
      <c r="B12" s="167"/>
      <c r="C12" s="158"/>
      <c r="D12" s="15" t="s">
        <v>1</v>
      </c>
      <c r="E12" s="16" t="s">
        <v>4</v>
      </c>
      <c r="F12" s="17" t="s">
        <v>9</v>
      </c>
      <c r="G12" s="18" t="s">
        <v>1</v>
      </c>
      <c r="H12" s="19" t="s">
        <v>4</v>
      </c>
      <c r="I12" s="20" t="s">
        <v>9</v>
      </c>
      <c r="J12" s="21" t="s">
        <v>1</v>
      </c>
      <c r="K12" s="19" t="s">
        <v>4</v>
      </c>
      <c r="L12" s="22" t="s">
        <v>9</v>
      </c>
    </row>
    <row r="13" spans="1:12" s="34" customFormat="1" ht="9.75" customHeight="1" thickBot="1">
      <c r="A13" s="24">
        <v>1</v>
      </c>
      <c r="B13" s="25">
        <v>2</v>
      </c>
      <c r="C13" s="26">
        <v>3</v>
      </c>
      <c r="D13" s="24">
        <v>4</v>
      </c>
      <c r="E13" s="27">
        <v>5</v>
      </c>
      <c r="F13" s="28">
        <v>6</v>
      </c>
      <c r="G13" s="29">
        <v>7</v>
      </c>
      <c r="H13" s="30">
        <v>8</v>
      </c>
      <c r="I13" s="31">
        <v>9</v>
      </c>
      <c r="J13" s="32">
        <v>10</v>
      </c>
      <c r="K13" s="30">
        <v>11</v>
      </c>
      <c r="L13" s="33">
        <v>12</v>
      </c>
    </row>
    <row r="14" spans="1:12" s="34" customFormat="1" ht="21.75" customHeight="1" thickBot="1">
      <c r="A14" s="35"/>
      <c r="B14" s="36" t="s">
        <v>8</v>
      </c>
      <c r="C14" s="37">
        <f>SUM(D14:L14)</f>
        <v>132168195</v>
      </c>
      <c r="D14" s="38">
        <f t="shared" ref="D14:L14" si="0">D16+D33</f>
        <v>116043394</v>
      </c>
      <c r="E14" s="39">
        <f t="shared" si="0"/>
        <v>1439279.72</v>
      </c>
      <c r="F14" s="40">
        <f t="shared" si="0"/>
        <v>14685521.279999999</v>
      </c>
      <c r="G14" s="41">
        <f t="shared" si="0"/>
        <v>0</v>
      </c>
      <c r="H14" s="42">
        <f t="shared" si="0"/>
        <v>0</v>
      </c>
      <c r="I14" s="43">
        <f t="shared" si="0"/>
        <v>0</v>
      </c>
      <c r="J14" s="44">
        <f t="shared" si="0"/>
        <v>0</v>
      </c>
      <c r="K14" s="42">
        <f t="shared" si="0"/>
        <v>0</v>
      </c>
      <c r="L14" s="45">
        <f t="shared" si="0"/>
        <v>0</v>
      </c>
    </row>
    <row r="15" spans="1:12" s="34" customFormat="1" ht="15" customHeight="1" thickBot="1">
      <c r="A15" s="174"/>
      <c r="B15" s="175"/>
      <c r="C15" s="175"/>
      <c r="D15" s="175"/>
      <c r="E15" s="175"/>
      <c r="F15" s="176"/>
      <c r="G15" s="46"/>
      <c r="H15" s="46"/>
      <c r="I15" s="46"/>
      <c r="J15" s="46"/>
      <c r="K15" s="46"/>
      <c r="L15" s="47"/>
    </row>
    <row r="16" spans="1:12" s="59" customFormat="1" ht="20.25" customHeight="1" thickBot="1">
      <c r="A16" s="48"/>
      <c r="B16" s="49" t="s">
        <v>3</v>
      </c>
      <c r="C16" s="50">
        <f>SUM(D16:F16)</f>
        <v>118927438</v>
      </c>
      <c r="D16" s="126">
        <f t="shared" ref="D16:L16" si="1">SUM(D17:D31)</f>
        <v>115659748</v>
      </c>
      <c r="E16" s="51">
        <f t="shared" si="1"/>
        <v>1109710</v>
      </c>
      <c r="F16" s="52">
        <f t="shared" si="1"/>
        <v>2157980</v>
      </c>
      <c r="G16" s="53">
        <f t="shared" si="1"/>
        <v>0</v>
      </c>
      <c r="H16" s="54">
        <f t="shared" si="1"/>
        <v>0</v>
      </c>
      <c r="I16" s="55">
        <f t="shared" si="1"/>
        <v>0</v>
      </c>
      <c r="J16" s="56">
        <f t="shared" si="1"/>
        <v>0</v>
      </c>
      <c r="K16" s="57">
        <f t="shared" si="1"/>
        <v>0</v>
      </c>
      <c r="L16" s="58">
        <f t="shared" si="1"/>
        <v>0</v>
      </c>
    </row>
    <row r="17" spans="1:12" s="70" customFormat="1">
      <c r="A17" s="60">
        <v>1</v>
      </c>
      <c r="B17" s="61" t="s">
        <v>12</v>
      </c>
      <c r="C17" s="62">
        <f t="shared" ref="C17:C24" si="2">SUM(D17:F17)</f>
        <v>15000000</v>
      </c>
      <c r="D17" s="132">
        <v>15000000</v>
      </c>
      <c r="E17" s="63"/>
      <c r="F17" s="64"/>
      <c r="G17" s="65"/>
      <c r="H17" s="66"/>
      <c r="I17" s="67"/>
      <c r="J17" s="68"/>
      <c r="K17" s="66"/>
      <c r="L17" s="69"/>
    </row>
    <row r="18" spans="1:12" s="70" customFormat="1" ht="25.5">
      <c r="A18" s="60">
        <v>2</v>
      </c>
      <c r="B18" s="61" t="s">
        <v>11</v>
      </c>
      <c r="C18" s="62">
        <f t="shared" si="2"/>
        <v>15000000</v>
      </c>
      <c r="D18" s="133">
        <f>20000000-380000-4620000</f>
        <v>15000000</v>
      </c>
      <c r="E18" s="71"/>
      <c r="F18" s="64"/>
      <c r="G18" s="65"/>
      <c r="H18" s="66"/>
      <c r="I18" s="67"/>
      <c r="J18" s="68"/>
      <c r="K18" s="66"/>
      <c r="L18" s="69"/>
    </row>
    <row r="19" spans="1:12" s="70" customFormat="1">
      <c r="A19" s="60">
        <v>3</v>
      </c>
      <c r="B19" s="61" t="s">
        <v>13</v>
      </c>
      <c r="C19" s="62">
        <f t="shared" si="2"/>
        <v>78253000</v>
      </c>
      <c r="D19" s="133">
        <v>78253000</v>
      </c>
      <c r="E19" s="71"/>
      <c r="F19" s="64"/>
      <c r="G19" s="65"/>
      <c r="H19" s="66"/>
      <c r="I19" s="67"/>
      <c r="J19" s="68"/>
      <c r="K19" s="66"/>
      <c r="L19" s="69"/>
    </row>
    <row r="20" spans="1:12" s="70" customFormat="1" ht="12.75" customHeight="1">
      <c r="A20" s="60">
        <v>4</v>
      </c>
      <c r="B20" s="61" t="s">
        <v>47</v>
      </c>
      <c r="C20" s="62">
        <f t="shared" si="2"/>
        <v>300002</v>
      </c>
      <c r="D20" s="134">
        <v>178050</v>
      </c>
      <c r="E20" s="72"/>
      <c r="F20" s="135">
        <v>121952</v>
      </c>
      <c r="G20" s="65"/>
      <c r="H20" s="66"/>
      <c r="I20" s="67"/>
      <c r="J20" s="68"/>
      <c r="K20" s="66"/>
      <c r="L20" s="69"/>
    </row>
    <row r="21" spans="1:12" s="70" customFormat="1">
      <c r="A21" s="60">
        <v>5</v>
      </c>
      <c r="B21" s="61" t="s">
        <v>46</v>
      </c>
      <c r="C21" s="62">
        <f t="shared" si="2"/>
        <v>229000</v>
      </c>
      <c r="D21" s="136"/>
      <c r="E21" s="72"/>
      <c r="F21" s="137">
        <v>229000</v>
      </c>
      <c r="G21" s="65"/>
      <c r="H21" s="66"/>
      <c r="I21" s="67"/>
      <c r="J21" s="68"/>
      <c r="K21" s="66"/>
      <c r="L21" s="69"/>
    </row>
    <row r="22" spans="1:12" s="70" customFormat="1">
      <c r="A22" s="60">
        <v>6</v>
      </c>
      <c r="B22" s="73" t="s">
        <v>26</v>
      </c>
      <c r="C22" s="62">
        <f t="shared" si="2"/>
        <v>323000</v>
      </c>
      <c r="D22" s="138">
        <v>16150</v>
      </c>
      <c r="E22" s="139">
        <v>48450</v>
      </c>
      <c r="F22" s="137">
        <v>258400</v>
      </c>
      <c r="G22" s="65"/>
      <c r="H22" s="66"/>
      <c r="I22" s="67"/>
      <c r="J22" s="68"/>
      <c r="K22" s="66"/>
      <c r="L22" s="69"/>
    </row>
    <row r="23" spans="1:12" s="70" customFormat="1" ht="25.5">
      <c r="A23" s="60">
        <v>7</v>
      </c>
      <c r="B23" s="61" t="s">
        <v>18</v>
      </c>
      <c r="C23" s="62">
        <f t="shared" si="2"/>
        <v>6157981</v>
      </c>
      <c r="D23" s="138">
        <v>6000000</v>
      </c>
      <c r="E23" s="139">
        <v>157981</v>
      </c>
      <c r="F23" s="74"/>
      <c r="G23" s="65"/>
      <c r="H23" s="66"/>
      <c r="I23" s="67"/>
      <c r="J23" s="68"/>
      <c r="K23" s="66"/>
      <c r="L23" s="69"/>
    </row>
    <row r="24" spans="1:12" s="70" customFormat="1" ht="25.5">
      <c r="A24" s="60">
        <v>8</v>
      </c>
      <c r="B24" s="61" t="s">
        <v>19</v>
      </c>
      <c r="C24" s="62">
        <f t="shared" si="2"/>
        <v>6000</v>
      </c>
      <c r="D24" s="127"/>
      <c r="E24" s="71"/>
      <c r="F24" s="137">
        <v>6000</v>
      </c>
      <c r="G24" s="65"/>
      <c r="H24" s="66"/>
      <c r="I24" s="67"/>
      <c r="J24" s="68"/>
      <c r="K24" s="66"/>
      <c r="L24" s="69"/>
    </row>
    <row r="25" spans="1:12" s="70" customFormat="1">
      <c r="A25" s="60">
        <v>9</v>
      </c>
      <c r="B25" s="75" t="s">
        <v>20</v>
      </c>
      <c r="C25" s="76">
        <f t="shared" ref="C25:C31" si="3">SUM(D25:F25)</f>
        <v>3258455</v>
      </c>
      <c r="D25" s="140">
        <v>1212548</v>
      </c>
      <c r="E25" s="141">
        <v>833359</v>
      </c>
      <c r="F25" s="142">
        <v>1212548</v>
      </c>
      <c r="G25" s="65"/>
      <c r="H25" s="66"/>
      <c r="I25" s="67"/>
      <c r="J25" s="68"/>
      <c r="K25" s="66"/>
      <c r="L25" s="69"/>
    </row>
    <row r="26" spans="1:12" s="70" customFormat="1" ht="25.5">
      <c r="A26" s="60">
        <v>10</v>
      </c>
      <c r="B26" s="77" t="s">
        <v>40</v>
      </c>
      <c r="C26" s="76">
        <f t="shared" si="3"/>
        <v>50000</v>
      </c>
      <c r="D26" s="128"/>
      <c r="E26" s="143">
        <v>8740</v>
      </c>
      <c r="F26" s="144">
        <v>41260</v>
      </c>
      <c r="G26" s="65"/>
      <c r="H26" s="66"/>
      <c r="I26" s="67"/>
      <c r="J26" s="68"/>
      <c r="K26" s="66"/>
      <c r="L26" s="69"/>
    </row>
    <row r="27" spans="1:12" s="70" customFormat="1" ht="25.5">
      <c r="A27" s="1">
        <v>11</v>
      </c>
      <c r="B27" s="77" t="s">
        <v>41</v>
      </c>
      <c r="C27" s="76">
        <f t="shared" si="3"/>
        <v>50000</v>
      </c>
      <c r="D27" s="128"/>
      <c r="E27" s="143">
        <v>8740</v>
      </c>
      <c r="F27" s="147">
        <v>41260</v>
      </c>
      <c r="G27" s="65"/>
      <c r="H27" s="66"/>
      <c r="I27" s="67"/>
      <c r="J27" s="68"/>
      <c r="K27" s="66"/>
      <c r="L27" s="69"/>
    </row>
    <row r="28" spans="1:12" s="70" customFormat="1" ht="25.5">
      <c r="A28" s="60">
        <v>12</v>
      </c>
      <c r="B28" s="77" t="s">
        <v>42</v>
      </c>
      <c r="C28" s="76">
        <f t="shared" si="3"/>
        <v>50000</v>
      </c>
      <c r="D28" s="128"/>
      <c r="E28" s="143">
        <v>8740</v>
      </c>
      <c r="F28" s="144">
        <v>41260</v>
      </c>
      <c r="G28" s="65"/>
      <c r="H28" s="66"/>
      <c r="I28" s="67"/>
      <c r="J28" s="68"/>
      <c r="K28" s="66"/>
      <c r="L28" s="69"/>
    </row>
    <row r="29" spans="1:12" s="70" customFormat="1" ht="25.5">
      <c r="A29" s="60">
        <v>13</v>
      </c>
      <c r="B29" s="77" t="s">
        <v>43</v>
      </c>
      <c r="C29" s="76">
        <f t="shared" si="3"/>
        <v>100000</v>
      </c>
      <c r="D29" s="128"/>
      <c r="E29" s="143">
        <v>17480</v>
      </c>
      <c r="F29" s="144">
        <v>82520</v>
      </c>
      <c r="G29" s="65"/>
      <c r="H29" s="66"/>
      <c r="I29" s="67"/>
      <c r="J29" s="68"/>
      <c r="K29" s="66"/>
      <c r="L29" s="69"/>
    </row>
    <row r="30" spans="1:12" s="70" customFormat="1" ht="25.5">
      <c r="A30" s="60">
        <v>14</v>
      </c>
      <c r="B30" s="77" t="s">
        <v>44</v>
      </c>
      <c r="C30" s="62">
        <f t="shared" si="3"/>
        <v>100000</v>
      </c>
      <c r="D30" s="128"/>
      <c r="E30" s="143">
        <v>17480</v>
      </c>
      <c r="F30" s="144">
        <v>82520</v>
      </c>
      <c r="G30" s="65"/>
      <c r="H30" s="66"/>
      <c r="I30" s="67"/>
      <c r="J30" s="68"/>
      <c r="K30" s="66"/>
      <c r="L30" s="69"/>
    </row>
    <row r="31" spans="1:12" s="70" customFormat="1" ht="26.25" thickBot="1">
      <c r="A31" s="129">
        <v>15</v>
      </c>
      <c r="B31" s="130" t="s">
        <v>45</v>
      </c>
      <c r="C31" s="111">
        <f t="shared" si="3"/>
        <v>50000</v>
      </c>
      <c r="D31" s="131"/>
      <c r="E31" s="145">
        <v>8740</v>
      </c>
      <c r="F31" s="146">
        <v>41260</v>
      </c>
      <c r="G31" s="65"/>
      <c r="H31" s="66"/>
      <c r="I31" s="67"/>
      <c r="J31" s="68"/>
      <c r="K31" s="66"/>
      <c r="L31" s="69"/>
    </row>
    <row r="32" spans="1:12" ht="15" customHeight="1" thickBot="1">
      <c r="A32" s="168"/>
      <c r="B32" s="169"/>
      <c r="C32" s="169"/>
      <c r="D32" s="169"/>
      <c r="E32" s="169"/>
      <c r="F32" s="170"/>
      <c r="G32" s="78"/>
      <c r="H32" s="78"/>
      <c r="I32" s="78"/>
      <c r="J32" s="78"/>
      <c r="K32" s="78"/>
      <c r="L32" s="79"/>
    </row>
    <row r="33" spans="1:12" ht="20.25" customHeight="1" thickBot="1">
      <c r="A33" s="80"/>
      <c r="B33" s="81" t="s">
        <v>7</v>
      </c>
      <c r="C33" s="50">
        <f>SUM(D33:F33)</f>
        <v>13240757</v>
      </c>
      <c r="D33" s="82">
        <f>SUM(D34:D51)</f>
        <v>383646</v>
      </c>
      <c r="E33" s="83">
        <f>SUM(E34:E51)</f>
        <v>329569.71999999997</v>
      </c>
      <c r="F33" s="84">
        <f>SUM(F34:F51)</f>
        <v>12527541.279999999</v>
      </c>
      <c r="G33" s="85">
        <f t="shared" ref="G33:L33" si="4">SUM(G34:G36)</f>
        <v>0</v>
      </c>
      <c r="H33" s="86">
        <f t="shared" si="4"/>
        <v>0</v>
      </c>
      <c r="I33" s="87">
        <f t="shared" si="4"/>
        <v>0</v>
      </c>
      <c r="J33" s="88">
        <f t="shared" si="4"/>
        <v>0</v>
      </c>
      <c r="K33" s="86">
        <f t="shared" si="4"/>
        <v>0</v>
      </c>
      <c r="L33" s="89">
        <f t="shared" si="4"/>
        <v>0</v>
      </c>
    </row>
    <row r="34" spans="1:12" s="96" customFormat="1" ht="25.5">
      <c r="A34" s="1">
        <v>1</v>
      </c>
      <c r="B34" s="61" t="s">
        <v>16</v>
      </c>
      <c r="C34" s="76">
        <f t="shared" ref="C34:C39" si="5">SUM(D34:F34)</f>
        <v>69199</v>
      </c>
      <c r="D34" s="90">
        <v>6921</v>
      </c>
      <c r="E34" s="91"/>
      <c r="F34" s="92">
        <v>62278</v>
      </c>
      <c r="G34" s="93"/>
      <c r="H34" s="94"/>
      <c r="I34" s="95"/>
      <c r="J34" s="93"/>
      <c r="K34" s="94"/>
      <c r="L34" s="95"/>
    </row>
    <row r="35" spans="1:12" s="96" customFormat="1">
      <c r="A35" s="1">
        <v>2</v>
      </c>
      <c r="B35" s="61" t="s">
        <v>14</v>
      </c>
      <c r="C35" s="76">
        <f t="shared" si="5"/>
        <v>500019</v>
      </c>
      <c r="D35" s="90"/>
      <c r="E35" s="91"/>
      <c r="F35" s="92">
        <v>500019</v>
      </c>
      <c r="G35" s="93"/>
      <c r="H35" s="94"/>
      <c r="I35" s="95"/>
      <c r="J35" s="93"/>
      <c r="K35" s="94"/>
      <c r="L35" s="95"/>
    </row>
    <row r="36" spans="1:12" s="102" customFormat="1" ht="25.5">
      <c r="A36" s="1">
        <v>3</v>
      </c>
      <c r="B36" s="61" t="s">
        <v>17</v>
      </c>
      <c r="C36" s="76">
        <f t="shared" si="5"/>
        <v>710000</v>
      </c>
      <c r="D36" s="97">
        <v>49700</v>
      </c>
      <c r="E36" s="98">
        <v>70000</v>
      </c>
      <c r="F36" s="99">
        <v>590300</v>
      </c>
      <c r="G36" s="100"/>
      <c r="H36" s="101"/>
      <c r="I36" s="101"/>
      <c r="J36" s="101"/>
      <c r="K36" s="101"/>
      <c r="L36" s="101"/>
    </row>
    <row r="37" spans="1:12" s="104" customFormat="1">
      <c r="A37" s="1">
        <v>4</v>
      </c>
      <c r="B37" s="103" t="s">
        <v>21</v>
      </c>
      <c r="C37" s="76">
        <f t="shared" si="5"/>
        <v>6188240</v>
      </c>
      <c r="D37" s="97"/>
      <c r="E37" s="98"/>
      <c r="F37" s="99">
        <v>6188240</v>
      </c>
      <c r="G37" s="100"/>
      <c r="H37" s="101"/>
      <c r="I37" s="101"/>
      <c r="J37" s="101"/>
      <c r="K37" s="101"/>
      <c r="L37" s="101"/>
    </row>
    <row r="38" spans="1:12" s="104" customFormat="1">
      <c r="A38" s="1">
        <v>5</v>
      </c>
      <c r="B38" s="61" t="s">
        <v>22</v>
      </c>
      <c r="C38" s="76">
        <f t="shared" si="5"/>
        <v>141718</v>
      </c>
      <c r="D38" s="97"/>
      <c r="E38" s="98"/>
      <c r="F38" s="99">
        <v>141718</v>
      </c>
      <c r="G38" s="100"/>
      <c r="H38" s="101"/>
      <c r="I38" s="101"/>
      <c r="J38" s="101"/>
      <c r="K38" s="101"/>
      <c r="L38" s="101"/>
    </row>
    <row r="39" spans="1:12" s="104" customFormat="1">
      <c r="A39" s="1">
        <v>6</v>
      </c>
      <c r="B39" s="61" t="s">
        <v>20</v>
      </c>
      <c r="C39" s="76">
        <f t="shared" si="5"/>
        <v>282756</v>
      </c>
      <c r="D39" s="97">
        <v>141378</v>
      </c>
      <c r="E39" s="98"/>
      <c r="F39" s="99">
        <v>141378</v>
      </c>
      <c r="G39" s="100"/>
      <c r="H39" s="101"/>
      <c r="I39" s="101"/>
      <c r="J39" s="101"/>
      <c r="K39" s="101"/>
      <c r="L39" s="101"/>
    </row>
    <row r="40" spans="1:12" s="104" customFormat="1" ht="25.5">
      <c r="A40" s="1">
        <v>7</v>
      </c>
      <c r="B40" s="105" t="s">
        <v>23</v>
      </c>
      <c r="C40" s="76">
        <f t="shared" ref="C40:C51" si="6">SUM(D40:F40)</f>
        <v>125564</v>
      </c>
      <c r="D40" s="106"/>
      <c r="E40" s="107">
        <v>18835</v>
      </c>
      <c r="F40" s="108">
        <v>106729</v>
      </c>
      <c r="G40" s="100"/>
      <c r="H40" s="101"/>
      <c r="I40" s="101"/>
      <c r="J40" s="101"/>
      <c r="K40" s="101"/>
      <c r="L40" s="101"/>
    </row>
    <row r="41" spans="1:12" s="104" customFormat="1">
      <c r="A41" s="1">
        <v>8</v>
      </c>
      <c r="B41" s="105" t="s">
        <v>24</v>
      </c>
      <c r="C41" s="76">
        <f t="shared" si="6"/>
        <v>214924</v>
      </c>
      <c r="D41" s="106"/>
      <c r="E41" s="107">
        <v>32239</v>
      </c>
      <c r="F41" s="108">
        <v>182685</v>
      </c>
      <c r="G41" s="100"/>
      <c r="H41" s="101"/>
      <c r="I41" s="101"/>
      <c r="J41" s="101"/>
      <c r="K41" s="101"/>
      <c r="L41" s="101"/>
    </row>
    <row r="42" spans="1:12" s="104" customFormat="1">
      <c r="A42" s="1">
        <v>9</v>
      </c>
      <c r="B42" s="61" t="s">
        <v>25</v>
      </c>
      <c r="C42" s="76">
        <f t="shared" si="6"/>
        <v>233750</v>
      </c>
      <c r="D42" s="97">
        <v>46750</v>
      </c>
      <c r="E42" s="98"/>
      <c r="F42" s="99">
        <v>187000</v>
      </c>
      <c r="G42" s="100"/>
      <c r="H42" s="101"/>
      <c r="I42" s="101"/>
      <c r="J42" s="101"/>
      <c r="K42" s="101"/>
      <c r="L42" s="101"/>
    </row>
    <row r="43" spans="1:12" s="104" customFormat="1">
      <c r="A43" s="1">
        <v>10</v>
      </c>
      <c r="B43" s="61" t="s">
        <v>26</v>
      </c>
      <c r="C43" s="76">
        <f t="shared" si="6"/>
        <v>285900</v>
      </c>
      <c r="D43" s="97">
        <v>14295</v>
      </c>
      <c r="E43" s="98">
        <v>42885</v>
      </c>
      <c r="F43" s="99">
        <v>228720</v>
      </c>
      <c r="G43" s="100"/>
      <c r="H43" s="101"/>
      <c r="I43" s="101"/>
      <c r="J43" s="101"/>
      <c r="K43" s="101"/>
      <c r="L43" s="101"/>
    </row>
    <row r="44" spans="1:12" s="104" customFormat="1">
      <c r="A44" s="1">
        <v>11</v>
      </c>
      <c r="B44" s="61" t="s">
        <v>27</v>
      </c>
      <c r="C44" s="76">
        <f t="shared" si="6"/>
        <v>486779</v>
      </c>
      <c r="D44" s="97"/>
      <c r="E44" s="98"/>
      <c r="F44" s="99">
        <v>486779</v>
      </c>
      <c r="G44" s="100"/>
      <c r="H44" s="101"/>
      <c r="I44" s="101"/>
      <c r="J44" s="101"/>
      <c r="K44" s="101"/>
      <c r="L44" s="101"/>
    </row>
    <row r="45" spans="1:12" s="104" customFormat="1">
      <c r="A45" s="1">
        <v>12</v>
      </c>
      <c r="B45" s="61" t="s">
        <v>28</v>
      </c>
      <c r="C45" s="76">
        <f t="shared" si="6"/>
        <v>2414614</v>
      </c>
      <c r="D45" s="97"/>
      <c r="E45" s="98"/>
      <c r="F45" s="99">
        <v>2414614</v>
      </c>
      <c r="G45" s="100"/>
      <c r="H45" s="101"/>
      <c r="I45" s="101"/>
      <c r="J45" s="101"/>
      <c r="K45" s="101"/>
      <c r="L45" s="101"/>
    </row>
    <row r="46" spans="1:12" s="104" customFormat="1">
      <c r="A46" s="1">
        <v>13</v>
      </c>
      <c r="B46" s="61" t="s">
        <v>29</v>
      </c>
      <c r="C46" s="76">
        <f t="shared" si="6"/>
        <v>163875</v>
      </c>
      <c r="D46" s="97">
        <v>32775</v>
      </c>
      <c r="E46" s="98"/>
      <c r="F46" s="99">
        <v>131100</v>
      </c>
      <c r="G46" s="100"/>
      <c r="H46" s="101"/>
      <c r="I46" s="101"/>
      <c r="J46" s="101"/>
      <c r="K46" s="101"/>
      <c r="L46" s="101"/>
    </row>
    <row r="47" spans="1:12" s="104" customFormat="1">
      <c r="A47" s="1">
        <v>14</v>
      </c>
      <c r="B47" s="61" t="s">
        <v>30</v>
      </c>
      <c r="C47" s="76">
        <f t="shared" si="6"/>
        <v>233700</v>
      </c>
      <c r="D47" s="97">
        <v>46740</v>
      </c>
      <c r="E47" s="98"/>
      <c r="F47" s="99">
        <v>186960</v>
      </c>
      <c r="G47" s="100"/>
      <c r="H47" s="101"/>
      <c r="I47" s="101"/>
      <c r="J47" s="101"/>
      <c r="K47" s="101"/>
      <c r="L47" s="101"/>
    </row>
    <row r="48" spans="1:12" s="104" customFormat="1">
      <c r="A48" s="1">
        <v>15</v>
      </c>
      <c r="B48" s="61" t="s">
        <v>31</v>
      </c>
      <c r="C48" s="76">
        <f t="shared" si="6"/>
        <v>167000</v>
      </c>
      <c r="D48" s="109">
        <v>33400</v>
      </c>
      <c r="E48" s="98"/>
      <c r="F48" s="99">
        <v>133600</v>
      </c>
      <c r="G48" s="100"/>
      <c r="H48" s="101"/>
      <c r="I48" s="101"/>
      <c r="J48" s="101"/>
      <c r="K48" s="101"/>
      <c r="L48" s="101"/>
    </row>
    <row r="49" spans="1:12" s="104" customFormat="1">
      <c r="A49" s="1">
        <v>16</v>
      </c>
      <c r="B49" s="61" t="s">
        <v>37</v>
      </c>
      <c r="C49" s="76">
        <f>SUM(D49:F49)</f>
        <v>849390</v>
      </c>
      <c r="D49" s="97"/>
      <c r="E49" s="98">
        <v>148760</v>
      </c>
      <c r="F49" s="99">
        <v>700630</v>
      </c>
      <c r="G49" s="100"/>
      <c r="H49" s="101"/>
      <c r="I49" s="101"/>
      <c r="J49" s="101"/>
      <c r="K49" s="101"/>
      <c r="L49" s="101"/>
    </row>
    <row r="50" spans="1:12" s="104" customFormat="1">
      <c r="A50" s="1">
        <v>17</v>
      </c>
      <c r="B50" s="61" t="s">
        <v>38</v>
      </c>
      <c r="C50" s="76">
        <f>SUM(D50:F50)</f>
        <v>76929</v>
      </c>
      <c r="D50" s="97">
        <v>11687</v>
      </c>
      <c r="E50" s="98"/>
      <c r="F50" s="99">
        <v>65242</v>
      </c>
      <c r="G50" s="100"/>
      <c r="H50" s="101"/>
      <c r="I50" s="101"/>
      <c r="J50" s="101"/>
      <c r="K50" s="101"/>
      <c r="L50" s="101"/>
    </row>
    <row r="51" spans="1:12" s="104" customFormat="1" ht="13.5" thickBot="1">
      <c r="A51" s="129">
        <v>18</v>
      </c>
      <c r="B51" s="110" t="s">
        <v>39</v>
      </c>
      <c r="C51" s="111">
        <f t="shared" si="6"/>
        <v>96400</v>
      </c>
      <c r="D51" s="112"/>
      <c r="E51" s="113">
        <v>16850.72</v>
      </c>
      <c r="F51" s="148">
        <v>79549.279999999999</v>
      </c>
      <c r="G51" s="100"/>
      <c r="H51" s="101"/>
      <c r="I51" s="101"/>
      <c r="J51" s="101"/>
      <c r="K51" s="101"/>
      <c r="L51" s="101"/>
    </row>
    <row r="52" spans="1:12" s="104" customFormat="1" ht="55.5" customHeight="1">
      <c r="A52" s="114"/>
      <c r="B52" s="115"/>
      <c r="C52" s="116"/>
      <c r="D52" s="117"/>
      <c r="E52" s="117"/>
      <c r="F52" s="117"/>
      <c r="G52" s="118"/>
      <c r="H52" s="118"/>
      <c r="I52" s="118"/>
      <c r="J52" s="118"/>
      <c r="K52" s="118"/>
      <c r="L52" s="118"/>
    </row>
    <row r="53" spans="1:12" s="104" customFormat="1" ht="55.5" customHeight="1">
      <c r="A53" s="114"/>
      <c r="B53" s="115"/>
      <c r="C53" s="116"/>
      <c r="D53" s="117"/>
      <c r="E53" s="117"/>
      <c r="F53" s="117"/>
      <c r="G53" s="118"/>
      <c r="H53" s="118"/>
      <c r="I53" s="118"/>
      <c r="J53" s="118"/>
      <c r="K53" s="118"/>
      <c r="L53" s="118"/>
    </row>
    <row r="54" spans="1:12">
      <c r="A54" s="119"/>
      <c r="B54" s="119"/>
      <c r="C54" s="117"/>
      <c r="D54" s="120"/>
      <c r="E54" s="120"/>
      <c r="F54" s="120"/>
      <c r="G54" s="121"/>
      <c r="H54" s="121"/>
      <c r="I54" s="121"/>
      <c r="J54" s="121"/>
      <c r="K54" s="121"/>
      <c r="L54" s="121"/>
    </row>
    <row r="55" spans="1:12">
      <c r="C55" s="123"/>
    </row>
    <row r="57" spans="1:12" ht="2.25" customHeight="1"/>
    <row r="70" spans="3:6">
      <c r="C70" s="123"/>
      <c r="D70" s="125"/>
      <c r="E70" s="125"/>
      <c r="F70" s="125"/>
    </row>
    <row r="71" spans="3:6">
      <c r="C71" s="123"/>
      <c r="D71" s="125"/>
      <c r="E71" s="125"/>
      <c r="F71" s="125"/>
    </row>
    <row r="72" spans="3:6">
      <c r="C72" s="123"/>
      <c r="D72" s="125"/>
      <c r="E72" s="125"/>
      <c r="F72" s="125"/>
    </row>
    <row r="73" spans="3:6">
      <c r="C73" s="123"/>
      <c r="D73" s="125"/>
      <c r="E73" s="125"/>
      <c r="F73" s="125"/>
    </row>
    <row r="74" spans="3:6">
      <c r="C74" s="123"/>
      <c r="D74" s="125"/>
      <c r="E74" s="125"/>
      <c r="F74" s="125"/>
    </row>
    <row r="75" spans="3:6">
      <c r="C75" s="123"/>
      <c r="D75" s="125"/>
      <c r="E75" s="125"/>
      <c r="F75" s="125"/>
    </row>
    <row r="76" spans="3:6">
      <c r="C76" s="123"/>
      <c r="D76" s="125"/>
      <c r="E76" s="125"/>
      <c r="F76" s="125"/>
    </row>
    <row r="77" spans="3:6">
      <c r="C77" s="123"/>
      <c r="D77" s="125"/>
      <c r="E77" s="125"/>
      <c r="F77" s="125"/>
    </row>
    <row r="78" spans="3:6">
      <c r="C78" s="123"/>
      <c r="D78" s="125"/>
      <c r="E78" s="125"/>
      <c r="F78" s="125"/>
    </row>
    <row r="79" spans="3:6">
      <c r="C79" s="123"/>
      <c r="D79" s="125"/>
      <c r="E79" s="125"/>
      <c r="F79" s="125"/>
    </row>
    <row r="80" spans="3:6">
      <c r="C80" s="123"/>
      <c r="D80" s="125"/>
      <c r="E80" s="125"/>
      <c r="F80" s="125"/>
    </row>
    <row r="81" spans="3:6">
      <c r="C81" s="123"/>
      <c r="D81" s="125"/>
      <c r="E81" s="125"/>
      <c r="F81" s="125"/>
    </row>
    <row r="82" spans="3:6">
      <c r="C82" s="123"/>
      <c r="D82" s="125"/>
      <c r="E82" s="125"/>
      <c r="F82" s="125"/>
    </row>
    <row r="83" spans="3:6">
      <c r="C83" s="123"/>
      <c r="D83" s="125"/>
      <c r="E83" s="125"/>
      <c r="F83" s="125"/>
    </row>
    <row r="84" spans="3:6">
      <c r="C84" s="123"/>
      <c r="D84" s="125"/>
      <c r="E84" s="125"/>
      <c r="F84" s="125"/>
    </row>
    <row r="85" spans="3:6">
      <c r="C85" s="123"/>
      <c r="D85" s="125"/>
      <c r="E85" s="125"/>
      <c r="F85" s="125"/>
    </row>
    <row r="86" spans="3:6">
      <c r="C86" s="123"/>
      <c r="D86" s="125"/>
      <c r="E86" s="125"/>
      <c r="F86" s="125"/>
    </row>
    <row r="87" spans="3:6">
      <c r="C87" s="123"/>
      <c r="D87" s="125"/>
      <c r="E87" s="125"/>
      <c r="F87" s="125"/>
    </row>
    <row r="88" spans="3:6">
      <c r="C88" s="123"/>
      <c r="D88" s="125"/>
      <c r="E88" s="125"/>
      <c r="F88" s="125"/>
    </row>
    <row r="89" spans="3:6">
      <c r="C89" s="123"/>
      <c r="D89" s="125"/>
      <c r="E89" s="125"/>
      <c r="F89" s="125"/>
    </row>
    <row r="90" spans="3:6">
      <c r="C90" s="123"/>
      <c r="D90" s="125"/>
      <c r="E90" s="125"/>
      <c r="F90" s="125"/>
    </row>
    <row r="91" spans="3:6">
      <c r="C91" s="123"/>
      <c r="D91" s="125"/>
      <c r="E91" s="125"/>
      <c r="F91" s="125"/>
    </row>
    <row r="92" spans="3:6">
      <c r="C92" s="123"/>
      <c r="D92" s="125"/>
      <c r="E92" s="125"/>
      <c r="F92" s="125"/>
    </row>
    <row r="93" spans="3:6">
      <c r="C93" s="123"/>
      <c r="D93" s="125"/>
      <c r="E93" s="125"/>
      <c r="F93" s="125"/>
    </row>
    <row r="94" spans="3:6">
      <c r="C94" s="123"/>
      <c r="D94" s="125"/>
      <c r="E94" s="125"/>
      <c r="F94" s="125"/>
    </row>
    <row r="95" spans="3:6">
      <c r="C95" s="123"/>
      <c r="D95" s="125"/>
      <c r="E95" s="125"/>
      <c r="F95" s="125"/>
    </row>
    <row r="96" spans="3:6">
      <c r="C96" s="123"/>
      <c r="D96" s="125"/>
      <c r="E96" s="125"/>
      <c r="F96" s="125"/>
    </row>
    <row r="97" spans="3:6">
      <c r="C97" s="123"/>
      <c r="D97" s="125"/>
      <c r="E97" s="125"/>
      <c r="F97" s="125"/>
    </row>
    <row r="98" spans="3:6">
      <c r="C98" s="123"/>
      <c r="D98" s="125"/>
      <c r="E98" s="125"/>
      <c r="F98" s="125"/>
    </row>
    <row r="99" spans="3:6">
      <c r="C99" s="123"/>
      <c r="D99" s="125"/>
      <c r="E99" s="125"/>
      <c r="F99" s="125"/>
    </row>
    <row r="100" spans="3:6">
      <c r="C100" s="123"/>
      <c r="D100" s="125"/>
      <c r="E100" s="125"/>
      <c r="F100" s="125"/>
    </row>
    <row r="101" spans="3:6">
      <c r="C101" s="123"/>
      <c r="D101" s="125"/>
      <c r="E101" s="125"/>
      <c r="F101" s="125"/>
    </row>
    <row r="102" spans="3:6">
      <c r="C102" s="123"/>
      <c r="D102" s="125"/>
      <c r="E102" s="125"/>
      <c r="F102" s="125"/>
    </row>
    <row r="103" spans="3:6">
      <c r="C103" s="123"/>
      <c r="D103" s="125"/>
      <c r="E103" s="125"/>
      <c r="F103" s="125"/>
    </row>
    <row r="104" spans="3:6">
      <c r="C104" s="123"/>
      <c r="D104" s="125"/>
      <c r="E104" s="125"/>
      <c r="F104" s="125"/>
    </row>
    <row r="105" spans="3:6">
      <c r="C105" s="123"/>
      <c r="D105" s="125"/>
      <c r="E105" s="125"/>
      <c r="F105" s="125"/>
    </row>
    <row r="106" spans="3:6">
      <c r="C106" s="123"/>
      <c r="D106" s="125"/>
      <c r="E106" s="125"/>
      <c r="F106" s="125"/>
    </row>
    <row r="107" spans="3:6">
      <c r="C107" s="123"/>
      <c r="D107" s="125"/>
      <c r="E107" s="125"/>
      <c r="F107" s="125"/>
    </row>
    <row r="108" spans="3:6">
      <c r="C108" s="123"/>
      <c r="D108" s="125"/>
      <c r="E108" s="125"/>
      <c r="F108" s="125"/>
    </row>
    <row r="109" spans="3:6">
      <c r="C109" s="123"/>
      <c r="D109" s="125"/>
      <c r="E109" s="125"/>
      <c r="F109" s="125"/>
    </row>
    <row r="110" spans="3:6">
      <c r="C110" s="123"/>
      <c r="D110" s="125"/>
      <c r="E110" s="125"/>
      <c r="F110" s="125"/>
    </row>
    <row r="111" spans="3:6">
      <c r="C111" s="123"/>
      <c r="D111" s="125"/>
      <c r="E111" s="125"/>
      <c r="F111" s="125"/>
    </row>
    <row r="112" spans="3:6">
      <c r="C112" s="123"/>
      <c r="D112" s="125"/>
      <c r="E112" s="125"/>
      <c r="F112" s="125"/>
    </row>
    <row r="113" spans="3:6">
      <c r="C113" s="123"/>
      <c r="D113" s="125"/>
      <c r="E113" s="125"/>
      <c r="F113" s="125"/>
    </row>
    <row r="114" spans="3:6">
      <c r="C114" s="123"/>
      <c r="D114" s="125"/>
      <c r="E114" s="125"/>
      <c r="F114" s="125"/>
    </row>
    <row r="115" spans="3:6">
      <c r="C115" s="123"/>
      <c r="D115" s="125"/>
      <c r="E115" s="125"/>
      <c r="F115" s="125"/>
    </row>
    <row r="116" spans="3:6">
      <c r="C116" s="123"/>
      <c r="D116" s="125"/>
      <c r="E116" s="125"/>
      <c r="F116" s="125"/>
    </row>
    <row r="117" spans="3:6">
      <c r="C117" s="123"/>
      <c r="D117" s="125"/>
      <c r="E117" s="125"/>
      <c r="F117" s="125"/>
    </row>
    <row r="118" spans="3:6">
      <c r="C118" s="123"/>
      <c r="D118" s="125"/>
      <c r="E118" s="125"/>
      <c r="F118" s="125"/>
    </row>
    <row r="119" spans="3:6">
      <c r="C119" s="123"/>
      <c r="D119" s="125"/>
      <c r="E119" s="125"/>
      <c r="F119" s="125"/>
    </row>
    <row r="120" spans="3:6">
      <c r="C120" s="123"/>
      <c r="D120" s="125"/>
      <c r="E120" s="125"/>
      <c r="F120" s="125"/>
    </row>
    <row r="121" spans="3:6">
      <c r="C121" s="123"/>
      <c r="D121" s="125"/>
      <c r="E121" s="125"/>
      <c r="F121" s="125"/>
    </row>
    <row r="122" spans="3:6">
      <c r="C122" s="123"/>
      <c r="D122" s="125"/>
      <c r="E122" s="125"/>
      <c r="F122" s="125"/>
    </row>
    <row r="123" spans="3:6">
      <c r="C123" s="123"/>
      <c r="D123" s="125"/>
      <c r="E123" s="125"/>
      <c r="F123" s="125"/>
    </row>
    <row r="124" spans="3:6">
      <c r="C124" s="123"/>
      <c r="D124" s="125"/>
      <c r="E124" s="125"/>
      <c r="F124" s="125"/>
    </row>
    <row r="125" spans="3:6">
      <c r="C125" s="123"/>
      <c r="D125" s="125"/>
      <c r="E125" s="125"/>
      <c r="F125" s="125"/>
    </row>
    <row r="126" spans="3:6">
      <c r="C126" s="123"/>
      <c r="D126" s="125"/>
      <c r="E126" s="125"/>
      <c r="F126" s="125"/>
    </row>
    <row r="127" spans="3:6">
      <c r="C127" s="123"/>
      <c r="D127" s="125"/>
      <c r="E127" s="125"/>
      <c r="F127" s="125"/>
    </row>
    <row r="128" spans="3:6">
      <c r="C128" s="123"/>
      <c r="D128" s="125"/>
      <c r="E128" s="125"/>
      <c r="F128" s="125"/>
    </row>
    <row r="129" spans="3:6">
      <c r="C129" s="123"/>
      <c r="D129" s="125"/>
      <c r="E129" s="125"/>
      <c r="F129" s="125"/>
    </row>
    <row r="130" spans="3:6">
      <c r="C130" s="123"/>
      <c r="D130" s="125"/>
      <c r="E130" s="125"/>
      <c r="F130" s="125"/>
    </row>
    <row r="131" spans="3:6">
      <c r="C131" s="123"/>
      <c r="D131" s="125"/>
      <c r="E131" s="125"/>
      <c r="F131" s="125"/>
    </row>
    <row r="132" spans="3:6">
      <c r="C132" s="123"/>
      <c r="D132" s="125"/>
      <c r="E132" s="125"/>
      <c r="F132" s="125"/>
    </row>
    <row r="133" spans="3:6">
      <c r="C133" s="123"/>
      <c r="D133" s="125"/>
      <c r="E133" s="125"/>
      <c r="F133" s="125"/>
    </row>
    <row r="134" spans="3:6">
      <c r="C134" s="123"/>
      <c r="D134" s="125"/>
      <c r="E134" s="125"/>
      <c r="F134" s="125"/>
    </row>
    <row r="135" spans="3:6">
      <c r="C135" s="123"/>
      <c r="D135" s="125"/>
      <c r="E135" s="125"/>
      <c r="F135" s="125"/>
    </row>
    <row r="136" spans="3:6">
      <c r="C136" s="123"/>
      <c r="D136" s="125"/>
      <c r="E136" s="125"/>
      <c r="F136" s="125"/>
    </row>
    <row r="137" spans="3:6">
      <c r="C137" s="123"/>
      <c r="D137" s="125"/>
      <c r="E137" s="125"/>
      <c r="F137" s="125"/>
    </row>
    <row r="138" spans="3:6">
      <c r="C138" s="123"/>
      <c r="D138" s="125"/>
      <c r="E138" s="125"/>
      <c r="F138" s="125"/>
    </row>
    <row r="139" spans="3:6">
      <c r="C139" s="123"/>
      <c r="D139" s="125"/>
      <c r="E139" s="125"/>
      <c r="F139" s="125"/>
    </row>
    <row r="140" spans="3:6">
      <c r="C140" s="123"/>
      <c r="D140" s="125"/>
      <c r="E140" s="125"/>
      <c r="F140" s="125"/>
    </row>
    <row r="141" spans="3:6">
      <c r="C141" s="123"/>
      <c r="D141" s="125"/>
      <c r="E141" s="125"/>
      <c r="F141" s="125"/>
    </row>
    <row r="142" spans="3:6">
      <c r="C142" s="123"/>
      <c r="D142" s="125"/>
      <c r="E142" s="125"/>
      <c r="F142" s="125"/>
    </row>
    <row r="143" spans="3:6">
      <c r="C143" s="123"/>
      <c r="D143" s="125"/>
      <c r="E143" s="125"/>
      <c r="F143" s="125"/>
    </row>
    <row r="144" spans="3:6">
      <c r="C144" s="123"/>
      <c r="D144" s="125"/>
      <c r="E144" s="125"/>
      <c r="F144" s="125"/>
    </row>
    <row r="145" spans="3:6">
      <c r="C145" s="123"/>
      <c r="D145" s="125"/>
      <c r="E145" s="125"/>
      <c r="F145" s="125"/>
    </row>
    <row r="146" spans="3:6">
      <c r="C146" s="123"/>
      <c r="D146" s="125"/>
      <c r="E146" s="125"/>
      <c r="F146" s="125"/>
    </row>
    <row r="147" spans="3:6">
      <c r="C147" s="123"/>
      <c r="D147" s="125"/>
      <c r="E147" s="125"/>
      <c r="F147" s="125"/>
    </row>
    <row r="148" spans="3:6">
      <c r="C148" s="123"/>
      <c r="D148" s="125"/>
      <c r="E148" s="125"/>
      <c r="F148" s="125"/>
    </row>
    <row r="149" spans="3:6">
      <c r="C149" s="123"/>
      <c r="D149" s="125"/>
      <c r="E149" s="125"/>
      <c r="F149" s="125"/>
    </row>
    <row r="150" spans="3:6">
      <c r="C150" s="123"/>
      <c r="D150" s="125"/>
      <c r="E150" s="125"/>
      <c r="F150" s="125"/>
    </row>
    <row r="151" spans="3:6">
      <c r="C151" s="123"/>
      <c r="D151" s="125"/>
      <c r="E151" s="125"/>
      <c r="F151" s="125"/>
    </row>
    <row r="152" spans="3:6">
      <c r="C152" s="123"/>
      <c r="D152" s="125"/>
      <c r="E152" s="125"/>
      <c r="F152" s="125"/>
    </row>
    <row r="153" spans="3:6">
      <c r="C153" s="123"/>
      <c r="D153" s="125"/>
      <c r="E153" s="125"/>
      <c r="F153" s="125"/>
    </row>
    <row r="154" spans="3:6">
      <c r="C154" s="123"/>
      <c r="D154" s="125"/>
      <c r="E154" s="125"/>
      <c r="F154" s="125"/>
    </row>
    <row r="155" spans="3:6">
      <c r="C155" s="123"/>
      <c r="D155" s="125"/>
      <c r="E155" s="125"/>
      <c r="F155" s="125"/>
    </row>
    <row r="156" spans="3:6">
      <c r="C156" s="123"/>
      <c r="D156" s="125"/>
      <c r="E156" s="125"/>
      <c r="F156" s="125"/>
    </row>
    <row r="157" spans="3:6">
      <c r="C157" s="123"/>
      <c r="D157" s="125"/>
      <c r="E157" s="125"/>
      <c r="F157" s="125"/>
    </row>
    <row r="158" spans="3:6">
      <c r="C158" s="123"/>
      <c r="D158" s="125"/>
      <c r="E158" s="125"/>
      <c r="F158" s="125"/>
    </row>
    <row r="159" spans="3:6">
      <c r="C159" s="123"/>
      <c r="D159" s="125"/>
      <c r="E159" s="125"/>
      <c r="F159" s="125"/>
    </row>
    <row r="160" spans="3:6">
      <c r="C160" s="123"/>
      <c r="D160" s="125"/>
      <c r="E160" s="125"/>
      <c r="F160" s="125"/>
    </row>
    <row r="161" spans="3:6">
      <c r="C161" s="123"/>
      <c r="D161" s="125"/>
      <c r="E161" s="125"/>
      <c r="F161" s="125"/>
    </row>
    <row r="162" spans="3:6">
      <c r="C162" s="123"/>
      <c r="D162" s="125"/>
      <c r="E162" s="125"/>
      <c r="F162" s="125"/>
    </row>
    <row r="163" spans="3:6">
      <c r="C163" s="123"/>
      <c r="D163" s="125"/>
      <c r="E163" s="125"/>
      <c r="F163" s="125"/>
    </row>
    <row r="164" spans="3:6">
      <c r="C164" s="123"/>
      <c r="D164" s="125"/>
      <c r="E164" s="125"/>
      <c r="F164" s="125"/>
    </row>
    <row r="165" spans="3:6">
      <c r="C165" s="123"/>
      <c r="D165" s="125"/>
      <c r="E165" s="125"/>
      <c r="F165" s="125"/>
    </row>
    <row r="166" spans="3:6">
      <c r="C166" s="123"/>
      <c r="D166" s="125"/>
      <c r="E166" s="125"/>
      <c r="F166" s="125"/>
    </row>
    <row r="167" spans="3:6">
      <c r="C167" s="123"/>
      <c r="D167" s="125"/>
      <c r="E167" s="125"/>
      <c r="F167" s="125"/>
    </row>
    <row r="168" spans="3:6">
      <c r="C168" s="123"/>
      <c r="D168" s="125"/>
      <c r="E168" s="125"/>
      <c r="F168" s="125"/>
    </row>
  </sheetData>
  <mergeCells count="12">
    <mergeCell ref="A32:F32"/>
    <mergeCell ref="J10:L11"/>
    <mergeCell ref="G10:I11"/>
    <mergeCell ref="A8:A12"/>
    <mergeCell ref="A15:F15"/>
    <mergeCell ref="A6:L6"/>
    <mergeCell ref="D10:F11"/>
    <mergeCell ref="C8:C12"/>
    <mergeCell ref="D8:F9"/>
    <mergeCell ref="G8:I9"/>
    <mergeCell ref="J8:L9"/>
    <mergeCell ref="B8:B12"/>
  </mergeCells>
  <phoneticPr fontId="0" type="noConversion"/>
  <printOptions horizontalCentered="1"/>
  <pageMargins left="0.70866141732283472" right="0.70866141732283472" top="0.98425196850393704" bottom="0.98425196850393704" header="0" footer="0.39370078740157483"/>
  <pageSetup paperSize="9" scale="95" fitToHeight="0" orientation="landscape" r:id="rId1"/>
  <headerFooter alignWithMargins="0"/>
  <rowBreaks count="1" manualBreakCount="1">
    <brk id="2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12</vt:lpstr>
      <vt:lpstr>'Zał. nr 12'!Obszar_wydruku</vt:lpstr>
      <vt:lpstr>'Zał. nr 12'!Tytuły_wydruku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2023-11-15T09:42:01Z</cp:lastPrinted>
  <dcterms:created xsi:type="dcterms:W3CDTF">1999-03-18T11:23:22Z</dcterms:created>
  <dcterms:modified xsi:type="dcterms:W3CDTF">2023-11-15T09:42:19Z</dcterms:modified>
</cp:coreProperties>
</file>