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\\gmk.local\dane\BM\BM-06\BIP\ROK 2024-BIP\Projekt budżetu\"/>
    </mc:Choice>
  </mc:AlternateContent>
  <xr:revisionPtr revIDLastSave="0" documentId="13_ncr:1_{278E9814-C257-4993-B190-BC958462A72D}" xr6:coauthVersionLast="36" xr6:coauthVersionMax="36" xr10:uidLastSave="{00000000-0000-0000-0000-000000000000}"/>
  <bookViews>
    <workbookView xWindow="0" yWindow="135" windowWidth="11340" windowHeight="6420" tabRatio="599" xr2:uid="{00000000-000D-0000-FFFF-FFFF00000000}"/>
  </bookViews>
  <sheets>
    <sheet name="Zał. nr 17" sheetId="3" r:id="rId1"/>
  </sheets>
  <definedNames>
    <definedName name="_xlnm.Print_Area" localSheetId="0">'Zał. nr 17'!$A$1:$C$69</definedName>
  </definedNames>
  <calcPr calcId="191029" iterateDelta="1E-4"/>
</workbook>
</file>

<file path=xl/calcChain.xml><?xml version="1.0" encoding="utf-8"?>
<calcChain xmlns="http://schemas.openxmlformats.org/spreadsheetml/2006/main">
  <c r="C15" i="3" l="1"/>
  <c r="C52" i="3" l="1"/>
  <c r="C62" i="3"/>
  <c r="C61" i="3" s="1"/>
  <c r="C67" i="3" l="1"/>
  <c r="C66" i="3" s="1"/>
  <c r="C65" i="3" s="1"/>
  <c r="C54" i="3"/>
  <c r="C53" i="3" s="1"/>
  <c r="C38" i="3" l="1"/>
  <c r="C36" i="3"/>
  <c r="C35" i="3" s="1"/>
  <c r="C34" i="3" s="1"/>
  <c r="C58" i="3" l="1"/>
  <c r="C57" i="3" s="1"/>
  <c r="C49" i="3"/>
  <c r="C48" i="3"/>
  <c r="C45" i="3"/>
  <c r="C44" i="3" s="1"/>
  <c r="C43" i="3" s="1"/>
  <c r="C31" i="3"/>
  <c r="C30" i="3" s="1"/>
  <c r="C29" i="3" s="1"/>
  <c r="C26" i="3"/>
  <c r="C25" i="3" s="1"/>
  <c r="C24" i="3" s="1"/>
  <c r="C13" i="3" l="1"/>
  <c r="C12" i="3" s="1"/>
  <c r="C18" i="3" l="1"/>
  <c r="C16" i="3" s="1"/>
</calcChain>
</file>

<file path=xl/sharedStrings.xml><?xml version="1.0" encoding="utf-8"?>
<sst xmlns="http://schemas.openxmlformats.org/spreadsheetml/2006/main" count="68" uniqueCount="40">
  <si>
    <t>Nazwa</t>
  </si>
  <si>
    <t>w zł</t>
  </si>
  <si>
    <t>Dział                                      Rozdział</t>
  </si>
  <si>
    <t>Wydatki bieżące</t>
  </si>
  <si>
    <t>Wydatki majątkowe</t>
  </si>
  <si>
    <t>Rady Miasta Krakowa</t>
  </si>
  <si>
    <t>w tym:</t>
  </si>
  <si>
    <t>inwestycje i zakupy inwestycyjne</t>
  </si>
  <si>
    <t>wydatki jednostek budżetowych</t>
  </si>
  <si>
    <t>z czego:</t>
  </si>
  <si>
    <t>– wynagrodzenia i składki od nich naliczane</t>
  </si>
  <si>
    <t>– wydatki związane z realizacją ich statutowych zadań</t>
  </si>
  <si>
    <t>dotacje na zadania bieżące</t>
  </si>
  <si>
    <t>świadczenia na rzecz osób fizycznych</t>
  </si>
  <si>
    <t>Dochody ogółem</t>
  </si>
  <si>
    <t>Wydatki ogółem</t>
  </si>
  <si>
    <t xml:space="preserve">do uchwały Nr </t>
  </si>
  <si>
    <t>z dnia</t>
  </si>
  <si>
    <t>Dochody z tytułu otrzymanych środków z Funduszu Przeciwdziałania COVID - 19</t>
  </si>
  <si>
    <t>Transport i łączność</t>
  </si>
  <si>
    <t>Domy pomocy społecznej</t>
  </si>
  <si>
    <t>Gospodarka komunalna i ochrona środowiska</t>
  </si>
  <si>
    <t>Utrzymanie zieleni w miastach i gminach</t>
  </si>
  <si>
    <t>Ochrona powietrza atmosferycznego i klimatu</t>
  </si>
  <si>
    <t>Pozostała działalność</t>
  </si>
  <si>
    <t xml:space="preserve">Kultura i ochrona dziedzictwa narodowego </t>
  </si>
  <si>
    <t xml:space="preserve">Kultura fizyczna </t>
  </si>
  <si>
    <t>Obiekty sportowe</t>
  </si>
  <si>
    <t>i wydatki nimi finansowane na 2024 rok</t>
  </si>
  <si>
    <t>Plan na 01.01.2024 r.</t>
  </si>
  <si>
    <t>Pozostałe zadania w zakresie polityki społecznej</t>
  </si>
  <si>
    <t xml:space="preserve">    - wynagrodzenia i składki od nich naliczane</t>
  </si>
  <si>
    <t xml:space="preserve">    - wydatki związane z realizacją ich statutowych zadań</t>
  </si>
  <si>
    <t>Ochrona zabytków i opieka nad zabytkami</t>
  </si>
  <si>
    <t>Załącznik Nr 17</t>
  </si>
  <si>
    <t>Domy i ośrodki kultury, świetlice i kluby</t>
  </si>
  <si>
    <t>Różne rozliczenia</t>
  </si>
  <si>
    <t>Różne rozliczenia finansowe</t>
  </si>
  <si>
    <t>Drogi publiczne gminne</t>
  </si>
  <si>
    <t>Pomoc społeczna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</si>
</sst>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"/>
  </numFmts>
  <fonts count="13" x14ac:knownFonts="1">
    <font>
      <sz val="10"/>
      <name val="Arial CE"/>
      <charset val="238"/>
    </font>
    <font>
      <sz val="12"/>
      <name val="Arial CE"/>
      <family val="2"/>
      <charset val="238"/>
    </font>
    <font>
      <i/>
      <sz val="8"/>
      <name val="Arial CE"/>
      <family val="2"/>
      <charset val="238"/>
    </font>
    <font>
      <sz val="8"/>
      <name val="Arial CE"/>
      <charset val="238"/>
    </font>
    <font>
      <sz val="11"/>
      <name val="Arial CE"/>
      <family val="2"/>
      <charset val="238"/>
    </font>
    <font>
      <sz val="10"/>
      <name val="Arial CE"/>
    </font>
    <font>
      <sz val="11"/>
      <name val="Times New Roman"/>
      <family val="1"/>
      <charset val="238"/>
    </font>
    <font>
      <b/>
      <sz val="11"/>
      <name val="Times New Roman"/>
      <family val="1"/>
      <charset val="238"/>
    </font>
    <font>
      <i/>
      <sz val="11"/>
      <name val="Times New Roman"/>
      <family val="1"/>
      <charset val="238"/>
    </font>
    <font>
      <b/>
      <i/>
      <sz val="11"/>
      <name val="Times New Roman"/>
      <family val="1"/>
      <charset val="238"/>
    </font>
    <font>
      <i/>
      <sz val="8"/>
      <name val="Times New Roman"/>
      <family val="1"/>
      <charset val="238"/>
    </font>
    <font>
      <sz val="10"/>
      <name val="Times New Roman"/>
      <family val="1"/>
      <charset val="238"/>
    </font>
    <font>
      <sz val="9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left" indent="1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64" fontId="9" fillId="0" borderId="4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horizontal="left" vertical="center"/>
    </xf>
    <xf numFmtId="164" fontId="8" fillId="0" borderId="4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6" fillId="0" borderId="0" xfId="0" applyFont="1" applyAlignment="1">
      <alignment horizontal="left" indent="36"/>
    </xf>
    <xf numFmtId="0" fontId="6" fillId="0" borderId="0" xfId="0" applyFont="1" applyAlignment="1">
      <alignment horizontal="left" vertical="center" indent="36"/>
    </xf>
    <xf numFmtId="0" fontId="6" fillId="0" borderId="0" xfId="1" applyFont="1" applyAlignment="1">
      <alignment horizontal="left" vertical="center" indent="36"/>
    </xf>
    <xf numFmtId="0" fontId="6" fillId="0" borderId="0" xfId="0" applyFont="1" applyAlignment="1">
      <alignment horizontal="left" indent="37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164" fontId="4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164" fontId="6" fillId="0" borderId="6" xfId="0" applyNumberFormat="1" applyFont="1" applyBorder="1" applyAlignment="1">
      <alignment horizontal="right" vertical="center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left" vertical="center"/>
    </xf>
    <xf numFmtId="164" fontId="7" fillId="0" borderId="8" xfId="0" applyNumberFormat="1" applyFont="1" applyBorder="1" applyAlignment="1">
      <alignment horizontal="right" vertical="center"/>
    </xf>
    <xf numFmtId="0" fontId="6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 wrapText="1"/>
    </xf>
    <xf numFmtId="164" fontId="7" fillId="0" borderId="10" xfId="0" applyNumberFormat="1" applyFont="1" applyBorder="1" applyAlignment="1">
      <alignment horizontal="right" vertical="center"/>
    </xf>
    <xf numFmtId="0" fontId="6" fillId="0" borderId="13" xfId="0" applyFont="1" applyBorder="1" applyAlignment="1">
      <alignment horizontal="center" vertical="center"/>
    </xf>
    <xf numFmtId="164" fontId="6" fillId="0" borderId="12" xfId="0" applyNumberFormat="1" applyFont="1" applyBorder="1" applyAlignment="1">
      <alignment horizontal="right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center"/>
    </xf>
    <xf numFmtId="164" fontId="7" fillId="2" borderId="8" xfId="0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164" fontId="6" fillId="2" borderId="4" xfId="0" applyNumberFormat="1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lef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left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left" vertical="center"/>
    </xf>
    <xf numFmtId="164" fontId="6" fillId="2" borderId="15" xfId="0" applyNumberFormat="1" applyFont="1" applyFill="1" applyBorder="1" applyAlignment="1">
      <alignment horizontal="right" vertical="center"/>
    </xf>
    <xf numFmtId="164" fontId="6" fillId="0" borderId="8" xfId="0" applyNumberFormat="1" applyFont="1" applyBorder="1" applyAlignment="1">
      <alignment horizontal="right" vertical="center"/>
    </xf>
    <xf numFmtId="0" fontId="6" fillId="0" borderId="14" xfId="0" applyFont="1" applyBorder="1" applyAlignment="1">
      <alignment horizontal="center" vertical="center"/>
    </xf>
    <xf numFmtId="164" fontId="6" fillId="0" borderId="15" xfId="0" applyNumberFormat="1" applyFont="1" applyBorder="1" applyAlignment="1">
      <alignment horizontal="right" vertical="center"/>
    </xf>
    <xf numFmtId="0" fontId="6" fillId="2" borderId="4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36"/>
    </xf>
  </cellXfs>
  <cellStyles count="2">
    <cellStyle name="Normalny" xfId="0" builtinId="0"/>
    <cellStyle name="Normalny_Prognoza 03 II STARA+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9"/>
  <sheetViews>
    <sheetView showGridLines="0" tabSelected="1" zoomScaleNormal="100" zoomScaleSheetLayoutView="90" zoomScalePageLayoutView="80" workbookViewId="0">
      <selection activeCell="B31" sqref="B31"/>
    </sheetView>
  </sheetViews>
  <sheetFormatPr defaultColWidth="9.140625" defaultRowHeight="15" x14ac:dyDescent="0.2"/>
  <cols>
    <col min="1" max="1" width="11.7109375" style="1" customWidth="1"/>
    <col min="2" max="2" width="63.140625" style="1" customWidth="1"/>
    <col min="3" max="3" width="21.7109375" style="1" customWidth="1"/>
    <col min="4" max="16384" width="9.140625" style="1"/>
  </cols>
  <sheetData>
    <row r="1" spans="1:3" ht="18" customHeight="1" x14ac:dyDescent="0.25">
      <c r="A1" s="3"/>
      <c r="B1" s="64" t="s">
        <v>34</v>
      </c>
      <c r="C1" s="64"/>
    </row>
    <row r="2" spans="1:3" ht="18" customHeight="1" x14ac:dyDescent="0.25">
      <c r="A2" s="3"/>
      <c r="B2" s="24" t="s">
        <v>16</v>
      </c>
      <c r="C2" s="25"/>
    </row>
    <row r="3" spans="1:3" ht="18" customHeight="1" x14ac:dyDescent="0.25">
      <c r="A3" s="3"/>
      <c r="B3" s="24" t="s">
        <v>5</v>
      </c>
      <c r="C3" s="26"/>
    </row>
    <row r="4" spans="1:3" ht="15.75" x14ac:dyDescent="0.25">
      <c r="A4" s="3"/>
      <c r="B4" s="24" t="s">
        <v>17</v>
      </c>
      <c r="C4" s="27"/>
    </row>
    <row r="5" spans="1:3" ht="7.5" customHeight="1" x14ac:dyDescent="0.25">
      <c r="A5" s="3"/>
      <c r="B5" s="3"/>
      <c r="C5" s="4"/>
    </row>
    <row r="6" spans="1:3" ht="20.100000000000001" customHeight="1" x14ac:dyDescent="0.2">
      <c r="A6" s="62" t="s">
        <v>18</v>
      </c>
      <c r="B6" s="62"/>
      <c r="C6" s="62"/>
    </row>
    <row r="7" spans="1:3" ht="20.100000000000001" customHeight="1" x14ac:dyDescent="0.2">
      <c r="A7" s="63" t="s">
        <v>28</v>
      </c>
      <c r="B7" s="63"/>
      <c r="C7" s="63"/>
    </row>
    <row r="8" spans="1:3" ht="15.75" x14ac:dyDescent="0.25">
      <c r="A8" s="3"/>
      <c r="B8" s="3"/>
      <c r="C8" s="3"/>
    </row>
    <row r="9" spans="1:3" ht="17.25" customHeight="1" x14ac:dyDescent="0.25">
      <c r="A9" s="3"/>
      <c r="B9" s="3"/>
      <c r="C9" s="23" t="s">
        <v>1</v>
      </c>
    </row>
    <row r="10" spans="1:3" ht="40.5" customHeight="1" x14ac:dyDescent="0.2">
      <c r="A10" s="5" t="s">
        <v>2</v>
      </c>
      <c r="B10" s="6" t="s">
        <v>0</v>
      </c>
      <c r="C10" s="5" t="s">
        <v>29</v>
      </c>
    </row>
    <row r="11" spans="1:3" s="2" customFormat="1" ht="12" customHeight="1" x14ac:dyDescent="0.2">
      <c r="A11" s="21">
        <v>1</v>
      </c>
      <c r="B11" s="21">
        <v>2</v>
      </c>
      <c r="C11" s="22">
        <v>3</v>
      </c>
    </row>
    <row r="12" spans="1:3" ht="18" customHeight="1" x14ac:dyDescent="0.2">
      <c r="A12" s="7"/>
      <c r="B12" s="8" t="s">
        <v>14</v>
      </c>
      <c r="C12" s="9">
        <f>SUM(C13)</f>
        <v>138450001</v>
      </c>
    </row>
    <row r="13" spans="1:3" ht="18" customHeight="1" x14ac:dyDescent="0.2">
      <c r="A13" s="10">
        <v>758</v>
      </c>
      <c r="B13" s="59" t="s">
        <v>36</v>
      </c>
      <c r="C13" s="11">
        <f>SUM(C14)</f>
        <v>138450001</v>
      </c>
    </row>
    <row r="14" spans="1:3" ht="18" customHeight="1" thickBot="1" x14ac:dyDescent="0.25">
      <c r="A14" s="41">
        <v>75814</v>
      </c>
      <c r="B14" s="60" t="s">
        <v>37</v>
      </c>
      <c r="C14" s="42">
        <v>138450001</v>
      </c>
    </row>
    <row r="15" spans="1:3" ht="18" customHeight="1" x14ac:dyDescent="0.2">
      <c r="A15" s="38"/>
      <c r="B15" s="39" t="s">
        <v>15</v>
      </c>
      <c r="C15" s="40">
        <f>SUM(C24,C29,C43,C52,C65,C34)</f>
        <v>138450001</v>
      </c>
    </row>
    <row r="16" spans="1:3" ht="17.25" hidden="1" customHeight="1" x14ac:dyDescent="0.2">
      <c r="A16" s="12"/>
      <c r="B16" s="16" t="s">
        <v>6</v>
      </c>
      <c r="C16" s="17">
        <f>SUM(C18,C22)</f>
        <v>0</v>
      </c>
    </row>
    <row r="17" spans="1:3" ht="15" hidden="1" customHeight="1" x14ac:dyDescent="0.2">
      <c r="A17" s="12"/>
      <c r="B17" s="15" t="s">
        <v>12</v>
      </c>
      <c r="C17" s="13"/>
    </row>
    <row r="18" spans="1:3" ht="17.25" hidden="1" customHeight="1" x14ac:dyDescent="0.2">
      <c r="A18" s="12"/>
      <c r="B18" s="15" t="s">
        <v>33</v>
      </c>
      <c r="C18" s="13">
        <f>SUM(C20:C21)</f>
        <v>0</v>
      </c>
    </row>
    <row r="19" spans="1:3" ht="15" hidden="1" customHeight="1" x14ac:dyDescent="0.2">
      <c r="A19" s="12"/>
      <c r="B19" s="18" t="s">
        <v>9</v>
      </c>
      <c r="C19" s="13"/>
    </row>
    <row r="20" spans="1:3" ht="17.25" hidden="1" customHeight="1" x14ac:dyDescent="0.2">
      <c r="A20" s="12"/>
      <c r="B20" s="18" t="s">
        <v>10</v>
      </c>
      <c r="C20" s="19"/>
    </row>
    <row r="21" spans="1:3" ht="19.5" hidden="1" customHeight="1" x14ac:dyDescent="0.2">
      <c r="A21" s="12"/>
      <c r="B21" s="20" t="s">
        <v>11</v>
      </c>
      <c r="C21" s="19"/>
    </row>
    <row r="22" spans="1:3" ht="19.5" hidden="1" customHeight="1" x14ac:dyDescent="0.2">
      <c r="A22" s="12"/>
      <c r="B22" s="15" t="s">
        <v>12</v>
      </c>
      <c r="C22" s="13"/>
    </row>
    <row r="23" spans="1:3" ht="19.5" hidden="1" customHeight="1" x14ac:dyDescent="0.2">
      <c r="A23" s="28"/>
      <c r="B23" s="15" t="s">
        <v>13</v>
      </c>
      <c r="C23" s="30"/>
    </row>
    <row r="24" spans="1:3" ht="19.5" customHeight="1" x14ac:dyDescent="0.2">
      <c r="A24" s="10">
        <v>600</v>
      </c>
      <c r="B24" s="14" t="s">
        <v>19</v>
      </c>
      <c r="C24" s="11">
        <f>SUM(C25)</f>
        <v>3900000</v>
      </c>
    </row>
    <row r="25" spans="1:3" ht="19.5" customHeight="1" x14ac:dyDescent="0.2">
      <c r="A25" s="32">
        <v>60016</v>
      </c>
      <c r="B25" s="33" t="s">
        <v>38</v>
      </c>
      <c r="C25" s="34">
        <f>SUM(C26)</f>
        <v>3900000</v>
      </c>
    </row>
    <row r="26" spans="1:3" ht="19.5" customHeight="1" x14ac:dyDescent="0.2">
      <c r="A26" s="12"/>
      <c r="B26" s="16" t="s">
        <v>4</v>
      </c>
      <c r="C26" s="17">
        <f>SUM(C28)</f>
        <v>3900000</v>
      </c>
    </row>
    <row r="27" spans="1:3" ht="16.5" customHeight="1" x14ac:dyDescent="0.2">
      <c r="A27" s="12"/>
      <c r="B27" s="29" t="s">
        <v>6</v>
      </c>
      <c r="C27" s="13"/>
    </row>
    <row r="28" spans="1:3" ht="18" customHeight="1" x14ac:dyDescent="0.2">
      <c r="A28" s="12"/>
      <c r="B28" s="31" t="s">
        <v>7</v>
      </c>
      <c r="C28" s="13">
        <v>3900000</v>
      </c>
    </row>
    <row r="29" spans="1:3" ht="19.5" customHeight="1" x14ac:dyDescent="0.2">
      <c r="A29" s="35">
        <v>852</v>
      </c>
      <c r="B29" s="36" t="s">
        <v>39</v>
      </c>
      <c r="C29" s="37">
        <f>SUM(C30)</f>
        <v>16000001</v>
      </c>
    </row>
    <row r="30" spans="1:3" ht="19.5" customHeight="1" x14ac:dyDescent="0.2">
      <c r="A30" s="12">
        <v>85202</v>
      </c>
      <c r="B30" s="15" t="s">
        <v>20</v>
      </c>
      <c r="C30" s="13">
        <f>SUM(C31)</f>
        <v>16000001</v>
      </c>
    </row>
    <row r="31" spans="1:3" ht="19.5" customHeight="1" x14ac:dyDescent="0.2">
      <c r="A31" s="12"/>
      <c r="B31" s="16" t="s">
        <v>4</v>
      </c>
      <c r="C31" s="17">
        <f>SUM(C33)</f>
        <v>16000001</v>
      </c>
    </row>
    <row r="32" spans="1:3" ht="19.5" customHeight="1" x14ac:dyDescent="0.2">
      <c r="A32" s="12"/>
      <c r="B32" s="29" t="s">
        <v>6</v>
      </c>
      <c r="C32" s="13"/>
    </row>
    <row r="33" spans="1:3" ht="19.5" customHeight="1" x14ac:dyDescent="0.2">
      <c r="A33" s="12"/>
      <c r="B33" s="31" t="s">
        <v>7</v>
      </c>
      <c r="C33" s="48">
        <v>16000001</v>
      </c>
    </row>
    <row r="34" spans="1:3" ht="19.5" hidden="1" customHeight="1" x14ac:dyDescent="0.2">
      <c r="A34" s="35">
        <v>853</v>
      </c>
      <c r="B34" s="36" t="s">
        <v>30</v>
      </c>
      <c r="C34" s="55">
        <f>SUM(C35)</f>
        <v>0</v>
      </c>
    </row>
    <row r="35" spans="1:3" ht="19.5" hidden="1" customHeight="1" x14ac:dyDescent="0.2">
      <c r="A35" s="12">
        <v>85395</v>
      </c>
      <c r="B35" s="15" t="s">
        <v>24</v>
      </c>
      <c r="C35" s="13">
        <f>SUM(C36)</f>
        <v>0</v>
      </c>
    </row>
    <row r="36" spans="1:3" ht="19.5" hidden="1" customHeight="1" x14ac:dyDescent="0.2">
      <c r="A36" s="12"/>
      <c r="B36" s="16" t="s">
        <v>3</v>
      </c>
      <c r="C36" s="17">
        <f>SUM(C38,C42)</f>
        <v>0</v>
      </c>
    </row>
    <row r="37" spans="1:3" ht="19.5" hidden="1" customHeight="1" x14ac:dyDescent="0.2">
      <c r="A37" s="12"/>
      <c r="B37" s="15" t="s">
        <v>6</v>
      </c>
      <c r="C37" s="13"/>
    </row>
    <row r="38" spans="1:3" ht="19.5" hidden="1" customHeight="1" x14ac:dyDescent="0.2">
      <c r="A38" s="12"/>
      <c r="B38" s="15" t="s">
        <v>8</v>
      </c>
      <c r="C38" s="13">
        <f>SUM(C40:C41)</f>
        <v>0</v>
      </c>
    </row>
    <row r="39" spans="1:3" ht="19.5" hidden="1" customHeight="1" x14ac:dyDescent="0.2">
      <c r="A39" s="12"/>
      <c r="B39" s="15" t="s">
        <v>9</v>
      </c>
      <c r="C39" s="13"/>
    </row>
    <row r="40" spans="1:3" ht="19.5" hidden="1" customHeight="1" x14ac:dyDescent="0.2">
      <c r="A40" s="12"/>
      <c r="B40" s="18" t="s">
        <v>31</v>
      </c>
      <c r="C40" s="19"/>
    </row>
    <row r="41" spans="1:3" ht="19.5" hidden="1" customHeight="1" x14ac:dyDescent="0.2">
      <c r="A41" s="12"/>
      <c r="B41" s="18" t="s">
        <v>32</v>
      </c>
      <c r="C41" s="19"/>
    </row>
    <row r="42" spans="1:3" ht="19.5" hidden="1" customHeight="1" x14ac:dyDescent="0.2">
      <c r="A42" s="12"/>
      <c r="B42" s="15" t="s">
        <v>13</v>
      </c>
      <c r="C42" s="13"/>
    </row>
    <row r="43" spans="1:3" ht="19.5" hidden="1" customHeight="1" x14ac:dyDescent="0.2">
      <c r="A43" s="35">
        <v>900</v>
      </c>
      <c r="B43" s="36" t="s">
        <v>21</v>
      </c>
      <c r="C43" s="37">
        <f>SUM(C44,C48)</f>
        <v>0</v>
      </c>
    </row>
    <row r="44" spans="1:3" ht="19.5" hidden="1" customHeight="1" x14ac:dyDescent="0.2">
      <c r="A44" s="12">
        <v>90004</v>
      </c>
      <c r="B44" s="15" t="s">
        <v>22</v>
      </c>
      <c r="C44" s="13">
        <f>SUM(C45)</f>
        <v>0</v>
      </c>
    </row>
    <row r="45" spans="1:3" ht="19.5" hidden="1" customHeight="1" x14ac:dyDescent="0.2">
      <c r="A45" s="12"/>
      <c r="B45" s="16" t="s">
        <v>4</v>
      </c>
      <c r="C45" s="17">
        <f>SUM(C47)</f>
        <v>0</v>
      </c>
    </row>
    <row r="46" spans="1:3" ht="19.5" hidden="1" customHeight="1" x14ac:dyDescent="0.2">
      <c r="A46" s="12"/>
      <c r="B46" s="29" t="s">
        <v>6</v>
      </c>
      <c r="C46" s="13"/>
    </row>
    <row r="47" spans="1:3" ht="19.5" hidden="1" customHeight="1" x14ac:dyDescent="0.2">
      <c r="A47" s="12"/>
      <c r="B47" s="31" t="s">
        <v>7</v>
      </c>
      <c r="C47" s="13"/>
    </row>
    <row r="48" spans="1:3" ht="19.5" hidden="1" customHeight="1" x14ac:dyDescent="0.2">
      <c r="A48" s="32">
        <v>90005</v>
      </c>
      <c r="B48" s="33" t="s">
        <v>23</v>
      </c>
      <c r="C48" s="34">
        <f>SUM(C49)</f>
        <v>0</v>
      </c>
    </row>
    <row r="49" spans="1:3" ht="19.5" hidden="1" customHeight="1" x14ac:dyDescent="0.2">
      <c r="A49" s="12"/>
      <c r="B49" s="16" t="s">
        <v>4</v>
      </c>
      <c r="C49" s="17">
        <f>SUM(C51)</f>
        <v>0</v>
      </c>
    </row>
    <row r="50" spans="1:3" ht="19.5" hidden="1" customHeight="1" x14ac:dyDescent="0.2">
      <c r="A50" s="12"/>
      <c r="B50" s="29" t="s">
        <v>6</v>
      </c>
      <c r="C50" s="13"/>
    </row>
    <row r="51" spans="1:3" ht="19.5" hidden="1" customHeight="1" x14ac:dyDescent="0.2">
      <c r="A51" s="12"/>
      <c r="B51" s="31" t="s">
        <v>7</v>
      </c>
      <c r="C51" s="13"/>
    </row>
    <row r="52" spans="1:3" ht="18" customHeight="1" x14ac:dyDescent="0.2">
      <c r="A52" s="35">
        <v>921</v>
      </c>
      <c r="B52" s="36" t="s">
        <v>25</v>
      </c>
      <c r="C52" s="37">
        <f>SUM(C57,C53,C61)</f>
        <v>114600000</v>
      </c>
    </row>
    <row r="53" spans="1:3" ht="18" customHeight="1" x14ac:dyDescent="0.2">
      <c r="A53" s="12">
        <v>92109</v>
      </c>
      <c r="B53" s="47" t="s">
        <v>35</v>
      </c>
      <c r="C53" s="13">
        <f>SUM(C54)</f>
        <v>15000000</v>
      </c>
    </row>
    <row r="54" spans="1:3" ht="18" customHeight="1" x14ac:dyDescent="0.2">
      <c r="A54" s="10"/>
      <c r="B54" s="49" t="s">
        <v>4</v>
      </c>
      <c r="C54" s="17">
        <f>SUM(C56)</f>
        <v>15000000</v>
      </c>
    </row>
    <row r="55" spans="1:3" ht="18" customHeight="1" x14ac:dyDescent="0.2">
      <c r="A55" s="10"/>
      <c r="B55" s="51" t="s">
        <v>6</v>
      </c>
      <c r="C55" s="11"/>
    </row>
    <row r="56" spans="1:3" ht="18" customHeight="1" x14ac:dyDescent="0.2">
      <c r="A56" s="10"/>
      <c r="B56" s="58" t="s">
        <v>7</v>
      </c>
      <c r="C56" s="48">
        <v>15000000</v>
      </c>
    </row>
    <row r="57" spans="1:3" ht="18" customHeight="1" x14ac:dyDescent="0.2">
      <c r="A57" s="32">
        <v>92120</v>
      </c>
      <c r="B57" s="33" t="s">
        <v>33</v>
      </c>
      <c r="C57" s="34">
        <f>SUM(C58)</f>
        <v>600000</v>
      </c>
    </row>
    <row r="58" spans="1:3" ht="18" customHeight="1" x14ac:dyDescent="0.2">
      <c r="A58" s="12"/>
      <c r="B58" s="16" t="s">
        <v>3</v>
      </c>
      <c r="C58" s="17">
        <f>SUM(C60)</f>
        <v>600000</v>
      </c>
    </row>
    <row r="59" spans="1:3" ht="18" customHeight="1" x14ac:dyDescent="0.2">
      <c r="A59" s="12"/>
      <c r="B59" s="29" t="s">
        <v>6</v>
      </c>
      <c r="C59" s="13"/>
    </row>
    <row r="60" spans="1:3" ht="18" customHeight="1" x14ac:dyDescent="0.2">
      <c r="A60" s="12"/>
      <c r="B60" s="31" t="s">
        <v>12</v>
      </c>
      <c r="C60" s="13">
        <v>600000</v>
      </c>
    </row>
    <row r="61" spans="1:3" ht="18" customHeight="1" x14ac:dyDescent="0.2">
      <c r="A61" s="32">
        <v>92195</v>
      </c>
      <c r="B61" s="61" t="s">
        <v>24</v>
      </c>
      <c r="C61" s="34">
        <f>SUM(C62)</f>
        <v>99000000</v>
      </c>
    </row>
    <row r="62" spans="1:3" ht="18" customHeight="1" x14ac:dyDescent="0.2">
      <c r="A62" s="12"/>
      <c r="B62" s="49" t="s">
        <v>4</v>
      </c>
      <c r="C62" s="17">
        <f>SUM(C64)</f>
        <v>99000000</v>
      </c>
    </row>
    <row r="63" spans="1:3" ht="18" customHeight="1" x14ac:dyDescent="0.2">
      <c r="A63" s="12"/>
      <c r="B63" s="51" t="s">
        <v>6</v>
      </c>
      <c r="C63" s="13"/>
    </row>
    <row r="64" spans="1:3" ht="18" customHeight="1" x14ac:dyDescent="0.2">
      <c r="A64" s="56"/>
      <c r="B64" s="53" t="s">
        <v>7</v>
      </c>
      <c r="C64" s="57">
        <v>99000000</v>
      </c>
    </row>
    <row r="65" spans="1:3" ht="19.149999999999999" customHeight="1" x14ac:dyDescent="0.2">
      <c r="A65" s="43">
        <v>926</v>
      </c>
      <c r="B65" s="44" t="s">
        <v>26</v>
      </c>
      <c r="C65" s="45">
        <f>SUM(C66)</f>
        <v>3950000</v>
      </c>
    </row>
    <row r="66" spans="1:3" ht="19.149999999999999" customHeight="1" x14ac:dyDescent="0.2">
      <c r="A66" s="46">
        <v>92601</v>
      </c>
      <c r="B66" s="47" t="s">
        <v>27</v>
      </c>
      <c r="C66" s="48">
        <f>SUM(C67)</f>
        <v>3950000</v>
      </c>
    </row>
    <row r="67" spans="1:3" ht="19.149999999999999" customHeight="1" x14ac:dyDescent="0.2">
      <c r="A67" s="46"/>
      <c r="B67" s="49" t="s">
        <v>4</v>
      </c>
      <c r="C67" s="50">
        <f>SUM(C69)</f>
        <v>3950000</v>
      </c>
    </row>
    <row r="68" spans="1:3" ht="19.149999999999999" customHeight="1" x14ac:dyDescent="0.2">
      <c r="A68" s="46"/>
      <c r="B68" s="51" t="s">
        <v>6</v>
      </c>
      <c r="C68" s="48"/>
    </row>
    <row r="69" spans="1:3" ht="19.149999999999999" customHeight="1" x14ac:dyDescent="0.2">
      <c r="A69" s="52"/>
      <c r="B69" s="53" t="s">
        <v>7</v>
      </c>
      <c r="C69" s="54">
        <v>3950000</v>
      </c>
    </row>
  </sheetData>
  <mergeCells count="3">
    <mergeCell ref="A6:C6"/>
    <mergeCell ref="A7:C7"/>
    <mergeCell ref="B1:C1"/>
  </mergeCells>
  <phoneticPr fontId="3" type="noConversion"/>
  <printOptions horizontalCentered="1"/>
  <pageMargins left="0.70866141732283472" right="0.70866141732283472" top="0.98425196850393704" bottom="0.98425196850393704" header="0.51181102362204722" footer="0.51181102362204722"/>
  <pageSetup paperSize="9"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Zał. nr 17</vt:lpstr>
      <vt:lpstr>'Zał. nr 17'!Obszar_wydruku</vt:lpstr>
    </vt:vector>
  </TitlesOfParts>
  <Company>UMK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UMK</dc:creator>
  <cp:lastModifiedBy>Żulik Zbigniew</cp:lastModifiedBy>
  <cp:lastPrinted>2023-11-11T12:29:28Z</cp:lastPrinted>
  <dcterms:created xsi:type="dcterms:W3CDTF">1998-06-27T04:56:10Z</dcterms:created>
  <dcterms:modified xsi:type="dcterms:W3CDTF">2023-11-15T09:45:57Z</dcterms:modified>
</cp:coreProperties>
</file>