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2A549A93-7635-4D78-92F4-E63749E0DB22}" xr6:coauthVersionLast="36" xr6:coauthVersionMax="36" xr10:uidLastSave="{00000000-0000-0000-0000-000000000000}"/>
  <bookViews>
    <workbookView xWindow="6015" yWindow="1590" windowWidth="11340" windowHeight="8910" autoFilterDateGrouping="0" xr2:uid="{00000000-000D-0000-FFFF-FFFF00000000}"/>
  </bookViews>
  <sheets>
    <sheet name="Zał. nr 8.1" sheetId="24" r:id="rId1"/>
  </sheets>
  <definedNames>
    <definedName name="_xlnm.Print_Titles" localSheetId="0">'Zał. nr 8.1'!$9:$13</definedName>
  </definedNames>
  <calcPr calcId="191029"/>
</workbook>
</file>

<file path=xl/calcChain.xml><?xml version="1.0" encoding="utf-8"?>
<calcChain xmlns="http://schemas.openxmlformats.org/spreadsheetml/2006/main">
  <c r="H38" i="24" l="1"/>
  <c r="J37" i="24"/>
  <c r="E37" i="24"/>
  <c r="D37" i="24" s="1"/>
  <c r="J36" i="24"/>
  <c r="E36" i="24"/>
  <c r="D36" i="24"/>
  <c r="K35" i="24"/>
  <c r="J35" i="24"/>
  <c r="I35" i="24"/>
  <c r="H35" i="24"/>
  <c r="G35" i="24"/>
  <c r="F35" i="24"/>
  <c r="E35" i="24" s="1"/>
  <c r="D35" i="24" s="1"/>
  <c r="J33" i="24"/>
  <c r="E33" i="24"/>
  <c r="D33" i="24" s="1"/>
  <c r="K32" i="24"/>
  <c r="J32" i="24" s="1"/>
  <c r="I32" i="24"/>
  <c r="H32" i="24"/>
  <c r="G32" i="24"/>
  <c r="G38" i="24" s="1"/>
  <c r="F32" i="24"/>
  <c r="J30" i="24"/>
  <c r="D30" i="24" s="1"/>
  <c r="E30" i="24"/>
  <c r="K29" i="24"/>
  <c r="J29" i="24" s="1"/>
  <c r="I29" i="24"/>
  <c r="G29" i="24"/>
  <c r="F29" i="24"/>
  <c r="E29" i="24" s="1"/>
  <c r="J28" i="24"/>
  <c r="D28" i="24" s="1"/>
  <c r="E28" i="24"/>
  <c r="J27" i="24"/>
  <c r="E27" i="24"/>
  <c r="D27" i="24" s="1"/>
  <c r="J26" i="24"/>
  <c r="E26" i="24"/>
  <c r="D26" i="24"/>
  <c r="K25" i="24"/>
  <c r="I25" i="24"/>
  <c r="G25" i="24"/>
  <c r="F25" i="24"/>
  <c r="E25" i="24" s="1"/>
  <c r="J24" i="24"/>
  <c r="E24" i="24"/>
  <c r="D24" i="24"/>
  <c r="E23" i="24"/>
  <c r="D23" i="24" s="1"/>
  <c r="J22" i="24"/>
  <c r="E22" i="24"/>
  <c r="K21" i="24"/>
  <c r="J21" i="24" s="1"/>
  <c r="I21" i="24"/>
  <c r="G21" i="24"/>
  <c r="F21" i="24"/>
  <c r="E21" i="24" s="1"/>
  <c r="J20" i="24"/>
  <c r="E20" i="24"/>
  <c r="D20" i="24" s="1"/>
  <c r="J19" i="24"/>
  <c r="D19" i="24" s="1"/>
  <c r="E19" i="24"/>
  <c r="J18" i="24"/>
  <c r="E18" i="24"/>
  <c r="D18" i="24" s="1"/>
  <c r="K17" i="24"/>
  <c r="J17" i="24" s="1"/>
  <c r="F17" i="24"/>
  <c r="E17" i="24" s="1"/>
  <c r="D17" i="24" s="1"/>
  <c r="J16" i="24"/>
  <c r="E16" i="24"/>
  <c r="D16" i="24" s="1"/>
  <c r="J15" i="24"/>
  <c r="E15" i="24"/>
  <c r="D15" i="24"/>
  <c r="J14" i="24"/>
  <c r="E14" i="24"/>
  <c r="D14" i="24" s="1"/>
  <c r="D22" i="24" l="1"/>
  <c r="D29" i="24"/>
  <c r="I38" i="24"/>
  <c r="E32" i="24"/>
  <c r="D32" i="24" s="1"/>
  <c r="K38" i="24"/>
  <c r="J25" i="24"/>
  <c r="D21" i="24"/>
  <c r="F38" i="24"/>
  <c r="E38" i="24" l="1"/>
  <c r="J38" i="24"/>
  <c r="D38" i="24" s="1"/>
  <c r="D25" i="24"/>
</calcChain>
</file>

<file path=xl/sharedStrings.xml><?xml version="1.0" encoding="utf-8"?>
<sst xmlns="http://schemas.openxmlformats.org/spreadsheetml/2006/main" count="45" uniqueCount="43">
  <si>
    <t>010</t>
  </si>
  <si>
    <t>020</t>
  </si>
  <si>
    <t>OGÓŁEM</t>
  </si>
  <si>
    <t>02001</t>
  </si>
  <si>
    <t>Ogółem</t>
  </si>
  <si>
    <t>w tym:</t>
  </si>
  <si>
    <t>Gmina</t>
  </si>
  <si>
    <t>Powiat</t>
  </si>
  <si>
    <t>w zł</t>
  </si>
  <si>
    <t>Rady Miasta Krakowa</t>
  </si>
  <si>
    <t>Dział</t>
  </si>
  <si>
    <t>Rolnictwo i łowiectwo</t>
  </si>
  <si>
    <t>Leśnictwo</t>
  </si>
  <si>
    <t>Transport i łączność</t>
  </si>
  <si>
    <t>Administracja publiczna</t>
  </si>
  <si>
    <t>Pomoc społeczna</t>
  </si>
  <si>
    <t>Kultura i ochrona dziedzictwa narodowego</t>
  </si>
  <si>
    <t>Załącznik Nr 8</t>
  </si>
  <si>
    <t>1. Dochody</t>
  </si>
  <si>
    <t>Rozdział</t>
  </si>
  <si>
    <t>Treść</t>
  </si>
  <si>
    <t>RAZEM</t>
  </si>
  <si>
    <t>§ 2320</t>
  </si>
  <si>
    <t>01021</t>
  </si>
  <si>
    <t>Inspekcja Weterynaryjna</t>
  </si>
  <si>
    <t>Gospodarka leśna</t>
  </si>
  <si>
    <t>02002</t>
  </si>
  <si>
    <t xml:space="preserve">Nadzór nad gospodarką leśną </t>
  </si>
  <si>
    <t>Starostwa powiatowe</t>
  </si>
  <si>
    <t>Spis powszechny i inne</t>
  </si>
  <si>
    <t>Muzea</t>
  </si>
  <si>
    <t>§ 2330</t>
  </si>
  <si>
    <t>Obiekty sportowe</t>
  </si>
  <si>
    <t>Kultura fizyczna</t>
  </si>
  <si>
    <t>Lokalny transport zbiorowy</t>
  </si>
  <si>
    <t>§ 2310</t>
  </si>
  <si>
    <t>Jednostki specjalistycznego poradnictwa, mieszkania chronione i ośrodki interwencji kryzysowej</t>
  </si>
  <si>
    <t>§ 6630</t>
  </si>
  <si>
    <t>§ 6300</t>
  </si>
  <si>
    <t>Drogi publiczne gminne</t>
  </si>
  <si>
    <t>z dnia</t>
  </si>
  <si>
    <t>do uchwały Nr</t>
  </si>
  <si>
    <t>Dochody i wydatki związane z realizacją zadań realizowanych w drodze umów lub porozumień między jednostkami samorządu terytorialnego na rok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</si>
</sst>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0" x14ac:knownFonts="1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2"/>
      <name val="Times New Roman"/>
      <family val="1"/>
      <charset val="238"/>
    </font>
    <font>
      <b/>
      <sz val="12"/>
      <name val="Times New Roman CE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  <font>
      <b/>
      <sz val="13"/>
      <name val="Times New Roman CE"/>
      <family val="1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3" fillId="0" borderId="0" xfId="1" applyFont="1"/>
    <xf numFmtId="0" fontId="6" fillId="0" borderId="0" xfId="2" applyFont="1"/>
    <xf numFmtId="0" fontId="5" fillId="0" borderId="0" xfId="2" applyFont="1"/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0" xfId="2" applyFont="1"/>
    <xf numFmtId="0" fontId="7" fillId="0" borderId="8" xfId="2" quotePrefix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8" xfId="2" applyFont="1" applyBorder="1" applyAlignment="1">
      <alignment horizontal="left" vertical="center"/>
    </xf>
    <xf numFmtId="164" fontId="7" fillId="0" borderId="8" xfId="2" applyNumberFormat="1" applyFont="1" applyBorder="1" applyAlignment="1">
      <alignment horizontal="right" vertical="center"/>
    </xf>
    <xf numFmtId="164" fontId="7" fillId="0" borderId="8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quotePrefix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164" fontId="7" fillId="0" borderId="8" xfId="2" applyNumberFormat="1" applyFont="1" applyBorder="1" applyAlignment="1">
      <alignment horizontal="right" vertical="center" wrapText="1"/>
    </xf>
    <xf numFmtId="164" fontId="7" fillId="0" borderId="8" xfId="2" applyNumberFormat="1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6" fillId="0" borderId="2" xfId="2" applyFont="1" applyBorder="1" applyAlignment="1">
      <alignment horizontal="left" vertical="center" wrapText="1"/>
    </xf>
    <xf numFmtId="164" fontId="6" fillId="0" borderId="10" xfId="2" applyNumberFormat="1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/>
    </xf>
    <xf numFmtId="164" fontId="6" fillId="0" borderId="9" xfId="2" applyNumberFormat="1" applyFont="1" applyBorder="1" applyAlignment="1">
      <alignment horizontal="right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164" fontId="7" fillId="0" borderId="12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164" fontId="6" fillId="0" borderId="7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vertical="center"/>
    </xf>
    <xf numFmtId="164" fontId="7" fillId="0" borderId="13" xfId="2" applyNumberFormat="1" applyFont="1" applyBorder="1" applyAlignment="1">
      <alignment horizontal="right" vertical="center"/>
    </xf>
    <xf numFmtId="164" fontId="7" fillId="0" borderId="4" xfId="2" applyNumberFormat="1" applyFont="1" applyBorder="1" applyAlignment="1">
      <alignment vertical="center"/>
    </xf>
    <xf numFmtId="3" fontId="6" fillId="0" borderId="2" xfId="2" applyNumberFormat="1" applyFont="1" applyBorder="1" applyAlignment="1">
      <alignment vertical="center"/>
    </xf>
    <xf numFmtId="0" fontId="5" fillId="0" borderId="0" xfId="2" applyFont="1" applyAlignment="1">
      <alignment horizontal="right"/>
    </xf>
    <xf numFmtId="0" fontId="9" fillId="0" borderId="0" xfId="2" applyFont="1"/>
    <xf numFmtId="0" fontId="5" fillId="0" borderId="13" xfId="2" applyFont="1" applyBorder="1" applyAlignment="1">
      <alignment horizontal="center"/>
    </xf>
    <xf numFmtId="3" fontId="6" fillId="0" borderId="0" xfId="2" applyNumberFormat="1" applyFont="1"/>
    <xf numFmtId="0" fontId="4" fillId="0" borderId="0" xfId="2" applyFont="1"/>
    <xf numFmtId="0" fontId="7" fillId="0" borderId="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9" fillId="0" borderId="0" xfId="2" applyFont="1" applyAlignment="1">
      <alignment horizontal="center" wrapText="1"/>
    </xf>
    <xf numFmtId="0" fontId="5" fillId="0" borderId="1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</cellXfs>
  <cellStyles count="3">
    <cellStyle name="Normalny" xfId="0" builtinId="0"/>
    <cellStyle name="Normalny_1 p04" xfId="1" xr:uid="{00000000-0005-0000-0000-000001000000}"/>
    <cellStyle name="Normalny_Zadania zlecone 00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6"/>
  <dimension ref="A1:N42"/>
  <sheetViews>
    <sheetView showGridLines="0" tabSelected="1" workbookViewId="0">
      <selection activeCell="E8" sqref="E8"/>
    </sheetView>
  </sheetViews>
  <sheetFormatPr defaultColWidth="9.140625" defaultRowHeight="12.75" x14ac:dyDescent="0.2"/>
  <cols>
    <col min="1" max="1" width="5.5703125" style="2" customWidth="1"/>
    <col min="2" max="2" width="7.140625" style="2" customWidth="1"/>
    <col min="3" max="3" width="34.85546875" style="2" customWidth="1"/>
    <col min="4" max="7" width="10.28515625" style="2" customWidth="1"/>
    <col min="8" max="9" width="10.28515625" style="2" hidden="1" customWidth="1"/>
    <col min="10" max="11" width="10.28515625" style="2" customWidth="1"/>
    <col min="12" max="12" width="9.140625" style="2"/>
    <col min="13" max="13" width="10.85546875" style="2" bestFit="1" customWidth="1"/>
    <col min="14" max="14" width="9.28515625" style="2" bestFit="1" customWidth="1"/>
    <col min="15" max="16384" width="9.140625" style="2"/>
  </cols>
  <sheetData>
    <row r="1" spans="1:11" ht="15.75" x14ac:dyDescent="0.25">
      <c r="G1" s="46" t="s">
        <v>17</v>
      </c>
    </row>
    <row r="2" spans="1:11" ht="15.75" x14ac:dyDescent="0.25">
      <c r="G2" s="1" t="s">
        <v>41</v>
      </c>
    </row>
    <row r="3" spans="1:11" ht="15.75" x14ac:dyDescent="0.25">
      <c r="G3" s="1" t="s">
        <v>9</v>
      </c>
    </row>
    <row r="4" spans="1:11" ht="15.75" x14ac:dyDescent="0.25">
      <c r="G4" s="1" t="s">
        <v>40</v>
      </c>
    </row>
    <row r="5" spans="1:11" ht="24.75" customHeight="1" x14ac:dyDescent="0.2"/>
    <row r="6" spans="1:11" ht="38.25" customHeight="1" x14ac:dyDescent="0.25">
      <c r="A6" s="52" t="s">
        <v>42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ht="44.25" customHeight="1" x14ac:dyDescent="0.2"/>
    <row r="8" spans="1:11" ht="14.25" customHeight="1" x14ac:dyDescent="0.25">
      <c r="A8" s="43" t="s">
        <v>18</v>
      </c>
    </row>
    <row r="9" spans="1:11" ht="12" customHeight="1" x14ac:dyDescent="0.2">
      <c r="K9" s="42" t="s">
        <v>8</v>
      </c>
    </row>
    <row r="10" spans="1:11" s="3" customFormat="1" ht="12.75" customHeight="1" x14ac:dyDescent="0.2">
      <c r="A10" s="53" t="s">
        <v>10</v>
      </c>
      <c r="B10" s="53" t="s">
        <v>19</v>
      </c>
      <c r="C10" s="53" t="s">
        <v>20</v>
      </c>
      <c r="D10" s="53" t="s">
        <v>21</v>
      </c>
      <c r="E10" s="56" t="s">
        <v>6</v>
      </c>
      <c r="F10" s="58"/>
      <c r="G10" s="58"/>
      <c r="H10" s="58"/>
      <c r="I10" s="57"/>
      <c r="J10" s="56" t="s">
        <v>7</v>
      </c>
      <c r="K10" s="57"/>
    </row>
    <row r="11" spans="1:11" s="3" customFormat="1" ht="11.25" customHeight="1" x14ac:dyDescent="0.2">
      <c r="A11" s="54"/>
      <c r="B11" s="54"/>
      <c r="C11" s="54"/>
      <c r="D11" s="54"/>
      <c r="E11" s="50" t="s">
        <v>4</v>
      </c>
      <c r="F11" s="56" t="s">
        <v>5</v>
      </c>
      <c r="G11" s="58"/>
      <c r="H11" s="58"/>
      <c r="I11" s="57"/>
      <c r="J11" s="50" t="s">
        <v>4</v>
      </c>
      <c r="K11" s="44" t="s">
        <v>5</v>
      </c>
    </row>
    <row r="12" spans="1:11" s="3" customFormat="1" ht="13.5" customHeight="1" x14ac:dyDescent="0.2">
      <c r="A12" s="55"/>
      <c r="B12" s="55"/>
      <c r="C12" s="55"/>
      <c r="D12" s="55"/>
      <c r="E12" s="51"/>
      <c r="F12" s="4" t="s">
        <v>35</v>
      </c>
      <c r="G12" s="4" t="s">
        <v>31</v>
      </c>
      <c r="H12" s="4" t="s">
        <v>37</v>
      </c>
      <c r="I12" s="4" t="s">
        <v>38</v>
      </c>
      <c r="J12" s="51"/>
      <c r="K12" s="5" t="s">
        <v>22</v>
      </c>
    </row>
    <row r="13" spans="1:11" s="8" customFormat="1" ht="8.25" customHeight="1" x14ac:dyDescent="0.15">
      <c r="A13" s="6">
        <v>1</v>
      </c>
      <c r="B13" s="6">
        <v>2</v>
      </c>
      <c r="C13" s="6">
        <v>3</v>
      </c>
      <c r="D13" s="6">
        <v>4</v>
      </c>
      <c r="E13" s="7">
        <v>5</v>
      </c>
      <c r="F13" s="7">
        <v>6</v>
      </c>
      <c r="G13" s="7">
        <v>7</v>
      </c>
      <c r="H13" s="7">
        <v>8</v>
      </c>
      <c r="I13" s="7">
        <v>8</v>
      </c>
      <c r="J13" s="7">
        <v>8</v>
      </c>
      <c r="K13" s="7">
        <v>9</v>
      </c>
    </row>
    <row r="14" spans="1:11" s="14" customFormat="1" ht="12.75" hidden="1" customHeight="1" x14ac:dyDescent="0.2">
      <c r="A14" s="9" t="s">
        <v>0</v>
      </c>
      <c r="B14" s="10"/>
      <c r="C14" s="11" t="s">
        <v>11</v>
      </c>
      <c r="D14" s="12" t="e">
        <f>SUM(E14+J14)</f>
        <v>#REF!</v>
      </c>
      <c r="E14" s="13" t="e">
        <f>SUM(#REF!)</f>
        <v>#REF!</v>
      </c>
      <c r="F14" s="13"/>
      <c r="G14" s="13"/>
      <c r="H14" s="13"/>
      <c r="I14" s="13"/>
      <c r="J14" s="13" t="e">
        <f>SUM(#REF!)</f>
        <v>#REF!</v>
      </c>
      <c r="K14" s="13"/>
    </row>
    <row r="15" spans="1:11" s="20" customFormat="1" hidden="1" x14ac:dyDescent="0.2">
      <c r="A15" s="15"/>
      <c r="B15" s="16" t="s">
        <v>23</v>
      </c>
      <c r="C15" s="17" t="s">
        <v>24</v>
      </c>
      <c r="D15" s="18" t="e">
        <f>SUM(E15+J15)</f>
        <v>#REF!</v>
      </c>
      <c r="E15" s="19" t="e">
        <f>SUM(#REF!)</f>
        <v>#REF!</v>
      </c>
      <c r="F15" s="19"/>
      <c r="G15" s="19"/>
      <c r="H15" s="19"/>
      <c r="I15" s="19"/>
      <c r="J15" s="19" t="e">
        <f>SUM(#REF!)</f>
        <v>#REF!</v>
      </c>
      <c r="K15" s="19"/>
    </row>
    <row r="16" spans="1:11" s="20" customFormat="1" hidden="1" x14ac:dyDescent="0.2">
      <c r="A16" s="15"/>
      <c r="B16" s="15"/>
      <c r="C16" s="17"/>
      <c r="D16" s="18" t="e">
        <f>SUM(E16+J16)</f>
        <v>#REF!</v>
      </c>
      <c r="E16" s="19" t="e">
        <f>SUM(#REF!)</f>
        <v>#REF!</v>
      </c>
      <c r="F16" s="19"/>
      <c r="G16" s="19"/>
      <c r="H16" s="19"/>
      <c r="I16" s="19"/>
      <c r="J16" s="19" t="e">
        <f>SUM(#REF!)</f>
        <v>#REF!</v>
      </c>
      <c r="K16" s="19"/>
    </row>
    <row r="17" spans="1:11" s="14" customFormat="1" hidden="1" x14ac:dyDescent="0.2">
      <c r="A17" s="9" t="s">
        <v>1</v>
      </c>
      <c r="B17" s="10"/>
      <c r="C17" s="11" t="s">
        <v>12</v>
      </c>
      <c r="D17" s="12">
        <f t="shared" ref="D17:D33" si="0">E17+J17</f>
        <v>0</v>
      </c>
      <c r="E17" s="13">
        <f>SUM(F17:F17)</f>
        <v>0</v>
      </c>
      <c r="F17" s="13">
        <f>F18</f>
        <v>0</v>
      </c>
      <c r="G17" s="13"/>
      <c r="H17" s="13"/>
      <c r="I17" s="13"/>
      <c r="J17" s="13">
        <f t="shared" ref="J17:J37" si="1">SUM(K17:K17)</f>
        <v>0</v>
      </c>
      <c r="K17" s="13">
        <f>K18</f>
        <v>0</v>
      </c>
    </row>
    <row r="18" spans="1:11" s="20" customFormat="1" hidden="1" x14ac:dyDescent="0.2">
      <c r="A18" s="15"/>
      <c r="B18" s="16" t="s">
        <v>3</v>
      </c>
      <c r="C18" s="17" t="s">
        <v>25</v>
      </c>
      <c r="D18" s="18">
        <f t="shared" si="0"/>
        <v>0</v>
      </c>
      <c r="E18" s="19">
        <f>SUM(F18:F18)</f>
        <v>0</v>
      </c>
      <c r="F18" s="41"/>
      <c r="G18" s="19"/>
      <c r="H18" s="19"/>
      <c r="I18" s="19"/>
      <c r="J18" s="19">
        <f t="shared" si="1"/>
        <v>0</v>
      </c>
      <c r="K18" s="19"/>
    </row>
    <row r="19" spans="1:11" s="20" customFormat="1" hidden="1" x14ac:dyDescent="0.2">
      <c r="A19" s="15"/>
      <c r="B19" s="16" t="s">
        <v>26</v>
      </c>
      <c r="C19" s="17" t="s">
        <v>27</v>
      </c>
      <c r="D19" s="18">
        <f t="shared" si="0"/>
        <v>0</v>
      </c>
      <c r="E19" s="19">
        <f>SUM(F19:F19)</f>
        <v>0</v>
      </c>
      <c r="F19" s="19"/>
      <c r="G19" s="19"/>
      <c r="H19" s="19"/>
      <c r="I19" s="19"/>
      <c r="J19" s="19">
        <f t="shared" si="1"/>
        <v>0</v>
      </c>
      <c r="K19" s="19"/>
    </row>
    <row r="20" spans="1:11" s="20" customFormat="1" hidden="1" x14ac:dyDescent="0.2">
      <c r="A20" s="15"/>
      <c r="B20" s="15"/>
      <c r="C20" s="17"/>
      <c r="D20" s="18">
        <f t="shared" si="0"/>
        <v>0</v>
      </c>
      <c r="E20" s="19">
        <f>SUM(F20:F20)</f>
        <v>0</v>
      </c>
      <c r="F20" s="19"/>
      <c r="G20" s="19"/>
      <c r="H20" s="19"/>
      <c r="I20" s="19"/>
      <c r="J20" s="19">
        <f t="shared" si="1"/>
        <v>0</v>
      </c>
      <c r="K20" s="19"/>
    </row>
    <row r="21" spans="1:11" s="14" customFormat="1" ht="18.75" customHeight="1" x14ac:dyDescent="0.2">
      <c r="A21" s="10">
        <v>600</v>
      </c>
      <c r="B21" s="10"/>
      <c r="C21" s="11" t="s">
        <v>13</v>
      </c>
      <c r="D21" s="12">
        <f t="shared" si="0"/>
        <v>46700000</v>
      </c>
      <c r="E21" s="13">
        <f>F21+G21+I21</f>
        <v>46700000</v>
      </c>
      <c r="F21" s="13">
        <f>SUM(F22)</f>
        <v>46700000</v>
      </c>
      <c r="G21" s="13">
        <f>SUM(G22)</f>
        <v>0</v>
      </c>
      <c r="H21" s="13"/>
      <c r="I21" s="13">
        <f>SUM(I22:I23)</f>
        <v>0</v>
      </c>
      <c r="J21" s="13">
        <f t="shared" si="1"/>
        <v>0</v>
      </c>
      <c r="K21" s="13">
        <f>SUM(K22)</f>
        <v>0</v>
      </c>
    </row>
    <row r="22" spans="1:11" s="20" customFormat="1" ht="17.25" customHeight="1" x14ac:dyDescent="0.2">
      <c r="A22" s="15"/>
      <c r="B22" s="16">
        <v>60004</v>
      </c>
      <c r="C22" s="17" t="s">
        <v>34</v>
      </c>
      <c r="D22" s="18">
        <f t="shared" si="0"/>
        <v>46700000</v>
      </c>
      <c r="E22" s="19">
        <f>SUM(F22:H22)</f>
        <v>46700000</v>
      </c>
      <c r="F22" s="19">
        <v>46700000</v>
      </c>
      <c r="G22" s="19"/>
      <c r="H22" s="19"/>
      <c r="I22" s="19"/>
      <c r="J22" s="19">
        <f t="shared" si="1"/>
        <v>0</v>
      </c>
      <c r="K22" s="19"/>
    </row>
    <row r="23" spans="1:11" s="20" customFormat="1" ht="15.75" hidden="1" customHeight="1" x14ac:dyDescent="0.2">
      <c r="A23" s="15"/>
      <c r="B23" s="16">
        <v>60016</v>
      </c>
      <c r="C23" s="17" t="s">
        <v>39</v>
      </c>
      <c r="D23" s="18">
        <f t="shared" si="0"/>
        <v>0</v>
      </c>
      <c r="E23" s="19">
        <f>F23+G23+I23</f>
        <v>0</v>
      </c>
      <c r="F23" s="19"/>
      <c r="G23" s="19"/>
      <c r="H23" s="19"/>
      <c r="I23" s="19"/>
      <c r="J23" s="19"/>
      <c r="K23" s="19"/>
    </row>
    <row r="24" spans="1:11" s="20" customFormat="1" ht="9.1999999999999993" customHeight="1" x14ac:dyDescent="0.2">
      <c r="A24" s="15"/>
      <c r="B24" s="15"/>
      <c r="C24" s="17"/>
      <c r="D24" s="18">
        <f t="shared" si="0"/>
        <v>0</v>
      </c>
      <c r="E24" s="19">
        <f>SUM(F24:G24)</f>
        <v>0</v>
      </c>
      <c r="F24" s="19"/>
      <c r="G24" s="19"/>
      <c r="H24" s="19"/>
      <c r="I24" s="19"/>
      <c r="J24" s="19">
        <f t="shared" si="1"/>
        <v>0</v>
      </c>
      <c r="K24" s="19"/>
    </row>
    <row r="25" spans="1:11" s="25" customFormat="1" ht="18" customHeight="1" x14ac:dyDescent="0.2">
      <c r="A25" s="21">
        <v>750</v>
      </c>
      <c r="B25" s="21"/>
      <c r="C25" s="22" t="s">
        <v>14</v>
      </c>
      <c r="D25" s="23">
        <f t="shared" si="0"/>
        <v>70000</v>
      </c>
      <c r="E25" s="24">
        <f>SUM(F25:H25)</f>
        <v>0</v>
      </c>
      <c r="F25" s="24">
        <f>SUM(F26:F26)</f>
        <v>0</v>
      </c>
      <c r="G25" s="24">
        <f>SUM(G26:G26)</f>
        <v>0</v>
      </c>
      <c r="H25" s="24"/>
      <c r="I25" s="24">
        <f>SUM(I26:I26)</f>
        <v>0</v>
      </c>
      <c r="J25" s="24">
        <f t="shared" si="1"/>
        <v>70000</v>
      </c>
      <c r="K25" s="24">
        <f>SUM(K26:K26)</f>
        <v>70000</v>
      </c>
    </row>
    <row r="26" spans="1:11" s="20" customFormat="1" ht="15.75" customHeight="1" x14ac:dyDescent="0.2">
      <c r="A26" s="15"/>
      <c r="B26" s="15">
        <v>75020</v>
      </c>
      <c r="C26" s="17" t="s">
        <v>28</v>
      </c>
      <c r="D26" s="18">
        <f t="shared" si="0"/>
        <v>70000</v>
      </c>
      <c r="E26" s="19">
        <f>SUM(F26:H26)</f>
        <v>0</v>
      </c>
      <c r="F26" s="19"/>
      <c r="G26" s="19"/>
      <c r="H26" s="19"/>
      <c r="I26" s="19"/>
      <c r="J26" s="19">
        <f t="shared" si="1"/>
        <v>70000</v>
      </c>
      <c r="K26" s="19">
        <v>70000</v>
      </c>
    </row>
    <row r="27" spans="1:11" s="20" customFormat="1" hidden="1" x14ac:dyDescent="0.2">
      <c r="A27" s="15"/>
      <c r="B27" s="15">
        <v>75056</v>
      </c>
      <c r="C27" s="17" t="s">
        <v>29</v>
      </c>
      <c r="D27" s="18">
        <f t="shared" si="0"/>
        <v>0</v>
      </c>
      <c r="E27" s="19">
        <f>SUM(F27:G27)</f>
        <v>0</v>
      </c>
      <c r="F27" s="19"/>
      <c r="G27" s="19"/>
      <c r="H27" s="19"/>
      <c r="I27" s="19"/>
      <c r="J27" s="19">
        <f t="shared" si="1"/>
        <v>0</v>
      </c>
      <c r="K27" s="19"/>
    </row>
    <row r="28" spans="1:11" s="20" customFormat="1" ht="9.1999999999999993" customHeight="1" x14ac:dyDescent="0.2">
      <c r="A28" s="15"/>
      <c r="B28" s="15"/>
      <c r="C28" s="17"/>
      <c r="D28" s="18">
        <f t="shared" si="0"/>
        <v>0</v>
      </c>
      <c r="E28" s="19">
        <f>SUM(F28:G28)</f>
        <v>0</v>
      </c>
      <c r="F28" s="19"/>
      <c r="G28" s="19"/>
      <c r="H28" s="19"/>
      <c r="I28" s="19"/>
      <c r="J28" s="19">
        <f t="shared" si="1"/>
        <v>0</v>
      </c>
      <c r="K28" s="19"/>
    </row>
    <row r="29" spans="1:11" s="25" customFormat="1" ht="17.25" customHeight="1" x14ac:dyDescent="0.2">
      <c r="A29" s="21">
        <v>852</v>
      </c>
      <c r="B29" s="21"/>
      <c r="C29" s="22" t="s">
        <v>15</v>
      </c>
      <c r="D29" s="23">
        <f>E29+J29</f>
        <v>155000</v>
      </c>
      <c r="E29" s="24">
        <f>SUM(F29:H29)</f>
        <v>0</v>
      </c>
      <c r="F29" s="24">
        <f>SUM(F30:F30)</f>
        <v>0</v>
      </c>
      <c r="G29" s="24">
        <f>SUM(G30:G30)</f>
        <v>0</v>
      </c>
      <c r="H29" s="24"/>
      <c r="I29" s="24">
        <f>SUM(I30:I30)</f>
        <v>0</v>
      </c>
      <c r="J29" s="24">
        <f>SUM(K29:K29)</f>
        <v>155000</v>
      </c>
      <c r="K29" s="24">
        <f>SUM(K30:K30)</f>
        <v>155000</v>
      </c>
    </row>
    <row r="30" spans="1:11" s="20" customFormat="1" ht="39.75" customHeight="1" x14ac:dyDescent="0.2">
      <c r="A30" s="15"/>
      <c r="B30" s="15">
        <v>85220</v>
      </c>
      <c r="C30" s="26" t="s">
        <v>36</v>
      </c>
      <c r="D30" s="18">
        <f>E30+J30</f>
        <v>155000</v>
      </c>
      <c r="E30" s="19">
        <f>SUM(F30:H30)</f>
        <v>0</v>
      </c>
      <c r="F30" s="19"/>
      <c r="G30" s="19"/>
      <c r="H30" s="19"/>
      <c r="I30" s="19"/>
      <c r="J30" s="19">
        <f>SUM(K30:K30)</f>
        <v>155000</v>
      </c>
      <c r="K30" s="19">
        <v>155000</v>
      </c>
    </row>
    <row r="31" spans="1:11" s="20" customFormat="1" ht="9.1999999999999993" customHeight="1" x14ac:dyDescent="0.2">
      <c r="A31" s="28"/>
      <c r="B31" s="15"/>
      <c r="C31" s="29"/>
      <c r="D31" s="30"/>
      <c r="E31" s="19"/>
      <c r="F31" s="19"/>
      <c r="G31" s="19"/>
      <c r="H31" s="19"/>
      <c r="I31" s="19"/>
      <c r="J31" s="19"/>
      <c r="K31" s="19"/>
    </row>
    <row r="32" spans="1:11" s="14" customFormat="1" ht="21.75" customHeight="1" x14ac:dyDescent="0.2">
      <c r="A32" s="31">
        <v>921</v>
      </c>
      <c r="B32" s="10"/>
      <c r="C32" s="32" t="s">
        <v>16</v>
      </c>
      <c r="D32" s="33">
        <f t="shared" si="0"/>
        <v>2950000</v>
      </c>
      <c r="E32" s="13">
        <f>SUM(F32:H32)</f>
        <v>2950000</v>
      </c>
      <c r="F32" s="13">
        <f>SUM(F33)</f>
        <v>0</v>
      </c>
      <c r="G32" s="13">
        <f>SUM(G33)</f>
        <v>2950000</v>
      </c>
      <c r="H32" s="13">
        <f>SUM(H33)</f>
        <v>0</v>
      </c>
      <c r="I32" s="13">
        <f>SUM(I33)</f>
        <v>0</v>
      </c>
      <c r="J32" s="13">
        <f t="shared" si="1"/>
        <v>0</v>
      </c>
      <c r="K32" s="13">
        <f>SUM(K33)</f>
        <v>0</v>
      </c>
    </row>
    <row r="33" spans="1:14" s="20" customFormat="1" ht="15" customHeight="1" x14ac:dyDescent="0.2">
      <c r="A33" s="28"/>
      <c r="B33" s="15">
        <v>92118</v>
      </c>
      <c r="C33" s="29" t="s">
        <v>30</v>
      </c>
      <c r="D33" s="30">
        <f t="shared" si="0"/>
        <v>2950000</v>
      </c>
      <c r="E33" s="27">
        <f>SUM(F33:H33)</f>
        <v>2950000</v>
      </c>
      <c r="F33" s="19"/>
      <c r="G33" s="19">
        <v>2950000</v>
      </c>
      <c r="H33" s="19"/>
      <c r="I33" s="19"/>
      <c r="J33" s="19">
        <f t="shared" si="1"/>
        <v>0</v>
      </c>
      <c r="K33" s="19"/>
    </row>
    <row r="34" spans="1:14" s="20" customFormat="1" ht="9.1999999999999993" hidden="1" customHeight="1" x14ac:dyDescent="0.2">
      <c r="A34" s="28"/>
      <c r="B34" s="15"/>
      <c r="C34" s="29"/>
      <c r="D34" s="30"/>
      <c r="E34" s="19"/>
      <c r="F34" s="19"/>
      <c r="G34" s="19"/>
      <c r="H34" s="19"/>
      <c r="I34" s="19"/>
      <c r="J34" s="19"/>
      <c r="K34" s="19"/>
    </row>
    <row r="35" spans="1:14" s="14" customFormat="1" hidden="1" x14ac:dyDescent="0.2">
      <c r="A35" s="31">
        <v>926</v>
      </c>
      <c r="B35" s="10"/>
      <c r="C35" s="32" t="s">
        <v>33</v>
      </c>
      <c r="D35" s="33">
        <f>E35+J35</f>
        <v>0</v>
      </c>
      <c r="E35" s="13">
        <f>SUM(F35:H35)</f>
        <v>0</v>
      </c>
      <c r="F35" s="13">
        <f>SUM(F36)</f>
        <v>0</v>
      </c>
      <c r="G35" s="13">
        <f>SUM(G36)</f>
        <v>0</v>
      </c>
      <c r="H35" s="13">
        <f>SUM(H36)</f>
        <v>0</v>
      </c>
      <c r="I35" s="13">
        <f>SUM(I36)</f>
        <v>0</v>
      </c>
      <c r="J35" s="13">
        <f>SUM(K35:K35)</f>
        <v>0</v>
      </c>
      <c r="K35" s="13">
        <f>SUM(K36)</f>
        <v>0</v>
      </c>
    </row>
    <row r="36" spans="1:14" s="20" customFormat="1" hidden="1" x14ac:dyDescent="0.2">
      <c r="A36" s="28"/>
      <c r="B36" s="15">
        <v>92601</v>
      </c>
      <c r="C36" s="29" t="s">
        <v>32</v>
      </c>
      <c r="D36" s="30">
        <f>E36+J36</f>
        <v>0</v>
      </c>
      <c r="E36" s="27">
        <f>SUM(F36:H36)</f>
        <v>0</v>
      </c>
      <c r="F36" s="19"/>
      <c r="G36" s="19"/>
      <c r="H36" s="19"/>
      <c r="I36" s="19"/>
      <c r="J36" s="19">
        <f>SUM(K36:K36)</f>
        <v>0</v>
      </c>
      <c r="K36" s="19"/>
    </row>
    <row r="37" spans="1:14" s="20" customFormat="1" ht="9.1999999999999993" customHeight="1" x14ac:dyDescent="0.2">
      <c r="A37" s="34"/>
      <c r="B37" s="35"/>
      <c r="C37" s="36"/>
      <c r="D37" s="37">
        <f>E37+J37</f>
        <v>0</v>
      </c>
      <c r="E37" s="38">
        <f>SUM(F37:G37)</f>
        <v>0</v>
      </c>
      <c r="F37" s="38"/>
      <c r="G37" s="38"/>
      <c r="H37" s="38"/>
      <c r="I37" s="38"/>
      <c r="J37" s="38">
        <f t="shared" si="1"/>
        <v>0</v>
      </c>
      <c r="K37" s="38"/>
    </row>
    <row r="38" spans="1:14" s="14" customFormat="1" ht="20.25" customHeight="1" x14ac:dyDescent="0.2">
      <c r="A38" s="47" t="s">
        <v>2</v>
      </c>
      <c r="B38" s="48"/>
      <c r="C38" s="49"/>
      <c r="D38" s="39">
        <f>E38+J38</f>
        <v>49875000</v>
      </c>
      <c r="E38" s="40">
        <f>E32+E25+E21+E29</f>
        <v>49650000</v>
      </c>
      <c r="F38" s="40">
        <f t="shared" ref="F38:K38" si="2">F32+F25+F21+F29</f>
        <v>46700000</v>
      </c>
      <c r="G38" s="40">
        <f t="shared" si="2"/>
        <v>2950000</v>
      </c>
      <c r="H38" s="40">
        <f t="shared" si="2"/>
        <v>0</v>
      </c>
      <c r="I38" s="40">
        <f>I32+I25+I21+I29</f>
        <v>0</v>
      </c>
      <c r="J38" s="40">
        <f t="shared" si="2"/>
        <v>225000</v>
      </c>
      <c r="K38" s="40">
        <f t="shared" si="2"/>
        <v>225000</v>
      </c>
    </row>
    <row r="40" spans="1:14" x14ac:dyDescent="0.2">
      <c r="M40" s="45"/>
      <c r="N40" s="45"/>
    </row>
    <row r="41" spans="1:14" x14ac:dyDescent="0.2">
      <c r="M41" s="45"/>
      <c r="N41" s="45"/>
    </row>
    <row r="42" spans="1:14" x14ac:dyDescent="0.2">
      <c r="M42" s="45"/>
      <c r="N42" s="45"/>
    </row>
  </sheetData>
  <mergeCells count="11">
    <mergeCell ref="A6:K6"/>
    <mergeCell ref="A10:A12"/>
    <mergeCell ref="B10:B12"/>
    <mergeCell ref="C10:C12"/>
    <mergeCell ref="E11:E12"/>
    <mergeCell ref="J11:J12"/>
    <mergeCell ref="A38:C38"/>
    <mergeCell ref="D10:D12"/>
    <mergeCell ref="J10:K10"/>
    <mergeCell ref="F11:I11"/>
    <mergeCell ref="E10:I10"/>
  </mergeCells>
  <phoneticPr fontId="2" type="noConversion"/>
  <printOptions horizontalCentered="1"/>
  <pageMargins left="0.70866141732283472" right="0.70866141732283472" top="0.98425196850393704" bottom="0.98425196850393704" header="0.39370078740157483" footer="0.39370078740157483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8.1</vt:lpstr>
      <vt:lpstr>'Zał. nr 8.1'!Tytuły_wydruku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2023-11-15T09:30:26Z</cp:lastPrinted>
  <dcterms:created xsi:type="dcterms:W3CDTF">2000-10-04T08:01:42Z</dcterms:created>
  <dcterms:modified xsi:type="dcterms:W3CDTF">2023-11-15T09:30:41Z</dcterms:modified>
</cp:coreProperties>
</file>