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ysis with excel\"/>
    </mc:Choice>
  </mc:AlternateContent>
  <bookViews>
    <workbookView xWindow="0" yWindow="0" windowWidth="19368" windowHeight="10452" activeTab="3"/>
  </bookViews>
  <sheets>
    <sheet name="CELL REFS" sheetId="1" r:id="rId1"/>
    <sheet name="ABS REF VARIATIONS" sheetId="2" r:id="rId2"/>
    <sheet name="NAME RANGES" sheetId="3" r:id="rId3"/>
    <sheet name="NESTING" sheetId="4" r:id="rId4"/>
  </sheets>
  <definedNames>
    <definedName name="grandtotal">'CELL REFS'!$G$8</definedName>
    <definedName name="percentage">'CELL REFS'!$H$3:$H$8</definedName>
    <definedName name="weeklyTotal">'NAME RANGES'!$C$8:$F$8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4" l="1"/>
  <c r="I4" i="4" l="1"/>
  <c r="I6" i="4"/>
  <c r="I7" i="4"/>
  <c r="I3" i="4"/>
  <c r="H4" i="3"/>
  <c r="H5" i="3"/>
  <c r="H6" i="3"/>
  <c r="H7" i="3"/>
  <c r="H8" i="3"/>
  <c r="H3" i="3"/>
  <c r="C11" i="3"/>
  <c r="C10" i="3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F4" i="2"/>
  <c r="F5" i="2"/>
  <c r="F6" i="2"/>
  <c r="F7" i="2"/>
  <c r="F8" i="2"/>
  <c r="H4" i="1"/>
  <c r="H5" i="1"/>
  <c r="H6" i="1"/>
  <c r="H7" i="1"/>
  <c r="H8" i="1"/>
  <c r="H3" i="1"/>
  <c r="D8" i="1"/>
  <c r="E8" i="1"/>
  <c r="F8" i="1"/>
  <c r="C8" i="1"/>
  <c r="G8" i="4" l="1"/>
  <c r="F8" i="4"/>
  <c r="E8" i="4"/>
  <c r="D8" i="4"/>
  <c r="C8" i="4"/>
  <c r="G7" i="4"/>
  <c r="G6" i="4"/>
  <c r="G5" i="4"/>
  <c r="G4" i="4"/>
  <c r="G3" i="4"/>
  <c r="D8" i="3" l="1"/>
  <c r="E8" i="3"/>
  <c r="F8" i="3"/>
  <c r="C8" i="3"/>
  <c r="G7" i="3"/>
  <c r="G6" i="3"/>
  <c r="G5" i="3"/>
  <c r="G4" i="3"/>
  <c r="G3" i="3"/>
  <c r="G8" i="3" s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<sst xmlns="http://schemas.openxmlformats.org/spreadsheetml/2006/main" count="67" uniqueCount="31">
  <si>
    <t>Sales Person</t>
  </si>
  <si>
    <t>Week 1</t>
  </si>
  <si>
    <t>Week 2</t>
  </si>
  <si>
    <t>Week 3</t>
  </si>
  <si>
    <t>Week 4</t>
  </si>
  <si>
    <t>Total</t>
  </si>
  <si>
    <t>H. James</t>
  </si>
  <si>
    <t>K. Dunn</t>
  </si>
  <si>
    <t>L. Carrie</t>
  </si>
  <si>
    <t>R. Smith</t>
  </si>
  <si>
    <t>D. O'Brian</t>
  </si>
  <si>
    <t>Percentage</t>
  </si>
  <si>
    <t>MONTHLY MIN</t>
  </si>
  <si>
    <t>MONTHLY MAX</t>
  </si>
  <si>
    <t>ACTUAL</t>
  </si>
  <si>
    <t>PRODUCTS</t>
  </si>
  <si>
    <t>SHOES</t>
  </si>
  <si>
    <t>PANTS</t>
  </si>
  <si>
    <t>SHIRTS</t>
  </si>
  <si>
    <t>DRESSES</t>
  </si>
  <si>
    <t>JACKETS</t>
  </si>
  <si>
    <t>PRICE</t>
  </si>
  <si>
    <t>DISCOUNT</t>
  </si>
  <si>
    <t>MONTH</t>
  </si>
  <si>
    <t>JAN</t>
  </si>
  <si>
    <t>FEB</t>
  </si>
  <si>
    <t>MAR</t>
  </si>
  <si>
    <t>APR</t>
  </si>
  <si>
    <t>GOAL</t>
  </si>
  <si>
    <t>MONTHLY GOAL</t>
  </si>
  <si>
    <t>WEEKLY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</si>
</sst>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/>
    <xf numFmtId="0" fontId="4" fillId="3" borderId="2" xfId="0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164" fontId="0" fillId="0" borderId="5" xfId="1" applyNumberFormat="1" applyFont="1" applyBorder="1" applyAlignment="1">
      <alignment horizontal="left"/>
    </xf>
    <xf numFmtId="164" fontId="0" fillId="0" borderId="0" xfId="0" applyNumberFormat="1"/>
    <xf numFmtId="0" fontId="4" fillId="3" borderId="6" xfId="0" applyFont="1" applyFill="1" applyBorder="1" applyAlignment="1">
      <alignment horizontal="right"/>
    </xf>
    <xf numFmtId="44" fontId="2" fillId="4" borderId="7" xfId="1" applyFont="1" applyFill="1" applyBorder="1"/>
    <xf numFmtId="164" fontId="0" fillId="0" borderId="8" xfId="1" applyNumberFormat="1" applyFont="1" applyBorder="1" applyAlignment="1">
      <alignment horizontal="left"/>
    </xf>
    <xf numFmtId="164" fontId="0" fillId="0" borderId="9" xfId="1" applyNumberFormat="1" applyFont="1" applyBorder="1" applyAlignment="1">
      <alignment horizontal="left"/>
    </xf>
    <xf numFmtId="164" fontId="0" fillId="0" borderId="10" xfId="1" applyNumberFormat="1" applyFont="1" applyBorder="1" applyAlignment="1">
      <alignment horizontal="left"/>
    </xf>
    <xf numFmtId="164" fontId="2" fillId="4" borderId="7" xfId="0" applyNumberFormat="1" applyFont="1" applyFill="1" applyBorder="1"/>
    <xf numFmtId="9" fontId="0" fillId="4" borderId="11" xfId="2" applyFont="1" applyFill="1" applyBorder="1"/>
    <xf numFmtId="0" fontId="4" fillId="3" borderId="0" xfId="0" applyFont="1" applyFill="1" applyBorder="1" applyAlignment="1">
      <alignment horizontal="right"/>
    </xf>
    <xf numFmtId="44" fontId="0" fillId="0" borderId="3" xfId="1" applyNumberFormat="1" applyFont="1" applyBorder="1" applyAlignment="1">
      <alignment horizontal="left"/>
    </xf>
    <xf numFmtId="44" fontId="0" fillId="0" borderId="0" xfId="0" applyNumberFormat="1"/>
    <xf numFmtId="0" fontId="5" fillId="5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44" fontId="0" fillId="0" borderId="5" xfId="1" applyNumberFormat="1" applyFont="1" applyBorder="1" applyAlignment="1">
      <alignment horizontal="left"/>
    </xf>
    <xf numFmtId="165" fontId="0" fillId="0" borderId="0" xfId="2" applyNumberFormat="1" applyFont="1" applyAlignment="1">
      <alignment horizontal="center"/>
    </xf>
    <xf numFmtId="44" fontId="0" fillId="0" borderId="0" xfId="1" applyFont="1"/>
    <xf numFmtId="0" fontId="4" fillId="3" borderId="12" xfId="0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zoomScale="160" zoomScaleNormal="160" workbookViewId="0">
      <selection activeCell="G8" sqref="G8"/>
    </sheetView>
  </sheetViews>
  <sheetFormatPr defaultRowHeight="14.4" x14ac:dyDescent="0.3"/>
  <cols>
    <col min="1" max="1" width="4" customWidth="1"/>
    <col min="2" max="2" width="14.33203125" customWidth="1"/>
    <col min="3" max="7" width="12.44140625" customWidth="1"/>
    <col min="8" max="8" width="12" bestFit="1" customWidth="1"/>
  </cols>
  <sheetData>
    <row r="2" spans="2:8" ht="16.2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</row>
    <row r="3" spans="2:8" ht="15" thickBot="1" x14ac:dyDescent="0.35">
      <c r="B3" s="2" t="s">
        <v>6</v>
      </c>
      <c r="C3" s="3">
        <v>9550</v>
      </c>
      <c r="D3" s="3">
        <v>9230</v>
      </c>
      <c r="E3" s="3">
        <v>8500</v>
      </c>
      <c r="F3" s="3">
        <v>8965</v>
      </c>
      <c r="G3" s="9">
        <f>SUM(C3:F3)</f>
        <v>36245</v>
      </c>
      <c r="H3" s="13">
        <f t="shared" ref="H3:H8" si="0">G3/grandtotal</f>
        <v>0.20569090465407949</v>
      </c>
    </row>
    <row r="4" spans="2:8" ht="15" thickBot="1" x14ac:dyDescent="0.35">
      <c r="B4" s="2" t="s">
        <v>7</v>
      </c>
      <c r="C4" s="3">
        <v>5975</v>
      </c>
      <c r="D4" s="3">
        <v>6900</v>
      </c>
      <c r="E4" s="3">
        <v>8500</v>
      </c>
      <c r="F4" s="3">
        <v>10100</v>
      </c>
      <c r="G4" s="10">
        <f t="shared" ref="G4:G7" si="1">SUM(C4:F4)</f>
        <v>31475</v>
      </c>
      <c r="H4" s="13">
        <f t="shared" si="0"/>
        <v>0.17862108494929374</v>
      </c>
    </row>
    <row r="5" spans="2:8" ht="15" thickBot="1" x14ac:dyDescent="0.35">
      <c r="B5" s="2" t="s">
        <v>8</v>
      </c>
      <c r="C5" s="3">
        <v>7425</v>
      </c>
      <c r="D5" s="3">
        <v>8580</v>
      </c>
      <c r="E5" s="3">
        <v>9910</v>
      </c>
      <c r="F5" s="3">
        <v>7512</v>
      </c>
      <c r="G5" s="10">
        <f t="shared" si="1"/>
        <v>33427</v>
      </c>
      <c r="H5" s="13">
        <f t="shared" si="0"/>
        <v>0.18969871347418721</v>
      </c>
    </row>
    <row r="6" spans="2:8" ht="15" thickBot="1" x14ac:dyDescent="0.35">
      <c r="B6" s="2" t="s">
        <v>9</v>
      </c>
      <c r="C6" s="3">
        <v>9560</v>
      </c>
      <c r="D6" s="3">
        <v>10150</v>
      </c>
      <c r="E6" s="3">
        <v>10200</v>
      </c>
      <c r="F6" s="3">
        <v>9795</v>
      </c>
      <c r="G6" s="10">
        <f t="shared" si="1"/>
        <v>39705</v>
      </c>
      <c r="H6" s="13">
        <f t="shared" si="0"/>
        <v>0.22532645521562217</v>
      </c>
    </row>
    <row r="7" spans="2:8" ht="15" thickBot="1" x14ac:dyDescent="0.35">
      <c r="B7" s="4" t="s">
        <v>10</v>
      </c>
      <c r="C7" s="5">
        <v>7892</v>
      </c>
      <c r="D7" s="5">
        <v>7695</v>
      </c>
      <c r="E7" s="5">
        <v>9520</v>
      </c>
      <c r="F7" s="5">
        <v>10252</v>
      </c>
      <c r="G7" s="11">
        <f t="shared" si="1"/>
        <v>35359</v>
      </c>
      <c r="H7" s="13">
        <f t="shared" si="0"/>
        <v>0.20066284170681739</v>
      </c>
    </row>
    <row r="8" spans="2:8" ht="15" thickBot="1" x14ac:dyDescent="0.35">
      <c r="B8" s="7" t="s">
        <v>5</v>
      </c>
      <c r="C8" s="8">
        <f>SUM(C3:C7)</f>
        <v>40402</v>
      </c>
      <c r="D8" s="8">
        <f t="shared" ref="D8:F8" si="2">SUM(D3:D7)</f>
        <v>42555</v>
      </c>
      <c r="E8" s="8">
        <f t="shared" si="2"/>
        <v>46630</v>
      </c>
      <c r="F8" s="8">
        <f t="shared" si="2"/>
        <v>46624</v>
      </c>
      <c r="G8" s="12">
        <f>SUM(G3:G7)</f>
        <v>176211</v>
      </c>
      <c r="H8" s="13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showGridLines="0" zoomScale="160" zoomScaleNormal="160" workbookViewId="0">
      <selection activeCell="H12" sqref="H12"/>
    </sheetView>
  </sheetViews>
  <sheetFormatPr defaultRowHeight="14.4" x14ac:dyDescent="0.3"/>
  <cols>
    <col min="1" max="1" width="4" customWidth="1"/>
    <col min="2" max="2" width="17.33203125" bestFit="1" customWidth="1"/>
    <col min="3" max="7" width="12.44140625" customWidth="1"/>
    <col min="10" max="13" width="9.109375" customWidth="1"/>
  </cols>
  <sheetData>
    <row r="2" spans="2:10" x14ac:dyDescent="0.3">
      <c r="B2" s="17" t="s">
        <v>14</v>
      </c>
      <c r="F2" s="17" t="s">
        <v>22</v>
      </c>
    </row>
    <row r="3" spans="2:10" ht="16.2" thickBot="1" x14ac:dyDescent="0.35">
      <c r="B3" s="1" t="s">
        <v>15</v>
      </c>
      <c r="C3" s="1" t="s">
        <v>21</v>
      </c>
      <c r="F3" s="18" t="s">
        <v>24</v>
      </c>
      <c r="G3" s="18" t="s">
        <v>25</v>
      </c>
      <c r="H3" s="18" t="s">
        <v>26</v>
      </c>
      <c r="I3" s="18" t="s">
        <v>27</v>
      </c>
    </row>
    <row r="4" spans="2:10" x14ac:dyDescent="0.3">
      <c r="B4" s="2" t="s">
        <v>16</v>
      </c>
      <c r="C4" s="15">
        <v>40</v>
      </c>
      <c r="E4" s="2" t="s">
        <v>16</v>
      </c>
      <c r="F4" s="15">
        <f>$C4-($C4*C$11)</f>
        <v>38</v>
      </c>
      <c r="G4" s="15">
        <f t="shared" ref="G4:I8" si="0">$C4-($C4*D$11)</f>
        <v>36</v>
      </c>
      <c r="H4" s="15">
        <f t="shared" si="0"/>
        <v>34</v>
      </c>
      <c r="I4" s="15">
        <f t="shared" si="0"/>
        <v>32</v>
      </c>
    </row>
    <row r="5" spans="2:10" x14ac:dyDescent="0.3">
      <c r="B5" s="2" t="s">
        <v>17</v>
      </c>
      <c r="C5" s="15">
        <v>15</v>
      </c>
      <c r="E5" s="2" t="s">
        <v>17</v>
      </c>
      <c r="F5" s="15">
        <f t="shared" ref="F5:F8" si="1">$C5-($C5*C$11)</f>
        <v>14.25</v>
      </c>
      <c r="G5" s="15">
        <f t="shared" si="0"/>
        <v>13.5</v>
      </c>
      <c r="H5" s="15">
        <f t="shared" si="0"/>
        <v>12.75</v>
      </c>
      <c r="I5" s="15">
        <f t="shared" si="0"/>
        <v>12</v>
      </c>
    </row>
    <row r="6" spans="2:10" x14ac:dyDescent="0.3">
      <c r="B6" s="2" t="s">
        <v>18</v>
      </c>
      <c r="C6" s="15">
        <v>10</v>
      </c>
      <c r="E6" s="2" t="s">
        <v>18</v>
      </c>
      <c r="F6" s="15">
        <f t="shared" si="1"/>
        <v>9.5</v>
      </c>
      <c r="G6" s="15">
        <f t="shared" si="0"/>
        <v>9</v>
      </c>
      <c r="H6" s="15">
        <f t="shared" si="0"/>
        <v>8.5</v>
      </c>
      <c r="I6" s="15">
        <f t="shared" si="0"/>
        <v>8</v>
      </c>
    </row>
    <row r="7" spans="2:10" x14ac:dyDescent="0.3">
      <c r="B7" s="2" t="s">
        <v>19</v>
      </c>
      <c r="C7" s="15">
        <v>20</v>
      </c>
      <c r="E7" s="2" t="s">
        <v>19</v>
      </c>
      <c r="F7" s="15">
        <f t="shared" si="1"/>
        <v>19</v>
      </c>
      <c r="G7" s="15">
        <f t="shared" si="0"/>
        <v>18</v>
      </c>
      <c r="H7" s="15">
        <f t="shared" si="0"/>
        <v>17</v>
      </c>
      <c r="I7" s="15">
        <f t="shared" si="0"/>
        <v>16</v>
      </c>
    </row>
    <row r="8" spans="2:10" ht="15" thickBot="1" x14ac:dyDescent="0.35">
      <c r="B8" s="4" t="s">
        <v>20</v>
      </c>
      <c r="C8" s="19">
        <v>50</v>
      </c>
      <c r="E8" s="4" t="s">
        <v>20</v>
      </c>
      <c r="F8" s="15">
        <f t="shared" si="1"/>
        <v>47.5</v>
      </c>
      <c r="G8" s="15">
        <f t="shared" si="0"/>
        <v>45</v>
      </c>
      <c r="H8" s="15">
        <f t="shared" si="0"/>
        <v>42.5</v>
      </c>
      <c r="I8" s="15">
        <f t="shared" si="0"/>
        <v>40</v>
      </c>
    </row>
    <row r="10" spans="2:10" ht="16.2" thickBot="1" x14ac:dyDescent="0.35">
      <c r="B10" s="14" t="s">
        <v>23</v>
      </c>
      <c r="C10" s="18" t="s">
        <v>24</v>
      </c>
      <c r="D10" s="18" t="s">
        <v>25</v>
      </c>
      <c r="E10" s="18" t="s">
        <v>26</v>
      </c>
      <c r="F10" s="18" t="s">
        <v>27</v>
      </c>
    </row>
    <row r="11" spans="2:10" x14ac:dyDescent="0.3">
      <c r="B11" s="14" t="s">
        <v>22</v>
      </c>
      <c r="C11" s="20">
        <v>0.05</v>
      </c>
      <c r="D11" s="20">
        <v>0.1</v>
      </c>
      <c r="E11" s="20">
        <v>0.15</v>
      </c>
      <c r="F11" s="20">
        <v>0.2</v>
      </c>
      <c r="J11" s="16"/>
    </row>
    <row r="12" spans="2:10" x14ac:dyDescent="0.3">
      <c r="C12" s="6"/>
      <c r="D12" s="6"/>
      <c r="E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zoomScale="160" zoomScaleNormal="160" workbookViewId="0">
      <selection activeCell="H6" sqref="H6"/>
    </sheetView>
  </sheetViews>
  <sheetFormatPr defaultRowHeight="14.4" x14ac:dyDescent="0.3"/>
  <cols>
    <col min="1" max="1" width="4" customWidth="1"/>
    <col min="2" max="2" width="17.33203125" bestFit="1" customWidth="1"/>
    <col min="3" max="7" width="12.44140625" customWidth="1"/>
    <col min="8" max="8" width="12" bestFit="1" customWidth="1"/>
  </cols>
  <sheetData>
    <row r="2" spans="2:8" ht="16.2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</row>
    <row r="3" spans="2:8" ht="15" thickBot="1" x14ac:dyDescent="0.35">
      <c r="B3" s="2" t="s">
        <v>6</v>
      </c>
      <c r="C3" s="3">
        <v>9550</v>
      </c>
      <c r="D3" s="3">
        <v>9230</v>
      </c>
      <c r="E3" s="3">
        <v>8500</v>
      </c>
      <c r="F3" s="3">
        <v>8965</v>
      </c>
      <c r="G3" s="9">
        <f>SUM(C3:F3)</f>
        <v>36245</v>
      </c>
      <c r="H3" s="13">
        <f t="shared" ref="H3:H8" si="0">G3/grandtotal</f>
        <v>0.20569090465407949</v>
      </c>
    </row>
    <row r="4" spans="2:8" ht="15" thickBot="1" x14ac:dyDescent="0.35">
      <c r="B4" s="2" t="s">
        <v>7</v>
      </c>
      <c r="C4" s="3">
        <v>5975</v>
      </c>
      <c r="D4" s="3">
        <v>6900</v>
      </c>
      <c r="E4" s="3">
        <v>8500</v>
      </c>
      <c r="F4" s="3">
        <v>10100</v>
      </c>
      <c r="G4" s="10">
        <f t="shared" ref="G4:G7" si="1">SUM(C4:F4)</f>
        <v>31475</v>
      </c>
      <c r="H4" s="13">
        <f t="shared" si="0"/>
        <v>0.17862108494929374</v>
      </c>
    </row>
    <row r="5" spans="2:8" ht="15" thickBot="1" x14ac:dyDescent="0.35">
      <c r="B5" s="2" t="s">
        <v>8</v>
      </c>
      <c r="C5" s="3">
        <v>7425</v>
      </c>
      <c r="D5" s="3">
        <v>8580</v>
      </c>
      <c r="E5" s="3">
        <v>9910</v>
      </c>
      <c r="F5" s="3">
        <v>7512</v>
      </c>
      <c r="G5" s="10">
        <f t="shared" si="1"/>
        <v>33427</v>
      </c>
      <c r="H5" s="13">
        <f t="shared" si="0"/>
        <v>0.18969871347418721</v>
      </c>
    </row>
    <row r="6" spans="2:8" ht="15" thickBot="1" x14ac:dyDescent="0.35">
      <c r="B6" s="2" t="s">
        <v>9</v>
      </c>
      <c r="C6" s="3">
        <v>9560</v>
      </c>
      <c r="D6" s="3">
        <v>10150</v>
      </c>
      <c r="E6" s="3">
        <v>10200</v>
      </c>
      <c r="F6" s="3">
        <v>9795</v>
      </c>
      <c r="G6" s="10">
        <f t="shared" si="1"/>
        <v>39705</v>
      </c>
      <c r="H6" s="13">
        <f t="shared" si="0"/>
        <v>0.22532645521562217</v>
      </c>
    </row>
    <row r="7" spans="2:8" ht="15" thickBot="1" x14ac:dyDescent="0.35">
      <c r="B7" s="4" t="s">
        <v>10</v>
      </c>
      <c r="C7" s="5">
        <v>7892</v>
      </c>
      <c r="D7" s="5">
        <v>7695</v>
      </c>
      <c r="E7" s="5">
        <v>9520</v>
      </c>
      <c r="F7" s="5">
        <v>10252</v>
      </c>
      <c r="G7" s="11">
        <f t="shared" si="1"/>
        <v>35359</v>
      </c>
      <c r="H7" s="13">
        <f t="shared" si="0"/>
        <v>0.20066284170681739</v>
      </c>
    </row>
    <row r="8" spans="2:8" ht="15" thickBot="1" x14ac:dyDescent="0.35">
      <c r="B8" s="7" t="s">
        <v>5</v>
      </c>
      <c r="C8" s="8">
        <f>SUM(C3:C7)</f>
        <v>40402</v>
      </c>
      <c r="D8" s="8">
        <f t="shared" ref="D8:F8" si="2">SUM(D3:D7)</f>
        <v>42555</v>
      </c>
      <c r="E8" s="8">
        <f t="shared" si="2"/>
        <v>46630</v>
      </c>
      <c r="F8" s="8">
        <f t="shared" si="2"/>
        <v>46624</v>
      </c>
      <c r="G8" s="12">
        <f>SUM(G3:G7)</f>
        <v>176211</v>
      </c>
      <c r="H8" s="13">
        <f t="shared" si="0"/>
        <v>1</v>
      </c>
    </row>
    <row r="10" spans="2:8" x14ac:dyDescent="0.3">
      <c r="B10" s="14" t="s">
        <v>12</v>
      </c>
      <c r="C10">
        <f>MIN(weeklyTotal)</f>
        <v>40402</v>
      </c>
    </row>
    <row r="11" spans="2:8" x14ac:dyDescent="0.3">
      <c r="B11" s="14" t="s">
        <v>13</v>
      </c>
      <c r="C11">
        <f>MAX(weeklyTotal)</f>
        <v>46630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zoomScale="160" zoomScaleNormal="160" workbookViewId="0">
      <selection activeCell="I5" sqref="I5"/>
    </sheetView>
  </sheetViews>
  <sheetFormatPr defaultRowHeight="14.4" x14ac:dyDescent="0.3"/>
  <cols>
    <col min="1" max="1" width="4" customWidth="1"/>
    <col min="2" max="2" width="16.6640625" bestFit="1" customWidth="1"/>
    <col min="3" max="3" width="18.6640625" bestFit="1" customWidth="1"/>
    <col min="4" max="7" width="12.44140625" customWidth="1"/>
    <col min="8" max="8" width="3.109375" customWidth="1"/>
    <col min="9" max="9" width="21.88671875" customWidth="1"/>
  </cols>
  <sheetData>
    <row r="2" spans="2:9" ht="16.2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28</v>
      </c>
    </row>
    <row r="3" spans="2:9" x14ac:dyDescent="0.3">
      <c r="B3" s="2" t="s">
        <v>6</v>
      </c>
      <c r="C3" s="3">
        <v>9550</v>
      </c>
      <c r="D3" s="3">
        <v>9230</v>
      </c>
      <c r="E3" s="3">
        <v>8500</v>
      </c>
      <c r="F3" s="3">
        <v>8965</v>
      </c>
      <c r="G3" s="9">
        <f>SUM(C3:F3)</f>
        <v>36245</v>
      </c>
      <c r="I3" s="3" t="str">
        <f>IF(AND($C3&gt;=$B$11,$D3&gt;=$B$11,$E3&gt;=$B$11,$F3&gt;=$B$11,$G3&gt;=$C$11),"GOAL ACCOMPANISHED","GOAL WAS NOT MET")</f>
        <v>GOAL ACCOMPANISHED</v>
      </c>
    </row>
    <row r="4" spans="2:9" x14ac:dyDescent="0.3">
      <c r="B4" s="2" t="s">
        <v>7</v>
      </c>
      <c r="C4" s="3">
        <v>5975</v>
      </c>
      <c r="D4" s="3">
        <v>6900</v>
      </c>
      <c r="E4" s="3">
        <v>8500</v>
      </c>
      <c r="F4" s="3">
        <v>10100</v>
      </c>
      <c r="G4" s="10">
        <f t="shared" ref="G4:G7" si="0">SUM(C4:F4)</f>
        <v>31475</v>
      </c>
      <c r="I4" s="3" t="str">
        <f t="shared" ref="I4:I7" si="1">IF(AND($C4&gt;=$B$11,$D4&gt;=$B$11,$E4&gt;=$B$11,$F4&gt;=$B$11,$G4&gt;=$C$11),"GOAL ACCOMPANISHED","GOAL WAS NOT MET")</f>
        <v>GOAL WAS NOT MET</v>
      </c>
    </row>
    <row r="5" spans="2:9" x14ac:dyDescent="0.3">
      <c r="B5" s="2" t="s">
        <v>8</v>
      </c>
      <c r="C5" s="3">
        <v>7425</v>
      </c>
      <c r="D5" s="3">
        <v>8580</v>
      </c>
      <c r="E5" s="3">
        <v>9910</v>
      </c>
      <c r="F5" s="3">
        <v>7512</v>
      </c>
      <c r="G5" s="10">
        <f t="shared" si="0"/>
        <v>33427</v>
      </c>
      <c r="I5" s="3" t="str">
        <f>IF(AND($C5&gt;=$B$11,$D5&gt;=$B$11,$E5&gt;=$B$11,$F5&gt;=$B$11,$G5&gt;=$C$11),"GOAL ACCOMPANISHED","GOAL WAS NOT MET")</f>
        <v>GOAL WAS NOT MET</v>
      </c>
    </row>
    <row r="6" spans="2:9" x14ac:dyDescent="0.3">
      <c r="B6" s="2" t="s">
        <v>9</v>
      </c>
      <c r="C6" s="3">
        <v>9560</v>
      </c>
      <c r="D6" s="3">
        <v>10150</v>
      </c>
      <c r="E6" s="3">
        <v>10200</v>
      </c>
      <c r="F6" s="3">
        <v>9795</v>
      </c>
      <c r="G6" s="10">
        <f t="shared" si="0"/>
        <v>39705</v>
      </c>
      <c r="I6" s="3" t="str">
        <f t="shared" si="1"/>
        <v>GOAL ACCOMPANISHED</v>
      </c>
    </row>
    <row r="7" spans="2:9" ht="15" thickBot="1" x14ac:dyDescent="0.35">
      <c r="B7" s="4" t="s">
        <v>10</v>
      </c>
      <c r="C7" s="5">
        <v>7892</v>
      </c>
      <c r="D7" s="5">
        <v>7695</v>
      </c>
      <c r="E7" s="5">
        <v>9520</v>
      </c>
      <c r="F7" s="5">
        <v>10252</v>
      </c>
      <c r="G7" s="11">
        <f t="shared" si="0"/>
        <v>35359</v>
      </c>
      <c r="I7" s="3" t="str">
        <f t="shared" si="1"/>
        <v>GOAL WAS NOT MET</v>
      </c>
    </row>
    <row r="8" spans="2:9" ht="15" thickBot="1" x14ac:dyDescent="0.35">
      <c r="B8" s="7" t="s">
        <v>5</v>
      </c>
      <c r="C8" s="8">
        <f>SUM(C3:C7)</f>
        <v>40402</v>
      </c>
      <c r="D8" s="8">
        <f t="shared" ref="D8:F8" si="2">SUM(D3:D7)</f>
        <v>42555</v>
      </c>
      <c r="E8" s="8">
        <f t="shared" si="2"/>
        <v>46630</v>
      </c>
      <c r="F8" s="8">
        <f t="shared" si="2"/>
        <v>46624</v>
      </c>
      <c r="G8" s="12">
        <f>SUM(G3:G7)</f>
        <v>176211</v>
      </c>
    </row>
    <row r="10" spans="2:9" x14ac:dyDescent="0.3">
      <c r="B10" s="22" t="s">
        <v>30</v>
      </c>
      <c r="C10" s="22" t="s">
        <v>29</v>
      </c>
    </row>
    <row r="11" spans="2:9" x14ac:dyDescent="0.3">
      <c r="B11" s="21">
        <v>8000</v>
      </c>
      <c r="C11" s="2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CELL REFS</vt:lpstr>
      <vt:lpstr>ABS REF VARIATIONS</vt:lpstr>
      <vt:lpstr>NAME RANGES</vt:lpstr>
      <vt:lpstr>NESTING</vt:lpstr>
      <vt:lpstr>grandtotal</vt:lpstr>
      <vt:lpstr>percentage</vt:lpstr>
      <vt:lpstr>weeklyTotal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user</cp:lastModifiedBy>
  <dcterms:created xsi:type="dcterms:W3CDTF">2018-05-18T16:44:28Z</dcterms:created>
  <dcterms:modified xsi:type="dcterms:W3CDTF">2023-12-07T15:29:06Z</dcterms:modified>
</cp:coreProperties>
</file>