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90" windowWidth="27300" windowHeight="13388"/>
  </bookViews>
  <sheets>
    <sheet name="Sheet1" sheetId="2" r:id="rId1"/>
    <sheet name="dsbench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D1" i="1" l="1"/>
  <c r="F1" i="1"/>
  <c r="H1" i="1"/>
  <c r="J1" i="1"/>
  <c r="L1" i="1"/>
  <c r="M1" i="1"/>
  <c r="O1" i="1"/>
  <c r="Q1" i="1"/>
  <c r="S1" i="1"/>
  <c r="U1" i="1"/>
  <c r="W1" i="1"/>
  <c r="Y1" i="1"/>
  <c r="AA1" i="1"/>
  <c r="AC1" i="1"/>
  <c r="AE1" i="1"/>
  <c r="D2" i="1"/>
  <c r="F2" i="1"/>
  <c r="H2" i="1"/>
  <c r="J2" i="1"/>
  <c r="L2" i="1"/>
  <c r="M2" i="1"/>
  <c r="O2" i="1"/>
  <c r="Q2" i="1"/>
  <c r="S2" i="1"/>
  <c r="U2" i="1"/>
  <c r="W2" i="1"/>
  <c r="Y2" i="1"/>
  <c r="AA2" i="1"/>
  <c r="AC2" i="1"/>
  <c r="D3" i="1"/>
  <c r="F3" i="1"/>
  <c r="H3" i="1"/>
  <c r="J3" i="1"/>
  <c r="L3" i="1"/>
  <c r="M3" i="1"/>
  <c r="O3" i="1"/>
  <c r="Q3" i="1"/>
  <c r="S3" i="1"/>
  <c r="U3" i="1"/>
  <c r="W3" i="1"/>
  <c r="Y3" i="1"/>
  <c r="AA3" i="1"/>
  <c r="AC3" i="1"/>
  <c r="D4" i="1"/>
  <c r="F4" i="1"/>
  <c r="H4" i="1"/>
  <c r="J4" i="1"/>
  <c r="L4" i="1"/>
  <c r="M4" i="1"/>
  <c r="O4" i="1"/>
  <c r="Q4" i="1"/>
  <c r="S4" i="1"/>
  <c r="U4" i="1"/>
  <c r="W4" i="1"/>
  <c r="Y4" i="1"/>
  <c r="AA4" i="1"/>
  <c r="AC4" i="1"/>
  <c r="D5" i="1"/>
  <c r="F5" i="1"/>
  <c r="H5" i="1"/>
  <c r="J5" i="1"/>
  <c r="L5" i="1"/>
  <c r="M5" i="1"/>
  <c r="O5" i="1"/>
  <c r="Q5" i="1"/>
  <c r="S5" i="1"/>
  <c r="U5" i="1"/>
  <c r="W5" i="1"/>
  <c r="Y5" i="1"/>
  <c r="AA5" i="1"/>
  <c r="AC5" i="1"/>
  <c r="D6" i="1"/>
  <c r="F6" i="1"/>
  <c r="H6" i="1"/>
  <c r="J6" i="1"/>
  <c r="L6" i="1"/>
  <c r="M6" i="1"/>
  <c r="O6" i="1"/>
  <c r="Q6" i="1"/>
  <c r="S6" i="1"/>
  <c r="U6" i="1"/>
  <c r="W6" i="1"/>
  <c r="Y6" i="1"/>
  <c r="AA6" i="1"/>
  <c r="AC6" i="1"/>
  <c r="D7" i="1"/>
  <c r="F7" i="1"/>
  <c r="H7" i="1"/>
  <c r="J7" i="1"/>
  <c r="L7" i="1"/>
  <c r="M7" i="1"/>
  <c r="O7" i="1"/>
  <c r="Q7" i="1"/>
  <c r="S7" i="1"/>
  <c r="U7" i="1"/>
  <c r="W7" i="1"/>
  <c r="Y7" i="1"/>
  <c r="AA7" i="1"/>
  <c r="AC7" i="1"/>
  <c r="D8" i="1"/>
  <c r="F8" i="1"/>
  <c r="H8" i="1"/>
  <c r="J8" i="1"/>
  <c r="L8" i="1"/>
  <c r="M8" i="1"/>
  <c r="O8" i="1"/>
  <c r="Q8" i="1"/>
  <c r="S8" i="1"/>
  <c r="U8" i="1"/>
  <c r="W8" i="1"/>
  <c r="Y8" i="1"/>
  <c r="AA8" i="1"/>
  <c r="AC8" i="1"/>
  <c r="D9" i="1"/>
  <c r="F9" i="1"/>
  <c r="H9" i="1"/>
  <c r="J9" i="1"/>
  <c r="L9" i="1"/>
  <c r="M9" i="1"/>
  <c r="O9" i="1"/>
  <c r="Q9" i="1"/>
  <c r="S9" i="1"/>
  <c r="U9" i="1"/>
  <c r="W9" i="1"/>
  <c r="Y9" i="1"/>
  <c r="AA9" i="1"/>
  <c r="AC9" i="1"/>
  <c r="D10" i="1"/>
  <c r="F10" i="1"/>
  <c r="H10" i="1"/>
  <c r="J10" i="1"/>
  <c r="L10" i="1"/>
  <c r="M10" i="1"/>
  <c r="O10" i="1"/>
  <c r="Q10" i="1"/>
  <c r="S10" i="1"/>
  <c r="U10" i="1"/>
  <c r="W10" i="1"/>
  <c r="Y10" i="1"/>
  <c r="AA10" i="1"/>
  <c r="AC10" i="1"/>
  <c r="D11" i="1"/>
  <c r="F11" i="1"/>
  <c r="H11" i="1"/>
  <c r="J11" i="1"/>
  <c r="L11" i="1"/>
  <c r="M11" i="1"/>
  <c r="O11" i="1"/>
  <c r="Q11" i="1"/>
  <c r="S11" i="1"/>
  <c r="U11" i="1"/>
  <c r="W11" i="1"/>
  <c r="Y11" i="1"/>
  <c r="AA11" i="1"/>
  <c r="AC11" i="1"/>
  <c r="D12" i="1"/>
  <c r="F12" i="1"/>
  <c r="H12" i="1"/>
  <c r="J12" i="1"/>
  <c r="L12" i="1"/>
  <c r="M12" i="1"/>
  <c r="O12" i="1"/>
  <c r="Q12" i="1"/>
  <c r="S12" i="1"/>
  <c r="U12" i="1"/>
  <c r="W12" i="1"/>
  <c r="Y12" i="1"/>
  <c r="AA12" i="1"/>
  <c r="AC12" i="1"/>
  <c r="D13" i="1"/>
  <c r="F13" i="1"/>
  <c r="H13" i="1"/>
  <c r="J13" i="1"/>
  <c r="L13" i="1"/>
  <c r="M13" i="1"/>
  <c r="O13" i="1"/>
  <c r="Q13" i="1"/>
  <c r="S13" i="1"/>
  <c r="U13" i="1"/>
  <c r="W13" i="1"/>
  <c r="Y13" i="1"/>
  <c r="AA13" i="1"/>
  <c r="AC13" i="1"/>
  <c r="D14" i="1"/>
  <c r="F14" i="1"/>
  <c r="H14" i="1"/>
  <c r="J14" i="1"/>
  <c r="L14" i="1"/>
  <c r="M14" i="1"/>
  <c r="O14" i="1"/>
  <c r="Q14" i="1"/>
  <c r="S14" i="1"/>
  <c r="U14" i="1"/>
  <c r="W14" i="1"/>
  <c r="Y14" i="1"/>
  <c r="AA14" i="1"/>
  <c r="AC14" i="1"/>
  <c r="D15" i="1"/>
  <c r="F15" i="1"/>
  <c r="H15" i="1"/>
  <c r="J15" i="1"/>
  <c r="L15" i="1"/>
  <c r="M15" i="1"/>
  <c r="O15" i="1"/>
  <c r="Q15" i="1"/>
  <c r="S15" i="1"/>
  <c r="U15" i="1"/>
  <c r="W15" i="1"/>
  <c r="Y15" i="1"/>
  <c r="AA15" i="1"/>
  <c r="AC15" i="1"/>
  <c r="D16" i="1"/>
  <c r="F16" i="1"/>
  <c r="H16" i="1"/>
  <c r="J16" i="1"/>
  <c r="L16" i="1"/>
  <c r="M16" i="1"/>
  <c r="O16" i="1"/>
  <c r="Q16" i="1"/>
  <c r="S16" i="1"/>
  <c r="U16" i="1"/>
  <c r="W16" i="1"/>
  <c r="Y16" i="1"/>
  <c r="AA16" i="1"/>
  <c r="AC16" i="1"/>
  <c r="D17" i="1"/>
  <c r="F17" i="1"/>
  <c r="H17" i="1"/>
  <c r="J17" i="1"/>
  <c r="L17" i="1"/>
  <c r="M17" i="1"/>
  <c r="O17" i="1"/>
  <c r="Q17" i="1"/>
  <c r="S17" i="1"/>
  <c r="U17" i="1"/>
  <c r="W17" i="1"/>
  <c r="Y17" i="1"/>
  <c r="AA17" i="1"/>
  <c r="AC17" i="1"/>
  <c r="D18" i="1"/>
  <c r="F18" i="1"/>
  <c r="H18" i="1"/>
  <c r="J18" i="1"/>
  <c r="L18" i="1"/>
  <c r="M18" i="1"/>
  <c r="O18" i="1"/>
  <c r="Q18" i="1"/>
  <c r="S18" i="1"/>
  <c r="U18" i="1"/>
  <c r="W18" i="1"/>
  <c r="Y18" i="1"/>
  <c r="AA18" i="1"/>
  <c r="AC18" i="1"/>
  <c r="D19" i="1"/>
  <c r="F19" i="1"/>
  <c r="H19" i="1"/>
  <c r="J19" i="1"/>
  <c r="L19" i="1"/>
  <c r="M19" i="1"/>
  <c r="O19" i="1"/>
  <c r="Q19" i="1"/>
  <c r="S19" i="1"/>
  <c r="U19" i="1"/>
  <c r="W19" i="1"/>
  <c r="Y19" i="1"/>
  <c r="AA19" i="1"/>
  <c r="AC19" i="1"/>
  <c r="D20" i="1"/>
  <c r="F20" i="1"/>
  <c r="H20" i="1"/>
  <c r="J20" i="1"/>
  <c r="L20" i="1"/>
  <c r="M20" i="1"/>
  <c r="O20" i="1"/>
  <c r="Q20" i="1"/>
  <c r="S20" i="1"/>
  <c r="U20" i="1"/>
  <c r="W20" i="1"/>
  <c r="Y20" i="1"/>
  <c r="AA20" i="1"/>
  <c r="AC20" i="1"/>
  <c r="D21" i="1"/>
  <c r="F21" i="1"/>
  <c r="H21" i="1"/>
  <c r="J21" i="1"/>
  <c r="L21" i="1"/>
  <c r="M21" i="1"/>
  <c r="O21" i="1"/>
  <c r="Q21" i="1"/>
  <c r="S21" i="1"/>
  <c r="U21" i="1"/>
  <c r="W21" i="1"/>
  <c r="Y21" i="1"/>
  <c r="AA21" i="1"/>
  <c r="AC21" i="1"/>
  <c r="D22" i="1"/>
  <c r="F22" i="1"/>
  <c r="H22" i="1"/>
  <c r="J22" i="1"/>
  <c r="L22" i="1"/>
  <c r="M22" i="1"/>
  <c r="O22" i="1"/>
  <c r="Q22" i="1"/>
  <c r="S22" i="1"/>
  <c r="U22" i="1"/>
  <c r="W22" i="1"/>
  <c r="Y22" i="1"/>
  <c r="AA22" i="1"/>
  <c r="AC22" i="1"/>
  <c r="D23" i="1"/>
  <c r="F23" i="1"/>
  <c r="H23" i="1"/>
  <c r="J23" i="1"/>
  <c r="L23" i="1"/>
  <c r="M23" i="1"/>
  <c r="O23" i="1"/>
  <c r="Q23" i="1"/>
  <c r="S23" i="1"/>
  <c r="U23" i="1"/>
  <c r="W23" i="1"/>
  <c r="Y23" i="1"/>
  <c r="AA23" i="1"/>
  <c r="AC23" i="1"/>
  <c r="D24" i="1"/>
  <c r="F24" i="1"/>
  <c r="H24" i="1"/>
  <c r="J24" i="1"/>
  <c r="L24" i="1"/>
  <c r="M24" i="1"/>
  <c r="O24" i="1"/>
  <c r="Q24" i="1"/>
  <c r="S24" i="1"/>
  <c r="U24" i="1"/>
  <c r="W24" i="1"/>
  <c r="Y24" i="1"/>
  <c r="AA24" i="1"/>
  <c r="AC24" i="1"/>
  <c r="D25" i="1"/>
  <c r="F25" i="1"/>
  <c r="H25" i="1"/>
  <c r="J25" i="1"/>
  <c r="L25" i="1"/>
  <c r="M25" i="1"/>
  <c r="O25" i="1"/>
  <c r="Q25" i="1"/>
  <c r="S25" i="1"/>
  <c r="U25" i="1"/>
  <c r="W25" i="1"/>
  <c r="Y25" i="1"/>
  <c r="AA25" i="1"/>
  <c r="AC25" i="1"/>
  <c r="D26" i="1"/>
  <c r="F26" i="1"/>
  <c r="H26" i="1"/>
  <c r="J26" i="1"/>
  <c r="L26" i="1"/>
  <c r="M26" i="1"/>
  <c r="O26" i="1"/>
  <c r="Q26" i="1"/>
  <c r="S26" i="1"/>
  <c r="U26" i="1"/>
  <c r="W26" i="1"/>
  <c r="Y26" i="1"/>
  <c r="AA26" i="1"/>
  <c r="AC26" i="1"/>
  <c r="D27" i="1"/>
  <c r="F27" i="1"/>
  <c r="H27" i="1"/>
  <c r="J27" i="1"/>
  <c r="L27" i="1"/>
  <c r="M27" i="1"/>
  <c r="O27" i="1"/>
  <c r="Q27" i="1"/>
  <c r="S27" i="1"/>
  <c r="U27" i="1"/>
  <c r="W27" i="1"/>
  <c r="Y27" i="1"/>
  <c r="AA27" i="1"/>
  <c r="AC27" i="1"/>
  <c r="D28" i="1"/>
  <c r="F28" i="1"/>
  <c r="H28" i="1"/>
  <c r="J28" i="1"/>
  <c r="L28" i="1"/>
  <c r="M28" i="1"/>
  <c r="O28" i="1"/>
  <c r="Q28" i="1"/>
  <c r="S28" i="1"/>
  <c r="U28" i="1"/>
  <c r="W28" i="1"/>
  <c r="Y28" i="1"/>
  <c r="AA28" i="1"/>
  <c r="AC28" i="1"/>
  <c r="D29" i="1"/>
  <c r="F29" i="1"/>
  <c r="H29" i="1"/>
  <c r="J29" i="1"/>
  <c r="L29" i="1"/>
  <c r="M29" i="1"/>
  <c r="O29" i="1"/>
  <c r="Q29" i="1"/>
  <c r="S29" i="1"/>
  <c r="U29" i="1"/>
  <c r="W29" i="1"/>
  <c r="Y29" i="1"/>
  <c r="AA29" i="1"/>
  <c r="AC29" i="1"/>
  <c r="D30" i="1"/>
  <c r="F30" i="1"/>
  <c r="H30" i="1"/>
  <c r="J30" i="1"/>
  <c r="L30" i="1"/>
  <c r="M30" i="1"/>
  <c r="O30" i="1"/>
  <c r="Q30" i="1"/>
  <c r="S30" i="1"/>
  <c r="U30" i="1"/>
  <c r="W30" i="1"/>
  <c r="Y30" i="1"/>
  <c r="AA30" i="1"/>
  <c r="AC30" i="1"/>
  <c r="D31" i="1"/>
  <c r="F31" i="1"/>
  <c r="H31" i="1"/>
  <c r="J31" i="1"/>
  <c r="L31" i="1"/>
  <c r="M31" i="1"/>
  <c r="O31" i="1"/>
  <c r="Q31" i="1"/>
  <c r="S31" i="1"/>
  <c r="U31" i="1"/>
  <c r="W31" i="1"/>
  <c r="Y31" i="1"/>
  <c r="AA31" i="1"/>
  <c r="AC31" i="1"/>
  <c r="D32" i="1"/>
  <c r="F32" i="1"/>
  <c r="H32" i="1"/>
  <c r="J32" i="1"/>
  <c r="L32" i="1"/>
  <c r="M32" i="1"/>
  <c r="O32" i="1"/>
  <c r="Q32" i="1"/>
  <c r="S32" i="1"/>
  <c r="U32" i="1"/>
  <c r="W32" i="1"/>
  <c r="Y32" i="1"/>
  <c r="AA32" i="1"/>
  <c r="AC32" i="1"/>
  <c r="D33" i="1"/>
  <c r="F33" i="1"/>
  <c r="H33" i="1"/>
  <c r="J33" i="1"/>
  <c r="L33" i="1"/>
  <c r="M33" i="1"/>
  <c r="O33" i="1"/>
  <c r="Q33" i="1"/>
  <c r="S33" i="1"/>
  <c r="U33" i="1"/>
  <c r="W33" i="1"/>
  <c r="Y33" i="1"/>
  <c r="AA33" i="1"/>
  <c r="AC33" i="1"/>
  <c r="D34" i="1"/>
  <c r="F34" i="1"/>
  <c r="H34" i="1"/>
  <c r="J34" i="1"/>
  <c r="L34" i="1"/>
  <c r="M34" i="1"/>
  <c r="O34" i="1"/>
  <c r="Q34" i="1"/>
  <c r="S34" i="1"/>
  <c r="U34" i="1"/>
  <c r="W34" i="1"/>
  <c r="Y34" i="1"/>
  <c r="AA34" i="1"/>
  <c r="AC34" i="1"/>
  <c r="D35" i="1"/>
  <c r="F35" i="1"/>
  <c r="H35" i="1"/>
  <c r="J35" i="1"/>
  <c r="L35" i="1"/>
  <c r="M35" i="1"/>
  <c r="O35" i="1"/>
  <c r="Q35" i="1"/>
  <c r="S35" i="1"/>
  <c r="U35" i="1"/>
  <c r="W35" i="1"/>
  <c r="Y35" i="1"/>
  <c r="AA35" i="1"/>
  <c r="AC35" i="1"/>
  <c r="D36" i="1"/>
  <c r="F36" i="1"/>
  <c r="H36" i="1"/>
  <c r="J36" i="1"/>
  <c r="L36" i="1"/>
  <c r="M36" i="1"/>
  <c r="O36" i="1"/>
  <c r="Q36" i="1"/>
  <c r="S36" i="1"/>
  <c r="U36" i="1"/>
  <c r="W36" i="1"/>
  <c r="Y36" i="1"/>
  <c r="AA36" i="1"/>
  <c r="AC36" i="1"/>
  <c r="D37" i="1"/>
  <c r="F37" i="1"/>
  <c r="H37" i="1"/>
  <c r="J37" i="1"/>
  <c r="L37" i="1"/>
  <c r="M37" i="1"/>
  <c r="O37" i="1"/>
  <c r="Q37" i="1"/>
  <c r="S37" i="1"/>
  <c r="U37" i="1"/>
  <c r="W37" i="1"/>
  <c r="Y37" i="1"/>
  <c r="AA37" i="1"/>
  <c r="AC37" i="1"/>
  <c r="D38" i="1"/>
  <c r="F38" i="1"/>
  <c r="H38" i="1"/>
  <c r="J38" i="1"/>
  <c r="L38" i="1"/>
  <c r="M38" i="1"/>
  <c r="O38" i="1"/>
  <c r="Q38" i="1"/>
  <c r="S38" i="1"/>
  <c r="U38" i="1"/>
  <c r="W38" i="1"/>
  <c r="Y38" i="1"/>
  <c r="AA38" i="1"/>
  <c r="AC38" i="1"/>
  <c r="D39" i="1"/>
  <c r="F39" i="1"/>
  <c r="H39" i="1"/>
  <c r="J39" i="1"/>
  <c r="L39" i="1"/>
  <c r="M39" i="1"/>
  <c r="O39" i="1"/>
  <c r="Q39" i="1"/>
  <c r="S39" i="1"/>
  <c r="U39" i="1"/>
  <c r="W39" i="1"/>
  <c r="Y39" i="1"/>
  <c r="AA39" i="1"/>
  <c r="AC39" i="1"/>
  <c r="D40" i="1"/>
  <c r="F40" i="1"/>
  <c r="H40" i="1"/>
  <c r="J40" i="1"/>
  <c r="L40" i="1"/>
  <c r="M40" i="1"/>
  <c r="O40" i="1"/>
  <c r="Q40" i="1"/>
  <c r="S40" i="1"/>
  <c r="U40" i="1"/>
  <c r="W40" i="1"/>
  <c r="Y40" i="1"/>
  <c r="AA40" i="1"/>
  <c r="AC40" i="1"/>
  <c r="D41" i="1"/>
  <c r="F41" i="1"/>
  <c r="H41" i="1"/>
  <c r="J41" i="1"/>
  <c r="L41" i="1"/>
  <c r="M41" i="1"/>
  <c r="O41" i="1"/>
  <c r="Q41" i="1"/>
  <c r="S41" i="1"/>
  <c r="U41" i="1"/>
  <c r="W41" i="1"/>
  <c r="Y41" i="1"/>
  <c r="AA41" i="1"/>
  <c r="AC41" i="1"/>
  <c r="D42" i="1"/>
  <c r="F42" i="1"/>
  <c r="H42" i="1"/>
  <c r="J42" i="1"/>
  <c r="L42" i="1"/>
  <c r="M42" i="1"/>
  <c r="O42" i="1"/>
  <c r="Q42" i="1"/>
  <c r="S42" i="1"/>
  <c r="U42" i="1"/>
  <c r="W42" i="1"/>
  <c r="Y42" i="1"/>
  <c r="AA42" i="1"/>
  <c r="AC42" i="1"/>
  <c r="D43" i="1"/>
  <c r="F43" i="1"/>
  <c r="H43" i="1"/>
  <c r="J43" i="1"/>
  <c r="L43" i="1"/>
  <c r="M43" i="1"/>
  <c r="O43" i="1"/>
  <c r="Q43" i="1"/>
  <c r="S43" i="1"/>
  <c r="U43" i="1"/>
  <c r="W43" i="1"/>
  <c r="Y43" i="1"/>
  <c r="AA43" i="1"/>
  <c r="AC43" i="1"/>
  <c r="D44" i="1"/>
  <c r="F44" i="1"/>
  <c r="H44" i="1"/>
  <c r="J44" i="1"/>
  <c r="L44" i="1"/>
  <c r="M44" i="1"/>
  <c r="O44" i="1"/>
  <c r="Q44" i="1"/>
  <c r="S44" i="1"/>
  <c r="U44" i="1"/>
  <c r="W44" i="1"/>
  <c r="Y44" i="1"/>
  <c r="AA44" i="1"/>
  <c r="AC44" i="1"/>
  <c r="D45" i="1"/>
  <c r="F45" i="1"/>
  <c r="H45" i="1"/>
  <c r="J45" i="1"/>
  <c r="L45" i="1"/>
  <c r="M45" i="1"/>
  <c r="O45" i="1"/>
  <c r="Q45" i="1"/>
  <c r="S45" i="1"/>
  <c r="U45" i="1"/>
  <c r="W45" i="1"/>
  <c r="Y45" i="1"/>
  <c r="AA45" i="1"/>
  <c r="AC45" i="1"/>
  <c r="D46" i="1"/>
  <c r="F46" i="1"/>
  <c r="H46" i="1"/>
  <c r="J46" i="1"/>
  <c r="L46" i="1"/>
  <c r="M46" i="1"/>
  <c r="O46" i="1"/>
  <c r="Q46" i="1"/>
  <c r="S46" i="1"/>
  <c r="U46" i="1"/>
  <c r="W46" i="1"/>
  <c r="Y46" i="1"/>
  <c r="AA46" i="1"/>
  <c r="AC46" i="1"/>
  <c r="D47" i="1"/>
  <c r="F47" i="1"/>
  <c r="H47" i="1"/>
  <c r="J47" i="1"/>
  <c r="L47" i="1"/>
  <c r="M47" i="1"/>
  <c r="O47" i="1"/>
  <c r="Q47" i="1"/>
  <c r="S47" i="1"/>
  <c r="U47" i="1"/>
  <c r="W47" i="1"/>
  <c r="Y47" i="1"/>
  <c r="AA47" i="1"/>
  <c r="AC47" i="1"/>
  <c r="D48" i="1"/>
  <c r="F48" i="1"/>
  <c r="H48" i="1"/>
  <c r="J48" i="1"/>
  <c r="L48" i="1"/>
  <c r="M48" i="1"/>
  <c r="O48" i="1"/>
  <c r="Q48" i="1"/>
  <c r="S48" i="1"/>
  <c r="U48" i="1"/>
  <c r="W48" i="1"/>
  <c r="Y48" i="1"/>
  <c r="AA48" i="1"/>
  <c r="AC48" i="1"/>
  <c r="D49" i="1"/>
  <c r="F49" i="1"/>
  <c r="H49" i="1"/>
  <c r="J49" i="1"/>
  <c r="L49" i="1"/>
  <c r="M49" i="1"/>
  <c r="O49" i="1"/>
  <c r="Q49" i="1"/>
  <c r="S49" i="1"/>
  <c r="U49" i="1"/>
  <c r="W49" i="1"/>
  <c r="Y49" i="1"/>
  <c r="AA49" i="1"/>
  <c r="AC49" i="1"/>
  <c r="D50" i="1"/>
  <c r="F50" i="1"/>
  <c r="H50" i="1"/>
  <c r="J50" i="1"/>
  <c r="L50" i="1"/>
  <c r="M50" i="1"/>
  <c r="O50" i="1"/>
  <c r="Q50" i="1"/>
  <c r="S50" i="1"/>
  <c r="U50" i="1"/>
  <c r="W50" i="1"/>
  <c r="Y50" i="1"/>
  <c r="AA50" i="1"/>
  <c r="AC50" i="1"/>
  <c r="D51" i="1"/>
  <c r="F51" i="1"/>
  <c r="H51" i="1"/>
  <c r="J51" i="1"/>
  <c r="L51" i="1"/>
  <c r="M51" i="1"/>
  <c r="O51" i="1"/>
  <c r="Q51" i="1"/>
  <c r="S51" i="1"/>
  <c r="U51" i="1"/>
  <c r="W51" i="1"/>
  <c r="Y51" i="1"/>
  <c r="AA51" i="1"/>
  <c r="AC51" i="1"/>
  <c r="D52" i="1"/>
  <c r="F52" i="1"/>
  <c r="H52" i="1"/>
  <c r="J52" i="1"/>
  <c r="L52" i="1"/>
  <c r="M52" i="1"/>
  <c r="O52" i="1"/>
  <c r="Q52" i="1"/>
  <c r="S52" i="1"/>
  <c r="U52" i="1"/>
  <c r="W52" i="1"/>
  <c r="Y52" i="1"/>
  <c r="AA52" i="1"/>
  <c r="AC52" i="1"/>
  <c r="D53" i="1"/>
  <c r="F53" i="1"/>
  <c r="H53" i="1"/>
  <c r="J53" i="1"/>
  <c r="L53" i="1"/>
  <c r="M53" i="1"/>
  <c r="O53" i="1"/>
  <c r="Q53" i="1"/>
  <c r="S53" i="1"/>
  <c r="U53" i="1"/>
  <c r="W53" i="1"/>
  <c r="Y53" i="1"/>
  <c r="AA53" i="1"/>
  <c r="AC53" i="1"/>
  <c r="D54" i="1"/>
  <c r="F54" i="1"/>
  <c r="H54" i="1"/>
  <c r="J54" i="1"/>
  <c r="L54" i="1"/>
  <c r="M54" i="1"/>
  <c r="O54" i="1"/>
  <c r="Q54" i="1"/>
  <c r="S54" i="1"/>
  <c r="U54" i="1"/>
  <c r="W54" i="1"/>
  <c r="Y54" i="1"/>
  <c r="AA54" i="1"/>
  <c r="AC54" i="1"/>
  <c r="D55" i="1"/>
  <c r="F55" i="1"/>
  <c r="H55" i="1"/>
  <c r="J55" i="1"/>
  <c r="L55" i="1"/>
  <c r="M55" i="1"/>
  <c r="O55" i="1"/>
  <c r="Q55" i="1"/>
  <c r="S55" i="1"/>
  <c r="U55" i="1"/>
  <c r="W55" i="1"/>
  <c r="Y55" i="1"/>
  <c r="AA55" i="1"/>
  <c r="AC55" i="1"/>
  <c r="D56" i="1"/>
  <c r="F56" i="1"/>
  <c r="H56" i="1"/>
  <c r="J56" i="1"/>
  <c r="L56" i="1"/>
  <c r="M56" i="1"/>
  <c r="O56" i="1"/>
  <c r="Q56" i="1"/>
  <c r="S56" i="1"/>
  <c r="U56" i="1"/>
  <c r="W56" i="1"/>
  <c r="Y56" i="1"/>
  <c r="AA56" i="1"/>
  <c r="AC56" i="1"/>
  <c r="D57" i="1"/>
  <c r="F57" i="1"/>
  <c r="H57" i="1"/>
  <c r="J57" i="1"/>
  <c r="L57" i="1"/>
  <c r="M57" i="1"/>
  <c r="O57" i="1"/>
  <c r="Q57" i="1"/>
  <c r="S57" i="1"/>
  <c r="U57" i="1"/>
  <c r="W57" i="1"/>
  <c r="Y57" i="1"/>
  <c r="AA57" i="1"/>
  <c r="AC57" i="1"/>
  <c r="D58" i="1"/>
  <c r="F58" i="1"/>
  <c r="H58" i="1"/>
  <c r="J58" i="1"/>
  <c r="L58" i="1"/>
  <c r="M58" i="1"/>
  <c r="O58" i="1"/>
  <c r="Q58" i="1"/>
  <c r="S58" i="1"/>
  <c r="U58" i="1"/>
  <c r="W58" i="1"/>
  <c r="Y58" i="1"/>
  <c r="AA58" i="1"/>
  <c r="AC58" i="1"/>
  <c r="D59" i="1"/>
  <c r="F59" i="1"/>
  <c r="H59" i="1"/>
  <c r="J59" i="1"/>
  <c r="L59" i="1"/>
  <c r="M59" i="1"/>
  <c r="O59" i="1"/>
  <c r="Q59" i="1"/>
  <c r="S59" i="1"/>
  <c r="U59" i="1"/>
  <c r="W59" i="1"/>
  <c r="Y59" i="1"/>
  <c r="AA59" i="1"/>
  <c r="AC59" i="1"/>
  <c r="D60" i="1"/>
  <c r="F60" i="1"/>
  <c r="H60" i="1"/>
  <c r="J60" i="1"/>
  <c r="L60" i="1"/>
  <c r="M60" i="1"/>
  <c r="O60" i="1"/>
  <c r="Q60" i="1"/>
  <c r="S60" i="1"/>
  <c r="U60" i="1"/>
  <c r="W60" i="1"/>
  <c r="Y60" i="1"/>
  <c r="AA60" i="1"/>
  <c r="AC60" i="1"/>
  <c r="D61" i="1"/>
  <c r="F61" i="1"/>
  <c r="H61" i="1"/>
  <c r="J61" i="1"/>
  <c r="L61" i="1"/>
  <c r="M61" i="1"/>
  <c r="O61" i="1"/>
  <c r="Q61" i="1"/>
  <c r="S61" i="1"/>
  <c r="U61" i="1"/>
  <c r="W61" i="1"/>
  <c r="Y61" i="1"/>
  <c r="AA61" i="1"/>
  <c r="AC61" i="1"/>
  <c r="D62" i="1"/>
  <c r="F62" i="1"/>
  <c r="H62" i="1"/>
  <c r="J62" i="1"/>
  <c r="L62" i="1"/>
  <c r="M62" i="1"/>
  <c r="O62" i="1"/>
  <c r="Q62" i="1"/>
  <c r="S62" i="1"/>
  <c r="U62" i="1"/>
  <c r="W62" i="1"/>
  <c r="Y62" i="1"/>
  <c r="AA62" i="1"/>
  <c r="AC62" i="1"/>
  <c r="D63" i="1"/>
  <c r="F63" i="1"/>
  <c r="H63" i="1"/>
  <c r="J63" i="1"/>
  <c r="L63" i="1"/>
  <c r="M63" i="1"/>
  <c r="O63" i="1"/>
  <c r="Q63" i="1"/>
  <c r="S63" i="1"/>
  <c r="U63" i="1"/>
  <c r="W63" i="1"/>
  <c r="Y63" i="1"/>
  <c r="AA63" i="1"/>
  <c r="AC63" i="1"/>
  <c r="D64" i="1"/>
  <c r="F64" i="1"/>
  <c r="H64" i="1"/>
  <c r="J64" i="1"/>
  <c r="L64" i="1"/>
  <c r="M64" i="1"/>
  <c r="O64" i="1"/>
  <c r="Q64" i="1"/>
  <c r="S64" i="1"/>
  <c r="U64" i="1"/>
  <c r="W64" i="1"/>
  <c r="Y64" i="1"/>
  <c r="AA64" i="1"/>
  <c r="AC64" i="1"/>
  <c r="D65" i="1"/>
  <c r="F65" i="1"/>
  <c r="H65" i="1"/>
  <c r="J65" i="1"/>
  <c r="L65" i="1"/>
  <c r="M65" i="1"/>
  <c r="O65" i="1"/>
  <c r="Q65" i="1"/>
  <c r="S65" i="1"/>
  <c r="U65" i="1"/>
  <c r="W65" i="1"/>
  <c r="Y65" i="1"/>
  <c r="AA65" i="1"/>
  <c r="AC65" i="1"/>
  <c r="D66" i="1"/>
  <c r="F66" i="1"/>
  <c r="H66" i="1"/>
  <c r="J66" i="1"/>
  <c r="L66" i="1"/>
  <c r="M66" i="1"/>
  <c r="O66" i="1"/>
  <c r="Q66" i="1"/>
  <c r="S66" i="1"/>
  <c r="U66" i="1"/>
  <c r="W66" i="1"/>
  <c r="Y66" i="1"/>
  <c r="AA66" i="1"/>
  <c r="AC66" i="1"/>
  <c r="D67" i="1"/>
  <c r="F67" i="1"/>
  <c r="H67" i="1"/>
  <c r="J67" i="1"/>
  <c r="L67" i="1"/>
  <c r="M67" i="1"/>
  <c r="O67" i="1"/>
  <c r="Q67" i="1"/>
  <c r="S67" i="1"/>
  <c r="U67" i="1"/>
  <c r="W67" i="1"/>
  <c r="Y67" i="1"/>
  <c r="AA67" i="1"/>
  <c r="AC67" i="1"/>
  <c r="D68" i="1"/>
  <c r="F68" i="1"/>
  <c r="H68" i="1"/>
  <c r="J68" i="1"/>
  <c r="L68" i="1"/>
  <c r="M68" i="1"/>
  <c r="O68" i="1"/>
  <c r="Q68" i="1"/>
  <c r="S68" i="1"/>
  <c r="U68" i="1"/>
  <c r="W68" i="1"/>
  <c r="Y68" i="1"/>
  <c r="AA68" i="1"/>
  <c r="AC68" i="1"/>
  <c r="D69" i="1"/>
  <c r="F69" i="1"/>
  <c r="H69" i="1"/>
  <c r="J69" i="1"/>
  <c r="L69" i="1"/>
  <c r="M69" i="1"/>
  <c r="O69" i="1"/>
  <c r="Q69" i="1"/>
  <c r="S69" i="1"/>
  <c r="U69" i="1"/>
  <c r="W69" i="1"/>
  <c r="Y69" i="1"/>
  <c r="AA69" i="1"/>
  <c r="AC69" i="1"/>
  <c r="D70" i="1"/>
  <c r="F70" i="1"/>
  <c r="H70" i="1"/>
  <c r="J70" i="1"/>
  <c r="L70" i="1"/>
  <c r="M70" i="1"/>
  <c r="O70" i="1"/>
  <c r="Q70" i="1"/>
  <c r="S70" i="1"/>
  <c r="U70" i="1"/>
  <c r="W70" i="1"/>
  <c r="Y70" i="1"/>
  <c r="AA70" i="1"/>
  <c r="AC70" i="1"/>
  <c r="D71" i="1"/>
  <c r="F71" i="1"/>
  <c r="H71" i="1"/>
  <c r="J71" i="1"/>
  <c r="L71" i="1"/>
  <c r="M71" i="1"/>
  <c r="O71" i="1"/>
  <c r="Q71" i="1"/>
  <c r="S71" i="1"/>
  <c r="U71" i="1"/>
  <c r="W71" i="1"/>
  <c r="Y71" i="1"/>
  <c r="AA71" i="1"/>
  <c r="AC71" i="1"/>
  <c r="D72" i="1"/>
  <c r="F72" i="1"/>
  <c r="H72" i="1"/>
  <c r="J72" i="1"/>
  <c r="L72" i="1"/>
  <c r="M72" i="1"/>
  <c r="O72" i="1"/>
  <c r="Q72" i="1"/>
  <c r="S72" i="1"/>
  <c r="U72" i="1"/>
  <c r="W72" i="1"/>
  <c r="Y72" i="1"/>
  <c r="AA72" i="1"/>
  <c r="AC72" i="1"/>
  <c r="D73" i="1"/>
  <c r="F73" i="1"/>
  <c r="H73" i="1"/>
  <c r="J73" i="1"/>
  <c r="L73" i="1"/>
  <c r="M73" i="1"/>
  <c r="O73" i="1"/>
  <c r="Q73" i="1"/>
  <c r="S73" i="1"/>
  <c r="U73" i="1"/>
  <c r="W73" i="1"/>
  <c r="Y73" i="1"/>
  <c r="AA73" i="1"/>
  <c r="AC73" i="1"/>
  <c r="D74" i="1"/>
  <c r="F74" i="1"/>
  <c r="H74" i="1"/>
  <c r="J74" i="1"/>
  <c r="L74" i="1"/>
  <c r="M74" i="1"/>
  <c r="O74" i="1"/>
  <c r="Q74" i="1"/>
  <c r="S74" i="1"/>
  <c r="U74" i="1"/>
  <c r="W74" i="1"/>
  <c r="Y74" i="1"/>
  <c r="AA74" i="1"/>
  <c r="AC74" i="1"/>
  <c r="D75" i="1"/>
  <c r="F75" i="1"/>
  <c r="H75" i="1"/>
  <c r="J75" i="1"/>
  <c r="L75" i="1"/>
  <c r="M75" i="1"/>
  <c r="O75" i="1"/>
  <c r="Q75" i="1"/>
  <c r="S75" i="1"/>
  <c r="U75" i="1"/>
  <c r="W75" i="1"/>
  <c r="Y75" i="1"/>
  <c r="AA75" i="1"/>
  <c r="AC75" i="1"/>
  <c r="D76" i="1"/>
  <c r="F76" i="1"/>
  <c r="H76" i="1"/>
  <c r="J76" i="1"/>
  <c r="L76" i="1"/>
  <c r="M76" i="1"/>
  <c r="O76" i="1"/>
  <c r="Q76" i="1"/>
  <c r="S76" i="1"/>
  <c r="U76" i="1"/>
  <c r="W76" i="1"/>
  <c r="Y76" i="1"/>
  <c r="AA76" i="1"/>
  <c r="AC76" i="1"/>
  <c r="D77" i="1"/>
  <c r="F77" i="1"/>
  <c r="H77" i="1"/>
  <c r="J77" i="1"/>
  <c r="L77" i="1"/>
  <c r="M77" i="1"/>
  <c r="O77" i="1"/>
  <c r="Q77" i="1"/>
  <c r="S77" i="1"/>
  <c r="U77" i="1"/>
  <c r="W77" i="1"/>
  <c r="Y77" i="1"/>
  <c r="AA77" i="1"/>
  <c r="AC77" i="1"/>
  <c r="D78" i="1"/>
  <c r="F78" i="1"/>
  <c r="H78" i="1"/>
  <c r="J78" i="1"/>
  <c r="L78" i="1"/>
  <c r="M78" i="1"/>
  <c r="O78" i="1"/>
  <c r="Q78" i="1"/>
  <c r="S78" i="1"/>
  <c r="U78" i="1"/>
  <c r="W78" i="1"/>
  <c r="Y78" i="1"/>
  <c r="AA78" i="1"/>
  <c r="AC78" i="1"/>
  <c r="D79" i="1"/>
  <c r="F79" i="1"/>
  <c r="H79" i="1"/>
  <c r="J79" i="1"/>
  <c r="L79" i="1"/>
  <c r="M79" i="1"/>
  <c r="O79" i="1"/>
  <c r="Q79" i="1"/>
  <c r="S79" i="1"/>
  <c r="U79" i="1"/>
  <c r="W79" i="1"/>
  <c r="Y79" i="1"/>
  <c r="AA79" i="1"/>
  <c r="AC79" i="1"/>
  <c r="D80" i="1"/>
  <c r="F80" i="1"/>
  <c r="H80" i="1"/>
  <c r="J80" i="1"/>
  <c r="L80" i="1"/>
  <c r="M80" i="1"/>
  <c r="O80" i="1"/>
  <c r="Q80" i="1"/>
  <c r="S80" i="1"/>
  <c r="U80" i="1"/>
  <c r="W80" i="1"/>
  <c r="Y80" i="1"/>
  <c r="AA80" i="1"/>
  <c r="AC80" i="1"/>
  <c r="D81" i="1"/>
  <c r="F81" i="1"/>
  <c r="H81" i="1"/>
  <c r="J81" i="1"/>
  <c r="L81" i="1"/>
  <c r="M81" i="1"/>
  <c r="O81" i="1"/>
  <c r="Q81" i="1"/>
  <c r="S81" i="1"/>
  <c r="U81" i="1"/>
  <c r="W81" i="1"/>
  <c r="Y81" i="1"/>
  <c r="AA81" i="1"/>
  <c r="AC81" i="1"/>
  <c r="D82" i="1"/>
  <c r="F82" i="1"/>
  <c r="H82" i="1"/>
  <c r="J82" i="1"/>
  <c r="L82" i="1"/>
  <c r="M82" i="1"/>
  <c r="O82" i="1"/>
  <c r="Q82" i="1"/>
  <c r="S82" i="1"/>
  <c r="U82" i="1"/>
  <c r="W82" i="1"/>
  <c r="Y82" i="1"/>
  <c r="AA82" i="1"/>
  <c r="AC82" i="1"/>
  <c r="D83" i="1"/>
  <c r="F83" i="1"/>
  <c r="H83" i="1"/>
  <c r="J83" i="1"/>
  <c r="L83" i="1"/>
  <c r="M83" i="1"/>
  <c r="O83" i="1"/>
  <c r="Q83" i="1"/>
  <c r="S83" i="1"/>
  <c r="U83" i="1"/>
  <c r="W83" i="1"/>
  <c r="Y83" i="1"/>
  <c r="AA83" i="1"/>
  <c r="AC83" i="1"/>
  <c r="D84" i="1"/>
  <c r="F84" i="1"/>
  <c r="H84" i="1"/>
  <c r="J84" i="1"/>
  <c r="L84" i="1"/>
  <c r="M84" i="1"/>
  <c r="O84" i="1"/>
  <c r="Q84" i="1"/>
  <c r="S84" i="1"/>
  <c r="U84" i="1"/>
  <c r="W84" i="1"/>
  <c r="Y84" i="1"/>
  <c r="AA84" i="1"/>
  <c r="AC84" i="1"/>
  <c r="D85" i="1"/>
  <c r="F85" i="1"/>
  <c r="H85" i="1"/>
  <c r="J85" i="1"/>
  <c r="L85" i="1"/>
  <c r="M85" i="1"/>
  <c r="O85" i="1"/>
  <c r="Q85" i="1"/>
  <c r="S85" i="1"/>
  <c r="U85" i="1"/>
  <c r="W85" i="1"/>
  <c r="Y85" i="1"/>
  <c r="AA85" i="1"/>
  <c r="AC85" i="1"/>
  <c r="D86" i="1"/>
  <c r="F86" i="1"/>
  <c r="H86" i="1"/>
  <c r="J86" i="1"/>
  <c r="L86" i="1"/>
  <c r="M86" i="1"/>
  <c r="O86" i="1"/>
  <c r="Q86" i="1"/>
  <c r="S86" i="1"/>
  <c r="U86" i="1"/>
  <c r="W86" i="1"/>
  <c r="Y86" i="1"/>
  <c r="AA86" i="1"/>
  <c r="AC86" i="1"/>
  <c r="D87" i="1"/>
  <c r="F87" i="1"/>
  <c r="H87" i="1"/>
  <c r="J87" i="1"/>
  <c r="L87" i="1"/>
  <c r="M87" i="1"/>
  <c r="O87" i="1"/>
  <c r="Q87" i="1"/>
  <c r="S87" i="1"/>
  <c r="U87" i="1"/>
  <c r="W87" i="1"/>
  <c r="Y87" i="1"/>
  <c r="AA87" i="1"/>
  <c r="AC87" i="1"/>
  <c r="D88" i="1"/>
  <c r="F88" i="1"/>
  <c r="H88" i="1"/>
  <c r="J88" i="1"/>
  <c r="L88" i="1"/>
  <c r="M88" i="1"/>
  <c r="O88" i="1"/>
  <c r="Q88" i="1"/>
  <c r="S88" i="1"/>
  <c r="U88" i="1"/>
  <c r="W88" i="1"/>
  <c r="Y88" i="1"/>
  <c r="AA88" i="1"/>
  <c r="AC88" i="1"/>
  <c r="D89" i="1"/>
  <c r="F89" i="1"/>
  <c r="H89" i="1"/>
  <c r="J89" i="1"/>
  <c r="L89" i="1"/>
  <c r="M89" i="1"/>
  <c r="O89" i="1"/>
  <c r="Q89" i="1"/>
  <c r="S89" i="1"/>
  <c r="U89" i="1"/>
  <c r="W89" i="1"/>
  <c r="Y89" i="1"/>
  <c r="AA89" i="1"/>
  <c r="AC89" i="1"/>
  <c r="D90" i="1"/>
  <c r="F90" i="1"/>
  <c r="H90" i="1"/>
  <c r="J90" i="1"/>
  <c r="L90" i="1"/>
  <c r="M90" i="1"/>
  <c r="O90" i="1"/>
  <c r="Q90" i="1"/>
  <c r="S90" i="1"/>
  <c r="U90" i="1"/>
  <c r="W90" i="1"/>
  <c r="Y90" i="1"/>
  <c r="AA90" i="1"/>
  <c r="AC90" i="1"/>
  <c r="D91" i="1"/>
  <c r="F91" i="1"/>
  <c r="H91" i="1"/>
  <c r="J91" i="1"/>
  <c r="L91" i="1"/>
  <c r="M91" i="1"/>
  <c r="O91" i="1"/>
  <c r="Q91" i="1"/>
  <c r="S91" i="1"/>
  <c r="U91" i="1"/>
  <c r="W91" i="1"/>
  <c r="Y91" i="1"/>
  <c r="AA91" i="1"/>
  <c r="AC91" i="1"/>
  <c r="D92" i="1"/>
  <c r="F92" i="1"/>
  <c r="H92" i="1"/>
  <c r="J92" i="1"/>
  <c r="L92" i="1"/>
  <c r="M92" i="1"/>
  <c r="O92" i="1"/>
  <c r="Q92" i="1"/>
  <c r="S92" i="1"/>
  <c r="U92" i="1"/>
  <c r="W92" i="1"/>
  <c r="Y92" i="1"/>
  <c r="AA92" i="1"/>
  <c r="AC92" i="1"/>
  <c r="D93" i="1"/>
  <c r="F93" i="1"/>
  <c r="H93" i="1"/>
  <c r="J93" i="1"/>
  <c r="L93" i="1"/>
  <c r="M93" i="1"/>
  <c r="O93" i="1"/>
  <c r="Q93" i="1"/>
  <c r="S93" i="1"/>
  <c r="U93" i="1"/>
  <c r="W93" i="1"/>
  <c r="Y93" i="1"/>
  <c r="AA93" i="1"/>
  <c r="AC93" i="1"/>
  <c r="D94" i="1"/>
  <c r="F94" i="1"/>
  <c r="H94" i="1"/>
  <c r="J94" i="1"/>
  <c r="L94" i="1"/>
  <c r="M94" i="1"/>
  <c r="O94" i="1"/>
  <c r="Q94" i="1"/>
  <c r="S94" i="1"/>
  <c r="U94" i="1"/>
  <c r="W94" i="1"/>
  <c r="Y94" i="1"/>
  <c r="AA94" i="1"/>
  <c r="AC94" i="1"/>
  <c r="D95" i="1"/>
  <c r="F95" i="1"/>
  <c r="H95" i="1"/>
  <c r="J95" i="1"/>
  <c r="L95" i="1"/>
  <c r="M95" i="1"/>
  <c r="O95" i="1"/>
  <c r="Q95" i="1"/>
  <c r="S95" i="1"/>
  <c r="U95" i="1"/>
  <c r="W95" i="1"/>
  <c r="Y95" i="1"/>
  <c r="AA95" i="1"/>
  <c r="AC95" i="1"/>
  <c r="D96" i="1"/>
  <c r="F96" i="1"/>
  <c r="H96" i="1"/>
  <c r="J96" i="1"/>
  <c r="L96" i="1"/>
  <c r="M96" i="1"/>
  <c r="O96" i="1"/>
  <c r="Q96" i="1"/>
  <c r="S96" i="1"/>
  <c r="U96" i="1"/>
  <c r="W96" i="1"/>
  <c r="Y96" i="1"/>
  <c r="AA96" i="1"/>
  <c r="AC96" i="1"/>
  <c r="D97" i="1"/>
  <c r="F97" i="1"/>
  <c r="H97" i="1"/>
  <c r="J97" i="1"/>
  <c r="L97" i="1"/>
  <c r="M97" i="1"/>
  <c r="O97" i="1"/>
  <c r="Q97" i="1"/>
  <c r="S97" i="1"/>
  <c r="U97" i="1"/>
  <c r="W97" i="1"/>
  <c r="Y97" i="1"/>
  <c r="AA97" i="1"/>
  <c r="AC97" i="1"/>
</calcChain>
</file>

<file path=xl/sharedStrings.xml><?xml version="1.0" encoding="utf-8"?>
<sst xmlns="http://schemas.openxmlformats.org/spreadsheetml/2006/main" count="1322" uniqueCount="278">
  <si>
    <t>step</t>
  </si>
  <si>
    <t>dummy</t>
  </si>
  <si>
    <t>alg</t>
  </si>
  <si>
    <t>t</t>
  </si>
  <si>
    <t>mr</t>
  </si>
  <si>
    <t>ma</t>
  </si>
  <si>
    <t>mp</t>
  </si>
  <si>
    <t>k</t>
  </si>
  <si>
    <t>i</t>
  </si>
  <si>
    <t>d</t>
  </si>
  <si>
    <t>rq</t>
  </si>
  <si>
    <t>rqsize</t>
  </si>
  <si>
    <t>nwork</t>
  </si>
  <si>
    <t>nrq</t>
  </si>
  <si>
    <t>seqwidth</t>
  </si>
  <si>
    <t>trial</t>
  </si>
  <si>
    <t>total insert succ</t>
  </si>
  <si>
    <t>total erase succ</t>
  </si>
  <si>
    <t>throughput</t>
  </si>
  <si>
    <t>incl. queries</t>
  </si>
  <si>
    <t>elapsed milliseconds</t>
  </si>
  <si>
    <t>tree</t>
  </si>
  <si>
    <t>footprint after prefilling</t>
  </si>
  <si>
    <t>footprint at the end</t>
  </si>
  <si>
    <t>footprint peak in prefill</t>
  </si>
  <si>
    <t>footprint peak overall</t>
  </si>
  <si>
    <t>MILLIS_TO_RUN</t>
  </si>
  <si>
    <t>INS</t>
  </si>
  <si>
    <t>DEL</t>
  </si>
  <si>
    <t>MAXKEY</t>
  </si>
  <si>
    <t>WORK_THREADS</t>
  </si>
  <si>
    <t>RECLAIM_TYPE</t>
  </si>
  <si>
    <t>ALLOC_TYPE</t>
  </si>
  <si>
    <t>POOL_TYPE</t>
  </si>
  <si>
    <t>WIDTH_SEQ</t>
  </si>
  <si>
    <t>THREAD_BINDING</t>
  </si>
  <si>
    <t>PREFILL</t>
  </si>
  <si>
    <t>PAPI_L1_DCM</t>
  </si>
  <si>
    <t>PAPI_L2_TCM</t>
  </si>
  <si>
    <t>PAPI_L3_TCM</t>
  </si>
  <si>
    <t>PAPI_TOT_CYC</t>
  </si>
  <si>
    <t>PAPI_RES_STL</t>
  </si>
  <si>
    <t>PAPI_TOT_ISR</t>
  </si>
  <si>
    <t>allocated~5</t>
  </si>
  <si>
    <t>deallocated~2</t>
  </si>
  <si>
    <t>recycled~2</t>
  </si>
  <si>
    <t>pool~2</t>
  </si>
  <si>
    <t>reclaim~2</t>
  </si>
  <si>
    <t>obj1type</t>
  </si>
  <si>
    <t>obj1size</t>
  </si>
  <si>
    <t>obj1allocated</t>
  </si>
  <si>
    <t>obj2type</t>
  </si>
  <si>
    <t>obj2size</t>
  </si>
  <si>
    <t>obj2allocated</t>
  </si>
  <si>
    <t>filename</t>
  </si>
  <si>
    <t>cmd</t>
  </si>
  <si>
    <t>machine</t>
  </si>
  <si>
    <t>step10</t>
  </si>
  <si>
    <t>wiltshire-r08u10</t>
  </si>
  <si>
    <t>dsbench_tl2</t>
  </si>
  <si>
    <t>debra</t>
  </si>
  <si>
    <t>new</t>
  </si>
  <si>
    <t>none</t>
  </si>
  <si>
    <t>data</t>
  </si>
  <si>
    <t>step10.wiltshire-r08u10.dsbench_tl2.-t.1000.-mr.debra.-ma.new.-mp.none.-p.-k.10000.-i.0.-d.0.-rq.0.-rqsize.256.-nwork.2.-nrq.0.-seqwidth.48.-trial.3.data</t>
  </si>
  <si>
    <t>timeout 4    ./wiltshire-r08u10.dsbench_tl2 -t 1000 -mr debra -ma new -mp none -p -k 10000 -i 0 -d 0 -rq 0 -rqsize 256 -nwork 2 -nrq 0</t>
  </si>
  <si>
    <t>step11</t>
  </si>
  <si>
    <t>step11.wiltshire-r08u10.dsbench_tl2.-t.1000.-mr.debra.-ma.new.-mp.none.-p.-k.10000.-i.0.-d.0.-rq.0.-rqsize.256.-nwork.2.-nrq.0.-seqwidth.48.-trial.4.data</t>
  </si>
  <si>
    <t>step12</t>
  </si>
  <si>
    <t>step12.wiltshire-r08u10.dsbench_tl2.-t.1000.-mr.debra.-ma.new.-mp.none.-p.-k.10000.-i.0.-d.0.-rq.0.-rqsize.256.-nwork.2.-nrq.0.-seqwidth.48.-trial.5.data</t>
  </si>
  <si>
    <t>step13</t>
  </si>
  <si>
    <t>step13.wiltshire-r08u10.dsbench_tl2.-t.1000.-mr.debra.-ma.new.-mp.none.-p.-k.10000.-i.0.-d.0.-rq.0.-rqsize.256.-nwork.3.-nrq.0.-seqwidth.48.-trial.0.data</t>
  </si>
  <si>
    <t>timeout 4    ./wiltshire-r08u10.dsbench_tl2 -t 1000 -mr debra -ma new -mp none -p -k 10000 -i 0 -d 0 -rq 0 -rqsize 256 -nwork 3 -nrq 0</t>
  </si>
  <si>
    <t>step14</t>
  </si>
  <si>
    <t>step14.wiltshire-r08u10.dsbench_tl2.-t.1000.-mr.debra.-ma.new.-mp.none.-p.-k.10000.-i.0.-d.0.-rq.0.-rqsize.256.-nwork.3.-nrq.0.-seqwidth.48.-trial.1.data</t>
  </si>
  <si>
    <t>step15</t>
  </si>
  <si>
    <t>step15.wiltshire-r08u10.dsbench_tl2.-t.1000.-mr.debra.-ma.new.-mp.none.-p.-k.10000.-i.0.-d.0.-rq.0.-rqsize.256.-nwork.3.-nrq.0.-seqwidth.48.-trial.2.data</t>
  </si>
  <si>
    <t>step16</t>
  </si>
  <si>
    <t>step16.wiltshire-r08u10.dsbench_tl2.-t.1000.-mr.debra.-ma.new.-mp.none.-p.-k.10000.-i.0.-d.0.-rq.0.-rqsize.256.-nwork.3.-nrq.0.-seqwidth.48.-trial.3.data</t>
  </si>
  <si>
    <t>step17</t>
  </si>
  <si>
    <t>step17.wiltshire-r08u10.dsbench_tl2.-t.1000.-mr.debra.-ma.new.-mp.none.-p.-k.10000.-i.0.-d.0.-rq.0.-rqsize.256.-nwork.3.-nrq.0.-seqwidth.48.-trial.4.data</t>
  </si>
  <si>
    <t>step18</t>
  </si>
  <si>
    <t>step18.wiltshire-r08u10.dsbench_tl2.-t.1000.-mr.debra.-ma.new.-mp.none.-p.-k.10000.-i.0.-d.0.-rq.0.-rqsize.256.-nwork.3.-nrq.0.-seqwidth.48.-trial.5.data</t>
  </si>
  <si>
    <t>step19</t>
  </si>
  <si>
    <t>step19.wiltshire-r08u10.dsbench_tl2.-t.1000.-mr.debra.-ma.new.-mp.none.-p.-k.10000.-i.0.-d.0.-rq.0.-rqsize.256.-nwork.4.-nrq.0.-seqwidth.48.-trial.0.data</t>
  </si>
  <si>
    <t>timeout 4    ./wiltshire-r08u10.dsbench_tl2 -t 1000 -mr debra -ma new -mp none -p -k 10000 -i 0 -d 0 -rq 0 -rqsize 256 -nwork 4 -nrq 0</t>
  </si>
  <si>
    <t>step1</t>
  </si>
  <si>
    <t>step1.wiltshire-r08u10.dsbench_tl2.-t.1000.-mr.debra.-ma.new.-mp.none.-p.-k.10000.-i.0.-d.0.-rq.0.-rqsize.256.-nwork.1.-nrq.0.-seqwidth.48.-trial.0.data</t>
  </si>
  <si>
    <t>timeout 4    ./wiltshire-r08u10.dsbench_tl2 -t 1000 -mr debra -ma new -mp none -p -k 10000 -i 0 -d 0 -rq 0 -rqsize 256 -nwork 1 -nrq 0</t>
  </si>
  <si>
    <t>step20</t>
  </si>
  <si>
    <t>step20.wiltshire-r08u10.dsbench_tl2.-t.1000.-mr.debra.-ma.new.-mp.none.-p.-k.10000.-i.0.-d.0.-rq.0.-rqsize.256.-nwork.4.-nrq.0.-seqwidth.48.-trial.1.data</t>
  </si>
  <si>
    <t>step21</t>
  </si>
  <si>
    <t>step21.wiltshire-r08u10.dsbench_tl2.-t.1000.-mr.debra.-ma.new.-mp.none.-p.-k.10000.-i.0.-d.0.-rq.0.-rqsize.256.-nwork.4.-nrq.0.-seqwidth.48.-trial.2.data</t>
  </si>
  <si>
    <t>step22</t>
  </si>
  <si>
    <t>step22.wiltshire-r08u10.dsbench_tl2.-t.1000.-mr.debra.-ma.new.-mp.none.-p.-k.10000.-i.0.-d.0.-rq.0.-rqsize.256.-nwork.4.-nrq.0.-seqwidth.48.-trial.3.data</t>
  </si>
  <si>
    <t>step23</t>
  </si>
  <si>
    <t>step23.wiltshire-r08u10.dsbench_tl2.-t.1000.-mr.debra.-ma.new.-mp.none.-p.-k.10000.-i.0.-d.0.-rq.0.-rqsize.256.-nwork.4.-nrq.0.-seqwidth.48.-trial.4.data</t>
  </si>
  <si>
    <t>step24</t>
  </si>
  <si>
    <t>step24.wiltshire-r08u10.dsbench_tl2.-t.1000.-mr.debra.-ma.new.-mp.none.-p.-k.10000.-i.0.-d.0.-rq.0.-rqsize.256.-nwork.4.-nrq.0.-seqwidth.48.-trial.5.data</t>
  </si>
  <si>
    <t>step25</t>
  </si>
  <si>
    <t>step25.wiltshire-r08u10.dsbench_tl2.-t.1000.-mr.debra.-ma.new.-mp.none.-p.-k.10000.-i.0.-d.0.-rq.0.-rqsize.256.-nwork.5.-nrq.0.-seqwidth.48.-trial.0.data</t>
  </si>
  <si>
    <t>timeout 4    ./wiltshire-r08u10.dsbench_tl2 -t 1000 -mr debra -ma new -mp none -p -k 10000 -i 0 -d 0 -rq 0 -rqsize 256 -nwork 5 -nrq 0</t>
  </si>
  <si>
    <t>step26</t>
  </si>
  <si>
    <t>step26.wiltshire-r08u10.dsbench_tl2.-t.1000.-mr.debra.-ma.new.-mp.none.-p.-k.10000.-i.0.-d.0.-rq.0.-rqsize.256.-nwork.5.-nrq.0.-seqwidth.48.-trial.1.data</t>
  </si>
  <si>
    <t>step27</t>
  </si>
  <si>
    <t>step27.wiltshire-r08u10.dsbench_tl2.-t.1000.-mr.debra.-ma.new.-mp.none.-p.-k.10000.-i.0.-d.0.-rq.0.-rqsize.256.-nwork.5.-nrq.0.-seqwidth.48.-trial.2.data</t>
  </si>
  <si>
    <t>step28</t>
  </si>
  <si>
    <t>step28.wiltshire-r08u10.dsbench_tl2.-t.1000.-mr.debra.-ma.new.-mp.none.-p.-k.10000.-i.0.-d.0.-rq.0.-rqsize.256.-nwork.5.-nrq.0.-seqwidth.48.-trial.3.data</t>
  </si>
  <si>
    <t>step29</t>
  </si>
  <si>
    <t>step29.wiltshire-r08u10.dsbench_tl2.-t.1000.-mr.debra.-ma.new.-mp.none.-p.-k.10000.-i.0.-d.0.-rq.0.-rqsize.256.-nwork.5.-nrq.0.-seqwidth.48.-trial.4.data</t>
  </si>
  <si>
    <t>step2</t>
  </si>
  <si>
    <t>step2.wiltshire-r08u10.dsbench_tl2.-t.1000.-mr.debra.-ma.new.-mp.none.-p.-k.10000.-i.0.-d.0.-rq.0.-rqsize.256.-nwork.1.-nrq.0.-seqwidth.48.-trial.1.data</t>
  </si>
  <si>
    <t>step30</t>
  </si>
  <si>
    <t>step30.wiltshire-r08u10.dsbench_tl2.-t.1000.-mr.debra.-ma.new.-mp.none.-p.-k.10000.-i.0.-d.0.-rq.0.-rqsize.256.-nwork.5.-nrq.0.-seqwidth.48.-trial.5.data</t>
  </si>
  <si>
    <t>step31</t>
  </si>
  <si>
    <t>step31.wiltshire-r08u10.dsbench_tl2.-t.1000.-mr.debra.-ma.new.-mp.none.-p.-k.10000.-i.0.-d.0.-rq.0.-rqsize.256.-nwork.6.-nrq.0.-seqwidth.48.-trial.0.data</t>
  </si>
  <si>
    <t>timeout 4    ./wiltshire-r08u10.dsbench_tl2 -t 1000 -mr debra -ma new -mp none -p -k 10000 -i 0 -d 0 -rq 0 -rqsize 256 -nwork 6 -nrq 0</t>
  </si>
  <si>
    <t>step32</t>
  </si>
  <si>
    <t>step32.wiltshire-r08u10.dsbench_tl2.-t.1000.-mr.debra.-ma.new.-mp.none.-p.-k.10000.-i.0.-d.0.-rq.0.-rqsize.256.-nwork.6.-nrq.0.-seqwidth.48.-trial.1.data</t>
  </si>
  <si>
    <t>step33</t>
  </si>
  <si>
    <t>step33.wiltshire-r08u10.dsbench_tl2.-t.1000.-mr.debra.-ma.new.-mp.none.-p.-k.10000.-i.0.-d.0.-rq.0.-rqsize.256.-nwork.6.-nrq.0.-seqwidth.48.-trial.2.data</t>
  </si>
  <si>
    <t>step34</t>
  </si>
  <si>
    <t>step34.wiltshire-r08u10.dsbench_tl2.-t.1000.-mr.debra.-ma.new.-mp.none.-p.-k.10000.-i.0.-d.0.-rq.0.-rqsize.256.-nwork.6.-nrq.0.-seqwidth.48.-trial.3.data</t>
  </si>
  <si>
    <t>step35</t>
  </si>
  <si>
    <t>step35.wiltshire-r08u10.dsbench_tl2.-t.1000.-mr.debra.-ma.new.-mp.none.-p.-k.10000.-i.0.-d.0.-rq.0.-rqsize.256.-nwork.6.-nrq.0.-seqwidth.48.-trial.4.data</t>
  </si>
  <si>
    <t>step36</t>
  </si>
  <si>
    <t>step36.wiltshire-r08u10.dsbench_tl2.-t.1000.-mr.debra.-ma.new.-mp.none.-p.-k.10000.-i.0.-d.0.-rq.0.-rqsize.256.-nwork.6.-nrq.0.-seqwidth.48.-trial.5.data</t>
  </si>
  <si>
    <t>step37</t>
  </si>
  <si>
    <t>step37.wiltshire-r08u10.dsbench_tl2.-t.1000.-mr.debra.-ma.new.-mp.none.-p.-k.10000.-i.0.-d.0.-rq.0.-rqsize.256.-nwork.7.-nrq.0.-seqwidth.48.-trial.0.data</t>
  </si>
  <si>
    <t>timeout 4    ./wiltshire-r08u10.dsbench_tl2 -t 1000 -mr debra -ma new -mp none -p -k 10000 -i 0 -d 0 -rq 0 -rqsize 256 -nwork 7 -nrq 0</t>
  </si>
  <si>
    <t>step38</t>
  </si>
  <si>
    <t>step38.wiltshire-r08u10.dsbench_tl2.-t.1000.-mr.debra.-ma.new.-mp.none.-p.-k.10000.-i.0.-d.0.-rq.0.-rqsize.256.-nwork.7.-nrq.0.-seqwidth.48.-trial.1.data</t>
  </si>
  <si>
    <t>step39</t>
  </si>
  <si>
    <t>step39.wiltshire-r08u10.dsbench_tl2.-t.1000.-mr.debra.-ma.new.-mp.none.-p.-k.10000.-i.0.-d.0.-rq.0.-rqsize.256.-nwork.7.-nrq.0.-seqwidth.48.-trial.2.data</t>
  </si>
  <si>
    <t>step3</t>
  </si>
  <si>
    <t>step3.wiltshire-r08u10.dsbench_tl2.-t.1000.-mr.debra.-ma.new.-mp.none.-p.-k.10000.-i.0.-d.0.-rq.0.-rqsize.256.-nwork.1.-nrq.0.-seqwidth.48.-trial.2.data</t>
  </si>
  <si>
    <t>step40</t>
  </si>
  <si>
    <t>step40.wiltshire-r08u10.dsbench_tl2.-t.1000.-mr.debra.-ma.new.-mp.none.-p.-k.10000.-i.0.-d.0.-rq.0.-rqsize.256.-nwork.7.-nrq.0.-seqwidth.48.-trial.3.data</t>
  </si>
  <si>
    <t>step41</t>
  </si>
  <si>
    <t>step41.wiltshire-r08u10.dsbench_tl2.-t.1000.-mr.debra.-ma.new.-mp.none.-p.-k.10000.-i.0.-d.0.-rq.0.-rqsize.256.-nwork.7.-nrq.0.-seqwidth.48.-trial.4.data</t>
  </si>
  <si>
    <t>step42</t>
  </si>
  <si>
    <t>step42.wiltshire-r08u10.dsbench_tl2.-t.1000.-mr.debra.-ma.new.-mp.none.-p.-k.10000.-i.0.-d.0.-rq.0.-rqsize.256.-nwork.7.-nrq.0.-seqwidth.48.-trial.5.data</t>
  </si>
  <si>
    <t>step43</t>
  </si>
  <si>
    <t>step43.wiltshire-r08u10.dsbench_tl2.-t.1000.-mr.debra.-ma.new.-mp.none.-p.-k.10000.-i.0.-d.0.-rq.0.-rqsize.256.-nwork.8.-nrq.0.-seqwidth.48.-trial.0.data</t>
  </si>
  <si>
    <t>timeout 4    ./wiltshire-r08u10.dsbench_tl2 -t 1000 -mr debra -ma new -mp none -p -k 10000 -i 0 -d 0 -rq 0 -rqsize 256 -nwork 8 -nrq 0</t>
  </si>
  <si>
    <t>step44</t>
  </si>
  <si>
    <t>step44.wiltshire-r08u10.dsbench_tl2.-t.1000.-mr.debra.-ma.new.-mp.none.-p.-k.10000.-i.0.-d.0.-rq.0.-rqsize.256.-nwork.8.-nrq.0.-seqwidth.48.-trial.1.data</t>
  </si>
  <si>
    <t>step45</t>
  </si>
  <si>
    <t>step45.wiltshire-r08u10.dsbench_tl2.-t.1000.-mr.debra.-ma.new.-mp.none.-p.-k.10000.-i.0.-d.0.-rq.0.-rqsize.256.-nwork.8.-nrq.0.-seqwidth.48.-trial.2.data</t>
  </si>
  <si>
    <t>step46</t>
  </si>
  <si>
    <t>step46.wiltshire-r08u10.dsbench_tl2.-t.1000.-mr.debra.-ma.new.-mp.none.-p.-k.10000.-i.0.-d.0.-rq.0.-rqsize.256.-nwork.8.-nrq.0.-seqwidth.48.-trial.3.data</t>
  </si>
  <si>
    <t>step47</t>
  </si>
  <si>
    <t>step47.wiltshire-r08u10.dsbench_tl2.-t.1000.-mr.debra.-ma.new.-mp.none.-p.-k.10000.-i.0.-d.0.-rq.0.-rqsize.256.-nwork.8.-nrq.0.-seqwidth.48.-trial.4.data</t>
  </si>
  <si>
    <t>step48</t>
  </si>
  <si>
    <t>step48.wiltshire-r08u10.dsbench_tl2.-t.1000.-mr.debra.-ma.new.-mp.none.-p.-k.10000.-i.0.-d.0.-rq.0.-rqsize.256.-nwork.8.-nrq.0.-seqwidth.48.-trial.5.data</t>
  </si>
  <si>
    <t>step49</t>
  </si>
  <si>
    <t>step49.wiltshire-r08u10.dsbench_tl2.-t.1000.-mr.debra.-ma.new.-mp.none.-p.-k.10000.-i.20.-d.20.-rq.0.-rqsize.256.-nwork.1.-nrq.0.-seqwidth.48.-trial.0.data</t>
  </si>
  <si>
    <t>timeout 4    ./wiltshire-r08u10.dsbench_tl2 -t 1000 -mr debra -ma new -mp none -p -k 10000 -i 20 -d 20 -rq 0 -rqsize 256 -nwork 1 -nrq 0</t>
  </si>
  <si>
    <t>step4</t>
  </si>
  <si>
    <t>step4.wiltshire-r08u10.dsbench_tl2.-t.1000.-mr.debra.-ma.new.-mp.none.-p.-k.10000.-i.0.-d.0.-rq.0.-rqsize.256.-nwork.1.-nrq.0.-seqwidth.48.-trial.3.data</t>
  </si>
  <si>
    <t>step50</t>
  </si>
  <si>
    <t>step50.wiltshire-r08u10.dsbench_tl2.-t.1000.-mr.debra.-ma.new.-mp.none.-p.-k.10000.-i.20.-d.20.-rq.0.-rqsize.256.-nwork.1.-nrq.0.-seqwidth.48.-trial.1.data</t>
  </si>
  <si>
    <t>step51</t>
  </si>
  <si>
    <t>step51.wiltshire-r08u10.dsbench_tl2.-t.1000.-mr.debra.-ma.new.-mp.none.-p.-k.10000.-i.20.-d.20.-rq.0.-rqsize.256.-nwork.1.-nrq.0.-seqwidth.48.-trial.2.data</t>
  </si>
  <si>
    <t>step52</t>
  </si>
  <si>
    <t>step52.wiltshire-r08u10.dsbench_tl2.-t.1000.-mr.debra.-ma.new.-mp.none.-p.-k.10000.-i.20.-d.20.-rq.0.-rqsize.256.-nwork.1.-nrq.0.-seqwidth.48.-trial.3.data</t>
  </si>
  <si>
    <t>step53</t>
  </si>
  <si>
    <t>step53.wiltshire-r08u10.dsbench_tl2.-t.1000.-mr.debra.-ma.new.-mp.none.-p.-k.10000.-i.20.-d.20.-rq.0.-rqsize.256.-nwork.1.-nrq.0.-seqwidth.48.-trial.4.data</t>
  </si>
  <si>
    <t>step54</t>
  </si>
  <si>
    <t>step54.wiltshire-r08u10.dsbench_tl2.-t.1000.-mr.debra.-ma.new.-mp.none.-p.-k.10000.-i.20.-d.20.-rq.0.-rqsize.256.-nwork.1.-nrq.0.-seqwidth.48.-trial.5.data</t>
  </si>
  <si>
    <t>step55</t>
  </si>
  <si>
    <t>step55.wiltshire-r08u10.dsbench_tl2.-t.1000.-mr.debra.-ma.new.-mp.none.-p.-k.10000.-i.20.-d.20.-rq.0.-rqsize.256.-nwork.2.-nrq.0.-seqwidth.48.-trial.0.data</t>
  </si>
  <si>
    <t>timeout 4    ./wiltshire-r08u10.dsbench_tl2 -t 1000 -mr debra -ma new -mp none -p -k 10000 -i 20 -d 20 -rq 0 -rqsize 256 -nwork 2 -nrq 0</t>
  </si>
  <si>
    <t>step56</t>
  </si>
  <si>
    <t>step56.wiltshire-r08u10.dsbench_tl2.-t.1000.-mr.debra.-ma.new.-mp.none.-p.-k.10000.-i.20.-d.20.-rq.0.-rqsize.256.-nwork.2.-nrq.0.-seqwidth.48.-trial.1.data</t>
  </si>
  <si>
    <t>step57</t>
  </si>
  <si>
    <t>step57.wiltshire-r08u10.dsbench_tl2.-t.1000.-mr.debra.-ma.new.-mp.none.-p.-k.10000.-i.20.-d.20.-rq.0.-rqsize.256.-nwork.2.-nrq.0.-seqwidth.48.-trial.2.data</t>
  </si>
  <si>
    <t>step58</t>
  </si>
  <si>
    <t>step58.wiltshire-r08u10.dsbench_tl2.-t.1000.-mr.debra.-ma.new.-mp.none.-p.-k.10000.-i.20.-d.20.-rq.0.-rqsize.256.-nwork.2.-nrq.0.-seqwidth.48.-trial.3.data</t>
  </si>
  <si>
    <t>step59</t>
  </si>
  <si>
    <t>step59.wiltshire-r08u10.dsbench_tl2.-t.1000.-mr.debra.-ma.new.-mp.none.-p.-k.10000.-i.20.-d.20.-rq.0.-rqsize.256.-nwork.2.-nrq.0.-seqwidth.48.-trial.4.data</t>
  </si>
  <si>
    <t>step5</t>
  </si>
  <si>
    <t>step5.wiltshire-r08u10.dsbench_tl2.-t.1000.-mr.debra.-ma.new.-mp.none.-p.-k.10000.-i.0.-d.0.-rq.0.-rqsize.256.-nwork.1.-nrq.0.-seqwidth.48.-trial.4.data</t>
  </si>
  <si>
    <t>step60</t>
  </si>
  <si>
    <t>step60.wiltshire-r08u10.dsbench_tl2.-t.1000.-mr.debra.-ma.new.-mp.none.-p.-k.10000.-i.20.-d.20.-rq.0.-rqsize.256.-nwork.2.-nrq.0.-seqwidth.48.-trial.5.data</t>
  </si>
  <si>
    <t>step61</t>
  </si>
  <si>
    <t>step61.wiltshire-r08u10.dsbench_tl2.-t.1000.-mr.debra.-ma.new.-mp.none.-p.-k.10000.-i.20.-d.20.-rq.0.-rqsize.256.-nwork.3.-nrq.0.-seqwidth.48.-trial.0.data</t>
  </si>
  <si>
    <t>timeout 4    ./wiltshire-r08u10.dsbench_tl2 -t 1000 -mr debra -ma new -mp none -p -k 10000 -i 20 -d 20 -rq 0 -rqsize 256 -nwork 3 -nrq 0</t>
  </si>
  <si>
    <t>step62</t>
  </si>
  <si>
    <t>step62.wiltshire-r08u10.dsbench_tl2.-t.1000.-mr.debra.-ma.new.-mp.none.-p.-k.10000.-i.20.-d.20.-rq.0.-rqsize.256.-nwork.3.-nrq.0.-seqwidth.48.-trial.1.data</t>
  </si>
  <si>
    <t>step63</t>
  </si>
  <si>
    <t>step63.wiltshire-r08u10.dsbench_tl2.-t.1000.-mr.debra.-ma.new.-mp.none.-p.-k.10000.-i.20.-d.20.-rq.0.-rqsize.256.-nwork.3.-nrq.0.-seqwidth.48.-trial.2.data</t>
  </si>
  <si>
    <t>step64</t>
  </si>
  <si>
    <t>step64.wiltshire-r08u10.dsbench_tl2.-t.1000.-mr.debra.-ma.new.-mp.none.-p.-k.10000.-i.20.-d.20.-rq.0.-rqsize.256.-nwork.3.-nrq.0.-seqwidth.48.-trial.3.data</t>
  </si>
  <si>
    <t>step65</t>
  </si>
  <si>
    <t>step65.wiltshire-r08u10.dsbench_tl2.-t.1000.-mr.debra.-ma.new.-mp.none.-p.-k.10000.-i.20.-d.20.-rq.0.-rqsize.256.-nwork.3.-nrq.0.-seqwidth.48.-trial.4.data</t>
  </si>
  <si>
    <t>step66</t>
  </si>
  <si>
    <t>step66.wiltshire-r08u10.dsbench_tl2.-t.1000.-mr.debra.-ma.new.-mp.none.-p.-k.10000.-i.20.-d.20.-rq.0.-rqsize.256.-nwork.3.-nrq.0.-seqwidth.48.-trial.5.data</t>
  </si>
  <si>
    <t>step67</t>
  </si>
  <si>
    <t>step67.wiltshire-r08u10.dsbench_tl2.-t.1000.-mr.debra.-ma.new.-mp.none.-p.-k.10000.-i.20.-d.20.-rq.0.-rqsize.256.-nwork.4.-nrq.0.-seqwidth.48.-trial.0.data</t>
  </si>
  <si>
    <t>timeout 4    ./wiltshire-r08u10.dsbench_tl2 -t 1000 -mr debra -ma new -mp none -p -k 10000 -i 20 -d 20 -rq 0 -rqsize 256 -nwork 4 -nrq 0</t>
  </si>
  <si>
    <t>step68</t>
  </si>
  <si>
    <t>step68.wiltshire-r08u10.dsbench_tl2.-t.1000.-mr.debra.-ma.new.-mp.none.-p.-k.10000.-i.20.-d.20.-rq.0.-rqsize.256.-nwork.4.-nrq.0.-seqwidth.48.-trial.1.data</t>
  </si>
  <si>
    <t>step69</t>
  </si>
  <si>
    <t>step69.wiltshire-r08u10.dsbench_tl2.-t.1000.-mr.debra.-ma.new.-mp.none.-p.-k.10000.-i.20.-d.20.-rq.0.-rqsize.256.-nwork.4.-nrq.0.-seqwidth.48.-trial.2.data</t>
  </si>
  <si>
    <t>step6</t>
  </si>
  <si>
    <t>step6.wiltshire-r08u10.dsbench_tl2.-t.1000.-mr.debra.-ma.new.-mp.none.-p.-k.10000.-i.0.-d.0.-rq.0.-rqsize.256.-nwork.1.-nrq.0.-seqwidth.48.-trial.5.data</t>
  </si>
  <si>
    <t>step70</t>
  </si>
  <si>
    <t>step70.wiltshire-r08u10.dsbench_tl2.-t.1000.-mr.debra.-ma.new.-mp.none.-p.-k.10000.-i.20.-d.20.-rq.0.-rqsize.256.-nwork.4.-nrq.0.-seqwidth.48.-trial.3.data</t>
  </si>
  <si>
    <t>step71</t>
  </si>
  <si>
    <t>step71.wiltshire-r08u10.dsbench_tl2.-t.1000.-mr.debra.-ma.new.-mp.none.-p.-k.10000.-i.20.-d.20.-rq.0.-rqsize.256.-nwork.4.-nrq.0.-seqwidth.48.-trial.4.data</t>
  </si>
  <si>
    <t>step72</t>
  </si>
  <si>
    <t>step72.wiltshire-r08u10.dsbench_tl2.-t.1000.-mr.debra.-ma.new.-mp.none.-p.-k.10000.-i.20.-d.20.-rq.0.-rqsize.256.-nwork.4.-nrq.0.-seqwidth.48.-trial.5.data</t>
  </si>
  <si>
    <t>step73</t>
  </si>
  <si>
    <t>step73.wiltshire-r08u10.dsbench_tl2.-t.1000.-mr.debra.-ma.new.-mp.none.-p.-k.10000.-i.20.-d.20.-rq.0.-rqsize.256.-nwork.5.-nrq.0.-seqwidth.48.-trial.0.data</t>
  </si>
  <si>
    <t>timeout 4    ./wiltshire-r08u10.dsbench_tl2 -t 1000 -mr debra -ma new -mp none -p -k 10000 -i 20 -d 20 -rq 0 -rqsize 256 -nwork 5 -nrq 0</t>
  </si>
  <si>
    <t>step74</t>
  </si>
  <si>
    <t>step74.wiltshire-r08u10.dsbench_tl2.-t.1000.-mr.debra.-ma.new.-mp.none.-p.-k.10000.-i.20.-d.20.-rq.0.-rqsize.256.-nwork.5.-nrq.0.-seqwidth.48.-trial.1.data</t>
  </si>
  <si>
    <t>step75</t>
  </si>
  <si>
    <t>step75.wiltshire-r08u10.dsbench_tl2.-t.1000.-mr.debra.-ma.new.-mp.none.-p.-k.10000.-i.20.-d.20.-rq.0.-rqsize.256.-nwork.5.-nrq.0.-seqwidth.48.-trial.2.data</t>
  </si>
  <si>
    <t>step76</t>
  </si>
  <si>
    <t>step76.wiltshire-r08u10.dsbench_tl2.-t.1000.-mr.debra.-ma.new.-mp.none.-p.-k.10000.-i.20.-d.20.-rq.0.-rqsize.256.-nwork.5.-nrq.0.-seqwidth.48.-trial.3.data</t>
  </si>
  <si>
    <t>step77</t>
  </si>
  <si>
    <t>step77.wiltshire-r08u10.dsbench_tl2.-t.1000.-mr.debra.-ma.new.-mp.none.-p.-k.10000.-i.20.-d.20.-rq.0.-rqsize.256.-nwork.5.-nrq.0.-seqwidth.48.-trial.4.data</t>
  </si>
  <si>
    <t>step78</t>
  </si>
  <si>
    <t>step78.wiltshire-r08u10.dsbench_tl2.-t.1000.-mr.debra.-ma.new.-mp.none.-p.-k.10000.-i.20.-d.20.-rq.0.-rqsize.256.-nwork.5.-nrq.0.-seqwidth.48.-trial.5.data</t>
  </si>
  <si>
    <t>step79</t>
  </si>
  <si>
    <t>step79.wiltshire-r08u10.dsbench_tl2.-t.1000.-mr.debra.-ma.new.-mp.none.-p.-k.10000.-i.20.-d.20.-rq.0.-rqsize.256.-nwork.6.-nrq.0.-seqwidth.48.-trial.0.data</t>
  </si>
  <si>
    <t>timeout 4    ./wiltshire-r08u10.dsbench_tl2 -t 1000 -mr debra -ma new -mp none -p -k 10000 -i 20 -d 20 -rq 0 -rqsize 256 -nwork 6 -nrq 0</t>
  </si>
  <si>
    <t>step7</t>
  </si>
  <si>
    <t>step7.wiltshire-r08u10.dsbench_tl2.-t.1000.-mr.debra.-ma.new.-mp.none.-p.-k.10000.-i.0.-d.0.-rq.0.-rqsize.256.-nwork.2.-nrq.0.-seqwidth.48.-trial.0.data</t>
  </si>
  <si>
    <t>step80</t>
  </si>
  <si>
    <t>step80.wiltshire-r08u10.dsbench_tl2.-t.1000.-mr.debra.-ma.new.-mp.none.-p.-k.10000.-i.20.-d.20.-rq.0.-rqsize.256.-nwork.6.-nrq.0.-seqwidth.48.-trial.1.data</t>
  </si>
  <si>
    <t>step81</t>
  </si>
  <si>
    <t>step81.wiltshire-r08u10.dsbench_tl2.-t.1000.-mr.debra.-ma.new.-mp.none.-p.-k.10000.-i.20.-d.20.-rq.0.-rqsize.256.-nwork.6.-nrq.0.-seqwidth.48.-trial.2.data</t>
  </si>
  <si>
    <t>step82</t>
  </si>
  <si>
    <t>step82.wiltshire-r08u10.dsbench_tl2.-t.1000.-mr.debra.-ma.new.-mp.none.-p.-k.10000.-i.20.-d.20.-rq.0.-rqsize.256.-nwork.6.-nrq.0.-seqwidth.48.-trial.3.data</t>
  </si>
  <si>
    <t>step83</t>
  </si>
  <si>
    <t>step83.wiltshire-r08u10.dsbench_tl2.-t.1000.-mr.debra.-ma.new.-mp.none.-p.-k.10000.-i.20.-d.20.-rq.0.-rqsize.256.-nwork.6.-nrq.0.-seqwidth.48.-trial.4.data</t>
  </si>
  <si>
    <t>step84</t>
  </si>
  <si>
    <t>step84.wiltshire-r08u10.dsbench_tl2.-t.1000.-mr.debra.-ma.new.-mp.none.-p.-k.10000.-i.20.-d.20.-rq.0.-rqsize.256.-nwork.6.-nrq.0.-seqwidth.48.-trial.5.data</t>
  </si>
  <si>
    <t>step85</t>
  </si>
  <si>
    <t>step85.wiltshire-r08u10.dsbench_tl2.-t.1000.-mr.debra.-ma.new.-mp.none.-p.-k.10000.-i.20.-d.20.-rq.0.-rqsize.256.-nwork.7.-nrq.0.-seqwidth.48.-trial.0.data</t>
  </si>
  <si>
    <t>timeout 4    ./wiltshire-r08u10.dsbench_tl2 -t 1000 -mr debra -ma new -mp none -p -k 10000 -i 20 -d 20 -rq 0 -rqsize 256 -nwork 7 -nrq 0</t>
  </si>
  <si>
    <t>step86</t>
  </si>
  <si>
    <t>step86.wiltshire-r08u10.dsbench_tl2.-t.1000.-mr.debra.-ma.new.-mp.none.-p.-k.10000.-i.20.-d.20.-rq.0.-rqsize.256.-nwork.7.-nrq.0.-seqwidth.48.-trial.1.data</t>
  </si>
  <si>
    <t>step87</t>
  </si>
  <si>
    <t>step87.wiltshire-r08u10.dsbench_tl2.-t.1000.-mr.debra.-ma.new.-mp.none.-p.-k.10000.-i.20.-d.20.-rq.0.-rqsize.256.-nwork.7.-nrq.0.-seqwidth.48.-trial.2.data</t>
  </si>
  <si>
    <t>step88</t>
  </si>
  <si>
    <t>step88.wiltshire-r08u10.dsbench_tl2.-t.1000.-mr.debra.-ma.new.-mp.none.-p.-k.10000.-i.20.-d.20.-rq.0.-rqsize.256.-nwork.7.-nrq.0.-seqwidth.48.-trial.3.data</t>
  </si>
  <si>
    <t>step89</t>
  </si>
  <si>
    <t>step89.wiltshire-r08u10.dsbench_tl2.-t.1000.-mr.debra.-ma.new.-mp.none.-p.-k.10000.-i.20.-d.20.-rq.0.-rqsize.256.-nwork.7.-nrq.0.-seqwidth.48.-trial.4.data</t>
  </si>
  <si>
    <t>step8</t>
  </si>
  <si>
    <t>step8.wiltshire-r08u10.dsbench_tl2.-t.1000.-mr.debra.-ma.new.-mp.none.-p.-k.10000.-i.0.-d.0.-rq.0.-rqsize.256.-nwork.2.-nrq.0.-seqwidth.48.-trial.1.data</t>
  </si>
  <si>
    <t>step90</t>
  </si>
  <si>
    <t>step90.wiltshire-r08u10.dsbench_tl2.-t.1000.-mr.debra.-ma.new.-mp.none.-p.-k.10000.-i.20.-d.20.-rq.0.-rqsize.256.-nwork.7.-nrq.0.-seqwidth.48.-trial.5.data</t>
  </si>
  <si>
    <t>step91</t>
  </si>
  <si>
    <t>step91.wiltshire-r08u10.dsbench_tl2.-t.1000.-mr.debra.-ma.new.-mp.none.-p.-k.10000.-i.20.-d.20.-rq.0.-rqsize.256.-nwork.8.-nrq.0.-seqwidth.48.-trial.0.data</t>
  </si>
  <si>
    <t>timeout 4    ./wiltshire-r08u10.dsbench_tl2 -t 1000 -mr debra -ma new -mp none -p -k 10000 -i 20 -d 20 -rq 0 -rqsize 256 -nwork 8 -nrq 0</t>
  </si>
  <si>
    <t>step92</t>
  </si>
  <si>
    <t>step92.wiltshire-r08u10.dsbench_tl2.-t.1000.-mr.debra.-ma.new.-mp.none.-p.-k.10000.-i.20.-d.20.-rq.0.-rqsize.256.-nwork.8.-nrq.0.-seqwidth.48.-trial.1.data</t>
  </si>
  <si>
    <t>step93</t>
  </si>
  <si>
    <t>step93.wiltshire-r08u10.dsbench_tl2.-t.1000.-mr.debra.-ma.new.-mp.none.-p.-k.10000.-i.20.-d.20.-rq.0.-rqsize.256.-nwork.8.-nrq.0.-seqwidth.48.-trial.2.data</t>
  </si>
  <si>
    <t>step94</t>
  </si>
  <si>
    <t>step94.wiltshire-r08u10.dsbench_tl2.-t.1000.-mr.debra.-ma.new.-mp.none.-p.-k.10000.-i.20.-d.20.-rq.0.-rqsize.256.-nwork.8.-nrq.0.-seqwidth.48.-trial.3.data</t>
  </si>
  <si>
    <t>step95</t>
  </si>
  <si>
    <t>step95.wiltshire-r08u10.dsbench_tl2.-t.1000.-mr.debra.-ma.new.-mp.none.-p.-k.10000.-i.20.-d.20.-rq.0.-rqsize.256.-nwork.8.-nrq.0.-seqwidth.48.-trial.4.data</t>
  </si>
  <si>
    <t>step96</t>
  </si>
  <si>
    <t>step96.wiltshire-r08u10.dsbench_tl2.-t.1000.-mr.debra.-ma.new.-mp.none.-p.-k.10000.-i.20.-d.20.-rq.0.-rqsize.256.-nwork.8.-nrq.0.-seqwidth.48.-trial.5.data</t>
  </si>
  <si>
    <t>step9</t>
  </si>
  <si>
    <t>step9.wiltshire-r08u10.dsbench_tl2.-t.1000.-mr.debra.-ma.new.-mp.none.-p.-k.10000.-i.0.-d.0.-rq.0.-rqsize.256.-nwork.2.-nrq.0.-seqwidth.48.-trial.2.data</t>
  </si>
  <si>
    <t>Column Labels</t>
  </si>
  <si>
    <t>Row Labels</t>
  </si>
  <si>
    <t>Average of incl. queries</t>
  </si>
  <si>
    <t>cheshire-r07u05: 100% search workload</t>
  </si>
  <si>
    <t>wiltshire-r08u10: 100% search workload</t>
  </si>
  <si>
    <t>cheshire-r07u05: 40% update workload</t>
  </si>
  <si>
    <t>wiltshire-r08u10: 40% update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</si>
</sst>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[dsbench.xlsx]Sheet1!PivotTable2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dsbench_tl2</c:v>
                </c:pt>
              </c:strCache>
            </c:strRef>
          </c:tx>
          <c:invertIfNegative val="0"/>
          <c:cat>
            <c:strRef>
              <c:f>Sheet1!$A$5:$A$12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1612665.6666666667</c:v>
                </c:pt>
                <c:pt idx="1">
                  <c:v>3117316.8333333335</c:v>
                </c:pt>
                <c:pt idx="2">
                  <c:v>4560556.666666667</c:v>
                </c:pt>
                <c:pt idx="3">
                  <c:v>6055021.666666667</c:v>
                </c:pt>
                <c:pt idx="4">
                  <c:v>6442917</c:v>
                </c:pt>
                <c:pt idx="5">
                  <c:v>7409632.166666667</c:v>
                </c:pt>
                <c:pt idx="6">
                  <c:v>8468448.166666666</c:v>
                </c:pt>
                <c:pt idx="7">
                  <c:v>9472199.166666666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935232"/>
        <c:axId val="262244608"/>
      </c:barChart>
      <c:catAx>
        <c:axId val="2559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44608"/>
        <c:crosses val="autoZero"/>
        <c:auto val="1"/>
        <c:lblAlgn val="ctr"/>
        <c:lblOffset val="100"/>
        <c:noMultiLvlLbl val="0"/>
      </c:catAx>
      <c:valAx>
        <c:axId val="2622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352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2</xdr:row>
      <xdr:rowOff>47625</xdr:rowOff>
    </xdr:from>
    <xdr:to>
      <xdr:col>17</xdr:col>
      <xdr:colOff>604838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79.711345370371" createdVersion="4" refreshedVersion="4" minRefreshableVersion="3" recordCount="97">
  <cacheSource type="worksheet">
    <worksheetSource ref="A1:BT1048576" sheet="dsbench"/>
  </cacheSource>
  <cacheFields count="72">
    <cacheField name="step" numFmtId="0">
      <sharedItems containsBlank="1"/>
    </cacheField>
    <cacheField name="dummy" numFmtId="0">
      <sharedItems containsBlank="1"/>
    </cacheField>
    <cacheField name="alg" numFmtId="0">
      <sharedItems containsBlank="1" count="2">
        <s v="dsbench_tl2"/>
        <m/>
      </sharedItems>
    </cacheField>
    <cacheField name="#NAME?" numFmtId="0">
      <sharedItems containsBlank="1"/>
    </cacheField>
    <cacheField name="t" numFmtId="0">
      <sharedItems containsString="0" containsBlank="1" containsNumber="1" containsInteger="1" minValue="1000" maxValue="1000"/>
    </cacheField>
    <cacheField name="#NAME?2" numFmtId="0">
      <sharedItems containsBlank="1"/>
    </cacheField>
    <cacheField name="mr" numFmtId="0">
      <sharedItems containsBlank="1"/>
    </cacheField>
    <cacheField name="#NAME?3" numFmtId="0">
      <sharedItems containsBlank="1"/>
    </cacheField>
    <cacheField name="ma" numFmtId="0">
      <sharedItems containsBlank="1"/>
    </cacheField>
    <cacheField name="#NAME?4" numFmtId="0">
      <sharedItems containsBlank="1"/>
    </cacheField>
    <cacheField name="mp" numFmtId="0">
      <sharedItems containsBlank="1"/>
    </cacheField>
    <cacheField name="#NAME?5" numFmtId="0">
      <sharedItems containsBlank="1"/>
    </cacheField>
    <cacheField name="#NAME?6" numFmtId="0">
      <sharedItems containsBlank="1"/>
    </cacheField>
    <cacheField name="k" numFmtId="0">
      <sharedItems containsString="0" containsBlank="1" containsNumber="1" containsInteger="1" minValue="10000" maxValue="10000"/>
    </cacheField>
    <cacheField name="#NAME?7" numFmtId="0">
      <sharedItems containsBlank="1" count="2">
        <e v="#NAME?"/>
        <m/>
      </sharedItems>
    </cacheField>
    <cacheField name="i" numFmtId="0">
      <sharedItems containsString="0" containsBlank="1" containsNumber="1" containsInteger="1" minValue="0" maxValue="20" count="3">
        <n v="0"/>
        <n v="20"/>
        <m/>
      </sharedItems>
    </cacheField>
    <cacheField name="#NAME?8" numFmtId="0">
      <sharedItems containsBlank="1"/>
    </cacheField>
    <cacheField name="d" numFmtId="0">
      <sharedItems containsString="0" containsBlank="1" containsNumber="1" containsInteger="1" minValue="0" maxValue="20"/>
    </cacheField>
    <cacheField name="#NAME?9" numFmtId="0">
      <sharedItems containsBlank="1"/>
    </cacheField>
    <cacheField name="rq" numFmtId="0">
      <sharedItems containsString="0" containsBlank="1" containsNumber="1" containsInteger="1" minValue="0" maxValue="0"/>
    </cacheField>
    <cacheField name="#NAME?10" numFmtId="0">
      <sharedItems containsBlank="1"/>
    </cacheField>
    <cacheField name="rqsize" numFmtId="0">
      <sharedItems containsString="0" containsBlank="1" containsNumber="1" containsInteger="1" minValue="256" maxValue="256"/>
    </cacheField>
    <cacheField name="#NAME?11" numFmtId="0">
      <sharedItems containsBlank="1"/>
    </cacheField>
    <cacheField name="nwork" numFmtId="0">
      <sharedItems containsString="0" containsBlank="1" containsNumber="1" containsInteger="1" minValue="1" maxValue="8" count="9">
        <n v="2"/>
        <n v="3"/>
        <n v="4"/>
        <n v="1"/>
        <n v="5"/>
        <n v="6"/>
        <n v="7"/>
        <n v="8"/>
        <m/>
      </sharedItems>
    </cacheField>
    <cacheField name="#NAME?12" numFmtId="0">
      <sharedItems containsBlank="1"/>
    </cacheField>
    <cacheField name="nrq" numFmtId="0">
      <sharedItems containsString="0" containsBlank="1" containsNumber="1" containsInteger="1" minValue="0" maxValue="0"/>
    </cacheField>
    <cacheField name="#NAME?13" numFmtId="0">
      <sharedItems containsBlank="1"/>
    </cacheField>
    <cacheField name="seqwidth" numFmtId="0">
      <sharedItems containsString="0" containsBlank="1" containsNumber="1" containsInteger="1" minValue="48" maxValue="48"/>
    </cacheField>
    <cacheField name="#NAME?14" numFmtId="0">
      <sharedItems containsBlank="1"/>
    </cacheField>
    <cacheField name="trial" numFmtId="0">
      <sharedItems containsString="0" containsBlank="1" containsNumber="1" containsInteger="1" minValue="0" maxValue="5"/>
    </cacheField>
    <cacheField name="#NAME?15" numFmtId="0">
      <sharedItems containsBlank="1"/>
    </cacheField>
    <cacheField name="total insert succ" numFmtId="0">
      <sharedItems containsString="0" containsBlank="1" containsNumber="1" containsInteger="1" minValue="317075" maxValue="1905757"/>
    </cacheField>
    <cacheField name="total erase succ" numFmtId="0">
      <sharedItems containsString="0" containsBlank="1" containsNumber="1" containsInteger="1" minValue="316961" maxValue="1905338"/>
    </cacheField>
    <cacheField name="throughput" numFmtId="0">
      <sharedItems containsString="0" containsBlank="1" containsNumber="1" containsInteger="1" minValue="0" maxValue="3811095"/>
    </cacheField>
    <cacheField name="incl. queries" numFmtId="0">
      <sharedItems containsString="0" containsBlank="1" containsNumber="1" containsInteger="1" minValue="1582499" maxValue="14728116"/>
    </cacheField>
    <cacheField name="elapsed milliseconds" numFmtId="0">
      <sharedItems containsString="0" containsBlank="1" containsNumber="1" containsInteger="1" minValue="1000" maxValue="1000"/>
    </cacheField>
    <cacheField name="tree" numFmtId="0">
      <sharedItems containsNonDate="0" containsString="0" containsBlank="1"/>
    </cacheField>
    <cacheField name="footprint after prefilling" numFmtId="0">
      <sharedItems containsNonDate="0" containsString="0" containsBlank="1"/>
    </cacheField>
    <cacheField name="footprint at the end" numFmtId="0">
      <sharedItems containsNonDate="0" containsString="0" containsBlank="1"/>
    </cacheField>
    <cacheField name="footprint peak in prefill" numFmtId="0">
      <sharedItems containsNonDate="0" containsString="0" containsBlank="1"/>
    </cacheField>
    <cacheField name="footprint peak overall" numFmtId="0">
      <sharedItems containsNonDate="0" containsString="0" containsBlank="1"/>
    </cacheField>
    <cacheField name="MILLIS_TO_RUN" numFmtId="0">
      <sharedItems containsString="0" containsBlank="1" containsNumber="1" containsInteger="1" minValue="1000" maxValue="1000"/>
    </cacheField>
    <cacheField name="INS" numFmtId="0">
      <sharedItems containsString="0" containsBlank="1" containsNumber="1" containsInteger="1" minValue="0" maxValue="20"/>
    </cacheField>
    <cacheField name="DEL" numFmtId="0">
      <sharedItems containsString="0" containsBlank="1" containsNumber="1" containsInteger="1" minValue="0" maxValue="20"/>
    </cacheField>
    <cacheField name="MAXKEY" numFmtId="0">
      <sharedItems containsString="0" containsBlank="1" containsNumber="1" containsInteger="1" minValue="10000" maxValue="10000"/>
    </cacheField>
    <cacheField name="WORK_THREADS" numFmtId="0">
      <sharedItems containsString="0" containsBlank="1" containsNumber="1" containsInteger="1" minValue="1" maxValue="8"/>
    </cacheField>
    <cacheField name="RECLAIM_TYPE" numFmtId="0">
      <sharedItems containsBlank="1"/>
    </cacheField>
    <cacheField name="ALLOC_TYPE" numFmtId="0">
      <sharedItems containsBlank="1"/>
    </cacheField>
    <cacheField name="POOL_TYPE" numFmtId="0">
      <sharedItems containsBlank="1"/>
    </cacheField>
    <cacheField name="WIDTH_SEQ" numFmtId="0">
      <sharedItems containsNonDate="0" containsString="0" containsBlank="1"/>
    </cacheField>
    <cacheField name="THREAD_BINDING" numFmtId="0">
      <sharedItems containsString="0" containsBlank="1" containsNumber="1" containsInteger="1" minValue="1" maxValue="1"/>
    </cacheField>
    <cacheField name="PREFILL" numFmtId="0">
      <sharedItems containsString="0" containsBlank="1" containsNumber="1" containsInteger="1" minValue="1" maxValue="1"/>
    </cacheField>
    <cacheField name="PAPI_L1_DCM" numFmtId="0">
      <sharedItems containsNonDate="0" containsString="0" containsBlank="1"/>
    </cacheField>
    <cacheField name="PAPI_L2_TCM" numFmtId="0">
      <sharedItems containsNonDate="0" containsString="0" containsBlank="1"/>
    </cacheField>
    <cacheField name="PAPI_L3_TCM" numFmtId="0">
      <sharedItems containsNonDate="0" containsString="0" containsBlank="1"/>
    </cacheField>
    <cacheField name="PAPI_TOT_CYC" numFmtId="0">
      <sharedItems containsNonDate="0" containsString="0" containsBlank="1"/>
    </cacheField>
    <cacheField name="PAPI_RES_STL" numFmtId="0">
      <sharedItems containsNonDate="0" containsString="0" containsBlank="1"/>
    </cacheField>
    <cacheField name="PAPI_TOT_ISR" numFmtId="0">
      <sharedItems containsNonDate="0" containsString="0" containsBlank="1"/>
    </cacheField>
    <cacheField name="allocated~5" numFmtId="0">
      <sharedItems containsString="0" containsBlank="1" containsNumber="1" containsInteger="1" minValue="0" maxValue="0"/>
    </cacheField>
    <cacheField name="deallocated~2" numFmtId="0">
      <sharedItems containsString="0" containsBlank="1" containsNumber="1" containsInteger="1" minValue="0" maxValue="0"/>
    </cacheField>
    <cacheField name="recycled~2" numFmtId="0">
      <sharedItems containsString="0" containsBlank="1" containsNumber="1" containsInteger="1" minValue="0" maxValue="0"/>
    </cacheField>
    <cacheField name="pool~2" numFmtId="0">
      <sharedItems containsString="0" containsBlank="1" containsNumber="1" containsInteger="1" minValue="0" maxValue="0"/>
    </cacheField>
    <cacheField name="reclaim~2" numFmtId="0">
      <sharedItems containsString="0" containsBlank="1" containsNumber="1" containsInteger="1" minValue="0" maxValue="0"/>
    </cacheField>
    <cacheField name="obj1type" numFmtId="0">
      <sharedItems containsNonDate="0" containsString="0" containsBlank="1"/>
    </cacheField>
    <cacheField name="obj1size" numFmtId="0">
      <sharedItems containsNonDate="0" containsString="0" containsBlank="1"/>
    </cacheField>
    <cacheField name="obj1allocated" numFmtId="0">
      <sharedItems containsNonDate="0" containsString="0" containsBlank="1"/>
    </cacheField>
    <cacheField name="obj2type" numFmtId="0">
      <sharedItems containsNonDate="0" containsString="0" containsBlank="1"/>
    </cacheField>
    <cacheField name="obj2size" numFmtId="0">
      <sharedItems containsNonDate="0" containsString="0" containsBlank="1"/>
    </cacheField>
    <cacheField name="obj2allocated" numFmtId="0">
      <sharedItems containsNonDate="0" containsString="0" containsBlank="1"/>
    </cacheField>
    <cacheField name="filename" numFmtId="0">
      <sharedItems containsBlank="1"/>
    </cacheField>
    <cacheField name="cmd" numFmtId="0">
      <sharedItems containsBlank="1"/>
    </cacheField>
    <cacheField name="machi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step1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0"/>
    <e v="#NAME?"/>
    <n v="0"/>
    <e v="#NAME?"/>
    <n v="48"/>
    <e v="#NAME?"/>
    <n v="3"/>
    <s v="data"/>
    <m/>
    <m/>
    <n v="0"/>
    <n v="3835740"/>
    <n v="1000"/>
    <m/>
    <m/>
    <m/>
    <m/>
    <m/>
    <n v="1000"/>
    <n v="0"/>
    <n v="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0.wiltshire-r08u10.dsbench_tl2.-t.1000.-mr.debra.-ma.new.-mp.none.-p.-k.10000.-i.0.-d.0.-rq.0.-rqsize.256.-nwork.2.-nrq.0.-seqwidth.48.-trial.3.data"/>
    <s v="timeout 4    ./wiltshire-r08u10.dsbench_tl2 -t 1000 -mr debra -ma new -mp none -p -k 10000 -i 0 -d 0 -rq 0 -rqsize 256 -nwork 2 -nrq 0"/>
    <s v="wiltshire-r08u10"/>
  </r>
  <r>
    <s v="step1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0"/>
    <e v="#NAME?"/>
    <n v="0"/>
    <e v="#NAME?"/>
    <n v="48"/>
    <e v="#NAME?"/>
    <n v="4"/>
    <s v="data"/>
    <m/>
    <m/>
    <n v="0"/>
    <n v="3820395"/>
    <n v="1000"/>
    <m/>
    <m/>
    <m/>
    <m/>
    <m/>
    <n v="1000"/>
    <n v="0"/>
    <n v="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1.wiltshire-r08u10.dsbench_tl2.-t.1000.-mr.debra.-ma.new.-mp.none.-p.-k.10000.-i.0.-d.0.-rq.0.-rqsize.256.-nwork.2.-nrq.0.-seqwidth.48.-trial.4.data"/>
    <s v="timeout 4    ./wiltshire-r08u10.dsbench_tl2 -t 1000 -mr debra -ma new -mp none -p -k 10000 -i 0 -d 0 -rq 0 -rqsize 256 -nwork 2 -nrq 0"/>
    <s v="wiltshire-r08u10"/>
  </r>
  <r>
    <s v="step1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0"/>
    <e v="#NAME?"/>
    <n v="0"/>
    <e v="#NAME?"/>
    <n v="48"/>
    <e v="#NAME?"/>
    <n v="5"/>
    <s v="data"/>
    <m/>
    <m/>
    <n v="0"/>
    <n v="3690954"/>
    <n v="1000"/>
    <m/>
    <m/>
    <m/>
    <m/>
    <m/>
    <n v="1000"/>
    <n v="0"/>
    <n v="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2.wiltshire-r08u10.dsbench_tl2.-t.1000.-mr.debra.-ma.new.-mp.none.-p.-k.10000.-i.0.-d.0.-rq.0.-rqsize.256.-nwork.2.-nrq.0.-seqwidth.48.-trial.5.data"/>
    <s v="timeout 4    ./wiltshire-r08u10.dsbench_tl2 -t 1000 -mr debra -ma new -mp none -p -k 10000 -i 0 -d 0 -rq 0 -rqsize 256 -nwork 2 -nrq 0"/>
    <s v="wiltshire-r08u10"/>
  </r>
  <r>
    <s v="step1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1"/>
    <e v="#NAME?"/>
    <n v="0"/>
    <e v="#NAME?"/>
    <n v="48"/>
    <e v="#NAME?"/>
    <n v="0"/>
    <s v="data"/>
    <m/>
    <m/>
    <n v="0"/>
    <n v="5621166"/>
    <n v="1000"/>
    <m/>
    <m/>
    <m/>
    <m/>
    <m/>
    <n v="1000"/>
    <n v="0"/>
    <n v="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3.wiltshire-r08u10.dsbench_tl2.-t.1000.-mr.debra.-ma.new.-mp.none.-p.-k.10000.-i.0.-d.0.-rq.0.-rqsize.256.-nwork.3.-nrq.0.-seqwidth.48.-trial.0.data"/>
    <s v="timeout 4    ./wiltshire-r08u10.dsbench_tl2 -t 1000 -mr debra -ma new -mp none -p -k 10000 -i 0 -d 0 -rq 0 -rqsize 256 -nwork 3 -nrq 0"/>
    <s v="wiltshire-r08u10"/>
  </r>
  <r>
    <s v="step1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1"/>
    <e v="#NAME?"/>
    <n v="0"/>
    <e v="#NAME?"/>
    <n v="48"/>
    <e v="#NAME?"/>
    <n v="1"/>
    <s v="data"/>
    <m/>
    <m/>
    <n v="0"/>
    <n v="5572911"/>
    <n v="1000"/>
    <m/>
    <m/>
    <m/>
    <m/>
    <m/>
    <n v="1000"/>
    <n v="0"/>
    <n v="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4.wiltshire-r08u10.dsbench_tl2.-t.1000.-mr.debra.-ma.new.-mp.none.-p.-k.10000.-i.0.-d.0.-rq.0.-rqsize.256.-nwork.3.-nrq.0.-seqwidth.48.-trial.1.data"/>
    <s v="timeout 4    ./wiltshire-r08u10.dsbench_tl2 -t 1000 -mr debra -ma new -mp none -p -k 10000 -i 0 -d 0 -rq 0 -rqsize 256 -nwork 3 -nrq 0"/>
    <s v="wiltshire-r08u10"/>
  </r>
  <r>
    <s v="step1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1"/>
    <e v="#NAME?"/>
    <n v="0"/>
    <e v="#NAME?"/>
    <n v="48"/>
    <e v="#NAME?"/>
    <n v="2"/>
    <s v="data"/>
    <m/>
    <m/>
    <n v="0"/>
    <n v="5509652"/>
    <n v="1000"/>
    <m/>
    <m/>
    <m/>
    <m/>
    <m/>
    <n v="1000"/>
    <n v="0"/>
    <n v="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5.wiltshire-r08u10.dsbench_tl2.-t.1000.-mr.debra.-ma.new.-mp.none.-p.-k.10000.-i.0.-d.0.-rq.0.-rqsize.256.-nwork.3.-nrq.0.-seqwidth.48.-trial.2.data"/>
    <s v="timeout 4    ./wiltshire-r08u10.dsbench_tl2 -t 1000 -mr debra -ma new -mp none -p -k 10000 -i 0 -d 0 -rq 0 -rqsize 256 -nwork 3 -nrq 0"/>
    <s v="wiltshire-r08u10"/>
  </r>
  <r>
    <s v="step1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1"/>
    <e v="#NAME?"/>
    <n v="0"/>
    <e v="#NAME?"/>
    <n v="48"/>
    <e v="#NAME?"/>
    <n v="3"/>
    <s v="data"/>
    <m/>
    <m/>
    <n v="0"/>
    <n v="5648476"/>
    <n v="1000"/>
    <m/>
    <m/>
    <m/>
    <m/>
    <m/>
    <n v="1000"/>
    <n v="0"/>
    <n v="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6.wiltshire-r08u10.dsbench_tl2.-t.1000.-mr.debra.-ma.new.-mp.none.-p.-k.10000.-i.0.-d.0.-rq.0.-rqsize.256.-nwork.3.-nrq.0.-seqwidth.48.-trial.3.data"/>
    <s v="timeout 4    ./wiltshire-r08u10.dsbench_tl2 -t 1000 -mr debra -ma new -mp none -p -k 10000 -i 0 -d 0 -rq 0 -rqsize 256 -nwork 3 -nrq 0"/>
    <s v="wiltshire-r08u10"/>
  </r>
  <r>
    <s v="step1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1"/>
    <e v="#NAME?"/>
    <n v="0"/>
    <e v="#NAME?"/>
    <n v="48"/>
    <e v="#NAME?"/>
    <n v="4"/>
    <s v="data"/>
    <m/>
    <m/>
    <n v="0"/>
    <n v="5603949"/>
    <n v="1000"/>
    <m/>
    <m/>
    <m/>
    <m/>
    <m/>
    <n v="1000"/>
    <n v="0"/>
    <n v="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7.wiltshire-r08u10.dsbench_tl2.-t.1000.-mr.debra.-ma.new.-mp.none.-p.-k.10000.-i.0.-d.0.-rq.0.-rqsize.256.-nwork.3.-nrq.0.-seqwidth.48.-trial.4.data"/>
    <s v="timeout 4    ./wiltshire-r08u10.dsbench_tl2 -t 1000 -mr debra -ma new -mp none -p -k 10000 -i 0 -d 0 -rq 0 -rqsize 256 -nwork 3 -nrq 0"/>
    <s v="wiltshire-r08u10"/>
  </r>
  <r>
    <s v="step1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1"/>
    <e v="#NAME?"/>
    <n v="0"/>
    <e v="#NAME?"/>
    <n v="48"/>
    <e v="#NAME?"/>
    <n v="5"/>
    <s v="data"/>
    <m/>
    <m/>
    <n v="0"/>
    <n v="5573018"/>
    <n v="1000"/>
    <m/>
    <m/>
    <m/>
    <m/>
    <m/>
    <n v="1000"/>
    <n v="0"/>
    <n v="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8.wiltshire-r08u10.dsbench_tl2.-t.1000.-mr.debra.-ma.new.-mp.none.-p.-k.10000.-i.0.-d.0.-rq.0.-rqsize.256.-nwork.3.-nrq.0.-seqwidth.48.-trial.5.data"/>
    <s v="timeout 4    ./wiltshire-r08u10.dsbench_tl2 -t 1000 -mr debra -ma new -mp none -p -k 10000 -i 0 -d 0 -rq 0 -rqsize 256 -nwork 3 -nrq 0"/>
    <s v="wiltshire-r08u10"/>
  </r>
  <r>
    <s v="step1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2"/>
    <e v="#NAME?"/>
    <n v="0"/>
    <e v="#NAME?"/>
    <n v="48"/>
    <e v="#NAME?"/>
    <n v="0"/>
    <s v="data"/>
    <m/>
    <m/>
    <n v="0"/>
    <n v="7520781"/>
    <n v="1000"/>
    <m/>
    <m/>
    <m/>
    <m/>
    <m/>
    <n v="1000"/>
    <n v="0"/>
    <n v="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9.wiltshire-r08u10.dsbench_tl2.-t.1000.-mr.debra.-ma.new.-mp.none.-p.-k.10000.-i.0.-d.0.-rq.0.-rqsize.256.-nwork.4.-nrq.0.-seqwidth.48.-trial.0.data"/>
    <s v="timeout 4    ./wiltshire-r08u10.dsbench_tl2 -t 1000 -mr debra -ma new -mp none -p -k 10000 -i 0 -d 0 -rq 0 -rqsize 256 -nwork 4 -nrq 0"/>
    <s v="wiltshire-r08u10"/>
  </r>
  <r>
    <s v="step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3"/>
    <e v="#NAME?"/>
    <n v="0"/>
    <e v="#NAME?"/>
    <n v="48"/>
    <e v="#NAME?"/>
    <n v="0"/>
    <s v="data"/>
    <m/>
    <m/>
    <n v="0"/>
    <n v="1911999"/>
    <n v="1000"/>
    <m/>
    <m/>
    <m/>
    <m/>
    <m/>
    <n v="1000"/>
    <n v="0"/>
    <n v="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1.wiltshire-r08u10.dsbench_tl2.-t.1000.-mr.debra.-ma.new.-mp.none.-p.-k.10000.-i.0.-d.0.-rq.0.-rqsize.256.-nwork.1.-nrq.0.-seqwidth.48.-trial.0.data"/>
    <s v="timeout 4    ./wiltshire-r08u10.dsbench_tl2 -t 1000 -mr debra -ma new -mp none -p -k 10000 -i 0 -d 0 -rq 0 -rqsize 256 -nwork 1 -nrq 0"/>
    <s v="wiltshire-r08u10"/>
  </r>
  <r>
    <s v="step2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2"/>
    <e v="#NAME?"/>
    <n v="0"/>
    <e v="#NAME?"/>
    <n v="48"/>
    <e v="#NAME?"/>
    <n v="1"/>
    <s v="data"/>
    <m/>
    <m/>
    <n v="0"/>
    <n v="7360324"/>
    <n v="1000"/>
    <m/>
    <m/>
    <m/>
    <m/>
    <m/>
    <n v="1000"/>
    <n v="0"/>
    <n v="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0.wiltshire-r08u10.dsbench_tl2.-t.1000.-mr.debra.-ma.new.-mp.none.-p.-k.10000.-i.0.-d.0.-rq.0.-rqsize.256.-nwork.4.-nrq.0.-seqwidth.48.-trial.1.data"/>
    <s v="timeout 4    ./wiltshire-r08u10.dsbench_tl2 -t 1000 -mr debra -ma new -mp none -p -k 10000 -i 0 -d 0 -rq 0 -rqsize 256 -nwork 4 -nrq 0"/>
    <s v="wiltshire-r08u10"/>
  </r>
  <r>
    <s v="step2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2"/>
    <e v="#NAME?"/>
    <n v="0"/>
    <e v="#NAME?"/>
    <n v="48"/>
    <e v="#NAME?"/>
    <n v="2"/>
    <s v="data"/>
    <m/>
    <m/>
    <n v="0"/>
    <n v="7423801"/>
    <n v="1000"/>
    <m/>
    <m/>
    <m/>
    <m/>
    <m/>
    <n v="1000"/>
    <n v="0"/>
    <n v="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1.wiltshire-r08u10.dsbench_tl2.-t.1000.-mr.debra.-ma.new.-mp.none.-p.-k.10000.-i.0.-d.0.-rq.0.-rqsize.256.-nwork.4.-nrq.0.-seqwidth.48.-trial.2.data"/>
    <s v="timeout 4    ./wiltshire-r08u10.dsbench_tl2 -t 1000 -mr debra -ma new -mp none -p -k 10000 -i 0 -d 0 -rq 0 -rqsize 256 -nwork 4 -nrq 0"/>
    <s v="wiltshire-r08u10"/>
  </r>
  <r>
    <s v="step2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2"/>
    <e v="#NAME?"/>
    <n v="0"/>
    <e v="#NAME?"/>
    <n v="48"/>
    <e v="#NAME?"/>
    <n v="3"/>
    <s v="data"/>
    <m/>
    <m/>
    <n v="0"/>
    <n v="7374267"/>
    <n v="1000"/>
    <m/>
    <m/>
    <m/>
    <m/>
    <m/>
    <n v="1000"/>
    <n v="0"/>
    <n v="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2.wiltshire-r08u10.dsbench_tl2.-t.1000.-mr.debra.-ma.new.-mp.none.-p.-k.10000.-i.0.-d.0.-rq.0.-rqsize.256.-nwork.4.-nrq.0.-seqwidth.48.-trial.3.data"/>
    <s v="timeout 4    ./wiltshire-r08u10.dsbench_tl2 -t 1000 -mr debra -ma new -mp none -p -k 10000 -i 0 -d 0 -rq 0 -rqsize 256 -nwork 4 -nrq 0"/>
    <s v="wiltshire-r08u10"/>
  </r>
  <r>
    <s v="step2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2"/>
    <e v="#NAME?"/>
    <n v="0"/>
    <e v="#NAME?"/>
    <n v="48"/>
    <e v="#NAME?"/>
    <n v="4"/>
    <s v="data"/>
    <m/>
    <m/>
    <n v="0"/>
    <n v="7474900"/>
    <n v="1000"/>
    <m/>
    <m/>
    <m/>
    <m/>
    <m/>
    <n v="1000"/>
    <n v="0"/>
    <n v="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3.wiltshire-r08u10.dsbench_tl2.-t.1000.-mr.debra.-ma.new.-mp.none.-p.-k.10000.-i.0.-d.0.-rq.0.-rqsize.256.-nwork.4.-nrq.0.-seqwidth.48.-trial.4.data"/>
    <s v="timeout 4    ./wiltshire-r08u10.dsbench_tl2 -t 1000 -mr debra -ma new -mp none -p -k 10000 -i 0 -d 0 -rq 0 -rqsize 256 -nwork 4 -nrq 0"/>
    <s v="wiltshire-r08u10"/>
  </r>
  <r>
    <s v="step2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2"/>
    <e v="#NAME?"/>
    <n v="0"/>
    <e v="#NAME?"/>
    <n v="48"/>
    <e v="#NAME?"/>
    <n v="5"/>
    <s v="data"/>
    <m/>
    <m/>
    <n v="0"/>
    <n v="7459275"/>
    <n v="1000"/>
    <m/>
    <m/>
    <m/>
    <m/>
    <m/>
    <n v="1000"/>
    <n v="0"/>
    <n v="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4.wiltshire-r08u10.dsbench_tl2.-t.1000.-mr.debra.-ma.new.-mp.none.-p.-k.10000.-i.0.-d.0.-rq.0.-rqsize.256.-nwork.4.-nrq.0.-seqwidth.48.-trial.5.data"/>
    <s v="timeout 4    ./wiltshire-r08u10.dsbench_tl2 -t 1000 -mr debra -ma new -mp none -p -k 10000 -i 0 -d 0 -rq 0 -rqsize 256 -nwork 4 -nrq 0"/>
    <s v="wiltshire-r08u10"/>
  </r>
  <r>
    <s v="step2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4"/>
    <e v="#NAME?"/>
    <n v="0"/>
    <e v="#NAME?"/>
    <n v="48"/>
    <e v="#NAME?"/>
    <n v="0"/>
    <s v="data"/>
    <m/>
    <m/>
    <n v="0"/>
    <n v="9308356"/>
    <n v="1000"/>
    <m/>
    <m/>
    <m/>
    <m/>
    <m/>
    <n v="1000"/>
    <n v="0"/>
    <n v="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5.wiltshire-r08u10.dsbench_tl2.-t.1000.-mr.debra.-ma.new.-mp.none.-p.-k.10000.-i.0.-d.0.-rq.0.-rqsize.256.-nwork.5.-nrq.0.-seqwidth.48.-trial.0.data"/>
    <s v="timeout 4    ./wiltshire-r08u10.dsbench_tl2 -t 1000 -mr debra -ma new -mp none -p -k 10000 -i 0 -d 0 -rq 0 -rqsize 256 -nwork 5 -nrq 0"/>
    <s v="wiltshire-r08u10"/>
  </r>
  <r>
    <s v="step2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4"/>
    <e v="#NAME?"/>
    <n v="0"/>
    <e v="#NAME?"/>
    <n v="48"/>
    <e v="#NAME?"/>
    <n v="1"/>
    <s v="data"/>
    <m/>
    <m/>
    <n v="0"/>
    <n v="9494936"/>
    <n v="1000"/>
    <m/>
    <m/>
    <m/>
    <m/>
    <m/>
    <n v="1000"/>
    <n v="0"/>
    <n v="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6.wiltshire-r08u10.dsbench_tl2.-t.1000.-mr.debra.-ma.new.-mp.none.-p.-k.10000.-i.0.-d.0.-rq.0.-rqsize.256.-nwork.5.-nrq.0.-seqwidth.48.-trial.1.data"/>
    <s v="timeout 4    ./wiltshire-r08u10.dsbench_tl2 -t 1000 -mr debra -ma new -mp none -p -k 10000 -i 0 -d 0 -rq 0 -rqsize 256 -nwork 5 -nrq 0"/>
    <s v="wiltshire-r08u10"/>
  </r>
  <r>
    <s v="step2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4"/>
    <e v="#NAME?"/>
    <n v="0"/>
    <e v="#NAME?"/>
    <n v="48"/>
    <e v="#NAME?"/>
    <n v="2"/>
    <s v="data"/>
    <m/>
    <m/>
    <n v="0"/>
    <n v="9235836"/>
    <n v="1000"/>
    <m/>
    <m/>
    <m/>
    <m/>
    <m/>
    <n v="1000"/>
    <n v="0"/>
    <n v="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7.wiltshire-r08u10.dsbench_tl2.-t.1000.-mr.debra.-ma.new.-mp.none.-p.-k.10000.-i.0.-d.0.-rq.0.-rqsize.256.-nwork.5.-nrq.0.-seqwidth.48.-trial.2.data"/>
    <s v="timeout 4    ./wiltshire-r08u10.dsbench_tl2 -t 1000 -mr debra -ma new -mp none -p -k 10000 -i 0 -d 0 -rq 0 -rqsize 256 -nwork 5 -nrq 0"/>
    <s v="wiltshire-r08u10"/>
  </r>
  <r>
    <s v="step2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4"/>
    <e v="#NAME?"/>
    <n v="0"/>
    <e v="#NAME?"/>
    <n v="48"/>
    <e v="#NAME?"/>
    <n v="3"/>
    <s v="data"/>
    <m/>
    <m/>
    <n v="0"/>
    <n v="9323307"/>
    <n v="1000"/>
    <m/>
    <m/>
    <m/>
    <m/>
    <m/>
    <n v="1000"/>
    <n v="0"/>
    <n v="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8.wiltshire-r08u10.dsbench_tl2.-t.1000.-mr.debra.-ma.new.-mp.none.-p.-k.10000.-i.0.-d.0.-rq.0.-rqsize.256.-nwork.5.-nrq.0.-seqwidth.48.-trial.3.data"/>
    <s v="timeout 4    ./wiltshire-r08u10.dsbench_tl2 -t 1000 -mr debra -ma new -mp none -p -k 10000 -i 0 -d 0 -rq 0 -rqsize 256 -nwork 5 -nrq 0"/>
    <s v="wiltshire-r08u10"/>
  </r>
  <r>
    <s v="step2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4"/>
    <e v="#NAME?"/>
    <n v="0"/>
    <e v="#NAME?"/>
    <n v="48"/>
    <e v="#NAME?"/>
    <n v="4"/>
    <s v="data"/>
    <m/>
    <m/>
    <n v="0"/>
    <n v="9228323"/>
    <n v="1000"/>
    <m/>
    <m/>
    <m/>
    <m/>
    <m/>
    <n v="1000"/>
    <n v="0"/>
    <n v="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9.wiltshire-r08u10.dsbench_tl2.-t.1000.-mr.debra.-ma.new.-mp.none.-p.-k.10000.-i.0.-d.0.-rq.0.-rqsize.256.-nwork.5.-nrq.0.-seqwidth.48.-trial.4.data"/>
    <s v="timeout 4    ./wiltshire-r08u10.dsbench_tl2 -t 1000 -mr debra -ma new -mp none -p -k 10000 -i 0 -d 0 -rq 0 -rqsize 256 -nwork 5 -nrq 0"/>
    <s v="wiltshire-r08u10"/>
  </r>
  <r>
    <s v="step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3"/>
    <e v="#NAME?"/>
    <n v="0"/>
    <e v="#NAME?"/>
    <n v="48"/>
    <e v="#NAME?"/>
    <n v="1"/>
    <s v="data"/>
    <m/>
    <m/>
    <n v="0"/>
    <n v="1915499"/>
    <n v="1000"/>
    <m/>
    <m/>
    <m/>
    <m/>
    <m/>
    <n v="1000"/>
    <n v="0"/>
    <n v="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2.wiltshire-r08u10.dsbench_tl2.-t.1000.-mr.debra.-ma.new.-mp.none.-p.-k.10000.-i.0.-d.0.-rq.0.-rqsize.256.-nwork.1.-nrq.0.-seqwidth.48.-trial.1.data"/>
    <s v="timeout 4    ./wiltshire-r08u10.dsbench_tl2 -t 1000 -mr debra -ma new -mp none -p -k 10000 -i 0 -d 0 -rq 0 -rqsize 256 -nwork 1 -nrq 0"/>
    <s v="wiltshire-r08u10"/>
  </r>
  <r>
    <s v="step3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4"/>
    <e v="#NAME?"/>
    <n v="0"/>
    <e v="#NAME?"/>
    <n v="48"/>
    <e v="#NAME?"/>
    <n v="5"/>
    <s v="data"/>
    <m/>
    <m/>
    <n v="0"/>
    <n v="9191183"/>
    <n v="1000"/>
    <m/>
    <m/>
    <m/>
    <m/>
    <m/>
    <n v="1000"/>
    <n v="0"/>
    <n v="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0.wiltshire-r08u10.dsbench_tl2.-t.1000.-mr.debra.-ma.new.-mp.none.-p.-k.10000.-i.0.-d.0.-rq.0.-rqsize.256.-nwork.5.-nrq.0.-seqwidth.48.-trial.5.data"/>
    <s v="timeout 4    ./wiltshire-r08u10.dsbench_tl2 -t 1000 -mr debra -ma new -mp none -p -k 10000 -i 0 -d 0 -rq 0 -rqsize 256 -nwork 5 -nrq 0"/>
    <s v="wiltshire-r08u10"/>
  </r>
  <r>
    <s v="step3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5"/>
    <e v="#NAME?"/>
    <n v="0"/>
    <e v="#NAME?"/>
    <n v="48"/>
    <e v="#NAME?"/>
    <n v="0"/>
    <s v="data"/>
    <m/>
    <m/>
    <n v="0"/>
    <n v="11067437"/>
    <n v="1000"/>
    <m/>
    <m/>
    <m/>
    <m/>
    <m/>
    <n v="1000"/>
    <n v="0"/>
    <n v="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1.wiltshire-r08u10.dsbench_tl2.-t.1000.-mr.debra.-ma.new.-mp.none.-p.-k.10000.-i.0.-d.0.-rq.0.-rqsize.256.-nwork.6.-nrq.0.-seqwidth.48.-trial.0.data"/>
    <s v="timeout 4    ./wiltshire-r08u10.dsbench_tl2 -t 1000 -mr debra -ma new -mp none -p -k 10000 -i 0 -d 0 -rq 0 -rqsize 256 -nwork 6 -nrq 0"/>
    <s v="wiltshire-r08u10"/>
  </r>
  <r>
    <s v="step3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5"/>
    <e v="#NAME?"/>
    <n v="0"/>
    <e v="#NAME?"/>
    <n v="48"/>
    <e v="#NAME?"/>
    <n v="1"/>
    <s v="data"/>
    <m/>
    <m/>
    <n v="0"/>
    <n v="11075996"/>
    <n v="1000"/>
    <m/>
    <m/>
    <m/>
    <m/>
    <m/>
    <n v="1000"/>
    <n v="0"/>
    <n v="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2.wiltshire-r08u10.dsbench_tl2.-t.1000.-mr.debra.-ma.new.-mp.none.-p.-k.10000.-i.0.-d.0.-rq.0.-rqsize.256.-nwork.6.-nrq.0.-seqwidth.48.-trial.1.data"/>
    <s v="timeout 4    ./wiltshire-r08u10.dsbench_tl2 -t 1000 -mr debra -ma new -mp none -p -k 10000 -i 0 -d 0 -rq 0 -rqsize 256 -nwork 6 -nrq 0"/>
    <s v="wiltshire-r08u10"/>
  </r>
  <r>
    <s v="step3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5"/>
    <e v="#NAME?"/>
    <n v="0"/>
    <e v="#NAME?"/>
    <n v="48"/>
    <e v="#NAME?"/>
    <n v="2"/>
    <s v="data"/>
    <m/>
    <m/>
    <n v="0"/>
    <n v="11148173"/>
    <n v="1000"/>
    <m/>
    <m/>
    <m/>
    <m/>
    <m/>
    <n v="1000"/>
    <n v="0"/>
    <n v="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3.wiltshire-r08u10.dsbench_tl2.-t.1000.-mr.debra.-ma.new.-mp.none.-p.-k.10000.-i.0.-d.0.-rq.0.-rqsize.256.-nwork.6.-nrq.0.-seqwidth.48.-trial.2.data"/>
    <s v="timeout 4    ./wiltshire-r08u10.dsbench_tl2 -t 1000 -mr debra -ma new -mp none -p -k 10000 -i 0 -d 0 -rq 0 -rqsize 256 -nwork 6 -nrq 0"/>
    <s v="wiltshire-r08u10"/>
  </r>
  <r>
    <s v="step3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5"/>
    <e v="#NAME?"/>
    <n v="0"/>
    <e v="#NAME?"/>
    <n v="48"/>
    <e v="#NAME?"/>
    <n v="3"/>
    <s v="data"/>
    <m/>
    <m/>
    <n v="0"/>
    <n v="11277902"/>
    <n v="1000"/>
    <m/>
    <m/>
    <m/>
    <m/>
    <m/>
    <n v="1000"/>
    <n v="0"/>
    <n v="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4.wiltshire-r08u10.dsbench_tl2.-t.1000.-mr.debra.-ma.new.-mp.none.-p.-k.10000.-i.0.-d.0.-rq.0.-rqsize.256.-nwork.6.-nrq.0.-seqwidth.48.-trial.3.data"/>
    <s v="timeout 4    ./wiltshire-r08u10.dsbench_tl2 -t 1000 -mr debra -ma new -mp none -p -k 10000 -i 0 -d 0 -rq 0 -rqsize 256 -nwork 6 -nrq 0"/>
    <s v="wiltshire-r08u10"/>
  </r>
  <r>
    <s v="step3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5"/>
    <e v="#NAME?"/>
    <n v="0"/>
    <e v="#NAME?"/>
    <n v="48"/>
    <e v="#NAME?"/>
    <n v="4"/>
    <s v="data"/>
    <m/>
    <m/>
    <n v="0"/>
    <n v="10839168"/>
    <n v="1000"/>
    <m/>
    <m/>
    <m/>
    <m/>
    <m/>
    <n v="1000"/>
    <n v="0"/>
    <n v="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5.wiltshire-r08u10.dsbench_tl2.-t.1000.-mr.debra.-ma.new.-mp.none.-p.-k.10000.-i.0.-d.0.-rq.0.-rqsize.256.-nwork.6.-nrq.0.-seqwidth.48.-trial.4.data"/>
    <s v="timeout 4    ./wiltshire-r08u10.dsbench_tl2 -t 1000 -mr debra -ma new -mp none -p -k 10000 -i 0 -d 0 -rq 0 -rqsize 256 -nwork 6 -nrq 0"/>
    <s v="wiltshire-r08u10"/>
  </r>
  <r>
    <s v="step3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5"/>
    <e v="#NAME?"/>
    <n v="0"/>
    <e v="#NAME?"/>
    <n v="48"/>
    <e v="#NAME?"/>
    <n v="5"/>
    <s v="data"/>
    <m/>
    <m/>
    <n v="0"/>
    <n v="11105591"/>
    <n v="1000"/>
    <m/>
    <m/>
    <m/>
    <m/>
    <m/>
    <n v="1000"/>
    <n v="0"/>
    <n v="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6.wiltshire-r08u10.dsbench_tl2.-t.1000.-mr.debra.-ma.new.-mp.none.-p.-k.10000.-i.0.-d.0.-rq.0.-rqsize.256.-nwork.6.-nrq.0.-seqwidth.48.-trial.5.data"/>
    <s v="timeout 4    ./wiltshire-r08u10.dsbench_tl2 -t 1000 -mr debra -ma new -mp none -p -k 10000 -i 0 -d 0 -rq 0 -rqsize 256 -nwork 6 -nrq 0"/>
    <s v="wiltshire-r08u10"/>
  </r>
  <r>
    <s v="step3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6"/>
    <e v="#NAME?"/>
    <n v="0"/>
    <e v="#NAME?"/>
    <n v="48"/>
    <e v="#NAME?"/>
    <n v="0"/>
    <s v="data"/>
    <m/>
    <m/>
    <n v="0"/>
    <n v="12677452"/>
    <n v="1000"/>
    <m/>
    <m/>
    <m/>
    <m/>
    <m/>
    <n v="1000"/>
    <n v="0"/>
    <n v="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7.wiltshire-r08u10.dsbench_tl2.-t.1000.-mr.debra.-ma.new.-mp.none.-p.-k.10000.-i.0.-d.0.-rq.0.-rqsize.256.-nwork.7.-nrq.0.-seqwidth.48.-trial.0.data"/>
    <s v="timeout 4    ./wiltshire-r08u10.dsbench_tl2 -t 1000 -mr debra -ma new -mp none -p -k 10000 -i 0 -d 0 -rq 0 -rqsize 256 -nwork 7 -nrq 0"/>
    <s v="wiltshire-r08u10"/>
  </r>
  <r>
    <s v="step3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6"/>
    <e v="#NAME?"/>
    <n v="0"/>
    <e v="#NAME?"/>
    <n v="48"/>
    <e v="#NAME?"/>
    <n v="1"/>
    <s v="data"/>
    <m/>
    <m/>
    <n v="0"/>
    <n v="12750123"/>
    <n v="1000"/>
    <m/>
    <m/>
    <m/>
    <m/>
    <m/>
    <n v="1000"/>
    <n v="0"/>
    <n v="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8.wiltshire-r08u10.dsbench_tl2.-t.1000.-mr.debra.-ma.new.-mp.none.-p.-k.10000.-i.0.-d.0.-rq.0.-rqsize.256.-nwork.7.-nrq.0.-seqwidth.48.-trial.1.data"/>
    <s v="timeout 4    ./wiltshire-r08u10.dsbench_tl2 -t 1000 -mr debra -ma new -mp none -p -k 10000 -i 0 -d 0 -rq 0 -rqsize 256 -nwork 7 -nrq 0"/>
    <s v="wiltshire-r08u10"/>
  </r>
  <r>
    <s v="step3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6"/>
    <e v="#NAME?"/>
    <n v="0"/>
    <e v="#NAME?"/>
    <n v="48"/>
    <e v="#NAME?"/>
    <n v="2"/>
    <s v="data"/>
    <m/>
    <m/>
    <n v="0"/>
    <n v="12987366"/>
    <n v="1000"/>
    <m/>
    <m/>
    <m/>
    <m/>
    <m/>
    <n v="1000"/>
    <n v="0"/>
    <n v="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9.wiltshire-r08u10.dsbench_tl2.-t.1000.-mr.debra.-ma.new.-mp.none.-p.-k.10000.-i.0.-d.0.-rq.0.-rqsize.256.-nwork.7.-nrq.0.-seqwidth.48.-trial.2.data"/>
    <s v="timeout 4    ./wiltshire-r08u10.dsbench_tl2 -t 1000 -mr debra -ma new -mp none -p -k 10000 -i 0 -d 0 -rq 0 -rqsize 256 -nwork 7 -nrq 0"/>
    <s v="wiltshire-r08u10"/>
  </r>
  <r>
    <s v="step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3"/>
    <e v="#NAME?"/>
    <n v="0"/>
    <e v="#NAME?"/>
    <n v="48"/>
    <e v="#NAME?"/>
    <n v="2"/>
    <s v="data"/>
    <m/>
    <m/>
    <n v="0"/>
    <n v="1934499"/>
    <n v="1000"/>
    <m/>
    <m/>
    <m/>
    <m/>
    <m/>
    <n v="1000"/>
    <n v="0"/>
    <n v="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3.wiltshire-r08u10.dsbench_tl2.-t.1000.-mr.debra.-ma.new.-mp.none.-p.-k.10000.-i.0.-d.0.-rq.0.-rqsize.256.-nwork.1.-nrq.0.-seqwidth.48.-trial.2.data"/>
    <s v="timeout 4    ./wiltshire-r08u10.dsbench_tl2 -t 1000 -mr debra -ma new -mp none -p -k 10000 -i 0 -d 0 -rq 0 -rqsize 256 -nwork 1 -nrq 0"/>
    <s v="wiltshire-r08u10"/>
  </r>
  <r>
    <s v="step4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6"/>
    <e v="#NAME?"/>
    <n v="0"/>
    <e v="#NAME?"/>
    <n v="48"/>
    <e v="#NAME?"/>
    <n v="3"/>
    <s v="data"/>
    <m/>
    <m/>
    <n v="0"/>
    <n v="12835726"/>
    <n v="1000"/>
    <m/>
    <m/>
    <m/>
    <m/>
    <m/>
    <n v="1000"/>
    <n v="0"/>
    <n v="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0.wiltshire-r08u10.dsbench_tl2.-t.1000.-mr.debra.-ma.new.-mp.none.-p.-k.10000.-i.0.-d.0.-rq.0.-rqsize.256.-nwork.7.-nrq.0.-seqwidth.48.-trial.3.data"/>
    <s v="timeout 4    ./wiltshire-r08u10.dsbench_tl2 -t 1000 -mr debra -ma new -mp none -p -k 10000 -i 0 -d 0 -rq 0 -rqsize 256 -nwork 7 -nrq 0"/>
    <s v="wiltshire-r08u10"/>
  </r>
  <r>
    <s v="step4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6"/>
    <e v="#NAME?"/>
    <n v="0"/>
    <e v="#NAME?"/>
    <n v="48"/>
    <e v="#NAME?"/>
    <n v="4"/>
    <s v="data"/>
    <m/>
    <m/>
    <n v="0"/>
    <n v="12958336"/>
    <n v="1000"/>
    <m/>
    <m/>
    <m/>
    <m/>
    <m/>
    <n v="1000"/>
    <n v="0"/>
    <n v="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1.wiltshire-r08u10.dsbench_tl2.-t.1000.-mr.debra.-ma.new.-mp.none.-p.-k.10000.-i.0.-d.0.-rq.0.-rqsize.256.-nwork.7.-nrq.0.-seqwidth.48.-trial.4.data"/>
    <s v="timeout 4    ./wiltshire-r08u10.dsbench_tl2 -t 1000 -mr debra -ma new -mp none -p -k 10000 -i 0 -d 0 -rq 0 -rqsize 256 -nwork 7 -nrq 0"/>
    <s v="wiltshire-r08u10"/>
  </r>
  <r>
    <s v="step4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6"/>
    <e v="#NAME?"/>
    <n v="0"/>
    <e v="#NAME?"/>
    <n v="48"/>
    <e v="#NAME?"/>
    <n v="5"/>
    <s v="data"/>
    <m/>
    <m/>
    <n v="0"/>
    <n v="12416196"/>
    <n v="1000"/>
    <m/>
    <m/>
    <m/>
    <m/>
    <m/>
    <n v="1000"/>
    <n v="0"/>
    <n v="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2.wiltshire-r08u10.dsbench_tl2.-t.1000.-mr.debra.-ma.new.-mp.none.-p.-k.10000.-i.0.-d.0.-rq.0.-rqsize.256.-nwork.7.-nrq.0.-seqwidth.48.-trial.5.data"/>
    <s v="timeout 4    ./wiltshire-r08u10.dsbench_tl2 -t 1000 -mr debra -ma new -mp none -p -k 10000 -i 0 -d 0 -rq 0 -rqsize 256 -nwork 7 -nrq 0"/>
    <s v="wiltshire-r08u10"/>
  </r>
  <r>
    <s v="step4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7"/>
    <e v="#NAME?"/>
    <n v="0"/>
    <e v="#NAME?"/>
    <n v="48"/>
    <e v="#NAME?"/>
    <n v="0"/>
    <s v="data"/>
    <m/>
    <m/>
    <n v="0"/>
    <n v="14461350"/>
    <n v="1000"/>
    <m/>
    <m/>
    <m/>
    <m/>
    <m/>
    <n v="1000"/>
    <n v="0"/>
    <n v="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3.wiltshire-r08u10.dsbench_tl2.-t.1000.-mr.debra.-ma.new.-mp.none.-p.-k.10000.-i.0.-d.0.-rq.0.-rqsize.256.-nwork.8.-nrq.0.-seqwidth.48.-trial.0.data"/>
    <s v="timeout 4    ./wiltshire-r08u10.dsbench_tl2 -t 1000 -mr debra -ma new -mp none -p -k 10000 -i 0 -d 0 -rq 0 -rqsize 256 -nwork 8 -nrq 0"/>
    <s v="wiltshire-r08u10"/>
  </r>
  <r>
    <s v="step4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7"/>
    <e v="#NAME?"/>
    <n v="0"/>
    <e v="#NAME?"/>
    <n v="48"/>
    <e v="#NAME?"/>
    <n v="1"/>
    <s v="data"/>
    <m/>
    <m/>
    <n v="0"/>
    <n v="14513983"/>
    <n v="1000"/>
    <m/>
    <m/>
    <m/>
    <m/>
    <m/>
    <n v="1000"/>
    <n v="0"/>
    <n v="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4.wiltshire-r08u10.dsbench_tl2.-t.1000.-mr.debra.-ma.new.-mp.none.-p.-k.10000.-i.0.-d.0.-rq.0.-rqsize.256.-nwork.8.-nrq.0.-seqwidth.48.-trial.1.data"/>
    <s v="timeout 4    ./wiltshire-r08u10.dsbench_tl2 -t 1000 -mr debra -ma new -mp none -p -k 10000 -i 0 -d 0 -rq 0 -rqsize 256 -nwork 8 -nrq 0"/>
    <s v="wiltshire-r08u10"/>
  </r>
  <r>
    <s v="step4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7"/>
    <e v="#NAME?"/>
    <n v="0"/>
    <e v="#NAME?"/>
    <n v="48"/>
    <e v="#NAME?"/>
    <n v="2"/>
    <s v="data"/>
    <m/>
    <m/>
    <n v="0"/>
    <n v="14728116"/>
    <n v="1000"/>
    <m/>
    <m/>
    <m/>
    <m/>
    <m/>
    <n v="1000"/>
    <n v="0"/>
    <n v="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5.wiltshire-r08u10.dsbench_tl2.-t.1000.-mr.debra.-ma.new.-mp.none.-p.-k.10000.-i.0.-d.0.-rq.0.-rqsize.256.-nwork.8.-nrq.0.-seqwidth.48.-trial.2.data"/>
    <s v="timeout 4    ./wiltshire-r08u10.dsbench_tl2 -t 1000 -mr debra -ma new -mp none -p -k 10000 -i 0 -d 0 -rq 0 -rqsize 256 -nwork 8 -nrq 0"/>
    <s v="wiltshire-r08u10"/>
  </r>
  <r>
    <s v="step4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7"/>
    <e v="#NAME?"/>
    <n v="0"/>
    <e v="#NAME?"/>
    <n v="48"/>
    <e v="#NAME?"/>
    <n v="3"/>
    <s v="data"/>
    <m/>
    <m/>
    <n v="0"/>
    <n v="14530007"/>
    <n v="1000"/>
    <m/>
    <m/>
    <m/>
    <m/>
    <m/>
    <n v="1000"/>
    <n v="0"/>
    <n v="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6.wiltshire-r08u10.dsbench_tl2.-t.1000.-mr.debra.-ma.new.-mp.none.-p.-k.10000.-i.0.-d.0.-rq.0.-rqsize.256.-nwork.8.-nrq.0.-seqwidth.48.-trial.3.data"/>
    <s v="timeout 4    ./wiltshire-r08u10.dsbench_tl2 -t 1000 -mr debra -ma new -mp none -p -k 10000 -i 0 -d 0 -rq 0 -rqsize 256 -nwork 8 -nrq 0"/>
    <s v="wiltshire-r08u10"/>
  </r>
  <r>
    <s v="step4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7"/>
    <e v="#NAME?"/>
    <n v="0"/>
    <e v="#NAME?"/>
    <n v="48"/>
    <e v="#NAME?"/>
    <n v="4"/>
    <s v="data"/>
    <m/>
    <m/>
    <n v="0"/>
    <n v="14662162"/>
    <n v="1000"/>
    <m/>
    <m/>
    <m/>
    <m/>
    <m/>
    <n v="1000"/>
    <n v="0"/>
    <n v="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7.wiltshire-r08u10.dsbench_tl2.-t.1000.-mr.debra.-ma.new.-mp.none.-p.-k.10000.-i.0.-d.0.-rq.0.-rqsize.256.-nwork.8.-nrq.0.-seqwidth.48.-trial.4.data"/>
    <s v="timeout 4    ./wiltshire-r08u10.dsbench_tl2 -t 1000 -mr debra -ma new -mp none -p -k 10000 -i 0 -d 0 -rq 0 -rqsize 256 -nwork 8 -nrq 0"/>
    <s v="wiltshire-r08u10"/>
  </r>
  <r>
    <s v="step4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7"/>
    <e v="#NAME?"/>
    <n v="0"/>
    <e v="#NAME?"/>
    <n v="48"/>
    <e v="#NAME?"/>
    <n v="5"/>
    <s v="data"/>
    <m/>
    <m/>
    <n v="0"/>
    <n v="14259584"/>
    <n v="1000"/>
    <m/>
    <m/>
    <m/>
    <m/>
    <m/>
    <n v="1000"/>
    <n v="0"/>
    <n v="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8.wiltshire-r08u10.dsbench_tl2.-t.1000.-mr.debra.-ma.new.-mp.none.-p.-k.10000.-i.0.-d.0.-rq.0.-rqsize.256.-nwork.8.-nrq.0.-seqwidth.48.-trial.5.data"/>
    <s v="timeout 4    ./wiltshire-r08u10.dsbench_tl2 -t 1000 -mr debra -ma new -mp none -p -k 10000 -i 0 -d 0 -rq 0 -rqsize 256 -nwork 8 -nrq 0"/>
    <s v="wiltshire-r08u10"/>
  </r>
  <r>
    <s v="step4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3"/>
    <e v="#NAME?"/>
    <n v="0"/>
    <e v="#NAME?"/>
    <n v="48"/>
    <e v="#NAME?"/>
    <n v="0"/>
    <s v="data"/>
    <n v="334830"/>
    <n v="334535"/>
    <n v="669365"/>
    <n v="1669999"/>
    <n v="1000"/>
    <m/>
    <m/>
    <m/>
    <m/>
    <m/>
    <n v="1000"/>
    <n v="20"/>
    <n v="2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9.wiltshire-r08u10.dsbench_tl2.-t.1000.-mr.debra.-ma.new.-mp.none.-p.-k.10000.-i.20.-d.20.-rq.0.-rqsize.256.-nwork.1.-nrq.0.-seqwidth.48.-trial.0.data"/>
    <s v="timeout 4    ./wiltshire-r08u10.dsbench_tl2 -t 1000 -mr debra -ma new -mp none -p -k 10000 -i 20 -d 20 -rq 0 -rqsize 256 -nwork 1 -nrq 0"/>
    <s v="wiltshire-r08u10"/>
  </r>
  <r>
    <s v="step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3"/>
    <e v="#NAME?"/>
    <n v="0"/>
    <e v="#NAME?"/>
    <n v="48"/>
    <e v="#NAME?"/>
    <n v="3"/>
    <s v="data"/>
    <m/>
    <m/>
    <n v="0"/>
    <n v="1926499"/>
    <n v="1000"/>
    <m/>
    <m/>
    <m/>
    <m/>
    <m/>
    <n v="1000"/>
    <n v="0"/>
    <n v="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4.wiltshire-r08u10.dsbench_tl2.-t.1000.-mr.debra.-ma.new.-mp.none.-p.-k.10000.-i.0.-d.0.-rq.0.-rqsize.256.-nwork.1.-nrq.0.-seqwidth.48.-trial.3.data"/>
    <s v="timeout 4    ./wiltshire-r08u10.dsbench_tl2 -t 1000 -mr debra -ma new -mp none -p -k 10000 -i 0 -d 0 -rq 0 -rqsize 256 -nwork 1 -nrq 0"/>
    <s v="wiltshire-r08u10"/>
  </r>
  <r>
    <s v="step5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3"/>
    <e v="#NAME?"/>
    <n v="0"/>
    <e v="#NAME?"/>
    <n v="48"/>
    <e v="#NAME?"/>
    <n v="1"/>
    <s v="data"/>
    <n v="326182"/>
    <n v="326180"/>
    <n v="652362"/>
    <n v="1628499"/>
    <n v="1000"/>
    <m/>
    <m/>
    <m/>
    <m/>
    <m/>
    <n v="1000"/>
    <n v="20"/>
    <n v="2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0.wiltshire-r08u10.dsbench_tl2.-t.1000.-mr.debra.-ma.new.-mp.none.-p.-k.10000.-i.20.-d.20.-rq.0.-rqsize.256.-nwork.1.-nrq.0.-seqwidth.48.-trial.1.data"/>
    <s v="timeout 4    ./wiltshire-r08u10.dsbench_tl2 -t 1000 -mr debra -ma new -mp none -p -k 10000 -i 20 -d 20 -rq 0 -rqsize 256 -nwork 1 -nrq 0"/>
    <s v="wiltshire-r08u10"/>
  </r>
  <r>
    <s v="step5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3"/>
    <e v="#NAME?"/>
    <n v="0"/>
    <e v="#NAME?"/>
    <n v="48"/>
    <e v="#NAME?"/>
    <n v="2"/>
    <s v="data"/>
    <n v="318145"/>
    <n v="318489"/>
    <n v="636634"/>
    <n v="1589999"/>
    <n v="1000"/>
    <m/>
    <m/>
    <m/>
    <m/>
    <m/>
    <n v="1000"/>
    <n v="20"/>
    <n v="2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1.wiltshire-r08u10.dsbench_tl2.-t.1000.-mr.debra.-ma.new.-mp.none.-p.-k.10000.-i.20.-d.20.-rq.0.-rqsize.256.-nwork.1.-nrq.0.-seqwidth.48.-trial.2.data"/>
    <s v="timeout 4    ./wiltshire-r08u10.dsbench_tl2 -t 1000 -mr debra -ma new -mp none -p -k 10000 -i 20 -d 20 -rq 0 -rqsize 256 -nwork 1 -nrq 0"/>
    <s v="wiltshire-r08u10"/>
  </r>
  <r>
    <s v="step5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3"/>
    <e v="#NAME?"/>
    <n v="0"/>
    <e v="#NAME?"/>
    <n v="48"/>
    <e v="#NAME?"/>
    <n v="3"/>
    <s v="data"/>
    <n v="317075"/>
    <n v="316961"/>
    <n v="634036"/>
    <n v="1582499"/>
    <n v="1000"/>
    <m/>
    <m/>
    <m/>
    <m/>
    <m/>
    <n v="1000"/>
    <n v="20"/>
    <n v="2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2.wiltshire-r08u10.dsbench_tl2.-t.1000.-mr.debra.-ma.new.-mp.none.-p.-k.10000.-i.20.-d.20.-rq.0.-rqsize.256.-nwork.1.-nrq.0.-seqwidth.48.-trial.3.data"/>
    <s v="timeout 4    ./wiltshire-r08u10.dsbench_tl2 -t 1000 -mr debra -ma new -mp none -p -k 10000 -i 20 -d 20 -rq 0 -rqsize 256 -nwork 1 -nrq 0"/>
    <s v="wiltshire-r08u10"/>
  </r>
  <r>
    <s v="step5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3"/>
    <e v="#NAME?"/>
    <n v="0"/>
    <e v="#NAME?"/>
    <n v="48"/>
    <e v="#NAME?"/>
    <n v="4"/>
    <s v="data"/>
    <n v="320259"/>
    <n v="319896"/>
    <n v="640155"/>
    <n v="1600499"/>
    <n v="1000"/>
    <m/>
    <m/>
    <m/>
    <m/>
    <m/>
    <n v="1000"/>
    <n v="20"/>
    <n v="2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3.wiltshire-r08u10.dsbench_tl2.-t.1000.-mr.debra.-ma.new.-mp.none.-p.-k.10000.-i.20.-d.20.-rq.0.-rqsize.256.-nwork.1.-nrq.0.-seqwidth.48.-trial.4.data"/>
    <s v="timeout 4    ./wiltshire-r08u10.dsbench_tl2 -t 1000 -mr debra -ma new -mp none -p -k 10000 -i 20 -d 20 -rq 0 -rqsize 256 -nwork 1 -nrq 0"/>
    <s v="wiltshire-r08u10"/>
  </r>
  <r>
    <s v="step5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3"/>
    <e v="#NAME?"/>
    <n v="0"/>
    <e v="#NAME?"/>
    <n v="48"/>
    <e v="#NAME?"/>
    <n v="5"/>
    <s v="data"/>
    <n v="321424"/>
    <n v="321457"/>
    <n v="642881"/>
    <n v="1604499"/>
    <n v="1000"/>
    <m/>
    <m/>
    <m/>
    <m/>
    <m/>
    <n v="1000"/>
    <n v="20"/>
    <n v="2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4.wiltshire-r08u10.dsbench_tl2.-t.1000.-mr.debra.-ma.new.-mp.none.-p.-k.10000.-i.20.-d.20.-rq.0.-rqsize.256.-nwork.1.-nrq.0.-seqwidth.48.-trial.5.data"/>
    <s v="timeout 4    ./wiltshire-r08u10.dsbench_tl2 -t 1000 -mr debra -ma new -mp none -p -k 10000 -i 20 -d 20 -rq 0 -rqsize 256 -nwork 1 -nrq 0"/>
    <s v="wiltshire-r08u10"/>
  </r>
  <r>
    <s v="step5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0"/>
    <e v="#NAME?"/>
    <n v="0"/>
    <e v="#NAME?"/>
    <n v="48"/>
    <e v="#NAME?"/>
    <n v="0"/>
    <s v="data"/>
    <n v="627562"/>
    <n v="628481"/>
    <n v="1256043"/>
    <n v="3138260"/>
    <n v="1000"/>
    <m/>
    <m/>
    <m/>
    <m/>
    <m/>
    <n v="1000"/>
    <n v="20"/>
    <n v="2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5.wiltshire-r08u10.dsbench_tl2.-t.1000.-mr.debra.-ma.new.-mp.none.-p.-k.10000.-i.20.-d.20.-rq.0.-rqsize.256.-nwork.2.-nrq.0.-seqwidth.48.-trial.0.data"/>
    <s v="timeout 4    ./wiltshire-r08u10.dsbench_tl2 -t 1000 -mr debra -ma new -mp none -p -k 10000 -i 20 -d 20 -rq 0 -rqsize 256 -nwork 2 -nrq 0"/>
    <s v="wiltshire-r08u10"/>
  </r>
  <r>
    <s v="step5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0"/>
    <e v="#NAME?"/>
    <n v="0"/>
    <e v="#NAME?"/>
    <n v="48"/>
    <e v="#NAME?"/>
    <n v="1"/>
    <s v="data"/>
    <n v="616134"/>
    <n v="616118"/>
    <n v="1232252"/>
    <n v="3073814"/>
    <n v="1000"/>
    <m/>
    <m/>
    <m/>
    <m/>
    <m/>
    <n v="1000"/>
    <n v="20"/>
    <n v="2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6.wiltshire-r08u10.dsbench_tl2.-t.1000.-mr.debra.-ma.new.-mp.none.-p.-k.10000.-i.20.-d.20.-rq.0.-rqsize.256.-nwork.2.-nrq.0.-seqwidth.48.-trial.1.data"/>
    <s v="timeout 4    ./wiltshire-r08u10.dsbench_tl2 -t 1000 -mr debra -ma new -mp none -p -k 10000 -i 20 -d 20 -rq 0 -rqsize 256 -nwork 2 -nrq 0"/>
    <s v="wiltshire-r08u10"/>
  </r>
  <r>
    <s v="step5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0"/>
    <e v="#NAME?"/>
    <n v="0"/>
    <e v="#NAME?"/>
    <n v="48"/>
    <e v="#NAME?"/>
    <n v="2"/>
    <s v="data"/>
    <n v="626671"/>
    <n v="626811"/>
    <n v="1253482"/>
    <n v="3128958"/>
    <n v="1000"/>
    <m/>
    <m/>
    <m/>
    <m/>
    <m/>
    <n v="1000"/>
    <n v="20"/>
    <n v="2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7.wiltshire-r08u10.dsbench_tl2.-t.1000.-mr.debra.-ma.new.-mp.none.-p.-k.10000.-i.20.-d.20.-rq.0.-rqsize.256.-nwork.2.-nrq.0.-seqwidth.48.-trial.2.data"/>
    <s v="timeout 4    ./wiltshire-r08u10.dsbench_tl2 -t 1000 -mr debra -ma new -mp none -p -k 10000 -i 20 -d 20 -rq 0 -rqsize 256 -nwork 2 -nrq 0"/>
    <s v="wiltshire-r08u10"/>
  </r>
  <r>
    <s v="step5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0"/>
    <e v="#NAME?"/>
    <n v="0"/>
    <e v="#NAME?"/>
    <n v="48"/>
    <e v="#NAME?"/>
    <n v="3"/>
    <s v="data"/>
    <n v="620007"/>
    <n v="621650"/>
    <n v="1241657"/>
    <n v="3098426"/>
    <n v="1000"/>
    <m/>
    <m/>
    <m/>
    <m/>
    <m/>
    <n v="1000"/>
    <n v="20"/>
    <n v="2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8.wiltshire-r08u10.dsbench_tl2.-t.1000.-mr.debra.-ma.new.-mp.none.-p.-k.10000.-i.20.-d.20.-rq.0.-rqsize.256.-nwork.2.-nrq.0.-seqwidth.48.-trial.3.data"/>
    <s v="timeout 4    ./wiltshire-r08u10.dsbench_tl2 -t 1000 -mr debra -ma new -mp none -p -k 10000 -i 20 -d 20 -rq 0 -rqsize 256 -nwork 2 -nrq 0"/>
    <s v="wiltshire-r08u10"/>
  </r>
  <r>
    <s v="step5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0"/>
    <e v="#NAME?"/>
    <n v="0"/>
    <e v="#NAME?"/>
    <n v="48"/>
    <e v="#NAME?"/>
    <n v="4"/>
    <s v="data"/>
    <n v="630472"/>
    <n v="630653"/>
    <n v="1261125"/>
    <n v="3150275"/>
    <n v="1000"/>
    <m/>
    <m/>
    <m/>
    <m/>
    <m/>
    <n v="1000"/>
    <n v="20"/>
    <n v="2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9.wiltshire-r08u10.dsbench_tl2.-t.1000.-mr.debra.-ma.new.-mp.none.-p.-k.10000.-i.20.-d.20.-rq.0.-rqsize.256.-nwork.2.-nrq.0.-seqwidth.48.-trial.4.data"/>
    <s v="timeout 4    ./wiltshire-r08u10.dsbench_tl2 -t 1000 -mr debra -ma new -mp none -p -k 10000 -i 20 -d 20 -rq 0 -rqsize 256 -nwork 2 -nrq 0"/>
    <s v="wiltshire-r08u10"/>
  </r>
  <r>
    <s v="step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3"/>
    <e v="#NAME?"/>
    <n v="0"/>
    <e v="#NAME?"/>
    <n v="48"/>
    <e v="#NAME?"/>
    <n v="4"/>
    <s v="data"/>
    <m/>
    <m/>
    <n v="0"/>
    <n v="1935499"/>
    <n v="1000"/>
    <m/>
    <m/>
    <m/>
    <m/>
    <m/>
    <n v="1000"/>
    <n v="0"/>
    <n v="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5.wiltshire-r08u10.dsbench_tl2.-t.1000.-mr.debra.-ma.new.-mp.none.-p.-k.10000.-i.0.-d.0.-rq.0.-rqsize.256.-nwork.1.-nrq.0.-seqwidth.48.-trial.4.data"/>
    <s v="timeout 4    ./wiltshire-r08u10.dsbench_tl2 -t 1000 -mr debra -ma new -mp none -p -k 10000 -i 0 -d 0 -rq 0 -rqsize 256 -nwork 1 -nrq 0"/>
    <s v="wiltshire-r08u10"/>
  </r>
  <r>
    <s v="step6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0"/>
    <e v="#NAME?"/>
    <n v="0"/>
    <e v="#NAME?"/>
    <n v="48"/>
    <e v="#NAME?"/>
    <n v="5"/>
    <s v="data"/>
    <n v="623778"/>
    <n v="623552"/>
    <n v="1247330"/>
    <n v="3114168"/>
    <n v="1000"/>
    <m/>
    <m/>
    <m/>
    <m/>
    <m/>
    <n v="1000"/>
    <n v="20"/>
    <n v="2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0.wiltshire-r08u10.dsbench_tl2.-t.1000.-mr.debra.-ma.new.-mp.none.-p.-k.10000.-i.20.-d.20.-rq.0.-rqsize.256.-nwork.2.-nrq.0.-seqwidth.48.-trial.5.data"/>
    <s v="timeout 4    ./wiltshire-r08u10.dsbench_tl2 -t 1000 -mr debra -ma new -mp none -p -k 10000 -i 20 -d 20 -rq 0 -rqsize 256 -nwork 2 -nrq 0"/>
    <s v="wiltshire-r08u10"/>
  </r>
  <r>
    <s v="step6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1"/>
    <e v="#NAME?"/>
    <n v="0"/>
    <e v="#NAME?"/>
    <n v="48"/>
    <e v="#NAME?"/>
    <n v="0"/>
    <s v="data"/>
    <n v="890538"/>
    <n v="891637"/>
    <n v="1782175"/>
    <n v="4450249"/>
    <n v="1000"/>
    <m/>
    <m/>
    <m/>
    <m/>
    <m/>
    <n v="1000"/>
    <n v="20"/>
    <n v="2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1.wiltshire-r08u10.dsbench_tl2.-t.1000.-mr.debra.-ma.new.-mp.none.-p.-k.10000.-i.20.-d.20.-rq.0.-rqsize.256.-nwork.3.-nrq.0.-seqwidth.48.-trial.0.data"/>
    <s v="timeout 4    ./wiltshire-r08u10.dsbench_tl2 -t 1000 -mr debra -ma new -mp none -p -k 10000 -i 20 -d 20 -rq 0 -rqsize 256 -nwork 3 -nrq 0"/>
    <s v="wiltshire-r08u10"/>
  </r>
  <r>
    <s v="step6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1"/>
    <e v="#NAME?"/>
    <n v="0"/>
    <e v="#NAME?"/>
    <n v="48"/>
    <e v="#NAME?"/>
    <n v="1"/>
    <s v="data"/>
    <n v="901090"/>
    <n v="901648"/>
    <n v="1802738"/>
    <n v="4504783"/>
    <n v="1000"/>
    <m/>
    <m/>
    <m/>
    <m/>
    <m/>
    <n v="1000"/>
    <n v="20"/>
    <n v="2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2.wiltshire-r08u10.dsbench_tl2.-t.1000.-mr.debra.-ma.new.-mp.none.-p.-k.10000.-i.20.-d.20.-rq.0.-rqsize.256.-nwork.3.-nrq.0.-seqwidth.48.-trial.1.data"/>
    <s v="timeout 4    ./wiltshire-r08u10.dsbench_tl2 -t 1000 -mr debra -ma new -mp none -p -k 10000 -i 20 -d 20 -rq 0 -rqsize 256 -nwork 3 -nrq 0"/>
    <s v="wiltshire-r08u10"/>
  </r>
  <r>
    <s v="step6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1"/>
    <e v="#NAME?"/>
    <n v="0"/>
    <e v="#NAME?"/>
    <n v="48"/>
    <e v="#NAME?"/>
    <n v="2"/>
    <s v="data"/>
    <n v="920005"/>
    <n v="919407"/>
    <n v="1839412"/>
    <n v="4597009"/>
    <n v="1000"/>
    <m/>
    <m/>
    <m/>
    <m/>
    <m/>
    <n v="1000"/>
    <n v="20"/>
    <n v="2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3.wiltshire-r08u10.dsbench_tl2.-t.1000.-mr.debra.-ma.new.-mp.none.-p.-k.10000.-i.20.-d.20.-rq.0.-rqsize.256.-nwork.3.-nrq.0.-seqwidth.48.-trial.2.data"/>
    <s v="timeout 4    ./wiltshire-r08u10.dsbench_tl2 -t 1000 -mr debra -ma new -mp none -p -k 10000 -i 20 -d 20 -rq 0 -rqsize 256 -nwork 3 -nrq 0"/>
    <s v="wiltshire-r08u10"/>
  </r>
  <r>
    <s v="step6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1"/>
    <e v="#NAME?"/>
    <n v="0"/>
    <e v="#NAME?"/>
    <n v="48"/>
    <e v="#NAME?"/>
    <n v="3"/>
    <s v="data"/>
    <n v="923442"/>
    <n v="923771"/>
    <n v="1847213"/>
    <n v="4612372"/>
    <n v="1000"/>
    <m/>
    <m/>
    <m/>
    <m/>
    <m/>
    <n v="1000"/>
    <n v="20"/>
    <n v="2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4.wiltshire-r08u10.dsbench_tl2.-t.1000.-mr.debra.-ma.new.-mp.none.-p.-k.10000.-i.20.-d.20.-rq.0.-rqsize.256.-nwork.3.-nrq.0.-seqwidth.48.-trial.3.data"/>
    <s v="timeout 4    ./wiltshire-r08u10.dsbench_tl2 -t 1000 -mr debra -ma new -mp none -p -k 10000 -i 20 -d 20 -rq 0 -rqsize 256 -nwork 3 -nrq 0"/>
    <s v="wiltshire-r08u10"/>
  </r>
  <r>
    <s v="step6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1"/>
    <e v="#NAME?"/>
    <n v="0"/>
    <e v="#NAME?"/>
    <n v="48"/>
    <e v="#NAME?"/>
    <n v="4"/>
    <s v="data"/>
    <n v="923467"/>
    <n v="924312"/>
    <n v="1847779"/>
    <n v="4614537"/>
    <n v="1000"/>
    <m/>
    <m/>
    <m/>
    <m/>
    <m/>
    <n v="1000"/>
    <n v="20"/>
    <n v="2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5.wiltshire-r08u10.dsbench_tl2.-t.1000.-mr.debra.-ma.new.-mp.none.-p.-k.10000.-i.20.-d.20.-rq.0.-rqsize.256.-nwork.3.-nrq.0.-seqwidth.48.-trial.4.data"/>
    <s v="timeout 4    ./wiltshire-r08u10.dsbench_tl2 -t 1000 -mr debra -ma new -mp none -p -k 10000 -i 20 -d 20 -rq 0 -rqsize 256 -nwork 3 -nrq 0"/>
    <s v="wiltshire-r08u10"/>
  </r>
  <r>
    <s v="step6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1"/>
    <e v="#NAME?"/>
    <n v="0"/>
    <e v="#NAME?"/>
    <n v="48"/>
    <e v="#NAME?"/>
    <n v="5"/>
    <s v="data"/>
    <n v="918120"/>
    <n v="918228"/>
    <n v="1836348"/>
    <n v="4584390"/>
    <n v="1000"/>
    <m/>
    <m/>
    <m/>
    <m/>
    <m/>
    <n v="1000"/>
    <n v="20"/>
    <n v="20"/>
    <n v="10000"/>
    <n v="3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6.wiltshire-r08u10.dsbench_tl2.-t.1000.-mr.debra.-ma.new.-mp.none.-p.-k.10000.-i.20.-d.20.-rq.0.-rqsize.256.-nwork.3.-nrq.0.-seqwidth.48.-trial.5.data"/>
    <s v="timeout 4    ./wiltshire-r08u10.dsbench_tl2 -t 1000 -mr debra -ma new -mp none -p -k 10000 -i 20 -d 20 -rq 0 -rqsize 256 -nwork 3 -nrq 0"/>
    <s v="wiltshire-r08u10"/>
  </r>
  <r>
    <s v="step6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2"/>
    <e v="#NAME?"/>
    <n v="0"/>
    <e v="#NAME?"/>
    <n v="48"/>
    <e v="#NAME?"/>
    <n v="0"/>
    <s v="data"/>
    <n v="1213393"/>
    <n v="1216826"/>
    <n v="2430219"/>
    <n v="6064969"/>
    <n v="1000"/>
    <m/>
    <m/>
    <m/>
    <m/>
    <m/>
    <n v="1000"/>
    <n v="20"/>
    <n v="2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7.wiltshire-r08u10.dsbench_tl2.-t.1000.-mr.debra.-ma.new.-mp.none.-p.-k.10000.-i.20.-d.20.-rq.0.-rqsize.256.-nwork.4.-nrq.0.-seqwidth.48.-trial.0.data"/>
    <s v="timeout 4    ./wiltshire-r08u10.dsbench_tl2 -t 1000 -mr debra -ma new -mp none -p -k 10000 -i 20 -d 20 -rq 0 -rqsize 256 -nwork 4 -nrq 0"/>
    <s v="wiltshire-r08u10"/>
  </r>
  <r>
    <s v="step6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2"/>
    <e v="#NAME?"/>
    <n v="0"/>
    <e v="#NAME?"/>
    <n v="48"/>
    <e v="#NAME?"/>
    <n v="1"/>
    <s v="data"/>
    <n v="1195491"/>
    <n v="1194614"/>
    <n v="2390105"/>
    <n v="5966596"/>
    <n v="1000"/>
    <m/>
    <m/>
    <m/>
    <m/>
    <m/>
    <n v="1000"/>
    <n v="20"/>
    <n v="2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8.wiltshire-r08u10.dsbench_tl2.-t.1000.-mr.debra.-ma.new.-mp.none.-p.-k.10000.-i.20.-d.20.-rq.0.-rqsize.256.-nwork.4.-nrq.0.-seqwidth.48.-trial.1.data"/>
    <s v="timeout 4    ./wiltshire-r08u10.dsbench_tl2 -t 1000 -mr debra -ma new -mp none -p -k 10000 -i 20 -d 20 -rq 0 -rqsize 256 -nwork 4 -nrq 0"/>
    <s v="wiltshire-r08u10"/>
  </r>
  <r>
    <s v="step6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2"/>
    <e v="#NAME?"/>
    <n v="0"/>
    <e v="#NAME?"/>
    <n v="48"/>
    <e v="#NAME?"/>
    <n v="2"/>
    <s v="data"/>
    <n v="1226352"/>
    <n v="1224355"/>
    <n v="2450707"/>
    <n v="6119641"/>
    <n v="1000"/>
    <m/>
    <m/>
    <m/>
    <m/>
    <m/>
    <n v="1000"/>
    <n v="20"/>
    <n v="2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9.wiltshire-r08u10.dsbench_tl2.-t.1000.-mr.debra.-ma.new.-mp.none.-p.-k.10000.-i.20.-d.20.-rq.0.-rqsize.256.-nwork.4.-nrq.0.-seqwidth.48.-trial.2.data"/>
    <s v="timeout 4    ./wiltshire-r08u10.dsbench_tl2 -t 1000 -mr debra -ma new -mp none -p -k 10000 -i 20 -d 20 -rq 0 -rqsize 256 -nwork 4 -nrq 0"/>
    <s v="wiltshire-r08u10"/>
  </r>
  <r>
    <s v="step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3"/>
    <e v="#NAME?"/>
    <n v="0"/>
    <e v="#NAME?"/>
    <n v="48"/>
    <e v="#NAME?"/>
    <n v="5"/>
    <s v="data"/>
    <m/>
    <m/>
    <n v="0"/>
    <n v="1959999"/>
    <n v="1000"/>
    <m/>
    <m/>
    <m/>
    <m/>
    <m/>
    <n v="1000"/>
    <n v="0"/>
    <n v="0"/>
    <n v="10000"/>
    <n v="1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6.wiltshire-r08u10.dsbench_tl2.-t.1000.-mr.debra.-ma.new.-mp.none.-p.-k.10000.-i.0.-d.0.-rq.0.-rqsize.256.-nwork.1.-nrq.0.-seqwidth.48.-trial.5.data"/>
    <s v="timeout 4    ./wiltshire-r08u10.dsbench_tl2 -t 1000 -mr debra -ma new -mp none -p -k 10000 -i 0 -d 0 -rq 0 -rqsize 256 -nwork 1 -nrq 0"/>
    <s v="wiltshire-r08u10"/>
  </r>
  <r>
    <s v="step7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2"/>
    <e v="#NAME?"/>
    <n v="0"/>
    <e v="#NAME?"/>
    <n v="48"/>
    <e v="#NAME?"/>
    <n v="3"/>
    <s v="data"/>
    <n v="1208095"/>
    <n v="1208315"/>
    <n v="2416410"/>
    <n v="6033886"/>
    <n v="1000"/>
    <m/>
    <m/>
    <m/>
    <m/>
    <m/>
    <n v="1000"/>
    <n v="20"/>
    <n v="2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0.wiltshire-r08u10.dsbench_tl2.-t.1000.-mr.debra.-ma.new.-mp.none.-p.-k.10000.-i.20.-d.20.-rq.0.-rqsize.256.-nwork.4.-nrq.0.-seqwidth.48.-trial.3.data"/>
    <s v="timeout 4    ./wiltshire-r08u10.dsbench_tl2 -t 1000 -mr debra -ma new -mp none -p -k 10000 -i 20 -d 20 -rq 0 -rqsize 256 -nwork 4 -nrq 0"/>
    <s v="wiltshire-r08u10"/>
  </r>
  <r>
    <s v="step7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2"/>
    <e v="#NAME?"/>
    <n v="0"/>
    <e v="#NAME?"/>
    <n v="48"/>
    <e v="#NAME?"/>
    <n v="4"/>
    <s v="data"/>
    <n v="1226532"/>
    <n v="1226379"/>
    <n v="2452911"/>
    <n v="6126979"/>
    <n v="1000"/>
    <m/>
    <m/>
    <m/>
    <m/>
    <m/>
    <n v="1000"/>
    <n v="20"/>
    <n v="2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1.wiltshire-r08u10.dsbench_tl2.-t.1000.-mr.debra.-ma.new.-mp.none.-p.-k.10000.-i.20.-d.20.-rq.0.-rqsize.256.-nwork.4.-nrq.0.-seqwidth.48.-trial.4.data"/>
    <s v="timeout 4    ./wiltshire-r08u10.dsbench_tl2 -t 1000 -mr debra -ma new -mp none -p -k 10000 -i 20 -d 20 -rq 0 -rqsize 256 -nwork 4 -nrq 0"/>
    <s v="wiltshire-r08u10"/>
  </r>
  <r>
    <s v="step7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2"/>
    <e v="#NAME?"/>
    <n v="0"/>
    <e v="#NAME?"/>
    <n v="48"/>
    <e v="#NAME?"/>
    <n v="5"/>
    <s v="data"/>
    <n v="1204443"/>
    <n v="1207146"/>
    <n v="2411589"/>
    <n v="6018059"/>
    <n v="1000"/>
    <m/>
    <m/>
    <m/>
    <m/>
    <m/>
    <n v="1000"/>
    <n v="20"/>
    <n v="20"/>
    <n v="10000"/>
    <n v="4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2.wiltshire-r08u10.dsbench_tl2.-t.1000.-mr.debra.-ma.new.-mp.none.-p.-k.10000.-i.20.-d.20.-rq.0.-rqsize.256.-nwork.4.-nrq.0.-seqwidth.48.-trial.5.data"/>
    <s v="timeout 4    ./wiltshire-r08u10.dsbench_tl2 -t 1000 -mr debra -ma new -mp none -p -k 10000 -i 20 -d 20 -rq 0 -rqsize 256 -nwork 4 -nrq 0"/>
    <s v="wiltshire-r08u10"/>
  </r>
  <r>
    <s v="step7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4"/>
    <e v="#NAME?"/>
    <n v="0"/>
    <e v="#NAME?"/>
    <n v="48"/>
    <e v="#NAME?"/>
    <n v="0"/>
    <s v="data"/>
    <n v="1288277"/>
    <n v="1288022"/>
    <n v="2576299"/>
    <n v="6438238"/>
    <n v="1000"/>
    <m/>
    <m/>
    <m/>
    <m/>
    <m/>
    <n v="1000"/>
    <n v="20"/>
    <n v="2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3.wiltshire-r08u10.dsbench_tl2.-t.1000.-mr.debra.-ma.new.-mp.none.-p.-k.10000.-i.20.-d.20.-rq.0.-rqsize.256.-nwork.5.-nrq.0.-seqwidth.48.-trial.0.data"/>
    <s v="timeout 4    ./wiltshire-r08u10.dsbench_tl2 -t 1000 -mr debra -ma new -mp none -p -k 10000 -i 20 -d 20 -rq 0 -rqsize 256 -nwork 5 -nrq 0"/>
    <s v="wiltshire-r08u10"/>
  </r>
  <r>
    <s v="step7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4"/>
    <e v="#NAME?"/>
    <n v="0"/>
    <e v="#NAME?"/>
    <n v="48"/>
    <e v="#NAME?"/>
    <n v="1"/>
    <s v="data"/>
    <n v="1285968"/>
    <n v="1286463"/>
    <n v="2572431"/>
    <n v="6419580"/>
    <n v="1000"/>
    <m/>
    <m/>
    <m/>
    <m/>
    <m/>
    <n v="1000"/>
    <n v="20"/>
    <n v="2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4.wiltshire-r08u10.dsbench_tl2.-t.1000.-mr.debra.-ma.new.-mp.none.-p.-k.10000.-i.20.-d.20.-rq.0.-rqsize.256.-nwork.5.-nrq.0.-seqwidth.48.-trial.1.data"/>
    <s v="timeout 4    ./wiltshire-r08u10.dsbench_tl2 -t 1000 -mr debra -ma new -mp none -p -k 10000 -i 20 -d 20 -rq 0 -rqsize 256 -nwork 5 -nrq 0"/>
    <s v="wiltshire-r08u10"/>
  </r>
  <r>
    <s v="step7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4"/>
    <e v="#NAME?"/>
    <n v="0"/>
    <e v="#NAME?"/>
    <n v="48"/>
    <e v="#NAME?"/>
    <n v="2"/>
    <s v="data"/>
    <n v="1303150"/>
    <n v="1300800"/>
    <n v="2603950"/>
    <n v="6502943"/>
    <n v="1000"/>
    <m/>
    <m/>
    <m/>
    <m/>
    <m/>
    <n v="1000"/>
    <n v="20"/>
    <n v="2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5.wiltshire-r08u10.dsbench_tl2.-t.1000.-mr.debra.-ma.new.-mp.none.-p.-k.10000.-i.20.-d.20.-rq.0.-rqsize.256.-nwork.5.-nrq.0.-seqwidth.48.-trial.2.data"/>
    <s v="timeout 4    ./wiltshire-r08u10.dsbench_tl2 -t 1000 -mr debra -ma new -mp none -p -k 10000 -i 20 -d 20 -rq 0 -rqsize 256 -nwork 5 -nrq 0"/>
    <s v="wiltshire-r08u10"/>
  </r>
  <r>
    <s v="step7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4"/>
    <e v="#NAME?"/>
    <n v="0"/>
    <e v="#NAME?"/>
    <n v="48"/>
    <e v="#NAME?"/>
    <n v="3"/>
    <s v="data"/>
    <n v="1284633"/>
    <n v="1282815"/>
    <n v="2567448"/>
    <n v="6417625"/>
    <n v="1000"/>
    <m/>
    <m/>
    <m/>
    <m/>
    <m/>
    <n v="1000"/>
    <n v="20"/>
    <n v="2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6.wiltshire-r08u10.dsbench_tl2.-t.1000.-mr.debra.-ma.new.-mp.none.-p.-k.10000.-i.20.-d.20.-rq.0.-rqsize.256.-nwork.5.-nrq.0.-seqwidth.48.-trial.3.data"/>
    <s v="timeout 4    ./wiltshire-r08u10.dsbench_tl2 -t 1000 -mr debra -ma new -mp none -p -k 10000 -i 20 -d 20 -rq 0 -rqsize 256 -nwork 5 -nrq 0"/>
    <s v="wiltshire-r08u10"/>
  </r>
  <r>
    <s v="step7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4"/>
    <e v="#NAME?"/>
    <n v="0"/>
    <e v="#NAME?"/>
    <n v="48"/>
    <e v="#NAME?"/>
    <n v="4"/>
    <s v="data"/>
    <n v="1290918"/>
    <n v="1289561"/>
    <n v="2580479"/>
    <n v="6443477"/>
    <n v="1000"/>
    <m/>
    <m/>
    <m/>
    <m/>
    <m/>
    <n v="1000"/>
    <n v="20"/>
    <n v="2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7.wiltshire-r08u10.dsbench_tl2.-t.1000.-mr.debra.-ma.new.-mp.none.-p.-k.10000.-i.20.-d.20.-rq.0.-rqsize.256.-nwork.5.-nrq.0.-seqwidth.48.-trial.4.data"/>
    <s v="timeout 4    ./wiltshire-r08u10.dsbench_tl2 -t 1000 -mr debra -ma new -mp none -p -k 10000 -i 20 -d 20 -rq 0 -rqsize 256 -nwork 5 -nrq 0"/>
    <s v="wiltshire-r08u10"/>
  </r>
  <r>
    <s v="step7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4"/>
    <e v="#NAME?"/>
    <n v="0"/>
    <e v="#NAME?"/>
    <n v="48"/>
    <e v="#NAME?"/>
    <n v="5"/>
    <s v="data"/>
    <n v="1288111"/>
    <n v="1289187"/>
    <n v="2577298"/>
    <n v="6435639"/>
    <n v="1000"/>
    <m/>
    <m/>
    <m/>
    <m/>
    <m/>
    <n v="1000"/>
    <n v="20"/>
    <n v="20"/>
    <n v="10000"/>
    <n v="5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8.wiltshire-r08u10.dsbench_tl2.-t.1000.-mr.debra.-ma.new.-mp.none.-p.-k.10000.-i.20.-d.20.-rq.0.-rqsize.256.-nwork.5.-nrq.0.-seqwidth.48.-trial.5.data"/>
    <s v="timeout 4    ./wiltshire-r08u10.dsbench_tl2 -t 1000 -mr debra -ma new -mp none -p -k 10000 -i 20 -d 20 -rq 0 -rqsize 256 -nwork 5 -nrq 0"/>
    <s v="wiltshire-r08u10"/>
  </r>
  <r>
    <s v="step7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5"/>
    <e v="#NAME?"/>
    <n v="0"/>
    <e v="#NAME?"/>
    <n v="48"/>
    <e v="#NAME?"/>
    <n v="0"/>
    <s v="data"/>
    <n v="1478383"/>
    <n v="1477547"/>
    <n v="2955930"/>
    <n v="7382306"/>
    <n v="1000"/>
    <m/>
    <m/>
    <m/>
    <m/>
    <m/>
    <n v="1000"/>
    <n v="20"/>
    <n v="2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9.wiltshire-r08u10.dsbench_tl2.-t.1000.-mr.debra.-ma.new.-mp.none.-p.-k.10000.-i.20.-d.20.-rq.0.-rqsize.256.-nwork.6.-nrq.0.-seqwidth.48.-trial.0.data"/>
    <s v="timeout 4    ./wiltshire-r08u10.dsbench_tl2 -t 1000 -mr debra -ma new -mp none -p -k 10000 -i 20 -d 20 -rq 0 -rqsize 256 -nwork 6 -nrq 0"/>
    <s v="wiltshire-r08u10"/>
  </r>
  <r>
    <s v="step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0"/>
    <e v="#NAME?"/>
    <n v="0"/>
    <e v="#NAME?"/>
    <n v="48"/>
    <e v="#NAME?"/>
    <n v="0"/>
    <s v="data"/>
    <m/>
    <m/>
    <n v="0"/>
    <n v="3717997"/>
    <n v="1000"/>
    <m/>
    <m/>
    <m/>
    <m/>
    <m/>
    <n v="1000"/>
    <n v="0"/>
    <n v="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7.wiltshire-r08u10.dsbench_tl2.-t.1000.-mr.debra.-ma.new.-mp.none.-p.-k.10000.-i.0.-d.0.-rq.0.-rqsize.256.-nwork.2.-nrq.0.-seqwidth.48.-trial.0.data"/>
    <s v="timeout 4    ./wiltshire-r08u10.dsbench_tl2 -t 1000 -mr debra -ma new -mp none -p -k 10000 -i 0 -d 0 -rq 0 -rqsize 256 -nwork 2 -nrq 0"/>
    <s v="wiltshire-r08u10"/>
  </r>
  <r>
    <s v="step8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5"/>
    <e v="#NAME?"/>
    <n v="0"/>
    <e v="#NAME?"/>
    <n v="48"/>
    <e v="#NAME?"/>
    <n v="1"/>
    <s v="data"/>
    <n v="1503332"/>
    <n v="1504125"/>
    <n v="3007457"/>
    <n v="7508874"/>
    <n v="1000"/>
    <m/>
    <m/>
    <m/>
    <m/>
    <m/>
    <n v="1000"/>
    <n v="20"/>
    <n v="2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0.wiltshire-r08u10.dsbench_tl2.-t.1000.-mr.debra.-ma.new.-mp.none.-p.-k.10000.-i.20.-d.20.-rq.0.-rqsize.256.-nwork.6.-nrq.0.-seqwidth.48.-trial.1.data"/>
    <s v="timeout 4    ./wiltshire-r08u10.dsbench_tl2 -t 1000 -mr debra -ma new -mp none -p -k 10000 -i 20 -d 20 -rq 0 -rqsize 256 -nwork 6 -nrq 0"/>
    <s v="wiltshire-r08u10"/>
  </r>
  <r>
    <s v="step8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5"/>
    <e v="#NAME?"/>
    <n v="0"/>
    <e v="#NAME?"/>
    <n v="48"/>
    <e v="#NAME?"/>
    <n v="2"/>
    <s v="data"/>
    <n v="1472287"/>
    <n v="1473154"/>
    <n v="2945441"/>
    <n v="7353251"/>
    <n v="1000"/>
    <m/>
    <m/>
    <m/>
    <m/>
    <m/>
    <n v="1000"/>
    <n v="20"/>
    <n v="2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1.wiltshire-r08u10.dsbench_tl2.-t.1000.-mr.debra.-ma.new.-mp.none.-p.-k.10000.-i.20.-d.20.-rq.0.-rqsize.256.-nwork.6.-nrq.0.-seqwidth.48.-trial.2.data"/>
    <s v="timeout 4    ./wiltshire-r08u10.dsbench_tl2 -t 1000 -mr debra -ma new -mp none -p -k 10000 -i 20 -d 20 -rq 0 -rqsize 256 -nwork 6 -nrq 0"/>
    <s v="wiltshire-r08u10"/>
  </r>
  <r>
    <s v="step8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5"/>
    <e v="#NAME?"/>
    <n v="0"/>
    <e v="#NAME?"/>
    <n v="48"/>
    <e v="#NAME?"/>
    <n v="3"/>
    <s v="data"/>
    <n v="1459935"/>
    <n v="1460923"/>
    <n v="2920858"/>
    <n v="7293744"/>
    <n v="1000"/>
    <m/>
    <m/>
    <m/>
    <m/>
    <m/>
    <n v="1000"/>
    <n v="20"/>
    <n v="2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2.wiltshire-r08u10.dsbench_tl2.-t.1000.-mr.debra.-ma.new.-mp.none.-p.-k.10000.-i.20.-d.20.-rq.0.-rqsize.256.-nwork.6.-nrq.0.-seqwidth.48.-trial.3.data"/>
    <s v="timeout 4    ./wiltshire-r08u10.dsbench_tl2 -t 1000 -mr debra -ma new -mp none -p -k 10000 -i 20 -d 20 -rq 0 -rqsize 256 -nwork 6 -nrq 0"/>
    <s v="wiltshire-r08u10"/>
  </r>
  <r>
    <s v="step8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5"/>
    <e v="#NAME?"/>
    <n v="0"/>
    <e v="#NAME?"/>
    <n v="48"/>
    <e v="#NAME?"/>
    <n v="4"/>
    <s v="data"/>
    <n v="1501243"/>
    <n v="1500731"/>
    <n v="3001974"/>
    <n v="7499514"/>
    <n v="1000"/>
    <m/>
    <m/>
    <m/>
    <m/>
    <m/>
    <n v="1000"/>
    <n v="20"/>
    <n v="2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3.wiltshire-r08u10.dsbench_tl2.-t.1000.-mr.debra.-ma.new.-mp.none.-p.-k.10000.-i.20.-d.20.-rq.0.-rqsize.256.-nwork.6.-nrq.0.-seqwidth.48.-trial.4.data"/>
    <s v="timeout 4    ./wiltshire-r08u10.dsbench_tl2 -t 1000 -mr debra -ma new -mp none -p -k 10000 -i 20 -d 20 -rq 0 -rqsize 256 -nwork 6 -nrq 0"/>
    <s v="wiltshire-r08u10"/>
  </r>
  <r>
    <s v="step8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5"/>
    <e v="#NAME?"/>
    <n v="0"/>
    <e v="#NAME?"/>
    <n v="48"/>
    <e v="#NAME?"/>
    <n v="5"/>
    <s v="data"/>
    <n v="1486196"/>
    <n v="1486647"/>
    <n v="2972843"/>
    <n v="7420104"/>
    <n v="1000"/>
    <m/>
    <m/>
    <m/>
    <m/>
    <m/>
    <n v="1000"/>
    <n v="20"/>
    <n v="20"/>
    <n v="10000"/>
    <n v="6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4.wiltshire-r08u10.dsbench_tl2.-t.1000.-mr.debra.-ma.new.-mp.none.-p.-k.10000.-i.20.-d.20.-rq.0.-rqsize.256.-nwork.6.-nrq.0.-seqwidth.48.-trial.5.data"/>
    <s v="timeout 4    ./wiltshire-r08u10.dsbench_tl2 -t 1000 -mr debra -ma new -mp none -p -k 10000 -i 20 -d 20 -rq 0 -rqsize 256 -nwork 6 -nrq 0"/>
    <s v="wiltshire-r08u10"/>
  </r>
  <r>
    <s v="step8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6"/>
    <e v="#NAME?"/>
    <n v="0"/>
    <e v="#NAME?"/>
    <n v="48"/>
    <e v="#NAME?"/>
    <n v="0"/>
    <s v="data"/>
    <n v="1695317"/>
    <n v="1695008"/>
    <n v="3390325"/>
    <n v="8460909"/>
    <n v="1000"/>
    <m/>
    <m/>
    <m/>
    <m/>
    <m/>
    <n v="1000"/>
    <n v="20"/>
    <n v="2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5.wiltshire-r08u10.dsbench_tl2.-t.1000.-mr.debra.-ma.new.-mp.none.-p.-k.10000.-i.20.-d.20.-rq.0.-rqsize.256.-nwork.7.-nrq.0.-seqwidth.48.-trial.0.data"/>
    <s v="timeout 4    ./wiltshire-r08u10.dsbench_tl2 -t 1000 -mr debra -ma new -mp none -p -k 10000 -i 20 -d 20 -rq 0 -rqsize 256 -nwork 7 -nrq 0"/>
    <s v="wiltshire-r08u10"/>
  </r>
  <r>
    <s v="step8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6"/>
    <e v="#NAME?"/>
    <n v="0"/>
    <e v="#NAME?"/>
    <n v="48"/>
    <e v="#NAME?"/>
    <n v="1"/>
    <s v="data"/>
    <n v="1697565"/>
    <n v="1698609"/>
    <n v="3396174"/>
    <n v="8477840"/>
    <n v="1000"/>
    <m/>
    <m/>
    <m/>
    <m/>
    <m/>
    <n v="1000"/>
    <n v="20"/>
    <n v="2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6.wiltshire-r08u10.dsbench_tl2.-t.1000.-mr.debra.-ma.new.-mp.none.-p.-k.10000.-i.20.-d.20.-rq.0.-rqsize.256.-nwork.7.-nrq.0.-seqwidth.48.-trial.1.data"/>
    <s v="timeout 4    ./wiltshire-r08u10.dsbench_tl2 -t 1000 -mr debra -ma new -mp none -p -k 10000 -i 20 -d 20 -rq 0 -rqsize 256 -nwork 7 -nrq 0"/>
    <s v="wiltshire-r08u10"/>
  </r>
  <r>
    <s v="step87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6"/>
    <e v="#NAME?"/>
    <n v="0"/>
    <e v="#NAME?"/>
    <n v="48"/>
    <e v="#NAME?"/>
    <n v="2"/>
    <s v="data"/>
    <n v="1675205"/>
    <n v="1675389"/>
    <n v="3350594"/>
    <n v="8370016"/>
    <n v="1000"/>
    <m/>
    <m/>
    <m/>
    <m/>
    <m/>
    <n v="1000"/>
    <n v="20"/>
    <n v="2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7.wiltshire-r08u10.dsbench_tl2.-t.1000.-mr.debra.-ma.new.-mp.none.-p.-k.10000.-i.20.-d.20.-rq.0.-rqsize.256.-nwork.7.-nrq.0.-seqwidth.48.-trial.2.data"/>
    <s v="timeout 4    ./wiltshire-r08u10.dsbench_tl2 -t 1000 -mr debra -ma new -mp none -p -k 10000 -i 20 -d 20 -rq 0 -rqsize 256 -nwork 7 -nrq 0"/>
    <s v="wiltshire-r08u10"/>
  </r>
  <r>
    <s v="step8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6"/>
    <e v="#NAME?"/>
    <n v="0"/>
    <e v="#NAME?"/>
    <n v="48"/>
    <e v="#NAME?"/>
    <n v="3"/>
    <s v="data"/>
    <n v="1709616"/>
    <n v="1711802"/>
    <n v="3421418"/>
    <n v="8536660"/>
    <n v="1000"/>
    <m/>
    <m/>
    <m/>
    <m/>
    <m/>
    <n v="1000"/>
    <n v="20"/>
    <n v="2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8.wiltshire-r08u10.dsbench_tl2.-t.1000.-mr.debra.-ma.new.-mp.none.-p.-k.10000.-i.20.-d.20.-rq.0.-rqsize.256.-nwork.7.-nrq.0.-seqwidth.48.-trial.3.data"/>
    <s v="timeout 4    ./wiltshire-r08u10.dsbench_tl2 -t 1000 -mr debra -ma new -mp none -p -k 10000 -i 20 -d 20 -rq 0 -rqsize 256 -nwork 7 -nrq 0"/>
    <s v="wiltshire-r08u10"/>
  </r>
  <r>
    <s v="step8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6"/>
    <e v="#NAME?"/>
    <n v="0"/>
    <e v="#NAME?"/>
    <n v="48"/>
    <e v="#NAME?"/>
    <n v="4"/>
    <s v="data"/>
    <n v="1703314"/>
    <n v="1704388"/>
    <n v="3407702"/>
    <n v="8505802"/>
    <n v="1000"/>
    <m/>
    <m/>
    <m/>
    <m/>
    <m/>
    <n v="1000"/>
    <n v="20"/>
    <n v="2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9.wiltshire-r08u10.dsbench_tl2.-t.1000.-mr.debra.-ma.new.-mp.none.-p.-k.10000.-i.20.-d.20.-rq.0.-rqsize.256.-nwork.7.-nrq.0.-seqwidth.48.-trial.4.data"/>
    <s v="timeout 4    ./wiltshire-r08u10.dsbench_tl2 -t 1000 -mr debra -ma new -mp none -p -k 10000 -i 20 -d 20 -rq 0 -rqsize 256 -nwork 7 -nrq 0"/>
    <s v="wiltshire-r08u10"/>
  </r>
  <r>
    <s v="step8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0"/>
    <e v="#NAME?"/>
    <n v="0"/>
    <e v="#NAME?"/>
    <n v="48"/>
    <e v="#NAME?"/>
    <n v="1"/>
    <s v="data"/>
    <m/>
    <m/>
    <n v="0"/>
    <n v="3728706"/>
    <n v="1000"/>
    <m/>
    <m/>
    <m/>
    <m/>
    <m/>
    <n v="1000"/>
    <n v="0"/>
    <n v="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8.wiltshire-r08u10.dsbench_tl2.-t.1000.-mr.debra.-ma.new.-mp.none.-p.-k.10000.-i.0.-d.0.-rq.0.-rqsize.256.-nwork.2.-nrq.0.-seqwidth.48.-trial.1.data"/>
    <s v="timeout 4    ./wiltshire-r08u10.dsbench_tl2 -t 1000 -mr debra -ma new -mp none -p -k 10000 -i 0 -d 0 -rq 0 -rqsize 256 -nwork 2 -nrq 0"/>
    <s v="wiltshire-r08u10"/>
  </r>
  <r>
    <s v="step90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6"/>
    <e v="#NAME?"/>
    <n v="0"/>
    <e v="#NAME?"/>
    <n v="48"/>
    <e v="#NAME?"/>
    <n v="5"/>
    <s v="data"/>
    <n v="1695472"/>
    <n v="1693151"/>
    <n v="3388623"/>
    <n v="8459462"/>
    <n v="1000"/>
    <m/>
    <m/>
    <m/>
    <m/>
    <m/>
    <n v="1000"/>
    <n v="20"/>
    <n v="20"/>
    <n v="10000"/>
    <n v="7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0.wiltshire-r08u10.dsbench_tl2.-t.1000.-mr.debra.-ma.new.-mp.none.-p.-k.10000.-i.20.-d.20.-rq.0.-rqsize.256.-nwork.7.-nrq.0.-seqwidth.48.-trial.5.data"/>
    <s v="timeout 4    ./wiltshire-r08u10.dsbench_tl2 -t 1000 -mr debra -ma new -mp none -p -k 10000 -i 20 -d 20 -rq 0 -rqsize 256 -nwork 7 -nrq 0"/>
    <s v="wiltshire-r08u10"/>
  </r>
  <r>
    <s v="step91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7"/>
    <e v="#NAME?"/>
    <n v="0"/>
    <e v="#NAME?"/>
    <n v="48"/>
    <e v="#NAME?"/>
    <n v="0"/>
    <s v="data"/>
    <n v="1879879"/>
    <n v="1882346"/>
    <n v="3762225"/>
    <n v="9397556"/>
    <n v="1000"/>
    <m/>
    <m/>
    <m/>
    <m/>
    <m/>
    <n v="1000"/>
    <n v="20"/>
    <n v="2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1.wiltshire-r08u10.dsbench_tl2.-t.1000.-mr.debra.-ma.new.-mp.none.-p.-k.10000.-i.20.-d.20.-rq.0.-rqsize.256.-nwork.8.-nrq.0.-seqwidth.48.-trial.0.data"/>
    <s v="timeout 4    ./wiltshire-r08u10.dsbench_tl2 -t 1000 -mr debra -ma new -mp none -p -k 10000 -i 20 -d 20 -rq 0 -rqsize 256 -nwork 8 -nrq 0"/>
    <s v="wiltshire-r08u10"/>
  </r>
  <r>
    <s v="step92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7"/>
    <e v="#NAME?"/>
    <n v="0"/>
    <e v="#NAME?"/>
    <n v="48"/>
    <e v="#NAME?"/>
    <n v="1"/>
    <s v="data"/>
    <n v="1903890"/>
    <n v="1901218"/>
    <n v="3805108"/>
    <n v="9503977"/>
    <n v="1000"/>
    <m/>
    <m/>
    <m/>
    <m/>
    <m/>
    <n v="1000"/>
    <n v="20"/>
    <n v="2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2.wiltshire-r08u10.dsbench_tl2.-t.1000.-mr.debra.-ma.new.-mp.none.-p.-k.10000.-i.20.-d.20.-rq.0.-rqsize.256.-nwork.8.-nrq.0.-seqwidth.48.-trial.1.data"/>
    <s v="timeout 4    ./wiltshire-r08u10.dsbench_tl2 -t 1000 -mr debra -ma new -mp none -p -k 10000 -i 20 -d 20 -rq 0 -rqsize 256 -nwork 8 -nrq 0"/>
    <s v="wiltshire-r08u10"/>
  </r>
  <r>
    <s v="step93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7"/>
    <e v="#NAME?"/>
    <n v="0"/>
    <e v="#NAME?"/>
    <n v="48"/>
    <e v="#NAME?"/>
    <n v="2"/>
    <s v="data"/>
    <n v="1905757"/>
    <n v="1905338"/>
    <n v="3811095"/>
    <n v="9519177"/>
    <n v="1000"/>
    <m/>
    <m/>
    <m/>
    <m/>
    <m/>
    <n v="1000"/>
    <n v="20"/>
    <n v="2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3.wiltshire-r08u10.dsbench_tl2.-t.1000.-mr.debra.-ma.new.-mp.none.-p.-k.10000.-i.20.-d.20.-rq.0.-rqsize.256.-nwork.8.-nrq.0.-seqwidth.48.-trial.2.data"/>
    <s v="timeout 4    ./wiltshire-r08u10.dsbench_tl2 -t 1000 -mr debra -ma new -mp none -p -k 10000 -i 20 -d 20 -rq 0 -rqsize 256 -nwork 8 -nrq 0"/>
    <s v="wiltshire-r08u10"/>
  </r>
  <r>
    <s v="step94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7"/>
    <e v="#NAME?"/>
    <n v="0"/>
    <e v="#NAME?"/>
    <n v="48"/>
    <e v="#NAME?"/>
    <n v="3"/>
    <s v="data"/>
    <n v="1893148"/>
    <n v="1892861"/>
    <n v="3786009"/>
    <n v="9458591"/>
    <n v="1000"/>
    <m/>
    <m/>
    <m/>
    <m/>
    <m/>
    <n v="1000"/>
    <n v="20"/>
    <n v="2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4.wiltshire-r08u10.dsbench_tl2.-t.1000.-mr.debra.-ma.new.-mp.none.-p.-k.10000.-i.20.-d.20.-rq.0.-rqsize.256.-nwork.8.-nrq.0.-seqwidth.48.-trial.3.data"/>
    <s v="timeout 4    ./wiltshire-r08u10.dsbench_tl2 -t 1000 -mr debra -ma new -mp none -p -k 10000 -i 20 -d 20 -rq 0 -rqsize 256 -nwork 8 -nrq 0"/>
    <s v="wiltshire-r08u10"/>
  </r>
  <r>
    <s v="step95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7"/>
    <e v="#NAME?"/>
    <n v="0"/>
    <e v="#NAME?"/>
    <n v="48"/>
    <e v="#NAME?"/>
    <n v="4"/>
    <s v="data"/>
    <n v="1895151"/>
    <n v="1892081"/>
    <n v="3787232"/>
    <n v="9453353"/>
    <n v="1000"/>
    <m/>
    <m/>
    <m/>
    <m/>
    <m/>
    <n v="1000"/>
    <n v="20"/>
    <n v="2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5.wiltshire-r08u10.dsbench_tl2.-t.1000.-mr.debra.-ma.new.-mp.none.-p.-k.10000.-i.20.-d.20.-rq.0.-rqsize.256.-nwork.8.-nrq.0.-seqwidth.48.-trial.4.data"/>
    <s v="timeout 4    ./wiltshire-r08u10.dsbench_tl2 -t 1000 -mr debra -ma new -mp none -p -k 10000 -i 20 -d 20 -rq 0 -rqsize 256 -nwork 8 -nrq 0"/>
    <s v="wiltshire-r08u10"/>
  </r>
  <r>
    <s v="step96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1"/>
    <e v="#NAME?"/>
    <n v="20"/>
    <e v="#NAME?"/>
    <n v="0"/>
    <e v="#NAME?"/>
    <n v="256"/>
    <e v="#NAME?"/>
    <x v="7"/>
    <e v="#NAME?"/>
    <n v="0"/>
    <e v="#NAME?"/>
    <n v="48"/>
    <e v="#NAME?"/>
    <n v="5"/>
    <s v="data"/>
    <n v="1902486"/>
    <n v="1902921"/>
    <n v="3805407"/>
    <n v="9500541"/>
    <n v="1000"/>
    <m/>
    <m/>
    <m/>
    <m/>
    <m/>
    <n v="1000"/>
    <n v="20"/>
    <n v="20"/>
    <n v="10000"/>
    <n v="8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6.wiltshire-r08u10.dsbench_tl2.-t.1000.-mr.debra.-ma.new.-mp.none.-p.-k.10000.-i.20.-d.20.-rq.0.-rqsize.256.-nwork.8.-nrq.0.-seqwidth.48.-trial.5.data"/>
    <s v="timeout 4    ./wiltshire-r08u10.dsbench_tl2 -t 1000 -mr debra -ma new -mp none -p -k 10000 -i 20 -d 20 -rq 0 -rqsize 256 -nwork 8 -nrq 0"/>
    <s v="wiltshire-r08u10"/>
  </r>
  <r>
    <s v="step9"/>
    <s v="wiltshire-r08u10"/>
    <x v="0"/>
    <e v="#NAME?"/>
    <n v="1000"/>
    <e v="#NAME?"/>
    <s v="debra"/>
    <e v="#NAME?"/>
    <s v="new"/>
    <e v="#NAME?"/>
    <s v="none"/>
    <e v="#NAME?"/>
    <e v="#NAME?"/>
    <n v="10000"/>
    <x v="0"/>
    <x v="0"/>
    <e v="#NAME?"/>
    <n v="0"/>
    <e v="#NAME?"/>
    <n v="0"/>
    <e v="#NAME?"/>
    <n v="256"/>
    <e v="#NAME?"/>
    <x v="0"/>
    <e v="#NAME?"/>
    <n v="0"/>
    <e v="#NAME?"/>
    <n v="48"/>
    <e v="#NAME?"/>
    <n v="2"/>
    <s v="data"/>
    <m/>
    <m/>
    <n v="0"/>
    <n v="3753333"/>
    <n v="1000"/>
    <m/>
    <m/>
    <m/>
    <m/>
    <m/>
    <n v="1000"/>
    <n v="0"/>
    <n v="0"/>
    <n v="10000"/>
    <n v="2"/>
    <s v="debra"/>
    <s v="new"/>
    <s v="none"/>
    <m/>
    <n v="1"/>
    <n v="1"/>
    <m/>
    <m/>
    <m/>
    <m/>
    <m/>
    <m/>
    <n v="0"/>
    <n v="0"/>
    <n v="0"/>
    <n v="0"/>
    <n v="0"/>
    <m/>
    <m/>
    <m/>
    <m/>
    <m/>
    <m/>
    <s v="step9.wiltshire-r08u10.dsbench_tl2.-t.1000.-mr.debra.-ma.new.-mp.none.-p.-k.10000.-i.0.-d.0.-rq.0.-rqsize.256.-nwork.2.-nrq.0.-seqwidth.48.-trial.2.data"/>
    <s v="timeout 4    ./wiltshire-r08u10.dsbench_tl2 -t 1000 -mr debra -ma new -mp none -p -k 10000 -i 0 -d 0 -rq 0 -rqsize 256 -nwork 2 -nrq 0"/>
    <s v="wiltshire-r08u10"/>
  </r>
  <r>
    <m/>
    <m/>
    <x v="1"/>
    <m/>
    <m/>
    <m/>
    <m/>
    <m/>
    <m/>
    <m/>
    <m/>
    <m/>
    <m/>
    <m/>
    <x v="1"/>
    <x v="2"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 chartFormat="1">
  <location ref="A3:B12" firstHeaderRow="1" firstDataRow="2" firstDataCol="1" rowPageCount="1" colPageCount="1"/>
  <pivotFields count="72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1"/>
        <item x="2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1">
    <i>
      <x/>
    </i>
  </colItems>
  <pageFields count="1">
    <pageField fld="15" item="1" hier="-1"/>
  </pageFields>
  <dataFields count="1">
    <dataField name="Average of incl. queries" fld="34" subtotal="average" baseField="23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1" workbookViewId="0">
      <selection activeCell="W16" sqref="W16"/>
    </sheetView>
  </sheetViews>
  <sheetFormatPr defaultRowHeight="14.25" x14ac:dyDescent="0.45"/>
  <cols>
    <col min="1" max="1" width="18.19921875" customWidth="1"/>
    <col min="2" max="2" width="14.73046875" bestFit="1" customWidth="1"/>
    <col min="3" max="3" width="10.19921875" customWidth="1"/>
    <col min="4" max="4" width="10.19921875" bestFit="1" customWidth="1"/>
  </cols>
  <sheetData>
    <row r="1" spans="1:2" x14ac:dyDescent="0.45">
      <c r="A1" s="1" t="s">
        <v>8</v>
      </c>
      <c r="B1" s="3">
        <v>20</v>
      </c>
    </row>
    <row r="3" spans="1:2" x14ac:dyDescent="0.45">
      <c r="A3" s="1" t="s">
        <v>273</v>
      </c>
      <c r="B3" s="1" t="s">
        <v>271</v>
      </c>
    </row>
    <row r="4" spans="1:2" x14ac:dyDescent="0.45">
      <c r="A4" s="1" t="s">
        <v>272</v>
      </c>
      <c r="B4" t="s">
        <v>59</v>
      </c>
    </row>
    <row r="5" spans="1:2" x14ac:dyDescent="0.45">
      <c r="A5" s="3">
        <v>1</v>
      </c>
      <c r="B5" s="4">
        <v>1612665.6666666667</v>
      </c>
    </row>
    <row r="6" spans="1:2" x14ac:dyDescent="0.45">
      <c r="A6" s="3">
        <v>2</v>
      </c>
      <c r="B6" s="4">
        <v>3117316.8333333335</v>
      </c>
    </row>
    <row r="7" spans="1:2" x14ac:dyDescent="0.45">
      <c r="A7" s="3">
        <v>3</v>
      </c>
      <c r="B7" s="4">
        <v>4560556.666666667</v>
      </c>
    </row>
    <row r="8" spans="1:2" x14ac:dyDescent="0.45">
      <c r="A8" s="3">
        <v>4</v>
      </c>
      <c r="B8" s="4">
        <v>6055021.666666667</v>
      </c>
    </row>
    <row r="9" spans="1:2" x14ac:dyDescent="0.45">
      <c r="A9" s="3">
        <v>5</v>
      </c>
      <c r="B9" s="4">
        <v>6442917</v>
      </c>
    </row>
    <row r="10" spans="1:2" x14ac:dyDescent="0.45">
      <c r="A10" s="3">
        <v>6</v>
      </c>
      <c r="B10" s="4">
        <v>7409632.166666667</v>
      </c>
    </row>
    <row r="11" spans="1:2" x14ac:dyDescent="0.45">
      <c r="A11" s="3">
        <v>7</v>
      </c>
      <c r="B11" s="4">
        <v>8468448.166666666</v>
      </c>
    </row>
    <row r="12" spans="1:2" x14ac:dyDescent="0.45">
      <c r="A12" s="3">
        <v>8</v>
      </c>
      <c r="B12" s="4">
        <v>9472199.166666666</v>
      </c>
    </row>
    <row r="34" spans="1:11" x14ac:dyDescent="0.45">
      <c r="A34" t="s">
        <v>274</v>
      </c>
      <c r="D34" t="s">
        <v>275</v>
      </c>
      <c r="G34" t="s">
        <v>276</v>
      </c>
      <c r="J34" t="s">
        <v>277</v>
      </c>
    </row>
    <row r="35" spans="1:11" x14ac:dyDescent="0.45">
      <c r="A35" s="2" t="s">
        <v>272</v>
      </c>
      <c r="B35" s="2" t="s">
        <v>59</v>
      </c>
      <c r="D35" s="2" t="s">
        <v>272</v>
      </c>
      <c r="E35" s="2" t="s">
        <v>59</v>
      </c>
      <c r="G35" s="2" t="s">
        <v>272</v>
      </c>
      <c r="H35" s="2" t="s">
        <v>59</v>
      </c>
      <c r="J35" s="2" t="s">
        <v>272</v>
      </c>
      <c r="K35" s="2" t="s">
        <v>59</v>
      </c>
    </row>
    <row r="36" spans="1:11" x14ac:dyDescent="0.45">
      <c r="A36" s="3">
        <v>1</v>
      </c>
      <c r="B36" s="5">
        <v>1424082.3333333333</v>
      </c>
      <c r="D36" s="3">
        <v>1</v>
      </c>
      <c r="E36" s="4">
        <v>1930665.6666666667</v>
      </c>
      <c r="G36" s="3">
        <v>1</v>
      </c>
      <c r="H36" s="4">
        <v>1188249</v>
      </c>
      <c r="J36" s="3">
        <v>1</v>
      </c>
      <c r="K36" s="4">
        <v>1612665.6666666667</v>
      </c>
    </row>
    <row r="37" spans="1:11" x14ac:dyDescent="0.45">
      <c r="A37" s="3">
        <v>2</v>
      </c>
      <c r="B37" s="5">
        <v>2615204</v>
      </c>
      <c r="D37" s="3">
        <v>2</v>
      </c>
      <c r="E37" s="4">
        <v>3757854.1666666665</v>
      </c>
      <c r="G37" s="3">
        <v>2</v>
      </c>
      <c r="H37" s="4">
        <v>2105632.5</v>
      </c>
      <c r="J37" s="3">
        <v>2</v>
      </c>
      <c r="K37" s="4">
        <v>3117316.8333333335</v>
      </c>
    </row>
    <row r="38" spans="1:11" x14ac:dyDescent="0.45">
      <c r="A38" s="3">
        <v>3</v>
      </c>
      <c r="B38" s="5">
        <v>3947948.1666666665</v>
      </c>
      <c r="D38" s="3">
        <v>3</v>
      </c>
      <c r="E38" s="4">
        <v>5588195.333333333</v>
      </c>
      <c r="G38" s="3">
        <v>3</v>
      </c>
      <c r="H38" s="4">
        <v>3085286</v>
      </c>
      <c r="J38" s="3">
        <v>3</v>
      </c>
      <c r="K38" s="4">
        <v>4560556.666666667</v>
      </c>
    </row>
    <row r="39" spans="1:11" x14ac:dyDescent="0.45">
      <c r="A39" s="3">
        <v>6</v>
      </c>
      <c r="B39" s="5">
        <v>7846155.5</v>
      </c>
      <c r="D39" s="3">
        <v>4</v>
      </c>
      <c r="E39" s="4">
        <v>7435558</v>
      </c>
      <c r="G39" s="3">
        <v>6</v>
      </c>
      <c r="H39" s="4">
        <v>6192124</v>
      </c>
      <c r="J39" s="3">
        <v>4</v>
      </c>
      <c r="K39" s="4">
        <v>6055021.666666667</v>
      </c>
    </row>
    <row r="40" spans="1:11" x14ac:dyDescent="0.45">
      <c r="A40" s="3">
        <v>9</v>
      </c>
      <c r="B40" s="5">
        <v>10639297.5</v>
      </c>
      <c r="D40" s="3">
        <v>5</v>
      </c>
      <c r="E40" s="4">
        <v>9296990.166666666</v>
      </c>
      <c r="G40" s="3">
        <v>9</v>
      </c>
      <c r="H40" s="4">
        <v>7353381.5</v>
      </c>
      <c r="J40" s="3">
        <v>5</v>
      </c>
      <c r="K40" s="4">
        <v>6442917</v>
      </c>
    </row>
    <row r="41" spans="1:11" x14ac:dyDescent="0.45">
      <c r="A41" s="3">
        <v>12</v>
      </c>
      <c r="B41" s="5">
        <v>13698170.5</v>
      </c>
      <c r="D41" s="3">
        <v>6</v>
      </c>
      <c r="E41" s="4">
        <v>11085711.166666666</v>
      </c>
      <c r="G41" s="3">
        <v>12</v>
      </c>
      <c r="H41" s="4">
        <v>8590569.333333334</v>
      </c>
      <c r="J41" s="3">
        <v>6</v>
      </c>
      <c r="K41" s="4">
        <v>7409632.166666667</v>
      </c>
    </row>
    <row r="42" spans="1:11" x14ac:dyDescent="0.45">
      <c r="A42" s="3">
        <v>15</v>
      </c>
      <c r="B42" s="5">
        <v>10096707.5</v>
      </c>
      <c r="D42" s="3">
        <v>7</v>
      </c>
      <c r="E42" s="4">
        <v>12770866.5</v>
      </c>
      <c r="G42" s="3">
        <v>15</v>
      </c>
      <c r="H42" s="4">
        <v>5961017.333333333</v>
      </c>
      <c r="J42" s="3">
        <v>7</v>
      </c>
      <c r="K42" s="4">
        <v>8468448.166666666</v>
      </c>
    </row>
    <row r="43" spans="1:11" x14ac:dyDescent="0.45">
      <c r="A43" s="3">
        <v>18</v>
      </c>
      <c r="B43" s="5">
        <v>11248997</v>
      </c>
      <c r="D43" s="3">
        <v>8</v>
      </c>
      <c r="E43" s="4">
        <v>14525867</v>
      </c>
      <c r="G43" s="3">
        <v>18</v>
      </c>
      <c r="H43" s="4">
        <v>5766207.333333333</v>
      </c>
      <c r="J43" s="3">
        <v>8</v>
      </c>
      <c r="K43" s="4">
        <v>9472199.166666666</v>
      </c>
    </row>
    <row r="44" spans="1:11" x14ac:dyDescent="0.45">
      <c r="A44" s="3">
        <v>21</v>
      </c>
      <c r="B44" s="5">
        <v>12360547.833333334</v>
      </c>
      <c r="G44" s="3">
        <v>21</v>
      </c>
      <c r="H44" s="4">
        <v>5552665.833333333</v>
      </c>
    </row>
    <row r="45" spans="1:11" x14ac:dyDescent="0.45">
      <c r="A45" s="3">
        <v>24</v>
      </c>
      <c r="B45" s="5">
        <v>13596756.166666666</v>
      </c>
      <c r="G45" s="3">
        <v>24</v>
      </c>
      <c r="H45" s="4">
        <v>5521484.333333333</v>
      </c>
    </row>
    <row r="46" spans="1:11" x14ac:dyDescent="0.45">
      <c r="A46" s="3">
        <v>28</v>
      </c>
      <c r="B46" s="5">
        <v>15629777.833333334</v>
      </c>
      <c r="G46" s="3">
        <v>28</v>
      </c>
      <c r="H46" s="4">
        <v>6021421.5</v>
      </c>
    </row>
    <row r="47" spans="1:11" x14ac:dyDescent="0.45">
      <c r="A47" s="3">
        <v>32</v>
      </c>
      <c r="B47" s="5">
        <v>16506641.5</v>
      </c>
      <c r="G47" s="3">
        <v>32</v>
      </c>
      <c r="H47" s="4">
        <v>6442607</v>
      </c>
    </row>
    <row r="48" spans="1:11" x14ac:dyDescent="0.45">
      <c r="A48" s="3">
        <v>36</v>
      </c>
      <c r="B48" s="5">
        <v>17208632</v>
      </c>
      <c r="G48" s="3">
        <v>36</v>
      </c>
      <c r="H48" s="4">
        <v>6883155.333333333</v>
      </c>
    </row>
    <row r="49" spans="1:8" x14ac:dyDescent="0.45">
      <c r="A49" s="3">
        <v>40</v>
      </c>
      <c r="B49" s="5">
        <v>17579372.5</v>
      </c>
      <c r="G49" s="3">
        <v>40</v>
      </c>
      <c r="H49" s="4">
        <v>7313472</v>
      </c>
    </row>
    <row r="50" spans="1:8" x14ac:dyDescent="0.45">
      <c r="A50" s="3">
        <v>44</v>
      </c>
      <c r="B50" s="5">
        <v>18496203.666666668</v>
      </c>
      <c r="G50" s="3">
        <v>44</v>
      </c>
      <c r="H50" s="4">
        <v>7709539.5</v>
      </c>
    </row>
    <row r="51" spans="1:8" x14ac:dyDescent="0.45">
      <c r="A51" s="3">
        <v>48</v>
      </c>
      <c r="B51" s="5">
        <v>19411960.666666668</v>
      </c>
      <c r="G51" s="3">
        <v>48</v>
      </c>
      <c r="H51" s="4">
        <v>8136750.833333333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7"/>
  <sheetViews>
    <sheetView workbookViewId="0">
      <selection activeCell="BT1" sqref="A1:BT1048576"/>
    </sheetView>
  </sheetViews>
  <sheetFormatPr defaultRowHeight="14.25" x14ac:dyDescent="0.45"/>
  <sheetData>
    <row r="1" spans="1:72" x14ac:dyDescent="0.45">
      <c r="A1" t="s">
        <v>0</v>
      </c>
      <c r="B1" t="s">
        <v>1</v>
      </c>
      <c r="C1" t="s">
        <v>2</v>
      </c>
      <c r="D1" t="e">
        <f t="shared" ref="D1:D32" si="0">-t</f>
        <v>#NAME?</v>
      </c>
      <c r="E1" t="s">
        <v>3</v>
      </c>
      <c r="F1" t="e">
        <f t="shared" ref="F1:F32" si="1">-mr</f>
        <v>#NAME?</v>
      </c>
      <c r="G1" t="s">
        <v>4</v>
      </c>
      <c r="H1" t="e">
        <f t="shared" ref="H1:H32" si="2">-ma</f>
        <v>#NAME?</v>
      </c>
      <c r="I1" t="s">
        <v>5</v>
      </c>
      <c r="J1" t="e">
        <f t="shared" ref="J1:J32" si="3">-mp</f>
        <v>#NAME?</v>
      </c>
      <c r="K1" t="s">
        <v>6</v>
      </c>
      <c r="L1" t="e">
        <f t="shared" ref="L1:L32" si="4">-p</f>
        <v>#NAME?</v>
      </c>
      <c r="M1" t="e">
        <f t="shared" ref="M1:M32" si="5">-k</f>
        <v>#NAME?</v>
      </c>
      <c r="N1" t="s">
        <v>7</v>
      </c>
      <c r="O1" t="e">
        <f t="shared" ref="O1:O32" si="6">-i</f>
        <v>#NAME?</v>
      </c>
      <c r="P1" t="s">
        <v>8</v>
      </c>
      <c r="Q1" t="e">
        <f t="shared" ref="Q1:Q32" si="7">-d</f>
        <v>#NAME?</v>
      </c>
      <c r="R1" t="s">
        <v>9</v>
      </c>
      <c r="S1" t="e">
        <f t="shared" ref="S1:S32" si="8">-rq</f>
        <v>#NAME?</v>
      </c>
      <c r="T1" t="s">
        <v>10</v>
      </c>
      <c r="U1" t="e">
        <f t="shared" ref="U1:U32" si="9">-rqsize</f>
        <v>#NAME?</v>
      </c>
      <c r="V1" t="s">
        <v>11</v>
      </c>
      <c r="W1" t="e">
        <f t="shared" ref="W1:W32" si="10">-nwork</f>
        <v>#NAME?</v>
      </c>
      <c r="X1" t="s">
        <v>12</v>
      </c>
      <c r="Y1" t="e">
        <f t="shared" ref="Y1:Y32" si="11">-nrq</f>
        <v>#NAME?</v>
      </c>
      <c r="Z1" t="s">
        <v>13</v>
      </c>
      <c r="AA1" t="e">
        <f t="shared" ref="AA1:AA32" si="12">-seqwidth</f>
        <v>#NAME?</v>
      </c>
      <c r="AB1" t="s">
        <v>14</v>
      </c>
      <c r="AC1" t="e">
        <f t="shared" ref="AC1:AC32" si="13">-trial</f>
        <v>#NAME?</v>
      </c>
      <c r="AD1" t="s">
        <v>15</v>
      </c>
      <c r="AE1" t="e">
        <f>-data</f>
        <v>#NAME?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54</v>
      </c>
      <c r="BS1" t="s">
        <v>55</v>
      </c>
      <c r="BT1" t="s">
        <v>56</v>
      </c>
    </row>
    <row r="2" spans="1:72" x14ac:dyDescent="0.45">
      <c r="A2" t="s">
        <v>57</v>
      </c>
      <c r="B2" t="s">
        <v>58</v>
      </c>
      <c r="C2" t="s">
        <v>59</v>
      </c>
      <c r="D2" t="e">
        <f t="shared" si="0"/>
        <v>#NAME?</v>
      </c>
      <c r="E2">
        <v>1000</v>
      </c>
      <c r="F2" t="e">
        <f t="shared" si="1"/>
        <v>#NAME?</v>
      </c>
      <c r="G2" t="s">
        <v>60</v>
      </c>
      <c r="H2" t="e">
        <f t="shared" si="2"/>
        <v>#NAME?</v>
      </c>
      <c r="I2" t="s">
        <v>61</v>
      </c>
      <c r="J2" t="e">
        <f t="shared" si="3"/>
        <v>#NAME?</v>
      </c>
      <c r="K2" t="s">
        <v>62</v>
      </c>
      <c r="L2" t="e">
        <f t="shared" si="4"/>
        <v>#NAME?</v>
      </c>
      <c r="M2" t="e">
        <f t="shared" si="5"/>
        <v>#NAME?</v>
      </c>
      <c r="N2">
        <v>10000</v>
      </c>
      <c r="O2" t="e">
        <f t="shared" si="6"/>
        <v>#NAME?</v>
      </c>
      <c r="P2">
        <v>0</v>
      </c>
      <c r="Q2" t="e">
        <f t="shared" si="7"/>
        <v>#NAME?</v>
      </c>
      <c r="R2">
        <v>0</v>
      </c>
      <c r="S2" t="e">
        <f t="shared" si="8"/>
        <v>#NAME?</v>
      </c>
      <c r="T2">
        <v>0</v>
      </c>
      <c r="U2" t="e">
        <f t="shared" si="9"/>
        <v>#NAME?</v>
      </c>
      <c r="V2">
        <v>256</v>
      </c>
      <c r="W2" t="e">
        <f t="shared" si="10"/>
        <v>#NAME?</v>
      </c>
      <c r="X2">
        <v>2</v>
      </c>
      <c r="Y2" t="e">
        <f t="shared" si="11"/>
        <v>#NAME?</v>
      </c>
      <c r="Z2">
        <v>0</v>
      </c>
      <c r="AA2" t="e">
        <f t="shared" si="12"/>
        <v>#NAME?</v>
      </c>
      <c r="AB2">
        <v>48</v>
      </c>
      <c r="AC2" t="e">
        <f t="shared" si="13"/>
        <v>#NAME?</v>
      </c>
      <c r="AD2">
        <v>3</v>
      </c>
      <c r="AE2" t="s">
        <v>63</v>
      </c>
      <c r="AH2">
        <v>0</v>
      </c>
      <c r="AI2">
        <v>3835740</v>
      </c>
      <c r="AJ2">
        <v>1000</v>
      </c>
      <c r="AP2">
        <v>1000</v>
      </c>
      <c r="AQ2">
        <v>0</v>
      </c>
      <c r="AR2">
        <v>0</v>
      </c>
      <c r="AS2">
        <v>10000</v>
      </c>
      <c r="AT2">
        <v>2</v>
      </c>
      <c r="AU2" t="s">
        <v>60</v>
      </c>
      <c r="AV2" t="s">
        <v>61</v>
      </c>
      <c r="AW2" t="s">
        <v>62</v>
      </c>
      <c r="AY2">
        <v>1</v>
      </c>
      <c r="AZ2">
        <v>1</v>
      </c>
      <c r="BG2">
        <v>0</v>
      </c>
      <c r="BH2">
        <v>0</v>
      </c>
      <c r="BI2">
        <v>0</v>
      </c>
      <c r="BJ2">
        <v>0</v>
      </c>
      <c r="BK2">
        <v>0</v>
      </c>
      <c r="BR2" t="s">
        <v>64</v>
      </c>
      <c r="BS2" t="s">
        <v>65</v>
      </c>
      <c r="BT2" t="s">
        <v>58</v>
      </c>
    </row>
    <row r="3" spans="1:72" x14ac:dyDescent="0.45">
      <c r="A3" t="s">
        <v>66</v>
      </c>
      <c r="B3" t="s">
        <v>58</v>
      </c>
      <c r="C3" t="s">
        <v>59</v>
      </c>
      <c r="D3" t="e">
        <f t="shared" si="0"/>
        <v>#NAME?</v>
      </c>
      <c r="E3">
        <v>1000</v>
      </c>
      <c r="F3" t="e">
        <f t="shared" si="1"/>
        <v>#NAME?</v>
      </c>
      <c r="G3" t="s">
        <v>60</v>
      </c>
      <c r="H3" t="e">
        <f t="shared" si="2"/>
        <v>#NAME?</v>
      </c>
      <c r="I3" t="s">
        <v>61</v>
      </c>
      <c r="J3" t="e">
        <f t="shared" si="3"/>
        <v>#NAME?</v>
      </c>
      <c r="K3" t="s">
        <v>62</v>
      </c>
      <c r="L3" t="e">
        <f t="shared" si="4"/>
        <v>#NAME?</v>
      </c>
      <c r="M3" t="e">
        <f t="shared" si="5"/>
        <v>#NAME?</v>
      </c>
      <c r="N3">
        <v>10000</v>
      </c>
      <c r="O3" t="e">
        <f t="shared" si="6"/>
        <v>#NAME?</v>
      </c>
      <c r="P3">
        <v>0</v>
      </c>
      <c r="Q3" t="e">
        <f t="shared" si="7"/>
        <v>#NAME?</v>
      </c>
      <c r="R3">
        <v>0</v>
      </c>
      <c r="S3" t="e">
        <f t="shared" si="8"/>
        <v>#NAME?</v>
      </c>
      <c r="T3">
        <v>0</v>
      </c>
      <c r="U3" t="e">
        <f t="shared" si="9"/>
        <v>#NAME?</v>
      </c>
      <c r="V3">
        <v>256</v>
      </c>
      <c r="W3" t="e">
        <f t="shared" si="10"/>
        <v>#NAME?</v>
      </c>
      <c r="X3">
        <v>2</v>
      </c>
      <c r="Y3" t="e">
        <f t="shared" si="11"/>
        <v>#NAME?</v>
      </c>
      <c r="Z3">
        <v>0</v>
      </c>
      <c r="AA3" t="e">
        <f t="shared" si="12"/>
        <v>#NAME?</v>
      </c>
      <c r="AB3">
        <v>48</v>
      </c>
      <c r="AC3" t="e">
        <f t="shared" si="13"/>
        <v>#NAME?</v>
      </c>
      <c r="AD3">
        <v>4</v>
      </c>
      <c r="AE3" t="s">
        <v>63</v>
      </c>
      <c r="AH3">
        <v>0</v>
      </c>
      <c r="AI3">
        <v>3820395</v>
      </c>
      <c r="AJ3">
        <v>1000</v>
      </c>
      <c r="AP3">
        <v>1000</v>
      </c>
      <c r="AQ3">
        <v>0</v>
      </c>
      <c r="AR3">
        <v>0</v>
      </c>
      <c r="AS3">
        <v>10000</v>
      </c>
      <c r="AT3">
        <v>2</v>
      </c>
      <c r="AU3" t="s">
        <v>60</v>
      </c>
      <c r="AV3" t="s">
        <v>61</v>
      </c>
      <c r="AW3" t="s">
        <v>62</v>
      </c>
      <c r="AY3">
        <v>1</v>
      </c>
      <c r="AZ3">
        <v>1</v>
      </c>
      <c r="BG3">
        <v>0</v>
      </c>
      <c r="BH3">
        <v>0</v>
      </c>
      <c r="BI3">
        <v>0</v>
      </c>
      <c r="BJ3">
        <v>0</v>
      </c>
      <c r="BK3">
        <v>0</v>
      </c>
      <c r="BR3" t="s">
        <v>67</v>
      </c>
      <c r="BS3" t="s">
        <v>65</v>
      </c>
      <c r="BT3" t="s">
        <v>58</v>
      </c>
    </row>
    <row r="4" spans="1:72" x14ac:dyDescent="0.45">
      <c r="A4" t="s">
        <v>68</v>
      </c>
      <c r="B4" t="s">
        <v>58</v>
      </c>
      <c r="C4" t="s">
        <v>59</v>
      </c>
      <c r="D4" t="e">
        <f t="shared" si="0"/>
        <v>#NAME?</v>
      </c>
      <c r="E4">
        <v>1000</v>
      </c>
      <c r="F4" t="e">
        <f t="shared" si="1"/>
        <v>#NAME?</v>
      </c>
      <c r="G4" t="s">
        <v>60</v>
      </c>
      <c r="H4" t="e">
        <f t="shared" si="2"/>
        <v>#NAME?</v>
      </c>
      <c r="I4" t="s">
        <v>61</v>
      </c>
      <c r="J4" t="e">
        <f t="shared" si="3"/>
        <v>#NAME?</v>
      </c>
      <c r="K4" t="s">
        <v>62</v>
      </c>
      <c r="L4" t="e">
        <f t="shared" si="4"/>
        <v>#NAME?</v>
      </c>
      <c r="M4" t="e">
        <f t="shared" si="5"/>
        <v>#NAME?</v>
      </c>
      <c r="N4">
        <v>10000</v>
      </c>
      <c r="O4" t="e">
        <f t="shared" si="6"/>
        <v>#NAME?</v>
      </c>
      <c r="P4">
        <v>0</v>
      </c>
      <c r="Q4" t="e">
        <f t="shared" si="7"/>
        <v>#NAME?</v>
      </c>
      <c r="R4">
        <v>0</v>
      </c>
      <c r="S4" t="e">
        <f t="shared" si="8"/>
        <v>#NAME?</v>
      </c>
      <c r="T4">
        <v>0</v>
      </c>
      <c r="U4" t="e">
        <f t="shared" si="9"/>
        <v>#NAME?</v>
      </c>
      <c r="V4">
        <v>256</v>
      </c>
      <c r="W4" t="e">
        <f t="shared" si="10"/>
        <v>#NAME?</v>
      </c>
      <c r="X4">
        <v>2</v>
      </c>
      <c r="Y4" t="e">
        <f t="shared" si="11"/>
        <v>#NAME?</v>
      </c>
      <c r="Z4">
        <v>0</v>
      </c>
      <c r="AA4" t="e">
        <f t="shared" si="12"/>
        <v>#NAME?</v>
      </c>
      <c r="AB4">
        <v>48</v>
      </c>
      <c r="AC4" t="e">
        <f t="shared" si="13"/>
        <v>#NAME?</v>
      </c>
      <c r="AD4">
        <v>5</v>
      </c>
      <c r="AE4" t="s">
        <v>63</v>
      </c>
      <c r="AH4">
        <v>0</v>
      </c>
      <c r="AI4">
        <v>3690954</v>
      </c>
      <c r="AJ4">
        <v>1000</v>
      </c>
      <c r="AP4">
        <v>1000</v>
      </c>
      <c r="AQ4">
        <v>0</v>
      </c>
      <c r="AR4">
        <v>0</v>
      </c>
      <c r="AS4">
        <v>10000</v>
      </c>
      <c r="AT4">
        <v>2</v>
      </c>
      <c r="AU4" t="s">
        <v>60</v>
      </c>
      <c r="AV4" t="s">
        <v>61</v>
      </c>
      <c r="AW4" t="s">
        <v>62</v>
      </c>
      <c r="AY4">
        <v>1</v>
      </c>
      <c r="AZ4">
        <v>1</v>
      </c>
      <c r="BG4">
        <v>0</v>
      </c>
      <c r="BH4">
        <v>0</v>
      </c>
      <c r="BI4">
        <v>0</v>
      </c>
      <c r="BJ4">
        <v>0</v>
      </c>
      <c r="BK4">
        <v>0</v>
      </c>
      <c r="BR4" t="s">
        <v>69</v>
      </c>
      <c r="BS4" t="s">
        <v>65</v>
      </c>
      <c r="BT4" t="s">
        <v>58</v>
      </c>
    </row>
    <row r="5" spans="1:72" x14ac:dyDescent="0.45">
      <c r="A5" t="s">
        <v>70</v>
      </c>
      <c r="B5" t="s">
        <v>58</v>
      </c>
      <c r="C5" t="s">
        <v>59</v>
      </c>
      <c r="D5" t="e">
        <f t="shared" si="0"/>
        <v>#NAME?</v>
      </c>
      <c r="E5">
        <v>1000</v>
      </c>
      <c r="F5" t="e">
        <f t="shared" si="1"/>
        <v>#NAME?</v>
      </c>
      <c r="G5" t="s">
        <v>60</v>
      </c>
      <c r="H5" t="e">
        <f t="shared" si="2"/>
        <v>#NAME?</v>
      </c>
      <c r="I5" t="s">
        <v>61</v>
      </c>
      <c r="J5" t="e">
        <f t="shared" si="3"/>
        <v>#NAME?</v>
      </c>
      <c r="K5" t="s">
        <v>62</v>
      </c>
      <c r="L5" t="e">
        <f t="shared" si="4"/>
        <v>#NAME?</v>
      </c>
      <c r="M5" t="e">
        <f t="shared" si="5"/>
        <v>#NAME?</v>
      </c>
      <c r="N5">
        <v>10000</v>
      </c>
      <c r="O5" t="e">
        <f t="shared" si="6"/>
        <v>#NAME?</v>
      </c>
      <c r="P5">
        <v>0</v>
      </c>
      <c r="Q5" t="e">
        <f t="shared" si="7"/>
        <v>#NAME?</v>
      </c>
      <c r="R5">
        <v>0</v>
      </c>
      <c r="S5" t="e">
        <f t="shared" si="8"/>
        <v>#NAME?</v>
      </c>
      <c r="T5">
        <v>0</v>
      </c>
      <c r="U5" t="e">
        <f t="shared" si="9"/>
        <v>#NAME?</v>
      </c>
      <c r="V5">
        <v>256</v>
      </c>
      <c r="W5" t="e">
        <f t="shared" si="10"/>
        <v>#NAME?</v>
      </c>
      <c r="X5">
        <v>3</v>
      </c>
      <c r="Y5" t="e">
        <f t="shared" si="11"/>
        <v>#NAME?</v>
      </c>
      <c r="Z5">
        <v>0</v>
      </c>
      <c r="AA5" t="e">
        <f t="shared" si="12"/>
        <v>#NAME?</v>
      </c>
      <c r="AB5">
        <v>48</v>
      </c>
      <c r="AC5" t="e">
        <f t="shared" si="13"/>
        <v>#NAME?</v>
      </c>
      <c r="AD5">
        <v>0</v>
      </c>
      <c r="AE5" t="s">
        <v>63</v>
      </c>
      <c r="AH5">
        <v>0</v>
      </c>
      <c r="AI5">
        <v>5621166</v>
      </c>
      <c r="AJ5">
        <v>1000</v>
      </c>
      <c r="AP5">
        <v>1000</v>
      </c>
      <c r="AQ5">
        <v>0</v>
      </c>
      <c r="AR5">
        <v>0</v>
      </c>
      <c r="AS5">
        <v>10000</v>
      </c>
      <c r="AT5">
        <v>3</v>
      </c>
      <c r="AU5" t="s">
        <v>60</v>
      </c>
      <c r="AV5" t="s">
        <v>61</v>
      </c>
      <c r="AW5" t="s">
        <v>62</v>
      </c>
      <c r="AY5">
        <v>1</v>
      </c>
      <c r="AZ5">
        <v>1</v>
      </c>
      <c r="BG5">
        <v>0</v>
      </c>
      <c r="BH5">
        <v>0</v>
      </c>
      <c r="BI5">
        <v>0</v>
      </c>
      <c r="BJ5">
        <v>0</v>
      </c>
      <c r="BK5">
        <v>0</v>
      </c>
      <c r="BR5" t="s">
        <v>71</v>
      </c>
      <c r="BS5" t="s">
        <v>72</v>
      </c>
      <c r="BT5" t="s">
        <v>58</v>
      </c>
    </row>
    <row r="6" spans="1:72" x14ac:dyDescent="0.45">
      <c r="A6" t="s">
        <v>73</v>
      </c>
      <c r="B6" t="s">
        <v>58</v>
      </c>
      <c r="C6" t="s">
        <v>59</v>
      </c>
      <c r="D6" t="e">
        <f t="shared" si="0"/>
        <v>#NAME?</v>
      </c>
      <c r="E6">
        <v>1000</v>
      </c>
      <c r="F6" t="e">
        <f t="shared" si="1"/>
        <v>#NAME?</v>
      </c>
      <c r="G6" t="s">
        <v>60</v>
      </c>
      <c r="H6" t="e">
        <f t="shared" si="2"/>
        <v>#NAME?</v>
      </c>
      <c r="I6" t="s">
        <v>61</v>
      </c>
      <c r="J6" t="e">
        <f t="shared" si="3"/>
        <v>#NAME?</v>
      </c>
      <c r="K6" t="s">
        <v>62</v>
      </c>
      <c r="L6" t="e">
        <f t="shared" si="4"/>
        <v>#NAME?</v>
      </c>
      <c r="M6" t="e">
        <f t="shared" si="5"/>
        <v>#NAME?</v>
      </c>
      <c r="N6">
        <v>10000</v>
      </c>
      <c r="O6" t="e">
        <f t="shared" si="6"/>
        <v>#NAME?</v>
      </c>
      <c r="P6">
        <v>0</v>
      </c>
      <c r="Q6" t="e">
        <f t="shared" si="7"/>
        <v>#NAME?</v>
      </c>
      <c r="R6">
        <v>0</v>
      </c>
      <c r="S6" t="e">
        <f t="shared" si="8"/>
        <v>#NAME?</v>
      </c>
      <c r="T6">
        <v>0</v>
      </c>
      <c r="U6" t="e">
        <f t="shared" si="9"/>
        <v>#NAME?</v>
      </c>
      <c r="V6">
        <v>256</v>
      </c>
      <c r="W6" t="e">
        <f t="shared" si="10"/>
        <v>#NAME?</v>
      </c>
      <c r="X6">
        <v>3</v>
      </c>
      <c r="Y6" t="e">
        <f t="shared" si="11"/>
        <v>#NAME?</v>
      </c>
      <c r="Z6">
        <v>0</v>
      </c>
      <c r="AA6" t="e">
        <f t="shared" si="12"/>
        <v>#NAME?</v>
      </c>
      <c r="AB6">
        <v>48</v>
      </c>
      <c r="AC6" t="e">
        <f t="shared" si="13"/>
        <v>#NAME?</v>
      </c>
      <c r="AD6">
        <v>1</v>
      </c>
      <c r="AE6" t="s">
        <v>63</v>
      </c>
      <c r="AH6">
        <v>0</v>
      </c>
      <c r="AI6">
        <v>5572911</v>
      </c>
      <c r="AJ6">
        <v>1000</v>
      </c>
      <c r="AP6">
        <v>1000</v>
      </c>
      <c r="AQ6">
        <v>0</v>
      </c>
      <c r="AR6">
        <v>0</v>
      </c>
      <c r="AS6">
        <v>10000</v>
      </c>
      <c r="AT6">
        <v>3</v>
      </c>
      <c r="AU6" t="s">
        <v>60</v>
      </c>
      <c r="AV6" t="s">
        <v>61</v>
      </c>
      <c r="AW6" t="s">
        <v>62</v>
      </c>
      <c r="AY6">
        <v>1</v>
      </c>
      <c r="AZ6">
        <v>1</v>
      </c>
      <c r="BG6">
        <v>0</v>
      </c>
      <c r="BH6">
        <v>0</v>
      </c>
      <c r="BI6">
        <v>0</v>
      </c>
      <c r="BJ6">
        <v>0</v>
      </c>
      <c r="BK6">
        <v>0</v>
      </c>
      <c r="BR6" t="s">
        <v>74</v>
      </c>
      <c r="BS6" t="s">
        <v>72</v>
      </c>
      <c r="BT6" t="s">
        <v>58</v>
      </c>
    </row>
    <row r="7" spans="1:72" x14ac:dyDescent="0.45">
      <c r="A7" t="s">
        <v>75</v>
      </c>
      <c r="B7" t="s">
        <v>58</v>
      </c>
      <c r="C7" t="s">
        <v>59</v>
      </c>
      <c r="D7" t="e">
        <f t="shared" si="0"/>
        <v>#NAME?</v>
      </c>
      <c r="E7">
        <v>1000</v>
      </c>
      <c r="F7" t="e">
        <f t="shared" si="1"/>
        <v>#NAME?</v>
      </c>
      <c r="G7" t="s">
        <v>60</v>
      </c>
      <c r="H7" t="e">
        <f t="shared" si="2"/>
        <v>#NAME?</v>
      </c>
      <c r="I7" t="s">
        <v>61</v>
      </c>
      <c r="J7" t="e">
        <f t="shared" si="3"/>
        <v>#NAME?</v>
      </c>
      <c r="K7" t="s">
        <v>62</v>
      </c>
      <c r="L7" t="e">
        <f t="shared" si="4"/>
        <v>#NAME?</v>
      </c>
      <c r="M7" t="e">
        <f t="shared" si="5"/>
        <v>#NAME?</v>
      </c>
      <c r="N7">
        <v>10000</v>
      </c>
      <c r="O7" t="e">
        <f t="shared" si="6"/>
        <v>#NAME?</v>
      </c>
      <c r="P7">
        <v>0</v>
      </c>
      <c r="Q7" t="e">
        <f t="shared" si="7"/>
        <v>#NAME?</v>
      </c>
      <c r="R7">
        <v>0</v>
      </c>
      <c r="S7" t="e">
        <f t="shared" si="8"/>
        <v>#NAME?</v>
      </c>
      <c r="T7">
        <v>0</v>
      </c>
      <c r="U7" t="e">
        <f t="shared" si="9"/>
        <v>#NAME?</v>
      </c>
      <c r="V7">
        <v>256</v>
      </c>
      <c r="W7" t="e">
        <f t="shared" si="10"/>
        <v>#NAME?</v>
      </c>
      <c r="X7">
        <v>3</v>
      </c>
      <c r="Y7" t="e">
        <f t="shared" si="11"/>
        <v>#NAME?</v>
      </c>
      <c r="Z7">
        <v>0</v>
      </c>
      <c r="AA7" t="e">
        <f t="shared" si="12"/>
        <v>#NAME?</v>
      </c>
      <c r="AB7">
        <v>48</v>
      </c>
      <c r="AC7" t="e">
        <f t="shared" si="13"/>
        <v>#NAME?</v>
      </c>
      <c r="AD7">
        <v>2</v>
      </c>
      <c r="AE7" t="s">
        <v>63</v>
      </c>
      <c r="AH7">
        <v>0</v>
      </c>
      <c r="AI7">
        <v>5509652</v>
      </c>
      <c r="AJ7">
        <v>1000</v>
      </c>
      <c r="AP7">
        <v>1000</v>
      </c>
      <c r="AQ7">
        <v>0</v>
      </c>
      <c r="AR7">
        <v>0</v>
      </c>
      <c r="AS7">
        <v>10000</v>
      </c>
      <c r="AT7">
        <v>3</v>
      </c>
      <c r="AU7" t="s">
        <v>60</v>
      </c>
      <c r="AV7" t="s">
        <v>61</v>
      </c>
      <c r="AW7" t="s">
        <v>62</v>
      </c>
      <c r="AY7">
        <v>1</v>
      </c>
      <c r="AZ7">
        <v>1</v>
      </c>
      <c r="BG7">
        <v>0</v>
      </c>
      <c r="BH7">
        <v>0</v>
      </c>
      <c r="BI7">
        <v>0</v>
      </c>
      <c r="BJ7">
        <v>0</v>
      </c>
      <c r="BK7">
        <v>0</v>
      </c>
      <c r="BR7" t="s">
        <v>76</v>
      </c>
      <c r="BS7" t="s">
        <v>72</v>
      </c>
      <c r="BT7" t="s">
        <v>58</v>
      </c>
    </row>
    <row r="8" spans="1:72" x14ac:dyDescent="0.45">
      <c r="A8" t="s">
        <v>77</v>
      </c>
      <c r="B8" t="s">
        <v>58</v>
      </c>
      <c r="C8" t="s">
        <v>59</v>
      </c>
      <c r="D8" t="e">
        <f t="shared" si="0"/>
        <v>#NAME?</v>
      </c>
      <c r="E8">
        <v>1000</v>
      </c>
      <c r="F8" t="e">
        <f t="shared" si="1"/>
        <v>#NAME?</v>
      </c>
      <c r="G8" t="s">
        <v>60</v>
      </c>
      <c r="H8" t="e">
        <f t="shared" si="2"/>
        <v>#NAME?</v>
      </c>
      <c r="I8" t="s">
        <v>61</v>
      </c>
      <c r="J8" t="e">
        <f t="shared" si="3"/>
        <v>#NAME?</v>
      </c>
      <c r="K8" t="s">
        <v>62</v>
      </c>
      <c r="L8" t="e">
        <f t="shared" si="4"/>
        <v>#NAME?</v>
      </c>
      <c r="M8" t="e">
        <f t="shared" si="5"/>
        <v>#NAME?</v>
      </c>
      <c r="N8">
        <v>10000</v>
      </c>
      <c r="O8" t="e">
        <f t="shared" si="6"/>
        <v>#NAME?</v>
      </c>
      <c r="P8">
        <v>0</v>
      </c>
      <c r="Q8" t="e">
        <f t="shared" si="7"/>
        <v>#NAME?</v>
      </c>
      <c r="R8">
        <v>0</v>
      </c>
      <c r="S8" t="e">
        <f t="shared" si="8"/>
        <v>#NAME?</v>
      </c>
      <c r="T8">
        <v>0</v>
      </c>
      <c r="U8" t="e">
        <f t="shared" si="9"/>
        <v>#NAME?</v>
      </c>
      <c r="V8">
        <v>256</v>
      </c>
      <c r="W8" t="e">
        <f t="shared" si="10"/>
        <v>#NAME?</v>
      </c>
      <c r="X8">
        <v>3</v>
      </c>
      <c r="Y8" t="e">
        <f t="shared" si="11"/>
        <v>#NAME?</v>
      </c>
      <c r="Z8">
        <v>0</v>
      </c>
      <c r="AA8" t="e">
        <f t="shared" si="12"/>
        <v>#NAME?</v>
      </c>
      <c r="AB8">
        <v>48</v>
      </c>
      <c r="AC8" t="e">
        <f t="shared" si="13"/>
        <v>#NAME?</v>
      </c>
      <c r="AD8">
        <v>3</v>
      </c>
      <c r="AE8" t="s">
        <v>63</v>
      </c>
      <c r="AH8">
        <v>0</v>
      </c>
      <c r="AI8">
        <v>5648476</v>
      </c>
      <c r="AJ8">
        <v>1000</v>
      </c>
      <c r="AP8">
        <v>1000</v>
      </c>
      <c r="AQ8">
        <v>0</v>
      </c>
      <c r="AR8">
        <v>0</v>
      </c>
      <c r="AS8">
        <v>10000</v>
      </c>
      <c r="AT8">
        <v>3</v>
      </c>
      <c r="AU8" t="s">
        <v>60</v>
      </c>
      <c r="AV8" t="s">
        <v>61</v>
      </c>
      <c r="AW8" t="s">
        <v>62</v>
      </c>
      <c r="AY8">
        <v>1</v>
      </c>
      <c r="AZ8">
        <v>1</v>
      </c>
      <c r="BG8">
        <v>0</v>
      </c>
      <c r="BH8">
        <v>0</v>
      </c>
      <c r="BI8">
        <v>0</v>
      </c>
      <c r="BJ8">
        <v>0</v>
      </c>
      <c r="BK8">
        <v>0</v>
      </c>
      <c r="BR8" t="s">
        <v>78</v>
      </c>
      <c r="BS8" t="s">
        <v>72</v>
      </c>
      <c r="BT8" t="s">
        <v>58</v>
      </c>
    </row>
    <row r="9" spans="1:72" x14ac:dyDescent="0.45">
      <c r="A9" t="s">
        <v>79</v>
      </c>
      <c r="B9" t="s">
        <v>58</v>
      </c>
      <c r="C9" t="s">
        <v>59</v>
      </c>
      <c r="D9" t="e">
        <f t="shared" si="0"/>
        <v>#NAME?</v>
      </c>
      <c r="E9">
        <v>1000</v>
      </c>
      <c r="F9" t="e">
        <f t="shared" si="1"/>
        <v>#NAME?</v>
      </c>
      <c r="G9" t="s">
        <v>60</v>
      </c>
      <c r="H9" t="e">
        <f t="shared" si="2"/>
        <v>#NAME?</v>
      </c>
      <c r="I9" t="s">
        <v>61</v>
      </c>
      <c r="J9" t="e">
        <f t="shared" si="3"/>
        <v>#NAME?</v>
      </c>
      <c r="K9" t="s">
        <v>62</v>
      </c>
      <c r="L9" t="e">
        <f t="shared" si="4"/>
        <v>#NAME?</v>
      </c>
      <c r="M9" t="e">
        <f t="shared" si="5"/>
        <v>#NAME?</v>
      </c>
      <c r="N9">
        <v>10000</v>
      </c>
      <c r="O9" t="e">
        <f t="shared" si="6"/>
        <v>#NAME?</v>
      </c>
      <c r="P9">
        <v>0</v>
      </c>
      <c r="Q9" t="e">
        <f t="shared" si="7"/>
        <v>#NAME?</v>
      </c>
      <c r="R9">
        <v>0</v>
      </c>
      <c r="S9" t="e">
        <f t="shared" si="8"/>
        <v>#NAME?</v>
      </c>
      <c r="T9">
        <v>0</v>
      </c>
      <c r="U9" t="e">
        <f t="shared" si="9"/>
        <v>#NAME?</v>
      </c>
      <c r="V9">
        <v>256</v>
      </c>
      <c r="W9" t="e">
        <f t="shared" si="10"/>
        <v>#NAME?</v>
      </c>
      <c r="X9">
        <v>3</v>
      </c>
      <c r="Y9" t="e">
        <f t="shared" si="11"/>
        <v>#NAME?</v>
      </c>
      <c r="Z9">
        <v>0</v>
      </c>
      <c r="AA9" t="e">
        <f t="shared" si="12"/>
        <v>#NAME?</v>
      </c>
      <c r="AB9">
        <v>48</v>
      </c>
      <c r="AC9" t="e">
        <f t="shared" si="13"/>
        <v>#NAME?</v>
      </c>
      <c r="AD9">
        <v>4</v>
      </c>
      <c r="AE9" t="s">
        <v>63</v>
      </c>
      <c r="AH9">
        <v>0</v>
      </c>
      <c r="AI9">
        <v>5603949</v>
      </c>
      <c r="AJ9">
        <v>1000</v>
      </c>
      <c r="AP9">
        <v>1000</v>
      </c>
      <c r="AQ9">
        <v>0</v>
      </c>
      <c r="AR9">
        <v>0</v>
      </c>
      <c r="AS9">
        <v>10000</v>
      </c>
      <c r="AT9">
        <v>3</v>
      </c>
      <c r="AU9" t="s">
        <v>60</v>
      </c>
      <c r="AV9" t="s">
        <v>61</v>
      </c>
      <c r="AW9" t="s">
        <v>62</v>
      </c>
      <c r="AY9">
        <v>1</v>
      </c>
      <c r="AZ9">
        <v>1</v>
      </c>
      <c r="BG9">
        <v>0</v>
      </c>
      <c r="BH9">
        <v>0</v>
      </c>
      <c r="BI9">
        <v>0</v>
      </c>
      <c r="BJ9">
        <v>0</v>
      </c>
      <c r="BK9">
        <v>0</v>
      </c>
      <c r="BR9" t="s">
        <v>80</v>
      </c>
      <c r="BS9" t="s">
        <v>72</v>
      </c>
      <c r="BT9" t="s">
        <v>58</v>
      </c>
    </row>
    <row r="10" spans="1:72" x14ac:dyDescent="0.45">
      <c r="A10" t="s">
        <v>81</v>
      </c>
      <c r="B10" t="s">
        <v>58</v>
      </c>
      <c r="C10" t="s">
        <v>59</v>
      </c>
      <c r="D10" t="e">
        <f t="shared" si="0"/>
        <v>#NAME?</v>
      </c>
      <c r="E10">
        <v>1000</v>
      </c>
      <c r="F10" t="e">
        <f t="shared" si="1"/>
        <v>#NAME?</v>
      </c>
      <c r="G10" t="s">
        <v>60</v>
      </c>
      <c r="H10" t="e">
        <f t="shared" si="2"/>
        <v>#NAME?</v>
      </c>
      <c r="I10" t="s">
        <v>61</v>
      </c>
      <c r="J10" t="e">
        <f t="shared" si="3"/>
        <v>#NAME?</v>
      </c>
      <c r="K10" t="s">
        <v>62</v>
      </c>
      <c r="L10" t="e">
        <f t="shared" si="4"/>
        <v>#NAME?</v>
      </c>
      <c r="M10" t="e">
        <f t="shared" si="5"/>
        <v>#NAME?</v>
      </c>
      <c r="N10">
        <v>10000</v>
      </c>
      <c r="O10" t="e">
        <f t="shared" si="6"/>
        <v>#NAME?</v>
      </c>
      <c r="P10">
        <v>0</v>
      </c>
      <c r="Q10" t="e">
        <f t="shared" si="7"/>
        <v>#NAME?</v>
      </c>
      <c r="R10">
        <v>0</v>
      </c>
      <c r="S10" t="e">
        <f t="shared" si="8"/>
        <v>#NAME?</v>
      </c>
      <c r="T10">
        <v>0</v>
      </c>
      <c r="U10" t="e">
        <f t="shared" si="9"/>
        <v>#NAME?</v>
      </c>
      <c r="V10">
        <v>256</v>
      </c>
      <c r="W10" t="e">
        <f t="shared" si="10"/>
        <v>#NAME?</v>
      </c>
      <c r="X10">
        <v>3</v>
      </c>
      <c r="Y10" t="e">
        <f t="shared" si="11"/>
        <v>#NAME?</v>
      </c>
      <c r="Z10">
        <v>0</v>
      </c>
      <c r="AA10" t="e">
        <f t="shared" si="12"/>
        <v>#NAME?</v>
      </c>
      <c r="AB10">
        <v>48</v>
      </c>
      <c r="AC10" t="e">
        <f t="shared" si="13"/>
        <v>#NAME?</v>
      </c>
      <c r="AD10">
        <v>5</v>
      </c>
      <c r="AE10" t="s">
        <v>63</v>
      </c>
      <c r="AH10">
        <v>0</v>
      </c>
      <c r="AI10">
        <v>5573018</v>
      </c>
      <c r="AJ10">
        <v>1000</v>
      </c>
      <c r="AP10">
        <v>1000</v>
      </c>
      <c r="AQ10">
        <v>0</v>
      </c>
      <c r="AR10">
        <v>0</v>
      </c>
      <c r="AS10">
        <v>10000</v>
      </c>
      <c r="AT10">
        <v>3</v>
      </c>
      <c r="AU10" t="s">
        <v>60</v>
      </c>
      <c r="AV10" t="s">
        <v>61</v>
      </c>
      <c r="AW10" t="s">
        <v>62</v>
      </c>
      <c r="AY10">
        <v>1</v>
      </c>
      <c r="AZ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R10" t="s">
        <v>82</v>
      </c>
      <c r="BS10" t="s">
        <v>72</v>
      </c>
      <c r="BT10" t="s">
        <v>58</v>
      </c>
    </row>
    <row r="11" spans="1:72" x14ac:dyDescent="0.45">
      <c r="A11" t="s">
        <v>83</v>
      </c>
      <c r="B11" t="s">
        <v>58</v>
      </c>
      <c r="C11" t="s">
        <v>59</v>
      </c>
      <c r="D11" t="e">
        <f t="shared" si="0"/>
        <v>#NAME?</v>
      </c>
      <c r="E11">
        <v>1000</v>
      </c>
      <c r="F11" t="e">
        <f t="shared" si="1"/>
        <v>#NAME?</v>
      </c>
      <c r="G11" t="s">
        <v>60</v>
      </c>
      <c r="H11" t="e">
        <f t="shared" si="2"/>
        <v>#NAME?</v>
      </c>
      <c r="I11" t="s">
        <v>61</v>
      </c>
      <c r="J11" t="e">
        <f t="shared" si="3"/>
        <v>#NAME?</v>
      </c>
      <c r="K11" t="s">
        <v>62</v>
      </c>
      <c r="L11" t="e">
        <f t="shared" si="4"/>
        <v>#NAME?</v>
      </c>
      <c r="M11" t="e">
        <f t="shared" si="5"/>
        <v>#NAME?</v>
      </c>
      <c r="N11">
        <v>10000</v>
      </c>
      <c r="O11" t="e">
        <f t="shared" si="6"/>
        <v>#NAME?</v>
      </c>
      <c r="P11">
        <v>0</v>
      </c>
      <c r="Q11" t="e">
        <f t="shared" si="7"/>
        <v>#NAME?</v>
      </c>
      <c r="R11">
        <v>0</v>
      </c>
      <c r="S11" t="e">
        <f t="shared" si="8"/>
        <v>#NAME?</v>
      </c>
      <c r="T11">
        <v>0</v>
      </c>
      <c r="U11" t="e">
        <f t="shared" si="9"/>
        <v>#NAME?</v>
      </c>
      <c r="V11">
        <v>256</v>
      </c>
      <c r="W11" t="e">
        <f t="shared" si="10"/>
        <v>#NAME?</v>
      </c>
      <c r="X11">
        <v>4</v>
      </c>
      <c r="Y11" t="e">
        <f t="shared" si="11"/>
        <v>#NAME?</v>
      </c>
      <c r="Z11">
        <v>0</v>
      </c>
      <c r="AA11" t="e">
        <f t="shared" si="12"/>
        <v>#NAME?</v>
      </c>
      <c r="AB11">
        <v>48</v>
      </c>
      <c r="AC11" t="e">
        <f t="shared" si="13"/>
        <v>#NAME?</v>
      </c>
      <c r="AD11">
        <v>0</v>
      </c>
      <c r="AE11" t="s">
        <v>63</v>
      </c>
      <c r="AH11">
        <v>0</v>
      </c>
      <c r="AI11">
        <v>7520781</v>
      </c>
      <c r="AJ11">
        <v>1000</v>
      </c>
      <c r="AP11">
        <v>1000</v>
      </c>
      <c r="AQ11">
        <v>0</v>
      </c>
      <c r="AR11">
        <v>0</v>
      </c>
      <c r="AS11">
        <v>10000</v>
      </c>
      <c r="AT11">
        <v>4</v>
      </c>
      <c r="AU11" t="s">
        <v>60</v>
      </c>
      <c r="AV11" t="s">
        <v>61</v>
      </c>
      <c r="AW11" t="s">
        <v>62</v>
      </c>
      <c r="AY11">
        <v>1</v>
      </c>
      <c r="AZ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R11" t="s">
        <v>84</v>
      </c>
      <c r="BS11" t="s">
        <v>85</v>
      </c>
      <c r="BT11" t="s">
        <v>58</v>
      </c>
    </row>
    <row r="12" spans="1:72" x14ac:dyDescent="0.45">
      <c r="A12" t="s">
        <v>86</v>
      </c>
      <c r="B12" t="s">
        <v>58</v>
      </c>
      <c r="C12" t="s">
        <v>59</v>
      </c>
      <c r="D12" t="e">
        <f t="shared" si="0"/>
        <v>#NAME?</v>
      </c>
      <c r="E12">
        <v>1000</v>
      </c>
      <c r="F12" t="e">
        <f t="shared" si="1"/>
        <v>#NAME?</v>
      </c>
      <c r="G12" t="s">
        <v>60</v>
      </c>
      <c r="H12" t="e">
        <f t="shared" si="2"/>
        <v>#NAME?</v>
      </c>
      <c r="I12" t="s">
        <v>61</v>
      </c>
      <c r="J12" t="e">
        <f t="shared" si="3"/>
        <v>#NAME?</v>
      </c>
      <c r="K12" t="s">
        <v>62</v>
      </c>
      <c r="L12" t="e">
        <f t="shared" si="4"/>
        <v>#NAME?</v>
      </c>
      <c r="M12" t="e">
        <f t="shared" si="5"/>
        <v>#NAME?</v>
      </c>
      <c r="N12">
        <v>10000</v>
      </c>
      <c r="O12" t="e">
        <f t="shared" si="6"/>
        <v>#NAME?</v>
      </c>
      <c r="P12">
        <v>0</v>
      </c>
      <c r="Q12" t="e">
        <f t="shared" si="7"/>
        <v>#NAME?</v>
      </c>
      <c r="R12">
        <v>0</v>
      </c>
      <c r="S12" t="e">
        <f t="shared" si="8"/>
        <v>#NAME?</v>
      </c>
      <c r="T12">
        <v>0</v>
      </c>
      <c r="U12" t="e">
        <f t="shared" si="9"/>
        <v>#NAME?</v>
      </c>
      <c r="V12">
        <v>256</v>
      </c>
      <c r="W12" t="e">
        <f t="shared" si="10"/>
        <v>#NAME?</v>
      </c>
      <c r="X12">
        <v>1</v>
      </c>
      <c r="Y12" t="e">
        <f t="shared" si="11"/>
        <v>#NAME?</v>
      </c>
      <c r="Z12">
        <v>0</v>
      </c>
      <c r="AA12" t="e">
        <f t="shared" si="12"/>
        <v>#NAME?</v>
      </c>
      <c r="AB12">
        <v>48</v>
      </c>
      <c r="AC12" t="e">
        <f t="shared" si="13"/>
        <v>#NAME?</v>
      </c>
      <c r="AD12">
        <v>0</v>
      </c>
      <c r="AE12" t="s">
        <v>63</v>
      </c>
      <c r="AH12">
        <v>0</v>
      </c>
      <c r="AI12">
        <v>1911999</v>
      </c>
      <c r="AJ12">
        <v>1000</v>
      </c>
      <c r="AP12">
        <v>1000</v>
      </c>
      <c r="AQ12">
        <v>0</v>
      </c>
      <c r="AR12">
        <v>0</v>
      </c>
      <c r="AS12">
        <v>10000</v>
      </c>
      <c r="AT12">
        <v>1</v>
      </c>
      <c r="AU12" t="s">
        <v>60</v>
      </c>
      <c r="AV12" t="s">
        <v>61</v>
      </c>
      <c r="AW12" t="s">
        <v>62</v>
      </c>
      <c r="AY12">
        <v>1</v>
      </c>
      <c r="AZ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R12" t="s">
        <v>87</v>
      </c>
      <c r="BS12" t="s">
        <v>88</v>
      </c>
      <c r="BT12" t="s">
        <v>58</v>
      </c>
    </row>
    <row r="13" spans="1:72" x14ac:dyDescent="0.45">
      <c r="A13" t="s">
        <v>89</v>
      </c>
      <c r="B13" t="s">
        <v>58</v>
      </c>
      <c r="C13" t="s">
        <v>59</v>
      </c>
      <c r="D13" t="e">
        <f t="shared" si="0"/>
        <v>#NAME?</v>
      </c>
      <c r="E13">
        <v>1000</v>
      </c>
      <c r="F13" t="e">
        <f t="shared" si="1"/>
        <v>#NAME?</v>
      </c>
      <c r="G13" t="s">
        <v>60</v>
      </c>
      <c r="H13" t="e">
        <f t="shared" si="2"/>
        <v>#NAME?</v>
      </c>
      <c r="I13" t="s">
        <v>61</v>
      </c>
      <c r="J13" t="e">
        <f t="shared" si="3"/>
        <v>#NAME?</v>
      </c>
      <c r="K13" t="s">
        <v>62</v>
      </c>
      <c r="L13" t="e">
        <f t="shared" si="4"/>
        <v>#NAME?</v>
      </c>
      <c r="M13" t="e">
        <f t="shared" si="5"/>
        <v>#NAME?</v>
      </c>
      <c r="N13">
        <v>10000</v>
      </c>
      <c r="O13" t="e">
        <f t="shared" si="6"/>
        <v>#NAME?</v>
      </c>
      <c r="P13">
        <v>0</v>
      </c>
      <c r="Q13" t="e">
        <f t="shared" si="7"/>
        <v>#NAME?</v>
      </c>
      <c r="R13">
        <v>0</v>
      </c>
      <c r="S13" t="e">
        <f t="shared" si="8"/>
        <v>#NAME?</v>
      </c>
      <c r="T13">
        <v>0</v>
      </c>
      <c r="U13" t="e">
        <f t="shared" si="9"/>
        <v>#NAME?</v>
      </c>
      <c r="V13">
        <v>256</v>
      </c>
      <c r="W13" t="e">
        <f t="shared" si="10"/>
        <v>#NAME?</v>
      </c>
      <c r="X13">
        <v>4</v>
      </c>
      <c r="Y13" t="e">
        <f t="shared" si="11"/>
        <v>#NAME?</v>
      </c>
      <c r="Z13">
        <v>0</v>
      </c>
      <c r="AA13" t="e">
        <f t="shared" si="12"/>
        <v>#NAME?</v>
      </c>
      <c r="AB13">
        <v>48</v>
      </c>
      <c r="AC13" t="e">
        <f t="shared" si="13"/>
        <v>#NAME?</v>
      </c>
      <c r="AD13">
        <v>1</v>
      </c>
      <c r="AE13" t="s">
        <v>63</v>
      </c>
      <c r="AH13">
        <v>0</v>
      </c>
      <c r="AI13">
        <v>7360324</v>
      </c>
      <c r="AJ13">
        <v>1000</v>
      </c>
      <c r="AP13">
        <v>1000</v>
      </c>
      <c r="AQ13">
        <v>0</v>
      </c>
      <c r="AR13">
        <v>0</v>
      </c>
      <c r="AS13">
        <v>10000</v>
      </c>
      <c r="AT13">
        <v>4</v>
      </c>
      <c r="AU13" t="s">
        <v>60</v>
      </c>
      <c r="AV13" t="s">
        <v>61</v>
      </c>
      <c r="AW13" t="s">
        <v>62</v>
      </c>
      <c r="AY13">
        <v>1</v>
      </c>
      <c r="AZ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R13" t="s">
        <v>90</v>
      </c>
      <c r="BS13" t="s">
        <v>85</v>
      </c>
      <c r="BT13" t="s">
        <v>58</v>
      </c>
    </row>
    <row r="14" spans="1:72" x14ac:dyDescent="0.45">
      <c r="A14" t="s">
        <v>91</v>
      </c>
      <c r="B14" t="s">
        <v>58</v>
      </c>
      <c r="C14" t="s">
        <v>59</v>
      </c>
      <c r="D14" t="e">
        <f t="shared" si="0"/>
        <v>#NAME?</v>
      </c>
      <c r="E14">
        <v>1000</v>
      </c>
      <c r="F14" t="e">
        <f t="shared" si="1"/>
        <v>#NAME?</v>
      </c>
      <c r="G14" t="s">
        <v>60</v>
      </c>
      <c r="H14" t="e">
        <f t="shared" si="2"/>
        <v>#NAME?</v>
      </c>
      <c r="I14" t="s">
        <v>61</v>
      </c>
      <c r="J14" t="e">
        <f t="shared" si="3"/>
        <v>#NAME?</v>
      </c>
      <c r="K14" t="s">
        <v>62</v>
      </c>
      <c r="L14" t="e">
        <f t="shared" si="4"/>
        <v>#NAME?</v>
      </c>
      <c r="M14" t="e">
        <f t="shared" si="5"/>
        <v>#NAME?</v>
      </c>
      <c r="N14">
        <v>10000</v>
      </c>
      <c r="O14" t="e">
        <f t="shared" si="6"/>
        <v>#NAME?</v>
      </c>
      <c r="P14">
        <v>0</v>
      </c>
      <c r="Q14" t="e">
        <f t="shared" si="7"/>
        <v>#NAME?</v>
      </c>
      <c r="R14">
        <v>0</v>
      </c>
      <c r="S14" t="e">
        <f t="shared" si="8"/>
        <v>#NAME?</v>
      </c>
      <c r="T14">
        <v>0</v>
      </c>
      <c r="U14" t="e">
        <f t="shared" si="9"/>
        <v>#NAME?</v>
      </c>
      <c r="V14">
        <v>256</v>
      </c>
      <c r="W14" t="e">
        <f t="shared" si="10"/>
        <v>#NAME?</v>
      </c>
      <c r="X14">
        <v>4</v>
      </c>
      <c r="Y14" t="e">
        <f t="shared" si="11"/>
        <v>#NAME?</v>
      </c>
      <c r="Z14">
        <v>0</v>
      </c>
      <c r="AA14" t="e">
        <f t="shared" si="12"/>
        <v>#NAME?</v>
      </c>
      <c r="AB14">
        <v>48</v>
      </c>
      <c r="AC14" t="e">
        <f t="shared" si="13"/>
        <v>#NAME?</v>
      </c>
      <c r="AD14">
        <v>2</v>
      </c>
      <c r="AE14" t="s">
        <v>63</v>
      </c>
      <c r="AH14">
        <v>0</v>
      </c>
      <c r="AI14">
        <v>7423801</v>
      </c>
      <c r="AJ14">
        <v>1000</v>
      </c>
      <c r="AP14">
        <v>1000</v>
      </c>
      <c r="AQ14">
        <v>0</v>
      </c>
      <c r="AR14">
        <v>0</v>
      </c>
      <c r="AS14">
        <v>10000</v>
      </c>
      <c r="AT14">
        <v>4</v>
      </c>
      <c r="AU14" t="s">
        <v>60</v>
      </c>
      <c r="AV14" t="s">
        <v>61</v>
      </c>
      <c r="AW14" t="s">
        <v>62</v>
      </c>
      <c r="AY14">
        <v>1</v>
      </c>
      <c r="AZ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R14" t="s">
        <v>92</v>
      </c>
      <c r="BS14" t="s">
        <v>85</v>
      </c>
      <c r="BT14" t="s">
        <v>58</v>
      </c>
    </row>
    <row r="15" spans="1:72" x14ac:dyDescent="0.45">
      <c r="A15" t="s">
        <v>93</v>
      </c>
      <c r="B15" t="s">
        <v>58</v>
      </c>
      <c r="C15" t="s">
        <v>59</v>
      </c>
      <c r="D15" t="e">
        <f t="shared" si="0"/>
        <v>#NAME?</v>
      </c>
      <c r="E15">
        <v>1000</v>
      </c>
      <c r="F15" t="e">
        <f t="shared" si="1"/>
        <v>#NAME?</v>
      </c>
      <c r="G15" t="s">
        <v>60</v>
      </c>
      <c r="H15" t="e">
        <f t="shared" si="2"/>
        <v>#NAME?</v>
      </c>
      <c r="I15" t="s">
        <v>61</v>
      </c>
      <c r="J15" t="e">
        <f t="shared" si="3"/>
        <v>#NAME?</v>
      </c>
      <c r="K15" t="s">
        <v>62</v>
      </c>
      <c r="L15" t="e">
        <f t="shared" si="4"/>
        <v>#NAME?</v>
      </c>
      <c r="M15" t="e">
        <f t="shared" si="5"/>
        <v>#NAME?</v>
      </c>
      <c r="N15">
        <v>10000</v>
      </c>
      <c r="O15" t="e">
        <f t="shared" si="6"/>
        <v>#NAME?</v>
      </c>
      <c r="P15">
        <v>0</v>
      </c>
      <c r="Q15" t="e">
        <f t="shared" si="7"/>
        <v>#NAME?</v>
      </c>
      <c r="R15">
        <v>0</v>
      </c>
      <c r="S15" t="e">
        <f t="shared" si="8"/>
        <v>#NAME?</v>
      </c>
      <c r="T15">
        <v>0</v>
      </c>
      <c r="U15" t="e">
        <f t="shared" si="9"/>
        <v>#NAME?</v>
      </c>
      <c r="V15">
        <v>256</v>
      </c>
      <c r="W15" t="e">
        <f t="shared" si="10"/>
        <v>#NAME?</v>
      </c>
      <c r="X15">
        <v>4</v>
      </c>
      <c r="Y15" t="e">
        <f t="shared" si="11"/>
        <v>#NAME?</v>
      </c>
      <c r="Z15">
        <v>0</v>
      </c>
      <c r="AA15" t="e">
        <f t="shared" si="12"/>
        <v>#NAME?</v>
      </c>
      <c r="AB15">
        <v>48</v>
      </c>
      <c r="AC15" t="e">
        <f t="shared" si="13"/>
        <v>#NAME?</v>
      </c>
      <c r="AD15">
        <v>3</v>
      </c>
      <c r="AE15" t="s">
        <v>63</v>
      </c>
      <c r="AH15">
        <v>0</v>
      </c>
      <c r="AI15">
        <v>7374267</v>
      </c>
      <c r="AJ15">
        <v>1000</v>
      </c>
      <c r="AP15">
        <v>1000</v>
      </c>
      <c r="AQ15">
        <v>0</v>
      </c>
      <c r="AR15">
        <v>0</v>
      </c>
      <c r="AS15">
        <v>10000</v>
      </c>
      <c r="AT15">
        <v>4</v>
      </c>
      <c r="AU15" t="s">
        <v>60</v>
      </c>
      <c r="AV15" t="s">
        <v>61</v>
      </c>
      <c r="AW15" t="s">
        <v>62</v>
      </c>
      <c r="AY15">
        <v>1</v>
      </c>
      <c r="AZ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R15" t="s">
        <v>94</v>
      </c>
      <c r="BS15" t="s">
        <v>85</v>
      </c>
      <c r="BT15" t="s">
        <v>58</v>
      </c>
    </row>
    <row r="16" spans="1:72" x14ac:dyDescent="0.45">
      <c r="A16" t="s">
        <v>95</v>
      </c>
      <c r="B16" t="s">
        <v>58</v>
      </c>
      <c r="C16" t="s">
        <v>59</v>
      </c>
      <c r="D16" t="e">
        <f t="shared" si="0"/>
        <v>#NAME?</v>
      </c>
      <c r="E16">
        <v>1000</v>
      </c>
      <c r="F16" t="e">
        <f t="shared" si="1"/>
        <v>#NAME?</v>
      </c>
      <c r="G16" t="s">
        <v>60</v>
      </c>
      <c r="H16" t="e">
        <f t="shared" si="2"/>
        <v>#NAME?</v>
      </c>
      <c r="I16" t="s">
        <v>61</v>
      </c>
      <c r="J16" t="e">
        <f t="shared" si="3"/>
        <v>#NAME?</v>
      </c>
      <c r="K16" t="s">
        <v>62</v>
      </c>
      <c r="L16" t="e">
        <f t="shared" si="4"/>
        <v>#NAME?</v>
      </c>
      <c r="M16" t="e">
        <f t="shared" si="5"/>
        <v>#NAME?</v>
      </c>
      <c r="N16">
        <v>10000</v>
      </c>
      <c r="O16" t="e">
        <f t="shared" si="6"/>
        <v>#NAME?</v>
      </c>
      <c r="P16">
        <v>0</v>
      </c>
      <c r="Q16" t="e">
        <f t="shared" si="7"/>
        <v>#NAME?</v>
      </c>
      <c r="R16">
        <v>0</v>
      </c>
      <c r="S16" t="e">
        <f t="shared" si="8"/>
        <v>#NAME?</v>
      </c>
      <c r="T16">
        <v>0</v>
      </c>
      <c r="U16" t="e">
        <f t="shared" si="9"/>
        <v>#NAME?</v>
      </c>
      <c r="V16">
        <v>256</v>
      </c>
      <c r="W16" t="e">
        <f t="shared" si="10"/>
        <v>#NAME?</v>
      </c>
      <c r="X16">
        <v>4</v>
      </c>
      <c r="Y16" t="e">
        <f t="shared" si="11"/>
        <v>#NAME?</v>
      </c>
      <c r="Z16">
        <v>0</v>
      </c>
      <c r="AA16" t="e">
        <f t="shared" si="12"/>
        <v>#NAME?</v>
      </c>
      <c r="AB16">
        <v>48</v>
      </c>
      <c r="AC16" t="e">
        <f t="shared" si="13"/>
        <v>#NAME?</v>
      </c>
      <c r="AD16">
        <v>4</v>
      </c>
      <c r="AE16" t="s">
        <v>63</v>
      </c>
      <c r="AH16">
        <v>0</v>
      </c>
      <c r="AI16">
        <v>7474900</v>
      </c>
      <c r="AJ16">
        <v>1000</v>
      </c>
      <c r="AP16">
        <v>1000</v>
      </c>
      <c r="AQ16">
        <v>0</v>
      </c>
      <c r="AR16">
        <v>0</v>
      </c>
      <c r="AS16">
        <v>10000</v>
      </c>
      <c r="AT16">
        <v>4</v>
      </c>
      <c r="AU16" t="s">
        <v>60</v>
      </c>
      <c r="AV16" t="s">
        <v>61</v>
      </c>
      <c r="AW16" t="s">
        <v>62</v>
      </c>
      <c r="AY16">
        <v>1</v>
      </c>
      <c r="AZ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R16" t="s">
        <v>96</v>
      </c>
      <c r="BS16" t="s">
        <v>85</v>
      </c>
      <c r="BT16" t="s">
        <v>58</v>
      </c>
    </row>
    <row r="17" spans="1:72" x14ac:dyDescent="0.45">
      <c r="A17" t="s">
        <v>97</v>
      </c>
      <c r="B17" t="s">
        <v>58</v>
      </c>
      <c r="C17" t="s">
        <v>59</v>
      </c>
      <c r="D17" t="e">
        <f t="shared" si="0"/>
        <v>#NAME?</v>
      </c>
      <c r="E17">
        <v>1000</v>
      </c>
      <c r="F17" t="e">
        <f t="shared" si="1"/>
        <v>#NAME?</v>
      </c>
      <c r="G17" t="s">
        <v>60</v>
      </c>
      <c r="H17" t="e">
        <f t="shared" si="2"/>
        <v>#NAME?</v>
      </c>
      <c r="I17" t="s">
        <v>61</v>
      </c>
      <c r="J17" t="e">
        <f t="shared" si="3"/>
        <v>#NAME?</v>
      </c>
      <c r="K17" t="s">
        <v>62</v>
      </c>
      <c r="L17" t="e">
        <f t="shared" si="4"/>
        <v>#NAME?</v>
      </c>
      <c r="M17" t="e">
        <f t="shared" si="5"/>
        <v>#NAME?</v>
      </c>
      <c r="N17">
        <v>10000</v>
      </c>
      <c r="O17" t="e">
        <f t="shared" si="6"/>
        <v>#NAME?</v>
      </c>
      <c r="P17">
        <v>0</v>
      </c>
      <c r="Q17" t="e">
        <f t="shared" si="7"/>
        <v>#NAME?</v>
      </c>
      <c r="R17">
        <v>0</v>
      </c>
      <c r="S17" t="e">
        <f t="shared" si="8"/>
        <v>#NAME?</v>
      </c>
      <c r="T17">
        <v>0</v>
      </c>
      <c r="U17" t="e">
        <f t="shared" si="9"/>
        <v>#NAME?</v>
      </c>
      <c r="V17">
        <v>256</v>
      </c>
      <c r="W17" t="e">
        <f t="shared" si="10"/>
        <v>#NAME?</v>
      </c>
      <c r="X17">
        <v>4</v>
      </c>
      <c r="Y17" t="e">
        <f t="shared" si="11"/>
        <v>#NAME?</v>
      </c>
      <c r="Z17">
        <v>0</v>
      </c>
      <c r="AA17" t="e">
        <f t="shared" si="12"/>
        <v>#NAME?</v>
      </c>
      <c r="AB17">
        <v>48</v>
      </c>
      <c r="AC17" t="e">
        <f t="shared" si="13"/>
        <v>#NAME?</v>
      </c>
      <c r="AD17">
        <v>5</v>
      </c>
      <c r="AE17" t="s">
        <v>63</v>
      </c>
      <c r="AH17">
        <v>0</v>
      </c>
      <c r="AI17">
        <v>7459275</v>
      </c>
      <c r="AJ17">
        <v>1000</v>
      </c>
      <c r="AP17">
        <v>1000</v>
      </c>
      <c r="AQ17">
        <v>0</v>
      </c>
      <c r="AR17">
        <v>0</v>
      </c>
      <c r="AS17">
        <v>10000</v>
      </c>
      <c r="AT17">
        <v>4</v>
      </c>
      <c r="AU17" t="s">
        <v>60</v>
      </c>
      <c r="AV17" t="s">
        <v>61</v>
      </c>
      <c r="AW17" t="s">
        <v>62</v>
      </c>
      <c r="AY17">
        <v>1</v>
      </c>
      <c r="AZ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R17" t="s">
        <v>98</v>
      </c>
      <c r="BS17" t="s">
        <v>85</v>
      </c>
      <c r="BT17" t="s">
        <v>58</v>
      </c>
    </row>
    <row r="18" spans="1:72" x14ac:dyDescent="0.45">
      <c r="A18" t="s">
        <v>99</v>
      </c>
      <c r="B18" t="s">
        <v>58</v>
      </c>
      <c r="C18" t="s">
        <v>59</v>
      </c>
      <c r="D18" t="e">
        <f t="shared" si="0"/>
        <v>#NAME?</v>
      </c>
      <c r="E18">
        <v>1000</v>
      </c>
      <c r="F18" t="e">
        <f t="shared" si="1"/>
        <v>#NAME?</v>
      </c>
      <c r="G18" t="s">
        <v>60</v>
      </c>
      <c r="H18" t="e">
        <f t="shared" si="2"/>
        <v>#NAME?</v>
      </c>
      <c r="I18" t="s">
        <v>61</v>
      </c>
      <c r="J18" t="e">
        <f t="shared" si="3"/>
        <v>#NAME?</v>
      </c>
      <c r="K18" t="s">
        <v>62</v>
      </c>
      <c r="L18" t="e">
        <f t="shared" si="4"/>
        <v>#NAME?</v>
      </c>
      <c r="M18" t="e">
        <f t="shared" si="5"/>
        <v>#NAME?</v>
      </c>
      <c r="N18">
        <v>10000</v>
      </c>
      <c r="O18" t="e">
        <f t="shared" si="6"/>
        <v>#NAME?</v>
      </c>
      <c r="P18">
        <v>0</v>
      </c>
      <c r="Q18" t="e">
        <f t="shared" si="7"/>
        <v>#NAME?</v>
      </c>
      <c r="R18">
        <v>0</v>
      </c>
      <c r="S18" t="e">
        <f t="shared" si="8"/>
        <v>#NAME?</v>
      </c>
      <c r="T18">
        <v>0</v>
      </c>
      <c r="U18" t="e">
        <f t="shared" si="9"/>
        <v>#NAME?</v>
      </c>
      <c r="V18">
        <v>256</v>
      </c>
      <c r="W18" t="e">
        <f t="shared" si="10"/>
        <v>#NAME?</v>
      </c>
      <c r="X18">
        <v>5</v>
      </c>
      <c r="Y18" t="e">
        <f t="shared" si="11"/>
        <v>#NAME?</v>
      </c>
      <c r="Z18">
        <v>0</v>
      </c>
      <c r="AA18" t="e">
        <f t="shared" si="12"/>
        <v>#NAME?</v>
      </c>
      <c r="AB18">
        <v>48</v>
      </c>
      <c r="AC18" t="e">
        <f t="shared" si="13"/>
        <v>#NAME?</v>
      </c>
      <c r="AD18">
        <v>0</v>
      </c>
      <c r="AE18" t="s">
        <v>63</v>
      </c>
      <c r="AH18">
        <v>0</v>
      </c>
      <c r="AI18">
        <v>9308356</v>
      </c>
      <c r="AJ18">
        <v>1000</v>
      </c>
      <c r="AP18">
        <v>1000</v>
      </c>
      <c r="AQ18">
        <v>0</v>
      </c>
      <c r="AR18">
        <v>0</v>
      </c>
      <c r="AS18">
        <v>10000</v>
      </c>
      <c r="AT18">
        <v>5</v>
      </c>
      <c r="AU18" t="s">
        <v>60</v>
      </c>
      <c r="AV18" t="s">
        <v>61</v>
      </c>
      <c r="AW18" t="s">
        <v>62</v>
      </c>
      <c r="AY18">
        <v>1</v>
      </c>
      <c r="AZ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R18" t="s">
        <v>100</v>
      </c>
      <c r="BS18" t="s">
        <v>101</v>
      </c>
      <c r="BT18" t="s">
        <v>58</v>
      </c>
    </row>
    <row r="19" spans="1:72" x14ac:dyDescent="0.45">
      <c r="A19" t="s">
        <v>102</v>
      </c>
      <c r="B19" t="s">
        <v>58</v>
      </c>
      <c r="C19" t="s">
        <v>59</v>
      </c>
      <c r="D19" t="e">
        <f t="shared" si="0"/>
        <v>#NAME?</v>
      </c>
      <c r="E19">
        <v>1000</v>
      </c>
      <c r="F19" t="e">
        <f t="shared" si="1"/>
        <v>#NAME?</v>
      </c>
      <c r="G19" t="s">
        <v>60</v>
      </c>
      <c r="H19" t="e">
        <f t="shared" si="2"/>
        <v>#NAME?</v>
      </c>
      <c r="I19" t="s">
        <v>61</v>
      </c>
      <c r="J19" t="e">
        <f t="shared" si="3"/>
        <v>#NAME?</v>
      </c>
      <c r="K19" t="s">
        <v>62</v>
      </c>
      <c r="L19" t="e">
        <f t="shared" si="4"/>
        <v>#NAME?</v>
      </c>
      <c r="M19" t="e">
        <f t="shared" si="5"/>
        <v>#NAME?</v>
      </c>
      <c r="N19">
        <v>10000</v>
      </c>
      <c r="O19" t="e">
        <f t="shared" si="6"/>
        <v>#NAME?</v>
      </c>
      <c r="P19">
        <v>0</v>
      </c>
      <c r="Q19" t="e">
        <f t="shared" si="7"/>
        <v>#NAME?</v>
      </c>
      <c r="R19">
        <v>0</v>
      </c>
      <c r="S19" t="e">
        <f t="shared" si="8"/>
        <v>#NAME?</v>
      </c>
      <c r="T19">
        <v>0</v>
      </c>
      <c r="U19" t="e">
        <f t="shared" si="9"/>
        <v>#NAME?</v>
      </c>
      <c r="V19">
        <v>256</v>
      </c>
      <c r="W19" t="e">
        <f t="shared" si="10"/>
        <v>#NAME?</v>
      </c>
      <c r="X19">
        <v>5</v>
      </c>
      <c r="Y19" t="e">
        <f t="shared" si="11"/>
        <v>#NAME?</v>
      </c>
      <c r="Z19">
        <v>0</v>
      </c>
      <c r="AA19" t="e">
        <f t="shared" si="12"/>
        <v>#NAME?</v>
      </c>
      <c r="AB19">
        <v>48</v>
      </c>
      <c r="AC19" t="e">
        <f t="shared" si="13"/>
        <v>#NAME?</v>
      </c>
      <c r="AD19">
        <v>1</v>
      </c>
      <c r="AE19" t="s">
        <v>63</v>
      </c>
      <c r="AH19">
        <v>0</v>
      </c>
      <c r="AI19">
        <v>9494936</v>
      </c>
      <c r="AJ19">
        <v>1000</v>
      </c>
      <c r="AP19">
        <v>1000</v>
      </c>
      <c r="AQ19">
        <v>0</v>
      </c>
      <c r="AR19">
        <v>0</v>
      </c>
      <c r="AS19">
        <v>10000</v>
      </c>
      <c r="AT19">
        <v>5</v>
      </c>
      <c r="AU19" t="s">
        <v>60</v>
      </c>
      <c r="AV19" t="s">
        <v>61</v>
      </c>
      <c r="AW19" t="s">
        <v>62</v>
      </c>
      <c r="AY19">
        <v>1</v>
      </c>
      <c r="AZ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R19" t="s">
        <v>103</v>
      </c>
      <c r="BS19" t="s">
        <v>101</v>
      </c>
      <c r="BT19" t="s">
        <v>58</v>
      </c>
    </row>
    <row r="20" spans="1:72" x14ac:dyDescent="0.45">
      <c r="A20" t="s">
        <v>104</v>
      </c>
      <c r="B20" t="s">
        <v>58</v>
      </c>
      <c r="C20" t="s">
        <v>59</v>
      </c>
      <c r="D20" t="e">
        <f t="shared" si="0"/>
        <v>#NAME?</v>
      </c>
      <c r="E20">
        <v>1000</v>
      </c>
      <c r="F20" t="e">
        <f t="shared" si="1"/>
        <v>#NAME?</v>
      </c>
      <c r="G20" t="s">
        <v>60</v>
      </c>
      <c r="H20" t="e">
        <f t="shared" si="2"/>
        <v>#NAME?</v>
      </c>
      <c r="I20" t="s">
        <v>61</v>
      </c>
      <c r="J20" t="e">
        <f t="shared" si="3"/>
        <v>#NAME?</v>
      </c>
      <c r="K20" t="s">
        <v>62</v>
      </c>
      <c r="L20" t="e">
        <f t="shared" si="4"/>
        <v>#NAME?</v>
      </c>
      <c r="M20" t="e">
        <f t="shared" si="5"/>
        <v>#NAME?</v>
      </c>
      <c r="N20">
        <v>10000</v>
      </c>
      <c r="O20" t="e">
        <f t="shared" si="6"/>
        <v>#NAME?</v>
      </c>
      <c r="P20">
        <v>0</v>
      </c>
      <c r="Q20" t="e">
        <f t="shared" si="7"/>
        <v>#NAME?</v>
      </c>
      <c r="R20">
        <v>0</v>
      </c>
      <c r="S20" t="e">
        <f t="shared" si="8"/>
        <v>#NAME?</v>
      </c>
      <c r="T20">
        <v>0</v>
      </c>
      <c r="U20" t="e">
        <f t="shared" si="9"/>
        <v>#NAME?</v>
      </c>
      <c r="V20">
        <v>256</v>
      </c>
      <c r="W20" t="e">
        <f t="shared" si="10"/>
        <v>#NAME?</v>
      </c>
      <c r="X20">
        <v>5</v>
      </c>
      <c r="Y20" t="e">
        <f t="shared" si="11"/>
        <v>#NAME?</v>
      </c>
      <c r="Z20">
        <v>0</v>
      </c>
      <c r="AA20" t="e">
        <f t="shared" si="12"/>
        <v>#NAME?</v>
      </c>
      <c r="AB20">
        <v>48</v>
      </c>
      <c r="AC20" t="e">
        <f t="shared" si="13"/>
        <v>#NAME?</v>
      </c>
      <c r="AD20">
        <v>2</v>
      </c>
      <c r="AE20" t="s">
        <v>63</v>
      </c>
      <c r="AH20">
        <v>0</v>
      </c>
      <c r="AI20">
        <v>9235836</v>
      </c>
      <c r="AJ20">
        <v>1000</v>
      </c>
      <c r="AP20">
        <v>1000</v>
      </c>
      <c r="AQ20">
        <v>0</v>
      </c>
      <c r="AR20">
        <v>0</v>
      </c>
      <c r="AS20">
        <v>10000</v>
      </c>
      <c r="AT20">
        <v>5</v>
      </c>
      <c r="AU20" t="s">
        <v>60</v>
      </c>
      <c r="AV20" t="s">
        <v>61</v>
      </c>
      <c r="AW20" t="s">
        <v>62</v>
      </c>
      <c r="AY20">
        <v>1</v>
      </c>
      <c r="AZ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R20" t="s">
        <v>105</v>
      </c>
      <c r="BS20" t="s">
        <v>101</v>
      </c>
      <c r="BT20" t="s">
        <v>58</v>
      </c>
    </row>
    <row r="21" spans="1:72" x14ac:dyDescent="0.45">
      <c r="A21" t="s">
        <v>106</v>
      </c>
      <c r="B21" t="s">
        <v>58</v>
      </c>
      <c r="C21" t="s">
        <v>59</v>
      </c>
      <c r="D21" t="e">
        <f t="shared" si="0"/>
        <v>#NAME?</v>
      </c>
      <c r="E21">
        <v>1000</v>
      </c>
      <c r="F21" t="e">
        <f t="shared" si="1"/>
        <v>#NAME?</v>
      </c>
      <c r="G21" t="s">
        <v>60</v>
      </c>
      <c r="H21" t="e">
        <f t="shared" si="2"/>
        <v>#NAME?</v>
      </c>
      <c r="I21" t="s">
        <v>61</v>
      </c>
      <c r="J21" t="e">
        <f t="shared" si="3"/>
        <v>#NAME?</v>
      </c>
      <c r="K21" t="s">
        <v>62</v>
      </c>
      <c r="L21" t="e">
        <f t="shared" si="4"/>
        <v>#NAME?</v>
      </c>
      <c r="M21" t="e">
        <f t="shared" si="5"/>
        <v>#NAME?</v>
      </c>
      <c r="N21">
        <v>10000</v>
      </c>
      <c r="O21" t="e">
        <f t="shared" si="6"/>
        <v>#NAME?</v>
      </c>
      <c r="P21">
        <v>0</v>
      </c>
      <c r="Q21" t="e">
        <f t="shared" si="7"/>
        <v>#NAME?</v>
      </c>
      <c r="R21">
        <v>0</v>
      </c>
      <c r="S21" t="e">
        <f t="shared" si="8"/>
        <v>#NAME?</v>
      </c>
      <c r="T21">
        <v>0</v>
      </c>
      <c r="U21" t="e">
        <f t="shared" si="9"/>
        <v>#NAME?</v>
      </c>
      <c r="V21">
        <v>256</v>
      </c>
      <c r="W21" t="e">
        <f t="shared" si="10"/>
        <v>#NAME?</v>
      </c>
      <c r="X21">
        <v>5</v>
      </c>
      <c r="Y21" t="e">
        <f t="shared" si="11"/>
        <v>#NAME?</v>
      </c>
      <c r="Z21">
        <v>0</v>
      </c>
      <c r="AA21" t="e">
        <f t="shared" si="12"/>
        <v>#NAME?</v>
      </c>
      <c r="AB21">
        <v>48</v>
      </c>
      <c r="AC21" t="e">
        <f t="shared" si="13"/>
        <v>#NAME?</v>
      </c>
      <c r="AD21">
        <v>3</v>
      </c>
      <c r="AE21" t="s">
        <v>63</v>
      </c>
      <c r="AH21">
        <v>0</v>
      </c>
      <c r="AI21">
        <v>9323307</v>
      </c>
      <c r="AJ21">
        <v>1000</v>
      </c>
      <c r="AP21">
        <v>1000</v>
      </c>
      <c r="AQ21">
        <v>0</v>
      </c>
      <c r="AR21">
        <v>0</v>
      </c>
      <c r="AS21">
        <v>10000</v>
      </c>
      <c r="AT21">
        <v>5</v>
      </c>
      <c r="AU21" t="s">
        <v>60</v>
      </c>
      <c r="AV21" t="s">
        <v>61</v>
      </c>
      <c r="AW21" t="s">
        <v>62</v>
      </c>
      <c r="AY21">
        <v>1</v>
      </c>
      <c r="AZ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R21" t="s">
        <v>107</v>
      </c>
      <c r="BS21" t="s">
        <v>101</v>
      </c>
      <c r="BT21" t="s">
        <v>58</v>
      </c>
    </row>
    <row r="22" spans="1:72" x14ac:dyDescent="0.45">
      <c r="A22" t="s">
        <v>108</v>
      </c>
      <c r="B22" t="s">
        <v>58</v>
      </c>
      <c r="C22" t="s">
        <v>59</v>
      </c>
      <c r="D22" t="e">
        <f t="shared" si="0"/>
        <v>#NAME?</v>
      </c>
      <c r="E22">
        <v>1000</v>
      </c>
      <c r="F22" t="e">
        <f t="shared" si="1"/>
        <v>#NAME?</v>
      </c>
      <c r="G22" t="s">
        <v>60</v>
      </c>
      <c r="H22" t="e">
        <f t="shared" si="2"/>
        <v>#NAME?</v>
      </c>
      <c r="I22" t="s">
        <v>61</v>
      </c>
      <c r="J22" t="e">
        <f t="shared" si="3"/>
        <v>#NAME?</v>
      </c>
      <c r="K22" t="s">
        <v>62</v>
      </c>
      <c r="L22" t="e">
        <f t="shared" si="4"/>
        <v>#NAME?</v>
      </c>
      <c r="M22" t="e">
        <f t="shared" si="5"/>
        <v>#NAME?</v>
      </c>
      <c r="N22">
        <v>10000</v>
      </c>
      <c r="O22" t="e">
        <f t="shared" si="6"/>
        <v>#NAME?</v>
      </c>
      <c r="P22">
        <v>0</v>
      </c>
      <c r="Q22" t="e">
        <f t="shared" si="7"/>
        <v>#NAME?</v>
      </c>
      <c r="R22">
        <v>0</v>
      </c>
      <c r="S22" t="e">
        <f t="shared" si="8"/>
        <v>#NAME?</v>
      </c>
      <c r="T22">
        <v>0</v>
      </c>
      <c r="U22" t="e">
        <f t="shared" si="9"/>
        <v>#NAME?</v>
      </c>
      <c r="V22">
        <v>256</v>
      </c>
      <c r="W22" t="e">
        <f t="shared" si="10"/>
        <v>#NAME?</v>
      </c>
      <c r="X22">
        <v>5</v>
      </c>
      <c r="Y22" t="e">
        <f t="shared" si="11"/>
        <v>#NAME?</v>
      </c>
      <c r="Z22">
        <v>0</v>
      </c>
      <c r="AA22" t="e">
        <f t="shared" si="12"/>
        <v>#NAME?</v>
      </c>
      <c r="AB22">
        <v>48</v>
      </c>
      <c r="AC22" t="e">
        <f t="shared" si="13"/>
        <v>#NAME?</v>
      </c>
      <c r="AD22">
        <v>4</v>
      </c>
      <c r="AE22" t="s">
        <v>63</v>
      </c>
      <c r="AH22">
        <v>0</v>
      </c>
      <c r="AI22">
        <v>9228323</v>
      </c>
      <c r="AJ22">
        <v>1000</v>
      </c>
      <c r="AP22">
        <v>1000</v>
      </c>
      <c r="AQ22">
        <v>0</v>
      </c>
      <c r="AR22">
        <v>0</v>
      </c>
      <c r="AS22">
        <v>10000</v>
      </c>
      <c r="AT22">
        <v>5</v>
      </c>
      <c r="AU22" t="s">
        <v>60</v>
      </c>
      <c r="AV22" t="s">
        <v>61</v>
      </c>
      <c r="AW22" t="s">
        <v>62</v>
      </c>
      <c r="AY22">
        <v>1</v>
      </c>
      <c r="AZ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R22" t="s">
        <v>109</v>
      </c>
      <c r="BS22" t="s">
        <v>101</v>
      </c>
      <c r="BT22" t="s">
        <v>58</v>
      </c>
    </row>
    <row r="23" spans="1:72" x14ac:dyDescent="0.45">
      <c r="A23" t="s">
        <v>110</v>
      </c>
      <c r="B23" t="s">
        <v>58</v>
      </c>
      <c r="C23" t="s">
        <v>59</v>
      </c>
      <c r="D23" t="e">
        <f t="shared" si="0"/>
        <v>#NAME?</v>
      </c>
      <c r="E23">
        <v>1000</v>
      </c>
      <c r="F23" t="e">
        <f t="shared" si="1"/>
        <v>#NAME?</v>
      </c>
      <c r="G23" t="s">
        <v>60</v>
      </c>
      <c r="H23" t="e">
        <f t="shared" si="2"/>
        <v>#NAME?</v>
      </c>
      <c r="I23" t="s">
        <v>61</v>
      </c>
      <c r="J23" t="e">
        <f t="shared" si="3"/>
        <v>#NAME?</v>
      </c>
      <c r="K23" t="s">
        <v>62</v>
      </c>
      <c r="L23" t="e">
        <f t="shared" si="4"/>
        <v>#NAME?</v>
      </c>
      <c r="M23" t="e">
        <f t="shared" si="5"/>
        <v>#NAME?</v>
      </c>
      <c r="N23">
        <v>10000</v>
      </c>
      <c r="O23" t="e">
        <f t="shared" si="6"/>
        <v>#NAME?</v>
      </c>
      <c r="P23">
        <v>0</v>
      </c>
      <c r="Q23" t="e">
        <f t="shared" si="7"/>
        <v>#NAME?</v>
      </c>
      <c r="R23">
        <v>0</v>
      </c>
      <c r="S23" t="e">
        <f t="shared" si="8"/>
        <v>#NAME?</v>
      </c>
      <c r="T23">
        <v>0</v>
      </c>
      <c r="U23" t="e">
        <f t="shared" si="9"/>
        <v>#NAME?</v>
      </c>
      <c r="V23">
        <v>256</v>
      </c>
      <c r="W23" t="e">
        <f t="shared" si="10"/>
        <v>#NAME?</v>
      </c>
      <c r="X23">
        <v>1</v>
      </c>
      <c r="Y23" t="e">
        <f t="shared" si="11"/>
        <v>#NAME?</v>
      </c>
      <c r="Z23">
        <v>0</v>
      </c>
      <c r="AA23" t="e">
        <f t="shared" si="12"/>
        <v>#NAME?</v>
      </c>
      <c r="AB23">
        <v>48</v>
      </c>
      <c r="AC23" t="e">
        <f t="shared" si="13"/>
        <v>#NAME?</v>
      </c>
      <c r="AD23">
        <v>1</v>
      </c>
      <c r="AE23" t="s">
        <v>63</v>
      </c>
      <c r="AH23">
        <v>0</v>
      </c>
      <c r="AI23">
        <v>1915499</v>
      </c>
      <c r="AJ23">
        <v>1000</v>
      </c>
      <c r="AP23">
        <v>1000</v>
      </c>
      <c r="AQ23">
        <v>0</v>
      </c>
      <c r="AR23">
        <v>0</v>
      </c>
      <c r="AS23">
        <v>10000</v>
      </c>
      <c r="AT23">
        <v>1</v>
      </c>
      <c r="AU23" t="s">
        <v>60</v>
      </c>
      <c r="AV23" t="s">
        <v>61</v>
      </c>
      <c r="AW23" t="s">
        <v>62</v>
      </c>
      <c r="AY23">
        <v>1</v>
      </c>
      <c r="AZ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R23" t="s">
        <v>111</v>
      </c>
      <c r="BS23" t="s">
        <v>88</v>
      </c>
      <c r="BT23" t="s">
        <v>58</v>
      </c>
    </row>
    <row r="24" spans="1:72" x14ac:dyDescent="0.45">
      <c r="A24" t="s">
        <v>112</v>
      </c>
      <c r="B24" t="s">
        <v>58</v>
      </c>
      <c r="C24" t="s">
        <v>59</v>
      </c>
      <c r="D24" t="e">
        <f t="shared" si="0"/>
        <v>#NAME?</v>
      </c>
      <c r="E24">
        <v>1000</v>
      </c>
      <c r="F24" t="e">
        <f t="shared" si="1"/>
        <v>#NAME?</v>
      </c>
      <c r="G24" t="s">
        <v>60</v>
      </c>
      <c r="H24" t="e">
        <f t="shared" si="2"/>
        <v>#NAME?</v>
      </c>
      <c r="I24" t="s">
        <v>61</v>
      </c>
      <c r="J24" t="e">
        <f t="shared" si="3"/>
        <v>#NAME?</v>
      </c>
      <c r="K24" t="s">
        <v>62</v>
      </c>
      <c r="L24" t="e">
        <f t="shared" si="4"/>
        <v>#NAME?</v>
      </c>
      <c r="M24" t="e">
        <f t="shared" si="5"/>
        <v>#NAME?</v>
      </c>
      <c r="N24">
        <v>10000</v>
      </c>
      <c r="O24" t="e">
        <f t="shared" si="6"/>
        <v>#NAME?</v>
      </c>
      <c r="P24">
        <v>0</v>
      </c>
      <c r="Q24" t="e">
        <f t="shared" si="7"/>
        <v>#NAME?</v>
      </c>
      <c r="R24">
        <v>0</v>
      </c>
      <c r="S24" t="e">
        <f t="shared" si="8"/>
        <v>#NAME?</v>
      </c>
      <c r="T24">
        <v>0</v>
      </c>
      <c r="U24" t="e">
        <f t="shared" si="9"/>
        <v>#NAME?</v>
      </c>
      <c r="V24">
        <v>256</v>
      </c>
      <c r="W24" t="e">
        <f t="shared" si="10"/>
        <v>#NAME?</v>
      </c>
      <c r="X24">
        <v>5</v>
      </c>
      <c r="Y24" t="e">
        <f t="shared" si="11"/>
        <v>#NAME?</v>
      </c>
      <c r="Z24">
        <v>0</v>
      </c>
      <c r="AA24" t="e">
        <f t="shared" si="12"/>
        <v>#NAME?</v>
      </c>
      <c r="AB24">
        <v>48</v>
      </c>
      <c r="AC24" t="e">
        <f t="shared" si="13"/>
        <v>#NAME?</v>
      </c>
      <c r="AD24">
        <v>5</v>
      </c>
      <c r="AE24" t="s">
        <v>63</v>
      </c>
      <c r="AH24">
        <v>0</v>
      </c>
      <c r="AI24">
        <v>9191183</v>
      </c>
      <c r="AJ24">
        <v>1000</v>
      </c>
      <c r="AP24">
        <v>1000</v>
      </c>
      <c r="AQ24">
        <v>0</v>
      </c>
      <c r="AR24">
        <v>0</v>
      </c>
      <c r="AS24">
        <v>10000</v>
      </c>
      <c r="AT24">
        <v>5</v>
      </c>
      <c r="AU24" t="s">
        <v>60</v>
      </c>
      <c r="AV24" t="s">
        <v>61</v>
      </c>
      <c r="AW24" t="s">
        <v>62</v>
      </c>
      <c r="AY24">
        <v>1</v>
      </c>
      <c r="AZ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R24" t="s">
        <v>113</v>
      </c>
      <c r="BS24" t="s">
        <v>101</v>
      </c>
      <c r="BT24" t="s">
        <v>58</v>
      </c>
    </row>
    <row r="25" spans="1:72" x14ac:dyDescent="0.45">
      <c r="A25" t="s">
        <v>114</v>
      </c>
      <c r="B25" t="s">
        <v>58</v>
      </c>
      <c r="C25" t="s">
        <v>59</v>
      </c>
      <c r="D25" t="e">
        <f t="shared" si="0"/>
        <v>#NAME?</v>
      </c>
      <c r="E25">
        <v>1000</v>
      </c>
      <c r="F25" t="e">
        <f t="shared" si="1"/>
        <v>#NAME?</v>
      </c>
      <c r="G25" t="s">
        <v>60</v>
      </c>
      <c r="H25" t="e">
        <f t="shared" si="2"/>
        <v>#NAME?</v>
      </c>
      <c r="I25" t="s">
        <v>61</v>
      </c>
      <c r="J25" t="e">
        <f t="shared" si="3"/>
        <v>#NAME?</v>
      </c>
      <c r="K25" t="s">
        <v>62</v>
      </c>
      <c r="L25" t="e">
        <f t="shared" si="4"/>
        <v>#NAME?</v>
      </c>
      <c r="M25" t="e">
        <f t="shared" si="5"/>
        <v>#NAME?</v>
      </c>
      <c r="N25">
        <v>10000</v>
      </c>
      <c r="O25" t="e">
        <f t="shared" si="6"/>
        <v>#NAME?</v>
      </c>
      <c r="P25">
        <v>0</v>
      </c>
      <c r="Q25" t="e">
        <f t="shared" si="7"/>
        <v>#NAME?</v>
      </c>
      <c r="R25">
        <v>0</v>
      </c>
      <c r="S25" t="e">
        <f t="shared" si="8"/>
        <v>#NAME?</v>
      </c>
      <c r="T25">
        <v>0</v>
      </c>
      <c r="U25" t="e">
        <f t="shared" si="9"/>
        <v>#NAME?</v>
      </c>
      <c r="V25">
        <v>256</v>
      </c>
      <c r="W25" t="e">
        <f t="shared" si="10"/>
        <v>#NAME?</v>
      </c>
      <c r="X25">
        <v>6</v>
      </c>
      <c r="Y25" t="e">
        <f t="shared" si="11"/>
        <v>#NAME?</v>
      </c>
      <c r="Z25">
        <v>0</v>
      </c>
      <c r="AA25" t="e">
        <f t="shared" si="12"/>
        <v>#NAME?</v>
      </c>
      <c r="AB25">
        <v>48</v>
      </c>
      <c r="AC25" t="e">
        <f t="shared" si="13"/>
        <v>#NAME?</v>
      </c>
      <c r="AD25">
        <v>0</v>
      </c>
      <c r="AE25" t="s">
        <v>63</v>
      </c>
      <c r="AH25">
        <v>0</v>
      </c>
      <c r="AI25">
        <v>11067437</v>
      </c>
      <c r="AJ25">
        <v>1000</v>
      </c>
      <c r="AP25">
        <v>1000</v>
      </c>
      <c r="AQ25">
        <v>0</v>
      </c>
      <c r="AR25">
        <v>0</v>
      </c>
      <c r="AS25">
        <v>10000</v>
      </c>
      <c r="AT25">
        <v>6</v>
      </c>
      <c r="AU25" t="s">
        <v>60</v>
      </c>
      <c r="AV25" t="s">
        <v>61</v>
      </c>
      <c r="AW25" t="s">
        <v>62</v>
      </c>
      <c r="AY25">
        <v>1</v>
      </c>
      <c r="AZ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R25" t="s">
        <v>115</v>
      </c>
      <c r="BS25" t="s">
        <v>116</v>
      </c>
      <c r="BT25" t="s">
        <v>58</v>
      </c>
    </row>
    <row r="26" spans="1:72" x14ac:dyDescent="0.45">
      <c r="A26" t="s">
        <v>117</v>
      </c>
      <c r="B26" t="s">
        <v>58</v>
      </c>
      <c r="C26" t="s">
        <v>59</v>
      </c>
      <c r="D26" t="e">
        <f t="shared" si="0"/>
        <v>#NAME?</v>
      </c>
      <c r="E26">
        <v>1000</v>
      </c>
      <c r="F26" t="e">
        <f t="shared" si="1"/>
        <v>#NAME?</v>
      </c>
      <c r="G26" t="s">
        <v>60</v>
      </c>
      <c r="H26" t="e">
        <f t="shared" si="2"/>
        <v>#NAME?</v>
      </c>
      <c r="I26" t="s">
        <v>61</v>
      </c>
      <c r="J26" t="e">
        <f t="shared" si="3"/>
        <v>#NAME?</v>
      </c>
      <c r="K26" t="s">
        <v>62</v>
      </c>
      <c r="L26" t="e">
        <f t="shared" si="4"/>
        <v>#NAME?</v>
      </c>
      <c r="M26" t="e">
        <f t="shared" si="5"/>
        <v>#NAME?</v>
      </c>
      <c r="N26">
        <v>10000</v>
      </c>
      <c r="O26" t="e">
        <f t="shared" si="6"/>
        <v>#NAME?</v>
      </c>
      <c r="P26">
        <v>0</v>
      </c>
      <c r="Q26" t="e">
        <f t="shared" si="7"/>
        <v>#NAME?</v>
      </c>
      <c r="R26">
        <v>0</v>
      </c>
      <c r="S26" t="e">
        <f t="shared" si="8"/>
        <v>#NAME?</v>
      </c>
      <c r="T26">
        <v>0</v>
      </c>
      <c r="U26" t="e">
        <f t="shared" si="9"/>
        <v>#NAME?</v>
      </c>
      <c r="V26">
        <v>256</v>
      </c>
      <c r="W26" t="e">
        <f t="shared" si="10"/>
        <v>#NAME?</v>
      </c>
      <c r="X26">
        <v>6</v>
      </c>
      <c r="Y26" t="e">
        <f t="shared" si="11"/>
        <v>#NAME?</v>
      </c>
      <c r="Z26">
        <v>0</v>
      </c>
      <c r="AA26" t="e">
        <f t="shared" si="12"/>
        <v>#NAME?</v>
      </c>
      <c r="AB26">
        <v>48</v>
      </c>
      <c r="AC26" t="e">
        <f t="shared" si="13"/>
        <v>#NAME?</v>
      </c>
      <c r="AD26">
        <v>1</v>
      </c>
      <c r="AE26" t="s">
        <v>63</v>
      </c>
      <c r="AH26">
        <v>0</v>
      </c>
      <c r="AI26">
        <v>11075996</v>
      </c>
      <c r="AJ26">
        <v>1000</v>
      </c>
      <c r="AP26">
        <v>1000</v>
      </c>
      <c r="AQ26">
        <v>0</v>
      </c>
      <c r="AR26">
        <v>0</v>
      </c>
      <c r="AS26">
        <v>10000</v>
      </c>
      <c r="AT26">
        <v>6</v>
      </c>
      <c r="AU26" t="s">
        <v>60</v>
      </c>
      <c r="AV26" t="s">
        <v>61</v>
      </c>
      <c r="AW26" t="s">
        <v>62</v>
      </c>
      <c r="AY26">
        <v>1</v>
      </c>
      <c r="AZ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R26" t="s">
        <v>118</v>
      </c>
      <c r="BS26" t="s">
        <v>116</v>
      </c>
      <c r="BT26" t="s">
        <v>58</v>
      </c>
    </row>
    <row r="27" spans="1:72" x14ac:dyDescent="0.45">
      <c r="A27" t="s">
        <v>119</v>
      </c>
      <c r="B27" t="s">
        <v>58</v>
      </c>
      <c r="C27" t="s">
        <v>59</v>
      </c>
      <c r="D27" t="e">
        <f t="shared" si="0"/>
        <v>#NAME?</v>
      </c>
      <c r="E27">
        <v>1000</v>
      </c>
      <c r="F27" t="e">
        <f t="shared" si="1"/>
        <v>#NAME?</v>
      </c>
      <c r="G27" t="s">
        <v>60</v>
      </c>
      <c r="H27" t="e">
        <f t="shared" si="2"/>
        <v>#NAME?</v>
      </c>
      <c r="I27" t="s">
        <v>61</v>
      </c>
      <c r="J27" t="e">
        <f t="shared" si="3"/>
        <v>#NAME?</v>
      </c>
      <c r="K27" t="s">
        <v>62</v>
      </c>
      <c r="L27" t="e">
        <f t="shared" si="4"/>
        <v>#NAME?</v>
      </c>
      <c r="M27" t="e">
        <f t="shared" si="5"/>
        <v>#NAME?</v>
      </c>
      <c r="N27">
        <v>10000</v>
      </c>
      <c r="O27" t="e">
        <f t="shared" si="6"/>
        <v>#NAME?</v>
      </c>
      <c r="P27">
        <v>0</v>
      </c>
      <c r="Q27" t="e">
        <f t="shared" si="7"/>
        <v>#NAME?</v>
      </c>
      <c r="R27">
        <v>0</v>
      </c>
      <c r="S27" t="e">
        <f t="shared" si="8"/>
        <v>#NAME?</v>
      </c>
      <c r="T27">
        <v>0</v>
      </c>
      <c r="U27" t="e">
        <f t="shared" si="9"/>
        <v>#NAME?</v>
      </c>
      <c r="V27">
        <v>256</v>
      </c>
      <c r="W27" t="e">
        <f t="shared" si="10"/>
        <v>#NAME?</v>
      </c>
      <c r="X27">
        <v>6</v>
      </c>
      <c r="Y27" t="e">
        <f t="shared" si="11"/>
        <v>#NAME?</v>
      </c>
      <c r="Z27">
        <v>0</v>
      </c>
      <c r="AA27" t="e">
        <f t="shared" si="12"/>
        <v>#NAME?</v>
      </c>
      <c r="AB27">
        <v>48</v>
      </c>
      <c r="AC27" t="e">
        <f t="shared" si="13"/>
        <v>#NAME?</v>
      </c>
      <c r="AD27">
        <v>2</v>
      </c>
      <c r="AE27" t="s">
        <v>63</v>
      </c>
      <c r="AH27">
        <v>0</v>
      </c>
      <c r="AI27">
        <v>11148173</v>
      </c>
      <c r="AJ27">
        <v>1000</v>
      </c>
      <c r="AP27">
        <v>1000</v>
      </c>
      <c r="AQ27">
        <v>0</v>
      </c>
      <c r="AR27">
        <v>0</v>
      </c>
      <c r="AS27">
        <v>10000</v>
      </c>
      <c r="AT27">
        <v>6</v>
      </c>
      <c r="AU27" t="s">
        <v>60</v>
      </c>
      <c r="AV27" t="s">
        <v>61</v>
      </c>
      <c r="AW27" t="s">
        <v>62</v>
      </c>
      <c r="AY27">
        <v>1</v>
      </c>
      <c r="AZ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R27" t="s">
        <v>120</v>
      </c>
      <c r="BS27" t="s">
        <v>116</v>
      </c>
      <c r="BT27" t="s">
        <v>58</v>
      </c>
    </row>
    <row r="28" spans="1:72" x14ac:dyDescent="0.45">
      <c r="A28" t="s">
        <v>121</v>
      </c>
      <c r="B28" t="s">
        <v>58</v>
      </c>
      <c r="C28" t="s">
        <v>59</v>
      </c>
      <c r="D28" t="e">
        <f t="shared" si="0"/>
        <v>#NAME?</v>
      </c>
      <c r="E28">
        <v>1000</v>
      </c>
      <c r="F28" t="e">
        <f t="shared" si="1"/>
        <v>#NAME?</v>
      </c>
      <c r="G28" t="s">
        <v>60</v>
      </c>
      <c r="H28" t="e">
        <f t="shared" si="2"/>
        <v>#NAME?</v>
      </c>
      <c r="I28" t="s">
        <v>61</v>
      </c>
      <c r="J28" t="e">
        <f t="shared" si="3"/>
        <v>#NAME?</v>
      </c>
      <c r="K28" t="s">
        <v>62</v>
      </c>
      <c r="L28" t="e">
        <f t="shared" si="4"/>
        <v>#NAME?</v>
      </c>
      <c r="M28" t="e">
        <f t="shared" si="5"/>
        <v>#NAME?</v>
      </c>
      <c r="N28">
        <v>10000</v>
      </c>
      <c r="O28" t="e">
        <f t="shared" si="6"/>
        <v>#NAME?</v>
      </c>
      <c r="P28">
        <v>0</v>
      </c>
      <c r="Q28" t="e">
        <f t="shared" si="7"/>
        <v>#NAME?</v>
      </c>
      <c r="R28">
        <v>0</v>
      </c>
      <c r="S28" t="e">
        <f t="shared" si="8"/>
        <v>#NAME?</v>
      </c>
      <c r="T28">
        <v>0</v>
      </c>
      <c r="U28" t="e">
        <f t="shared" si="9"/>
        <v>#NAME?</v>
      </c>
      <c r="V28">
        <v>256</v>
      </c>
      <c r="W28" t="e">
        <f t="shared" si="10"/>
        <v>#NAME?</v>
      </c>
      <c r="X28">
        <v>6</v>
      </c>
      <c r="Y28" t="e">
        <f t="shared" si="11"/>
        <v>#NAME?</v>
      </c>
      <c r="Z28">
        <v>0</v>
      </c>
      <c r="AA28" t="e">
        <f t="shared" si="12"/>
        <v>#NAME?</v>
      </c>
      <c r="AB28">
        <v>48</v>
      </c>
      <c r="AC28" t="e">
        <f t="shared" si="13"/>
        <v>#NAME?</v>
      </c>
      <c r="AD28">
        <v>3</v>
      </c>
      <c r="AE28" t="s">
        <v>63</v>
      </c>
      <c r="AH28">
        <v>0</v>
      </c>
      <c r="AI28">
        <v>11277902</v>
      </c>
      <c r="AJ28">
        <v>1000</v>
      </c>
      <c r="AP28">
        <v>1000</v>
      </c>
      <c r="AQ28">
        <v>0</v>
      </c>
      <c r="AR28">
        <v>0</v>
      </c>
      <c r="AS28">
        <v>10000</v>
      </c>
      <c r="AT28">
        <v>6</v>
      </c>
      <c r="AU28" t="s">
        <v>60</v>
      </c>
      <c r="AV28" t="s">
        <v>61</v>
      </c>
      <c r="AW28" t="s">
        <v>62</v>
      </c>
      <c r="AY28">
        <v>1</v>
      </c>
      <c r="AZ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R28" t="s">
        <v>122</v>
      </c>
      <c r="BS28" t="s">
        <v>116</v>
      </c>
      <c r="BT28" t="s">
        <v>58</v>
      </c>
    </row>
    <row r="29" spans="1:72" x14ac:dyDescent="0.45">
      <c r="A29" t="s">
        <v>123</v>
      </c>
      <c r="B29" t="s">
        <v>58</v>
      </c>
      <c r="C29" t="s">
        <v>59</v>
      </c>
      <c r="D29" t="e">
        <f t="shared" si="0"/>
        <v>#NAME?</v>
      </c>
      <c r="E29">
        <v>1000</v>
      </c>
      <c r="F29" t="e">
        <f t="shared" si="1"/>
        <v>#NAME?</v>
      </c>
      <c r="G29" t="s">
        <v>60</v>
      </c>
      <c r="H29" t="e">
        <f t="shared" si="2"/>
        <v>#NAME?</v>
      </c>
      <c r="I29" t="s">
        <v>61</v>
      </c>
      <c r="J29" t="e">
        <f t="shared" si="3"/>
        <v>#NAME?</v>
      </c>
      <c r="K29" t="s">
        <v>62</v>
      </c>
      <c r="L29" t="e">
        <f t="shared" si="4"/>
        <v>#NAME?</v>
      </c>
      <c r="M29" t="e">
        <f t="shared" si="5"/>
        <v>#NAME?</v>
      </c>
      <c r="N29">
        <v>10000</v>
      </c>
      <c r="O29" t="e">
        <f t="shared" si="6"/>
        <v>#NAME?</v>
      </c>
      <c r="P29">
        <v>0</v>
      </c>
      <c r="Q29" t="e">
        <f t="shared" si="7"/>
        <v>#NAME?</v>
      </c>
      <c r="R29">
        <v>0</v>
      </c>
      <c r="S29" t="e">
        <f t="shared" si="8"/>
        <v>#NAME?</v>
      </c>
      <c r="T29">
        <v>0</v>
      </c>
      <c r="U29" t="e">
        <f t="shared" si="9"/>
        <v>#NAME?</v>
      </c>
      <c r="V29">
        <v>256</v>
      </c>
      <c r="W29" t="e">
        <f t="shared" si="10"/>
        <v>#NAME?</v>
      </c>
      <c r="X29">
        <v>6</v>
      </c>
      <c r="Y29" t="e">
        <f t="shared" si="11"/>
        <v>#NAME?</v>
      </c>
      <c r="Z29">
        <v>0</v>
      </c>
      <c r="AA29" t="e">
        <f t="shared" si="12"/>
        <v>#NAME?</v>
      </c>
      <c r="AB29">
        <v>48</v>
      </c>
      <c r="AC29" t="e">
        <f t="shared" si="13"/>
        <v>#NAME?</v>
      </c>
      <c r="AD29">
        <v>4</v>
      </c>
      <c r="AE29" t="s">
        <v>63</v>
      </c>
      <c r="AH29">
        <v>0</v>
      </c>
      <c r="AI29">
        <v>10839168</v>
      </c>
      <c r="AJ29">
        <v>1000</v>
      </c>
      <c r="AP29">
        <v>1000</v>
      </c>
      <c r="AQ29">
        <v>0</v>
      </c>
      <c r="AR29">
        <v>0</v>
      </c>
      <c r="AS29">
        <v>10000</v>
      </c>
      <c r="AT29">
        <v>6</v>
      </c>
      <c r="AU29" t="s">
        <v>60</v>
      </c>
      <c r="AV29" t="s">
        <v>61</v>
      </c>
      <c r="AW29" t="s">
        <v>62</v>
      </c>
      <c r="AY29">
        <v>1</v>
      </c>
      <c r="AZ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R29" t="s">
        <v>124</v>
      </c>
      <c r="BS29" t="s">
        <v>116</v>
      </c>
      <c r="BT29" t="s">
        <v>58</v>
      </c>
    </row>
    <row r="30" spans="1:72" x14ac:dyDescent="0.45">
      <c r="A30" t="s">
        <v>125</v>
      </c>
      <c r="B30" t="s">
        <v>58</v>
      </c>
      <c r="C30" t="s">
        <v>59</v>
      </c>
      <c r="D30" t="e">
        <f t="shared" si="0"/>
        <v>#NAME?</v>
      </c>
      <c r="E30">
        <v>1000</v>
      </c>
      <c r="F30" t="e">
        <f t="shared" si="1"/>
        <v>#NAME?</v>
      </c>
      <c r="G30" t="s">
        <v>60</v>
      </c>
      <c r="H30" t="e">
        <f t="shared" si="2"/>
        <v>#NAME?</v>
      </c>
      <c r="I30" t="s">
        <v>61</v>
      </c>
      <c r="J30" t="e">
        <f t="shared" si="3"/>
        <v>#NAME?</v>
      </c>
      <c r="K30" t="s">
        <v>62</v>
      </c>
      <c r="L30" t="e">
        <f t="shared" si="4"/>
        <v>#NAME?</v>
      </c>
      <c r="M30" t="e">
        <f t="shared" si="5"/>
        <v>#NAME?</v>
      </c>
      <c r="N30">
        <v>10000</v>
      </c>
      <c r="O30" t="e">
        <f t="shared" si="6"/>
        <v>#NAME?</v>
      </c>
      <c r="P30">
        <v>0</v>
      </c>
      <c r="Q30" t="e">
        <f t="shared" si="7"/>
        <v>#NAME?</v>
      </c>
      <c r="R30">
        <v>0</v>
      </c>
      <c r="S30" t="e">
        <f t="shared" si="8"/>
        <v>#NAME?</v>
      </c>
      <c r="T30">
        <v>0</v>
      </c>
      <c r="U30" t="e">
        <f t="shared" si="9"/>
        <v>#NAME?</v>
      </c>
      <c r="V30">
        <v>256</v>
      </c>
      <c r="W30" t="e">
        <f t="shared" si="10"/>
        <v>#NAME?</v>
      </c>
      <c r="X30">
        <v>6</v>
      </c>
      <c r="Y30" t="e">
        <f t="shared" si="11"/>
        <v>#NAME?</v>
      </c>
      <c r="Z30">
        <v>0</v>
      </c>
      <c r="AA30" t="e">
        <f t="shared" si="12"/>
        <v>#NAME?</v>
      </c>
      <c r="AB30">
        <v>48</v>
      </c>
      <c r="AC30" t="e">
        <f t="shared" si="13"/>
        <v>#NAME?</v>
      </c>
      <c r="AD30">
        <v>5</v>
      </c>
      <c r="AE30" t="s">
        <v>63</v>
      </c>
      <c r="AH30">
        <v>0</v>
      </c>
      <c r="AI30">
        <v>11105591</v>
      </c>
      <c r="AJ30">
        <v>1000</v>
      </c>
      <c r="AP30">
        <v>1000</v>
      </c>
      <c r="AQ30">
        <v>0</v>
      </c>
      <c r="AR30">
        <v>0</v>
      </c>
      <c r="AS30">
        <v>10000</v>
      </c>
      <c r="AT30">
        <v>6</v>
      </c>
      <c r="AU30" t="s">
        <v>60</v>
      </c>
      <c r="AV30" t="s">
        <v>61</v>
      </c>
      <c r="AW30" t="s">
        <v>62</v>
      </c>
      <c r="AY30">
        <v>1</v>
      </c>
      <c r="AZ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R30" t="s">
        <v>126</v>
      </c>
      <c r="BS30" t="s">
        <v>116</v>
      </c>
      <c r="BT30" t="s">
        <v>58</v>
      </c>
    </row>
    <row r="31" spans="1:72" x14ac:dyDescent="0.45">
      <c r="A31" t="s">
        <v>127</v>
      </c>
      <c r="B31" t="s">
        <v>58</v>
      </c>
      <c r="C31" t="s">
        <v>59</v>
      </c>
      <c r="D31" t="e">
        <f t="shared" si="0"/>
        <v>#NAME?</v>
      </c>
      <c r="E31">
        <v>1000</v>
      </c>
      <c r="F31" t="e">
        <f t="shared" si="1"/>
        <v>#NAME?</v>
      </c>
      <c r="G31" t="s">
        <v>60</v>
      </c>
      <c r="H31" t="e">
        <f t="shared" si="2"/>
        <v>#NAME?</v>
      </c>
      <c r="I31" t="s">
        <v>61</v>
      </c>
      <c r="J31" t="e">
        <f t="shared" si="3"/>
        <v>#NAME?</v>
      </c>
      <c r="K31" t="s">
        <v>62</v>
      </c>
      <c r="L31" t="e">
        <f t="shared" si="4"/>
        <v>#NAME?</v>
      </c>
      <c r="M31" t="e">
        <f t="shared" si="5"/>
        <v>#NAME?</v>
      </c>
      <c r="N31">
        <v>10000</v>
      </c>
      <c r="O31" t="e">
        <f t="shared" si="6"/>
        <v>#NAME?</v>
      </c>
      <c r="P31">
        <v>0</v>
      </c>
      <c r="Q31" t="e">
        <f t="shared" si="7"/>
        <v>#NAME?</v>
      </c>
      <c r="R31">
        <v>0</v>
      </c>
      <c r="S31" t="e">
        <f t="shared" si="8"/>
        <v>#NAME?</v>
      </c>
      <c r="T31">
        <v>0</v>
      </c>
      <c r="U31" t="e">
        <f t="shared" si="9"/>
        <v>#NAME?</v>
      </c>
      <c r="V31">
        <v>256</v>
      </c>
      <c r="W31" t="e">
        <f t="shared" si="10"/>
        <v>#NAME?</v>
      </c>
      <c r="X31">
        <v>7</v>
      </c>
      <c r="Y31" t="e">
        <f t="shared" si="11"/>
        <v>#NAME?</v>
      </c>
      <c r="Z31">
        <v>0</v>
      </c>
      <c r="AA31" t="e">
        <f t="shared" si="12"/>
        <v>#NAME?</v>
      </c>
      <c r="AB31">
        <v>48</v>
      </c>
      <c r="AC31" t="e">
        <f t="shared" si="13"/>
        <v>#NAME?</v>
      </c>
      <c r="AD31">
        <v>0</v>
      </c>
      <c r="AE31" t="s">
        <v>63</v>
      </c>
      <c r="AH31">
        <v>0</v>
      </c>
      <c r="AI31">
        <v>12677452</v>
      </c>
      <c r="AJ31">
        <v>1000</v>
      </c>
      <c r="AP31">
        <v>1000</v>
      </c>
      <c r="AQ31">
        <v>0</v>
      </c>
      <c r="AR31">
        <v>0</v>
      </c>
      <c r="AS31">
        <v>10000</v>
      </c>
      <c r="AT31">
        <v>7</v>
      </c>
      <c r="AU31" t="s">
        <v>60</v>
      </c>
      <c r="AV31" t="s">
        <v>61</v>
      </c>
      <c r="AW31" t="s">
        <v>62</v>
      </c>
      <c r="AY31">
        <v>1</v>
      </c>
      <c r="AZ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R31" t="s">
        <v>128</v>
      </c>
      <c r="BS31" t="s">
        <v>129</v>
      </c>
      <c r="BT31" t="s">
        <v>58</v>
      </c>
    </row>
    <row r="32" spans="1:72" x14ac:dyDescent="0.45">
      <c r="A32" t="s">
        <v>130</v>
      </c>
      <c r="B32" t="s">
        <v>58</v>
      </c>
      <c r="C32" t="s">
        <v>59</v>
      </c>
      <c r="D32" t="e">
        <f t="shared" si="0"/>
        <v>#NAME?</v>
      </c>
      <c r="E32">
        <v>1000</v>
      </c>
      <c r="F32" t="e">
        <f t="shared" si="1"/>
        <v>#NAME?</v>
      </c>
      <c r="G32" t="s">
        <v>60</v>
      </c>
      <c r="H32" t="e">
        <f t="shared" si="2"/>
        <v>#NAME?</v>
      </c>
      <c r="I32" t="s">
        <v>61</v>
      </c>
      <c r="J32" t="e">
        <f t="shared" si="3"/>
        <v>#NAME?</v>
      </c>
      <c r="K32" t="s">
        <v>62</v>
      </c>
      <c r="L32" t="e">
        <f t="shared" si="4"/>
        <v>#NAME?</v>
      </c>
      <c r="M32" t="e">
        <f t="shared" si="5"/>
        <v>#NAME?</v>
      </c>
      <c r="N32">
        <v>10000</v>
      </c>
      <c r="O32" t="e">
        <f t="shared" si="6"/>
        <v>#NAME?</v>
      </c>
      <c r="P32">
        <v>0</v>
      </c>
      <c r="Q32" t="e">
        <f t="shared" si="7"/>
        <v>#NAME?</v>
      </c>
      <c r="R32">
        <v>0</v>
      </c>
      <c r="S32" t="e">
        <f t="shared" si="8"/>
        <v>#NAME?</v>
      </c>
      <c r="T32">
        <v>0</v>
      </c>
      <c r="U32" t="e">
        <f t="shared" si="9"/>
        <v>#NAME?</v>
      </c>
      <c r="V32">
        <v>256</v>
      </c>
      <c r="W32" t="e">
        <f t="shared" si="10"/>
        <v>#NAME?</v>
      </c>
      <c r="X32">
        <v>7</v>
      </c>
      <c r="Y32" t="e">
        <f t="shared" si="11"/>
        <v>#NAME?</v>
      </c>
      <c r="Z32">
        <v>0</v>
      </c>
      <c r="AA32" t="e">
        <f t="shared" si="12"/>
        <v>#NAME?</v>
      </c>
      <c r="AB32">
        <v>48</v>
      </c>
      <c r="AC32" t="e">
        <f t="shared" si="13"/>
        <v>#NAME?</v>
      </c>
      <c r="AD32">
        <v>1</v>
      </c>
      <c r="AE32" t="s">
        <v>63</v>
      </c>
      <c r="AH32">
        <v>0</v>
      </c>
      <c r="AI32">
        <v>12750123</v>
      </c>
      <c r="AJ32">
        <v>1000</v>
      </c>
      <c r="AP32">
        <v>1000</v>
      </c>
      <c r="AQ32">
        <v>0</v>
      </c>
      <c r="AR32">
        <v>0</v>
      </c>
      <c r="AS32">
        <v>10000</v>
      </c>
      <c r="AT32">
        <v>7</v>
      </c>
      <c r="AU32" t="s">
        <v>60</v>
      </c>
      <c r="AV32" t="s">
        <v>61</v>
      </c>
      <c r="AW32" t="s">
        <v>62</v>
      </c>
      <c r="AY32">
        <v>1</v>
      </c>
      <c r="AZ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R32" t="s">
        <v>131</v>
      </c>
      <c r="BS32" t="s">
        <v>129</v>
      </c>
      <c r="BT32" t="s">
        <v>58</v>
      </c>
    </row>
    <row r="33" spans="1:72" x14ac:dyDescent="0.45">
      <c r="A33" t="s">
        <v>132</v>
      </c>
      <c r="B33" t="s">
        <v>58</v>
      </c>
      <c r="C33" t="s">
        <v>59</v>
      </c>
      <c r="D33" t="e">
        <f t="shared" ref="D33:D64" si="14">-t</f>
        <v>#NAME?</v>
      </c>
      <c r="E33">
        <v>1000</v>
      </c>
      <c r="F33" t="e">
        <f t="shared" ref="F33:F64" si="15">-mr</f>
        <v>#NAME?</v>
      </c>
      <c r="G33" t="s">
        <v>60</v>
      </c>
      <c r="H33" t="e">
        <f t="shared" ref="H33:H64" si="16">-ma</f>
        <v>#NAME?</v>
      </c>
      <c r="I33" t="s">
        <v>61</v>
      </c>
      <c r="J33" t="e">
        <f t="shared" ref="J33:J64" si="17">-mp</f>
        <v>#NAME?</v>
      </c>
      <c r="K33" t="s">
        <v>62</v>
      </c>
      <c r="L33" t="e">
        <f t="shared" ref="L33:L64" si="18">-p</f>
        <v>#NAME?</v>
      </c>
      <c r="M33" t="e">
        <f t="shared" ref="M33:M64" si="19">-k</f>
        <v>#NAME?</v>
      </c>
      <c r="N33">
        <v>10000</v>
      </c>
      <c r="O33" t="e">
        <f t="shared" ref="O33:O64" si="20">-i</f>
        <v>#NAME?</v>
      </c>
      <c r="P33">
        <v>0</v>
      </c>
      <c r="Q33" t="e">
        <f t="shared" ref="Q33:Q64" si="21">-d</f>
        <v>#NAME?</v>
      </c>
      <c r="R33">
        <v>0</v>
      </c>
      <c r="S33" t="e">
        <f t="shared" ref="S33:S64" si="22">-rq</f>
        <v>#NAME?</v>
      </c>
      <c r="T33">
        <v>0</v>
      </c>
      <c r="U33" t="e">
        <f t="shared" ref="U33:U64" si="23">-rqsize</f>
        <v>#NAME?</v>
      </c>
      <c r="V33">
        <v>256</v>
      </c>
      <c r="W33" t="e">
        <f t="shared" ref="W33:W64" si="24">-nwork</f>
        <v>#NAME?</v>
      </c>
      <c r="X33">
        <v>7</v>
      </c>
      <c r="Y33" t="e">
        <f t="shared" ref="Y33:Y64" si="25">-nrq</f>
        <v>#NAME?</v>
      </c>
      <c r="Z33">
        <v>0</v>
      </c>
      <c r="AA33" t="e">
        <f t="shared" ref="AA33:AA64" si="26">-seqwidth</f>
        <v>#NAME?</v>
      </c>
      <c r="AB33">
        <v>48</v>
      </c>
      <c r="AC33" t="e">
        <f t="shared" ref="AC33:AC64" si="27">-trial</f>
        <v>#NAME?</v>
      </c>
      <c r="AD33">
        <v>2</v>
      </c>
      <c r="AE33" t="s">
        <v>63</v>
      </c>
      <c r="AH33">
        <v>0</v>
      </c>
      <c r="AI33">
        <v>12987366</v>
      </c>
      <c r="AJ33">
        <v>1000</v>
      </c>
      <c r="AP33">
        <v>1000</v>
      </c>
      <c r="AQ33">
        <v>0</v>
      </c>
      <c r="AR33">
        <v>0</v>
      </c>
      <c r="AS33">
        <v>10000</v>
      </c>
      <c r="AT33">
        <v>7</v>
      </c>
      <c r="AU33" t="s">
        <v>60</v>
      </c>
      <c r="AV33" t="s">
        <v>61</v>
      </c>
      <c r="AW33" t="s">
        <v>62</v>
      </c>
      <c r="AY33">
        <v>1</v>
      </c>
      <c r="AZ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R33" t="s">
        <v>133</v>
      </c>
      <c r="BS33" t="s">
        <v>129</v>
      </c>
      <c r="BT33" t="s">
        <v>58</v>
      </c>
    </row>
    <row r="34" spans="1:72" x14ac:dyDescent="0.45">
      <c r="A34" t="s">
        <v>134</v>
      </c>
      <c r="B34" t="s">
        <v>58</v>
      </c>
      <c r="C34" t="s">
        <v>59</v>
      </c>
      <c r="D34" t="e">
        <f t="shared" si="14"/>
        <v>#NAME?</v>
      </c>
      <c r="E34">
        <v>1000</v>
      </c>
      <c r="F34" t="e">
        <f t="shared" si="15"/>
        <v>#NAME?</v>
      </c>
      <c r="G34" t="s">
        <v>60</v>
      </c>
      <c r="H34" t="e">
        <f t="shared" si="16"/>
        <v>#NAME?</v>
      </c>
      <c r="I34" t="s">
        <v>61</v>
      </c>
      <c r="J34" t="e">
        <f t="shared" si="17"/>
        <v>#NAME?</v>
      </c>
      <c r="K34" t="s">
        <v>62</v>
      </c>
      <c r="L34" t="e">
        <f t="shared" si="18"/>
        <v>#NAME?</v>
      </c>
      <c r="M34" t="e">
        <f t="shared" si="19"/>
        <v>#NAME?</v>
      </c>
      <c r="N34">
        <v>10000</v>
      </c>
      <c r="O34" t="e">
        <f t="shared" si="20"/>
        <v>#NAME?</v>
      </c>
      <c r="P34">
        <v>0</v>
      </c>
      <c r="Q34" t="e">
        <f t="shared" si="21"/>
        <v>#NAME?</v>
      </c>
      <c r="R34">
        <v>0</v>
      </c>
      <c r="S34" t="e">
        <f t="shared" si="22"/>
        <v>#NAME?</v>
      </c>
      <c r="T34">
        <v>0</v>
      </c>
      <c r="U34" t="e">
        <f t="shared" si="23"/>
        <v>#NAME?</v>
      </c>
      <c r="V34">
        <v>256</v>
      </c>
      <c r="W34" t="e">
        <f t="shared" si="24"/>
        <v>#NAME?</v>
      </c>
      <c r="X34">
        <v>1</v>
      </c>
      <c r="Y34" t="e">
        <f t="shared" si="25"/>
        <v>#NAME?</v>
      </c>
      <c r="Z34">
        <v>0</v>
      </c>
      <c r="AA34" t="e">
        <f t="shared" si="26"/>
        <v>#NAME?</v>
      </c>
      <c r="AB34">
        <v>48</v>
      </c>
      <c r="AC34" t="e">
        <f t="shared" si="27"/>
        <v>#NAME?</v>
      </c>
      <c r="AD34">
        <v>2</v>
      </c>
      <c r="AE34" t="s">
        <v>63</v>
      </c>
      <c r="AH34">
        <v>0</v>
      </c>
      <c r="AI34">
        <v>1934499</v>
      </c>
      <c r="AJ34">
        <v>1000</v>
      </c>
      <c r="AP34">
        <v>1000</v>
      </c>
      <c r="AQ34">
        <v>0</v>
      </c>
      <c r="AR34">
        <v>0</v>
      </c>
      <c r="AS34">
        <v>10000</v>
      </c>
      <c r="AT34">
        <v>1</v>
      </c>
      <c r="AU34" t="s">
        <v>60</v>
      </c>
      <c r="AV34" t="s">
        <v>61</v>
      </c>
      <c r="AW34" t="s">
        <v>62</v>
      </c>
      <c r="AY34">
        <v>1</v>
      </c>
      <c r="AZ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R34" t="s">
        <v>135</v>
      </c>
      <c r="BS34" t="s">
        <v>88</v>
      </c>
      <c r="BT34" t="s">
        <v>58</v>
      </c>
    </row>
    <row r="35" spans="1:72" x14ac:dyDescent="0.45">
      <c r="A35" t="s">
        <v>136</v>
      </c>
      <c r="B35" t="s">
        <v>58</v>
      </c>
      <c r="C35" t="s">
        <v>59</v>
      </c>
      <c r="D35" t="e">
        <f t="shared" si="14"/>
        <v>#NAME?</v>
      </c>
      <c r="E35">
        <v>1000</v>
      </c>
      <c r="F35" t="e">
        <f t="shared" si="15"/>
        <v>#NAME?</v>
      </c>
      <c r="G35" t="s">
        <v>60</v>
      </c>
      <c r="H35" t="e">
        <f t="shared" si="16"/>
        <v>#NAME?</v>
      </c>
      <c r="I35" t="s">
        <v>61</v>
      </c>
      <c r="J35" t="e">
        <f t="shared" si="17"/>
        <v>#NAME?</v>
      </c>
      <c r="K35" t="s">
        <v>62</v>
      </c>
      <c r="L35" t="e">
        <f t="shared" si="18"/>
        <v>#NAME?</v>
      </c>
      <c r="M35" t="e">
        <f t="shared" si="19"/>
        <v>#NAME?</v>
      </c>
      <c r="N35">
        <v>10000</v>
      </c>
      <c r="O35" t="e">
        <f t="shared" si="20"/>
        <v>#NAME?</v>
      </c>
      <c r="P35">
        <v>0</v>
      </c>
      <c r="Q35" t="e">
        <f t="shared" si="21"/>
        <v>#NAME?</v>
      </c>
      <c r="R35">
        <v>0</v>
      </c>
      <c r="S35" t="e">
        <f t="shared" si="22"/>
        <v>#NAME?</v>
      </c>
      <c r="T35">
        <v>0</v>
      </c>
      <c r="U35" t="e">
        <f t="shared" si="23"/>
        <v>#NAME?</v>
      </c>
      <c r="V35">
        <v>256</v>
      </c>
      <c r="W35" t="e">
        <f t="shared" si="24"/>
        <v>#NAME?</v>
      </c>
      <c r="X35">
        <v>7</v>
      </c>
      <c r="Y35" t="e">
        <f t="shared" si="25"/>
        <v>#NAME?</v>
      </c>
      <c r="Z35">
        <v>0</v>
      </c>
      <c r="AA35" t="e">
        <f t="shared" si="26"/>
        <v>#NAME?</v>
      </c>
      <c r="AB35">
        <v>48</v>
      </c>
      <c r="AC35" t="e">
        <f t="shared" si="27"/>
        <v>#NAME?</v>
      </c>
      <c r="AD35">
        <v>3</v>
      </c>
      <c r="AE35" t="s">
        <v>63</v>
      </c>
      <c r="AH35">
        <v>0</v>
      </c>
      <c r="AI35">
        <v>12835726</v>
      </c>
      <c r="AJ35">
        <v>1000</v>
      </c>
      <c r="AP35">
        <v>1000</v>
      </c>
      <c r="AQ35">
        <v>0</v>
      </c>
      <c r="AR35">
        <v>0</v>
      </c>
      <c r="AS35">
        <v>10000</v>
      </c>
      <c r="AT35">
        <v>7</v>
      </c>
      <c r="AU35" t="s">
        <v>60</v>
      </c>
      <c r="AV35" t="s">
        <v>61</v>
      </c>
      <c r="AW35" t="s">
        <v>62</v>
      </c>
      <c r="AY35">
        <v>1</v>
      </c>
      <c r="AZ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R35" t="s">
        <v>137</v>
      </c>
      <c r="BS35" t="s">
        <v>129</v>
      </c>
      <c r="BT35" t="s">
        <v>58</v>
      </c>
    </row>
    <row r="36" spans="1:72" x14ac:dyDescent="0.45">
      <c r="A36" t="s">
        <v>138</v>
      </c>
      <c r="B36" t="s">
        <v>58</v>
      </c>
      <c r="C36" t="s">
        <v>59</v>
      </c>
      <c r="D36" t="e">
        <f t="shared" si="14"/>
        <v>#NAME?</v>
      </c>
      <c r="E36">
        <v>1000</v>
      </c>
      <c r="F36" t="e">
        <f t="shared" si="15"/>
        <v>#NAME?</v>
      </c>
      <c r="G36" t="s">
        <v>60</v>
      </c>
      <c r="H36" t="e">
        <f t="shared" si="16"/>
        <v>#NAME?</v>
      </c>
      <c r="I36" t="s">
        <v>61</v>
      </c>
      <c r="J36" t="e">
        <f t="shared" si="17"/>
        <v>#NAME?</v>
      </c>
      <c r="K36" t="s">
        <v>62</v>
      </c>
      <c r="L36" t="e">
        <f t="shared" si="18"/>
        <v>#NAME?</v>
      </c>
      <c r="M36" t="e">
        <f t="shared" si="19"/>
        <v>#NAME?</v>
      </c>
      <c r="N36">
        <v>10000</v>
      </c>
      <c r="O36" t="e">
        <f t="shared" si="20"/>
        <v>#NAME?</v>
      </c>
      <c r="P36">
        <v>0</v>
      </c>
      <c r="Q36" t="e">
        <f t="shared" si="21"/>
        <v>#NAME?</v>
      </c>
      <c r="R36">
        <v>0</v>
      </c>
      <c r="S36" t="e">
        <f t="shared" si="22"/>
        <v>#NAME?</v>
      </c>
      <c r="T36">
        <v>0</v>
      </c>
      <c r="U36" t="e">
        <f t="shared" si="23"/>
        <v>#NAME?</v>
      </c>
      <c r="V36">
        <v>256</v>
      </c>
      <c r="W36" t="e">
        <f t="shared" si="24"/>
        <v>#NAME?</v>
      </c>
      <c r="X36">
        <v>7</v>
      </c>
      <c r="Y36" t="e">
        <f t="shared" si="25"/>
        <v>#NAME?</v>
      </c>
      <c r="Z36">
        <v>0</v>
      </c>
      <c r="AA36" t="e">
        <f t="shared" si="26"/>
        <v>#NAME?</v>
      </c>
      <c r="AB36">
        <v>48</v>
      </c>
      <c r="AC36" t="e">
        <f t="shared" si="27"/>
        <v>#NAME?</v>
      </c>
      <c r="AD36">
        <v>4</v>
      </c>
      <c r="AE36" t="s">
        <v>63</v>
      </c>
      <c r="AH36">
        <v>0</v>
      </c>
      <c r="AI36">
        <v>12958336</v>
      </c>
      <c r="AJ36">
        <v>1000</v>
      </c>
      <c r="AP36">
        <v>1000</v>
      </c>
      <c r="AQ36">
        <v>0</v>
      </c>
      <c r="AR36">
        <v>0</v>
      </c>
      <c r="AS36">
        <v>10000</v>
      </c>
      <c r="AT36">
        <v>7</v>
      </c>
      <c r="AU36" t="s">
        <v>60</v>
      </c>
      <c r="AV36" t="s">
        <v>61</v>
      </c>
      <c r="AW36" t="s">
        <v>62</v>
      </c>
      <c r="AY36">
        <v>1</v>
      </c>
      <c r="AZ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R36" t="s">
        <v>139</v>
      </c>
      <c r="BS36" t="s">
        <v>129</v>
      </c>
      <c r="BT36" t="s">
        <v>58</v>
      </c>
    </row>
    <row r="37" spans="1:72" x14ac:dyDescent="0.45">
      <c r="A37" t="s">
        <v>140</v>
      </c>
      <c r="B37" t="s">
        <v>58</v>
      </c>
      <c r="C37" t="s">
        <v>59</v>
      </c>
      <c r="D37" t="e">
        <f t="shared" si="14"/>
        <v>#NAME?</v>
      </c>
      <c r="E37">
        <v>1000</v>
      </c>
      <c r="F37" t="e">
        <f t="shared" si="15"/>
        <v>#NAME?</v>
      </c>
      <c r="G37" t="s">
        <v>60</v>
      </c>
      <c r="H37" t="e">
        <f t="shared" si="16"/>
        <v>#NAME?</v>
      </c>
      <c r="I37" t="s">
        <v>61</v>
      </c>
      <c r="J37" t="e">
        <f t="shared" si="17"/>
        <v>#NAME?</v>
      </c>
      <c r="K37" t="s">
        <v>62</v>
      </c>
      <c r="L37" t="e">
        <f t="shared" si="18"/>
        <v>#NAME?</v>
      </c>
      <c r="M37" t="e">
        <f t="shared" si="19"/>
        <v>#NAME?</v>
      </c>
      <c r="N37">
        <v>10000</v>
      </c>
      <c r="O37" t="e">
        <f t="shared" si="20"/>
        <v>#NAME?</v>
      </c>
      <c r="P37">
        <v>0</v>
      </c>
      <c r="Q37" t="e">
        <f t="shared" si="21"/>
        <v>#NAME?</v>
      </c>
      <c r="R37">
        <v>0</v>
      </c>
      <c r="S37" t="e">
        <f t="shared" si="22"/>
        <v>#NAME?</v>
      </c>
      <c r="T37">
        <v>0</v>
      </c>
      <c r="U37" t="e">
        <f t="shared" si="23"/>
        <v>#NAME?</v>
      </c>
      <c r="V37">
        <v>256</v>
      </c>
      <c r="W37" t="e">
        <f t="shared" si="24"/>
        <v>#NAME?</v>
      </c>
      <c r="X37">
        <v>7</v>
      </c>
      <c r="Y37" t="e">
        <f t="shared" si="25"/>
        <v>#NAME?</v>
      </c>
      <c r="Z37">
        <v>0</v>
      </c>
      <c r="AA37" t="e">
        <f t="shared" si="26"/>
        <v>#NAME?</v>
      </c>
      <c r="AB37">
        <v>48</v>
      </c>
      <c r="AC37" t="e">
        <f t="shared" si="27"/>
        <v>#NAME?</v>
      </c>
      <c r="AD37">
        <v>5</v>
      </c>
      <c r="AE37" t="s">
        <v>63</v>
      </c>
      <c r="AH37">
        <v>0</v>
      </c>
      <c r="AI37">
        <v>12416196</v>
      </c>
      <c r="AJ37">
        <v>1000</v>
      </c>
      <c r="AP37">
        <v>1000</v>
      </c>
      <c r="AQ37">
        <v>0</v>
      </c>
      <c r="AR37">
        <v>0</v>
      </c>
      <c r="AS37">
        <v>10000</v>
      </c>
      <c r="AT37">
        <v>7</v>
      </c>
      <c r="AU37" t="s">
        <v>60</v>
      </c>
      <c r="AV37" t="s">
        <v>61</v>
      </c>
      <c r="AW37" t="s">
        <v>62</v>
      </c>
      <c r="AY37">
        <v>1</v>
      </c>
      <c r="AZ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R37" t="s">
        <v>141</v>
      </c>
      <c r="BS37" t="s">
        <v>129</v>
      </c>
      <c r="BT37" t="s">
        <v>58</v>
      </c>
    </row>
    <row r="38" spans="1:72" x14ac:dyDescent="0.45">
      <c r="A38" t="s">
        <v>142</v>
      </c>
      <c r="B38" t="s">
        <v>58</v>
      </c>
      <c r="C38" t="s">
        <v>59</v>
      </c>
      <c r="D38" t="e">
        <f t="shared" si="14"/>
        <v>#NAME?</v>
      </c>
      <c r="E38">
        <v>1000</v>
      </c>
      <c r="F38" t="e">
        <f t="shared" si="15"/>
        <v>#NAME?</v>
      </c>
      <c r="G38" t="s">
        <v>60</v>
      </c>
      <c r="H38" t="e">
        <f t="shared" si="16"/>
        <v>#NAME?</v>
      </c>
      <c r="I38" t="s">
        <v>61</v>
      </c>
      <c r="J38" t="e">
        <f t="shared" si="17"/>
        <v>#NAME?</v>
      </c>
      <c r="K38" t="s">
        <v>62</v>
      </c>
      <c r="L38" t="e">
        <f t="shared" si="18"/>
        <v>#NAME?</v>
      </c>
      <c r="M38" t="e">
        <f t="shared" si="19"/>
        <v>#NAME?</v>
      </c>
      <c r="N38">
        <v>10000</v>
      </c>
      <c r="O38" t="e">
        <f t="shared" si="20"/>
        <v>#NAME?</v>
      </c>
      <c r="P38">
        <v>0</v>
      </c>
      <c r="Q38" t="e">
        <f t="shared" si="21"/>
        <v>#NAME?</v>
      </c>
      <c r="R38">
        <v>0</v>
      </c>
      <c r="S38" t="e">
        <f t="shared" si="22"/>
        <v>#NAME?</v>
      </c>
      <c r="T38">
        <v>0</v>
      </c>
      <c r="U38" t="e">
        <f t="shared" si="23"/>
        <v>#NAME?</v>
      </c>
      <c r="V38">
        <v>256</v>
      </c>
      <c r="W38" t="e">
        <f t="shared" si="24"/>
        <v>#NAME?</v>
      </c>
      <c r="X38">
        <v>8</v>
      </c>
      <c r="Y38" t="e">
        <f t="shared" si="25"/>
        <v>#NAME?</v>
      </c>
      <c r="Z38">
        <v>0</v>
      </c>
      <c r="AA38" t="e">
        <f t="shared" si="26"/>
        <v>#NAME?</v>
      </c>
      <c r="AB38">
        <v>48</v>
      </c>
      <c r="AC38" t="e">
        <f t="shared" si="27"/>
        <v>#NAME?</v>
      </c>
      <c r="AD38">
        <v>0</v>
      </c>
      <c r="AE38" t="s">
        <v>63</v>
      </c>
      <c r="AH38">
        <v>0</v>
      </c>
      <c r="AI38">
        <v>14461350</v>
      </c>
      <c r="AJ38">
        <v>1000</v>
      </c>
      <c r="AP38">
        <v>1000</v>
      </c>
      <c r="AQ38">
        <v>0</v>
      </c>
      <c r="AR38">
        <v>0</v>
      </c>
      <c r="AS38">
        <v>10000</v>
      </c>
      <c r="AT38">
        <v>8</v>
      </c>
      <c r="AU38" t="s">
        <v>60</v>
      </c>
      <c r="AV38" t="s">
        <v>61</v>
      </c>
      <c r="AW38" t="s">
        <v>62</v>
      </c>
      <c r="AY38">
        <v>1</v>
      </c>
      <c r="AZ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R38" t="s">
        <v>143</v>
      </c>
      <c r="BS38" t="s">
        <v>144</v>
      </c>
      <c r="BT38" t="s">
        <v>58</v>
      </c>
    </row>
    <row r="39" spans="1:72" x14ac:dyDescent="0.45">
      <c r="A39" t="s">
        <v>145</v>
      </c>
      <c r="B39" t="s">
        <v>58</v>
      </c>
      <c r="C39" t="s">
        <v>59</v>
      </c>
      <c r="D39" t="e">
        <f t="shared" si="14"/>
        <v>#NAME?</v>
      </c>
      <c r="E39">
        <v>1000</v>
      </c>
      <c r="F39" t="e">
        <f t="shared" si="15"/>
        <v>#NAME?</v>
      </c>
      <c r="G39" t="s">
        <v>60</v>
      </c>
      <c r="H39" t="e">
        <f t="shared" si="16"/>
        <v>#NAME?</v>
      </c>
      <c r="I39" t="s">
        <v>61</v>
      </c>
      <c r="J39" t="e">
        <f t="shared" si="17"/>
        <v>#NAME?</v>
      </c>
      <c r="K39" t="s">
        <v>62</v>
      </c>
      <c r="L39" t="e">
        <f t="shared" si="18"/>
        <v>#NAME?</v>
      </c>
      <c r="M39" t="e">
        <f t="shared" si="19"/>
        <v>#NAME?</v>
      </c>
      <c r="N39">
        <v>10000</v>
      </c>
      <c r="O39" t="e">
        <f t="shared" si="20"/>
        <v>#NAME?</v>
      </c>
      <c r="P39">
        <v>0</v>
      </c>
      <c r="Q39" t="e">
        <f t="shared" si="21"/>
        <v>#NAME?</v>
      </c>
      <c r="R39">
        <v>0</v>
      </c>
      <c r="S39" t="e">
        <f t="shared" si="22"/>
        <v>#NAME?</v>
      </c>
      <c r="T39">
        <v>0</v>
      </c>
      <c r="U39" t="e">
        <f t="shared" si="23"/>
        <v>#NAME?</v>
      </c>
      <c r="V39">
        <v>256</v>
      </c>
      <c r="W39" t="e">
        <f t="shared" si="24"/>
        <v>#NAME?</v>
      </c>
      <c r="X39">
        <v>8</v>
      </c>
      <c r="Y39" t="e">
        <f t="shared" si="25"/>
        <v>#NAME?</v>
      </c>
      <c r="Z39">
        <v>0</v>
      </c>
      <c r="AA39" t="e">
        <f t="shared" si="26"/>
        <v>#NAME?</v>
      </c>
      <c r="AB39">
        <v>48</v>
      </c>
      <c r="AC39" t="e">
        <f t="shared" si="27"/>
        <v>#NAME?</v>
      </c>
      <c r="AD39">
        <v>1</v>
      </c>
      <c r="AE39" t="s">
        <v>63</v>
      </c>
      <c r="AH39">
        <v>0</v>
      </c>
      <c r="AI39">
        <v>14513983</v>
      </c>
      <c r="AJ39">
        <v>1000</v>
      </c>
      <c r="AP39">
        <v>1000</v>
      </c>
      <c r="AQ39">
        <v>0</v>
      </c>
      <c r="AR39">
        <v>0</v>
      </c>
      <c r="AS39">
        <v>10000</v>
      </c>
      <c r="AT39">
        <v>8</v>
      </c>
      <c r="AU39" t="s">
        <v>60</v>
      </c>
      <c r="AV39" t="s">
        <v>61</v>
      </c>
      <c r="AW39" t="s">
        <v>62</v>
      </c>
      <c r="AY39">
        <v>1</v>
      </c>
      <c r="AZ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R39" t="s">
        <v>146</v>
      </c>
      <c r="BS39" t="s">
        <v>144</v>
      </c>
      <c r="BT39" t="s">
        <v>58</v>
      </c>
    </row>
    <row r="40" spans="1:72" x14ac:dyDescent="0.45">
      <c r="A40" t="s">
        <v>147</v>
      </c>
      <c r="B40" t="s">
        <v>58</v>
      </c>
      <c r="C40" t="s">
        <v>59</v>
      </c>
      <c r="D40" t="e">
        <f t="shared" si="14"/>
        <v>#NAME?</v>
      </c>
      <c r="E40">
        <v>1000</v>
      </c>
      <c r="F40" t="e">
        <f t="shared" si="15"/>
        <v>#NAME?</v>
      </c>
      <c r="G40" t="s">
        <v>60</v>
      </c>
      <c r="H40" t="e">
        <f t="shared" si="16"/>
        <v>#NAME?</v>
      </c>
      <c r="I40" t="s">
        <v>61</v>
      </c>
      <c r="J40" t="e">
        <f t="shared" si="17"/>
        <v>#NAME?</v>
      </c>
      <c r="K40" t="s">
        <v>62</v>
      </c>
      <c r="L40" t="e">
        <f t="shared" si="18"/>
        <v>#NAME?</v>
      </c>
      <c r="M40" t="e">
        <f t="shared" si="19"/>
        <v>#NAME?</v>
      </c>
      <c r="N40">
        <v>10000</v>
      </c>
      <c r="O40" t="e">
        <f t="shared" si="20"/>
        <v>#NAME?</v>
      </c>
      <c r="P40">
        <v>0</v>
      </c>
      <c r="Q40" t="e">
        <f t="shared" si="21"/>
        <v>#NAME?</v>
      </c>
      <c r="R40">
        <v>0</v>
      </c>
      <c r="S40" t="e">
        <f t="shared" si="22"/>
        <v>#NAME?</v>
      </c>
      <c r="T40">
        <v>0</v>
      </c>
      <c r="U40" t="e">
        <f t="shared" si="23"/>
        <v>#NAME?</v>
      </c>
      <c r="V40">
        <v>256</v>
      </c>
      <c r="W40" t="e">
        <f t="shared" si="24"/>
        <v>#NAME?</v>
      </c>
      <c r="X40">
        <v>8</v>
      </c>
      <c r="Y40" t="e">
        <f t="shared" si="25"/>
        <v>#NAME?</v>
      </c>
      <c r="Z40">
        <v>0</v>
      </c>
      <c r="AA40" t="e">
        <f t="shared" si="26"/>
        <v>#NAME?</v>
      </c>
      <c r="AB40">
        <v>48</v>
      </c>
      <c r="AC40" t="e">
        <f t="shared" si="27"/>
        <v>#NAME?</v>
      </c>
      <c r="AD40">
        <v>2</v>
      </c>
      <c r="AE40" t="s">
        <v>63</v>
      </c>
      <c r="AH40">
        <v>0</v>
      </c>
      <c r="AI40">
        <v>14728116</v>
      </c>
      <c r="AJ40">
        <v>1000</v>
      </c>
      <c r="AP40">
        <v>1000</v>
      </c>
      <c r="AQ40">
        <v>0</v>
      </c>
      <c r="AR40">
        <v>0</v>
      </c>
      <c r="AS40">
        <v>10000</v>
      </c>
      <c r="AT40">
        <v>8</v>
      </c>
      <c r="AU40" t="s">
        <v>60</v>
      </c>
      <c r="AV40" t="s">
        <v>61</v>
      </c>
      <c r="AW40" t="s">
        <v>62</v>
      </c>
      <c r="AY40">
        <v>1</v>
      </c>
      <c r="AZ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R40" t="s">
        <v>148</v>
      </c>
      <c r="BS40" t="s">
        <v>144</v>
      </c>
      <c r="BT40" t="s">
        <v>58</v>
      </c>
    </row>
    <row r="41" spans="1:72" x14ac:dyDescent="0.45">
      <c r="A41" t="s">
        <v>149</v>
      </c>
      <c r="B41" t="s">
        <v>58</v>
      </c>
      <c r="C41" t="s">
        <v>59</v>
      </c>
      <c r="D41" t="e">
        <f t="shared" si="14"/>
        <v>#NAME?</v>
      </c>
      <c r="E41">
        <v>1000</v>
      </c>
      <c r="F41" t="e">
        <f t="shared" si="15"/>
        <v>#NAME?</v>
      </c>
      <c r="G41" t="s">
        <v>60</v>
      </c>
      <c r="H41" t="e">
        <f t="shared" si="16"/>
        <v>#NAME?</v>
      </c>
      <c r="I41" t="s">
        <v>61</v>
      </c>
      <c r="J41" t="e">
        <f t="shared" si="17"/>
        <v>#NAME?</v>
      </c>
      <c r="K41" t="s">
        <v>62</v>
      </c>
      <c r="L41" t="e">
        <f t="shared" si="18"/>
        <v>#NAME?</v>
      </c>
      <c r="M41" t="e">
        <f t="shared" si="19"/>
        <v>#NAME?</v>
      </c>
      <c r="N41">
        <v>10000</v>
      </c>
      <c r="O41" t="e">
        <f t="shared" si="20"/>
        <v>#NAME?</v>
      </c>
      <c r="P41">
        <v>0</v>
      </c>
      <c r="Q41" t="e">
        <f t="shared" si="21"/>
        <v>#NAME?</v>
      </c>
      <c r="R41">
        <v>0</v>
      </c>
      <c r="S41" t="e">
        <f t="shared" si="22"/>
        <v>#NAME?</v>
      </c>
      <c r="T41">
        <v>0</v>
      </c>
      <c r="U41" t="e">
        <f t="shared" si="23"/>
        <v>#NAME?</v>
      </c>
      <c r="V41">
        <v>256</v>
      </c>
      <c r="W41" t="e">
        <f t="shared" si="24"/>
        <v>#NAME?</v>
      </c>
      <c r="X41">
        <v>8</v>
      </c>
      <c r="Y41" t="e">
        <f t="shared" si="25"/>
        <v>#NAME?</v>
      </c>
      <c r="Z41">
        <v>0</v>
      </c>
      <c r="AA41" t="e">
        <f t="shared" si="26"/>
        <v>#NAME?</v>
      </c>
      <c r="AB41">
        <v>48</v>
      </c>
      <c r="AC41" t="e">
        <f t="shared" si="27"/>
        <v>#NAME?</v>
      </c>
      <c r="AD41">
        <v>3</v>
      </c>
      <c r="AE41" t="s">
        <v>63</v>
      </c>
      <c r="AH41">
        <v>0</v>
      </c>
      <c r="AI41">
        <v>14530007</v>
      </c>
      <c r="AJ41">
        <v>1000</v>
      </c>
      <c r="AP41">
        <v>1000</v>
      </c>
      <c r="AQ41">
        <v>0</v>
      </c>
      <c r="AR41">
        <v>0</v>
      </c>
      <c r="AS41">
        <v>10000</v>
      </c>
      <c r="AT41">
        <v>8</v>
      </c>
      <c r="AU41" t="s">
        <v>60</v>
      </c>
      <c r="AV41" t="s">
        <v>61</v>
      </c>
      <c r="AW41" t="s">
        <v>62</v>
      </c>
      <c r="AY41">
        <v>1</v>
      </c>
      <c r="AZ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R41" t="s">
        <v>150</v>
      </c>
      <c r="BS41" t="s">
        <v>144</v>
      </c>
      <c r="BT41" t="s">
        <v>58</v>
      </c>
    </row>
    <row r="42" spans="1:72" x14ac:dyDescent="0.45">
      <c r="A42" t="s">
        <v>151</v>
      </c>
      <c r="B42" t="s">
        <v>58</v>
      </c>
      <c r="C42" t="s">
        <v>59</v>
      </c>
      <c r="D42" t="e">
        <f t="shared" si="14"/>
        <v>#NAME?</v>
      </c>
      <c r="E42">
        <v>1000</v>
      </c>
      <c r="F42" t="e">
        <f t="shared" si="15"/>
        <v>#NAME?</v>
      </c>
      <c r="G42" t="s">
        <v>60</v>
      </c>
      <c r="H42" t="e">
        <f t="shared" si="16"/>
        <v>#NAME?</v>
      </c>
      <c r="I42" t="s">
        <v>61</v>
      </c>
      <c r="J42" t="e">
        <f t="shared" si="17"/>
        <v>#NAME?</v>
      </c>
      <c r="K42" t="s">
        <v>62</v>
      </c>
      <c r="L42" t="e">
        <f t="shared" si="18"/>
        <v>#NAME?</v>
      </c>
      <c r="M42" t="e">
        <f t="shared" si="19"/>
        <v>#NAME?</v>
      </c>
      <c r="N42">
        <v>10000</v>
      </c>
      <c r="O42" t="e">
        <f t="shared" si="20"/>
        <v>#NAME?</v>
      </c>
      <c r="P42">
        <v>0</v>
      </c>
      <c r="Q42" t="e">
        <f t="shared" si="21"/>
        <v>#NAME?</v>
      </c>
      <c r="R42">
        <v>0</v>
      </c>
      <c r="S42" t="e">
        <f t="shared" si="22"/>
        <v>#NAME?</v>
      </c>
      <c r="T42">
        <v>0</v>
      </c>
      <c r="U42" t="e">
        <f t="shared" si="23"/>
        <v>#NAME?</v>
      </c>
      <c r="V42">
        <v>256</v>
      </c>
      <c r="W42" t="e">
        <f t="shared" si="24"/>
        <v>#NAME?</v>
      </c>
      <c r="X42">
        <v>8</v>
      </c>
      <c r="Y42" t="e">
        <f t="shared" si="25"/>
        <v>#NAME?</v>
      </c>
      <c r="Z42">
        <v>0</v>
      </c>
      <c r="AA42" t="e">
        <f t="shared" si="26"/>
        <v>#NAME?</v>
      </c>
      <c r="AB42">
        <v>48</v>
      </c>
      <c r="AC42" t="e">
        <f t="shared" si="27"/>
        <v>#NAME?</v>
      </c>
      <c r="AD42">
        <v>4</v>
      </c>
      <c r="AE42" t="s">
        <v>63</v>
      </c>
      <c r="AH42">
        <v>0</v>
      </c>
      <c r="AI42">
        <v>14662162</v>
      </c>
      <c r="AJ42">
        <v>1000</v>
      </c>
      <c r="AP42">
        <v>1000</v>
      </c>
      <c r="AQ42">
        <v>0</v>
      </c>
      <c r="AR42">
        <v>0</v>
      </c>
      <c r="AS42">
        <v>10000</v>
      </c>
      <c r="AT42">
        <v>8</v>
      </c>
      <c r="AU42" t="s">
        <v>60</v>
      </c>
      <c r="AV42" t="s">
        <v>61</v>
      </c>
      <c r="AW42" t="s">
        <v>62</v>
      </c>
      <c r="AY42">
        <v>1</v>
      </c>
      <c r="AZ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R42" t="s">
        <v>152</v>
      </c>
      <c r="BS42" t="s">
        <v>144</v>
      </c>
      <c r="BT42" t="s">
        <v>58</v>
      </c>
    </row>
    <row r="43" spans="1:72" x14ac:dyDescent="0.45">
      <c r="A43" t="s">
        <v>153</v>
      </c>
      <c r="B43" t="s">
        <v>58</v>
      </c>
      <c r="C43" t="s">
        <v>59</v>
      </c>
      <c r="D43" t="e">
        <f t="shared" si="14"/>
        <v>#NAME?</v>
      </c>
      <c r="E43">
        <v>1000</v>
      </c>
      <c r="F43" t="e">
        <f t="shared" si="15"/>
        <v>#NAME?</v>
      </c>
      <c r="G43" t="s">
        <v>60</v>
      </c>
      <c r="H43" t="e">
        <f t="shared" si="16"/>
        <v>#NAME?</v>
      </c>
      <c r="I43" t="s">
        <v>61</v>
      </c>
      <c r="J43" t="e">
        <f t="shared" si="17"/>
        <v>#NAME?</v>
      </c>
      <c r="K43" t="s">
        <v>62</v>
      </c>
      <c r="L43" t="e">
        <f t="shared" si="18"/>
        <v>#NAME?</v>
      </c>
      <c r="M43" t="e">
        <f t="shared" si="19"/>
        <v>#NAME?</v>
      </c>
      <c r="N43">
        <v>10000</v>
      </c>
      <c r="O43" t="e">
        <f t="shared" si="20"/>
        <v>#NAME?</v>
      </c>
      <c r="P43">
        <v>0</v>
      </c>
      <c r="Q43" t="e">
        <f t="shared" si="21"/>
        <v>#NAME?</v>
      </c>
      <c r="R43">
        <v>0</v>
      </c>
      <c r="S43" t="e">
        <f t="shared" si="22"/>
        <v>#NAME?</v>
      </c>
      <c r="T43">
        <v>0</v>
      </c>
      <c r="U43" t="e">
        <f t="shared" si="23"/>
        <v>#NAME?</v>
      </c>
      <c r="V43">
        <v>256</v>
      </c>
      <c r="W43" t="e">
        <f t="shared" si="24"/>
        <v>#NAME?</v>
      </c>
      <c r="X43">
        <v>8</v>
      </c>
      <c r="Y43" t="e">
        <f t="shared" si="25"/>
        <v>#NAME?</v>
      </c>
      <c r="Z43">
        <v>0</v>
      </c>
      <c r="AA43" t="e">
        <f t="shared" si="26"/>
        <v>#NAME?</v>
      </c>
      <c r="AB43">
        <v>48</v>
      </c>
      <c r="AC43" t="e">
        <f t="shared" si="27"/>
        <v>#NAME?</v>
      </c>
      <c r="AD43">
        <v>5</v>
      </c>
      <c r="AE43" t="s">
        <v>63</v>
      </c>
      <c r="AH43">
        <v>0</v>
      </c>
      <c r="AI43">
        <v>14259584</v>
      </c>
      <c r="AJ43">
        <v>1000</v>
      </c>
      <c r="AP43">
        <v>1000</v>
      </c>
      <c r="AQ43">
        <v>0</v>
      </c>
      <c r="AR43">
        <v>0</v>
      </c>
      <c r="AS43">
        <v>10000</v>
      </c>
      <c r="AT43">
        <v>8</v>
      </c>
      <c r="AU43" t="s">
        <v>60</v>
      </c>
      <c r="AV43" t="s">
        <v>61</v>
      </c>
      <c r="AW43" t="s">
        <v>62</v>
      </c>
      <c r="AY43">
        <v>1</v>
      </c>
      <c r="AZ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R43" t="s">
        <v>154</v>
      </c>
      <c r="BS43" t="s">
        <v>144</v>
      </c>
      <c r="BT43" t="s">
        <v>58</v>
      </c>
    </row>
    <row r="44" spans="1:72" x14ac:dyDescent="0.45">
      <c r="A44" t="s">
        <v>155</v>
      </c>
      <c r="B44" t="s">
        <v>58</v>
      </c>
      <c r="C44" t="s">
        <v>59</v>
      </c>
      <c r="D44" t="e">
        <f t="shared" si="14"/>
        <v>#NAME?</v>
      </c>
      <c r="E44">
        <v>1000</v>
      </c>
      <c r="F44" t="e">
        <f t="shared" si="15"/>
        <v>#NAME?</v>
      </c>
      <c r="G44" t="s">
        <v>60</v>
      </c>
      <c r="H44" t="e">
        <f t="shared" si="16"/>
        <v>#NAME?</v>
      </c>
      <c r="I44" t="s">
        <v>61</v>
      </c>
      <c r="J44" t="e">
        <f t="shared" si="17"/>
        <v>#NAME?</v>
      </c>
      <c r="K44" t="s">
        <v>62</v>
      </c>
      <c r="L44" t="e">
        <f t="shared" si="18"/>
        <v>#NAME?</v>
      </c>
      <c r="M44" t="e">
        <f t="shared" si="19"/>
        <v>#NAME?</v>
      </c>
      <c r="N44">
        <v>10000</v>
      </c>
      <c r="O44" t="e">
        <f t="shared" si="20"/>
        <v>#NAME?</v>
      </c>
      <c r="P44">
        <v>20</v>
      </c>
      <c r="Q44" t="e">
        <f t="shared" si="21"/>
        <v>#NAME?</v>
      </c>
      <c r="R44">
        <v>20</v>
      </c>
      <c r="S44" t="e">
        <f t="shared" si="22"/>
        <v>#NAME?</v>
      </c>
      <c r="T44">
        <v>0</v>
      </c>
      <c r="U44" t="e">
        <f t="shared" si="23"/>
        <v>#NAME?</v>
      </c>
      <c r="V44">
        <v>256</v>
      </c>
      <c r="W44" t="e">
        <f t="shared" si="24"/>
        <v>#NAME?</v>
      </c>
      <c r="X44">
        <v>1</v>
      </c>
      <c r="Y44" t="e">
        <f t="shared" si="25"/>
        <v>#NAME?</v>
      </c>
      <c r="Z44">
        <v>0</v>
      </c>
      <c r="AA44" t="e">
        <f t="shared" si="26"/>
        <v>#NAME?</v>
      </c>
      <c r="AB44">
        <v>48</v>
      </c>
      <c r="AC44" t="e">
        <f t="shared" si="27"/>
        <v>#NAME?</v>
      </c>
      <c r="AD44">
        <v>0</v>
      </c>
      <c r="AE44" t="s">
        <v>63</v>
      </c>
      <c r="AF44">
        <v>334830</v>
      </c>
      <c r="AG44">
        <v>334535</v>
      </c>
      <c r="AH44">
        <v>669365</v>
      </c>
      <c r="AI44">
        <v>1669999</v>
      </c>
      <c r="AJ44">
        <v>1000</v>
      </c>
      <c r="AP44">
        <v>1000</v>
      </c>
      <c r="AQ44">
        <v>20</v>
      </c>
      <c r="AR44">
        <v>20</v>
      </c>
      <c r="AS44">
        <v>10000</v>
      </c>
      <c r="AT44">
        <v>1</v>
      </c>
      <c r="AU44" t="s">
        <v>60</v>
      </c>
      <c r="AV44" t="s">
        <v>61</v>
      </c>
      <c r="AW44" t="s">
        <v>62</v>
      </c>
      <c r="AY44">
        <v>1</v>
      </c>
      <c r="AZ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R44" t="s">
        <v>156</v>
      </c>
      <c r="BS44" t="s">
        <v>157</v>
      </c>
      <c r="BT44" t="s">
        <v>58</v>
      </c>
    </row>
    <row r="45" spans="1:72" x14ac:dyDescent="0.45">
      <c r="A45" t="s">
        <v>158</v>
      </c>
      <c r="B45" t="s">
        <v>58</v>
      </c>
      <c r="C45" t="s">
        <v>59</v>
      </c>
      <c r="D45" t="e">
        <f t="shared" si="14"/>
        <v>#NAME?</v>
      </c>
      <c r="E45">
        <v>1000</v>
      </c>
      <c r="F45" t="e">
        <f t="shared" si="15"/>
        <v>#NAME?</v>
      </c>
      <c r="G45" t="s">
        <v>60</v>
      </c>
      <c r="H45" t="e">
        <f t="shared" si="16"/>
        <v>#NAME?</v>
      </c>
      <c r="I45" t="s">
        <v>61</v>
      </c>
      <c r="J45" t="e">
        <f t="shared" si="17"/>
        <v>#NAME?</v>
      </c>
      <c r="K45" t="s">
        <v>62</v>
      </c>
      <c r="L45" t="e">
        <f t="shared" si="18"/>
        <v>#NAME?</v>
      </c>
      <c r="M45" t="e">
        <f t="shared" si="19"/>
        <v>#NAME?</v>
      </c>
      <c r="N45">
        <v>10000</v>
      </c>
      <c r="O45" t="e">
        <f t="shared" si="20"/>
        <v>#NAME?</v>
      </c>
      <c r="P45">
        <v>0</v>
      </c>
      <c r="Q45" t="e">
        <f t="shared" si="21"/>
        <v>#NAME?</v>
      </c>
      <c r="R45">
        <v>0</v>
      </c>
      <c r="S45" t="e">
        <f t="shared" si="22"/>
        <v>#NAME?</v>
      </c>
      <c r="T45">
        <v>0</v>
      </c>
      <c r="U45" t="e">
        <f t="shared" si="23"/>
        <v>#NAME?</v>
      </c>
      <c r="V45">
        <v>256</v>
      </c>
      <c r="W45" t="e">
        <f t="shared" si="24"/>
        <v>#NAME?</v>
      </c>
      <c r="X45">
        <v>1</v>
      </c>
      <c r="Y45" t="e">
        <f t="shared" si="25"/>
        <v>#NAME?</v>
      </c>
      <c r="Z45">
        <v>0</v>
      </c>
      <c r="AA45" t="e">
        <f t="shared" si="26"/>
        <v>#NAME?</v>
      </c>
      <c r="AB45">
        <v>48</v>
      </c>
      <c r="AC45" t="e">
        <f t="shared" si="27"/>
        <v>#NAME?</v>
      </c>
      <c r="AD45">
        <v>3</v>
      </c>
      <c r="AE45" t="s">
        <v>63</v>
      </c>
      <c r="AH45">
        <v>0</v>
      </c>
      <c r="AI45">
        <v>1926499</v>
      </c>
      <c r="AJ45">
        <v>1000</v>
      </c>
      <c r="AP45">
        <v>1000</v>
      </c>
      <c r="AQ45">
        <v>0</v>
      </c>
      <c r="AR45">
        <v>0</v>
      </c>
      <c r="AS45">
        <v>10000</v>
      </c>
      <c r="AT45">
        <v>1</v>
      </c>
      <c r="AU45" t="s">
        <v>60</v>
      </c>
      <c r="AV45" t="s">
        <v>61</v>
      </c>
      <c r="AW45" t="s">
        <v>62</v>
      </c>
      <c r="AY45">
        <v>1</v>
      </c>
      <c r="AZ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R45" t="s">
        <v>159</v>
      </c>
      <c r="BS45" t="s">
        <v>88</v>
      </c>
      <c r="BT45" t="s">
        <v>58</v>
      </c>
    </row>
    <row r="46" spans="1:72" x14ac:dyDescent="0.45">
      <c r="A46" t="s">
        <v>160</v>
      </c>
      <c r="B46" t="s">
        <v>58</v>
      </c>
      <c r="C46" t="s">
        <v>59</v>
      </c>
      <c r="D46" t="e">
        <f t="shared" si="14"/>
        <v>#NAME?</v>
      </c>
      <c r="E46">
        <v>1000</v>
      </c>
      <c r="F46" t="e">
        <f t="shared" si="15"/>
        <v>#NAME?</v>
      </c>
      <c r="G46" t="s">
        <v>60</v>
      </c>
      <c r="H46" t="e">
        <f t="shared" si="16"/>
        <v>#NAME?</v>
      </c>
      <c r="I46" t="s">
        <v>61</v>
      </c>
      <c r="J46" t="e">
        <f t="shared" si="17"/>
        <v>#NAME?</v>
      </c>
      <c r="K46" t="s">
        <v>62</v>
      </c>
      <c r="L46" t="e">
        <f t="shared" si="18"/>
        <v>#NAME?</v>
      </c>
      <c r="M46" t="e">
        <f t="shared" si="19"/>
        <v>#NAME?</v>
      </c>
      <c r="N46">
        <v>10000</v>
      </c>
      <c r="O46" t="e">
        <f t="shared" si="20"/>
        <v>#NAME?</v>
      </c>
      <c r="P46">
        <v>20</v>
      </c>
      <c r="Q46" t="e">
        <f t="shared" si="21"/>
        <v>#NAME?</v>
      </c>
      <c r="R46">
        <v>20</v>
      </c>
      <c r="S46" t="e">
        <f t="shared" si="22"/>
        <v>#NAME?</v>
      </c>
      <c r="T46">
        <v>0</v>
      </c>
      <c r="U46" t="e">
        <f t="shared" si="23"/>
        <v>#NAME?</v>
      </c>
      <c r="V46">
        <v>256</v>
      </c>
      <c r="W46" t="e">
        <f t="shared" si="24"/>
        <v>#NAME?</v>
      </c>
      <c r="X46">
        <v>1</v>
      </c>
      <c r="Y46" t="e">
        <f t="shared" si="25"/>
        <v>#NAME?</v>
      </c>
      <c r="Z46">
        <v>0</v>
      </c>
      <c r="AA46" t="e">
        <f t="shared" si="26"/>
        <v>#NAME?</v>
      </c>
      <c r="AB46">
        <v>48</v>
      </c>
      <c r="AC46" t="e">
        <f t="shared" si="27"/>
        <v>#NAME?</v>
      </c>
      <c r="AD46">
        <v>1</v>
      </c>
      <c r="AE46" t="s">
        <v>63</v>
      </c>
      <c r="AF46">
        <v>326182</v>
      </c>
      <c r="AG46">
        <v>326180</v>
      </c>
      <c r="AH46">
        <v>652362</v>
      </c>
      <c r="AI46">
        <v>1628499</v>
      </c>
      <c r="AJ46">
        <v>1000</v>
      </c>
      <c r="AP46">
        <v>1000</v>
      </c>
      <c r="AQ46">
        <v>20</v>
      </c>
      <c r="AR46">
        <v>20</v>
      </c>
      <c r="AS46">
        <v>10000</v>
      </c>
      <c r="AT46">
        <v>1</v>
      </c>
      <c r="AU46" t="s">
        <v>60</v>
      </c>
      <c r="AV46" t="s">
        <v>61</v>
      </c>
      <c r="AW46" t="s">
        <v>62</v>
      </c>
      <c r="AY46">
        <v>1</v>
      </c>
      <c r="AZ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R46" t="s">
        <v>161</v>
      </c>
      <c r="BS46" t="s">
        <v>157</v>
      </c>
      <c r="BT46" t="s">
        <v>58</v>
      </c>
    </row>
    <row r="47" spans="1:72" x14ac:dyDescent="0.45">
      <c r="A47" t="s">
        <v>162</v>
      </c>
      <c r="B47" t="s">
        <v>58</v>
      </c>
      <c r="C47" t="s">
        <v>59</v>
      </c>
      <c r="D47" t="e">
        <f t="shared" si="14"/>
        <v>#NAME?</v>
      </c>
      <c r="E47">
        <v>1000</v>
      </c>
      <c r="F47" t="e">
        <f t="shared" si="15"/>
        <v>#NAME?</v>
      </c>
      <c r="G47" t="s">
        <v>60</v>
      </c>
      <c r="H47" t="e">
        <f t="shared" si="16"/>
        <v>#NAME?</v>
      </c>
      <c r="I47" t="s">
        <v>61</v>
      </c>
      <c r="J47" t="e">
        <f t="shared" si="17"/>
        <v>#NAME?</v>
      </c>
      <c r="K47" t="s">
        <v>62</v>
      </c>
      <c r="L47" t="e">
        <f t="shared" si="18"/>
        <v>#NAME?</v>
      </c>
      <c r="M47" t="e">
        <f t="shared" si="19"/>
        <v>#NAME?</v>
      </c>
      <c r="N47">
        <v>10000</v>
      </c>
      <c r="O47" t="e">
        <f t="shared" si="20"/>
        <v>#NAME?</v>
      </c>
      <c r="P47">
        <v>20</v>
      </c>
      <c r="Q47" t="e">
        <f t="shared" si="21"/>
        <v>#NAME?</v>
      </c>
      <c r="R47">
        <v>20</v>
      </c>
      <c r="S47" t="e">
        <f t="shared" si="22"/>
        <v>#NAME?</v>
      </c>
      <c r="T47">
        <v>0</v>
      </c>
      <c r="U47" t="e">
        <f t="shared" si="23"/>
        <v>#NAME?</v>
      </c>
      <c r="V47">
        <v>256</v>
      </c>
      <c r="W47" t="e">
        <f t="shared" si="24"/>
        <v>#NAME?</v>
      </c>
      <c r="X47">
        <v>1</v>
      </c>
      <c r="Y47" t="e">
        <f t="shared" si="25"/>
        <v>#NAME?</v>
      </c>
      <c r="Z47">
        <v>0</v>
      </c>
      <c r="AA47" t="e">
        <f t="shared" si="26"/>
        <v>#NAME?</v>
      </c>
      <c r="AB47">
        <v>48</v>
      </c>
      <c r="AC47" t="e">
        <f t="shared" si="27"/>
        <v>#NAME?</v>
      </c>
      <c r="AD47">
        <v>2</v>
      </c>
      <c r="AE47" t="s">
        <v>63</v>
      </c>
      <c r="AF47">
        <v>318145</v>
      </c>
      <c r="AG47">
        <v>318489</v>
      </c>
      <c r="AH47">
        <v>636634</v>
      </c>
      <c r="AI47">
        <v>1589999</v>
      </c>
      <c r="AJ47">
        <v>1000</v>
      </c>
      <c r="AP47">
        <v>1000</v>
      </c>
      <c r="AQ47">
        <v>20</v>
      </c>
      <c r="AR47">
        <v>20</v>
      </c>
      <c r="AS47">
        <v>10000</v>
      </c>
      <c r="AT47">
        <v>1</v>
      </c>
      <c r="AU47" t="s">
        <v>60</v>
      </c>
      <c r="AV47" t="s">
        <v>61</v>
      </c>
      <c r="AW47" t="s">
        <v>62</v>
      </c>
      <c r="AY47">
        <v>1</v>
      </c>
      <c r="AZ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R47" t="s">
        <v>163</v>
      </c>
      <c r="BS47" t="s">
        <v>157</v>
      </c>
      <c r="BT47" t="s">
        <v>58</v>
      </c>
    </row>
    <row r="48" spans="1:72" x14ac:dyDescent="0.45">
      <c r="A48" t="s">
        <v>164</v>
      </c>
      <c r="B48" t="s">
        <v>58</v>
      </c>
      <c r="C48" t="s">
        <v>59</v>
      </c>
      <c r="D48" t="e">
        <f t="shared" si="14"/>
        <v>#NAME?</v>
      </c>
      <c r="E48">
        <v>1000</v>
      </c>
      <c r="F48" t="e">
        <f t="shared" si="15"/>
        <v>#NAME?</v>
      </c>
      <c r="G48" t="s">
        <v>60</v>
      </c>
      <c r="H48" t="e">
        <f t="shared" si="16"/>
        <v>#NAME?</v>
      </c>
      <c r="I48" t="s">
        <v>61</v>
      </c>
      <c r="J48" t="e">
        <f t="shared" si="17"/>
        <v>#NAME?</v>
      </c>
      <c r="K48" t="s">
        <v>62</v>
      </c>
      <c r="L48" t="e">
        <f t="shared" si="18"/>
        <v>#NAME?</v>
      </c>
      <c r="M48" t="e">
        <f t="shared" si="19"/>
        <v>#NAME?</v>
      </c>
      <c r="N48">
        <v>10000</v>
      </c>
      <c r="O48" t="e">
        <f t="shared" si="20"/>
        <v>#NAME?</v>
      </c>
      <c r="P48">
        <v>20</v>
      </c>
      <c r="Q48" t="e">
        <f t="shared" si="21"/>
        <v>#NAME?</v>
      </c>
      <c r="R48">
        <v>20</v>
      </c>
      <c r="S48" t="e">
        <f t="shared" si="22"/>
        <v>#NAME?</v>
      </c>
      <c r="T48">
        <v>0</v>
      </c>
      <c r="U48" t="e">
        <f t="shared" si="23"/>
        <v>#NAME?</v>
      </c>
      <c r="V48">
        <v>256</v>
      </c>
      <c r="W48" t="e">
        <f t="shared" si="24"/>
        <v>#NAME?</v>
      </c>
      <c r="X48">
        <v>1</v>
      </c>
      <c r="Y48" t="e">
        <f t="shared" si="25"/>
        <v>#NAME?</v>
      </c>
      <c r="Z48">
        <v>0</v>
      </c>
      <c r="AA48" t="e">
        <f t="shared" si="26"/>
        <v>#NAME?</v>
      </c>
      <c r="AB48">
        <v>48</v>
      </c>
      <c r="AC48" t="e">
        <f t="shared" si="27"/>
        <v>#NAME?</v>
      </c>
      <c r="AD48">
        <v>3</v>
      </c>
      <c r="AE48" t="s">
        <v>63</v>
      </c>
      <c r="AF48">
        <v>317075</v>
      </c>
      <c r="AG48">
        <v>316961</v>
      </c>
      <c r="AH48">
        <v>634036</v>
      </c>
      <c r="AI48">
        <v>1582499</v>
      </c>
      <c r="AJ48">
        <v>1000</v>
      </c>
      <c r="AP48">
        <v>1000</v>
      </c>
      <c r="AQ48">
        <v>20</v>
      </c>
      <c r="AR48">
        <v>20</v>
      </c>
      <c r="AS48">
        <v>10000</v>
      </c>
      <c r="AT48">
        <v>1</v>
      </c>
      <c r="AU48" t="s">
        <v>60</v>
      </c>
      <c r="AV48" t="s">
        <v>61</v>
      </c>
      <c r="AW48" t="s">
        <v>62</v>
      </c>
      <c r="AY48">
        <v>1</v>
      </c>
      <c r="AZ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R48" t="s">
        <v>165</v>
      </c>
      <c r="BS48" t="s">
        <v>157</v>
      </c>
      <c r="BT48" t="s">
        <v>58</v>
      </c>
    </row>
    <row r="49" spans="1:72" x14ac:dyDescent="0.45">
      <c r="A49" t="s">
        <v>166</v>
      </c>
      <c r="B49" t="s">
        <v>58</v>
      </c>
      <c r="C49" t="s">
        <v>59</v>
      </c>
      <c r="D49" t="e">
        <f t="shared" si="14"/>
        <v>#NAME?</v>
      </c>
      <c r="E49">
        <v>1000</v>
      </c>
      <c r="F49" t="e">
        <f t="shared" si="15"/>
        <v>#NAME?</v>
      </c>
      <c r="G49" t="s">
        <v>60</v>
      </c>
      <c r="H49" t="e">
        <f t="shared" si="16"/>
        <v>#NAME?</v>
      </c>
      <c r="I49" t="s">
        <v>61</v>
      </c>
      <c r="J49" t="e">
        <f t="shared" si="17"/>
        <v>#NAME?</v>
      </c>
      <c r="K49" t="s">
        <v>62</v>
      </c>
      <c r="L49" t="e">
        <f t="shared" si="18"/>
        <v>#NAME?</v>
      </c>
      <c r="M49" t="e">
        <f t="shared" si="19"/>
        <v>#NAME?</v>
      </c>
      <c r="N49">
        <v>10000</v>
      </c>
      <c r="O49" t="e">
        <f t="shared" si="20"/>
        <v>#NAME?</v>
      </c>
      <c r="P49">
        <v>20</v>
      </c>
      <c r="Q49" t="e">
        <f t="shared" si="21"/>
        <v>#NAME?</v>
      </c>
      <c r="R49">
        <v>20</v>
      </c>
      <c r="S49" t="e">
        <f t="shared" si="22"/>
        <v>#NAME?</v>
      </c>
      <c r="T49">
        <v>0</v>
      </c>
      <c r="U49" t="e">
        <f t="shared" si="23"/>
        <v>#NAME?</v>
      </c>
      <c r="V49">
        <v>256</v>
      </c>
      <c r="W49" t="e">
        <f t="shared" si="24"/>
        <v>#NAME?</v>
      </c>
      <c r="X49">
        <v>1</v>
      </c>
      <c r="Y49" t="e">
        <f t="shared" si="25"/>
        <v>#NAME?</v>
      </c>
      <c r="Z49">
        <v>0</v>
      </c>
      <c r="AA49" t="e">
        <f t="shared" si="26"/>
        <v>#NAME?</v>
      </c>
      <c r="AB49">
        <v>48</v>
      </c>
      <c r="AC49" t="e">
        <f t="shared" si="27"/>
        <v>#NAME?</v>
      </c>
      <c r="AD49">
        <v>4</v>
      </c>
      <c r="AE49" t="s">
        <v>63</v>
      </c>
      <c r="AF49">
        <v>320259</v>
      </c>
      <c r="AG49">
        <v>319896</v>
      </c>
      <c r="AH49">
        <v>640155</v>
      </c>
      <c r="AI49">
        <v>1600499</v>
      </c>
      <c r="AJ49">
        <v>1000</v>
      </c>
      <c r="AP49">
        <v>1000</v>
      </c>
      <c r="AQ49">
        <v>20</v>
      </c>
      <c r="AR49">
        <v>20</v>
      </c>
      <c r="AS49">
        <v>10000</v>
      </c>
      <c r="AT49">
        <v>1</v>
      </c>
      <c r="AU49" t="s">
        <v>60</v>
      </c>
      <c r="AV49" t="s">
        <v>61</v>
      </c>
      <c r="AW49" t="s">
        <v>62</v>
      </c>
      <c r="AY49">
        <v>1</v>
      </c>
      <c r="AZ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R49" t="s">
        <v>167</v>
      </c>
      <c r="BS49" t="s">
        <v>157</v>
      </c>
      <c r="BT49" t="s">
        <v>58</v>
      </c>
    </row>
    <row r="50" spans="1:72" x14ac:dyDescent="0.45">
      <c r="A50" t="s">
        <v>168</v>
      </c>
      <c r="B50" t="s">
        <v>58</v>
      </c>
      <c r="C50" t="s">
        <v>59</v>
      </c>
      <c r="D50" t="e">
        <f t="shared" si="14"/>
        <v>#NAME?</v>
      </c>
      <c r="E50">
        <v>1000</v>
      </c>
      <c r="F50" t="e">
        <f t="shared" si="15"/>
        <v>#NAME?</v>
      </c>
      <c r="G50" t="s">
        <v>60</v>
      </c>
      <c r="H50" t="e">
        <f t="shared" si="16"/>
        <v>#NAME?</v>
      </c>
      <c r="I50" t="s">
        <v>61</v>
      </c>
      <c r="J50" t="e">
        <f t="shared" si="17"/>
        <v>#NAME?</v>
      </c>
      <c r="K50" t="s">
        <v>62</v>
      </c>
      <c r="L50" t="e">
        <f t="shared" si="18"/>
        <v>#NAME?</v>
      </c>
      <c r="M50" t="e">
        <f t="shared" si="19"/>
        <v>#NAME?</v>
      </c>
      <c r="N50">
        <v>10000</v>
      </c>
      <c r="O50" t="e">
        <f t="shared" si="20"/>
        <v>#NAME?</v>
      </c>
      <c r="P50">
        <v>20</v>
      </c>
      <c r="Q50" t="e">
        <f t="shared" si="21"/>
        <v>#NAME?</v>
      </c>
      <c r="R50">
        <v>20</v>
      </c>
      <c r="S50" t="e">
        <f t="shared" si="22"/>
        <v>#NAME?</v>
      </c>
      <c r="T50">
        <v>0</v>
      </c>
      <c r="U50" t="e">
        <f t="shared" si="23"/>
        <v>#NAME?</v>
      </c>
      <c r="V50">
        <v>256</v>
      </c>
      <c r="W50" t="e">
        <f t="shared" si="24"/>
        <v>#NAME?</v>
      </c>
      <c r="X50">
        <v>1</v>
      </c>
      <c r="Y50" t="e">
        <f t="shared" si="25"/>
        <v>#NAME?</v>
      </c>
      <c r="Z50">
        <v>0</v>
      </c>
      <c r="AA50" t="e">
        <f t="shared" si="26"/>
        <v>#NAME?</v>
      </c>
      <c r="AB50">
        <v>48</v>
      </c>
      <c r="AC50" t="e">
        <f t="shared" si="27"/>
        <v>#NAME?</v>
      </c>
      <c r="AD50">
        <v>5</v>
      </c>
      <c r="AE50" t="s">
        <v>63</v>
      </c>
      <c r="AF50">
        <v>321424</v>
      </c>
      <c r="AG50">
        <v>321457</v>
      </c>
      <c r="AH50">
        <v>642881</v>
      </c>
      <c r="AI50">
        <v>1604499</v>
      </c>
      <c r="AJ50">
        <v>1000</v>
      </c>
      <c r="AP50">
        <v>1000</v>
      </c>
      <c r="AQ50">
        <v>20</v>
      </c>
      <c r="AR50">
        <v>20</v>
      </c>
      <c r="AS50">
        <v>10000</v>
      </c>
      <c r="AT50">
        <v>1</v>
      </c>
      <c r="AU50" t="s">
        <v>60</v>
      </c>
      <c r="AV50" t="s">
        <v>61</v>
      </c>
      <c r="AW50" t="s">
        <v>62</v>
      </c>
      <c r="AY50">
        <v>1</v>
      </c>
      <c r="AZ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R50" t="s">
        <v>169</v>
      </c>
      <c r="BS50" t="s">
        <v>157</v>
      </c>
      <c r="BT50" t="s">
        <v>58</v>
      </c>
    </row>
    <row r="51" spans="1:72" x14ac:dyDescent="0.45">
      <c r="A51" t="s">
        <v>170</v>
      </c>
      <c r="B51" t="s">
        <v>58</v>
      </c>
      <c r="C51" t="s">
        <v>59</v>
      </c>
      <c r="D51" t="e">
        <f t="shared" si="14"/>
        <v>#NAME?</v>
      </c>
      <c r="E51">
        <v>1000</v>
      </c>
      <c r="F51" t="e">
        <f t="shared" si="15"/>
        <v>#NAME?</v>
      </c>
      <c r="G51" t="s">
        <v>60</v>
      </c>
      <c r="H51" t="e">
        <f t="shared" si="16"/>
        <v>#NAME?</v>
      </c>
      <c r="I51" t="s">
        <v>61</v>
      </c>
      <c r="J51" t="e">
        <f t="shared" si="17"/>
        <v>#NAME?</v>
      </c>
      <c r="K51" t="s">
        <v>62</v>
      </c>
      <c r="L51" t="e">
        <f t="shared" si="18"/>
        <v>#NAME?</v>
      </c>
      <c r="M51" t="e">
        <f t="shared" si="19"/>
        <v>#NAME?</v>
      </c>
      <c r="N51">
        <v>10000</v>
      </c>
      <c r="O51" t="e">
        <f t="shared" si="20"/>
        <v>#NAME?</v>
      </c>
      <c r="P51">
        <v>20</v>
      </c>
      <c r="Q51" t="e">
        <f t="shared" si="21"/>
        <v>#NAME?</v>
      </c>
      <c r="R51">
        <v>20</v>
      </c>
      <c r="S51" t="e">
        <f t="shared" si="22"/>
        <v>#NAME?</v>
      </c>
      <c r="T51">
        <v>0</v>
      </c>
      <c r="U51" t="e">
        <f t="shared" si="23"/>
        <v>#NAME?</v>
      </c>
      <c r="V51">
        <v>256</v>
      </c>
      <c r="W51" t="e">
        <f t="shared" si="24"/>
        <v>#NAME?</v>
      </c>
      <c r="X51">
        <v>2</v>
      </c>
      <c r="Y51" t="e">
        <f t="shared" si="25"/>
        <v>#NAME?</v>
      </c>
      <c r="Z51">
        <v>0</v>
      </c>
      <c r="AA51" t="e">
        <f t="shared" si="26"/>
        <v>#NAME?</v>
      </c>
      <c r="AB51">
        <v>48</v>
      </c>
      <c r="AC51" t="e">
        <f t="shared" si="27"/>
        <v>#NAME?</v>
      </c>
      <c r="AD51">
        <v>0</v>
      </c>
      <c r="AE51" t="s">
        <v>63</v>
      </c>
      <c r="AF51">
        <v>627562</v>
      </c>
      <c r="AG51">
        <v>628481</v>
      </c>
      <c r="AH51">
        <v>1256043</v>
      </c>
      <c r="AI51">
        <v>3138260</v>
      </c>
      <c r="AJ51">
        <v>1000</v>
      </c>
      <c r="AP51">
        <v>1000</v>
      </c>
      <c r="AQ51">
        <v>20</v>
      </c>
      <c r="AR51">
        <v>20</v>
      </c>
      <c r="AS51">
        <v>10000</v>
      </c>
      <c r="AT51">
        <v>2</v>
      </c>
      <c r="AU51" t="s">
        <v>60</v>
      </c>
      <c r="AV51" t="s">
        <v>61</v>
      </c>
      <c r="AW51" t="s">
        <v>62</v>
      </c>
      <c r="AY51">
        <v>1</v>
      </c>
      <c r="AZ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R51" t="s">
        <v>171</v>
      </c>
      <c r="BS51" t="s">
        <v>172</v>
      </c>
      <c r="BT51" t="s">
        <v>58</v>
      </c>
    </row>
    <row r="52" spans="1:72" x14ac:dyDescent="0.45">
      <c r="A52" t="s">
        <v>173</v>
      </c>
      <c r="B52" t="s">
        <v>58</v>
      </c>
      <c r="C52" t="s">
        <v>59</v>
      </c>
      <c r="D52" t="e">
        <f t="shared" si="14"/>
        <v>#NAME?</v>
      </c>
      <c r="E52">
        <v>1000</v>
      </c>
      <c r="F52" t="e">
        <f t="shared" si="15"/>
        <v>#NAME?</v>
      </c>
      <c r="G52" t="s">
        <v>60</v>
      </c>
      <c r="H52" t="e">
        <f t="shared" si="16"/>
        <v>#NAME?</v>
      </c>
      <c r="I52" t="s">
        <v>61</v>
      </c>
      <c r="J52" t="e">
        <f t="shared" si="17"/>
        <v>#NAME?</v>
      </c>
      <c r="K52" t="s">
        <v>62</v>
      </c>
      <c r="L52" t="e">
        <f t="shared" si="18"/>
        <v>#NAME?</v>
      </c>
      <c r="M52" t="e">
        <f t="shared" si="19"/>
        <v>#NAME?</v>
      </c>
      <c r="N52">
        <v>10000</v>
      </c>
      <c r="O52" t="e">
        <f t="shared" si="20"/>
        <v>#NAME?</v>
      </c>
      <c r="P52">
        <v>20</v>
      </c>
      <c r="Q52" t="e">
        <f t="shared" si="21"/>
        <v>#NAME?</v>
      </c>
      <c r="R52">
        <v>20</v>
      </c>
      <c r="S52" t="e">
        <f t="shared" si="22"/>
        <v>#NAME?</v>
      </c>
      <c r="T52">
        <v>0</v>
      </c>
      <c r="U52" t="e">
        <f t="shared" si="23"/>
        <v>#NAME?</v>
      </c>
      <c r="V52">
        <v>256</v>
      </c>
      <c r="W52" t="e">
        <f t="shared" si="24"/>
        <v>#NAME?</v>
      </c>
      <c r="X52">
        <v>2</v>
      </c>
      <c r="Y52" t="e">
        <f t="shared" si="25"/>
        <v>#NAME?</v>
      </c>
      <c r="Z52">
        <v>0</v>
      </c>
      <c r="AA52" t="e">
        <f t="shared" si="26"/>
        <v>#NAME?</v>
      </c>
      <c r="AB52">
        <v>48</v>
      </c>
      <c r="AC52" t="e">
        <f t="shared" si="27"/>
        <v>#NAME?</v>
      </c>
      <c r="AD52">
        <v>1</v>
      </c>
      <c r="AE52" t="s">
        <v>63</v>
      </c>
      <c r="AF52">
        <v>616134</v>
      </c>
      <c r="AG52">
        <v>616118</v>
      </c>
      <c r="AH52">
        <v>1232252</v>
      </c>
      <c r="AI52">
        <v>3073814</v>
      </c>
      <c r="AJ52">
        <v>1000</v>
      </c>
      <c r="AP52">
        <v>1000</v>
      </c>
      <c r="AQ52">
        <v>20</v>
      </c>
      <c r="AR52">
        <v>20</v>
      </c>
      <c r="AS52">
        <v>10000</v>
      </c>
      <c r="AT52">
        <v>2</v>
      </c>
      <c r="AU52" t="s">
        <v>60</v>
      </c>
      <c r="AV52" t="s">
        <v>61</v>
      </c>
      <c r="AW52" t="s">
        <v>62</v>
      </c>
      <c r="AY52">
        <v>1</v>
      </c>
      <c r="AZ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R52" t="s">
        <v>174</v>
      </c>
      <c r="BS52" t="s">
        <v>172</v>
      </c>
      <c r="BT52" t="s">
        <v>58</v>
      </c>
    </row>
    <row r="53" spans="1:72" x14ac:dyDescent="0.45">
      <c r="A53" t="s">
        <v>175</v>
      </c>
      <c r="B53" t="s">
        <v>58</v>
      </c>
      <c r="C53" t="s">
        <v>59</v>
      </c>
      <c r="D53" t="e">
        <f t="shared" si="14"/>
        <v>#NAME?</v>
      </c>
      <c r="E53">
        <v>1000</v>
      </c>
      <c r="F53" t="e">
        <f t="shared" si="15"/>
        <v>#NAME?</v>
      </c>
      <c r="G53" t="s">
        <v>60</v>
      </c>
      <c r="H53" t="e">
        <f t="shared" si="16"/>
        <v>#NAME?</v>
      </c>
      <c r="I53" t="s">
        <v>61</v>
      </c>
      <c r="J53" t="e">
        <f t="shared" si="17"/>
        <v>#NAME?</v>
      </c>
      <c r="K53" t="s">
        <v>62</v>
      </c>
      <c r="L53" t="e">
        <f t="shared" si="18"/>
        <v>#NAME?</v>
      </c>
      <c r="M53" t="e">
        <f t="shared" si="19"/>
        <v>#NAME?</v>
      </c>
      <c r="N53">
        <v>10000</v>
      </c>
      <c r="O53" t="e">
        <f t="shared" si="20"/>
        <v>#NAME?</v>
      </c>
      <c r="P53">
        <v>20</v>
      </c>
      <c r="Q53" t="e">
        <f t="shared" si="21"/>
        <v>#NAME?</v>
      </c>
      <c r="R53">
        <v>20</v>
      </c>
      <c r="S53" t="e">
        <f t="shared" si="22"/>
        <v>#NAME?</v>
      </c>
      <c r="T53">
        <v>0</v>
      </c>
      <c r="U53" t="e">
        <f t="shared" si="23"/>
        <v>#NAME?</v>
      </c>
      <c r="V53">
        <v>256</v>
      </c>
      <c r="W53" t="e">
        <f t="shared" si="24"/>
        <v>#NAME?</v>
      </c>
      <c r="X53">
        <v>2</v>
      </c>
      <c r="Y53" t="e">
        <f t="shared" si="25"/>
        <v>#NAME?</v>
      </c>
      <c r="Z53">
        <v>0</v>
      </c>
      <c r="AA53" t="e">
        <f t="shared" si="26"/>
        <v>#NAME?</v>
      </c>
      <c r="AB53">
        <v>48</v>
      </c>
      <c r="AC53" t="e">
        <f t="shared" si="27"/>
        <v>#NAME?</v>
      </c>
      <c r="AD53">
        <v>2</v>
      </c>
      <c r="AE53" t="s">
        <v>63</v>
      </c>
      <c r="AF53">
        <v>626671</v>
      </c>
      <c r="AG53">
        <v>626811</v>
      </c>
      <c r="AH53">
        <v>1253482</v>
      </c>
      <c r="AI53">
        <v>3128958</v>
      </c>
      <c r="AJ53">
        <v>1000</v>
      </c>
      <c r="AP53">
        <v>1000</v>
      </c>
      <c r="AQ53">
        <v>20</v>
      </c>
      <c r="AR53">
        <v>20</v>
      </c>
      <c r="AS53">
        <v>10000</v>
      </c>
      <c r="AT53">
        <v>2</v>
      </c>
      <c r="AU53" t="s">
        <v>60</v>
      </c>
      <c r="AV53" t="s">
        <v>61</v>
      </c>
      <c r="AW53" t="s">
        <v>62</v>
      </c>
      <c r="AY53">
        <v>1</v>
      </c>
      <c r="AZ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R53" t="s">
        <v>176</v>
      </c>
      <c r="BS53" t="s">
        <v>172</v>
      </c>
      <c r="BT53" t="s">
        <v>58</v>
      </c>
    </row>
    <row r="54" spans="1:72" x14ac:dyDescent="0.45">
      <c r="A54" t="s">
        <v>177</v>
      </c>
      <c r="B54" t="s">
        <v>58</v>
      </c>
      <c r="C54" t="s">
        <v>59</v>
      </c>
      <c r="D54" t="e">
        <f t="shared" si="14"/>
        <v>#NAME?</v>
      </c>
      <c r="E54">
        <v>1000</v>
      </c>
      <c r="F54" t="e">
        <f t="shared" si="15"/>
        <v>#NAME?</v>
      </c>
      <c r="G54" t="s">
        <v>60</v>
      </c>
      <c r="H54" t="e">
        <f t="shared" si="16"/>
        <v>#NAME?</v>
      </c>
      <c r="I54" t="s">
        <v>61</v>
      </c>
      <c r="J54" t="e">
        <f t="shared" si="17"/>
        <v>#NAME?</v>
      </c>
      <c r="K54" t="s">
        <v>62</v>
      </c>
      <c r="L54" t="e">
        <f t="shared" si="18"/>
        <v>#NAME?</v>
      </c>
      <c r="M54" t="e">
        <f t="shared" si="19"/>
        <v>#NAME?</v>
      </c>
      <c r="N54">
        <v>10000</v>
      </c>
      <c r="O54" t="e">
        <f t="shared" si="20"/>
        <v>#NAME?</v>
      </c>
      <c r="P54">
        <v>20</v>
      </c>
      <c r="Q54" t="e">
        <f t="shared" si="21"/>
        <v>#NAME?</v>
      </c>
      <c r="R54">
        <v>20</v>
      </c>
      <c r="S54" t="e">
        <f t="shared" si="22"/>
        <v>#NAME?</v>
      </c>
      <c r="T54">
        <v>0</v>
      </c>
      <c r="U54" t="e">
        <f t="shared" si="23"/>
        <v>#NAME?</v>
      </c>
      <c r="V54">
        <v>256</v>
      </c>
      <c r="W54" t="e">
        <f t="shared" si="24"/>
        <v>#NAME?</v>
      </c>
      <c r="X54">
        <v>2</v>
      </c>
      <c r="Y54" t="e">
        <f t="shared" si="25"/>
        <v>#NAME?</v>
      </c>
      <c r="Z54">
        <v>0</v>
      </c>
      <c r="AA54" t="e">
        <f t="shared" si="26"/>
        <v>#NAME?</v>
      </c>
      <c r="AB54">
        <v>48</v>
      </c>
      <c r="AC54" t="e">
        <f t="shared" si="27"/>
        <v>#NAME?</v>
      </c>
      <c r="AD54">
        <v>3</v>
      </c>
      <c r="AE54" t="s">
        <v>63</v>
      </c>
      <c r="AF54">
        <v>620007</v>
      </c>
      <c r="AG54">
        <v>621650</v>
      </c>
      <c r="AH54">
        <v>1241657</v>
      </c>
      <c r="AI54">
        <v>3098426</v>
      </c>
      <c r="AJ54">
        <v>1000</v>
      </c>
      <c r="AP54">
        <v>1000</v>
      </c>
      <c r="AQ54">
        <v>20</v>
      </c>
      <c r="AR54">
        <v>20</v>
      </c>
      <c r="AS54">
        <v>10000</v>
      </c>
      <c r="AT54">
        <v>2</v>
      </c>
      <c r="AU54" t="s">
        <v>60</v>
      </c>
      <c r="AV54" t="s">
        <v>61</v>
      </c>
      <c r="AW54" t="s">
        <v>62</v>
      </c>
      <c r="AY54">
        <v>1</v>
      </c>
      <c r="AZ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R54" t="s">
        <v>178</v>
      </c>
      <c r="BS54" t="s">
        <v>172</v>
      </c>
      <c r="BT54" t="s">
        <v>58</v>
      </c>
    </row>
    <row r="55" spans="1:72" x14ac:dyDescent="0.45">
      <c r="A55" t="s">
        <v>179</v>
      </c>
      <c r="B55" t="s">
        <v>58</v>
      </c>
      <c r="C55" t="s">
        <v>59</v>
      </c>
      <c r="D55" t="e">
        <f t="shared" si="14"/>
        <v>#NAME?</v>
      </c>
      <c r="E55">
        <v>1000</v>
      </c>
      <c r="F55" t="e">
        <f t="shared" si="15"/>
        <v>#NAME?</v>
      </c>
      <c r="G55" t="s">
        <v>60</v>
      </c>
      <c r="H55" t="e">
        <f t="shared" si="16"/>
        <v>#NAME?</v>
      </c>
      <c r="I55" t="s">
        <v>61</v>
      </c>
      <c r="J55" t="e">
        <f t="shared" si="17"/>
        <v>#NAME?</v>
      </c>
      <c r="K55" t="s">
        <v>62</v>
      </c>
      <c r="L55" t="e">
        <f t="shared" si="18"/>
        <v>#NAME?</v>
      </c>
      <c r="M55" t="e">
        <f t="shared" si="19"/>
        <v>#NAME?</v>
      </c>
      <c r="N55">
        <v>10000</v>
      </c>
      <c r="O55" t="e">
        <f t="shared" si="20"/>
        <v>#NAME?</v>
      </c>
      <c r="P55">
        <v>20</v>
      </c>
      <c r="Q55" t="e">
        <f t="shared" si="21"/>
        <v>#NAME?</v>
      </c>
      <c r="R55">
        <v>20</v>
      </c>
      <c r="S55" t="e">
        <f t="shared" si="22"/>
        <v>#NAME?</v>
      </c>
      <c r="T55">
        <v>0</v>
      </c>
      <c r="U55" t="e">
        <f t="shared" si="23"/>
        <v>#NAME?</v>
      </c>
      <c r="V55">
        <v>256</v>
      </c>
      <c r="W55" t="e">
        <f t="shared" si="24"/>
        <v>#NAME?</v>
      </c>
      <c r="X55">
        <v>2</v>
      </c>
      <c r="Y55" t="e">
        <f t="shared" si="25"/>
        <v>#NAME?</v>
      </c>
      <c r="Z55">
        <v>0</v>
      </c>
      <c r="AA55" t="e">
        <f t="shared" si="26"/>
        <v>#NAME?</v>
      </c>
      <c r="AB55">
        <v>48</v>
      </c>
      <c r="AC55" t="e">
        <f t="shared" si="27"/>
        <v>#NAME?</v>
      </c>
      <c r="AD55">
        <v>4</v>
      </c>
      <c r="AE55" t="s">
        <v>63</v>
      </c>
      <c r="AF55">
        <v>630472</v>
      </c>
      <c r="AG55">
        <v>630653</v>
      </c>
      <c r="AH55">
        <v>1261125</v>
      </c>
      <c r="AI55">
        <v>3150275</v>
      </c>
      <c r="AJ55">
        <v>1000</v>
      </c>
      <c r="AP55">
        <v>1000</v>
      </c>
      <c r="AQ55">
        <v>20</v>
      </c>
      <c r="AR55">
        <v>20</v>
      </c>
      <c r="AS55">
        <v>10000</v>
      </c>
      <c r="AT55">
        <v>2</v>
      </c>
      <c r="AU55" t="s">
        <v>60</v>
      </c>
      <c r="AV55" t="s">
        <v>61</v>
      </c>
      <c r="AW55" t="s">
        <v>62</v>
      </c>
      <c r="AY55">
        <v>1</v>
      </c>
      <c r="AZ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R55" t="s">
        <v>180</v>
      </c>
      <c r="BS55" t="s">
        <v>172</v>
      </c>
      <c r="BT55" t="s">
        <v>58</v>
      </c>
    </row>
    <row r="56" spans="1:72" x14ac:dyDescent="0.45">
      <c r="A56" t="s">
        <v>181</v>
      </c>
      <c r="B56" t="s">
        <v>58</v>
      </c>
      <c r="C56" t="s">
        <v>59</v>
      </c>
      <c r="D56" t="e">
        <f t="shared" si="14"/>
        <v>#NAME?</v>
      </c>
      <c r="E56">
        <v>1000</v>
      </c>
      <c r="F56" t="e">
        <f t="shared" si="15"/>
        <v>#NAME?</v>
      </c>
      <c r="G56" t="s">
        <v>60</v>
      </c>
      <c r="H56" t="e">
        <f t="shared" si="16"/>
        <v>#NAME?</v>
      </c>
      <c r="I56" t="s">
        <v>61</v>
      </c>
      <c r="J56" t="e">
        <f t="shared" si="17"/>
        <v>#NAME?</v>
      </c>
      <c r="K56" t="s">
        <v>62</v>
      </c>
      <c r="L56" t="e">
        <f t="shared" si="18"/>
        <v>#NAME?</v>
      </c>
      <c r="M56" t="e">
        <f t="shared" si="19"/>
        <v>#NAME?</v>
      </c>
      <c r="N56">
        <v>10000</v>
      </c>
      <c r="O56" t="e">
        <f t="shared" si="20"/>
        <v>#NAME?</v>
      </c>
      <c r="P56">
        <v>0</v>
      </c>
      <c r="Q56" t="e">
        <f t="shared" si="21"/>
        <v>#NAME?</v>
      </c>
      <c r="R56">
        <v>0</v>
      </c>
      <c r="S56" t="e">
        <f t="shared" si="22"/>
        <v>#NAME?</v>
      </c>
      <c r="T56">
        <v>0</v>
      </c>
      <c r="U56" t="e">
        <f t="shared" si="23"/>
        <v>#NAME?</v>
      </c>
      <c r="V56">
        <v>256</v>
      </c>
      <c r="W56" t="e">
        <f t="shared" si="24"/>
        <v>#NAME?</v>
      </c>
      <c r="X56">
        <v>1</v>
      </c>
      <c r="Y56" t="e">
        <f t="shared" si="25"/>
        <v>#NAME?</v>
      </c>
      <c r="Z56">
        <v>0</v>
      </c>
      <c r="AA56" t="e">
        <f t="shared" si="26"/>
        <v>#NAME?</v>
      </c>
      <c r="AB56">
        <v>48</v>
      </c>
      <c r="AC56" t="e">
        <f t="shared" si="27"/>
        <v>#NAME?</v>
      </c>
      <c r="AD56">
        <v>4</v>
      </c>
      <c r="AE56" t="s">
        <v>63</v>
      </c>
      <c r="AH56">
        <v>0</v>
      </c>
      <c r="AI56">
        <v>1935499</v>
      </c>
      <c r="AJ56">
        <v>1000</v>
      </c>
      <c r="AP56">
        <v>1000</v>
      </c>
      <c r="AQ56">
        <v>0</v>
      </c>
      <c r="AR56">
        <v>0</v>
      </c>
      <c r="AS56">
        <v>10000</v>
      </c>
      <c r="AT56">
        <v>1</v>
      </c>
      <c r="AU56" t="s">
        <v>60</v>
      </c>
      <c r="AV56" t="s">
        <v>61</v>
      </c>
      <c r="AW56" t="s">
        <v>62</v>
      </c>
      <c r="AY56">
        <v>1</v>
      </c>
      <c r="AZ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R56" t="s">
        <v>182</v>
      </c>
      <c r="BS56" t="s">
        <v>88</v>
      </c>
      <c r="BT56" t="s">
        <v>58</v>
      </c>
    </row>
    <row r="57" spans="1:72" x14ac:dyDescent="0.45">
      <c r="A57" t="s">
        <v>183</v>
      </c>
      <c r="B57" t="s">
        <v>58</v>
      </c>
      <c r="C57" t="s">
        <v>59</v>
      </c>
      <c r="D57" t="e">
        <f t="shared" si="14"/>
        <v>#NAME?</v>
      </c>
      <c r="E57">
        <v>1000</v>
      </c>
      <c r="F57" t="e">
        <f t="shared" si="15"/>
        <v>#NAME?</v>
      </c>
      <c r="G57" t="s">
        <v>60</v>
      </c>
      <c r="H57" t="e">
        <f t="shared" si="16"/>
        <v>#NAME?</v>
      </c>
      <c r="I57" t="s">
        <v>61</v>
      </c>
      <c r="J57" t="e">
        <f t="shared" si="17"/>
        <v>#NAME?</v>
      </c>
      <c r="K57" t="s">
        <v>62</v>
      </c>
      <c r="L57" t="e">
        <f t="shared" si="18"/>
        <v>#NAME?</v>
      </c>
      <c r="M57" t="e">
        <f t="shared" si="19"/>
        <v>#NAME?</v>
      </c>
      <c r="N57">
        <v>10000</v>
      </c>
      <c r="O57" t="e">
        <f t="shared" si="20"/>
        <v>#NAME?</v>
      </c>
      <c r="P57">
        <v>20</v>
      </c>
      <c r="Q57" t="e">
        <f t="shared" si="21"/>
        <v>#NAME?</v>
      </c>
      <c r="R57">
        <v>20</v>
      </c>
      <c r="S57" t="e">
        <f t="shared" si="22"/>
        <v>#NAME?</v>
      </c>
      <c r="T57">
        <v>0</v>
      </c>
      <c r="U57" t="e">
        <f t="shared" si="23"/>
        <v>#NAME?</v>
      </c>
      <c r="V57">
        <v>256</v>
      </c>
      <c r="W57" t="e">
        <f t="shared" si="24"/>
        <v>#NAME?</v>
      </c>
      <c r="X57">
        <v>2</v>
      </c>
      <c r="Y57" t="e">
        <f t="shared" si="25"/>
        <v>#NAME?</v>
      </c>
      <c r="Z57">
        <v>0</v>
      </c>
      <c r="AA57" t="e">
        <f t="shared" si="26"/>
        <v>#NAME?</v>
      </c>
      <c r="AB57">
        <v>48</v>
      </c>
      <c r="AC57" t="e">
        <f t="shared" si="27"/>
        <v>#NAME?</v>
      </c>
      <c r="AD57">
        <v>5</v>
      </c>
      <c r="AE57" t="s">
        <v>63</v>
      </c>
      <c r="AF57">
        <v>623778</v>
      </c>
      <c r="AG57">
        <v>623552</v>
      </c>
      <c r="AH57">
        <v>1247330</v>
      </c>
      <c r="AI57">
        <v>3114168</v>
      </c>
      <c r="AJ57">
        <v>1000</v>
      </c>
      <c r="AP57">
        <v>1000</v>
      </c>
      <c r="AQ57">
        <v>20</v>
      </c>
      <c r="AR57">
        <v>20</v>
      </c>
      <c r="AS57">
        <v>10000</v>
      </c>
      <c r="AT57">
        <v>2</v>
      </c>
      <c r="AU57" t="s">
        <v>60</v>
      </c>
      <c r="AV57" t="s">
        <v>61</v>
      </c>
      <c r="AW57" t="s">
        <v>62</v>
      </c>
      <c r="AY57">
        <v>1</v>
      </c>
      <c r="AZ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R57" t="s">
        <v>184</v>
      </c>
      <c r="BS57" t="s">
        <v>172</v>
      </c>
      <c r="BT57" t="s">
        <v>58</v>
      </c>
    </row>
    <row r="58" spans="1:72" x14ac:dyDescent="0.45">
      <c r="A58" t="s">
        <v>185</v>
      </c>
      <c r="B58" t="s">
        <v>58</v>
      </c>
      <c r="C58" t="s">
        <v>59</v>
      </c>
      <c r="D58" t="e">
        <f t="shared" si="14"/>
        <v>#NAME?</v>
      </c>
      <c r="E58">
        <v>1000</v>
      </c>
      <c r="F58" t="e">
        <f t="shared" si="15"/>
        <v>#NAME?</v>
      </c>
      <c r="G58" t="s">
        <v>60</v>
      </c>
      <c r="H58" t="e">
        <f t="shared" si="16"/>
        <v>#NAME?</v>
      </c>
      <c r="I58" t="s">
        <v>61</v>
      </c>
      <c r="J58" t="e">
        <f t="shared" si="17"/>
        <v>#NAME?</v>
      </c>
      <c r="K58" t="s">
        <v>62</v>
      </c>
      <c r="L58" t="e">
        <f t="shared" si="18"/>
        <v>#NAME?</v>
      </c>
      <c r="M58" t="e">
        <f t="shared" si="19"/>
        <v>#NAME?</v>
      </c>
      <c r="N58">
        <v>10000</v>
      </c>
      <c r="O58" t="e">
        <f t="shared" si="20"/>
        <v>#NAME?</v>
      </c>
      <c r="P58">
        <v>20</v>
      </c>
      <c r="Q58" t="e">
        <f t="shared" si="21"/>
        <v>#NAME?</v>
      </c>
      <c r="R58">
        <v>20</v>
      </c>
      <c r="S58" t="e">
        <f t="shared" si="22"/>
        <v>#NAME?</v>
      </c>
      <c r="T58">
        <v>0</v>
      </c>
      <c r="U58" t="e">
        <f t="shared" si="23"/>
        <v>#NAME?</v>
      </c>
      <c r="V58">
        <v>256</v>
      </c>
      <c r="W58" t="e">
        <f t="shared" si="24"/>
        <v>#NAME?</v>
      </c>
      <c r="X58">
        <v>3</v>
      </c>
      <c r="Y58" t="e">
        <f t="shared" si="25"/>
        <v>#NAME?</v>
      </c>
      <c r="Z58">
        <v>0</v>
      </c>
      <c r="AA58" t="e">
        <f t="shared" si="26"/>
        <v>#NAME?</v>
      </c>
      <c r="AB58">
        <v>48</v>
      </c>
      <c r="AC58" t="e">
        <f t="shared" si="27"/>
        <v>#NAME?</v>
      </c>
      <c r="AD58">
        <v>0</v>
      </c>
      <c r="AE58" t="s">
        <v>63</v>
      </c>
      <c r="AF58">
        <v>890538</v>
      </c>
      <c r="AG58">
        <v>891637</v>
      </c>
      <c r="AH58">
        <v>1782175</v>
      </c>
      <c r="AI58">
        <v>4450249</v>
      </c>
      <c r="AJ58">
        <v>1000</v>
      </c>
      <c r="AP58">
        <v>1000</v>
      </c>
      <c r="AQ58">
        <v>20</v>
      </c>
      <c r="AR58">
        <v>20</v>
      </c>
      <c r="AS58">
        <v>10000</v>
      </c>
      <c r="AT58">
        <v>3</v>
      </c>
      <c r="AU58" t="s">
        <v>60</v>
      </c>
      <c r="AV58" t="s">
        <v>61</v>
      </c>
      <c r="AW58" t="s">
        <v>62</v>
      </c>
      <c r="AY58">
        <v>1</v>
      </c>
      <c r="AZ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R58" t="s">
        <v>186</v>
      </c>
      <c r="BS58" t="s">
        <v>187</v>
      </c>
      <c r="BT58" t="s">
        <v>58</v>
      </c>
    </row>
    <row r="59" spans="1:72" x14ac:dyDescent="0.45">
      <c r="A59" t="s">
        <v>188</v>
      </c>
      <c r="B59" t="s">
        <v>58</v>
      </c>
      <c r="C59" t="s">
        <v>59</v>
      </c>
      <c r="D59" t="e">
        <f t="shared" si="14"/>
        <v>#NAME?</v>
      </c>
      <c r="E59">
        <v>1000</v>
      </c>
      <c r="F59" t="e">
        <f t="shared" si="15"/>
        <v>#NAME?</v>
      </c>
      <c r="G59" t="s">
        <v>60</v>
      </c>
      <c r="H59" t="e">
        <f t="shared" si="16"/>
        <v>#NAME?</v>
      </c>
      <c r="I59" t="s">
        <v>61</v>
      </c>
      <c r="J59" t="e">
        <f t="shared" si="17"/>
        <v>#NAME?</v>
      </c>
      <c r="K59" t="s">
        <v>62</v>
      </c>
      <c r="L59" t="e">
        <f t="shared" si="18"/>
        <v>#NAME?</v>
      </c>
      <c r="M59" t="e">
        <f t="shared" si="19"/>
        <v>#NAME?</v>
      </c>
      <c r="N59">
        <v>10000</v>
      </c>
      <c r="O59" t="e">
        <f t="shared" si="20"/>
        <v>#NAME?</v>
      </c>
      <c r="P59">
        <v>20</v>
      </c>
      <c r="Q59" t="e">
        <f t="shared" si="21"/>
        <v>#NAME?</v>
      </c>
      <c r="R59">
        <v>20</v>
      </c>
      <c r="S59" t="e">
        <f t="shared" si="22"/>
        <v>#NAME?</v>
      </c>
      <c r="T59">
        <v>0</v>
      </c>
      <c r="U59" t="e">
        <f t="shared" si="23"/>
        <v>#NAME?</v>
      </c>
      <c r="V59">
        <v>256</v>
      </c>
      <c r="W59" t="e">
        <f t="shared" si="24"/>
        <v>#NAME?</v>
      </c>
      <c r="X59">
        <v>3</v>
      </c>
      <c r="Y59" t="e">
        <f t="shared" si="25"/>
        <v>#NAME?</v>
      </c>
      <c r="Z59">
        <v>0</v>
      </c>
      <c r="AA59" t="e">
        <f t="shared" si="26"/>
        <v>#NAME?</v>
      </c>
      <c r="AB59">
        <v>48</v>
      </c>
      <c r="AC59" t="e">
        <f t="shared" si="27"/>
        <v>#NAME?</v>
      </c>
      <c r="AD59">
        <v>1</v>
      </c>
      <c r="AE59" t="s">
        <v>63</v>
      </c>
      <c r="AF59">
        <v>901090</v>
      </c>
      <c r="AG59">
        <v>901648</v>
      </c>
      <c r="AH59">
        <v>1802738</v>
      </c>
      <c r="AI59">
        <v>4504783</v>
      </c>
      <c r="AJ59">
        <v>1000</v>
      </c>
      <c r="AP59">
        <v>1000</v>
      </c>
      <c r="AQ59">
        <v>20</v>
      </c>
      <c r="AR59">
        <v>20</v>
      </c>
      <c r="AS59">
        <v>10000</v>
      </c>
      <c r="AT59">
        <v>3</v>
      </c>
      <c r="AU59" t="s">
        <v>60</v>
      </c>
      <c r="AV59" t="s">
        <v>61</v>
      </c>
      <c r="AW59" t="s">
        <v>62</v>
      </c>
      <c r="AY59">
        <v>1</v>
      </c>
      <c r="AZ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R59" t="s">
        <v>189</v>
      </c>
      <c r="BS59" t="s">
        <v>187</v>
      </c>
      <c r="BT59" t="s">
        <v>58</v>
      </c>
    </row>
    <row r="60" spans="1:72" x14ac:dyDescent="0.45">
      <c r="A60" t="s">
        <v>190</v>
      </c>
      <c r="B60" t="s">
        <v>58</v>
      </c>
      <c r="C60" t="s">
        <v>59</v>
      </c>
      <c r="D60" t="e">
        <f t="shared" si="14"/>
        <v>#NAME?</v>
      </c>
      <c r="E60">
        <v>1000</v>
      </c>
      <c r="F60" t="e">
        <f t="shared" si="15"/>
        <v>#NAME?</v>
      </c>
      <c r="G60" t="s">
        <v>60</v>
      </c>
      <c r="H60" t="e">
        <f t="shared" si="16"/>
        <v>#NAME?</v>
      </c>
      <c r="I60" t="s">
        <v>61</v>
      </c>
      <c r="J60" t="e">
        <f t="shared" si="17"/>
        <v>#NAME?</v>
      </c>
      <c r="K60" t="s">
        <v>62</v>
      </c>
      <c r="L60" t="e">
        <f t="shared" si="18"/>
        <v>#NAME?</v>
      </c>
      <c r="M60" t="e">
        <f t="shared" si="19"/>
        <v>#NAME?</v>
      </c>
      <c r="N60">
        <v>10000</v>
      </c>
      <c r="O60" t="e">
        <f t="shared" si="20"/>
        <v>#NAME?</v>
      </c>
      <c r="P60">
        <v>20</v>
      </c>
      <c r="Q60" t="e">
        <f t="shared" si="21"/>
        <v>#NAME?</v>
      </c>
      <c r="R60">
        <v>20</v>
      </c>
      <c r="S60" t="e">
        <f t="shared" si="22"/>
        <v>#NAME?</v>
      </c>
      <c r="T60">
        <v>0</v>
      </c>
      <c r="U60" t="e">
        <f t="shared" si="23"/>
        <v>#NAME?</v>
      </c>
      <c r="V60">
        <v>256</v>
      </c>
      <c r="W60" t="e">
        <f t="shared" si="24"/>
        <v>#NAME?</v>
      </c>
      <c r="X60">
        <v>3</v>
      </c>
      <c r="Y60" t="e">
        <f t="shared" si="25"/>
        <v>#NAME?</v>
      </c>
      <c r="Z60">
        <v>0</v>
      </c>
      <c r="AA60" t="e">
        <f t="shared" si="26"/>
        <v>#NAME?</v>
      </c>
      <c r="AB60">
        <v>48</v>
      </c>
      <c r="AC60" t="e">
        <f t="shared" si="27"/>
        <v>#NAME?</v>
      </c>
      <c r="AD60">
        <v>2</v>
      </c>
      <c r="AE60" t="s">
        <v>63</v>
      </c>
      <c r="AF60">
        <v>920005</v>
      </c>
      <c r="AG60">
        <v>919407</v>
      </c>
      <c r="AH60">
        <v>1839412</v>
      </c>
      <c r="AI60">
        <v>4597009</v>
      </c>
      <c r="AJ60">
        <v>1000</v>
      </c>
      <c r="AP60">
        <v>1000</v>
      </c>
      <c r="AQ60">
        <v>20</v>
      </c>
      <c r="AR60">
        <v>20</v>
      </c>
      <c r="AS60">
        <v>10000</v>
      </c>
      <c r="AT60">
        <v>3</v>
      </c>
      <c r="AU60" t="s">
        <v>60</v>
      </c>
      <c r="AV60" t="s">
        <v>61</v>
      </c>
      <c r="AW60" t="s">
        <v>62</v>
      </c>
      <c r="AY60">
        <v>1</v>
      </c>
      <c r="AZ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R60" t="s">
        <v>191</v>
      </c>
      <c r="BS60" t="s">
        <v>187</v>
      </c>
      <c r="BT60" t="s">
        <v>58</v>
      </c>
    </row>
    <row r="61" spans="1:72" x14ac:dyDescent="0.45">
      <c r="A61" t="s">
        <v>192</v>
      </c>
      <c r="B61" t="s">
        <v>58</v>
      </c>
      <c r="C61" t="s">
        <v>59</v>
      </c>
      <c r="D61" t="e">
        <f t="shared" si="14"/>
        <v>#NAME?</v>
      </c>
      <c r="E61">
        <v>1000</v>
      </c>
      <c r="F61" t="e">
        <f t="shared" si="15"/>
        <v>#NAME?</v>
      </c>
      <c r="G61" t="s">
        <v>60</v>
      </c>
      <c r="H61" t="e">
        <f t="shared" si="16"/>
        <v>#NAME?</v>
      </c>
      <c r="I61" t="s">
        <v>61</v>
      </c>
      <c r="J61" t="e">
        <f t="shared" si="17"/>
        <v>#NAME?</v>
      </c>
      <c r="K61" t="s">
        <v>62</v>
      </c>
      <c r="L61" t="e">
        <f t="shared" si="18"/>
        <v>#NAME?</v>
      </c>
      <c r="M61" t="e">
        <f t="shared" si="19"/>
        <v>#NAME?</v>
      </c>
      <c r="N61">
        <v>10000</v>
      </c>
      <c r="O61" t="e">
        <f t="shared" si="20"/>
        <v>#NAME?</v>
      </c>
      <c r="P61">
        <v>20</v>
      </c>
      <c r="Q61" t="e">
        <f t="shared" si="21"/>
        <v>#NAME?</v>
      </c>
      <c r="R61">
        <v>20</v>
      </c>
      <c r="S61" t="e">
        <f t="shared" si="22"/>
        <v>#NAME?</v>
      </c>
      <c r="T61">
        <v>0</v>
      </c>
      <c r="U61" t="e">
        <f t="shared" si="23"/>
        <v>#NAME?</v>
      </c>
      <c r="V61">
        <v>256</v>
      </c>
      <c r="W61" t="e">
        <f t="shared" si="24"/>
        <v>#NAME?</v>
      </c>
      <c r="X61">
        <v>3</v>
      </c>
      <c r="Y61" t="e">
        <f t="shared" si="25"/>
        <v>#NAME?</v>
      </c>
      <c r="Z61">
        <v>0</v>
      </c>
      <c r="AA61" t="e">
        <f t="shared" si="26"/>
        <v>#NAME?</v>
      </c>
      <c r="AB61">
        <v>48</v>
      </c>
      <c r="AC61" t="e">
        <f t="shared" si="27"/>
        <v>#NAME?</v>
      </c>
      <c r="AD61">
        <v>3</v>
      </c>
      <c r="AE61" t="s">
        <v>63</v>
      </c>
      <c r="AF61">
        <v>923442</v>
      </c>
      <c r="AG61">
        <v>923771</v>
      </c>
      <c r="AH61">
        <v>1847213</v>
      </c>
      <c r="AI61">
        <v>4612372</v>
      </c>
      <c r="AJ61">
        <v>1000</v>
      </c>
      <c r="AP61">
        <v>1000</v>
      </c>
      <c r="AQ61">
        <v>20</v>
      </c>
      <c r="AR61">
        <v>20</v>
      </c>
      <c r="AS61">
        <v>10000</v>
      </c>
      <c r="AT61">
        <v>3</v>
      </c>
      <c r="AU61" t="s">
        <v>60</v>
      </c>
      <c r="AV61" t="s">
        <v>61</v>
      </c>
      <c r="AW61" t="s">
        <v>62</v>
      </c>
      <c r="AY61">
        <v>1</v>
      </c>
      <c r="AZ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R61" t="s">
        <v>193</v>
      </c>
      <c r="BS61" t="s">
        <v>187</v>
      </c>
      <c r="BT61" t="s">
        <v>58</v>
      </c>
    </row>
    <row r="62" spans="1:72" x14ac:dyDescent="0.45">
      <c r="A62" t="s">
        <v>194</v>
      </c>
      <c r="B62" t="s">
        <v>58</v>
      </c>
      <c r="C62" t="s">
        <v>59</v>
      </c>
      <c r="D62" t="e">
        <f t="shared" si="14"/>
        <v>#NAME?</v>
      </c>
      <c r="E62">
        <v>1000</v>
      </c>
      <c r="F62" t="e">
        <f t="shared" si="15"/>
        <v>#NAME?</v>
      </c>
      <c r="G62" t="s">
        <v>60</v>
      </c>
      <c r="H62" t="e">
        <f t="shared" si="16"/>
        <v>#NAME?</v>
      </c>
      <c r="I62" t="s">
        <v>61</v>
      </c>
      <c r="J62" t="e">
        <f t="shared" si="17"/>
        <v>#NAME?</v>
      </c>
      <c r="K62" t="s">
        <v>62</v>
      </c>
      <c r="L62" t="e">
        <f t="shared" si="18"/>
        <v>#NAME?</v>
      </c>
      <c r="M62" t="e">
        <f t="shared" si="19"/>
        <v>#NAME?</v>
      </c>
      <c r="N62">
        <v>10000</v>
      </c>
      <c r="O62" t="e">
        <f t="shared" si="20"/>
        <v>#NAME?</v>
      </c>
      <c r="P62">
        <v>20</v>
      </c>
      <c r="Q62" t="e">
        <f t="shared" si="21"/>
        <v>#NAME?</v>
      </c>
      <c r="R62">
        <v>20</v>
      </c>
      <c r="S62" t="e">
        <f t="shared" si="22"/>
        <v>#NAME?</v>
      </c>
      <c r="T62">
        <v>0</v>
      </c>
      <c r="U62" t="e">
        <f t="shared" si="23"/>
        <v>#NAME?</v>
      </c>
      <c r="V62">
        <v>256</v>
      </c>
      <c r="W62" t="e">
        <f t="shared" si="24"/>
        <v>#NAME?</v>
      </c>
      <c r="X62">
        <v>3</v>
      </c>
      <c r="Y62" t="e">
        <f t="shared" si="25"/>
        <v>#NAME?</v>
      </c>
      <c r="Z62">
        <v>0</v>
      </c>
      <c r="AA62" t="e">
        <f t="shared" si="26"/>
        <v>#NAME?</v>
      </c>
      <c r="AB62">
        <v>48</v>
      </c>
      <c r="AC62" t="e">
        <f t="shared" si="27"/>
        <v>#NAME?</v>
      </c>
      <c r="AD62">
        <v>4</v>
      </c>
      <c r="AE62" t="s">
        <v>63</v>
      </c>
      <c r="AF62">
        <v>923467</v>
      </c>
      <c r="AG62">
        <v>924312</v>
      </c>
      <c r="AH62">
        <v>1847779</v>
      </c>
      <c r="AI62">
        <v>4614537</v>
      </c>
      <c r="AJ62">
        <v>1000</v>
      </c>
      <c r="AP62">
        <v>1000</v>
      </c>
      <c r="AQ62">
        <v>20</v>
      </c>
      <c r="AR62">
        <v>20</v>
      </c>
      <c r="AS62">
        <v>10000</v>
      </c>
      <c r="AT62">
        <v>3</v>
      </c>
      <c r="AU62" t="s">
        <v>60</v>
      </c>
      <c r="AV62" t="s">
        <v>61</v>
      </c>
      <c r="AW62" t="s">
        <v>62</v>
      </c>
      <c r="AY62">
        <v>1</v>
      </c>
      <c r="AZ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R62" t="s">
        <v>195</v>
      </c>
      <c r="BS62" t="s">
        <v>187</v>
      </c>
      <c r="BT62" t="s">
        <v>58</v>
      </c>
    </row>
    <row r="63" spans="1:72" x14ac:dyDescent="0.45">
      <c r="A63" t="s">
        <v>196</v>
      </c>
      <c r="B63" t="s">
        <v>58</v>
      </c>
      <c r="C63" t="s">
        <v>59</v>
      </c>
      <c r="D63" t="e">
        <f t="shared" si="14"/>
        <v>#NAME?</v>
      </c>
      <c r="E63">
        <v>1000</v>
      </c>
      <c r="F63" t="e">
        <f t="shared" si="15"/>
        <v>#NAME?</v>
      </c>
      <c r="G63" t="s">
        <v>60</v>
      </c>
      <c r="H63" t="e">
        <f t="shared" si="16"/>
        <v>#NAME?</v>
      </c>
      <c r="I63" t="s">
        <v>61</v>
      </c>
      <c r="J63" t="e">
        <f t="shared" si="17"/>
        <v>#NAME?</v>
      </c>
      <c r="K63" t="s">
        <v>62</v>
      </c>
      <c r="L63" t="e">
        <f t="shared" si="18"/>
        <v>#NAME?</v>
      </c>
      <c r="M63" t="e">
        <f t="shared" si="19"/>
        <v>#NAME?</v>
      </c>
      <c r="N63">
        <v>10000</v>
      </c>
      <c r="O63" t="e">
        <f t="shared" si="20"/>
        <v>#NAME?</v>
      </c>
      <c r="P63">
        <v>20</v>
      </c>
      <c r="Q63" t="e">
        <f t="shared" si="21"/>
        <v>#NAME?</v>
      </c>
      <c r="R63">
        <v>20</v>
      </c>
      <c r="S63" t="e">
        <f t="shared" si="22"/>
        <v>#NAME?</v>
      </c>
      <c r="T63">
        <v>0</v>
      </c>
      <c r="U63" t="e">
        <f t="shared" si="23"/>
        <v>#NAME?</v>
      </c>
      <c r="V63">
        <v>256</v>
      </c>
      <c r="W63" t="e">
        <f t="shared" si="24"/>
        <v>#NAME?</v>
      </c>
      <c r="X63">
        <v>3</v>
      </c>
      <c r="Y63" t="e">
        <f t="shared" si="25"/>
        <v>#NAME?</v>
      </c>
      <c r="Z63">
        <v>0</v>
      </c>
      <c r="AA63" t="e">
        <f t="shared" si="26"/>
        <v>#NAME?</v>
      </c>
      <c r="AB63">
        <v>48</v>
      </c>
      <c r="AC63" t="e">
        <f t="shared" si="27"/>
        <v>#NAME?</v>
      </c>
      <c r="AD63">
        <v>5</v>
      </c>
      <c r="AE63" t="s">
        <v>63</v>
      </c>
      <c r="AF63">
        <v>918120</v>
      </c>
      <c r="AG63">
        <v>918228</v>
      </c>
      <c r="AH63">
        <v>1836348</v>
      </c>
      <c r="AI63">
        <v>4584390</v>
      </c>
      <c r="AJ63">
        <v>1000</v>
      </c>
      <c r="AP63">
        <v>1000</v>
      </c>
      <c r="AQ63">
        <v>20</v>
      </c>
      <c r="AR63">
        <v>20</v>
      </c>
      <c r="AS63">
        <v>10000</v>
      </c>
      <c r="AT63">
        <v>3</v>
      </c>
      <c r="AU63" t="s">
        <v>60</v>
      </c>
      <c r="AV63" t="s">
        <v>61</v>
      </c>
      <c r="AW63" t="s">
        <v>62</v>
      </c>
      <c r="AY63">
        <v>1</v>
      </c>
      <c r="AZ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R63" t="s">
        <v>197</v>
      </c>
      <c r="BS63" t="s">
        <v>187</v>
      </c>
      <c r="BT63" t="s">
        <v>58</v>
      </c>
    </row>
    <row r="64" spans="1:72" x14ac:dyDescent="0.45">
      <c r="A64" t="s">
        <v>198</v>
      </c>
      <c r="B64" t="s">
        <v>58</v>
      </c>
      <c r="C64" t="s">
        <v>59</v>
      </c>
      <c r="D64" t="e">
        <f t="shared" si="14"/>
        <v>#NAME?</v>
      </c>
      <c r="E64">
        <v>1000</v>
      </c>
      <c r="F64" t="e">
        <f t="shared" si="15"/>
        <v>#NAME?</v>
      </c>
      <c r="G64" t="s">
        <v>60</v>
      </c>
      <c r="H64" t="e">
        <f t="shared" si="16"/>
        <v>#NAME?</v>
      </c>
      <c r="I64" t="s">
        <v>61</v>
      </c>
      <c r="J64" t="e">
        <f t="shared" si="17"/>
        <v>#NAME?</v>
      </c>
      <c r="K64" t="s">
        <v>62</v>
      </c>
      <c r="L64" t="e">
        <f t="shared" si="18"/>
        <v>#NAME?</v>
      </c>
      <c r="M64" t="e">
        <f t="shared" si="19"/>
        <v>#NAME?</v>
      </c>
      <c r="N64">
        <v>10000</v>
      </c>
      <c r="O64" t="e">
        <f t="shared" si="20"/>
        <v>#NAME?</v>
      </c>
      <c r="P64">
        <v>20</v>
      </c>
      <c r="Q64" t="e">
        <f t="shared" si="21"/>
        <v>#NAME?</v>
      </c>
      <c r="R64">
        <v>20</v>
      </c>
      <c r="S64" t="e">
        <f t="shared" si="22"/>
        <v>#NAME?</v>
      </c>
      <c r="T64">
        <v>0</v>
      </c>
      <c r="U64" t="e">
        <f t="shared" si="23"/>
        <v>#NAME?</v>
      </c>
      <c r="V64">
        <v>256</v>
      </c>
      <c r="W64" t="e">
        <f t="shared" si="24"/>
        <v>#NAME?</v>
      </c>
      <c r="X64">
        <v>4</v>
      </c>
      <c r="Y64" t="e">
        <f t="shared" si="25"/>
        <v>#NAME?</v>
      </c>
      <c r="Z64">
        <v>0</v>
      </c>
      <c r="AA64" t="e">
        <f t="shared" si="26"/>
        <v>#NAME?</v>
      </c>
      <c r="AB64">
        <v>48</v>
      </c>
      <c r="AC64" t="e">
        <f t="shared" si="27"/>
        <v>#NAME?</v>
      </c>
      <c r="AD64">
        <v>0</v>
      </c>
      <c r="AE64" t="s">
        <v>63</v>
      </c>
      <c r="AF64">
        <v>1213393</v>
      </c>
      <c r="AG64">
        <v>1216826</v>
      </c>
      <c r="AH64">
        <v>2430219</v>
      </c>
      <c r="AI64">
        <v>6064969</v>
      </c>
      <c r="AJ64">
        <v>1000</v>
      </c>
      <c r="AP64">
        <v>1000</v>
      </c>
      <c r="AQ64">
        <v>20</v>
      </c>
      <c r="AR64">
        <v>20</v>
      </c>
      <c r="AS64">
        <v>10000</v>
      </c>
      <c r="AT64">
        <v>4</v>
      </c>
      <c r="AU64" t="s">
        <v>60</v>
      </c>
      <c r="AV64" t="s">
        <v>61</v>
      </c>
      <c r="AW64" t="s">
        <v>62</v>
      </c>
      <c r="AY64">
        <v>1</v>
      </c>
      <c r="AZ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R64" t="s">
        <v>199</v>
      </c>
      <c r="BS64" t="s">
        <v>200</v>
      </c>
      <c r="BT64" t="s">
        <v>58</v>
      </c>
    </row>
    <row r="65" spans="1:72" x14ac:dyDescent="0.45">
      <c r="A65" t="s">
        <v>201</v>
      </c>
      <c r="B65" t="s">
        <v>58</v>
      </c>
      <c r="C65" t="s">
        <v>59</v>
      </c>
      <c r="D65" t="e">
        <f t="shared" ref="D65:D97" si="28">-t</f>
        <v>#NAME?</v>
      </c>
      <c r="E65">
        <v>1000</v>
      </c>
      <c r="F65" t="e">
        <f t="shared" ref="F65:F97" si="29">-mr</f>
        <v>#NAME?</v>
      </c>
      <c r="G65" t="s">
        <v>60</v>
      </c>
      <c r="H65" t="e">
        <f t="shared" ref="H65:H97" si="30">-ma</f>
        <v>#NAME?</v>
      </c>
      <c r="I65" t="s">
        <v>61</v>
      </c>
      <c r="J65" t="e">
        <f t="shared" ref="J65:J97" si="31">-mp</f>
        <v>#NAME?</v>
      </c>
      <c r="K65" t="s">
        <v>62</v>
      </c>
      <c r="L65" t="e">
        <f t="shared" ref="L65:L97" si="32">-p</f>
        <v>#NAME?</v>
      </c>
      <c r="M65" t="e">
        <f t="shared" ref="M65:M97" si="33">-k</f>
        <v>#NAME?</v>
      </c>
      <c r="N65">
        <v>10000</v>
      </c>
      <c r="O65" t="e">
        <f t="shared" ref="O65:O97" si="34">-i</f>
        <v>#NAME?</v>
      </c>
      <c r="P65">
        <v>20</v>
      </c>
      <c r="Q65" t="e">
        <f t="shared" ref="Q65:Q97" si="35">-d</f>
        <v>#NAME?</v>
      </c>
      <c r="R65">
        <v>20</v>
      </c>
      <c r="S65" t="e">
        <f t="shared" ref="S65:S97" si="36">-rq</f>
        <v>#NAME?</v>
      </c>
      <c r="T65">
        <v>0</v>
      </c>
      <c r="U65" t="e">
        <f t="shared" ref="U65:U97" si="37">-rqsize</f>
        <v>#NAME?</v>
      </c>
      <c r="V65">
        <v>256</v>
      </c>
      <c r="W65" t="e">
        <f t="shared" ref="W65:W97" si="38">-nwork</f>
        <v>#NAME?</v>
      </c>
      <c r="X65">
        <v>4</v>
      </c>
      <c r="Y65" t="e">
        <f t="shared" ref="Y65:Y97" si="39">-nrq</f>
        <v>#NAME?</v>
      </c>
      <c r="Z65">
        <v>0</v>
      </c>
      <c r="AA65" t="e">
        <f t="shared" ref="AA65:AA97" si="40">-seqwidth</f>
        <v>#NAME?</v>
      </c>
      <c r="AB65">
        <v>48</v>
      </c>
      <c r="AC65" t="e">
        <f t="shared" ref="AC65:AC97" si="41">-trial</f>
        <v>#NAME?</v>
      </c>
      <c r="AD65">
        <v>1</v>
      </c>
      <c r="AE65" t="s">
        <v>63</v>
      </c>
      <c r="AF65">
        <v>1195491</v>
      </c>
      <c r="AG65">
        <v>1194614</v>
      </c>
      <c r="AH65">
        <v>2390105</v>
      </c>
      <c r="AI65">
        <v>5966596</v>
      </c>
      <c r="AJ65">
        <v>1000</v>
      </c>
      <c r="AP65">
        <v>1000</v>
      </c>
      <c r="AQ65">
        <v>20</v>
      </c>
      <c r="AR65">
        <v>20</v>
      </c>
      <c r="AS65">
        <v>10000</v>
      </c>
      <c r="AT65">
        <v>4</v>
      </c>
      <c r="AU65" t="s">
        <v>60</v>
      </c>
      <c r="AV65" t="s">
        <v>61</v>
      </c>
      <c r="AW65" t="s">
        <v>62</v>
      </c>
      <c r="AY65">
        <v>1</v>
      </c>
      <c r="AZ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R65" t="s">
        <v>202</v>
      </c>
      <c r="BS65" t="s">
        <v>200</v>
      </c>
      <c r="BT65" t="s">
        <v>58</v>
      </c>
    </row>
    <row r="66" spans="1:72" x14ac:dyDescent="0.45">
      <c r="A66" t="s">
        <v>203</v>
      </c>
      <c r="B66" t="s">
        <v>58</v>
      </c>
      <c r="C66" t="s">
        <v>59</v>
      </c>
      <c r="D66" t="e">
        <f t="shared" si="28"/>
        <v>#NAME?</v>
      </c>
      <c r="E66">
        <v>1000</v>
      </c>
      <c r="F66" t="e">
        <f t="shared" si="29"/>
        <v>#NAME?</v>
      </c>
      <c r="G66" t="s">
        <v>60</v>
      </c>
      <c r="H66" t="e">
        <f t="shared" si="30"/>
        <v>#NAME?</v>
      </c>
      <c r="I66" t="s">
        <v>61</v>
      </c>
      <c r="J66" t="e">
        <f t="shared" si="31"/>
        <v>#NAME?</v>
      </c>
      <c r="K66" t="s">
        <v>62</v>
      </c>
      <c r="L66" t="e">
        <f t="shared" si="32"/>
        <v>#NAME?</v>
      </c>
      <c r="M66" t="e">
        <f t="shared" si="33"/>
        <v>#NAME?</v>
      </c>
      <c r="N66">
        <v>10000</v>
      </c>
      <c r="O66" t="e">
        <f t="shared" si="34"/>
        <v>#NAME?</v>
      </c>
      <c r="P66">
        <v>20</v>
      </c>
      <c r="Q66" t="e">
        <f t="shared" si="35"/>
        <v>#NAME?</v>
      </c>
      <c r="R66">
        <v>20</v>
      </c>
      <c r="S66" t="e">
        <f t="shared" si="36"/>
        <v>#NAME?</v>
      </c>
      <c r="T66">
        <v>0</v>
      </c>
      <c r="U66" t="e">
        <f t="shared" si="37"/>
        <v>#NAME?</v>
      </c>
      <c r="V66">
        <v>256</v>
      </c>
      <c r="W66" t="e">
        <f t="shared" si="38"/>
        <v>#NAME?</v>
      </c>
      <c r="X66">
        <v>4</v>
      </c>
      <c r="Y66" t="e">
        <f t="shared" si="39"/>
        <v>#NAME?</v>
      </c>
      <c r="Z66">
        <v>0</v>
      </c>
      <c r="AA66" t="e">
        <f t="shared" si="40"/>
        <v>#NAME?</v>
      </c>
      <c r="AB66">
        <v>48</v>
      </c>
      <c r="AC66" t="e">
        <f t="shared" si="41"/>
        <v>#NAME?</v>
      </c>
      <c r="AD66">
        <v>2</v>
      </c>
      <c r="AE66" t="s">
        <v>63</v>
      </c>
      <c r="AF66">
        <v>1226352</v>
      </c>
      <c r="AG66">
        <v>1224355</v>
      </c>
      <c r="AH66">
        <v>2450707</v>
      </c>
      <c r="AI66">
        <v>6119641</v>
      </c>
      <c r="AJ66">
        <v>1000</v>
      </c>
      <c r="AP66">
        <v>1000</v>
      </c>
      <c r="AQ66">
        <v>20</v>
      </c>
      <c r="AR66">
        <v>20</v>
      </c>
      <c r="AS66">
        <v>10000</v>
      </c>
      <c r="AT66">
        <v>4</v>
      </c>
      <c r="AU66" t="s">
        <v>60</v>
      </c>
      <c r="AV66" t="s">
        <v>61</v>
      </c>
      <c r="AW66" t="s">
        <v>62</v>
      </c>
      <c r="AY66">
        <v>1</v>
      </c>
      <c r="AZ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R66" t="s">
        <v>204</v>
      </c>
      <c r="BS66" t="s">
        <v>200</v>
      </c>
      <c r="BT66" t="s">
        <v>58</v>
      </c>
    </row>
    <row r="67" spans="1:72" x14ac:dyDescent="0.45">
      <c r="A67" t="s">
        <v>205</v>
      </c>
      <c r="B67" t="s">
        <v>58</v>
      </c>
      <c r="C67" t="s">
        <v>59</v>
      </c>
      <c r="D67" t="e">
        <f t="shared" si="28"/>
        <v>#NAME?</v>
      </c>
      <c r="E67">
        <v>1000</v>
      </c>
      <c r="F67" t="e">
        <f t="shared" si="29"/>
        <v>#NAME?</v>
      </c>
      <c r="G67" t="s">
        <v>60</v>
      </c>
      <c r="H67" t="e">
        <f t="shared" si="30"/>
        <v>#NAME?</v>
      </c>
      <c r="I67" t="s">
        <v>61</v>
      </c>
      <c r="J67" t="e">
        <f t="shared" si="31"/>
        <v>#NAME?</v>
      </c>
      <c r="K67" t="s">
        <v>62</v>
      </c>
      <c r="L67" t="e">
        <f t="shared" si="32"/>
        <v>#NAME?</v>
      </c>
      <c r="M67" t="e">
        <f t="shared" si="33"/>
        <v>#NAME?</v>
      </c>
      <c r="N67">
        <v>10000</v>
      </c>
      <c r="O67" t="e">
        <f t="shared" si="34"/>
        <v>#NAME?</v>
      </c>
      <c r="P67">
        <v>0</v>
      </c>
      <c r="Q67" t="e">
        <f t="shared" si="35"/>
        <v>#NAME?</v>
      </c>
      <c r="R67">
        <v>0</v>
      </c>
      <c r="S67" t="e">
        <f t="shared" si="36"/>
        <v>#NAME?</v>
      </c>
      <c r="T67">
        <v>0</v>
      </c>
      <c r="U67" t="e">
        <f t="shared" si="37"/>
        <v>#NAME?</v>
      </c>
      <c r="V67">
        <v>256</v>
      </c>
      <c r="W67" t="e">
        <f t="shared" si="38"/>
        <v>#NAME?</v>
      </c>
      <c r="X67">
        <v>1</v>
      </c>
      <c r="Y67" t="e">
        <f t="shared" si="39"/>
        <v>#NAME?</v>
      </c>
      <c r="Z67">
        <v>0</v>
      </c>
      <c r="AA67" t="e">
        <f t="shared" si="40"/>
        <v>#NAME?</v>
      </c>
      <c r="AB67">
        <v>48</v>
      </c>
      <c r="AC67" t="e">
        <f t="shared" si="41"/>
        <v>#NAME?</v>
      </c>
      <c r="AD67">
        <v>5</v>
      </c>
      <c r="AE67" t="s">
        <v>63</v>
      </c>
      <c r="AH67">
        <v>0</v>
      </c>
      <c r="AI67">
        <v>1959999</v>
      </c>
      <c r="AJ67">
        <v>1000</v>
      </c>
      <c r="AP67">
        <v>1000</v>
      </c>
      <c r="AQ67">
        <v>0</v>
      </c>
      <c r="AR67">
        <v>0</v>
      </c>
      <c r="AS67">
        <v>10000</v>
      </c>
      <c r="AT67">
        <v>1</v>
      </c>
      <c r="AU67" t="s">
        <v>60</v>
      </c>
      <c r="AV67" t="s">
        <v>61</v>
      </c>
      <c r="AW67" t="s">
        <v>62</v>
      </c>
      <c r="AY67">
        <v>1</v>
      </c>
      <c r="AZ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R67" t="s">
        <v>206</v>
      </c>
      <c r="BS67" t="s">
        <v>88</v>
      </c>
      <c r="BT67" t="s">
        <v>58</v>
      </c>
    </row>
    <row r="68" spans="1:72" x14ac:dyDescent="0.45">
      <c r="A68" t="s">
        <v>207</v>
      </c>
      <c r="B68" t="s">
        <v>58</v>
      </c>
      <c r="C68" t="s">
        <v>59</v>
      </c>
      <c r="D68" t="e">
        <f t="shared" si="28"/>
        <v>#NAME?</v>
      </c>
      <c r="E68">
        <v>1000</v>
      </c>
      <c r="F68" t="e">
        <f t="shared" si="29"/>
        <v>#NAME?</v>
      </c>
      <c r="G68" t="s">
        <v>60</v>
      </c>
      <c r="H68" t="e">
        <f t="shared" si="30"/>
        <v>#NAME?</v>
      </c>
      <c r="I68" t="s">
        <v>61</v>
      </c>
      <c r="J68" t="e">
        <f t="shared" si="31"/>
        <v>#NAME?</v>
      </c>
      <c r="K68" t="s">
        <v>62</v>
      </c>
      <c r="L68" t="e">
        <f t="shared" si="32"/>
        <v>#NAME?</v>
      </c>
      <c r="M68" t="e">
        <f t="shared" si="33"/>
        <v>#NAME?</v>
      </c>
      <c r="N68">
        <v>10000</v>
      </c>
      <c r="O68" t="e">
        <f t="shared" si="34"/>
        <v>#NAME?</v>
      </c>
      <c r="P68">
        <v>20</v>
      </c>
      <c r="Q68" t="e">
        <f t="shared" si="35"/>
        <v>#NAME?</v>
      </c>
      <c r="R68">
        <v>20</v>
      </c>
      <c r="S68" t="e">
        <f t="shared" si="36"/>
        <v>#NAME?</v>
      </c>
      <c r="T68">
        <v>0</v>
      </c>
      <c r="U68" t="e">
        <f t="shared" si="37"/>
        <v>#NAME?</v>
      </c>
      <c r="V68">
        <v>256</v>
      </c>
      <c r="W68" t="e">
        <f t="shared" si="38"/>
        <v>#NAME?</v>
      </c>
      <c r="X68">
        <v>4</v>
      </c>
      <c r="Y68" t="e">
        <f t="shared" si="39"/>
        <v>#NAME?</v>
      </c>
      <c r="Z68">
        <v>0</v>
      </c>
      <c r="AA68" t="e">
        <f t="shared" si="40"/>
        <v>#NAME?</v>
      </c>
      <c r="AB68">
        <v>48</v>
      </c>
      <c r="AC68" t="e">
        <f t="shared" si="41"/>
        <v>#NAME?</v>
      </c>
      <c r="AD68">
        <v>3</v>
      </c>
      <c r="AE68" t="s">
        <v>63</v>
      </c>
      <c r="AF68">
        <v>1208095</v>
      </c>
      <c r="AG68">
        <v>1208315</v>
      </c>
      <c r="AH68">
        <v>2416410</v>
      </c>
      <c r="AI68">
        <v>6033886</v>
      </c>
      <c r="AJ68">
        <v>1000</v>
      </c>
      <c r="AP68">
        <v>1000</v>
      </c>
      <c r="AQ68">
        <v>20</v>
      </c>
      <c r="AR68">
        <v>20</v>
      </c>
      <c r="AS68">
        <v>10000</v>
      </c>
      <c r="AT68">
        <v>4</v>
      </c>
      <c r="AU68" t="s">
        <v>60</v>
      </c>
      <c r="AV68" t="s">
        <v>61</v>
      </c>
      <c r="AW68" t="s">
        <v>62</v>
      </c>
      <c r="AY68">
        <v>1</v>
      </c>
      <c r="AZ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R68" t="s">
        <v>208</v>
      </c>
      <c r="BS68" t="s">
        <v>200</v>
      </c>
      <c r="BT68" t="s">
        <v>58</v>
      </c>
    </row>
    <row r="69" spans="1:72" x14ac:dyDescent="0.45">
      <c r="A69" t="s">
        <v>209</v>
      </c>
      <c r="B69" t="s">
        <v>58</v>
      </c>
      <c r="C69" t="s">
        <v>59</v>
      </c>
      <c r="D69" t="e">
        <f t="shared" si="28"/>
        <v>#NAME?</v>
      </c>
      <c r="E69">
        <v>1000</v>
      </c>
      <c r="F69" t="e">
        <f t="shared" si="29"/>
        <v>#NAME?</v>
      </c>
      <c r="G69" t="s">
        <v>60</v>
      </c>
      <c r="H69" t="e">
        <f t="shared" si="30"/>
        <v>#NAME?</v>
      </c>
      <c r="I69" t="s">
        <v>61</v>
      </c>
      <c r="J69" t="e">
        <f t="shared" si="31"/>
        <v>#NAME?</v>
      </c>
      <c r="K69" t="s">
        <v>62</v>
      </c>
      <c r="L69" t="e">
        <f t="shared" si="32"/>
        <v>#NAME?</v>
      </c>
      <c r="M69" t="e">
        <f t="shared" si="33"/>
        <v>#NAME?</v>
      </c>
      <c r="N69">
        <v>10000</v>
      </c>
      <c r="O69" t="e">
        <f t="shared" si="34"/>
        <v>#NAME?</v>
      </c>
      <c r="P69">
        <v>20</v>
      </c>
      <c r="Q69" t="e">
        <f t="shared" si="35"/>
        <v>#NAME?</v>
      </c>
      <c r="R69">
        <v>20</v>
      </c>
      <c r="S69" t="e">
        <f t="shared" si="36"/>
        <v>#NAME?</v>
      </c>
      <c r="T69">
        <v>0</v>
      </c>
      <c r="U69" t="e">
        <f t="shared" si="37"/>
        <v>#NAME?</v>
      </c>
      <c r="V69">
        <v>256</v>
      </c>
      <c r="W69" t="e">
        <f t="shared" si="38"/>
        <v>#NAME?</v>
      </c>
      <c r="X69">
        <v>4</v>
      </c>
      <c r="Y69" t="e">
        <f t="shared" si="39"/>
        <v>#NAME?</v>
      </c>
      <c r="Z69">
        <v>0</v>
      </c>
      <c r="AA69" t="e">
        <f t="shared" si="40"/>
        <v>#NAME?</v>
      </c>
      <c r="AB69">
        <v>48</v>
      </c>
      <c r="AC69" t="e">
        <f t="shared" si="41"/>
        <v>#NAME?</v>
      </c>
      <c r="AD69">
        <v>4</v>
      </c>
      <c r="AE69" t="s">
        <v>63</v>
      </c>
      <c r="AF69">
        <v>1226532</v>
      </c>
      <c r="AG69">
        <v>1226379</v>
      </c>
      <c r="AH69">
        <v>2452911</v>
      </c>
      <c r="AI69">
        <v>6126979</v>
      </c>
      <c r="AJ69">
        <v>1000</v>
      </c>
      <c r="AP69">
        <v>1000</v>
      </c>
      <c r="AQ69">
        <v>20</v>
      </c>
      <c r="AR69">
        <v>20</v>
      </c>
      <c r="AS69">
        <v>10000</v>
      </c>
      <c r="AT69">
        <v>4</v>
      </c>
      <c r="AU69" t="s">
        <v>60</v>
      </c>
      <c r="AV69" t="s">
        <v>61</v>
      </c>
      <c r="AW69" t="s">
        <v>62</v>
      </c>
      <c r="AY69">
        <v>1</v>
      </c>
      <c r="AZ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R69" t="s">
        <v>210</v>
      </c>
      <c r="BS69" t="s">
        <v>200</v>
      </c>
      <c r="BT69" t="s">
        <v>58</v>
      </c>
    </row>
    <row r="70" spans="1:72" x14ac:dyDescent="0.45">
      <c r="A70" t="s">
        <v>211</v>
      </c>
      <c r="B70" t="s">
        <v>58</v>
      </c>
      <c r="C70" t="s">
        <v>59</v>
      </c>
      <c r="D70" t="e">
        <f t="shared" si="28"/>
        <v>#NAME?</v>
      </c>
      <c r="E70">
        <v>1000</v>
      </c>
      <c r="F70" t="e">
        <f t="shared" si="29"/>
        <v>#NAME?</v>
      </c>
      <c r="G70" t="s">
        <v>60</v>
      </c>
      <c r="H70" t="e">
        <f t="shared" si="30"/>
        <v>#NAME?</v>
      </c>
      <c r="I70" t="s">
        <v>61</v>
      </c>
      <c r="J70" t="e">
        <f t="shared" si="31"/>
        <v>#NAME?</v>
      </c>
      <c r="K70" t="s">
        <v>62</v>
      </c>
      <c r="L70" t="e">
        <f t="shared" si="32"/>
        <v>#NAME?</v>
      </c>
      <c r="M70" t="e">
        <f t="shared" si="33"/>
        <v>#NAME?</v>
      </c>
      <c r="N70">
        <v>10000</v>
      </c>
      <c r="O70" t="e">
        <f t="shared" si="34"/>
        <v>#NAME?</v>
      </c>
      <c r="P70">
        <v>20</v>
      </c>
      <c r="Q70" t="e">
        <f t="shared" si="35"/>
        <v>#NAME?</v>
      </c>
      <c r="R70">
        <v>20</v>
      </c>
      <c r="S70" t="e">
        <f t="shared" si="36"/>
        <v>#NAME?</v>
      </c>
      <c r="T70">
        <v>0</v>
      </c>
      <c r="U70" t="e">
        <f t="shared" si="37"/>
        <v>#NAME?</v>
      </c>
      <c r="V70">
        <v>256</v>
      </c>
      <c r="W70" t="e">
        <f t="shared" si="38"/>
        <v>#NAME?</v>
      </c>
      <c r="X70">
        <v>4</v>
      </c>
      <c r="Y70" t="e">
        <f t="shared" si="39"/>
        <v>#NAME?</v>
      </c>
      <c r="Z70">
        <v>0</v>
      </c>
      <c r="AA70" t="e">
        <f t="shared" si="40"/>
        <v>#NAME?</v>
      </c>
      <c r="AB70">
        <v>48</v>
      </c>
      <c r="AC70" t="e">
        <f t="shared" si="41"/>
        <v>#NAME?</v>
      </c>
      <c r="AD70">
        <v>5</v>
      </c>
      <c r="AE70" t="s">
        <v>63</v>
      </c>
      <c r="AF70">
        <v>1204443</v>
      </c>
      <c r="AG70">
        <v>1207146</v>
      </c>
      <c r="AH70">
        <v>2411589</v>
      </c>
      <c r="AI70">
        <v>6018059</v>
      </c>
      <c r="AJ70">
        <v>1000</v>
      </c>
      <c r="AP70">
        <v>1000</v>
      </c>
      <c r="AQ70">
        <v>20</v>
      </c>
      <c r="AR70">
        <v>20</v>
      </c>
      <c r="AS70">
        <v>10000</v>
      </c>
      <c r="AT70">
        <v>4</v>
      </c>
      <c r="AU70" t="s">
        <v>60</v>
      </c>
      <c r="AV70" t="s">
        <v>61</v>
      </c>
      <c r="AW70" t="s">
        <v>62</v>
      </c>
      <c r="AY70">
        <v>1</v>
      </c>
      <c r="AZ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R70" t="s">
        <v>212</v>
      </c>
      <c r="BS70" t="s">
        <v>200</v>
      </c>
      <c r="BT70" t="s">
        <v>58</v>
      </c>
    </row>
    <row r="71" spans="1:72" x14ac:dyDescent="0.45">
      <c r="A71" t="s">
        <v>213</v>
      </c>
      <c r="B71" t="s">
        <v>58</v>
      </c>
      <c r="C71" t="s">
        <v>59</v>
      </c>
      <c r="D71" t="e">
        <f t="shared" si="28"/>
        <v>#NAME?</v>
      </c>
      <c r="E71">
        <v>1000</v>
      </c>
      <c r="F71" t="e">
        <f t="shared" si="29"/>
        <v>#NAME?</v>
      </c>
      <c r="G71" t="s">
        <v>60</v>
      </c>
      <c r="H71" t="e">
        <f t="shared" si="30"/>
        <v>#NAME?</v>
      </c>
      <c r="I71" t="s">
        <v>61</v>
      </c>
      <c r="J71" t="e">
        <f t="shared" si="31"/>
        <v>#NAME?</v>
      </c>
      <c r="K71" t="s">
        <v>62</v>
      </c>
      <c r="L71" t="e">
        <f t="shared" si="32"/>
        <v>#NAME?</v>
      </c>
      <c r="M71" t="e">
        <f t="shared" si="33"/>
        <v>#NAME?</v>
      </c>
      <c r="N71">
        <v>10000</v>
      </c>
      <c r="O71" t="e">
        <f t="shared" si="34"/>
        <v>#NAME?</v>
      </c>
      <c r="P71">
        <v>20</v>
      </c>
      <c r="Q71" t="e">
        <f t="shared" si="35"/>
        <v>#NAME?</v>
      </c>
      <c r="R71">
        <v>20</v>
      </c>
      <c r="S71" t="e">
        <f t="shared" si="36"/>
        <v>#NAME?</v>
      </c>
      <c r="T71">
        <v>0</v>
      </c>
      <c r="U71" t="e">
        <f t="shared" si="37"/>
        <v>#NAME?</v>
      </c>
      <c r="V71">
        <v>256</v>
      </c>
      <c r="W71" t="e">
        <f t="shared" si="38"/>
        <v>#NAME?</v>
      </c>
      <c r="X71">
        <v>5</v>
      </c>
      <c r="Y71" t="e">
        <f t="shared" si="39"/>
        <v>#NAME?</v>
      </c>
      <c r="Z71">
        <v>0</v>
      </c>
      <c r="AA71" t="e">
        <f t="shared" si="40"/>
        <v>#NAME?</v>
      </c>
      <c r="AB71">
        <v>48</v>
      </c>
      <c r="AC71" t="e">
        <f t="shared" si="41"/>
        <v>#NAME?</v>
      </c>
      <c r="AD71">
        <v>0</v>
      </c>
      <c r="AE71" t="s">
        <v>63</v>
      </c>
      <c r="AF71">
        <v>1288277</v>
      </c>
      <c r="AG71">
        <v>1288022</v>
      </c>
      <c r="AH71">
        <v>2576299</v>
      </c>
      <c r="AI71">
        <v>6438238</v>
      </c>
      <c r="AJ71">
        <v>1000</v>
      </c>
      <c r="AP71">
        <v>1000</v>
      </c>
      <c r="AQ71">
        <v>20</v>
      </c>
      <c r="AR71">
        <v>20</v>
      </c>
      <c r="AS71">
        <v>10000</v>
      </c>
      <c r="AT71">
        <v>5</v>
      </c>
      <c r="AU71" t="s">
        <v>60</v>
      </c>
      <c r="AV71" t="s">
        <v>61</v>
      </c>
      <c r="AW71" t="s">
        <v>62</v>
      </c>
      <c r="AY71">
        <v>1</v>
      </c>
      <c r="AZ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R71" t="s">
        <v>214</v>
      </c>
      <c r="BS71" t="s">
        <v>215</v>
      </c>
      <c r="BT71" t="s">
        <v>58</v>
      </c>
    </row>
    <row r="72" spans="1:72" x14ac:dyDescent="0.45">
      <c r="A72" t="s">
        <v>216</v>
      </c>
      <c r="B72" t="s">
        <v>58</v>
      </c>
      <c r="C72" t="s">
        <v>59</v>
      </c>
      <c r="D72" t="e">
        <f t="shared" si="28"/>
        <v>#NAME?</v>
      </c>
      <c r="E72">
        <v>1000</v>
      </c>
      <c r="F72" t="e">
        <f t="shared" si="29"/>
        <v>#NAME?</v>
      </c>
      <c r="G72" t="s">
        <v>60</v>
      </c>
      <c r="H72" t="e">
        <f t="shared" si="30"/>
        <v>#NAME?</v>
      </c>
      <c r="I72" t="s">
        <v>61</v>
      </c>
      <c r="J72" t="e">
        <f t="shared" si="31"/>
        <v>#NAME?</v>
      </c>
      <c r="K72" t="s">
        <v>62</v>
      </c>
      <c r="L72" t="e">
        <f t="shared" si="32"/>
        <v>#NAME?</v>
      </c>
      <c r="M72" t="e">
        <f t="shared" si="33"/>
        <v>#NAME?</v>
      </c>
      <c r="N72">
        <v>10000</v>
      </c>
      <c r="O72" t="e">
        <f t="shared" si="34"/>
        <v>#NAME?</v>
      </c>
      <c r="P72">
        <v>20</v>
      </c>
      <c r="Q72" t="e">
        <f t="shared" si="35"/>
        <v>#NAME?</v>
      </c>
      <c r="R72">
        <v>20</v>
      </c>
      <c r="S72" t="e">
        <f t="shared" si="36"/>
        <v>#NAME?</v>
      </c>
      <c r="T72">
        <v>0</v>
      </c>
      <c r="U72" t="e">
        <f t="shared" si="37"/>
        <v>#NAME?</v>
      </c>
      <c r="V72">
        <v>256</v>
      </c>
      <c r="W72" t="e">
        <f t="shared" si="38"/>
        <v>#NAME?</v>
      </c>
      <c r="X72">
        <v>5</v>
      </c>
      <c r="Y72" t="e">
        <f t="shared" si="39"/>
        <v>#NAME?</v>
      </c>
      <c r="Z72">
        <v>0</v>
      </c>
      <c r="AA72" t="e">
        <f t="shared" si="40"/>
        <v>#NAME?</v>
      </c>
      <c r="AB72">
        <v>48</v>
      </c>
      <c r="AC72" t="e">
        <f t="shared" si="41"/>
        <v>#NAME?</v>
      </c>
      <c r="AD72">
        <v>1</v>
      </c>
      <c r="AE72" t="s">
        <v>63</v>
      </c>
      <c r="AF72">
        <v>1285968</v>
      </c>
      <c r="AG72">
        <v>1286463</v>
      </c>
      <c r="AH72">
        <v>2572431</v>
      </c>
      <c r="AI72">
        <v>6419580</v>
      </c>
      <c r="AJ72">
        <v>1000</v>
      </c>
      <c r="AP72">
        <v>1000</v>
      </c>
      <c r="AQ72">
        <v>20</v>
      </c>
      <c r="AR72">
        <v>20</v>
      </c>
      <c r="AS72">
        <v>10000</v>
      </c>
      <c r="AT72">
        <v>5</v>
      </c>
      <c r="AU72" t="s">
        <v>60</v>
      </c>
      <c r="AV72" t="s">
        <v>61</v>
      </c>
      <c r="AW72" t="s">
        <v>62</v>
      </c>
      <c r="AY72">
        <v>1</v>
      </c>
      <c r="AZ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R72" t="s">
        <v>217</v>
      </c>
      <c r="BS72" t="s">
        <v>215</v>
      </c>
      <c r="BT72" t="s">
        <v>58</v>
      </c>
    </row>
    <row r="73" spans="1:72" x14ac:dyDescent="0.45">
      <c r="A73" t="s">
        <v>218</v>
      </c>
      <c r="B73" t="s">
        <v>58</v>
      </c>
      <c r="C73" t="s">
        <v>59</v>
      </c>
      <c r="D73" t="e">
        <f t="shared" si="28"/>
        <v>#NAME?</v>
      </c>
      <c r="E73">
        <v>1000</v>
      </c>
      <c r="F73" t="e">
        <f t="shared" si="29"/>
        <v>#NAME?</v>
      </c>
      <c r="G73" t="s">
        <v>60</v>
      </c>
      <c r="H73" t="e">
        <f t="shared" si="30"/>
        <v>#NAME?</v>
      </c>
      <c r="I73" t="s">
        <v>61</v>
      </c>
      <c r="J73" t="e">
        <f t="shared" si="31"/>
        <v>#NAME?</v>
      </c>
      <c r="K73" t="s">
        <v>62</v>
      </c>
      <c r="L73" t="e">
        <f t="shared" si="32"/>
        <v>#NAME?</v>
      </c>
      <c r="M73" t="e">
        <f t="shared" si="33"/>
        <v>#NAME?</v>
      </c>
      <c r="N73">
        <v>10000</v>
      </c>
      <c r="O73" t="e">
        <f t="shared" si="34"/>
        <v>#NAME?</v>
      </c>
      <c r="P73">
        <v>20</v>
      </c>
      <c r="Q73" t="e">
        <f t="shared" si="35"/>
        <v>#NAME?</v>
      </c>
      <c r="R73">
        <v>20</v>
      </c>
      <c r="S73" t="e">
        <f t="shared" si="36"/>
        <v>#NAME?</v>
      </c>
      <c r="T73">
        <v>0</v>
      </c>
      <c r="U73" t="e">
        <f t="shared" si="37"/>
        <v>#NAME?</v>
      </c>
      <c r="V73">
        <v>256</v>
      </c>
      <c r="W73" t="e">
        <f t="shared" si="38"/>
        <v>#NAME?</v>
      </c>
      <c r="X73">
        <v>5</v>
      </c>
      <c r="Y73" t="e">
        <f t="shared" si="39"/>
        <v>#NAME?</v>
      </c>
      <c r="Z73">
        <v>0</v>
      </c>
      <c r="AA73" t="e">
        <f t="shared" si="40"/>
        <v>#NAME?</v>
      </c>
      <c r="AB73">
        <v>48</v>
      </c>
      <c r="AC73" t="e">
        <f t="shared" si="41"/>
        <v>#NAME?</v>
      </c>
      <c r="AD73">
        <v>2</v>
      </c>
      <c r="AE73" t="s">
        <v>63</v>
      </c>
      <c r="AF73">
        <v>1303150</v>
      </c>
      <c r="AG73">
        <v>1300800</v>
      </c>
      <c r="AH73">
        <v>2603950</v>
      </c>
      <c r="AI73">
        <v>6502943</v>
      </c>
      <c r="AJ73">
        <v>1000</v>
      </c>
      <c r="AP73">
        <v>1000</v>
      </c>
      <c r="AQ73">
        <v>20</v>
      </c>
      <c r="AR73">
        <v>20</v>
      </c>
      <c r="AS73">
        <v>10000</v>
      </c>
      <c r="AT73">
        <v>5</v>
      </c>
      <c r="AU73" t="s">
        <v>60</v>
      </c>
      <c r="AV73" t="s">
        <v>61</v>
      </c>
      <c r="AW73" t="s">
        <v>62</v>
      </c>
      <c r="AY73">
        <v>1</v>
      </c>
      <c r="AZ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R73" t="s">
        <v>219</v>
      </c>
      <c r="BS73" t="s">
        <v>215</v>
      </c>
      <c r="BT73" t="s">
        <v>58</v>
      </c>
    </row>
    <row r="74" spans="1:72" x14ac:dyDescent="0.45">
      <c r="A74" t="s">
        <v>220</v>
      </c>
      <c r="B74" t="s">
        <v>58</v>
      </c>
      <c r="C74" t="s">
        <v>59</v>
      </c>
      <c r="D74" t="e">
        <f t="shared" si="28"/>
        <v>#NAME?</v>
      </c>
      <c r="E74">
        <v>1000</v>
      </c>
      <c r="F74" t="e">
        <f t="shared" si="29"/>
        <v>#NAME?</v>
      </c>
      <c r="G74" t="s">
        <v>60</v>
      </c>
      <c r="H74" t="e">
        <f t="shared" si="30"/>
        <v>#NAME?</v>
      </c>
      <c r="I74" t="s">
        <v>61</v>
      </c>
      <c r="J74" t="e">
        <f t="shared" si="31"/>
        <v>#NAME?</v>
      </c>
      <c r="K74" t="s">
        <v>62</v>
      </c>
      <c r="L74" t="e">
        <f t="shared" si="32"/>
        <v>#NAME?</v>
      </c>
      <c r="M74" t="e">
        <f t="shared" si="33"/>
        <v>#NAME?</v>
      </c>
      <c r="N74">
        <v>10000</v>
      </c>
      <c r="O74" t="e">
        <f t="shared" si="34"/>
        <v>#NAME?</v>
      </c>
      <c r="P74">
        <v>20</v>
      </c>
      <c r="Q74" t="e">
        <f t="shared" si="35"/>
        <v>#NAME?</v>
      </c>
      <c r="R74">
        <v>20</v>
      </c>
      <c r="S74" t="e">
        <f t="shared" si="36"/>
        <v>#NAME?</v>
      </c>
      <c r="T74">
        <v>0</v>
      </c>
      <c r="U74" t="e">
        <f t="shared" si="37"/>
        <v>#NAME?</v>
      </c>
      <c r="V74">
        <v>256</v>
      </c>
      <c r="W74" t="e">
        <f t="shared" si="38"/>
        <v>#NAME?</v>
      </c>
      <c r="X74">
        <v>5</v>
      </c>
      <c r="Y74" t="e">
        <f t="shared" si="39"/>
        <v>#NAME?</v>
      </c>
      <c r="Z74">
        <v>0</v>
      </c>
      <c r="AA74" t="e">
        <f t="shared" si="40"/>
        <v>#NAME?</v>
      </c>
      <c r="AB74">
        <v>48</v>
      </c>
      <c r="AC74" t="e">
        <f t="shared" si="41"/>
        <v>#NAME?</v>
      </c>
      <c r="AD74">
        <v>3</v>
      </c>
      <c r="AE74" t="s">
        <v>63</v>
      </c>
      <c r="AF74">
        <v>1284633</v>
      </c>
      <c r="AG74">
        <v>1282815</v>
      </c>
      <c r="AH74">
        <v>2567448</v>
      </c>
      <c r="AI74">
        <v>6417625</v>
      </c>
      <c r="AJ74">
        <v>1000</v>
      </c>
      <c r="AP74">
        <v>1000</v>
      </c>
      <c r="AQ74">
        <v>20</v>
      </c>
      <c r="AR74">
        <v>20</v>
      </c>
      <c r="AS74">
        <v>10000</v>
      </c>
      <c r="AT74">
        <v>5</v>
      </c>
      <c r="AU74" t="s">
        <v>60</v>
      </c>
      <c r="AV74" t="s">
        <v>61</v>
      </c>
      <c r="AW74" t="s">
        <v>62</v>
      </c>
      <c r="AY74">
        <v>1</v>
      </c>
      <c r="AZ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R74" t="s">
        <v>221</v>
      </c>
      <c r="BS74" t="s">
        <v>215</v>
      </c>
      <c r="BT74" t="s">
        <v>58</v>
      </c>
    </row>
    <row r="75" spans="1:72" x14ac:dyDescent="0.45">
      <c r="A75" t="s">
        <v>222</v>
      </c>
      <c r="B75" t="s">
        <v>58</v>
      </c>
      <c r="C75" t="s">
        <v>59</v>
      </c>
      <c r="D75" t="e">
        <f t="shared" si="28"/>
        <v>#NAME?</v>
      </c>
      <c r="E75">
        <v>1000</v>
      </c>
      <c r="F75" t="e">
        <f t="shared" si="29"/>
        <v>#NAME?</v>
      </c>
      <c r="G75" t="s">
        <v>60</v>
      </c>
      <c r="H75" t="e">
        <f t="shared" si="30"/>
        <v>#NAME?</v>
      </c>
      <c r="I75" t="s">
        <v>61</v>
      </c>
      <c r="J75" t="e">
        <f t="shared" si="31"/>
        <v>#NAME?</v>
      </c>
      <c r="K75" t="s">
        <v>62</v>
      </c>
      <c r="L75" t="e">
        <f t="shared" si="32"/>
        <v>#NAME?</v>
      </c>
      <c r="M75" t="e">
        <f t="shared" si="33"/>
        <v>#NAME?</v>
      </c>
      <c r="N75">
        <v>10000</v>
      </c>
      <c r="O75" t="e">
        <f t="shared" si="34"/>
        <v>#NAME?</v>
      </c>
      <c r="P75">
        <v>20</v>
      </c>
      <c r="Q75" t="e">
        <f t="shared" si="35"/>
        <v>#NAME?</v>
      </c>
      <c r="R75">
        <v>20</v>
      </c>
      <c r="S75" t="e">
        <f t="shared" si="36"/>
        <v>#NAME?</v>
      </c>
      <c r="T75">
        <v>0</v>
      </c>
      <c r="U75" t="e">
        <f t="shared" si="37"/>
        <v>#NAME?</v>
      </c>
      <c r="V75">
        <v>256</v>
      </c>
      <c r="W75" t="e">
        <f t="shared" si="38"/>
        <v>#NAME?</v>
      </c>
      <c r="X75">
        <v>5</v>
      </c>
      <c r="Y75" t="e">
        <f t="shared" si="39"/>
        <v>#NAME?</v>
      </c>
      <c r="Z75">
        <v>0</v>
      </c>
      <c r="AA75" t="e">
        <f t="shared" si="40"/>
        <v>#NAME?</v>
      </c>
      <c r="AB75">
        <v>48</v>
      </c>
      <c r="AC75" t="e">
        <f t="shared" si="41"/>
        <v>#NAME?</v>
      </c>
      <c r="AD75">
        <v>4</v>
      </c>
      <c r="AE75" t="s">
        <v>63</v>
      </c>
      <c r="AF75">
        <v>1290918</v>
      </c>
      <c r="AG75">
        <v>1289561</v>
      </c>
      <c r="AH75">
        <v>2580479</v>
      </c>
      <c r="AI75">
        <v>6443477</v>
      </c>
      <c r="AJ75">
        <v>1000</v>
      </c>
      <c r="AP75">
        <v>1000</v>
      </c>
      <c r="AQ75">
        <v>20</v>
      </c>
      <c r="AR75">
        <v>20</v>
      </c>
      <c r="AS75">
        <v>10000</v>
      </c>
      <c r="AT75">
        <v>5</v>
      </c>
      <c r="AU75" t="s">
        <v>60</v>
      </c>
      <c r="AV75" t="s">
        <v>61</v>
      </c>
      <c r="AW75" t="s">
        <v>62</v>
      </c>
      <c r="AY75">
        <v>1</v>
      </c>
      <c r="AZ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R75" t="s">
        <v>223</v>
      </c>
      <c r="BS75" t="s">
        <v>215</v>
      </c>
      <c r="BT75" t="s">
        <v>58</v>
      </c>
    </row>
    <row r="76" spans="1:72" x14ac:dyDescent="0.45">
      <c r="A76" t="s">
        <v>224</v>
      </c>
      <c r="B76" t="s">
        <v>58</v>
      </c>
      <c r="C76" t="s">
        <v>59</v>
      </c>
      <c r="D76" t="e">
        <f t="shared" si="28"/>
        <v>#NAME?</v>
      </c>
      <c r="E76">
        <v>1000</v>
      </c>
      <c r="F76" t="e">
        <f t="shared" si="29"/>
        <v>#NAME?</v>
      </c>
      <c r="G76" t="s">
        <v>60</v>
      </c>
      <c r="H76" t="e">
        <f t="shared" si="30"/>
        <v>#NAME?</v>
      </c>
      <c r="I76" t="s">
        <v>61</v>
      </c>
      <c r="J76" t="e">
        <f t="shared" si="31"/>
        <v>#NAME?</v>
      </c>
      <c r="K76" t="s">
        <v>62</v>
      </c>
      <c r="L76" t="e">
        <f t="shared" si="32"/>
        <v>#NAME?</v>
      </c>
      <c r="M76" t="e">
        <f t="shared" si="33"/>
        <v>#NAME?</v>
      </c>
      <c r="N76">
        <v>10000</v>
      </c>
      <c r="O76" t="e">
        <f t="shared" si="34"/>
        <v>#NAME?</v>
      </c>
      <c r="P76">
        <v>20</v>
      </c>
      <c r="Q76" t="e">
        <f t="shared" si="35"/>
        <v>#NAME?</v>
      </c>
      <c r="R76">
        <v>20</v>
      </c>
      <c r="S76" t="e">
        <f t="shared" si="36"/>
        <v>#NAME?</v>
      </c>
      <c r="T76">
        <v>0</v>
      </c>
      <c r="U76" t="e">
        <f t="shared" si="37"/>
        <v>#NAME?</v>
      </c>
      <c r="V76">
        <v>256</v>
      </c>
      <c r="W76" t="e">
        <f t="shared" si="38"/>
        <v>#NAME?</v>
      </c>
      <c r="X76">
        <v>5</v>
      </c>
      <c r="Y76" t="e">
        <f t="shared" si="39"/>
        <v>#NAME?</v>
      </c>
      <c r="Z76">
        <v>0</v>
      </c>
      <c r="AA76" t="e">
        <f t="shared" si="40"/>
        <v>#NAME?</v>
      </c>
      <c r="AB76">
        <v>48</v>
      </c>
      <c r="AC76" t="e">
        <f t="shared" si="41"/>
        <v>#NAME?</v>
      </c>
      <c r="AD76">
        <v>5</v>
      </c>
      <c r="AE76" t="s">
        <v>63</v>
      </c>
      <c r="AF76">
        <v>1288111</v>
      </c>
      <c r="AG76">
        <v>1289187</v>
      </c>
      <c r="AH76">
        <v>2577298</v>
      </c>
      <c r="AI76">
        <v>6435639</v>
      </c>
      <c r="AJ76">
        <v>1000</v>
      </c>
      <c r="AP76">
        <v>1000</v>
      </c>
      <c r="AQ76">
        <v>20</v>
      </c>
      <c r="AR76">
        <v>20</v>
      </c>
      <c r="AS76">
        <v>10000</v>
      </c>
      <c r="AT76">
        <v>5</v>
      </c>
      <c r="AU76" t="s">
        <v>60</v>
      </c>
      <c r="AV76" t="s">
        <v>61</v>
      </c>
      <c r="AW76" t="s">
        <v>62</v>
      </c>
      <c r="AY76">
        <v>1</v>
      </c>
      <c r="AZ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R76" t="s">
        <v>225</v>
      </c>
      <c r="BS76" t="s">
        <v>215</v>
      </c>
      <c r="BT76" t="s">
        <v>58</v>
      </c>
    </row>
    <row r="77" spans="1:72" x14ac:dyDescent="0.45">
      <c r="A77" t="s">
        <v>226</v>
      </c>
      <c r="B77" t="s">
        <v>58</v>
      </c>
      <c r="C77" t="s">
        <v>59</v>
      </c>
      <c r="D77" t="e">
        <f t="shared" si="28"/>
        <v>#NAME?</v>
      </c>
      <c r="E77">
        <v>1000</v>
      </c>
      <c r="F77" t="e">
        <f t="shared" si="29"/>
        <v>#NAME?</v>
      </c>
      <c r="G77" t="s">
        <v>60</v>
      </c>
      <c r="H77" t="e">
        <f t="shared" si="30"/>
        <v>#NAME?</v>
      </c>
      <c r="I77" t="s">
        <v>61</v>
      </c>
      <c r="J77" t="e">
        <f t="shared" si="31"/>
        <v>#NAME?</v>
      </c>
      <c r="K77" t="s">
        <v>62</v>
      </c>
      <c r="L77" t="e">
        <f t="shared" si="32"/>
        <v>#NAME?</v>
      </c>
      <c r="M77" t="e">
        <f t="shared" si="33"/>
        <v>#NAME?</v>
      </c>
      <c r="N77">
        <v>10000</v>
      </c>
      <c r="O77" t="e">
        <f t="shared" si="34"/>
        <v>#NAME?</v>
      </c>
      <c r="P77">
        <v>20</v>
      </c>
      <c r="Q77" t="e">
        <f t="shared" si="35"/>
        <v>#NAME?</v>
      </c>
      <c r="R77">
        <v>20</v>
      </c>
      <c r="S77" t="e">
        <f t="shared" si="36"/>
        <v>#NAME?</v>
      </c>
      <c r="T77">
        <v>0</v>
      </c>
      <c r="U77" t="e">
        <f t="shared" si="37"/>
        <v>#NAME?</v>
      </c>
      <c r="V77">
        <v>256</v>
      </c>
      <c r="W77" t="e">
        <f t="shared" si="38"/>
        <v>#NAME?</v>
      </c>
      <c r="X77">
        <v>6</v>
      </c>
      <c r="Y77" t="e">
        <f t="shared" si="39"/>
        <v>#NAME?</v>
      </c>
      <c r="Z77">
        <v>0</v>
      </c>
      <c r="AA77" t="e">
        <f t="shared" si="40"/>
        <v>#NAME?</v>
      </c>
      <c r="AB77">
        <v>48</v>
      </c>
      <c r="AC77" t="e">
        <f t="shared" si="41"/>
        <v>#NAME?</v>
      </c>
      <c r="AD77">
        <v>0</v>
      </c>
      <c r="AE77" t="s">
        <v>63</v>
      </c>
      <c r="AF77">
        <v>1478383</v>
      </c>
      <c r="AG77">
        <v>1477547</v>
      </c>
      <c r="AH77">
        <v>2955930</v>
      </c>
      <c r="AI77">
        <v>7382306</v>
      </c>
      <c r="AJ77">
        <v>1000</v>
      </c>
      <c r="AP77">
        <v>1000</v>
      </c>
      <c r="AQ77">
        <v>20</v>
      </c>
      <c r="AR77">
        <v>20</v>
      </c>
      <c r="AS77">
        <v>10000</v>
      </c>
      <c r="AT77">
        <v>6</v>
      </c>
      <c r="AU77" t="s">
        <v>60</v>
      </c>
      <c r="AV77" t="s">
        <v>61</v>
      </c>
      <c r="AW77" t="s">
        <v>62</v>
      </c>
      <c r="AY77">
        <v>1</v>
      </c>
      <c r="AZ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R77" t="s">
        <v>227</v>
      </c>
      <c r="BS77" t="s">
        <v>228</v>
      </c>
      <c r="BT77" t="s">
        <v>58</v>
      </c>
    </row>
    <row r="78" spans="1:72" x14ac:dyDescent="0.45">
      <c r="A78" t="s">
        <v>229</v>
      </c>
      <c r="B78" t="s">
        <v>58</v>
      </c>
      <c r="C78" t="s">
        <v>59</v>
      </c>
      <c r="D78" t="e">
        <f t="shared" si="28"/>
        <v>#NAME?</v>
      </c>
      <c r="E78">
        <v>1000</v>
      </c>
      <c r="F78" t="e">
        <f t="shared" si="29"/>
        <v>#NAME?</v>
      </c>
      <c r="G78" t="s">
        <v>60</v>
      </c>
      <c r="H78" t="e">
        <f t="shared" si="30"/>
        <v>#NAME?</v>
      </c>
      <c r="I78" t="s">
        <v>61</v>
      </c>
      <c r="J78" t="e">
        <f t="shared" si="31"/>
        <v>#NAME?</v>
      </c>
      <c r="K78" t="s">
        <v>62</v>
      </c>
      <c r="L78" t="e">
        <f t="shared" si="32"/>
        <v>#NAME?</v>
      </c>
      <c r="M78" t="e">
        <f t="shared" si="33"/>
        <v>#NAME?</v>
      </c>
      <c r="N78">
        <v>10000</v>
      </c>
      <c r="O78" t="e">
        <f t="shared" si="34"/>
        <v>#NAME?</v>
      </c>
      <c r="P78">
        <v>0</v>
      </c>
      <c r="Q78" t="e">
        <f t="shared" si="35"/>
        <v>#NAME?</v>
      </c>
      <c r="R78">
        <v>0</v>
      </c>
      <c r="S78" t="e">
        <f t="shared" si="36"/>
        <v>#NAME?</v>
      </c>
      <c r="T78">
        <v>0</v>
      </c>
      <c r="U78" t="e">
        <f t="shared" si="37"/>
        <v>#NAME?</v>
      </c>
      <c r="V78">
        <v>256</v>
      </c>
      <c r="W78" t="e">
        <f t="shared" si="38"/>
        <v>#NAME?</v>
      </c>
      <c r="X78">
        <v>2</v>
      </c>
      <c r="Y78" t="e">
        <f t="shared" si="39"/>
        <v>#NAME?</v>
      </c>
      <c r="Z78">
        <v>0</v>
      </c>
      <c r="AA78" t="e">
        <f t="shared" si="40"/>
        <v>#NAME?</v>
      </c>
      <c r="AB78">
        <v>48</v>
      </c>
      <c r="AC78" t="e">
        <f t="shared" si="41"/>
        <v>#NAME?</v>
      </c>
      <c r="AD78">
        <v>0</v>
      </c>
      <c r="AE78" t="s">
        <v>63</v>
      </c>
      <c r="AH78">
        <v>0</v>
      </c>
      <c r="AI78">
        <v>3717997</v>
      </c>
      <c r="AJ78">
        <v>1000</v>
      </c>
      <c r="AP78">
        <v>1000</v>
      </c>
      <c r="AQ78">
        <v>0</v>
      </c>
      <c r="AR78">
        <v>0</v>
      </c>
      <c r="AS78">
        <v>10000</v>
      </c>
      <c r="AT78">
        <v>2</v>
      </c>
      <c r="AU78" t="s">
        <v>60</v>
      </c>
      <c r="AV78" t="s">
        <v>61</v>
      </c>
      <c r="AW78" t="s">
        <v>62</v>
      </c>
      <c r="AY78">
        <v>1</v>
      </c>
      <c r="AZ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R78" t="s">
        <v>230</v>
      </c>
      <c r="BS78" t="s">
        <v>65</v>
      </c>
      <c r="BT78" t="s">
        <v>58</v>
      </c>
    </row>
    <row r="79" spans="1:72" x14ac:dyDescent="0.45">
      <c r="A79" t="s">
        <v>231</v>
      </c>
      <c r="B79" t="s">
        <v>58</v>
      </c>
      <c r="C79" t="s">
        <v>59</v>
      </c>
      <c r="D79" t="e">
        <f t="shared" si="28"/>
        <v>#NAME?</v>
      </c>
      <c r="E79">
        <v>1000</v>
      </c>
      <c r="F79" t="e">
        <f t="shared" si="29"/>
        <v>#NAME?</v>
      </c>
      <c r="G79" t="s">
        <v>60</v>
      </c>
      <c r="H79" t="e">
        <f t="shared" si="30"/>
        <v>#NAME?</v>
      </c>
      <c r="I79" t="s">
        <v>61</v>
      </c>
      <c r="J79" t="e">
        <f t="shared" si="31"/>
        <v>#NAME?</v>
      </c>
      <c r="K79" t="s">
        <v>62</v>
      </c>
      <c r="L79" t="e">
        <f t="shared" si="32"/>
        <v>#NAME?</v>
      </c>
      <c r="M79" t="e">
        <f t="shared" si="33"/>
        <v>#NAME?</v>
      </c>
      <c r="N79">
        <v>10000</v>
      </c>
      <c r="O79" t="e">
        <f t="shared" si="34"/>
        <v>#NAME?</v>
      </c>
      <c r="P79">
        <v>20</v>
      </c>
      <c r="Q79" t="e">
        <f t="shared" si="35"/>
        <v>#NAME?</v>
      </c>
      <c r="R79">
        <v>20</v>
      </c>
      <c r="S79" t="e">
        <f t="shared" si="36"/>
        <v>#NAME?</v>
      </c>
      <c r="T79">
        <v>0</v>
      </c>
      <c r="U79" t="e">
        <f t="shared" si="37"/>
        <v>#NAME?</v>
      </c>
      <c r="V79">
        <v>256</v>
      </c>
      <c r="W79" t="e">
        <f t="shared" si="38"/>
        <v>#NAME?</v>
      </c>
      <c r="X79">
        <v>6</v>
      </c>
      <c r="Y79" t="e">
        <f t="shared" si="39"/>
        <v>#NAME?</v>
      </c>
      <c r="Z79">
        <v>0</v>
      </c>
      <c r="AA79" t="e">
        <f t="shared" si="40"/>
        <v>#NAME?</v>
      </c>
      <c r="AB79">
        <v>48</v>
      </c>
      <c r="AC79" t="e">
        <f t="shared" si="41"/>
        <v>#NAME?</v>
      </c>
      <c r="AD79">
        <v>1</v>
      </c>
      <c r="AE79" t="s">
        <v>63</v>
      </c>
      <c r="AF79">
        <v>1503332</v>
      </c>
      <c r="AG79">
        <v>1504125</v>
      </c>
      <c r="AH79">
        <v>3007457</v>
      </c>
      <c r="AI79">
        <v>7508874</v>
      </c>
      <c r="AJ79">
        <v>1000</v>
      </c>
      <c r="AP79">
        <v>1000</v>
      </c>
      <c r="AQ79">
        <v>20</v>
      </c>
      <c r="AR79">
        <v>20</v>
      </c>
      <c r="AS79">
        <v>10000</v>
      </c>
      <c r="AT79">
        <v>6</v>
      </c>
      <c r="AU79" t="s">
        <v>60</v>
      </c>
      <c r="AV79" t="s">
        <v>61</v>
      </c>
      <c r="AW79" t="s">
        <v>62</v>
      </c>
      <c r="AY79">
        <v>1</v>
      </c>
      <c r="AZ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R79" t="s">
        <v>232</v>
      </c>
      <c r="BS79" t="s">
        <v>228</v>
      </c>
      <c r="BT79" t="s">
        <v>58</v>
      </c>
    </row>
    <row r="80" spans="1:72" x14ac:dyDescent="0.45">
      <c r="A80" t="s">
        <v>233</v>
      </c>
      <c r="B80" t="s">
        <v>58</v>
      </c>
      <c r="C80" t="s">
        <v>59</v>
      </c>
      <c r="D80" t="e">
        <f t="shared" si="28"/>
        <v>#NAME?</v>
      </c>
      <c r="E80">
        <v>1000</v>
      </c>
      <c r="F80" t="e">
        <f t="shared" si="29"/>
        <v>#NAME?</v>
      </c>
      <c r="G80" t="s">
        <v>60</v>
      </c>
      <c r="H80" t="e">
        <f t="shared" si="30"/>
        <v>#NAME?</v>
      </c>
      <c r="I80" t="s">
        <v>61</v>
      </c>
      <c r="J80" t="e">
        <f t="shared" si="31"/>
        <v>#NAME?</v>
      </c>
      <c r="K80" t="s">
        <v>62</v>
      </c>
      <c r="L80" t="e">
        <f t="shared" si="32"/>
        <v>#NAME?</v>
      </c>
      <c r="M80" t="e">
        <f t="shared" si="33"/>
        <v>#NAME?</v>
      </c>
      <c r="N80">
        <v>10000</v>
      </c>
      <c r="O80" t="e">
        <f t="shared" si="34"/>
        <v>#NAME?</v>
      </c>
      <c r="P80">
        <v>20</v>
      </c>
      <c r="Q80" t="e">
        <f t="shared" si="35"/>
        <v>#NAME?</v>
      </c>
      <c r="R80">
        <v>20</v>
      </c>
      <c r="S80" t="e">
        <f t="shared" si="36"/>
        <v>#NAME?</v>
      </c>
      <c r="T80">
        <v>0</v>
      </c>
      <c r="U80" t="e">
        <f t="shared" si="37"/>
        <v>#NAME?</v>
      </c>
      <c r="V80">
        <v>256</v>
      </c>
      <c r="W80" t="e">
        <f t="shared" si="38"/>
        <v>#NAME?</v>
      </c>
      <c r="X80">
        <v>6</v>
      </c>
      <c r="Y80" t="e">
        <f t="shared" si="39"/>
        <v>#NAME?</v>
      </c>
      <c r="Z80">
        <v>0</v>
      </c>
      <c r="AA80" t="e">
        <f t="shared" si="40"/>
        <v>#NAME?</v>
      </c>
      <c r="AB80">
        <v>48</v>
      </c>
      <c r="AC80" t="e">
        <f t="shared" si="41"/>
        <v>#NAME?</v>
      </c>
      <c r="AD80">
        <v>2</v>
      </c>
      <c r="AE80" t="s">
        <v>63</v>
      </c>
      <c r="AF80">
        <v>1472287</v>
      </c>
      <c r="AG80">
        <v>1473154</v>
      </c>
      <c r="AH80">
        <v>2945441</v>
      </c>
      <c r="AI80">
        <v>7353251</v>
      </c>
      <c r="AJ80">
        <v>1000</v>
      </c>
      <c r="AP80">
        <v>1000</v>
      </c>
      <c r="AQ80">
        <v>20</v>
      </c>
      <c r="AR80">
        <v>20</v>
      </c>
      <c r="AS80">
        <v>10000</v>
      </c>
      <c r="AT80">
        <v>6</v>
      </c>
      <c r="AU80" t="s">
        <v>60</v>
      </c>
      <c r="AV80" t="s">
        <v>61</v>
      </c>
      <c r="AW80" t="s">
        <v>62</v>
      </c>
      <c r="AY80">
        <v>1</v>
      </c>
      <c r="AZ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R80" t="s">
        <v>234</v>
      </c>
      <c r="BS80" t="s">
        <v>228</v>
      </c>
      <c r="BT80" t="s">
        <v>58</v>
      </c>
    </row>
    <row r="81" spans="1:72" x14ac:dyDescent="0.45">
      <c r="A81" t="s">
        <v>235</v>
      </c>
      <c r="B81" t="s">
        <v>58</v>
      </c>
      <c r="C81" t="s">
        <v>59</v>
      </c>
      <c r="D81" t="e">
        <f t="shared" si="28"/>
        <v>#NAME?</v>
      </c>
      <c r="E81">
        <v>1000</v>
      </c>
      <c r="F81" t="e">
        <f t="shared" si="29"/>
        <v>#NAME?</v>
      </c>
      <c r="G81" t="s">
        <v>60</v>
      </c>
      <c r="H81" t="e">
        <f t="shared" si="30"/>
        <v>#NAME?</v>
      </c>
      <c r="I81" t="s">
        <v>61</v>
      </c>
      <c r="J81" t="e">
        <f t="shared" si="31"/>
        <v>#NAME?</v>
      </c>
      <c r="K81" t="s">
        <v>62</v>
      </c>
      <c r="L81" t="e">
        <f t="shared" si="32"/>
        <v>#NAME?</v>
      </c>
      <c r="M81" t="e">
        <f t="shared" si="33"/>
        <v>#NAME?</v>
      </c>
      <c r="N81">
        <v>10000</v>
      </c>
      <c r="O81" t="e">
        <f t="shared" si="34"/>
        <v>#NAME?</v>
      </c>
      <c r="P81">
        <v>20</v>
      </c>
      <c r="Q81" t="e">
        <f t="shared" si="35"/>
        <v>#NAME?</v>
      </c>
      <c r="R81">
        <v>20</v>
      </c>
      <c r="S81" t="e">
        <f t="shared" si="36"/>
        <v>#NAME?</v>
      </c>
      <c r="T81">
        <v>0</v>
      </c>
      <c r="U81" t="e">
        <f t="shared" si="37"/>
        <v>#NAME?</v>
      </c>
      <c r="V81">
        <v>256</v>
      </c>
      <c r="W81" t="e">
        <f t="shared" si="38"/>
        <v>#NAME?</v>
      </c>
      <c r="X81">
        <v>6</v>
      </c>
      <c r="Y81" t="e">
        <f t="shared" si="39"/>
        <v>#NAME?</v>
      </c>
      <c r="Z81">
        <v>0</v>
      </c>
      <c r="AA81" t="e">
        <f t="shared" si="40"/>
        <v>#NAME?</v>
      </c>
      <c r="AB81">
        <v>48</v>
      </c>
      <c r="AC81" t="e">
        <f t="shared" si="41"/>
        <v>#NAME?</v>
      </c>
      <c r="AD81">
        <v>3</v>
      </c>
      <c r="AE81" t="s">
        <v>63</v>
      </c>
      <c r="AF81">
        <v>1459935</v>
      </c>
      <c r="AG81">
        <v>1460923</v>
      </c>
      <c r="AH81">
        <v>2920858</v>
      </c>
      <c r="AI81">
        <v>7293744</v>
      </c>
      <c r="AJ81">
        <v>1000</v>
      </c>
      <c r="AP81">
        <v>1000</v>
      </c>
      <c r="AQ81">
        <v>20</v>
      </c>
      <c r="AR81">
        <v>20</v>
      </c>
      <c r="AS81">
        <v>10000</v>
      </c>
      <c r="AT81">
        <v>6</v>
      </c>
      <c r="AU81" t="s">
        <v>60</v>
      </c>
      <c r="AV81" t="s">
        <v>61</v>
      </c>
      <c r="AW81" t="s">
        <v>62</v>
      </c>
      <c r="AY81">
        <v>1</v>
      </c>
      <c r="AZ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R81" t="s">
        <v>236</v>
      </c>
      <c r="BS81" t="s">
        <v>228</v>
      </c>
      <c r="BT81" t="s">
        <v>58</v>
      </c>
    </row>
    <row r="82" spans="1:72" x14ac:dyDescent="0.45">
      <c r="A82" t="s">
        <v>237</v>
      </c>
      <c r="B82" t="s">
        <v>58</v>
      </c>
      <c r="C82" t="s">
        <v>59</v>
      </c>
      <c r="D82" t="e">
        <f t="shared" si="28"/>
        <v>#NAME?</v>
      </c>
      <c r="E82">
        <v>1000</v>
      </c>
      <c r="F82" t="e">
        <f t="shared" si="29"/>
        <v>#NAME?</v>
      </c>
      <c r="G82" t="s">
        <v>60</v>
      </c>
      <c r="H82" t="e">
        <f t="shared" si="30"/>
        <v>#NAME?</v>
      </c>
      <c r="I82" t="s">
        <v>61</v>
      </c>
      <c r="J82" t="e">
        <f t="shared" si="31"/>
        <v>#NAME?</v>
      </c>
      <c r="K82" t="s">
        <v>62</v>
      </c>
      <c r="L82" t="e">
        <f t="shared" si="32"/>
        <v>#NAME?</v>
      </c>
      <c r="M82" t="e">
        <f t="shared" si="33"/>
        <v>#NAME?</v>
      </c>
      <c r="N82">
        <v>10000</v>
      </c>
      <c r="O82" t="e">
        <f t="shared" si="34"/>
        <v>#NAME?</v>
      </c>
      <c r="P82">
        <v>20</v>
      </c>
      <c r="Q82" t="e">
        <f t="shared" si="35"/>
        <v>#NAME?</v>
      </c>
      <c r="R82">
        <v>20</v>
      </c>
      <c r="S82" t="e">
        <f t="shared" si="36"/>
        <v>#NAME?</v>
      </c>
      <c r="T82">
        <v>0</v>
      </c>
      <c r="U82" t="e">
        <f t="shared" si="37"/>
        <v>#NAME?</v>
      </c>
      <c r="V82">
        <v>256</v>
      </c>
      <c r="W82" t="e">
        <f t="shared" si="38"/>
        <v>#NAME?</v>
      </c>
      <c r="X82">
        <v>6</v>
      </c>
      <c r="Y82" t="e">
        <f t="shared" si="39"/>
        <v>#NAME?</v>
      </c>
      <c r="Z82">
        <v>0</v>
      </c>
      <c r="AA82" t="e">
        <f t="shared" si="40"/>
        <v>#NAME?</v>
      </c>
      <c r="AB82">
        <v>48</v>
      </c>
      <c r="AC82" t="e">
        <f t="shared" si="41"/>
        <v>#NAME?</v>
      </c>
      <c r="AD82">
        <v>4</v>
      </c>
      <c r="AE82" t="s">
        <v>63</v>
      </c>
      <c r="AF82">
        <v>1501243</v>
      </c>
      <c r="AG82">
        <v>1500731</v>
      </c>
      <c r="AH82">
        <v>3001974</v>
      </c>
      <c r="AI82">
        <v>7499514</v>
      </c>
      <c r="AJ82">
        <v>1000</v>
      </c>
      <c r="AP82">
        <v>1000</v>
      </c>
      <c r="AQ82">
        <v>20</v>
      </c>
      <c r="AR82">
        <v>20</v>
      </c>
      <c r="AS82">
        <v>10000</v>
      </c>
      <c r="AT82">
        <v>6</v>
      </c>
      <c r="AU82" t="s">
        <v>60</v>
      </c>
      <c r="AV82" t="s">
        <v>61</v>
      </c>
      <c r="AW82" t="s">
        <v>62</v>
      </c>
      <c r="AY82">
        <v>1</v>
      </c>
      <c r="AZ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R82" t="s">
        <v>238</v>
      </c>
      <c r="BS82" t="s">
        <v>228</v>
      </c>
      <c r="BT82" t="s">
        <v>58</v>
      </c>
    </row>
    <row r="83" spans="1:72" x14ac:dyDescent="0.45">
      <c r="A83" t="s">
        <v>239</v>
      </c>
      <c r="B83" t="s">
        <v>58</v>
      </c>
      <c r="C83" t="s">
        <v>59</v>
      </c>
      <c r="D83" t="e">
        <f t="shared" si="28"/>
        <v>#NAME?</v>
      </c>
      <c r="E83">
        <v>1000</v>
      </c>
      <c r="F83" t="e">
        <f t="shared" si="29"/>
        <v>#NAME?</v>
      </c>
      <c r="G83" t="s">
        <v>60</v>
      </c>
      <c r="H83" t="e">
        <f t="shared" si="30"/>
        <v>#NAME?</v>
      </c>
      <c r="I83" t="s">
        <v>61</v>
      </c>
      <c r="J83" t="e">
        <f t="shared" si="31"/>
        <v>#NAME?</v>
      </c>
      <c r="K83" t="s">
        <v>62</v>
      </c>
      <c r="L83" t="e">
        <f t="shared" si="32"/>
        <v>#NAME?</v>
      </c>
      <c r="M83" t="e">
        <f t="shared" si="33"/>
        <v>#NAME?</v>
      </c>
      <c r="N83">
        <v>10000</v>
      </c>
      <c r="O83" t="e">
        <f t="shared" si="34"/>
        <v>#NAME?</v>
      </c>
      <c r="P83">
        <v>20</v>
      </c>
      <c r="Q83" t="e">
        <f t="shared" si="35"/>
        <v>#NAME?</v>
      </c>
      <c r="R83">
        <v>20</v>
      </c>
      <c r="S83" t="e">
        <f t="shared" si="36"/>
        <v>#NAME?</v>
      </c>
      <c r="T83">
        <v>0</v>
      </c>
      <c r="U83" t="e">
        <f t="shared" si="37"/>
        <v>#NAME?</v>
      </c>
      <c r="V83">
        <v>256</v>
      </c>
      <c r="W83" t="e">
        <f t="shared" si="38"/>
        <v>#NAME?</v>
      </c>
      <c r="X83">
        <v>6</v>
      </c>
      <c r="Y83" t="e">
        <f t="shared" si="39"/>
        <v>#NAME?</v>
      </c>
      <c r="Z83">
        <v>0</v>
      </c>
      <c r="AA83" t="e">
        <f t="shared" si="40"/>
        <v>#NAME?</v>
      </c>
      <c r="AB83">
        <v>48</v>
      </c>
      <c r="AC83" t="e">
        <f t="shared" si="41"/>
        <v>#NAME?</v>
      </c>
      <c r="AD83">
        <v>5</v>
      </c>
      <c r="AE83" t="s">
        <v>63</v>
      </c>
      <c r="AF83">
        <v>1486196</v>
      </c>
      <c r="AG83">
        <v>1486647</v>
      </c>
      <c r="AH83">
        <v>2972843</v>
      </c>
      <c r="AI83">
        <v>7420104</v>
      </c>
      <c r="AJ83">
        <v>1000</v>
      </c>
      <c r="AP83">
        <v>1000</v>
      </c>
      <c r="AQ83">
        <v>20</v>
      </c>
      <c r="AR83">
        <v>20</v>
      </c>
      <c r="AS83">
        <v>10000</v>
      </c>
      <c r="AT83">
        <v>6</v>
      </c>
      <c r="AU83" t="s">
        <v>60</v>
      </c>
      <c r="AV83" t="s">
        <v>61</v>
      </c>
      <c r="AW83" t="s">
        <v>62</v>
      </c>
      <c r="AY83">
        <v>1</v>
      </c>
      <c r="AZ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R83" t="s">
        <v>240</v>
      </c>
      <c r="BS83" t="s">
        <v>228</v>
      </c>
      <c r="BT83" t="s">
        <v>58</v>
      </c>
    </row>
    <row r="84" spans="1:72" x14ac:dyDescent="0.45">
      <c r="A84" t="s">
        <v>241</v>
      </c>
      <c r="B84" t="s">
        <v>58</v>
      </c>
      <c r="C84" t="s">
        <v>59</v>
      </c>
      <c r="D84" t="e">
        <f t="shared" si="28"/>
        <v>#NAME?</v>
      </c>
      <c r="E84">
        <v>1000</v>
      </c>
      <c r="F84" t="e">
        <f t="shared" si="29"/>
        <v>#NAME?</v>
      </c>
      <c r="G84" t="s">
        <v>60</v>
      </c>
      <c r="H84" t="e">
        <f t="shared" si="30"/>
        <v>#NAME?</v>
      </c>
      <c r="I84" t="s">
        <v>61</v>
      </c>
      <c r="J84" t="e">
        <f t="shared" si="31"/>
        <v>#NAME?</v>
      </c>
      <c r="K84" t="s">
        <v>62</v>
      </c>
      <c r="L84" t="e">
        <f t="shared" si="32"/>
        <v>#NAME?</v>
      </c>
      <c r="M84" t="e">
        <f t="shared" si="33"/>
        <v>#NAME?</v>
      </c>
      <c r="N84">
        <v>10000</v>
      </c>
      <c r="O84" t="e">
        <f t="shared" si="34"/>
        <v>#NAME?</v>
      </c>
      <c r="P84">
        <v>20</v>
      </c>
      <c r="Q84" t="e">
        <f t="shared" si="35"/>
        <v>#NAME?</v>
      </c>
      <c r="R84">
        <v>20</v>
      </c>
      <c r="S84" t="e">
        <f t="shared" si="36"/>
        <v>#NAME?</v>
      </c>
      <c r="T84">
        <v>0</v>
      </c>
      <c r="U84" t="e">
        <f t="shared" si="37"/>
        <v>#NAME?</v>
      </c>
      <c r="V84">
        <v>256</v>
      </c>
      <c r="W84" t="e">
        <f t="shared" si="38"/>
        <v>#NAME?</v>
      </c>
      <c r="X84">
        <v>7</v>
      </c>
      <c r="Y84" t="e">
        <f t="shared" si="39"/>
        <v>#NAME?</v>
      </c>
      <c r="Z84">
        <v>0</v>
      </c>
      <c r="AA84" t="e">
        <f t="shared" si="40"/>
        <v>#NAME?</v>
      </c>
      <c r="AB84">
        <v>48</v>
      </c>
      <c r="AC84" t="e">
        <f t="shared" si="41"/>
        <v>#NAME?</v>
      </c>
      <c r="AD84">
        <v>0</v>
      </c>
      <c r="AE84" t="s">
        <v>63</v>
      </c>
      <c r="AF84">
        <v>1695317</v>
      </c>
      <c r="AG84">
        <v>1695008</v>
      </c>
      <c r="AH84">
        <v>3390325</v>
      </c>
      <c r="AI84">
        <v>8460909</v>
      </c>
      <c r="AJ84">
        <v>1000</v>
      </c>
      <c r="AP84">
        <v>1000</v>
      </c>
      <c r="AQ84">
        <v>20</v>
      </c>
      <c r="AR84">
        <v>20</v>
      </c>
      <c r="AS84">
        <v>10000</v>
      </c>
      <c r="AT84">
        <v>7</v>
      </c>
      <c r="AU84" t="s">
        <v>60</v>
      </c>
      <c r="AV84" t="s">
        <v>61</v>
      </c>
      <c r="AW84" t="s">
        <v>62</v>
      </c>
      <c r="AY84">
        <v>1</v>
      </c>
      <c r="AZ84">
        <v>1</v>
      </c>
      <c r="BG84">
        <v>0</v>
      </c>
      <c r="BH84">
        <v>0</v>
      </c>
      <c r="BI84">
        <v>0</v>
      </c>
      <c r="BJ84">
        <v>0</v>
      </c>
      <c r="BK84">
        <v>0</v>
      </c>
      <c r="BR84" t="s">
        <v>242</v>
      </c>
      <c r="BS84" t="s">
        <v>243</v>
      </c>
      <c r="BT84" t="s">
        <v>58</v>
      </c>
    </row>
    <row r="85" spans="1:72" x14ac:dyDescent="0.45">
      <c r="A85" t="s">
        <v>244</v>
      </c>
      <c r="B85" t="s">
        <v>58</v>
      </c>
      <c r="C85" t="s">
        <v>59</v>
      </c>
      <c r="D85" t="e">
        <f t="shared" si="28"/>
        <v>#NAME?</v>
      </c>
      <c r="E85">
        <v>1000</v>
      </c>
      <c r="F85" t="e">
        <f t="shared" si="29"/>
        <v>#NAME?</v>
      </c>
      <c r="G85" t="s">
        <v>60</v>
      </c>
      <c r="H85" t="e">
        <f t="shared" si="30"/>
        <v>#NAME?</v>
      </c>
      <c r="I85" t="s">
        <v>61</v>
      </c>
      <c r="J85" t="e">
        <f t="shared" si="31"/>
        <v>#NAME?</v>
      </c>
      <c r="K85" t="s">
        <v>62</v>
      </c>
      <c r="L85" t="e">
        <f t="shared" si="32"/>
        <v>#NAME?</v>
      </c>
      <c r="M85" t="e">
        <f t="shared" si="33"/>
        <v>#NAME?</v>
      </c>
      <c r="N85">
        <v>10000</v>
      </c>
      <c r="O85" t="e">
        <f t="shared" si="34"/>
        <v>#NAME?</v>
      </c>
      <c r="P85">
        <v>20</v>
      </c>
      <c r="Q85" t="e">
        <f t="shared" si="35"/>
        <v>#NAME?</v>
      </c>
      <c r="R85">
        <v>20</v>
      </c>
      <c r="S85" t="e">
        <f t="shared" si="36"/>
        <v>#NAME?</v>
      </c>
      <c r="T85">
        <v>0</v>
      </c>
      <c r="U85" t="e">
        <f t="shared" si="37"/>
        <v>#NAME?</v>
      </c>
      <c r="V85">
        <v>256</v>
      </c>
      <c r="W85" t="e">
        <f t="shared" si="38"/>
        <v>#NAME?</v>
      </c>
      <c r="X85">
        <v>7</v>
      </c>
      <c r="Y85" t="e">
        <f t="shared" si="39"/>
        <v>#NAME?</v>
      </c>
      <c r="Z85">
        <v>0</v>
      </c>
      <c r="AA85" t="e">
        <f t="shared" si="40"/>
        <v>#NAME?</v>
      </c>
      <c r="AB85">
        <v>48</v>
      </c>
      <c r="AC85" t="e">
        <f t="shared" si="41"/>
        <v>#NAME?</v>
      </c>
      <c r="AD85">
        <v>1</v>
      </c>
      <c r="AE85" t="s">
        <v>63</v>
      </c>
      <c r="AF85">
        <v>1697565</v>
      </c>
      <c r="AG85">
        <v>1698609</v>
      </c>
      <c r="AH85">
        <v>3396174</v>
      </c>
      <c r="AI85">
        <v>8477840</v>
      </c>
      <c r="AJ85">
        <v>1000</v>
      </c>
      <c r="AP85">
        <v>1000</v>
      </c>
      <c r="AQ85">
        <v>20</v>
      </c>
      <c r="AR85">
        <v>20</v>
      </c>
      <c r="AS85">
        <v>10000</v>
      </c>
      <c r="AT85">
        <v>7</v>
      </c>
      <c r="AU85" t="s">
        <v>60</v>
      </c>
      <c r="AV85" t="s">
        <v>61</v>
      </c>
      <c r="AW85" t="s">
        <v>62</v>
      </c>
      <c r="AY85">
        <v>1</v>
      </c>
      <c r="AZ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R85" t="s">
        <v>245</v>
      </c>
      <c r="BS85" t="s">
        <v>243</v>
      </c>
      <c r="BT85" t="s">
        <v>58</v>
      </c>
    </row>
    <row r="86" spans="1:72" x14ac:dyDescent="0.45">
      <c r="A86" t="s">
        <v>246</v>
      </c>
      <c r="B86" t="s">
        <v>58</v>
      </c>
      <c r="C86" t="s">
        <v>59</v>
      </c>
      <c r="D86" t="e">
        <f t="shared" si="28"/>
        <v>#NAME?</v>
      </c>
      <c r="E86">
        <v>1000</v>
      </c>
      <c r="F86" t="e">
        <f t="shared" si="29"/>
        <v>#NAME?</v>
      </c>
      <c r="G86" t="s">
        <v>60</v>
      </c>
      <c r="H86" t="e">
        <f t="shared" si="30"/>
        <v>#NAME?</v>
      </c>
      <c r="I86" t="s">
        <v>61</v>
      </c>
      <c r="J86" t="e">
        <f t="shared" si="31"/>
        <v>#NAME?</v>
      </c>
      <c r="K86" t="s">
        <v>62</v>
      </c>
      <c r="L86" t="e">
        <f t="shared" si="32"/>
        <v>#NAME?</v>
      </c>
      <c r="M86" t="e">
        <f t="shared" si="33"/>
        <v>#NAME?</v>
      </c>
      <c r="N86">
        <v>10000</v>
      </c>
      <c r="O86" t="e">
        <f t="shared" si="34"/>
        <v>#NAME?</v>
      </c>
      <c r="P86">
        <v>20</v>
      </c>
      <c r="Q86" t="e">
        <f t="shared" si="35"/>
        <v>#NAME?</v>
      </c>
      <c r="R86">
        <v>20</v>
      </c>
      <c r="S86" t="e">
        <f t="shared" si="36"/>
        <v>#NAME?</v>
      </c>
      <c r="T86">
        <v>0</v>
      </c>
      <c r="U86" t="e">
        <f t="shared" si="37"/>
        <v>#NAME?</v>
      </c>
      <c r="V86">
        <v>256</v>
      </c>
      <c r="W86" t="e">
        <f t="shared" si="38"/>
        <v>#NAME?</v>
      </c>
      <c r="X86">
        <v>7</v>
      </c>
      <c r="Y86" t="e">
        <f t="shared" si="39"/>
        <v>#NAME?</v>
      </c>
      <c r="Z86">
        <v>0</v>
      </c>
      <c r="AA86" t="e">
        <f t="shared" si="40"/>
        <v>#NAME?</v>
      </c>
      <c r="AB86">
        <v>48</v>
      </c>
      <c r="AC86" t="e">
        <f t="shared" si="41"/>
        <v>#NAME?</v>
      </c>
      <c r="AD86">
        <v>2</v>
      </c>
      <c r="AE86" t="s">
        <v>63</v>
      </c>
      <c r="AF86">
        <v>1675205</v>
      </c>
      <c r="AG86">
        <v>1675389</v>
      </c>
      <c r="AH86">
        <v>3350594</v>
      </c>
      <c r="AI86">
        <v>8370016</v>
      </c>
      <c r="AJ86">
        <v>1000</v>
      </c>
      <c r="AP86">
        <v>1000</v>
      </c>
      <c r="AQ86">
        <v>20</v>
      </c>
      <c r="AR86">
        <v>20</v>
      </c>
      <c r="AS86">
        <v>10000</v>
      </c>
      <c r="AT86">
        <v>7</v>
      </c>
      <c r="AU86" t="s">
        <v>60</v>
      </c>
      <c r="AV86" t="s">
        <v>61</v>
      </c>
      <c r="AW86" t="s">
        <v>62</v>
      </c>
      <c r="AY86">
        <v>1</v>
      </c>
      <c r="AZ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R86" t="s">
        <v>247</v>
      </c>
      <c r="BS86" t="s">
        <v>243</v>
      </c>
      <c r="BT86" t="s">
        <v>58</v>
      </c>
    </row>
    <row r="87" spans="1:72" x14ac:dyDescent="0.45">
      <c r="A87" t="s">
        <v>248</v>
      </c>
      <c r="B87" t="s">
        <v>58</v>
      </c>
      <c r="C87" t="s">
        <v>59</v>
      </c>
      <c r="D87" t="e">
        <f t="shared" si="28"/>
        <v>#NAME?</v>
      </c>
      <c r="E87">
        <v>1000</v>
      </c>
      <c r="F87" t="e">
        <f t="shared" si="29"/>
        <v>#NAME?</v>
      </c>
      <c r="G87" t="s">
        <v>60</v>
      </c>
      <c r="H87" t="e">
        <f t="shared" si="30"/>
        <v>#NAME?</v>
      </c>
      <c r="I87" t="s">
        <v>61</v>
      </c>
      <c r="J87" t="e">
        <f t="shared" si="31"/>
        <v>#NAME?</v>
      </c>
      <c r="K87" t="s">
        <v>62</v>
      </c>
      <c r="L87" t="e">
        <f t="shared" si="32"/>
        <v>#NAME?</v>
      </c>
      <c r="M87" t="e">
        <f t="shared" si="33"/>
        <v>#NAME?</v>
      </c>
      <c r="N87">
        <v>10000</v>
      </c>
      <c r="O87" t="e">
        <f t="shared" si="34"/>
        <v>#NAME?</v>
      </c>
      <c r="P87">
        <v>20</v>
      </c>
      <c r="Q87" t="e">
        <f t="shared" si="35"/>
        <v>#NAME?</v>
      </c>
      <c r="R87">
        <v>20</v>
      </c>
      <c r="S87" t="e">
        <f t="shared" si="36"/>
        <v>#NAME?</v>
      </c>
      <c r="T87">
        <v>0</v>
      </c>
      <c r="U87" t="e">
        <f t="shared" si="37"/>
        <v>#NAME?</v>
      </c>
      <c r="V87">
        <v>256</v>
      </c>
      <c r="W87" t="e">
        <f t="shared" si="38"/>
        <v>#NAME?</v>
      </c>
      <c r="X87">
        <v>7</v>
      </c>
      <c r="Y87" t="e">
        <f t="shared" si="39"/>
        <v>#NAME?</v>
      </c>
      <c r="Z87">
        <v>0</v>
      </c>
      <c r="AA87" t="e">
        <f t="shared" si="40"/>
        <v>#NAME?</v>
      </c>
      <c r="AB87">
        <v>48</v>
      </c>
      <c r="AC87" t="e">
        <f t="shared" si="41"/>
        <v>#NAME?</v>
      </c>
      <c r="AD87">
        <v>3</v>
      </c>
      <c r="AE87" t="s">
        <v>63</v>
      </c>
      <c r="AF87">
        <v>1709616</v>
      </c>
      <c r="AG87">
        <v>1711802</v>
      </c>
      <c r="AH87">
        <v>3421418</v>
      </c>
      <c r="AI87">
        <v>8536660</v>
      </c>
      <c r="AJ87">
        <v>1000</v>
      </c>
      <c r="AP87">
        <v>1000</v>
      </c>
      <c r="AQ87">
        <v>20</v>
      </c>
      <c r="AR87">
        <v>20</v>
      </c>
      <c r="AS87">
        <v>10000</v>
      </c>
      <c r="AT87">
        <v>7</v>
      </c>
      <c r="AU87" t="s">
        <v>60</v>
      </c>
      <c r="AV87" t="s">
        <v>61</v>
      </c>
      <c r="AW87" t="s">
        <v>62</v>
      </c>
      <c r="AY87">
        <v>1</v>
      </c>
      <c r="AZ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R87" t="s">
        <v>249</v>
      </c>
      <c r="BS87" t="s">
        <v>243</v>
      </c>
      <c r="BT87" t="s">
        <v>58</v>
      </c>
    </row>
    <row r="88" spans="1:72" x14ac:dyDescent="0.45">
      <c r="A88" t="s">
        <v>250</v>
      </c>
      <c r="B88" t="s">
        <v>58</v>
      </c>
      <c r="C88" t="s">
        <v>59</v>
      </c>
      <c r="D88" t="e">
        <f t="shared" si="28"/>
        <v>#NAME?</v>
      </c>
      <c r="E88">
        <v>1000</v>
      </c>
      <c r="F88" t="e">
        <f t="shared" si="29"/>
        <v>#NAME?</v>
      </c>
      <c r="G88" t="s">
        <v>60</v>
      </c>
      <c r="H88" t="e">
        <f t="shared" si="30"/>
        <v>#NAME?</v>
      </c>
      <c r="I88" t="s">
        <v>61</v>
      </c>
      <c r="J88" t="e">
        <f t="shared" si="31"/>
        <v>#NAME?</v>
      </c>
      <c r="K88" t="s">
        <v>62</v>
      </c>
      <c r="L88" t="e">
        <f t="shared" si="32"/>
        <v>#NAME?</v>
      </c>
      <c r="M88" t="e">
        <f t="shared" si="33"/>
        <v>#NAME?</v>
      </c>
      <c r="N88">
        <v>10000</v>
      </c>
      <c r="O88" t="e">
        <f t="shared" si="34"/>
        <v>#NAME?</v>
      </c>
      <c r="P88">
        <v>20</v>
      </c>
      <c r="Q88" t="e">
        <f t="shared" si="35"/>
        <v>#NAME?</v>
      </c>
      <c r="R88">
        <v>20</v>
      </c>
      <c r="S88" t="e">
        <f t="shared" si="36"/>
        <v>#NAME?</v>
      </c>
      <c r="T88">
        <v>0</v>
      </c>
      <c r="U88" t="e">
        <f t="shared" si="37"/>
        <v>#NAME?</v>
      </c>
      <c r="V88">
        <v>256</v>
      </c>
      <c r="W88" t="e">
        <f t="shared" si="38"/>
        <v>#NAME?</v>
      </c>
      <c r="X88">
        <v>7</v>
      </c>
      <c r="Y88" t="e">
        <f t="shared" si="39"/>
        <v>#NAME?</v>
      </c>
      <c r="Z88">
        <v>0</v>
      </c>
      <c r="AA88" t="e">
        <f t="shared" si="40"/>
        <v>#NAME?</v>
      </c>
      <c r="AB88">
        <v>48</v>
      </c>
      <c r="AC88" t="e">
        <f t="shared" si="41"/>
        <v>#NAME?</v>
      </c>
      <c r="AD88">
        <v>4</v>
      </c>
      <c r="AE88" t="s">
        <v>63</v>
      </c>
      <c r="AF88">
        <v>1703314</v>
      </c>
      <c r="AG88">
        <v>1704388</v>
      </c>
      <c r="AH88">
        <v>3407702</v>
      </c>
      <c r="AI88">
        <v>8505802</v>
      </c>
      <c r="AJ88">
        <v>1000</v>
      </c>
      <c r="AP88">
        <v>1000</v>
      </c>
      <c r="AQ88">
        <v>20</v>
      </c>
      <c r="AR88">
        <v>20</v>
      </c>
      <c r="AS88">
        <v>10000</v>
      </c>
      <c r="AT88">
        <v>7</v>
      </c>
      <c r="AU88" t="s">
        <v>60</v>
      </c>
      <c r="AV88" t="s">
        <v>61</v>
      </c>
      <c r="AW88" t="s">
        <v>62</v>
      </c>
      <c r="AY88">
        <v>1</v>
      </c>
      <c r="AZ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R88" t="s">
        <v>251</v>
      </c>
      <c r="BS88" t="s">
        <v>243</v>
      </c>
      <c r="BT88" t="s">
        <v>58</v>
      </c>
    </row>
    <row r="89" spans="1:72" x14ac:dyDescent="0.45">
      <c r="A89" t="s">
        <v>252</v>
      </c>
      <c r="B89" t="s">
        <v>58</v>
      </c>
      <c r="C89" t="s">
        <v>59</v>
      </c>
      <c r="D89" t="e">
        <f t="shared" si="28"/>
        <v>#NAME?</v>
      </c>
      <c r="E89">
        <v>1000</v>
      </c>
      <c r="F89" t="e">
        <f t="shared" si="29"/>
        <v>#NAME?</v>
      </c>
      <c r="G89" t="s">
        <v>60</v>
      </c>
      <c r="H89" t="e">
        <f t="shared" si="30"/>
        <v>#NAME?</v>
      </c>
      <c r="I89" t="s">
        <v>61</v>
      </c>
      <c r="J89" t="e">
        <f t="shared" si="31"/>
        <v>#NAME?</v>
      </c>
      <c r="K89" t="s">
        <v>62</v>
      </c>
      <c r="L89" t="e">
        <f t="shared" si="32"/>
        <v>#NAME?</v>
      </c>
      <c r="M89" t="e">
        <f t="shared" si="33"/>
        <v>#NAME?</v>
      </c>
      <c r="N89">
        <v>10000</v>
      </c>
      <c r="O89" t="e">
        <f t="shared" si="34"/>
        <v>#NAME?</v>
      </c>
      <c r="P89">
        <v>0</v>
      </c>
      <c r="Q89" t="e">
        <f t="shared" si="35"/>
        <v>#NAME?</v>
      </c>
      <c r="R89">
        <v>0</v>
      </c>
      <c r="S89" t="e">
        <f t="shared" si="36"/>
        <v>#NAME?</v>
      </c>
      <c r="T89">
        <v>0</v>
      </c>
      <c r="U89" t="e">
        <f t="shared" si="37"/>
        <v>#NAME?</v>
      </c>
      <c r="V89">
        <v>256</v>
      </c>
      <c r="W89" t="e">
        <f t="shared" si="38"/>
        <v>#NAME?</v>
      </c>
      <c r="X89">
        <v>2</v>
      </c>
      <c r="Y89" t="e">
        <f t="shared" si="39"/>
        <v>#NAME?</v>
      </c>
      <c r="Z89">
        <v>0</v>
      </c>
      <c r="AA89" t="e">
        <f t="shared" si="40"/>
        <v>#NAME?</v>
      </c>
      <c r="AB89">
        <v>48</v>
      </c>
      <c r="AC89" t="e">
        <f t="shared" si="41"/>
        <v>#NAME?</v>
      </c>
      <c r="AD89">
        <v>1</v>
      </c>
      <c r="AE89" t="s">
        <v>63</v>
      </c>
      <c r="AH89">
        <v>0</v>
      </c>
      <c r="AI89">
        <v>3728706</v>
      </c>
      <c r="AJ89">
        <v>1000</v>
      </c>
      <c r="AP89">
        <v>1000</v>
      </c>
      <c r="AQ89">
        <v>0</v>
      </c>
      <c r="AR89">
        <v>0</v>
      </c>
      <c r="AS89">
        <v>10000</v>
      </c>
      <c r="AT89">
        <v>2</v>
      </c>
      <c r="AU89" t="s">
        <v>60</v>
      </c>
      <c r="AV89" t="s">
        <v>61</v>
      </c>
      <c r="AW89" t="s">
        <v>62</v>
      </c>
      <c r="AY89">
        <v>1</v>
      </c>
      <c r="AZ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R89" t="s">
        <v>253</v>
      </c>
      <c r="BS89" t="s">
        <v>65</v>
      </c>
      <c r="BT89" t="s">
        <v>58</v>
      </c>
    </row>
    <row r="90" spans="1:72" x14ac:dyDescent="0.45">
      <c r="A90" t="s">
        <v>254</v>
      </c>
      <c r="B90" t="s">
        <v>58</v>
      </c>
      <c r="C90" t="s">
        <v>59</v>
      </c>
      <c r="D90" t="e">
        <f t="shared" si="28"/>
        <v>#NAME?</v>
      </c>
      <c r="E90">
        <v>1000</v>
      </c>
      <c r="F90" t="e">
        <f t="shared" si="29"/>
        <v>#NAME?</v>
      </c>
      <c r="G90" t="s">
        <v>60</v>
      </c>
      <c r="H90" t="e">
        <f t="shared" si="30"/>
        <v>#NAME?</v>
      </c>
      <c r="I90" t="s">
        <v>61</v>
      </c>
      <c r="J90" t="e">
        <f t="shared" si="31"/>
        <v>#NAME?</v>
      </c>
      <c r="K90" t="s">
        <v>62</v>
      </c>
      <c r="L90" t="e">
        <f t="shared" si="32"/>
        <v>#NAME?</v>
      </c>
      <c r="M90" t="e">
        <f t="shared" si="33"/>
        <v>#NAME?</v>
      </c>
      <c r="N90">
        <v>10000</v>
      </c>
      <c r="O90" t="e">
        <f t="shared" si="34"/>
        <v>#NAME?</v>
      </c>
      <c r="P90">
        <v>20</v>
      </c>
      <c r="Q90" t="e">
        <f t="shared" si="35"/>
        <v>#NAME?</v>
      </c>
      <c r="R90">
        <v>20</v>
      </c>
      <c r="S90" t="e">
        <f t="shared" si="36"/>
        <v>#NAME?</v>
      </c>
      <c r="T90">
        <v>0</v>
      </c>
      <c r="U90" t="e">
        <f t="shared" si="37"/>
        <v>#NAME?</v>
      </c>
      <c r="V90">
        <v>256</v>
      </c>
      <c r="W90" t="e">
        <f t="shared" si="38"/>
        <v>#NAME?</v>
      </c>
      <c r="X90">
        <v>7</v>
      </c>
      <c r="Y90" t="e">
        <f t="shared" si="39"/>
        <v>#NAME?</v>
      </c>
      <c r="Z90">
        <v>0</v>
      </c>
      <c r="AA90" t="e">
        <f t="shared" si="40"/>
        <v>#NAME?</v>
      </c>
      <c r="AB90">
        <v>48</v>
      </c>
      <c r="AC90" t="e">
        <f t="shared" si="41"/>
        <v>#NAME?</v>
      </c>
      <c r="AD90">
        <v>5</v>
      </c>
      <c r="AE90" t="s">
        <v>63</v>
      </c>
      <c r="AF90">
        <v>1695472</v>
      </c>
      <c r="AG90">
        <v>1693151</v>
      </c>
      <c r="AH90">
        <v>3388623</v>
      </c>
      <c r="AI90">
        <v>8459462</v>
      </c>
      <c r="AJ90">
        <v>1000</v>
      </c>
      <c r="AP90">
        <v>1000</v>
      </c>
      <c r="AQ90">
        <v>20</v>
      </c>
      <c r="AR90">
        <v>20</v>
      </c>
      <c r="AS90">
        <v>10000</v>
      </c>
      <c r="AT90">
        <v>7</v>
      </c>
      <c r="AU90" t="s">
        <v>60</v>
      </c>
      <c r="AV90" t="s">
        <v>61</v>
      </c>
      <c r="AW90" t="s">
        <v>62</v>
      </c>
      <c r="AY90">
        <v>1</v>
      </c>
      <c r="AZ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R90" t="s">
        <v>255</v>
      </c>
      <c r="BS90" t="s">
        <v>243</v>
      </c>
      <c r="BT90" t="s">
        <v>58</v>
      </c>
    </row>
    <row r="91" spans="1:72" x14ac:dyDescent="0.45">
      <c r="A91" t="s">
        <v>256</v>
      </c>
      <c r="B91" t="s">
        <v>58</v>
      </c>
      <c r="C91" t="s">
        <v>59</v>
      </c>
      <c r="D91" t="e">
        <f t="shared" si="28"/>
        <v>#NAME?</v>
      </c>
      <c r="E91">
        <v>1000</v>
      </c>
      <c r="F91" t="e">
        <f t="shared" si="29"/>
        <v>#NAME?</v>
      </c>
      <c r="G91" t="s">
        <v>60</v>
      </c>
      <c r="H91" t="e">
        <f t="shared" si="30"/>
        <v>#NAME?</v>
      </c>
      <c r="I91" t="s">
        <v>61</v>
      </c>
      <c r="J91" t="e">
        <f t="shared" si="31"/>
        <v>#NAME?</v>
      </c>
      <c r="K91" t="s">
        <v>62</v>
      </c>
      <c r="L91" t="e">
        <f t="shared" si="32"/>
        <v>#NAME?</v>
      </c>
      <c r="M91" t="e">
        <f t="shared" si="33"/>
        <v>#NAME?</v>
      </c>
      <c r="N91">
        <v>10000</v>
      </c>
      <c r="O91" t="e">
        <f t="shared" si="34"/>
        <v>#NAME?</v>
      </c>
      <c r="P91">
        <v>20</v>
      </c>
      <c r="Q91" t="e">
        <f t="shared" si="35"/>
        <v>#NAME?</v>
      </c>
      <c r="R91">
        <v>20</v>
      </c>
      <c r="S91" t="e">
        <f t="shared" si="36"/>
        <v>#NAME?</v>
      </c>
      <c r="T91">
        <v>0</v>
      </c>
      <c r="U91" t="e">
        <f t="shared" si="37"/>
        <v>#NAME?</v>
      </c>
      <c r="V91">
        <v>256</v>
      </c>
      <c r="W91" t="e">
        <f t="shared" si="38"/>
        <v>#NAME?</v>
      </c>
      <c r="X91">
        <v>8</v>
      </c>
      <c r="Y91" t="e">
        <f t="shared" si="39"/>
        <v>#NAME?</v>
      </c>
      <c r="Z91">
        <v>0</v>
      </c>
      <c r="AA91" t="e">
        <f t="shared" si="40"/>
        <v>#NAME?</v>
      </c>
      <c r="AB91">
        <v>48</v>
      </c>
      <c r="AC91" t="e">
        <f t="shared" si="41"/>
        <v>#NAME?</v>
      </c>
      <c r="AD91">
        <v>0</v>
      </c>
      <c r="AE91" t="s">
        <v>63</v>
      </c>
      <c r="AF91">
        <v>1879879</v>
      </c>
      <c r="AG91">
        <v>1882346</v>
      </c>
      <c r="AH91">
        <v>3762225</v>
      </c>
      <c r="AI91">
        <v>9397556</v>
      </c>
      <c r="AJ91">
        <v>1000</v>
      </c>
      <c r="AP91">
        <v>1000</v>
      </c>
      <c r="AQ91">
        <v>20</v>
      </c>
      <c r="AR91">
        <v>20</v>
      </c>
      <c r="AS91">
        <v>10000</v>
      </c>
      <c r="AT91">
        <v>8</v>
      </c>
      <c r="AU91" t="s">
        <v>60</v>
      </c>
      <c r="AV91" t="s">
        <v>61</v>
      </c>
      <c r="AW91" t="s">
        <v>62</v>
      </c>
      <c r="AY91">
        <v>1</v>
      </c>
      <c r="AZ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R91" t="s">
        <v>257</v>
      </c>
      <c r="BS91" t="s">
        <v>258</v>
      </c>
      <c r="BT91" t="s">
        <v>58</v>
      </c>
    </row>
    <row r="92" spans="1:72" x14ac:dyDescent="0.45">
      <c r="A92" t="s">
        <v>259</v>
      </c>
      <c r="B92" t="s">
        <v>58</v>
      </c>
      <c r="C92" t="s">
        <v>59</v>
      </c>
      <c r="D92" t="e">
        <f t="shared" si="28"/>
        <v>#NAME?</v>
      </c>
      <c r="E92">
        <v>1000</v>
      </c>
      <c r="F92" t="e">
        <f t="shared" si="29"/>
        <v>#NAME?</v>
      </c>
      <c r="G92" t="s">
        <v>60</v>
      </c>
      <c r="H92" t="e">
        <f t="shared" si="30"/>
        <v>#NAME?</v>
      </c>
      <c r="I92" t="s">
        <v>61</v>
      </c>
      <c r="J92" t="e">
        <f t="shared" si="31"/>
        <v>#NAME?</v>
      </c>
      <c r="K92" t="s">
        <v>62</v>
      </c>
      <c r="L92" t="e">
        <f t="shared" si="32"/>
        <v>#NAME?</v>
      </c>
      <c r="M92" t="e">
        <f t="shared" si="33"/>
        <v>#NAME?</v>
      </c>
      <c r="N92">
        <v>10000</v>
      </c>
      <c r="O92" t="e">
        <f t="shared" si="34"/>
        <v>#NAME?</v>
      </c>
      <c r="P92">
        <v>20</v>
      </c>
      <c r="Q92" t="e">
        <f t="shared" si="35"/>
        <v>#NAME?</v>
      </c>
      <c r="R92">
        <v>20</v>
      </c>
      <c r="S92" t="e">
        <f t="shared" si="36"/>
        <v>#NAME?</v>
      </c>
      <c r="T92">
        <v>0</v>
      </c>
      <c r="U92" t="e">
        <f t="shared" si="37"/>
        <v>#NAME?</v>
      </c>
      <c r="V92">
        <v>256</v>
      </c>
      <c r="W92" t="e">
        <f t="shared" si="38"/>
        <v>#NAME?</v>
      </c>
      <c r="X92">
        <v>8</v>
      </c>
      <c r="Y92" t="e">
        <f t="shared" si="39"/>
        <v>#NAME?</v>
      </c>
      <c r="Z92">
        <v>0</v>
      </c>
      <c r="AA92" t="e">
        <f t="shared" si="40"/>
        <v>#NAME?</v>
      </c>
      <c r="AB92">
        <v>48</v>
      </c>
      <c r="AC92" t="e">
        <f t="shared" si="41"/>
        <v>#NAME?</v>
      </c>
      <c r="AD92">
        <v>1</v>
      </c>
      <c r="AE92" t="s">
        <v>63</v>
      </c>
      <c r="AF92">
        <v>1903890</v>
      </c>
      <c r="AG92">
        <v>1901218</v>
      </c>
      <c r="AH92">
        <v>3805108</v>
      </c>
      <c r="AI92">
        <v>9503977</v>
      </c>
      <c r="AJ92">
        <v>1000</v>
      </c>
      <c r="AP92">
        <v>1000</v>
      </c>
      <c r="AQ92">
        <v>20</v>
      </c>
      <c r="AR92">
        <v>20</v>
      </c>
      <c r="AS92">
        <v>10000</v>
      </c>
      <c r="AT92">
        <v>8</v>
      </c>
      <c r="AU92" t="s">
        <v>60</v>
      </c>
      <c r="AV92" t="s">
        <v>61</v>
      </c>
      <c r="AW92" t="s">
        <v>62</v>
      </c>
      <c r="AY92">
        <v>1</v>
      </c>
      <c r="AZ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R92" t="s">
        <v>260</v>
      </c>
      <c r="BS92" t="s">
        <v>258</v>
      </c>
      <c r="BT92" t="s">
        <v>58</v>
      </c>
    </row>
    <row r="93" spans="1:72" x14ac:dyDescent="0.45">
      <c r="A93" t="s">
        <v>261</v>
      </c>
      <c r="B93" t="s">
        <v>58</v>
      </c>
      <c r="C93" t="s">
        <v>59</v>
      </c>
      <c r="D93" t="e">
        <f t="shared" si="28"/>
        <v>#NAME?</v>
      </c>
      <c r="E93">
        <v>1000</v>
      </c>
      <c r="F93" t="e">
        <f t="shared" si="29"/>
        <v>#NAME?</v>
      </c>
      <c r="G93" t="s">
        <v>60</v>
      </c>
      <c r="H93" t="e">
        <f t="shared" si="30"/>
        <v>#NAME?</v>
      </c>
      <c r="I93" t="s">
        <v>61</v>
      </c>
      <c r="J93" t="e">
        <f t="shared" si="31"/>
        <v>#NAME?</v>
      </c>
      <c r="K93" t="s">
        <v>62</v>
      </c>
      <c r="L93" t="e">
        <f t="shared" si="32"/>
        <v>#NAME?</v>
      </c>
      <c r="M93" t="e">
        <f t="shared" si="33"/>
        <v>#NAME?</v>
      </c>
      <c r="N93">
        <v>10000</v>
      </c>
      <c r="O93" t="e">
        <f t="shared" si="34"/>
        <v>#NAME?</v>
      </c>
      <c r="P93">
        <v>20</v>
      </c>
      <c r="Q93" t="e">
        <f t="shared" si="35"/>
        <v>#NAME?</v>
      </c>
      <c r="R93">
        <v>20</v>
      </c>
      <c r="S93" t="e">
        <f t="shared" si="36"/>
        <v>#NAME?</v>
      </c>
      <c r="T93">
        <v>0</v>
      </c>
      <c r="U93" t="e">
        <f t="shared" si="37"/>
        <v>#NAME?</v>
      </c>
      <c r="V93">
        <v>256</v>
      </c>
      <c r="W93" t="e">
        <f t="shared" si="38"/>
        <v>#NAME?</v>
      </c>
      <c r="X93">
        <v>8</v>
      </c>
      <c r="Y93" t="e">
        <f t="shared" si="39"/>
        <v>#NAME?</v>
      </c>
      <c r="Z93">
        <v>0</v>
      </c>
      <c r="AA93" t="e">
        <f t="shared" si="40"/>
        <v>#NAME?</v>
      </c>
      <c r="AB93">
        <v>48</v>
      </c>
      <c r="AC93" t="e">
        <f t="shared" si="41"/>
        <v>#NAME?</v>
      </c>
      <c r="AD93">
        <v>2</v>
      </c>
      <c r="AE93" t="s">
        <v>63</v>
      </c>
      <c r="AF93">
        <v>1905757</v>
      </c>
      <c r="AG93">
        <v>1905338</v>
      </c>
      <c r="AH93">
        <v>3811095</v>
      </c>
      <c r="AI93">
        <v>9519177</v>
      </c>
      <c r="AJ93">
        <v>1000</v>
      </c>
      <c r="AP93">
        <v>1000</v>
      </c>
      <c r="AQ93">
        <v>20</v>
      </c>
      <c r="AR93">
        <v>20</v>
      </c>
      <c r="AS93">
        <v>10000</v>
      </c>
      <c r="AT93">
        <v>8</v>
      </c>
      <c r="AU93" t="s">
        <v>60</v>
      </c>
      <c r="AV93" t="s">
        <v>61</v>
      </c>
      <c r="AW93" t="s">
        <v>62</v>
      </c>
      <c r="AY93">
        <v>1</v>
      </c>
      <c r="AZ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R93" t="s">
        <v>262</v>
      </c>
      <c r="BS93" t="s">
        <v>258</v>
      </c>
      <c r="BT93" t="s">
        <v>58</v>
      </c>
    </row>
    <row r="94" spans="1:72" x14ac:dyDescent="0.45">
      <c r="A94" t="s">
        <v>263</v>
      </c>
      <c r="B94" t="s">
        <v>58</v>
      </c>
      <c r="C94" t="s">
        <v>59</v>
      </c>
      <c r="D94" t="e">
        <f t="shared" si="28"/>
        <v>#NAME?</v>
      </c>
      <c r="E94">
        <v>1000</v>
      </c>
      <c r="F94" t="e">
        <f t="shared" si="29"/>
        <v>#NAME?</v>
      </c>
      <c r="G94" t="s">
        <v>60</v>
      </c>
      <c r="H94" t="e">
        <f t="shared" si="30"/>
        <v>#NAME?</v>
      </c>
      <c r="I94" t="s">
        <v>61</v>
      </c>
      <c r="J94" t="e">
        <f t="shared" si="31"/>
        <v>#NAME?</v>
      </c>
      <c r="K94" t="s">
        <v>62</v>
      </c>
      <c r="L94" t="e">
        <f t="shared" si="32"/>
        <v>#NAME?</v>
      </c>
      <c r="M94" t="e">
        <f t="shared" si="33"/>
        <v>#NAME?</v>
      </c>
      <c r="N94">
        <v>10000</v>
      </c>
      <c r="O94" t="e">
        <f t="shared" si="34"/>
        <v>#NAME?</v>
      </c>
      <c r="P94">
        <v>20</v>
      </c>
      <c r="Q94" t="e">
        <f t="shared" si="35"/>
        <v>#NAME?</v>
      </c>
      <c r="R94">
        <v>20</v>
      </c>
      <c r="S94" t="e">
        <f t="shared" si="36"/>
        <v>#NAME?</v>
      </c>
      <c r="T94">
        <v>0</v>
      </c>
      <c r="U94" t="e">
        <f t="shared" si="37"/>
        <v>#NAME?</v>
      </c>
      <c r="V94">
        <v>256</v>
      </c>
      <c r="W94" t="e">
        <f t="shared" si="38"/>
        <v>#NAME?</v>
      </c>
      <c r="X94">
        <v>8</v>
      </c>
      <c r="Y94" t="e">
        <f t="shared" si="39"/>
        <v>#NAME?</v>
      </c>
      <c r="Z94">
        <v>0</v>
      </c>
      <c r="AA94" t="e">
        <f t="shared" si="40"/>
        <v>#NAME?</v>
      </c>
      <c r="AB94">
        <v>48</v>
      </c>
      <c r="AC94" t="e">
        <f t="shared" si="41"/>
        <v>#NAME?</v>
      </c>
      <c r="AD94">
        <v>3</v>
      </c>
      <c r="AE94" t="s">
        <v>63</v>
      </c>
      <c r="AF94">
        <v>1893148</v>
      </c>
      <c r="AG94">
        <v>1892861</v>
      </c>
      <c r="AH94">
        <v>3786009</v>
      </c>
      <c r="AI94">
        <v>9458591</v>
      </c>
      <c r="AJ94">
        <v>1000</v>
      </c>
      <c r="AP94">
        <v>1000</v>
      </c>
      <c r="AQ94">
        <v>20</v>
      </c>
      <c r="AR94">
        <v>20</v>
      </c>
      <c r="AS94">
        <v>10000</v>
      </c>
      <c r="AT94">
        <v>8</v>
      </c>
      <c r="AU94" t="s">
        <v>60</v>
      </c>
      <c r="AV94" t="s">
        <v>61</v>
      </c>
      <c r="AW94" t="s">
        <v>62</v>
      </c>
      <c r="AY94">
        <v>1</v>
      </c>
      <c r="AZ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R94" t="s">
        <v>264</v>
      </c>
      <c r="BS94" t="s">
        <v>258</v>
      </c>
      <c r="BT94" t="s">
        <v>58</v>
      </c>
    </row>
    <row r="95" spans="1:72" x14ac:dyDescent="0.45">
      <c r="A95" t="s">
        <v>265</v>
      </c>
      <c r="B95" t="s">
        <v>58</v>
      </c>
      <c r="C95" t="s">
        <v>59</v>
      </c>
      <c r="D95" t="e">
        <f t="shared" si="28"/>
        <v>#NAME?</v>
      </c>
      <c r="E95">
        <v>1000</v>
      </c>
      <c r="F95" t="e">
        <f t="shared" si="29"/>
        <v>#NAME?</v>
      </c>
      <c r="G95" t="s">
        <v>60</v>
      </c>
      <c r="H95" t="e">
        <f t="shared" si="30"/>
        <v>#NAME?</v>
      </c>
      <c r="I95" t="s">
        <v>61</v>
      </c>
      <c r="J95" t="e">
        <f t="shared" si="31"/>
        <v>#NAME?</v>
      </c>
      <c r="K95" t="s">
        <v>62</v>
      </c>
      <c r="L95" t="e">
        <f t="shared" si="32"/>
        <v>#NAME?</v>
      </c>
      <c r="M95" t="e">
        <f t="shared" si="33"/>
        <v>#NAME?</v>
      </c>
      <c r="N95">
        <v>10000</v>
      </c>
      <c r="O95" t="e">
        <f t="shared" si="34"/>
        <v>#NAME?</v>
      </c>
      <c r="P95">
        <v>20</v>
      </c>
      <c r="Q95" t="e">
        <f t="shared" si="35"/>
        <v>#NAME?</v>
      </c>
      <c r="R95">
        <v>20</v>
      </c>
      <c r="S95" t="e">
        <f t="shared" si="36"/>
        <v>#NAME?</v>
      </c>
      <c r="T95">
        <v>0</v>
      </c>
      <c r="U95" t="e">
        <f t="shared" si="37"/>
        <v>#NAME?</v>
      </c>
      <c r="V95">
        <v>256</v>
      </c>
      <c r="W95" t="e">
        <f t="shared" si="38"/>
        <v>#NAME?</v>
      </c>
      <c r="X95">
        <v>8</v>
      </c>
      <c r="Y95" t="e">
        <f t="shared" si="39"/>
        <v>#NAME?</v>
      </c>
      <c r="Z95">
        <v>0</v>
      </c>
      <c r="AA95" t="e">
        <f t="shared" si="40"/>
        <v>#NAME?</v>
      </c>
      <c r="AB95">
        <v>48</v>
      </c>
      <c r="AC95" t="e">
        <f t="shared" si="41"/>
        <v>#NAME?</v>
      </c>
      <c r="AD95">
        <v>4</v>
      </c>
      <c r="AE95" t="s">
        <v>63</v>
      </c>
      <c r="AF95">
        <v>1895151</v>
      </c>
      <c r="AG95">
        <v>1892081</v>
      </c>
      <c r="AH95">
        <v>3787232</v>
      </c>
      <c r="AI95">
        <v>9453353</v>
      </c>
      <c r="AJ95">
        <v>1000</v>
      </c>
      <c r="AP95">
        <v>1000</v>
      </c>
      <c r="AQ95">
        <v>20</v>
      </c>
      <c r="AR95">
        <v>20</v>
      </c>
      <c r="AS95">
        <v>10000</v>
      </c>
      <c r="AT95">
        <v>8</v>
      </c>
      <c r="AU95" t="s">
        <v>60</v>
      </c>
      <c r="AV95" t="s">
        <v>61</v>
      </c>
      <c r="AW95" t="s">
        <v>62</v>
      </c>
      <c r="AY95">
        <v>1</v>
      </c>
      <c r="AZ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R95" t="s">
        <v>266</v>
      </c>
      <c r="BS95" t="s">
        <v>258</v>
      </c>
      <c r="BT95" t="s">
        <v>58</v>
      </c>
    </row>
    <row r="96" spans="1:72" x14ac:dyDescent="0.45">
      <c r="A96" t="s">
        <v>267</v>
      </c>
      <c r="B96" t="s">
        <v>58</v>
      </c>
      <c r="C96" t="s">
        <v>59</v>
      </c>
      <c r="D96" t="e">
        <f t="shared" si="28"/>
        <v>#NAME?</v>
      </c>
      <c r="E96">
        <v>1000</v>
      </c>
      <c r="F96" t="e">
        <f t="shared" si="29"/>
        <v>#NAME?</v>
      </c>
      <c r="G96" t="s">
        <v>60</v>
      </c>
      <c r="H96" t="e">
        <f t="shared" si="30"/>
        <v>#NAME?</v>
      </c>
      <c r="I96" t="s">
        <v>61</v>
      </c>
      <c r="J96" t="e">
        <f t="shared" si="31"/>
        <v>#NAME?</v>
      </c>
      <c r="K96" t="s">
        <v>62</v>
      </c>
      <c r="L96" t="e">
        <f t="shared" si="32"/>
        <v>#NAME?</v>
      </c>
      <c r="M96" t="e">
        <f t="shared" si="33"/>
        <v>#NAME?</v>
      </c>
      <c r="N96">
        <v>10000</v>
      </c>
      <c r="O96" t="e">
        <f t="shared" si="34"/>
        <v>#NAME?</v>
      </c>
      <c r="P96">
        <v>20</v>
      </c>
      <c r="Q96" t="e">
        <f t="shared" si="35"/>
        <v>#NAME?</v>
      </c>
      <c r="R96">
        <v>20</v>
      </c>
      <c r="S96" t="e">
        <f t="shared" si="36"/>
        <v>#NAME?</v>
      </c>
      <c r="T96">
        <v>0</v>
      </c>
      <c r="U96" t="e">
        <f t="shared" si="37"/>
        <v>#NAME?</v>
      </c>
      <c r="V96">
        <v>256</v>
      </c>
      <c r="W96" t="e">
        <f t="shared" si="38"/>
        <v>#NAME?</v>
      </c>
      <c r="X96">
        <v>8</v>
      </c>
      <c r="Y96" t="e">
        <f t="shared" si="39"/>
        <v>#NAME?</v>
      </c>
      <c r="Z96">
        <v>0</v>
      </c>
      <c r="AA96" t="e">
        <f t="shared" si="40"/>
        <v>#NAME?</v>
      </c>
      <c r="AB96">
        <v>48</v>
      </c>
      <c r="AC96" t="e">
        <f t="shared" si="41"/>
        <v>#NAME?</v>
      </c>
      <c r="AD96">
        <v>5</v>
      </c>
      <c r="AE96" t="s">
        <v>63</v>
      </c>
      <c r="AF96">
        <v>1902486</v>
      </c>
      <c r="AG96">
        <v>1902921</v>
      </c>
      <c r="AH96">
        <v>3805407</v>
      </c>
      <c r="AI96">
        <v>9500541</v>
      </c>
      <c r="AJ96">
        <v>1000</v>
      </c>
      <c r="AP96">
        <v>1000</v>
      </c>
      <c r="AQ96">
        <v>20</v>
      </c>
      <c r="AR96">
        <v>20</v>
      </c>
      <c r="AS96">
        <v>10000</v>
      </c>
      <c r="AT96">
        <v>8</v>
      </c>
      <c r="AU96" t="s">
        <v>60</v>
      </c>
      <c r="AV96" t="s">
        <v>61</v>
      </c>
      <c r="AW96" t="s">
        <v>62</v>
      </c>
      <c r="AY96">
        <v>1</v>
      </c>
      <c r="AZ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R96" t="s">
        <v>268</v>
      </c>
      <c r="BS96" t="s">
        <v>258</v>
      </c>
      <c r="BT96" t="s">
        <v>58</v>
      </c>
    </row>
    <row r="97" spans="1:72" x14ac:dyDescent="0.45">
      <c r="A97" t="s">
        <v>269</v>
      </c>
      <c r="B97" t="s">
        <v>58</v>
      </c>
      <c r="C97" t="s">
        <v>59</v>
      </c>
      <c r="D97" t="e">
        <f t="shared" si="28"/>
        <v>#NAME?</v>
      </c>
      <c r="E97">
        <v>1000</v>
      </c>
      <c r="F97" t="e">
        <f t="shared" si="29"/>
        <v>#NAME?</v>
      </c>
      <c r="G97" t="s">
        <v>60</v>
      </c>
      <c r="H97" t="e">
        <f t="shared" si="30"/>
        <v>#NAME?</v>
      </c>
      <c r="I97" t="s">
        <v>61</v>
      </c>
      <c r="J97" t="e">
        <f t="shared" si="31"/>
        <v>#NAME?</v>
      </c>
      <c r="K97" t="s">
        <v>62</v>
      </c>
      <c r="L97" t="e">
        <f t="shared" si="32"/>
        <v>#NAME?</v>
      </c>
      <c r="M97" t="e">
        <f t="shared" si="33"/>
        <v>#NAME?</v>
      </c>
      <c r="N97">
        <v>10000</v>
      </c>
      <c r="O97" t="e">
        <f t="shared" si="34"/>
        <v>#NAME?</v>
      </c>
      <c r="P97">
        <v>0</v>
      </c>
      <c r="Q97" t="e">
        <f t="shared" si="35"/>
        <v>#NAME?</v>
      </c>
      <c r="R97">
        <v>0</v>
      </c>
      <c r="S97" t="e">
        <f t="shared" si="36"/>
        <v>#NAME?</v>
      </c>
      <c r="T97">
        <v>0</v>
      </c>
      <c r="U97" t="e">
        <f t="shared" si="37"/>
        <v>#NAME?</v>
      </c>
      <c r="V97">
        <v>256</v>
      </c>
      <c r="W97" t="e">
        <f t="shared" si="38"/>
        <v>#NAME?</v>
      </c>
      <c r="X97">
        <v>2</v>
      </c>
      <c r="Y97" t="e">
        <f t="shared" si="39"/>
        <v>#NAME?</v>
      </c>
      <c r="Z97">
        <v>0</v>
      </c>
      <c r="AA97" t="e">
        <f t="shared" si="40"/>
        <v>#NAME?</v>
      </c>
      <c r="AB97">
        <v>48</v>
      </c>
      <c r="AC97" t="e">
        <f t="shared" si="41"/>
        <v>#NAME?</v>
      </c>
      <c r="AD97">
        <v>2</v>
      </c>
      <c r="AE97" t="s">
        <v>63</v>
      </c>
      <c r="AH97">
        <v>0</v>
      </c>
      <c r="AI97">
        <v>3753333</v>
      </c>
      <c r="AJ97">
        <v>1000</v>
      </c>
      <c r="AP97">
        <v>1000</v>
      </c>
      <c r="AQ97">
        <v>0</v>
      </c>
      <c r="AR97">
        <v>0</v>
      </c>
      <c r="AS97">
        <v>10000</v>
      </c>
      <c r="AT97">
        <v>2</v>
      </c>
      <c r="AU97" t="s">
        <v>60</v>
      </c>
      <c r="AV97" t="s">
        <v>61</v>
      </c>
      <c r="AW97" t="s">
        <v>62</v>
      </c>
      <c r="AY97">
        <v>1</v>
      </c>
      <c r="AZ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R97" t="s">
        <v>270</v>
      </c>
      <c r="BS97" t="s">
        <v>65</v>
      </c>
      <c r="BT9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dsbench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trbot</dc:creator>
  <cp:lastModifiedBy>Trevor Brown</cp:lastModifiedBy>
  <dcterms:created xsi:type="dcterms:W3CDTF">2017-02-13T22:42:33Z</dcterms:created>
  <dcterms:modified xsi:type="dcterms:W3CDTF">2017-02-13T22:42:33Z</dcterms:modified>
</cp:coreProperties>
</file>