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import_data\"/>
    </mc:Choice>
  </mc:AlternateContent>
  <bookViews>
    <workbookView xWindow="0" yWindow="0" windowWidth="28800" windowHeight="12210"/>
  </bookViews>
  <sheets>
    <sheet name="Forecast" sheetId="1" r:id="rId1"/>
    <sheet name="FCST_PIVOT" sheetId="2" r:id="rId2"/>
  </sheets>
  <calcPr calcId="171027"/>
  <pivotCaches>
    <pivotCache cacheId="17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5" i="1"/>
  <c r="S9" i="1"/>
  <c r="S10" i="1"/>
  <c r="S11" i="1"/>
  <c r="S12" i="1"/>
  <c r="S13" i="1"/>
  <c r="S14" i="1"/>
  <c r="S15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D288" i="1"/>
  <c r="D289" i="1"/>
  <c r="D290" i="1"/>
  <c r="D291" i="1"/>
  <c r="D292" i="1"/>
  <c r="D293" i="1"/>
  <c r="D294" i="1"/>
  <c r="D295" i="1"/>
  <c r="D296" i="1"/>
  <c r="D297" i="1"/>
  <c r="D287" i="1"/>
  <c r="D276" i="1"/>
  <c r="D277" i="1"/>
  <c r="D278" i="1"/>
  <c r="D279" i="1"/>
  <c r="D280" i="1"/>
  <c r="D281" i="1"/>
  <c r="D282" i="1"/>
  <c r="D283" i="1"/>
  <c r="D284" i="1"/>
  <c r="D285" i="1"/>
  <c r="D286" i="1"/>
  <c r="D275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62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8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33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17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00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82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63" i="1"/>
  <c r="C288" i="1"/>
  <c r="C289" i="1"/>
  <c r="C290" i="1"/>
  <c r="C291" i="1"/>
  <c r="C292" i="1"/>
  <c r="C293" i="1"/>
  <c r="C294" i="1"/>
  <c r="C295" i="1"/>
  <c r="C296" i="1"/>
  <c r="C297" i="1"/>
  <c r="C287" i="1"/>
  <c r="C276" i="1"/>
  <c r="C277" i="1"/>
  <c r="C278" i="1"/>
  <c r="C279" i="1"/>
  <c r="C280" i="1"/>
  <c r="C281" i="1"/>
  <c r="C282" i="1"/>
  <c r="C283" i="1"/>
  <c r="C284" i="1"/>
  <c r="C285" i="1"/>
  <c r="C286" i="1"/>
  <c r="C275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62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48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33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17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0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63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43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22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00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77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I5" i="1" s="1"/>
  <c r="K5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A2" i="1"/>
  <c r="I6" i="1" l="1"/>
  <c r="K6" i="1" s="1"/>
  <c r="I7" i="1"/>
  <c r="K7" i="1" s="1"/>
  <c r="I28" i="1"/>
  <c r="K28" i="1" s="1"/>
  <c r="I24" i="1"/>
  <c r="K24" i="1" s="1"/>
  <c r="I20" i="1"/>
  <c r="K20" i="1" s="1"/>
  <c r="I16" i="1"/>
  <c r="K16" i="1" s="1"/>
  <c r="I12" i="1"/>
  <c r="K12" i="1" s="1"/>
  <c r="I8" i="1"/>
  <c r="K8" i="1" s="1"/>
  <c r="I23" i="1"/>
  <c r="K23" i="1" s="1"/>
  <c r="I15" i="1"/>
  <c r="K15" i="1" s="1"/>
  <c r="I11" i="1"/>
  <c r="K11" i="1" s="1"/>
  <c r="I30" i="1"/>
  <c r="K30" i="1" s="1"/>
  <c r="I18" i="1"/>
  <c r="K18" i="1" s="1"/>
  <c r="I27" i="1"/>
  <c r="K27" i="1" s="1"/>
  <c r="I19" i="1"/>
  <c r="K19" i="1" s="1"/>
  <c r="I26" i="1"/>
  <c r="K26" i="1" s="1"/>
  <c r="I22" i="1"/>
  <c r="K22" i="1" s="1"/>
  <c r="I14" i="1"/>
  <c r="K14" i="1" s="1"/>
  <c r="I10" i="1"/>
  <c r="K10" i="1" s="1"/>
  <c r="I29" i="1"/>
  <c r="K29" i="1" s="1"/>
  <c r="I25" i="1"/>
  <c r="K25" i="1" s="1"/>
  <c r="I21" i="1"/>
  <c r="K21" i="1" s="1"/>
  <c r="I17" i="1"/>
  <c r="K17" i="1" s="1"/>
  <c r="I13" i="1"/>
  <c r="K13" i="1" s="1"/>
  <c r="I9" i="1"/>
  <c r="K9" i="1" s="1"/>
</calcChain>
</file>

<file path=xl/sharedStrings.xml><?xml version="1.0" encoding="utf-8"?>
<sst xmlns="http://schemas.openxmlformats.org/spreadsheetml/2006/main" count="200" uniqueCount="112">
  <si>
    <t>Location</t>
  </si>
  <si>
    <t>FPC</t>
  </si>
  <si>
    <t>Forecasted Date</t>
  </si>
  <si>
    <t>Weeks</t>
  </si>
  <si>
    <t>Final Fcst Qty</t>
  </si>
  <si>
    <t>Week</t>
  </si>
  <si>
    <t>Start date</t>
  </si>
  <si>
    <t>Base</t>
  </si>
  <si>
    <t>Std. Dev.</t>
  </si>
  <si>
    <t>Suma z Final Fcst Qty</t>
  </si>
  <si>
    <t>Etykiety wierszy</t>
  </si>
  <si>
    <t>(puste)</t>
  </si>
  <si>
    <t>Suma końcowa</t>
  </si>
  <si>
    <t>Etykiety kolumn</t>
  </si>
  <si>
    <t>07.sty</t>
  </si>
  <si>
    <t>14.sty</t>
  </si>
  <si>
    <t>21.sty</t>
  </si>
  <si>
    <t>28.sty</t>
  </si>
  <si>
    <t>04.lut</t>
  </si>
  <si>
    <t>11.lut</t>
  </si>
  <si>
    <t>18.lut</t>
  </si>
  <si>
    <t>25.lut</t>
  </si>
  <si>
    <t>04.mar</t>
  </si>
  <si>
    <t>11.mar</t>
  </si>
  <si>
    <t>18.mar</t>
  </si>
  <si>
    <t>25.mar</t>
  </si>
  <si>
    <t>01.kwi</t>
  </si>
  <si>
    <t>08.kwi</t>
  </si>
  <si>
    <t>15.kwi</t>
  </si>
  <si>
    <t>22.kwi</t>
  </si>
  <si>
    <t>29.kwi</t>
  </si>
  <si>
    <t>06.maj</t>
  </si>
  <si>
    <t>13.maj</t>
  </si>
  <si>
    <t>20.maj</t>
  </si>
  <si>
    <t>27.maj</t>
  </si>
  <si>
    <t>03.cze</t>
  </si>
  <si>
    <t>10.cze</t>
  </si>
  <si>
    <t>17.cze</t>
  </si>
  <si>
    <t>24.cze</t>
  </si>
  <si>
    <t>01.lip</t>
  </si>
  <si>
    <t>(Wszystko)</t>
  </si>
  <si>
    <t>01.sty</t>
  </si>
  <si>
    <t>08.sty</t>
  </si>
  <si>
    <t>15.sty</t>
  </si>
  <si>
    <t>22.sty</t>
  </si>
  <si>
    <t>29.sty</t>
  </si>
  <si>
    <t>05.lut</t>
  </si>
  <si>
    <t>12.lut</t>
  </si>
  <si>
    <t>19.lut</t>
  </si>
  <si>
    <t>26.lut</t>
  </si>
  <si>
    <t>05.mar</t>
  </si>
  <si>
    <t>12.mar</t>
  </si>
  <si>
    <t>19.mar</t>
  </si>
  <si>
    <t>26.mar</t>
  </si>
  <si>
    <t>02.kwi</t>
  </si>
  <si>
    <t>09.kwi</t>
  </si>
  <si>
    <t>16.kwi</t>
  </si>
  <si>
    <t>Fcst Avg</t>
  </si>
  <si>
    <t>Orders</t>
  </si>
  <si>
    <t>Product</t>
  </si>
  <si>
    <t>Date</t>
  </si>
  <si>
    <t>Customer</t>
  </si>
  <si>
    <t>Quantity</t>
  </si>
  <si>
    <t>ADNAN ANTEP</t>
  </si>
  <si>
    <t>ADNAN TIC.PAZ. AS-MALATYA</t>
  </si>
  <si>
    <t>ADNAN TIC.PAZ. AS-MERSIN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</si>
  <si>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</si>
  <si>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</si>
  <si>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</si>
  <si>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</si>
  <si>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</si>
  <si>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</si>
  <si>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</si>
  <si>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</si>
  <si>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</si>
  <si>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</si>
  <si>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</si>
  <si>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</si>
  <si>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</si>
  <si>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</si>
  <si>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</si>
  <si>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</si>
  <si>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</si>
  <si>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</si>
  <si>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</si>
  <si>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</si>
  <si>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</si>
  <si>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</si>
  <si>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</si>
  <si>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</si>
  <si>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</si>
  <si>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</si>
  <si>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</si>
  <si>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</si>
  <si>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</si>
  <si>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</si>
  <si>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</si>
  <si>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</si>
  <si>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</si>
  <si>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</si>
  <si>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</si>
  <si>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</si>
  <si>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</si>
  <si>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</si>
  <si>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</si>
  <si>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</si>
  <si>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</si>
  <si>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</si>
  <si>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</si>
  <si>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AYKANLAR GD SN TIC.AS-KONYA</t>
  </si>
  <si>
    <t>MAKRO MARKET A.S. (KONYA)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</si>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</sst>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9" fontId="1" fillId="6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6"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4.518965393516" createdVersion="6" refreshedVersion="6" minRefreshableVersion="3" recordCount="297">
  <cacheSource type="worksheet">
    <worksheetSource ref="A1:F1048576" sheet="Forecast"/>
  </cacheSource>
  <cacheFields count="8"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FPC" numFmtId="0">
      <sharedItems containsString="0" containsBlank="1" containsNumber="1" containsInteger="1" minValue="83732410" maxValue="83732410" count="2">
        <n v="83732410"/>
        <m/>
      </sharedItems>
    </cacheField>
    <cacheField name="Forecasted Date" numFmtId="0">
      <sharedItems containsNonDate="0" containsDate="1" containsString="0" containsBlank="1" minDate="2018-01-01T00:00:00" maxDate="2018-04-17T00:00:00" count="17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m/>
      </sharedItems>
      <fieldGroup par="7" base="2">
        <rangePr groupBy="days" startDate="2018-01-01T00:00:00" endDate="2018-04-17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7.04.2018"/>
        </groupItems>
      </fieldGroup>
    </cacheField>
    <cacheField name="Weeks" numFmtId="0">
      <sharedItems containsNonDate="0" containsDate="1" containsString="0" containsBlank="1" minDate="2018-01-07T00:00:00" maxDate="2018-07-02T00:00:00" count="27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m/>
      </sharedItems>
      <fieldGroup par="6" base="3">
        <rangePr groupBy="days" startDate="2018-01-07T00:00:00" endDate="2018-07-02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2.07.2018"/>
        </groupItems>
      </fieldGroup>
    </cacheField>
    <cacheField name="Final Fcst Qty" numFmtId="2">
      <sharedItems containsString="0" containsBlank="1" containsNumber="1" minValue="1000.8503840755518" maxValue="2996.5139500802393"/>
    </cacheField>
    <cacheField name="Week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Miesiące" numFmtId="0" databaseField="0">
      <fieldGroup base="3">
        <rangePr groupBy="months" startDate="2018-01-07T00:00:00" endDate="2018-07-02T00:00:00"/>
        <groupItems count="14">
          <s v="&lt;07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2.07.2018"/>
        </groupItems>
      </fieldGroup>
    </cacheField>
    <cacheField name="Miesiące2" numFmtId="0" databaseField="0">
      <fieldGroup base="2">
        <rangePr groupBy="months" startDate="2018-01-01T00:00:00" endDate="2018-04-17T00:00:00"/>
        <groupItems count="14">
          <s v="&lt;01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7.04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x v="0"/>
    <x v="0"/>
    <x v="0"/>
    <n v="1955.0220482457689"/>
    <x v="0"/>
  </r>
  <r>
    <x v="0"/>
    <x v="0"/>
    <x v="0"/>
    <x v="1"/>
    <n v="2058.4307478226356"/>
    <x v="1"/>
  </r>
  <r>
    <x v="0"/>
    <x v="0"/>
    <x v="0"/>
    <x v="2"/>
    <n v="2275.8672455255505"/>
    <x v="2"/>
  </r>
  <r>
    <x v="0"/>
    <x v="0"/>
    <x v="0"/>
    <x v="3"/>
    <n v="2384.6111793966384"/>
    <x v="3"/>
  </r>
  <r>
    <x v="0"/>
    <x v="0"/>
    <x v="0"/>
    <x v="4"/>
    <n v="2115.6196008076245"/>
    <x v="4"/>
  </r>
  <r>
    <x v="0"/>
    <x v="0"/>
    <x v="0"/>
    <x v="5"/>
    <n v="1629.3803621667573"/>
    <x v="5"/>
  </r>
  <r>
    <x v="0"/>
    <x v="0"/>
    <x v="0"/>
    <x v="6"/>
    <n v="1363.2780807791091"/>
    <x v="6"/>
  </r>
  <r>
    <x v="0"/>
    <x v="0"/>
    <x v="0"/>
    <x v="7"/>
    <n v="1729.6834798295927"/>
    <x v="7"/>
  </r>
  <r>
    <x v="0"/>
    <x v="0"/>
    <x v="0"/>
    <x v="8"/>
    <n v="1016.3313081726475"/>
    <x v="8"/>
  </r>
  <r>
    <x v="0"/>
    <x v="0"/>
    <x v="0"/>
    <x v="9"/>
    <n v="1894.6070078284201"/>
    <x v="9"/>
  </r>
  <r>
    <x v="0"/>
    <x v="0"/>
    <x v="0"/>
    <x v="10"/>
    <n v="1597.6288584405359"/>
    <x v="10"/>
  </r>
  <r>
    <x v="0"/>
    <x v="0"/>
    <x v="0"/>
    <x v="11"/>
    <n v="1943.4232012719449"/>
    <x v="11"/>
  </r>
  <r>
    <x v="0"/>
    <x v="0"/>
    <x v="0"/>
    <x v="12"/>
    <n v="2394.5199305671672"/>
    <x v="12"/>
  </r>
  <r>
    <x v="0"/>
    <x v="0"/>
    <x v="0"/>
    <x v="13"/>
    <n v="1972.2334628163912"/>
    <x v="13"/>
  </r>
  <r>
    <x v="0"/>
    <x v="0"/>
    <x v="0"/>
    <x v="14"/>
    <n v="2708.8904975329815"/>
    <x v="14"/>
  </r>
  <r>
    <x v="0"/>
    <x v="0"/>
    <x v="0"/>
    <x v="15"/>
    <n v="1912.0448462963107"/>
    <x v="15"/>
  </r>
  <r>
    <x v="0"/>
    <x v="0"/>
    <x v="0"/>
    <x v="16"/>
    <n v="1343.2338604977558"/>
    <x v="16"/>
  </r>
  <r>
    <x v="0"/>
    <x v="0"/>
    <x v="0"/>
    <x v="17"/>
    <n v="1885.480068092209"/>
    <x v="17"/>
  </r>
  <r>
    <x v="0"/>
    <x v="0"/>
    <x v="0"/>
    <x v="18"/>
    <n v="1229.3376454015101"/>
    <x v="18"/>
  </r>
  <r>
    <x v="0"/>
    <x v="0"/>
    <x v="0"/>
    <x v="19"/>
    <n v="2630.2998991574968"/>
    <x v="19"/>
  </r>
  <r>
    <x v="0"/>
    <x v="0"/>
    <x v="0"/>
    <x v="20"/>
    <n v="2884.3012986502426"/>
    <x v="20"/>
  </r>
  <r>
    <x v="0"/>
    <x v="0"/>
    <x v="0"/>
    <x v="21"/>
    <n v="2866.3323942385687"/>
    <x v="21"/>
  </r>
  <r>
    <x v="0"/>
    <x v="0"/>
    <x v="0"/>
    <x v="22"/>
    <n v="1940.0292671767745"/>
    <x v="22"/>
  </r>
  <r>
    <x v="0"/>
    <x v="0"/>
    <x v="0"/>
    <x v="23"/>
    <n v="1216.4499932624303"/>
    <x v="23"/>
  </r>
  <r>
    <x v="0"/>
    <x v="0"/>
    <x v="0"/>
    <x v="24"/>
    <n v="1861.4048320786642"/>
    <x v="24"/>
  </r>
  <r>
    <x v="0"/>
    <x v="0"/>
    <x v="0"/>
    <x v="25"/>
    <n v="2639.3225186191848"/>
    <x v="25"/>
  </r>
  <r>
    <x v="0"/>
    <x v="0"/>
    <x v="1"/>
    <x v="1"/>
    <n v="1930.0184096779767"/>
    <x v="1"/>
  </r>
  <r>
    <x v="0"/>
    <x v="0"/>
    <x v="1"/>
    <x v="2"/>
    <n v="1589.8116515090639"/>
    <x v="2"/>
  </r>
  <r>
    <x v="0"/>
    <x v="0"/>
    <x v="1"/>
    <x v="3"/>
    <n v="1883.5438869944469"/>
    <x v="3"/>
  </r>
  <r>
    <x v="0"/>
    <x v="0"/>
    <x v="1"/>
    <x v="4"/>
    <n v="2085.3734969920588"/>
    <x v="4"/>
  </r>
  <r>
    <x v="0"/>
    <x v="0"/>
    <x v="1"/>
    <x v="5"/>
    <n v="1799.3788870179965"/>
    <x v="5"/>
  </r>
  <r>
    <x v="0"/>
    <x v="0"/>
    <x v="1"/>
    <x v="6"/>
    <n v="1110.8725499095781"/>
    <x v="6"/>
  </r>
  <r>
    <x v="0"/>
    <x v="0"/>
    <x v="1"/>
    <x v="7"/>
    <n v="1899.8057940687243"/>
    <x v="7"/>
  </r>
  <r>
    <x v="0"/>
    <x v="0"/>
    <x v="1"/>
    <x v="8"/>
    <n v="1879.1232919585993"/>
    <x v="8"/>
  </r>
  <r>
    <x v="0"/>
    <x v="0"/>
    <x v="1"/>
    <x v="9"/>
    <n v="2685.6204239120125"/>
    <x v="9"/>
  </r>
  <r>
    <x v="0"/>
    <x v="0"/>
    <x v="1"/>
    <x v="10"/>
    <n v="2662.3692943685674"/>
    <x v="10"/>
  </r>
  <r>
    <x v="0"/>
    <x v="0"/>
    <x v="1"/>
    <x v="11"/>
    <n v="1832.322822741241"/>
    <x v="11"/>
  </r>
  <r>
    <x v="0"/>
    <x v="0"/>
    <x v="1"/>
    <x v="12"/>
    <n v="2266.728512653267"/>
    <x v="12"/>
  </r>
  <r>
    <x v="0"/>
    <x v="0"/>
    <x v="1"/>
    <x v="13"/>
    <n v="2589.9759751647134"/>
    <x v="13"/>
  </r>
  <r>
    <x v="0"/>
    <x v="0"/>
    <x v="1"/>
    <x v="14"/>
    <n v="2590.5121730922865"/>
    <x v="14"/>
  </r>
  <r>
    <x v="0"/>
    <x v="0"/>
    <x v="1"/>
    <x v="15"/>
    <n v="1953.6788705518004"/>
    <x v="15"/>
  </r>
  <r>
    <x v="0"/>
    <x v="0"/>
    <x v="1"/>
    <x v="16"/>
    <n v="1378.2714221117585"/>
    <x v="16"/>
  </r>
  <r>
    <x v="0"/>
    <x v="0"/>
    <x v="1"/>
    <x v="17"/>
    <n v="2314.2103782272934"/>
    <x v="17"/>
  </r>
  <r>
    <x v="0"/>
    <x v="0"/>
    <x v="1"/>
    <x v="18"/>
    <n v="1527.400505023528"/>
    <x v="18"/>
  </r>
  <r>
    <x v="0"/>
    <x v="0"/>
    <x v="1"/>
    <x v="19"/>
    <n v="1871.4345524339606"/>
    <x v="19"/>
  </r>
  <r>
    <x v="0"/>
    <x v="0"/>
    <x v="1"/>
    <x v="20"/>
    <n v="2398.1091182972923"/>
    <x v="20"/>
  </r>
  <r>
    <x v="0"/>
    <x v="0"/>
    <x v="1"/>
    <x v="21"/>
    <n v="1816.645965384077"/>
    <x v="21"/>
  </r>
  <r>
    <x v="0"/>
    <x v="0"/>
    <x v="1"/>
    <x v="22"/>
    <n v="1338.910608243734"/>
    <x v="22"/>
  </r>
  <r>
    <x v="0"/>
    <x v="0"/>
    <x v="1"/>
    <x v="23"/>
    <n v="2663.6342657341174"/>
    <x v="23"/>
  </r>
  <r>
    <x v="0"/>
    <x v="0"/>
    <x v="1"/>
    <x v="24"/>
    <n v="1545.019286052227"/>
    <x v="24"/>
  </r>
  <r>
    <x v="0"/>
    <x v="0"/>
    <x v="1"/>
    <x v="25"/>
    <n v="2495.9666764128697"/>
    <x v="25"/>
  </r>
  <r>
    <x v="0"/>
    <x v="0"/>
    <x v="2"/>
    <x v="2"/>
    <n v="1506.7167985633484"/>
    <x v="2"/>
  </r>
  <r>
    <x v="0"/>
    <x v="0"/>
    <x v="2"/>
    <x v="3"/>
    <n v="2341.7576435653036"/>
    <x v="3"/>
  </r>
  <r>
    <x v="0"/>
    <x v="0"/>
    <x v="2"/>
    <x v="4"/>
    <n v="2241.787634720893"/>
    <x v="4"/>
  </r>
  <r>
    <x v="0"/>
    <x v="0"/>
    <x v="2"/>
    <x v="5"/>
    <n v="2290.8270082161775"/>
    <x v="5"/>
  </r>
  <r>
    <x v="0"/>
    <x v="0"/>
    <x v="2"/>
    <x v="6"/>
    <n v="1798.6217236680427"/>
    <x v="6"/>
  </r>
  <r>
    <x v="0"/>
    <x v="0"/>
    <x v="2"/>
    <x v="7"/>
    <n v="1069.9737466604363"/>
    <x v="7"/>
  </r>
  <r>
    <x v="0"/>
    <x v="0"/>
    <x v="2"/>
    <x v="8"/>
    <n v="2947.5567576204348"/>
    <x v="8"/>
  </r>
  <r>
    <x v="0"/>
    <x v="0"/>
    <x v="2"/>
    <x v="9"/>
    <n v="1870.766071620129"/>
    <x v="9"/>
  </r>
  <r>
    <x v="0"/>
    <x v="0"/>
    <x v="2"/>
    <x v="10"/>
    <n v="2191.0422575397965"/>
    <x v="10"/>
  </r>
  <r>
    <x v="0"/>
    <x v="0"/>
    <x v="2"/>
    <x v="11"/>
    <n v="1565.469483754367"/>
    <x v="11"/>
  </r>
  <r>
    <x v="0"/>
    <x v="0"/>
    <x v="2"/>
    <x v="12"/>
    <n v="2436.4667088368105"/>
    <x v="12"/>
  </r>
  <r>
    <x v="0"/>
    <x v="0"/>
    <x v="2"/>
    <x v="13"/>
    <n v="1974.3833686348207"/>
    <x v="13"/>
  </r>
  <r>
    <x v="0"/>
    <x v="0"/>
    <x v="2"/>
    <x v="14"/>
    <n v="1527.7707472540528"/>
    <x v="14"/>
  </r>
  <r>
    <x v="0"/>
    <x v="0"/>
    <x v="2"/>
    <x v="15"/>
    <n v="1155.7456789552482"/>
    <x v="15"/>
  </r>
  <r>
    <x v="0"/>
    <x v="0"/>
    <x v="2"/>
    <x v="16"/>
    <n v="1009.9831301215468"/>
    <x v="16"/>
  </r>
  <r>
    <x v="0"/>
    <x v="0"/>
    <x v="2"/>
    <x v="17"/>
    <n v="1919.7131149569843"/>
    <x v="17"/>
  </r>
  <r>
    <x v="0"/>
    <x v="0"/>
    <x v="2"/>
    <x v="18"/>
    <n v="1279.0810109824201"/>
    <x v="18"/>
  </r>
  <r>
    <x v="0"/>
    <x v="0"/>
    <x v="2"/>
    <x v="19"/>
    <n v="2632.6954694961742"/>
    <x v="19"/>
  </r>
  <r>
    <x v="0"/>
    <x v="0"/>
    <x v="2"/>
    <x v="20"/>
    <n v="1705.3619416316519"/>
    <x v="20"/>
  </r>
  <r>
    <x v="0"/>
    <x v="0"/>
    <x v="2"/>
    <x v="21"/>
    <n v="2439.5375328637174"/>
    <x v="21"/>
  </r>
  <r>
    <x v="0"/>
    <x v="0"/>
    <x v="2"/>
    <x v="22"/>
    <n v="1641.3826784268163"/>
    <x v="22"/>
  </r>
  <r>
    <x v="0"/>
    <x v="0"/>
    <x v="2"/>
    <x v="23"/>
    <n v="2578.2323672660759"/>
    <x v="23"/>
  </r>
  <r>
    <x v="0"/>
    <x v="0"/>
    <x v="2"/>
    <x v="24"/>
    <n v="2014.0704886135413"/>
    <x v="24"/>
  </r>
  <r>
    <x v="0"/>
    <x v="0"/>
    <x v="2"/>
    <x v="25"/>
    <n v="1236.7250459994293"/>
    <x v="25"/>
  </r>
  <r>
    <x v="0"/>
    <x v="0"/>
    <x v="3"/>
    <x v="3"/>
    <n v="2664.970658576894"/>
    <x v="3"/>
  </r>
  <r>
    <x v="0"/>
    <x v="0"/>
    <x v="3"/>
    <x v="4"/>
    <n v="1154.8406832706758"/>
    <x v="4"/>
  </r>
  <r>
    <x v="0"/>
    <x v="0"/>
    <x v="3"/>
    <x v="5"/>
    <n v="1833.5077019881346"/>
    <x v="5"/>
  </r>
  <r>
    <x v="0"/>
    <x v="0"/>
    <x v="3"/>
    <x v="6"/>
    <n v="1989.5032073991242"/>
    <x v="6"/>
  </r>
  <r>
    <x v="0"/>
    <x v="0"/>
    <x v="3"/>
    <x v="7"/>
    <n v="2773.8649614717924"/>
    <x v="7"/>
  </r>
  <r>
    <x v="0"/>
    <x v="0"/>
    <x v="3"/>
    <x v="8"/>
    <n v="1874.9823391293883"/>
    <x v="8"/>
  </r>
  <r>
    <x v="0"/>
    <x v="0"/>
    <x v="3"/>
    <x v="9"/>
    <n v="1185.1935927785576"/>
    <x v="9"/>
  </r>
  <r>
    <x v="0"/>
    <x v="0"/>
    <x v="3"/>
    <x v="10"/>
    <n v="2735.4077143001109"/>
    <x v="10"/>
  </r>
  <r>
    <x v="0"/>
    <x v="0"/>
    <x v="3"/>
    <x v="11"/>
    <n v="2350.0149928861542"/>
    <x v="11"/>
  </r>
  <r>
    <x v="0"/>
    <x v="0"/>
    <x v="3"/>
    <x v="12"/>
    <n v="2744.0921496421374"/>
    <x v="12"/>
  </r>
  <r>
    <x v="0"/>
    <x v="0"/>
    <x v="3"/>
    <x v="13"/>
    <n v="1535.8554113511059"/>
    <x v="13"/>
  </r>
  <r>
    <x v="0"/>
    <x v="0"/>
    <x v="3"/>
    <x v="14"/>
    <n v="1406.4423086646652"/>
    <x v="14"/>
  </r>
  <r>
    <x v="0"/>
    <x v="0"/>
    <x v="3"/>
    <x v="15"/>
    <n v="2339.4381334752479"/>
    <x v="15"/>
  </r>
  <r>
    <x v="0"/>
    <x v="0"/>
    <x v="3"/>
    <x v="16"/>
    <n v="1420.9947717228022"/>
    <x v="16"/>
  </r>
  <r>
    <x v="0"/>
    <x v="0"/>
    <x v="3"/>
    <x v="17"/>
    <n v="1701.0153913024628"/>
    <x v="17"/>
  </r>
  <r>
    <x v="0"/>
    <x v="0"/>
    <x v="3"/>
    <x v="18"/>
    <n v="1138.3794097400612"/>
    <x v="18"/>
  </r>
  <r>
    <x v="0"/>
    <x v="0"/>
    <x v="3"/>
    <x v="19"/>
    <n v="2732.5316103936748"/>
    <x v="19"/>
  </r>
  <r>
    <x v="0"/>
    <x v="0"/>
    <x v="3"/>
    <x v="20"/>
    <n v="1611.4634081350823"/>
    <x v="20"/>
  </r>
  <r>
    <x v="0"/>
    <x v="0"/>
    <x v="3"/>
    <x v="21"/>
    <n v="1481.1121800063656"/>
    <x v="21"/>
  </r>
  <r>
    <x v="0"/>
    <x v="0"/>
    <x v="3"/>
    <x v="22"/>
    <n v="2285.7604504669648"/>
    <x v="22"/>
  </r>
  <r>
    <x v="0"/>
    <x v="0"/>
    <x v="3"/>
    <x v="23"/>
    <n v="2242.7355810302638"/>
    <x v="23"/>
  </r>
  <r>
    <x v="0"/>
    <x v="0"/>
    <x v="3"/>
    <x v="24"/>
    <n v="1137.5804846129017"/>
    <x v="24"/>
  </r>
  <r>
    <x v="0"/>
    <x v="0"/>
    <x v="3"/>
    <x v="25"/>
    <n v="1154.7101934250195"/>
    <x v="25"/>
  </r>
  <r>
    <x v="0"/>
    <x v="0"/>
    <x v="4"/>
    <x v="4"/>
    <n v="1252.3056853879309"/>
    <x v="4"/>
  </r>
  <r>
    <x v="0"/>
    <x v="0"/>
    <x v="4"/>
    <x v="5"/>
    <n v="1563.4002065538352"/>
    <x v="5"/>
  </r>
  <r>
    <x v="0"/>
    <x v="0"/>
    <x v="4"/>
    <x v="6"/>
    <n v="1246.7030872929229"/>
    <x v="6"/>
  </r>
  <r>
    <x v="0"/>
    <x v="0"/>
    <x v="4"/>
    <x v="7"/>
    <n v="2221.132816205537"/>
    <x v="7"/>
  </r>
  <r>
    <x v="0"/>
    <x v="0"/>
    <x v="4"/>
    <x v="8"/>
    <n v="1524.199780147866"/>
    <x v="8"/>
  </r>
  <r>
    <x v="0"/>
    <x v="0"/>
    <x v="4"/>
    <x v="9"/>
    <n v="1139.5248189739109"/>
    <x v="9"/>
  </r>
  <r>
    <x v="0"/>
    <x v="0"/>
    <x v="4"/>
    <x v="10"/>
    <n v="2908.3852590485476"/>
    <x v="10"/>
  </r>
  <r>
    <x v="0"/>
    <x v="0"/>
    <x v="4"/>
    <x v="11"/>
    <n v="2005.1589537583325"/>
    <x v="11"/>
  </r>
  <r>
    <x v="0"/>
    <x v="0"/>
    <x v="4"/>
    <x v="12"/>
    <n v="1398.3070804123936"/>
    <x v="12"/>
  </r>
  <r>
    <x v="0"/>
    <x v="0"/>
    <x v="4"/>
    <x v="13"/>
    <n v="1571.7428921431137"/>
    <x v="13"/>
  </r>
  <r>
    <x v="0"/>
    <x v="0"/>
    <x v="4"/>
    <x v="14"/>
    <n v="1507.807768397226"/>
    <x v="14"/>
  </r>
  <r>
    <x v="0"/>
    <x v="0"/>
    <x v="4"/>
    <x v="15"/>
    <n v="1775.903572275708"/>
    <x v="15"/>
  </r>
  <r>
    <x v="0"/>
    <x v="0"/>
    <x v="4"/>
    <x v="16"/>
    <n v="1862.0192570780832"/>
    <x v="16"/>
  </r>
  <r>
    <x v="0"/>
    <x v="0"/>
    <x v="4"/>
    <x v="17"/>
    <n v="1609.3538099924804"/>
    <x v="17"/>
  </r>
  <r>
    <x v="0"/>
    <x v="0"/>
    <x v="4"/>
    <x v="18"/>
    <n v="1898.7507260041414"/>
    <x v="18"/>
  </r>
  <r>
    <x v="0"/>
    <x v="0"/>
    <x v="4"/>
    <x v="19"/>
    <n v="2528.8462017678421"/>
    <x v="19"/>
  </r>
  <r>
    <x v="0"/>
    <x v="0"/>
    <x v="4"/>
    <x v="20"/>
    <n v="1995.6655479510678"/>
    <x v="20"/>
  </r>
  <r>
    <x v="0"/>
    <x v="0"/>
    <x v="4"/>
    <x v="21"/>
    <n v="1940.8569611198529"/>
    <x v="21"/>
  </r>
  <r>
    <x v="0"/>
    <x v="0"/>
    <x v="4"/>
    <x v="22"/>
    <n v="2838.1026892609152"/>
    <x v="22"/>
  </r>
  <r>
    <x v="0"/>
    <x v="0"/>
    <x v="4"/>
    <x v="23"/>
    <n v="1107.5752757043495"/>
    <x v="23"/>
  </r>
  <r>
    <x v="0"/>
    <x v="0"/>
    <x v="4"/>
    <x v="24"/>
    <n v="1000.8503840755518"/>
    <x v="24"/>
  </r>
  <r>
    <x v="0"/>
    <x v="0"/>
    <x v="4"/>
    <x v="25"/>
    <n v="2006.3466674263643"/>
    <x v="25"/>
  </r>
  <r>
    <x v="0"/>
    <x v="0"/>
    <x v="5"/>
    <x v="5"/>
    <n v="1971.5550673586486"/>
    <x v="5"/>
  </r>
  <r>
    <x v="0"/>
    <x v="0"/>
    <x v="5"/>
    <x v="6"/>
    <n v="2805.8420605530291"/>
    <x v="6"/>
  </r>
  <r>
    <x v="0"/>
    <x v="0"/>
    <x v="5"/>
    <x v="7"/>
    <n v="1894.509756085085"/>
    <x v="7"/>
  </r>
  <r>
    <x v="0"/>
    <x v="0"/>
    <x v="5"/>
    <x v="8"/>
    <n v="2461.4315065681685"/>
    <x v="8"/>
  </r>
  <r>
    <x v="0"/>
    <x v="0"/>
    <x v="5"/>
    <x v="9"/>
    <n v="2031.0106212108431"/>
    <x v="9"/>
  </r>
  <r>
    <x v="0"/>
    <x v="0"/>
    <x v="5"/>
    <x v="10"/>
    <n v="1217.461912540555"/>
    <x v="10"/>
  </r>
  <r>
    <x v="0"/>
    <x v="0"/>
    <x v="5"/>
    <x v="11"/>
    <n v="1862.5033436113536"/>
    <x v="11"/>
  </r>
  <r>
    <x v="0"/>
    <x v="0"/>
    <x v="5"/>
    <x v="12"/>
    <n v="2668.4020415138025"/>
    <x v="12"/>
  </r>
  <r>
    <x v="0"/>
    <x v="0"/>
    <x v="5"/>
    <x v="13"/>
    <n v="2780.7920468119919"/>
    <x v="13"/>
  </r>
  <r>
    <x v="0"/>
    <x v="0"/>
    <x v="5"/>
    <x v="14"/>
    <n v="2100.9176253327651"/>
    <x v="14"/>
  </r>
  <r>
    <x v="0"/>
    <x v="0"/>
    <x v="5"/>
    <x v="15"/>
    <n v="2355.6875502240878"/>
    <x v="15"/>
  </r>
  <r>
    <x v="0"/>
    <x v="0"/>
    <x v="5"/>
    <x v="16"/>
    <n v="2288.1711876548165"/>
    <x v="16"/>
  </r>
  <r>
    <x v="0"/>
    <x v="0"/>
    <x v="5"/>
    <x v="17"/>
    <n v="2318.6444866427873"/>
    <x v="17"/>
  </r>
  <r>
    <x v="0"/>
    <x v="0"/>
    <x v="5"/>
    <x v="18"/>
    <n v="2885.5116012551343"/>
    <x v="18"/>
  </r>
  <r>
    <x v="0"/>
    <x v="0"/>
    <x v="5"/>
    <x v="19"/>
    <n v="1338.2708791906559"/>
    <x v="19"/>
  </r>
  <r>
    <x v="0"/>
    <x v="0"/>
    <x v="5"/>
    <x v="20"/>
    <n v="1664.3487732205449"/>
    <x v="20"/>
  </r>
  <r>
    <x v="0"/>
    <x v="0"/>
    <x v="5"/>
    <x v="21"/>
    <n v="2785.8980566087712"/>
    <x v="21"/>
  </r>
  <r>
    <x v="0"/>
    <x v="0"/>
    <x v="5"/>
    <x v="22"/>
    <n v="2134.8955190309985"/>
    <x v="22"/>
  </r>
  <r>
    <x v="0"/>
    <x v="0"/>
    <x v="5"/>
    <x v="23"/>
    <n v="2252.8633504137692"/>
    <x v="23"/>
  </r>
  <r>
    <x v="0"/>
    <x v="0"/>
    <x v="5"/>
    <x v="24"/>
    <n v="1212.4786716591291"/>
    <x v="24"/>
  </r>
  <r>
    <x v="0"/>
    <x v="0"/>
    <x v="5"/>
    <x v="25"/>
    <n v="2505.7966704613846"/>
    <x v="25"/>
  </r>
  <r>
    <x v="0"/>
    <x v="0"/>
    <x v="6"/>
    <x v="6"/>
    <n v="2823.2377994680978"/>
    <x v="6"/>
  </r>
  <r>
    <x v="0"/>
    <x v="0"/>
    <x v="6"/>
    <x v="7"/>
    <n v="1865.1002989056333"/>
    <x v="7"/>
  </r>
  <r>
    <x v="0"/>
    <x v="0"/>
    <x v="6"/>
    <x v="8"/>
    <n v="1054.828979281544"/>
    <x v="8"/>
  </r>
  <r>
    <x v="0"/>
    <x v="0"/>
    <x v="6"/>
    <x v="9"/>
    <n v="2327.59444955049"/>
    <x v="9"/>
  </r>
  <r>
    <x v="0"/>
    <x v="0"/>
    <x v="6"/>
    <x v="10"/>
    <n v="1763.103811664238"/>
    <x v="10"/>
  </r>
  <r>
    <x v="0"/>
    <x v="0"/>
    <x v="6"/>
    <x v="11"/>
    <n v="1936.532356562082"/>
    <x v="11"/>
  </r>
  <r>
    <x v="0"/>
    <x v="0"/>
    <x v="6"/>
    <x v="12"/>
    <n v="2064.7608250655876"/>
    <x v="12"/>
  </r>
  <r>
    <x v="0"/>
    <x v="0"/>
    <x v="6"/>
    <x v="13"/>
    <n v="2315.37942114834"/>
    <x v="13"/>
  </r>
  <r>
    <x v="0"/>
    <x v="0"/>
    <x v="6"/>
    <x v="14"/>
    <n v="1412.6809019276127"/>
    <x v="14"/>
  </r>
  <r>
    <x v="0"/>
    <x v="0"/>
    <x v="6"/>
    <x v="15"/>
    <n v="1504.447522129246"/>
    <x v="15"/>
  </r>
  <r>
    <x v="0"/>
    <x v="0"/>
    <x v="6"/>
    <x v="16"/>
    <n v="2786.0278700684203"/>
    <x v="16"/>
  </r>
  <r>
    <x v="0"/>
    <x v="0"/>
    <x v="6"/>
    <x v="17"/>
    <n v="2270.586255439106"/>
    <x v="17"/>
  </r>
  <r>
    <x v="0"/>
    <x v="0"/>
    <x v="6"/>
    <x v="18"/>
    <n v="1535.3591969014333"/>
    <x v="18"/>
  </r>
  <r>
    <x v="0"/>
    <x v="0"/>
    <x v="6"/>
    <x v="19"/>
    <n v="1653.6856242650483"/>
    <x v="19"/>
  </r>
  <r>
    <x v="0"/>
    <x v="0"/>
    <x v="6"/>
    <x v="20"/>
    <n v="1582.9358269459872"/>
    <x v="20"/>
  </r>
  <r>
    <x v="0"/>
    <x v="0"/>
    <x v="6"/>
    <x v="21"/>
    <n v="1679.0844039993203"/>
    <x v="21"/>
  </r>
  <r>
    <x v="0"/>
    <x v="0"/>
    <x v="6"/>
    <x v="22"/>
    <n v="1344.76343153057"/>
    <x v="22"/>
  </r>
  <r>
    <x v="0"/>
    <x v="0"/>
    <x v="6"/>
    <x v="23"/>
    <n v="1097.4267973688168"/>
    <x v="23"/>
  </r>
  <r>
    <x v="0"/>
    <x v="0"/>
    <x v="6"/>
    <x v="24"/>
    <n v="1010.0617060421229"/>
    <x v="24"/>
  </r>
  <r>
    <x v="0"/>
    <x v="0"/>
    <x v="6"/>
    <x v="25"/>
    <n v="2008.6563723674321"/>
    <x v="25"/>
  </r>
  <r>
    <x v="0"/>
    <x v="0"/>
    <x v="7"/>
    <x v="7"/>
    <n v="1085.5102660057728"/>
    <x v="7"/>
  </r>
  <r>
    <x v="0"/>
    <x v="0"/>
    <x v="7"/>
    <x v="8"/>
    <n v="2895.3440319863503"/>
    <x v="8"/>
  </r>
  <r>
    <x v="0"/>
    <x v="0"/>
    <x v="7"/>
    <x v="9"/>
    <n v="2481.602651186382"/>
    <x v="9"/>
  </r>
  <r>
    <x v="0"/>
    <x v="0"/>
    <x v="7"/>
    <x v="10"/>
    <n v="2548.8005810150198"/>
    <x v="10"/>
  </r>
  <r>
    <x v="0"/>
    <x v="0"/>
    <x v="7"/>
    <x v="11"/>
    <n v="2084.0927123388346"/>
    <x v="11"/>
  </r>
  <r>
    <x v="0"/>
    <x v="0"/>
    <x v="7"/>
    <x v="12"/>
    <n v="1519.1495612185195"/>
    <x v="12"/>
  </r>
  <r>
    <x v="0"/>
    <x v="0"/>
    <x v="7"/>
    <x v="13"/>
    <n v="1338.018680267639"/>
    <x v="13"/>
  </r>
  <r>
    <x v="0"/>
    <x v="0"/>
    <x v="7"/>
    <x v="14"/>
    <n v="2589.0354476781145"/>
    <x v="14"/>
  </r>
  <r>
    <x v="0"/>
    <x v="0"/>
    <x v="7"/>
    <x v="15"/>
    <n v="1856.9689883135684"/>
    <x v="15"/>
  </r>
  <r>
    <x v="0"/>
    <x v="0"/>
    <x v="7"/>
    <x v="16"/>
    <n v="1510.3127361505472"/>
    <x v="16"/>
  </r>
  <r>
    <x v="0"/>
    <x v="0"/>
    <x v="7"/>
    <x v="17"/>
    <n v="2451.3053917006459"/>
    <x v="17"/>
  </r>
  <r>
    <x v="0"/>
    <x v="0"/>
    <x v="7"/>
    <x v="18"/>
    <n v="1008.4619278330449"/>
    <x v="18"/>
  </r>
  <r>
    <x v="0"/>
    <x v="0"/>
    <x v="7"/>
    <x v="19"/>
    <n v="1142.8876461762025"/>
    <x v="19"/>
  </r>
  <r>
    <x v="0"/>
    <x v="0"/>
    <x v="7"/>
    <x v="20"/>
    <n v="1035.0976210165643"/>
    <x v="20"/>
  </r>
  <r>
    <x v="0"/>
    <x v="0"/>
    <x v="7"/>
    <x v="21"/>
    <n v="1553.7351444436767"/>
    <x v="21"/>
  </r>
  <r>
    <x v="0"/>
    <x v="0"/>
    <x v="7"/>
    <x v="22"/>
    <n v="1932.7870485385758"/>
    <x v="22"/>
  </r>
  <r>
    <x v="0"/>
    <x v="0"/>
    <x v="7"/>
    <x v="23"/>
    <n v="2996.5139500802393"/>
    <x v="23"/>
  </r>
  <r>
    <x v="0"/>
    <x v="0"/>
    <x v="7"/>
    <x v="24"/>
    <n v="2503.0297828961993"/>
    <x v="24"/>
  </r>
  <r>
    <x v="0"/>
    <x v="0"/>
    <x v="7"/>
    <x v="25"/>
    <n v="2664.9756919195047"/>
    <x v="25"/>
  </r>
  <r>
    <x v="0"/>
    <x v="0"/>
    <x v="8"/>
    <x v="8"/>
    <n v="1083.2143212545407"/>
    <x v="8"/>
  </r>
  <r>
    <x v="0"/>
    <x v="0"/>
    <x v="8"/>
    <x v="9"/>
    <n v="1632.8133212915473"/>
    <x v="9"/>
  </r>
  <r>
    <x v="0"/>
    <x v="0"/>
    <x v="8"/>
    <x v="10"/>
    <n v="1932.1515704007475"/>
    <x v="10"/>
  </r>
  <r>
    <x v="0"/>
    <x v="0"/>
    <x v="8"/>
    <x v="11"/>
    <n v="2554.1939132998214"/>
    <x v="11"/>
  </r>
  <r>
    <x v="0"/>
    <x v="0"/>
    <x v="8"/>
    <x v="12"/>
    <n v="2756.7948558331263"/>
    <x v="12"/>
  </r>
  <r>
    <x v="0"/>
    <x v="0"/>
    <x v="8"/>
    <x v="13"/>
    <n v="2919.5924314134481"/>
    <x v="13"/>
  </r>
  <r>
    <x v="0"/>
    <x v="0"/>
    <x v="8"/>
    <x v="14"/>
    <n v="1549.8337198665674"/>
    <x v="14"/>
  </r>
  <r>
    <x v="0"/>
    <x v="0"/>
    <x v="8"/>
    <x v="15"/>
    <n v="2787.2605254637256"/>
    <x v="15"/>
  </r>
  <r>
    <x v="0"/>
    <x v="0"/>
    <x v="8"/>
    <x v="16"/>
    <n v="2715.5559615237562"/>
    <x v="16"/>
  </r>
  <r>
    <x v="0"/>
    <x v="0"/>
    <x v="8"/>
    <x v="17"/>
    <n v="2602.5266869470461"/>
    <x v="17"/>
  </r>
  <r>
    <x v="0"/>
    <x v="0"/>
    <x v="8"/>
    <x v="18"/>
    <n v="2192.4545547661573"/>
    <x v="18"/>
  </r>
  <r>
    <x v="0"/>
    <x v="0"/>
    <x v="8"/>
    <x v="19"/>
    <n v="1264.3838955364672"/>
    <x v="19"/>
  </r>
  <r>
    <x v="0"/>
    <x v="0"/>
    <x v="8"/>
    <x v="20"/>
    <n v="2685.9330559016616"/>
    <x v="20"/>
  </r>
  <r>
    <x v="0"/>
    <x v="0"/>
    <x v="8"/>
    <x v="21"/>
    <n v="2090.4417661931993"/>
    <x v="21"/>
  </r>
  <r>
    <x v="0"/>
    <x v="0"/>
    <x v="8"/>
    <x v="22"/>
    <n v="1145.5563634774173"/>
    <x v="22"/>
  </r>
  <r>
    <x v="0"/>
    <x v="0"/>
    <x v="8"/>
    <x v="23"/>
    <n v="2539.4062335129929"/>
    <x v="23"/>
  </r>
  <r>
    <x v="0"/>
    <x v="0"/>
    <x v="8"/>
    <x v="24"/>
    <n v="1866.0711033992939"/>
    <x v="24"/>
  </r>
  <r>
    <x v="0"/>
    <x v="0"/>
    <x v="8"/>
    <x v="25"/>
    <n v="2176.9648611996295"/>
    <x v="25"/>
  </r>
  <r>
    <x v="0"/>
    <x v="0"/>
    <x v="9"/>
    <x v="9"/>
    <n v="2668.338660427416"/>
    <x v="9"/>
  </r>
  <r>
    <x v="0"/>
    <x v="0"/>
    <x v="9"/>
    <x v="10"/>
    <n v="2308.5059544070073"/>
    <x v="10"/>
  </r>
  <r>
    <x v="0"/>
    <x v="0"/>
    <x v="9"/>
    <x v="11"/>
    <n v="1971.9845374430583"/>
    <x v="11"/>
  </r>
  <r>
    <x v="0"/>
    <x v="0"/>
    <x v="9"/>
    <x v="12"/>
    <n v="1450.8905678046767"/>
    <x v="12"/>
  </r>
  <r>
    <x v="0"/>
    <x v="0"/>
    <x v="9"/>
    <x v="13"/>
    <n v="1108.3780926723459"/>
    <x v="13"/>
  </r>
  <r>
    <x v="0"/>
    <x v="0"/>
    <x v="9"/>
    <x v="14"/>
    <n v="1929.488903154557"/>
    <x v="14"/>
  </r>
  <r>
    <x v="0"/>
    <x v="0"/>
    <x v="9"/>
    <x v="15"/>
    <n v="2360.4152506008504"/>
    <x v="15"/>
  </r>
  <r>
    <x v="0"/>
    <x v="0"/>
    <x v="9"/>
    <x v="16"/>
    <n v="2426.8694895483613"/>
    <x v="16"/>
  </r>
  <r>
    <x v="0"/>
    <x v="0"/>
    <x v="9"/>
    <x v="17"/>
    <n v="1749.3966964800888"/>
    <x v="17"/>
  </r>
  <r>
    <x v="0"/>
    <x v="0"/>
    <x v="9"/>
    <x v="18"/>
    <n v="2561.758531722935"/>
    <x v="18"/>
  </r>
  <r>
    <x v="0"/>
    <x v="0"/>
    <x v="9"/>
    <x v="19"/>
    <n v="1763.6751781151488"/>
    <x v="19"/>
  </r>
  <r>
    <x v="0"/>
    <x v="0"/>
    <x v="9"/>
    <x v="20"/>
    <n v="1902.5490006018927"/>
    <x v="20"/>
  </r>
  <r>
    <x v="0"/>
    <x v="0"/>
    <x v="9"/>
    <x v="21"/>
    <n v="1524.0666732344437"/>
    <x v="21"/>
  </r>
  <r>
    <x v="0"/>
    <x v="0"/>
    <x v="9"/>
    <x v="22"/>
    <n v="1427.3754319905813"/>
    <x v="22"/>
  </r>
  <r>
    <x v="0"/>
    <x v="0"/>
    <x v="9"/>
    <x v="23"/>
    <n v="2349.7454608914968"/>
    <x v="23"/>
  </r>
  <r>
    <x v="0"/>
    <x v="0"/>
    <x v="9"/>
    <x v="24"/>
    <n v="2755.2020254694439"/>
    <x v="24"/>
  </r>
  <r>
    <x v="0"/>
    <x v="0"/>
    <x v="9"/>
    <x v="25"/>
    <n v="1879.0984948810183"/>
    <x v="25"/>
  </r>
  <r>
    <x v="0"/>
    <x v="0"/>
    <x v="10"/>
    <x v="10"/>
    <n v="2536.6178897772043"/>
    <x v="10"/>
  </r>
  <r>
    <x v="0"/>
    <x v="0"/>
    <x v="10"/>
    <x v="11"/>
    <n v="2616.1836232541496"/>
    <x v="11"/>
  </r>
  <r>
    <x v="0"/>
    <x v="0"/>
    <x v="10"/>
    <x v="12"/>
    <n v="1745.1344883420911"/>
    <x v="12"/>
  </r>
  <r>
    <x v="0"/>
    <x v="0"/>
    <x v="10"/>
    <x v="13"/>
    <n v="1546.8516099263336"/>
    <x v="13"/>
  </r>
  <r>
    <x v="0"/>
    <x v="0"/>
    <x v="10"/>
    <x v="14"/>
    <n v="1962.8490033653425"/>
    <x v="14"/>
  </r>
  <r>
    <x v="0"/>
    <x v="0"/>
    <x v="10"/>
    <x v="15"/>
    <n v="1378.133852882431"/>
    <x v="15"/>
  </r>
  <r>
    <x v="0"/>
    <x v="0"/>
    <x v="10"/>
    <x v="16"/>
    <n v="2843.1841202882961"/>
    <x v="16"/>
  </r>
  <r>
    <x v="0"/>
    <x v="0"/>
    <x v="10"/>
    <x v="17"/>
    <n v="2937.7798780317303"/>
    <x v="17"/>
  </r>
  <r>
    <x v="0"/>
    <x v="0"/>
    <x v="10"/>
    <x v="18"/>
    <n v="1426.9402238269745"/>
    <x v="18"/>
  </r>
  <r>
    <x v="0"/>
    <x v="0"/>
    <x v="10"/>
    <x v="19"/>
    <n v="2247.3793258773112"/>
    <x v="19"/>
  </r>
  <r>
    <x v="0"/>
    <x v="0"/>
    <x v="10"/>
    <x v="20"/>
    <n v="1831.6884998306418"/>
    <x v="20"/>
  </r>
  <r>
    <x v="0"/>
    <x v="0"/>
    <x v="10"/>
    <x v="21"/>
    <n v="2037.1874949869141"/>
    <x v="21"/>
  </r>
  <r>
    <x v="0"/>
    <x v="0"/>
    <x v="10"/>
    <x v="22"/>
    <n v="1677.4241172499658"/>
    <x v="22"/>
  </r>
  <r>
    <x v="0"/>
    <x v="0"/>
    <x v="10"/>
    <x v="23"/>
    <n v="2172.724639110239"/>
    <x v="23"/>
  </r>
  <r>
    <x v="0"/>
    <x v="0"/>
    <x v="10"/>
    <x v="24"/>
    <n v="1255.7332795124319"/>
    <x v="24"/>
  </r>
  <r>
    <x v="0"/>
    <x v="0"/>
    <x v="10"/>
    <x v="25"/>
    <n v="1528.8579114792406"/>
    <x v="25"/>
  </r>
  <r>
    <x v="0"/>
    <x v="0"/>
    <x v="11"/>
    <x v="11"/>
    <n v="2121.4506330801169"/>
    <x v="11"/>
  </r>
  <r>
    <x v="0"/>
    <x v="0"/>
    <x v="11"/>
    <x v="12"/>
    <n v="2194.9146916557029"/>
    <x v="12"/>
  </r>
  <r>
    <x v="0"/>
    <x v="0"/>
    <x v="11"/>
    <x v="13"/>
    <n v="1457.0170649079712"/>
    <x v="13"/>
  </r>
  <r>
    <x v="0"/>
    <x v="0"/>
    <x v="11"/>
    <x v="14"/>
    <n v="1528.8947698422508"/>
    <x v="14"/>
  </r>
  <r>
    <x v="0"/>
    <x v="0"/>
    <x v="11"/>
    <x v="15"/>
    <n v="2207.6056749962754"/>
    <x v="15"/>
  </r>
  <r>
    <x v="0"/>
    <x v="0"/>
    <x v="11"/>
    <x v="16"/>
    <n v="1527.0436572324329"/>
    <x v="16"/>
  </r>
  <r>
    <x v="0"/>
    <x v="0"/>
    <x v="11"/>
    <x v="17"/>
    <n v="2407.0643397111817"/>
    <x v="17"/>
  </r>
  <r>
    <x v="0"/>
    <x v="0"/>
    <x v="11"/>
    <x v="18"/>
    <n v="1273.2493750197691"/>
    <x v="18"/>
  </r>
  <r>
    <x v="0"/>
    <x v="0"/>
    <x v="11"/>
    <x v="19"/>
    <n v="1178.6686101661921"/>
    <x v="19"/>
  </r>
  <r>
    <x v="0"/>
    <x v="0"/>
    <x v="11"/>
    <x v="20"/>
    <n v="2894.1275723151748"/>
    <x v="20"/>
  </r>
  <r>
    <x v="0"/>
    <x v="0"/>
    <x v="11"/>
    <x v="21"/>
    <n v="1863.932684992054"/>
    <x v="21"/>
  </r>
  <r>
    <x v="0"/>
    <x v="0"/>
    <x v="11"/>
    <x v="22"/>
    <n v="2358.0003228199375"/>
    <x v="22"/>
  </r>
  <r>
    <x v="0"/>
    <x v="0"/>
    <x v="11"/>
    <x v="23"/>
    <n v="1649.7892947237501"/>
    <x v="23"/>
  </r>
  <r>
    <x v="0"/>
    <x v="0"/>
    <x v="11"/>
    <x v="24"/>
    <n v="1503.3782029981191"/>
    <x v="24"/>
  </r>
  <r>
    <x v="0"/>
    <x v="0"/>
    <x v="11"/>
    <x v="25"/>
    <n v="1620.493502592698"/>
    <x v="25"/>
  </r>
  <r>
    <x v="0"/>
    <x v="0"/>
    <x v="12"/>
    <x v="12"/>
    <n v="2089.9055306791697"/>
    <x v="12"/>
  </r>
  <r>
    <x v="0"/>
    <x v="0"/>
    <x v="12"/>
    <x v="13"/>
    <n v="1479.4900040885957"/>
    <x v="13"/>
  </r>
  <r>
    <x v="0"/>
    <x v="0"/>
    <x v="12"/>
    <x v="14"/>
    <n v="1862.024521818706"/>
    <x v="14"/>
  </r>
  <r>
    <x v="0"/>
    <x v="0"/>
    <x v="12"/>
    <x v="15"/>
    <n v="1964.5651427842677"/>
    <x v="15"/>
  </r>
  <r>
    <x v="0"/>
    <x v="0"/>
    <x v="12"/>
    <x v="16"/>
    <n v="2071.021500862742"/>
    <x v="16"/>
  </r>
  <r>
    <x v="0"/>
    <x v="0"/>
    <x v="12"/>
    <x v="17"/>
    <n v="1455.3282926089159"/>
    <x v="17"/>
  </r>
  <r>
    <x v="0"/>
    <x v="0"/>
    <x v="12"/>
    <x v="18"/>
    <n v="1145.9761153984969"/>
    <x v="18"/>
  </r>
  <r>
    <x v="0"/>
    <x v="0"/>
    <x v="12"/>
    <x v="19"/>
    <n v="2217.8295275708397"/>
    <x v="19"/>
  </r>
  <r>
    <x v="0"/>
    <x v="0"/>
    <x v="12"/>
    <x v="20"/>
    <n v="2701.3735094990661"/>
    <x v="20"/>
  </r>
  <r>
    <x v="0"/>
    <x v="0"/>
    <x v="12"/>
    <x v="21"/>
    <n v="1410.9973311602316"/>
    <x v="21"/>
  </r>
  <r>
    <x v="0"/>
    <x v="0"/>
    <x v="12"/>
    <x v="22"/>
    <n v="1494.796589335976"/>
    <x v="22"/>
  </r>
  <r>
    <x v="0"/>
    <x v="0"/>
    <x v="12"/>
    <x v="23"/>
    <n v="1888.9936959543356"/>
    <x v="23"/>
  </r>
  <r>
    <x v="0"/>
    <x v="0"/>
    <x v="12"/>
    <x v="24"/>
    <n v="2330.4633036338523"/>
    <x v="24"/>
  </r>
  <r>
    <x v="0"/>
    <x v="0"/>
    <x v="12"/>
    <x v="25"/>
    <n v="2878.2179410543317"/>
    <x v="25"/>
  </r>
  <r>
    <x v="0"/>
    <x v="0"/>
    <x v="13"/>
    <x v="13"/>
    <n v="2648.0673567307504"/>
    <x v="13"/>
  </r>
  <r>
    <x v="0"/>
    <x v="0"/>
    <x v="13"/>
    <x v="14"/>
    <n v="2607.0611450258475"/>
    <x v="14"/>
  </r>
  <r>
    <x v="0"/>
    <x v="0"/>
    <x v="13"/>
    <x v="15"/>
    <n v="2675.731832461438"/>
    <x v="15"/>
  </r>
  <r>
    <x v="0"/>
    <x v="0"/>
    <x v="13"/>
    <x v="16"/>
    <n v="1388.2526543405133"/>
    <x v="16"/>
  </r>
  <r>
    <x v="0"/>
    <x v="0"/>
    <x v="13"/>
    <x v="17"/>
    <n v="2282.6021164209046"/>
    <x v="17"/>
  </r>
  <r>
    <x v="0"/>
    <x v="0"/>
    <x v="13"/>
    <x v="18"/>
    <n v="2613.7053410570438"/>
    <x v="18"/>
  </r>
  <r>
    <x v="0"/>
    <x v="0"/>
    <x v="13"/>
    <x v="19"/>
    <n v="1818.563922061516"/>
    <x v="19"/>
  </r>
  <r>
    <x v="0"/>
    <x v="0"/>
    <x v="13"/>
    <x v="20"/>
    <n v="1411.8496972541543"/>
    <x v="20"/>
  </r>
  <r>
    <x v="0"/>
    <x v="0"/>
    <x v="13"/>
    <x v="21"/>
    <n v="2142.2059275978067"/>
    <x v="21"/>
  </r>
  <r>
    <x v="0"/>
    <x v="0"/>
    <x v="13"/>
    <x v="22"/>
    <n v="1800.0349194214159"/>
    <x v="22"/>
  </r>
  <r>
    <x v="0"/>
    <x v="0"/>
    <x v="13"/>
    <x v="23"/>
    <n v="1634.4415804896757"/>
    <x v="23"/>
  </r>
  <r>
    <x v="0"/>
    <x v="0"/>
    <x v="13"/>
    <x v="24"/>
    <n v="1753.159695953671"/>
    <x v="24"/>
  </r>
  <r>
    <x v="0"/>
    <x v="0"/>
    <x v="13"/>
    <x v="25"/>
    <n v="1623.507564625937"/>
    <x v="25"/>
  </r>
  <r>
    <x v="0"/>
    <x v="0"/>
    <x v="14"/>
    <x v="14"/>
    <n v="1376.9185312486172"/>
    <x v="14"/>
  </r>
  <r>
    <x v="0"/>
    <x v="0"/>
    <x v="14"/>
    <x v="15"/>
    <n v="2392.8116608806954"/>
    <x v="15"/>
  </r>
  <r>
    <x v="0"/>
    <x v="0"/>
    <x v="14"/>
    <x v="16"/>
    <n v="1809.1101732847164"/>
    <x v="16"/>
  </r>
  <r>
    <x v="0"/>
    <x v="0"/>
    <x v="14"/>
    <x v="17"/>
    <n v="2015.8987334916337"/>
    <x v="17"/>
  </r>
  <r>
    <x v="0"/>
    <x v="0"/>
    <x v="14"/>
    <x v="18"/>
    <n v="1707.6002826306387"/>
    <x v="18"/>
  </r>
  <r>
    <x v="0"/>
    <x v="0"/>
    <x v="14"/>
    <x v="19"/>
    <n v="1622.3541633820869"/>
    <x v="19"/>
  </r>
  <r>
    <x v="0"/>
    <x v="0"/>
    <x v="14"/>
    <x v="20"/>
    <n v="1921.8948592707438"/>
    <x v="20"/>
  </r>
  <r>
    <x v="0"/>
    <x v="0"/>
    <x v="14"/>
    <x v="21"/>
    <n v="1178.751482357851"/>
    <x v="21"/>
  </r>
  <r>
    <x v="0"/>
    <x v="0"/>
    <x v="14"/>
    <x v="22"/>
    <n v="2947.8640682256446"/>
    <x v="22"/>
  </r>
  <r>
    <x v="0"/>
    <x v="0"/>
    <x v="14"/>
    <x v="23"/>
    <n v="1130.4760995477905"/>
    <x v="23"/>
  </r>
  <r>
    <x v="0"/>
    <x v="0"/>
    <x v="14"/>
    <x v="24"/>
    <n v="2955.311357477618"/>
    <x v="24"/>
  </r>
  <r>
    <x v="0"/>
    <x v="0"/>
    <x v="14"/>
    <x v="25"/>
    <n v="1079.2547486078049"/>
    <x v="25"/>
  </r>
  <r>
    <x v="0"/>
    <x v="0"/>
    <x v="15"/>
    <x v="15"/>
    <n v="1636.040625469901"/>
    <x v="15"/>
  </r>
  <r>
    <x v="0"/>
    <x v="0"/>
    <x v="15"/>
    <x v="16"/>
    <n v="1109.7666721793776"/>
    <x v="16"/>
  </r>
  <r>
    <x v="0"/>
    <x v="0"/>
    <x v="15"/>
    <x v="17"/>
    <n v="1970.5511422328213"/>
    <x v="17"/>
  </r>
  <r>
    <x v="0"/>
    <x v="0"/>
    <x v="15"/>
    <x v="18"/>
    <n v="1755.9243001688801"/>
    <x v="18"/>
  </r>
  <r>
    <x v="0"/>
    <x v="0"/>
    <x v="15"/>
    <x v="19"/>
    <n v="2276.1330238010451"/>
    <x v="19"/>
  </r>
  <r>
    <x v="0"/>
    <x v="0"/>
    <x v="15"/>
    <x v="20"/>
    <n v="1023.1447945356014"/>
    <x v="20"/>
  </r>
  <r>
    <x v="0"/>
    <x v="0"/>
    <x v="15"/>
    <x v="21"/>
    <n v="2089.3658750029035"/>
    <x v="21"/>
  </r>
  <r>
    <x v="0"/>
    <x v="0"/>
    <x v="15"/>
    <x v="22"/>
    <n v="2975.6432366773115"/>
    <x v="22"/>
  </r>
  <r>
    <x v="0"/>
    <x v="0"/>
    <x v="15"/>
    <x v="23"/>
    <n v="2711.9001768772555"/>
    <x v="23"/>
  </r>
  <r>
    <x v="0"/>
    <x v="0"/>
    <x v="15"/>
    <x v="24"/>
    <n v="2633.7673463738493"/>
    <x v="24"/>
  </r>
  <r>
    <x v="0"/>
    <x v="0"/>
    <x v="15"/>
    <x v="25"/>
    <n v="2123.9927756057823"/>
    <x v="25"/>
  </r>
  <r>
    <x v="1"/>
    <x v="1"/>
    <x v="16"/>
    <x v="26"/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7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4:AC23" firstHeaderRow="1" firstDataRow="2" firstDataCol="1" rowPageCount="2" colPageCount="1"/>
  <pivotFields count="8"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subtotalTop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8">
    <i>
      <x/>
    </i>
    <i>
      <x v="1"/>
    </i>
    <i>
      <x v="8"/>
    </i>
    <i>
      <x v="15"/>
    </i>
    <i>
      <x v="22"/>
    </i>
    <i>
      <x v="29"/>
    </i>
    <i>
      <x v="36"/>
    </i>
    <i>
      <x v="43"/>
    </i>
    <i>
      <x v="50"/>
    </i>
    <i>
      <x v="57"/>
    </i>
    <i>
      <x v="65"/>
    </i>
    <i>
      <x v="72"/>
    </i>
    <i>
      <x v="79"/>
    </i>
    <i>
      <x v="86"/>
    </i>
    <i>
      <x v="93"/>
    </i>
    <i>
      <x v="100"/>
    </i>
    <i>
      <x v="107"/>
    </i>
    <i t="grand">
      <x/>
    </i>
  </rowItems>
  <colFields count="1">
    <field x="3"/>
  </colFields>
  <colItems count="28">
    <i>
      <x/>
    </i>
    <i>
      <x v="7"/>
    </i>
    <i>
      <x v="14"/>
    </i>
    <i>
      <x v="21"/>
    </i>
    <i>
      <x v="28"/>
    </i>
    <i>
      <x v="35"/>
    </i>
    <i>
      <x v="42"/>
    </i>
    <i>
      <x v="49"/>
    </i>
    <i>
      <x v="56"/>
    </i>
    <i>
      <x v="64"/>
    </i>
    <i>
      <x v="71"/>
    </i>
    <i>
      <x v="78"/>
    </i>
    <i>
      <x v="85"/>
    </i>
    <i>
      <x v="92"/>
    </i>
    <i>
      <x v="99"/>
    </i>
    <i>
      <x v="106"/>
    </i>
    <i>
      <x v="113"/>
    </i>
    <i>
      <x v="120"/>
    </i>
    <i>
      <x v="127"/>
    </i>
    <i>
      <x v="134"/>
    </i>
    <i>
      <x v="141"/>
    </i>
    <i>
      <x v="148"/>
    </i>
    <i>
      <x v="155"/>
    </i>
    <i>
      <x v="162"/>
    </i>
    <i>
      <x v="169"/>
    </i>
    <i>
      <x v="176"/>
    </i>
    <i>
      <x v="183"/>
    </i>
    <i t="grand">
      <x/>
    </i>
  </colItems>
  <pageFields count="2">
    <pageField fld="0" hier="-1"/>
    <pageField fld="1" hier="-1"/>
  </pageFields>
  <dataFields count="1">
    <dataField name="Suma z Final Fcst Qty" fld="4" baseField="0" baseItem="514"/>
  </dataFields>
  <formats count="6">
    <format dxfId="5">
      <pivotArea outline="0" collapsedLevelsAreSubtotals="1" fieldPosition="0">
        <references count="1">
          <reference field="3" count="26" selected="0">
            <x v="7"/>
            <x v="14"/>
            <x v="21"/>
            <x v="28"/>
            <x v="35"/>
            <x v="42"/>
            <x v="49"/>
            <x v="56"/>
            <x v="64"/>
            <x v="71"/>
            <x v="78"/>
            <x v="85"/>
            <x v="92"/>
            <x v="99"/>
            <x v="106"/>
            <x v="113"/>
            <x v="120"/>
            <x v="127"/>
            <x v="134"/>
            <x v="141"/>
            <x v="148"/>
            <x v="155"/>
            <x v="162"/>
            <x v="169"/>
            <x v="176"/>
            <x v="183"/>
          </reference>
        </references>
      </pivotArea>
    </format>
    <format dxfId="4">
      <pivotArea grandCol="1" outline="0" collapsedLevelsAreSubtotals="1" fieldPosition="0"/>
    </format>
    <format dxfId="3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2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  <format dxfId="1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0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7"/>
  <sheetViews>
    <sheetView tabSelected="1" workbookViewId="0">
      <selection activeCell="H4" sqref="H4"/>
    </sheetView>
  </sheetViews>
  <sheetFormatPr defaultRowHeight="15" x14ac:dyDescent="0.25"/>
  <cols>
    <col min="1" max="2" width="9.140625" style="2"/>
    <col min="3" max="3" width="15.42578125" style="2" bestFit="1" customWidth="1"/>
    <col min="4" max="4" width="10.140625" style="2" bestFit="1" customWidth="1"/>
    <col min="5" max="5" width="12.7109375" style="5" bestFit="1" customWidth="1"/>
    <col min="6" max="6" width="9.140625" style="2"/>
    <col min="9" max="9" width="10.140625" bestFit="1" customWidth="1"/>
    <col min="14" max="15" width="9.140625" style="2"/>
    <col min="16" max="16" width="10.140625" style="2" bestFit="1" customWidth="1"/>
    <col min="17" max="17" width="34" style="2" bestFit="1" customWidth="1"/>
    <col min="18" max="19" width="9.140625" style="2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11" t="s">
        <v>4</v>
      </c>
      <c r="F1" s="6" t="s">
        <v>5</v>
      </c>
      <c r="H1" s="16" t="s">
        <v>0</v>
      </c>
      <c r="I1" s="16" t="s">
        <v>6</v>
      </c>
      <c r="J1" s="16" t="s">
        <v>1</v>
      </c>
      <c r="K1" s="16" t="s">
        <v>7</v>
      </c>
      <c r="L1" s="16" t="s">
        <v>8</v>
      </c>
      <c r="N1" s="3" t="s">
        <v>0</v>
      </c>
      <c r="O1" s="3" t="s">
        <v>59</v>
      </c>
      <c r="P1" s="3" t="s">
        <v>60</v>
      </c>
      <c r="Q1" s="3" t="s">
        <v>61</v>
      </c>
      <c r="R1" s="3" t="s">
        <v>62</v>
      </c>
      <c r="S1" s="6" t="s">
        <v>5</v>
      </c>
    </row>
    <row r="2" spans="1:19" x14ac:dyDescent="0.25">
      <c r="A2" s="2">
        <f>$H$2</f>
        <v>2621</v>
      </c>
      <c r="B2" s="2">
        <f>$J$2</f>
        <v>83732410</v>
      </c>
      <c r="C2" s="4">
        <f>$I$2</f>
        <v>43101</v>
      </c>
      <c r="D2" s="4">
        <f>$I$2+6</f>
        <v>43107</v>
      </c>
      <c r="E2" s="5">
        <f t="shared" ref="E2:E65" ca="1" si="0">$K$2+RAND()*$L$2</f>
        <v>1477.268872381293</v>
      </c>
      <c r="F2" s="2">
        <v>1</v>
      </c>
      <c r="H2" s="14">
        <v>2621</v>
      </c>
      <c r="I2" s="15">
        <v>43101</v>
      </c>
      <c r="J2" s="14">
        <v>83732410</v>
      </c>
      <c r="K2" s="14">
        <v>1000</v>
      </c>
      <c r="L2" s="14">
        <v>1200</v>
      </c>
      <c r="N2" s="2">
        <f>$H$2</f>
        <v>2621</v>
      </c>
      <c r="O2" s="2">
        <f>$J$2</f>
        <v>83732410</v>
      </c>
      <c r="P2" s="4">
        <f>I2</f>
        <v>43101</v>
      </c>
      <c r="Q2" s="2" t="s">
        <v>63</v>
      </c>
      <c r="R2" s="2">
        <v>86.4</v>
      </c>
      <c r="S2" s="2">
        <v>1</v>
      </c>
    </row>
    <row r="3" spans="1:19" x14ac:dyDescent="0.25">
      <c r="A3" s="2">
        <f t="shared" ref="A3:A66" si="1">$H$2</f>
        <v>2621</v>
      </c>
      <c r="B3" s="2">
        <f t="shared" ref="B3:B66" si="2">$J$2</f>
        <v>83732410</v>
      </c>
      <c r="C3" s="4">
        <f t="shared" ref="C3:C27" si="3">$I$2</f>
        <v>43101</v>
      </c>
      <c r="D3" s="4">
        <f>D2+7</f>
        <v>43114</v>
      </c>
      <c r="E3" s="5">
        <f t="shared" ca="1" si="0"/>
        <v>1631.8968314234171</v>
      </c>
      <c r="F3" s="2">
        <v>2</v>
      </c>
      <c r="N3" s="2">
        <f t="shared" ref="N3:N66" si="4">$H$2</f>
        <v>2621</v>
      </c>
      <c r="O3" s="2">
        <f t="shared" ref="O3:O66" si="5">$J$2</f>
        <v>83732410</v>
      </c>
      <c r="P3" s="4">
        <f>P2+1</f>
        <v>43102</v>
      </c>
      <c r="Q3" s="2" t="s">
        <v>64</v>
      </c>
      <c r="R3" s="2">
        <v>59.2</v>
      </c>
      <c r="S3" s="2">
        <v>1</v>
      </c>
    </row>
    <row r="4" spans="1:19" x14ac:dyDescent="0.25">
      <c r="A4" s="2">
        <f t="shared" si="1"/>
        <v>2621</v>
      </c>
      <c r="B4" s="2">
        <f t="shared" si="2"/>
        <v>83732410</v>
      </c>
      <c r="C4" s="4">
        <f t="shared" si="3"/>
        <v>43101</v>
      </c>
      <c r="D4" s="4">
        <f t="shared" ref="D4:D27" si="6">D3+7</f>
        <v>43121</v>
      </c>
      <c r="E4" s="5">
        <f t="shared" ca="1" si="0"/>
        <v>1188.3103994068206</v>
      </c>
      <c r="F4" s="2">
        <v>3</v>
      </c>
      <c r="H4" s="16" t="s">
        <v>5</v>
      </c>
      <c r="I4" s="16" t="s">
        <v>57</v>
      </c>
      <c r="J4" s="16" t="s">
        <v>58</v>
      </c>
      <c r="K4" s="21" t="s">
        <v>111</v>
      </c>
      <c r="N4" s="2">
        <f t="shared" si="4"/>
        <v>2621</v>
      </c>
      <c r="O4" s="2">
        <f t="shared" si="5"/>
        <v>83732410</v>
      </c>
      <c r="P4" s="4">
        <f t="shared" ref="P4:P67" si="7">P3+1</f>
        <v>43103</v>
      </c>
      <c r="Q4" s="2" t="s">
        <v>65</v>
      </c>
      <c r="R4" s="2">
        <v>450</v>
      </c>
      <c r="S4" s="2">
        <v>1</v>
      </c>
    </row>
    <row r="5" spans="1:19" x14ac:dyDescent="0.25">
      <c r="A5" s="2">
        <f t="shared" si="1"/>
        <v>2621</v>
      </c>
      <c r="B5" s="2">
        <f t="shared" si="2"/>
        <v>83732410</v>
      </c>
      <c r="C5" s="4">
        <f t="shared" si="3"/>
        <v>43101</v>
      </c>
      <c r="D5" s="4">
        <f t="shared" si="6"/>
        <v>43128</v>
      </c>
      <c r="E5" s="5">
        <f t="shared" ca="1" si="0"/>
        <v>1613.2503322846237</v>
      </c>
      <c r="F5" s="2">
        <v>4</v>
      </c>
      <c r="H5" s="14">
        <v>1</v>
      </c>
      <c r="I5" s="20">
        <f ca="1">AVERAGEIF($F$2:$F$297,H5,$E$2:$E$297)</f>
        <v>1477.268872381293</v>
      </c>
      <c r="J5" s="20">
        <f>SUMIF($S$2:$S$127,H5,$R$2:$R$127)</f>
        <v>1324.8</v>
      </c>
      <c r="K5" s="22">
        <f ca="1">J5/I5</f>
        <v>0.89679003244986821</v>
      </c>
      <c r="N5" s="2">
        <f t="shared" si="4"/>
        <v>2621</v>
      </c>
      <c r="O5" s="2">
        <f t="shared" si="5"/>
        <v>83732410</v>
      </c>
      <c r="P5" s="4">
        <f t="shared" si="7"/>
        <v>43104</v>
      </c>
      <c r="Q5" s="2" t="s">
        <v>66</v>
      </c>
      <c r="R5" s="2">
        <v>90.4</v>
      </c>
      <c r="S5" s="2">
        <v>1</v>
      </c>
    </row>
    <row r="6" spans="1:19" x14ac:dyDescent="0.25">
      <c r="A6" s="2">
        <f t="shared" si="1"/>
        <v>2621</v>
      </c>
      <c r="B6" s="2">
        <f t="shared" si="2"/>
        <v>83732410</v>
      </c>
      <c r="C6" s="4">
        <f t="shared" si="3"/>
        <v>43101</v>
      </c>
      <c r="D6" s="4">
        <f t="shared" si="6"/>
        <v>43135</v>
      </c>
      <c r="E6" s="5">
        <f t="shared" ca="1" si="0"/>
        <v>1495.4873554000037</v>
      </c>
      <c r="F6" s="2">
        <v>5</v>
      </c>
      <c r="H6" s="14">
        <v>2</v>
      </c>
      <c r="I6" s="20">
        <f t="shared" ref="I6:I30" ca="1" si="8">AVERAGEIF($F$2:$F$297,H6,$E$2:$E$297)</f>
        <v>1548.9744058647425</v>
      </c>
      <c r="J6" s="20">
        <f t="shared" ref="J6:J30" si="9">SUMIF($S$2:$S$127,H6,$R$2:$R$127)</f>
        <v>1631</v>
      </c>
      <c r="K6" s="22">
        <f t="shared" ref="K6:K30" ca="1" si="10">J6/I6</f>
        <v>1.0529547769315564</v>
      </c>
      <c r="N6" s="2">
        <f t="shared" si="4"/>
        <v>2621</v>
      </c>
      <c r="O6" s="2">
        <f t="shared" si="5"/>
        <v>83732410</v>
      </c>
      <c r="P6" s="4">
        <f t="shared" si="7"/>
        <v>43105</v>
      </c>
      <c r="Q6" s="2" t="s">
        <v>67</v>
      </c>
      <c r="R6" s="2">
        <v>28.8</v>
      </c>
      <c r="S6" s="2">
        <v>1</v>
      </c>
    </row>
    <row r="7" spans="1:19" x14ac:dyDescent="0.25">
      <c r="A7" s="2">
        <f t="shared" si="1"/>
        <v>2621</v>
      </c>
      <c r="B7" s="2">
        <f t="shared" si="2"/>
        <v>83732410</v>
      </c>
      <c r="C7" s="4">
        <f t="shared" si="3"/>
        <v>43101</v>
      </c>
      <c r="D7" s="4">
        <f t="shared" si="6"/>
        <v>43142</v>
      </c>
      <c r="E7" s="5">
        <f t="shared" ca="1" si="0"/>
        <v>1242.5031163786896</v>
      </c>
      <c r="F7" s="2">
        <v>6</v>
      </c>
      <c r="H7" s="14">
        <v>3</v>
      </c>
      <c r="I7" s="20">
        <f t="shared" ca="1" si="8"/>
        <v>1458.2400522158957</v>
      </c>
      <c r="J7" s="20">
        <f t="shared" si="9"/>
        <v>1447.2</v>
      </c>
      <c r="K7" s="22">
        <f t="shared" ca="1" si="10"/>
        <v>0.99242919422003284</v>
      </c>
      <c r="N7" s="2">
        <f t="shared" si="4"/>
        <v>2621</v>
      </c>
      <c r="O7" s="2">
        <f t="shared" si="5"/>
        <v>83732410</v>
      </c>
      <c r="P7" s="4">
        <f t="shared" si="7"/>
        <v>43106</v>
      </c>
      <c r="Q7" s="2" t="s">
        <v>68</v>
      </c>
      <c r="R7" s="2">
        <v>450</v>
      </c>
      <c r="S7" s="2">
        <v>1</v>
      </c>
    </row>
    <row r="8" spans="1:19" x14ac:dyDescent="0.25">
      <c r="A8" s="2">
        <f t="shared" si="1"/>
        <v>2621</v>
      </c>
      <c r="B8" s="2">
        <f t="shared" si="2"/>
        <v>83732410</v>
      </c>
      <c r="C8" s="4">
        <f t="shared" si="3"/>
        <v>43101</v>
      </c>
      <c r="D8" s="4">
        <f t="shared" si="6"/>
        <v>43149</v>
      </c>
      <c r="E8" s="5">
        <f t="shared" ca="1" si="0"/>
        <v>2169.8448825804394</v>
      </c>
      <c r="F8" s="2">
        <v>7</v>
      </c>
      <c r="H8" s="14">
        <v>4</v>
      </c>
      <c r="I8" s="20">
        <f t="shared" ca="1" si="8"/>
        <v>1339.8616949629256</v>
      </c>
      <c r="J8" s="20">
        <f t="shared" si="9"/>
        <v>1322.4</v>
      </c>
      <c r="K8" s="22">
        <f t="shared" ca="1" si="10"/>
        <v>0.9869675392403775</v>
      </c>
      <c r="N8" s="2">
        <f t="shared" si="4"/>
        <v>2621</v>
      </c>
      <c r="O8" s="2">
        <f t="shared" si="5"/>
        <v>83732410</v>
      </c>
      <c r="P8" s="4">
        <f t="shared" si="7"/>
        <v>43107</v>
      </c>
      <c r="Q8" s="2" t="s">
        <v>69</v>
      </c>
      <c r="R8" s="2">
        <v>160</v>
      </c>
      <c r="S8" s="2">
        <v>1</v>
      </c>
    </row>
    <row r="9" spans="1:19" x14ac:dyDescent="0.25">
      <c r="A9" s="2">
        <f t="shared" si="1"/>
        <v>2621</v>
      </c>
      <c r="B9" s="2">
        <f t="shared" si="2"/>
        <v>83732410</v>
      </c>
      <c r="C9" s="4">
        <f t="shared" si="3"/>
        <v>43101</v>
      </c>
      <c r="D9" s="4">
        <f t="shared" si="6"/>
        <v>43156</v>
      </c>
      <c r="E9" s="5">
        <f t="shared" ca="1" si="0"/>
        <v>1562.8563431876682</v>
      </c>
      <c r="F9" s="2">
        <v>8</v>
      </c>
      <c r="H9" s="14">
        <v>5</v>
      </c>
      <c r="I9" s="20">
        <f t="shared" ca="1" si="8"/>
        <v>1406.3380903052007</v>
      </c>
      <c r="J9" s="20">
        <f t="shared" si="9"/>
        <v>1366.8000000000002</v>
      </c>
      <c r="K9" s="22">
        <f t="shared" ca="1" si="10"/>
        <v>0.97188578580231721</v>
      </c>
      <c r="N9" s="9">
        <f t="shared" si="4"/>
        <v>2621</v>
      </c>
      <c r="O9" s="9">
        <f t="shared" si="5"/>
        <v>83732410</v>
      </c>
      <c r="P9" s="10">
        <f t="shared" si="7"/>
        <v>43108</v>
      </c>
      <c r="Q9" s="9" t="s">
        <v>70</v>
      </c>
      <c r="R9" s="9">
        <v>150</v>
      </c>
      <c r="S9" s="9">
        <f>$S$2+1</f>
        <v>2</v>
      </c>
    </row>
    <row r="10" spans="1:19" x14ac:dyDescent="0.25">
      <c r="A10" s="2">
        <f t="shared" si="1"/>
        <v>2621</v>
      </c>
      <c r="B10" s="2">
        <f t="shared" si="2"/>
        <v>83732410</v>
      </c>
      <c r="C10" s="4">
        <f t="shared" si="3"/>
        <v>43101</v>
      </c>
      <c r="D10" s="4">
        <f t="shared" si="6"/>
        <v>43163</v>
      </c>
      <c r="E10" s="5">
        <f t="shared" ca="1" si="0"/>
        <v>1297.8308530091156</v>
      </c>
      <c r="F10" s="2">
        <v>9</v>
      </c>
      <c r="H10" s="14">
        <v>6</v>
      </c>
      <c r="I10" s="20">
        <f t="shared" ca="1" si="8"/>
        <v>1565.4017792155</v>
      </c>
      <c r="J10" s="20">
        <f t="shared" si="9"/>
        <v>1749.6</v>
      </c>
      <c r="K10" s="22">
        <f t="shared" ca="1" si="10"/>
        <v>1.1176683348838474</v>
      </c>
      <c r="N10" s="9">
        <f t="shared" si="4"/>
        <v>2621</v>
      </c>
      <c r="O10" s="9">
        <f t="shared" si="5"/>
        <v>83732410</v>
      </c>
      <c r="P10" s="10">
        <f t="shared" si="7"/>
        <v>43109</v>
      </c>
      <c r="Q10" s="9" t="s">
        <v>71</v>
      </c>
      <c r="R10" s="9">
        <v>320</v>
      </c>
      <c r="S10" s="9">
        <f t="shared" ref="S10:S15" si="11">$S$2+1</f>
        <v>2</v>
      </c>
    </row>
    <row r="11" spans="1:19" x14ac:dyDescent="0.25">
      <c r="A11" s="2">
        <f t="shared" si="1"/>
        <v>2621</v>
      </c>
      <c r="B11" s="2">
        <f t="shared" si="2"/>
        <v>83732410</v>
      </c>
      <c r="C11" s="4">
        <f t="shared" si="3"/>
        <v>43101</v>
      </c>
      <c r="D11" s="4">
        <f t="shared" si="6"/>
        <v>43170</v>
      </c>
      <c r="E11" s="5">
        <f t="shared" ca="1" si="0"/>
        <v>2175.4185183810646</v>
      </c>
      <c r="F11" s="2">
        <v>10</v>
      </c>
      <c r="H11" s="14">
        <v>7</v>
      </c>
      <c r="I11" s="20">
        <f t="shared" ca="1" si="8"/>
        <v>1639.7687408142106</v>
      </c>
      <c r="J11" s="20">
        <f t="shared" si="9"/>
        <v>1663.9999999999998</v>
      </c>
      <c r="K11" s="22">
        <f t="shared" ca="1" si="10"/>
        <v>1.0147772418040835</v>
      </c>
      <c r="N11" s="9">
        <f t="shared" si="4"/>
        <v>2621</v>
      </c>
      <c r="O11" s="9">
        <f t="shared" si="5"/>
        <v>83732410</v>
      </c>
      <c r="P11" s="10">
        <f t="shared" si="7"/>
        <v>43110</v>
      </c>
      <c r="Q11" s="9" t="s">
        <v>72</v>
      </c>
      <c r="R11" s="9">
        <v>219.2</v>
      </c>
      <c r="S11" s="9">
        <f t="shared" si="11"/>
        <v>2</v>
      </c>
    </row>
    <row r="12" spans="1:19" x14ac:dyDescent="0.25">
      <c r="A12" s="2">
        <f t="shared" si="1"/>
        <v>2621</v>
      </c>
      <c r="B12" s="2">
        <f t="shared" si="2"/>
        <v>83732410</v>
      </c>
      <c r="C12" s="4">
        <f t="shared" si="3"/>
        <v>43101</v>
      </c>
      <c r="D12" s="4">
        <f t="shared" si="6"/>
        <v>43177</v>
      </c>
      <c r="E12" s="5">
        <f t="shared" ca="1" si="0"/>
        <v>1747.1474366531006</v>
      </c>
      <c r="F12" s="2">
        <v>11</v>
      </c>
      <c r="H12" s="14">
        <v>8</v>
      </c>
      <c r="I12" s="20">
        <f t="shared" ca="1" si="8"/>
        <v>1650.3308197413107</v>
      </c>
      <c r="J12" s="20">
        <f t="shared" si="9"/>
        <v>1476.2</v>
      </c>
      <c r="K12" s="22">
        <f t="shared" ca="1" si="10"/>
        <v>0.89448732480884907</v>
      </c>
      <c r="N12" s="9">
        <f t="shared" si="4"/>
        <v>2621</v>
      </c>
      <c r="O12" s="9">
        <f t="shared" si="5"/>
        <v>83732410</v>
      </c>
      <c r="P12" s="10">
        <f t="shared" si="7"/>
        <v>43111</v>
      </c>
      <c r="Q12" s="9" t="s">
        <v>73</v>
      </c>
      <c r="R12" s="9">
        <v>64.8</v>
      </c>
      <c r="S12" s="9">
        <f t="shared" si="11"/>
        <v>2</v>
      </c>
    </row>
    <row r="13" spans="1:19" x14ac:dyDescent="0.25">
      <c r="A13" s="2">
        <f t="shared" si="1"/>
        <v>2621</v>
      </c>
      <c r="B13" s="2">
        <f t="shared" si="2"/>
        <v>83732410</v>
      </c>
      <c r="C13" s="4">
        <f t="shared" si="3"/>
        <v>43101</v>
      </c>
      <c r="D13" s="4">
        <f t="shared" si="6"/>
        <v>43184</v>
      </c>
      <c r="E13" s="5">
        <f t="shared" ca="1" si="0"/>
        <v>2117.5488488454002</v>
      </c>
      <c r="F13" s="2">
        <v>12</v>
      </c>
      <c r="H13" s="14">
        <v>9</v>
      </c>
      <c r="I13" s="20">
        <f t="shared" ca="1" si="8"/>
        <v>1599.3630553853645</v>
      </c>
      <c r="J13" s="20">
        <f t="shared" si="9"/>
        <v>1468.6</v>
      </c>
      <c r="K13" s="22">
        <f t="shared" ca="1" si="10"/>
        <v>0.91824054273039502</v>
      </c>
      <c r="N13" s="9">
        <f t="shared" si="4"/>
        <v>2621</v>
      </c>
      <c r="O13" s="9">
        <f t="shared" si="5"/>
        <v>83732410</v>
      </c>
      <c r="P13" s="10">
        <f t="shared" si="7"/>
        <v>43112</v>
      </c>
      <c r="Q13" s="9" t="s">
        <v>73</v>
      </c>
      <c r="R13" s="9">
        <v>350</v>
      </c>
      <c r="S13" s="9">
        <f t="shared" si="11"/>
        <v>2</v>
      </c>
    </row>
    <row r="14" spans="1:19" x14ac:dyDescent="0.25">
      <c r="A14" s="2">
        <f t="shared" si="1"/>
        <v>2621</v>
      </c>
      <c r="B14" s="2">
        <f t="shared" si="2"/>
        <v>83732410</v>
      </c>
      <c r="C14" s="4">
        <f t="shared" si="3"/>
        <v>43101</v>
      </c>
      <c r="D14" s="4">
        <f t="shared" si="6"/>
        <v>43191</v>
      </c>
      <c r="E14" s="5">
        <f t="shared" ca="1" si="0"/>
        <v>1826.3451018820128</v>
      </c>
      <c r="F14" s="2">
        <v>13</v>
      </c>
      <c r="H14" s="14">
        <v>10</v>
      </c>
      <c r="I14" s="20">
        <f t="shared" ca="1" si="8"/>
        <v>1766.0383491413043</v>
      </c>
      <c r="J14" s="20">
        <f t="shared" si="9"/>
        <v>1409.6</v>
      </c>
      <c r="K14" s="22">
        <f t="shared" ca="1" si="10"/>
        <v>0.79817066299006789</v>
      </c>
      <c r="N14" s="9">
        <f t="shared" si="4"/>
        <v>2621</v>
      </c>
      <c r="O14" s="9">
        <f t="shared" si="5"/>
        <v>83732410</v>
      </c>
      <c r="P14" s="10">
        <f t="shared" si="7"/>
        <v>43113</v>
      </c>
      <c r="Q14" s="9" t="s">
        <v>74</v>
      </c>
      <c r="R14" s="9">
        <v>216</v>
      </c>
      <c r="S14" s="9">
        <f t="shared" si="11"/>
        <v>2</v>
      </c>
    </row>
    <row r="15" spans="1:19" x14ac:dyDescent="0.25">
      <c r="A15" s="2">
        <f t="shared" si="1"/>
        <v>2621</v>
      </c>
      <c r="B15" s="2">
        <f t="shared" si="2"/>
        <v>83732410</v>
      </c>
      <c r="C15" s="4">
        <f t="shared" si="3"/>
        <v>43101</v>
      </c>
      <c r="D15" s="4">
        <f t="shared" si="6"/>
        <v>43198</v>
      </c>
      <c r="E15" s="5">
        <f t="shared" ca="1" si="0"/>
        <v>2168.0635815031583</v>
      </c>
      <c r="F15" s="2">
        <v>14</v>
      </c>
      <c r="H15" s="14">
        <v>11</v>
      </c>
      <c r="I15" s="20">
        <f t="shared" ca="1" si="8"/>
        <v>1495.3219482306902</v>
      </c>
      <c r="J15" s="20">
        <f t="shared" si="9"/>
        <v>1634.2</v>
      </c>
      <c r="K15" s="22">
        <f t="shared" ca="1" si="10"/>
        <v>1.0928750172721229</v>
      </c>
      <c r="N15" s="9">
        <f t="shared" si="4"/>
        <v>2621</v>
      </c>
      <c r="O15" s="9">
        <f t="shared" si="5"/>
        <v>83732410</v>
      </c>
      <c r="P15" s="10">
        <f t="shared" si="7"/>
        <v>43114</v>
      </c>
      <c r="Q15" s="9" t="s">
        <v>75</v>
      </c>
      <c r="R15" s="9">
        <v>311</v>
      </c>
      <c r="S15" s="9">
        <f t="shared" si="11"/>
        <v>2</v>
      </c>
    </row>
    <row r="16" spans="1:19" x14ac:dyDescent="0.25">
      <c r="A16" s="2">
        <f t="shared" si="1"/>
        <v>2621</v>
      </c>
      <c r="B16" s="2">
        <f t="shared" si="2"/>
        <v>83732410</v>
      </c>
      <c r="C16" s="4">
        <f t="shared" si="3"/>
        <v>43101</v>
      </c>
      <c r="D16" s="4">
        <f t="shared" si="6"/>
        <v>43205</v>
      </c>
      <c r="E16" s="5">
        <f t="shared" ca="1" si="0"/>
        <v>1728.2624709066761</v>
      </c>
      <c r="F16" s="2">
        <v>15</v>
      </c>
      <c r="H16" s="14">
        <v>12</v>
      </c>
      <c r="I16" s="20">
        <f t="shared" ca="1" si="8"/>
        <v>1497.2741605291721</v>
      </c>
      <c r="J16" s="20">
        <f t="shared" si="9"/>
        <v>1419.2</v>
      </c>
      <c r="K16" s="22">
        <f t="shared" ca="1" si="10"/>
        <v>0.94785580183820251</v>
      </c>
      <c r="N16" s="2">
        <f t="shared" si="4"/>
        <v>2621</v>
      </c>
      <c r="O16" s="2">
        <f t="shared" si="5"/>
        <v>83732410</v>
      </c>
      <c r="P16" s="4">
        <f t="shared" si="7"/>
        <v>43115</v>
      </c>
      <c r="Q16" s="2" t="s">
        <v>76</v>
      </c>
      <c r="R16" s="2">
        <v>16</v>
      </c>
      <c r="S16" s="2">
        <v>3</v>
      </c>
    </row>
    <row r="17" spans="1:19" x14ac:dyDescent="0.25">
      <c r="A17" s="2">
        <f t="shared" si="1"/>
        <v>2621</v>
      </c>
      <c r="B17" s="2">
        <f t="shared" si="2"/>
        <v>83732410</v>
      </c>
      <c r="C17" s="4">
        <f t="shared" si="3"/>
        <v>43101</v>
      </c>
      <c r="D17" s="4">
        <f t="shared" si="6"/>
        <v>43212</v>
      </c>
      <c r="E17" s="5">
        <f t="shared" ca="1" si="0"/>
        <v>1266.952248016561</v>
      </c>
      <c r="F17" s="2">
        <v>16</v>
      </c>
      <c r="H17" s="14">
        <v>13</v>
      </c>
      <c r="I17" s="20">
        <f t="shared" ca="1" si="8"/>
        <v>1583.0131260198357</v>
      </c>
      <c r="J17" s="20">
        <f t="shared" si="9"/>
        <v>1356</v>
      </c>
      <c r="K17" s="22">
        <f t="shared" ca="1" si="10"/>
        <v>0.85659428700340978</v>
      </c>
      <c r="N17" s="2">
        <f t="shared" si="4"/>
        <v>2621</v>
      </c>
      <c r="O17" s="2">
        <f t="shared" si="5"/>
        <v>83732410</v>
      </c>
      <c r="P17" s="4">
        <f t="shared" si="7"/>
        <v>43116</v>
      </c>
      <c r="Q17" s="2" t="s">
        <v>77</v>
      </c>
      <c r="R17" s="2">
        <v>500</v>
      </c>
      <c r="S17" s="2">
        <v>3</v>
      </c>
    </row>
    <row r="18" spans="1:19" x14ac:dyDescent="0.25">
      <c r="A18" s="2">
        <f t="shared" si="1"/>
        <v>2621</v>
      </c>
      <c r="B18" s="2">
        <f t="shared" si="2"/>
        <v>83732410</v>
      </c>
      <c r="C18" s="4">
        <f t="shared" si="3"/>
        <v>43101</v>
      </c>
      <c r="D18" s="4">
        <f t="shared" si="6"/>
        <v>43219</v>
      </c>
      <c r="E18" s="5">
        <f t="shared" ca="1" si="0"/>
        <v>1147.6737397965605</v>
      </c>
      <c r="F18" s="2">
        <v>17</v>
      </c>
      <c r="H18" s="14">
        <v>14</v>
      </c>
      <c r="I18" s="20">
        <f t="shared" ca="1" si="8"/>
        <v>1630.2229932307418</v>
      </c>
      <c r="J18" s="20">
        <f t="shared" si="9"/>
        <v>1429.8</v>
      </c>
      <c r="K18" s="22">
        <f t="shared" ca="1" si="10"/>
        <v>0.87705792761912416</v>
      </c>
      <c r="N18" s="2">
        <f t="shared" si="4"/>
        <v>2621</v>
      </c>
      <c r="O18" s="2">
        <f t="shared" si="5"/>
        <v>83732410</v>
      </c>
      <c r="P18" s="4">
        <f t="shared" si="7"/>
        <v>43117</v>
      </c>
      <c r="Q18" s="2" t="s">
        <v>78</v>
      </c>
      <c r="R18" s="2">
        <v>212</v>
      </c>
      <c r="S18" s="2">
        <v>3</v>
      </c>
    </row>
    <row r="19" spans="1:19" x14ac:dyDescent="0.25">
      <c r="A19" s="2">
        <f t="shared" si="1"/>
        <v>2621</v>
      </c>
      <c r="B19" s="2">
        <f t="shared" si="2"/>
        <v>83732410</v>
      </c>
      <c r="C19" s="4">
        <f t="shared" si="3"/>
        <v>43101</v>
      </c>
      <c r="D19" s="4">
        <f t="shared" si="6"/>
        <v>43226</v>
      </c>
      <c r="E19" s="5">
        <f t="shared" ca="1" si="0"/>
        <v>1635.3803979373449</v>
      </c>
      <c r="F19" s="2">
        <v>18</v>
      </c>
      <c r="H19" s="14">
        <v>15</v>
      </c>
      <c r="I19" s="20">
        <f t="shared" ca="1" si="8"/>
        <v>1601.0278817996784</v>
      </c>
      <c r="J19" s="20">
        <f t="shared" si="9"/>
        <v>1443.4</v>
      </c>
      <c r="K19" s="22">
        <f t="shared" ca="1" si="10"/>
        <v>0.90154582341033784</v>
      </c>
      <c r="N19" s="2">
        <f t="shared" si="4"/>
        <v>2621</v>
      </c>
      <c r="O19" s="2">
        <f t="shared" si="5"/>
        <v>83732410</v>
      </c>
      <c r="P19" s="4">
        <f t="shared" si="7"/>
        <v>43118</v>
      </c>
      <c r="Q19" s="2" t="s">
        <v>79</v>
      </c>
      <c r="R19" s="2">
        <v>396</v>
      </c>
      <c r="S19" s="2">
        <v>3</v>
      </c>
    </row>
    <row r="20" spans="1:19" x14ac:dyDescent="0.25">
      <c r="A20" s="2">
        <f t="shared" si="1"/>
        <v>2621</v>
      </c>
      <c r="B20" s="2">
        <f t="shared" si="2"/>
        <v>83732410</v>
      </c>
      <c r="C20" s="4">
        <f t="shared" si="3"/>
        <v>43101</v>
      </c>
      <c r="D20" s="4">
        <f t="shared" si="6"/>
        <v>43233</v>
      </c>
      <c r="E20" s="5">
        <f t="shared" ca="1" si="0"/>
        <v>1491.8563689400703</v>
      </c>
      <c r="F20" s="2">
        <v>19</v>
      </c>
      <c r="H20" s="14">
        <v>16</v>
      </c>
      <c r="I20" s="20">
        <f t="shared" ca="1" si="8"/>
        <v>1422.7324597856468</v>
      </c>
      <c r="J20" s="20">
        <f t="shared" si="9"/>
        <v>1720</v>
      </c>
      <c r="K20" s="22">
        <f t="shared" ca="1" si="10"/>
        <v>1.2089412792754728</v>
      </c>
      <c r="N20" s="2">
        <f t="shared" si="4"/>
        <v>2621</v>
      </c>
      <c r="O20" s="2">
        <f t="shared" si="5"/>
        <v>83732410</v>
      </c>
      <c r="P20" s="4">
        <f t="shared" si="7"/>
        <v>43119</v>
      </c>
      <c r="Q20" s="2" t="s">
        <v>80</v>
      </c>
      <c r="R20" s="2">
        <v>91.2</v>
      </c>
      <c r="S20" s="2">
        <v>3</v>
      </c>
    </row>
    <row r="21" spans="1:19" x14ac:dyDescent="0.25">
      <c r="A21" s="2">
        <f t="shared" si="1"/>
        <v>2621</v>
      </c>
      <c r="B21" s="2">
        <f t="shared" si="2"/>
        <v>83732410</v>
      </c>
      <c r="C21" s="4">
        <f t="shared" si="3"/>
        <v>43101</v>
      </c>
      <c r="D21" s="4">
        <f t="shared" si="6"/>
        <v>43240</v>
      </c>
      <c r="E21" s="5">
        <f t="shared" ca="1" si="0"/>
        <v>1605.2715831943676</v>
      </c>
      <c r="F21" s="2">
        <v>20</v>
      </c>
      <c r="H21" s="14">
        <v>17</v>
      </c>
      <c r="I21" s="20">
        <f t="shared" ca="1" si="8"/>
        <v>1538.7743455378288</v>
      </c>
      <c r="J21" s="20">
        <f t="shared" si="9"/>
        <v>1785.2</v>
      </c>
      <c r="K21" s="22">
        <f t="shared" ca="1" si="10"/>
        <v>1.1601441141625226</v>
      </c>
      <c r="N21" s="2">
        <f t="shared" si="4"/>
        <v>2621</v>
      </c>
      <c r="O21" s="2">
        <f t="shared" si="5"/>
        <v>83732410</v>
      </c>
      <c r="P21" s="4">
        <f t="shared" si="7"/>
        <v>43120</v>
      </c>
      <c r="Q21" s="2" t="s">
        <v>81</v>
      </c>
      <c r="R21" s="2">
        <v>123</v>
      </c>
      <c r="S21" s="2">
        <v>3</v>
      </c>
    </row>
    <row r="22" spans="1:19" x14ac:dyDescent="0.25">
      <c r="A22" s="2">
        <f t="shared" si="1"/>
        <v>2621</v>
      </c>
      <c r="B22" s="2">
        <f t="shared" si="2"/>
        <v>83732410</v>
      </c>
      <c r="C22" s="4">
        <f t="shared" si="3"/>
        <v>43101</v>
      </c>
      <c r="D22" s="4">
        <f t="shared" si="6"/>
        <v>43247</v>
      </c>
      <c r="E22" s="5">
        <f t="shared" ca="1" si="0"/>
        <v>2163.9095475439985</v>
      </c>
      <c r="F22" s="2">
        <v>21</v>
      </c>
      <c r="H22" s="14">
        <v>18</v>
      </c>
      <c r="I22" s="20">
        <f t="shared" ca="1" si="8"/>
        <v>1437.9869830784644</v>
      </c>
      <c r="J22" s="20">
        <f t="shared" si="9"/>
        <v>1780.0000000000002</v>
      </c>
      <c r="K22" s="22">
        <f t="shared" ca="1" si="10"/>
        <v>1.2378415249554966</v>
      </c>
      <c r="N22" s="2">
        <f t="shared" si="4"/>
        <v>2621</v>
      </c>
      <c r="O22" s="2">
        <f t="shared" si="5"/>
        <v>83732410</v>
      </c>
      <c r="P22" s="4">
        <f t="shared" si="7"/>
        <v>43121</v>
      </c>
      <c r="Q22" s="2" t="s">
        <v>82</v>
      </c>
      <c r="R22" s="2">
        <v>109</v>
      </c>
      <c r="S22" s="2">
        <v>3</v>
      </c>
    </row>
    <row r="23" spans="1:19" x14ac:dyDescent="0.25">
      <c r="A23" s="2">
        <f t="shared" si="1"/>
        <v>2621</v>
      </c>
      <c r="B23" s="2">
        <f t="shared" si="2"/>
        <v>83732410</v>
      </c>
      <c r="C23" s="4">
        <f t="shared" si="3"/>
        <v>43101</v>
      </c>
      <c r="D23" s="4">
        <f t="shared" si="6"/>
        <v>43254</v>
      </c>
      <c r="E23" s="5">
        <f t="shared" ca="1" si="0"/>
        <v>1620.7054384128483</v>
      </c>
      <c r="F23" s="2">
        <v>22</v>
      </c>
      <c r="H23" s="14">
        <v>19</v>
      </c>
      <c r="I23" s="20">
        <f t="shared" ca="1" si="8"/>
        <v>1620.473549237375</v>
      </c>
      <c r="J23" s="20">
        <f t="shared" si="9"/>
        <v>0</v>
      </c>
      <c r="K23" s="22">
        <f t="shared" ca="1" si="10"/>
        <v>0</v>
      </c>
      <c r="N23" s="9">
        <f t="shared" si="4"/>
        <v>2621</v>
      </c>
      <c r="O23" s="9">
        <f t="shared" si="5"/>
        <v>83732410</v>
      </c>
      <c r="P23" s="10">
        <f t="shared" si="7"/>
        <v>43122</v>
      </c>
      <c r="Q23" s="9" t="s">
        <v>83</v>
      </c>
      <c r="R23" s="9">
        <v>53.6</v>
      </c>
      <c r="S23" s="9">
        <v>4</v>
      </c>
    </row>
    <row r="24" spans="1:19" x14ac:dyDescent="0.25">
      <c r="A24" s="2">
        <f t="shared" si="1"/>
        <v>2621</v>
      </c>
      <c r="B24" s="2">
        <f t="shared" si="2"/>
        <v>83732410</v>
      </c>
      <c r="C24" s="4">
        <f t="shared" si="3"/>
        <v>43101</v>
      </c>
      <c r="D24" s="4">
        <f t="shared" si="6"/>
        <v>43261</v>
      </c>
      <c r="E24" s="5">
        <f t="shared" ca="1" si="0"/>
        <v>2175.9398783243805</v>
      </c>
      <c r="F24" s="2">
        <v>23</v>
      </c>
      <c r="H24" s="14">
        <v>20</v>
      </c>
      <c r="I24" s="20">
        <f t="shared" ca="1" si="8"/>
        <v>1473.777190165074</v>
      </c>
      <c r="J24" s="20">
        <f t="shared" si="9"/>
        <v>0</v>
      </c>
      <c r="K24" s="22">
        <f t="shared" ca="1" si="10"/>
        <v>0</v>
      </c>
      <c r="N24" s="9">
        <f t="shared" si="4"/>
        <v>2621</v>
      </c>
      <c r="O24" s="9">
        <f t="shared" si="5"/>
        <v>83732410</v>
      </c>
      <c r="P24" s="10">
        <f t="shared" si="7"/>
        <v>43123</v>
      </c>
      <c r="Q24" s="9" t="s">
        <v>84</v>
      </c>
      <c r="R24" s="9">
        <v>456</v>
      </c>
      <c r="S24" s="9">
        <v>4</v>
      </c>
    </row>
    <row r="25" spans="1:19" x14ac:dyDescent="0.25">
      <c r="A25" s="2">
        <f t="shared" si="1"/>
        <v>2621</v>
      </c>
      <c r="B25" s="2">
        <f t="shared" si="2"/>
        <v>83732410</v>
      </c>
      <c r="C25" s="4">
        <f t="shared" si="3"/>
        <v>43101</v>
      </c>
      <c r="D25" s="4">
        <f t="shared" si="6"/>
        <v>43268</v>
      </c>
      <c r="E25" s="5">
        <f t="shared" ca="1" si="0"/>
        <v>1640.2168934383349</v>
      </c>
      <c r="F25" s="2">
        <v>24</v>
      </c>
      <c r="H25" s="14">
        <v>21</v>
      </c>
      <c r="I25" s="20">
        <f t="shared" ca="1" si="8"/>
        <v>1587.1273473047854</v>
      </c>
      <c r="J25" s="20">
        <f t="shared" si="9"/>
        <v>0</v>
      </c>
      <c r="K25" s="22">
        <f t="shared" ca="1" si="10"/>
        <v>0</v>
      </c>
      <c r="N25" s="9">
        <f t="shared" si="4"/>
        <v>2621</v>
      </c>
      <c r="O25" s="9">
        <f t="shared" si="5"/>
        <v>83732410</v>
      </c>
      <c r="P25" s="10">
        <f t="shared" si="7"/>
        <v>43124</v>
      </c>
      <c r="Q25" s="9" t="s">
        <v>85</v>
      </c>
      <c r="R25" s="9">
        <v>36.799999999999997</v>
      </c>
      <c r="S25" s="9">
        <v>4</v>
      </c>
    </row>
    <row r="26" spans="1:19" x14ac:dyDescent="0.25">
      <c r="A26" s="2">
        <f t="shared" si="1"/>
        <v>2621</v>
      </c>
      <c r="B26" s="2">
        <f t="shared" si="2"/>
        <v>83732410</v>
      </c>
      <c r="C26" s="4">
        <f t="shared" si="3"/>
        <v>43101</v>
      </c>
      <c r="D26" s="4">
        <f t="shared" si="6"/>
        <v>43275</v>
      </c>
      <c r="E26" s="5">
        <f t="shared" ca="1" si="0"/>
        <v>1947.4068351645969</v>
      </c>
      <c r="F26" s="2">
        <v>25</v>
      </c>
      <c r="H26" s="14">
        <v>22</v>
      </c>
      <c r="I26" s="20">
        <f t="shared" ca="1" si="8"/>
        <v>1564.3641357785971</v>
      </c>
      <c r="J26" s="20">
        <f t="shared" si="9"/>
        <v>0</v>
      </c>
      <c r="K26" s="22">
        <f t="shared" ca="1" si="10"/>
        <v>0</v>
      </c>
      <c r="N26" s="9">
        <f t="shared" si="4"/>
        <v>2621</v>
      </c>
      <c r="O26" s="9">
        <f t="shared" si="5"/>
        <v>83732410</v>
      </c>
      <c r="P26" s="10">
        <f t="shared" si="7"/>
        <v>43125</v>
      </c>
      <c r="Q26" s="9" t="s">
        <v>86</v>
      </c>
      <c r="R26" s="9">
        <v>280</v>
      </c>
      <c r="S26" s="9">
        <v>4</v>
      </c>
    </row>
    <row r="27" spans="1:19" x14ac:dyDescent="0.25">
      <c r="A27" s="2">
        <f t="shared" si="1"/>
        <v>2621</v>
      </c>
      <c r="B27" s="2">
        <f t="shared" si="2"/>
        <v>83732410</v>
      </c>
      <c r="C27" s="4">
        <f t="shared" si="3"/>
        <v>43101</v>
      </c>
      <c r="D27" s="4">
        <f t="shared" si="6"/>
        <v>43282</v>
      </c>
      <c r="E27" s="5">
        <f t="shared" ca="1" si="0"/>
        <v>2151.2332027945631</v>
      </c>
      <c r="F27" s="2">
        <v>26</v>
      </c>
      <c r="H27" s="14">
        <v>23</v>
      </c>
      <c r="I27" s="20">
        <f t="shared" ca="1" si="8"/>
        <v>1690.3865534621029</v>
      </c>
      <c r="J27" s="20">
        <f t="shared" si="9"/>
        <v>0</v>
      </c>
      <c r="K27" s="22">
        <f t="shared" ca="1" si="10"/>
        <v>0</v>
      </c>
      <c r="N27" s="9">
        <f t="shared" si="4"/>
        <v>2621</v>
      </c>
      <c r="O27" s="9">
        <f t="shared" si="5"/>
        <v>83732410</v>
      </c>
      <c r="P27" s="10">
        <f t="shared" si="7"/>
        <v>43126</v>
      </c>
      <c r="Q27" s="9" t="s">
        <v>87</v>
      </c>
      <c r="R27" s="9">
        <v>320</v>
      </c>
      <c r="S27" s="9">
        <v>4</v>
      </c>
    </row>
    <row r="28" spans="1:19" x14ac:dyDescent="0.25">
      <c r="A28" s="9">
        <f t="shared" si="1"/>
        <v>2621</v>
      </c>
      <c r="B28" s="9">
        <f t="shared" si="2"/>
        <v>83732410</v>
      </c>
      <c r="C28" s="10">
        <f>$C$27+7</f>
        <v>43108</v>
      </c>
      <c r="D28" s="10">
        <f>D3</f>
        <v>43114</v>
      </c>
      <c r="E28" s="12">
        <f t="shared" ca="1" si="0"/>
        <v>1466.0519803060677</v>
      </c>
      <c r="F28" s="9">
        <v>2</v>
      </c>
      <c r="H28" s="14">
        <v>24</v>
      </c>
      <c r="I28" s="20">
        <f t="shared" ca="1" si="8"/>
        <v>1687.1420933264189</v>
      </c>
      <c r="J28" s="20">
        <f t="shared" si="9"/>
        <v>0</v>
      </c>
      <c r="K28" s="22">
        <f t="shared" ca="1" si="10"/>
        <v>0</v>
      </c>
      <c r="N28" s="9">
        <f t="shared" si="4"/>
        <v>2621</v>
      </c>
      <c r="O28" s="9">
        <f t="shared" si="5"/>
        <v>83732410</v>
      </c>
      <c r="P28" s="10">
        <f t="shared" si="7"/>
        <v>43127</v>
      </c>
      <c r="Q28" s="9" t="s">
        <v>88</v>
      </c>
      <c r="R28" s="9">
        <v>98.4</v>
      </c>
      <c r="S28" s="9">
        <v>4</v>
      </c>
    </row>
    <row r="29" spans="1:19" x14ac:dyDescent="0.25">
      <c r="A29" s="9">
        <f t="shared" si="1"/>
        <v>2621</v>
      </c>
      <c r="B29" s="9">
        <f t="shared" si="2"/>
        <v>83732410</v>
      </c>
      <c r="C29" s="10">
        <f t="shared" ref="C29:C52" si="12">$C$27+7</f>
        <v>43108</v>
      </c>
      <c r="D29" s="10">
        <f t="shared" ref="D29:D52" si="13">D4</f>
        <v>43121</v>
      </c>
      <c r="E29" s="12">
        <f t="shared" ca="1" si="0"/>
        <v>1734.9078810683286</v>
      </c>
      <c r="F29" s="9">
        <v>3</v>
      </c>
      <c r="H29" s="14">
        <v>25</v>
      </c>
      <c r="I29" s="20">
        <f t="shared" ca="1" si="8"/>
        <v>1605.1212581732552</v>
      </c>
      <c r="J29" s="20">
        <f t="shared" si="9"/>
        <v>0</v>
      </c>
      <c r="K29" s="22">
        <f t="shared" ca="1" si="10"/>
        <v>0</v>
      </c>
      <c r="N29" s="9">
        <f t="shared" si="4"/>
        <v>2621</v>
      </c>
      <c r="O29" s="9">
        <f t="shared" si="5"/>
        <v>83732410</v>
      </c>
      <c r="P29" s="10">
        <f t="shared" si="7"/>
        <v>43128</v>
      </c>
      <c r="Q29" s="9" t="s">
        <v>89</v>
      </c>
      <c r="R29" s="9">
        <v>77.599999999999994</v>
      </c>
      <c r="S29" s="9">
        <v>4</v>
      </c>
    </row>
    <row r="30" spans="1:19" x14ac:dyDescent="0.25">
      <c r="A30" s="9">
        <f t="shared" si="1"/>
        <v>2621</v>
      </c>
      <c r="B30" s="9">
        <f t="shared" si="2"/>
        <v>83732410</v>
      </c>
      <c r="C30" s="10">
        <f t="shared" si="12"/>
        <v>43108</v>
      </c>
      <c r="D30" s="10">
        <f t="shared" si="13"/>
        <v>43128</v>
      </c>
      <c r="E30" s="12">
        <f t="shared" ca="1" si="0"/>
        <v>1208.165052019416</v>
      </c>
      <c r="F30" s="9">
        <v>4</v>
      </c>
      <c r="H30" s="14">
        <v>26</v>
      </c>
      <c r="I30" s="20">
        <f t="shared" ca="1" si="8"/>
        <v>1621.7927312415293</v>
      </c>
      <c r="J30" s="20">
        <f t="shared" si="9"/>
        <v>0</v>
      </c>
      <c r="K30" s="22">
        <f t="shared" ca="1" si="10"/>
        <v>0</v>
      </c>
      <c r="N30" s="2">
        <f t="shared" si="4"/>
        <v>2621</v>
      </c>
      <c r="O30" s="2">
        <f t="shared" si="5"/>
        <v>83732410</v>
      </c>
      <c r="P30" s="4">
        <f t="shared" si="7"/>
        <v>43129</v>
      </c>
      <c r="Q30" s="2" t="s">
        <v>90</v>
      </c>
      <c r="R30" s="2">
        <v>64</v>
      </c>
      <c r="S30" s="2">
        <v>5</v>
      </c>
    </row>
    <row r="31" spans="1:19" x14ac:dyDescent="0.25">
      <c r="A31" s="9">
        <f t="shared" si="1"/>
        <v>2621</v>
      </c>
      <c r="B31" s="9">
        <f t="shared" si="2"/>
        <v>83732410</v>
      </c>
      <c r="C31" s="10">
        <f t="shared" si="12"/>
        <v>43108</v>
      </c>
      <c r="D31" s="10">
        <f t="shared" si="13"/>
        <v>43135</v>
      </c>
      <c r="E31" s="12">
        <f t="shared" ca="1" si="0"/>
        <v>1008.2108757803106</v>
      </c>
      <c r="F31" s="9">
        <v>5</v>
      </c>
      <c r="N31" s="2">
        <f t="shared" si="4"/>
        <v>2621</v>
      </c>
      <c r="O31" s="2">
        <f t="shared" si="5"/>
        <v>83732410</v>
      </c>
      <c r="P31" s="4">
        <f t="shared" si="7"/>
        <v>43130</v>
      </c>
      <c r="Q31" s="2" t="s">
        <v>91</v>
      </c>
      <c r="R31" s="2">
        <v>86.4</v>
      </c>
      <c r="S31" s="2">
        <v>5</v>
      </c>
    </row>
    <row r="32" spans="1:19" x14ac:dyDescent="0.25">
      <c r="A32" s="9">
        <f t="shared" si="1"/>
        <v>2621</v>
      </c>
      <c r="B32" s="9">
        <f t="shared" si="2"/>
        <v>83732410</v>
      </c>
      <c r="C32" s="10">
        <f t="shared" si="12"/>
        <v>43108</v>
      </c>
      <c r="D32" s="10">
        <f t="shared" si="13"/>
        <v>43142</v>
      </c>
      <c r="E32" s="12">
        <f t="shared" ca="1" si="0"/>
        <v>2049.2996815754504</v>
      </c>
      <c r="F32" s="9">
        <v>6</v>
      </c>
      <c r="N32" s="2">
        <f t="shared" si="4"/>
        <v>2621</v>
      </c>
      <c r="O32" s="2">
        <f t="shared" si="5"/>
        <v>83732410</v>
      </c>
      <c r="P32" s="4">
        <f t="shared" si="7"/>
        <v>43131</v>
      </c>
      <c r="Q32" s="2" t="s">
        <v>92</v>
      </c>
      <c r="R32" s="2">
        <v>86.4</v>
      </c>
      <c r="S32" s="2">
        <v>5</v>
      </c>
    </row>
    <row r="33" spans="1:19" x14ac:dyDescent="0.25">
      <c r="A33" s="9">
        <f t="shared" si="1"/>
        <v>2621</v>
      </c>
      <c r="B33" s="9">
        <f t="shared" si="2"/>
        <v>83732410</v>
      </c>
      <c r="C33" s="10">
        <f t="shared" si="12"/>
        <v>43108</v>
      </c>
      <c r="D33" s="10">
        <f t="shared" si="13"/>
        <v>43149</v>
      </c>
      <c r="E33" s="12">
        <f t="shared" ca="1" si="0"/>
        <v>1236.5435832943583</v>
      </c>
      <c r="F33" s="9">
        <v>7</v>
      </c>
      <c r="N33" s="2">
        <f t="shared" si="4"/>
        <v>2621</v>
      </c>
      <c r="O33" s="2">
        <f t="shared" si="5"/>
        <v>83732410</v>
      </c>
      <c r="P33" s="4">
        <f t="shared" si="7"/>
        <v>43132</v>
      </c>
      <c r="Q33" s="2" t="s">
        <v>93</v>
      </c>
      <c r="R33" s="2">
        <v>345.6</v>
      </c>
      <c r="S33" s="2">
        <v>5</v>
      </c>
    </row>
    <row r="34" spans="1:19" x14ac:dyDescent="0.25">
      <c r="A34" s="9">
        <f t="shared" si="1"/>
        <v>2621</v>
      </c>
      <c r="B34" s="9">
        <f t="shared" si="2"/>
        <v>83732410</v>
      </c>
      <c r="C34" s="10">
        <f t="shared" si="12"/>
        <v>43108</v>
      </c>
      <c r="D34" s="10">
        <f t="shared" si="13"/>
        <v>43156</v>
      </c>
      <c r="E34" s="12">
        <f t="shared" ca="1" si="0"/>
        <v>1145.3293022971607</v>
      </c>
      <c r="F34" s="9">
        <v>8</v>
      </c>
      <c r="N34" s="2">
        <f t="shared" si="4"/>
        <v>2621</v>
      </c>
      <c r="O34" s="2">
        <f t="shared" si="5"/>
        <v>83732410</v>
      </c>
      <c r="P34" s="4">
        <f t="shared" si="7"/>
        <v>43133</v>
      </c>
      <c r="Q34" s="2" t="s">
        <v>94</v>
      </c>
      <c r="R34" s="2">
        <v>86.4</v>
      </c>
      <c r="S34" s="2">
        <v>5</v>
      </c>
    </row>
    <row r="35" spans="1:19" x14ac:dyDescent="0.25">
      <c r="A35" s="9">
        <f t="shared" si="1"/>
        <v>2621</v>
      </c>
      <c r="B35" s="9">
        <f t="shared" si="2"/>
        <v>83732410</v>
      </c>
      <c r="C35" s="10">
        <f t="shared" si="12"/>
        <v>43108</v>
      </c>
      <c r="D35" s="10">
        <f t="shared" si="13"/>
        <v>43163</v>
      </c>
      <c r="E35" s="12">
        <f t="shared" ca="1" si="0"/>
        <v>1915.21581414923</v>
      </c>
      <c r="F35" s="9">
        <v>9</v>
      </c>
      <c r="N35" s="2">
        <f t="shared" si="4"/>
        <v>2621</v>
      </c>
      <c r="O35" s="2">
        <f t="shared" si="5"/>
        <v>83732410</v>
      </c>
      <c r="P35" s="4">
        <f t="shared" si="7"/>
        <v>43134</v>
      </c>
      <c r="Q35" s="2" t="s">
        <v>95</v>
      </c>
      <c r="R35" s="2">
        <v>487</v>
      </c>
      <c r="S35" s="2">
        <v>5</v>
      </c>
    </row>
    <row r="36" spans="1:19" x14ac:dyDescent="0.25">
      <c r="A36" s="9">
        <f t="shared" si="1"/>
        <v>2621</v>
      </c>
      <c r="B36" s="9">
        <f t="shared" si="2"/>
        <v>83732410</v>
      </c>
      <c r="C36" s="10">
        <f t="shared" si="12"/>
        <v>43108</v>
      </c>
      <c r="D36" s="10">
        <f t="shared" si="13"/>
        <v>43170</v>
      </c>
      <c r="E36" s="12">
        <f t="shared" ca="1" si="0"/>
        <v>1488.7200240757904</v>
      </c>
      <c r="F36" s="9">
        <v>10</v>
      </c>
      <c r="N36" s="2">
        <f t="shared" si="4"/>
        <v>2621</v>
      </c>
      <c r="O36" s="2">
        <f t="shared" si="5"/>
        <v>83732410</v>
      </c>
      <c r="P36" s="4">
        <f t="shared" si="7"/>
        <v>43135</v>
      </c>
      <c r="Q36" s="2" t="s">
        <v>96</v>
      </c>
      <c r="R36" s="2">
        <v>211</v>
      </c>
      <c r="S36" s="2">
        <v>5</v>
      </c>
    </row>
    <row r="37" spans="1:19" x14ac:dyDescent="0.25">
      <c r="A37" s="9">
        <f t="shared" si="1"/>
        <v>2621</v>
      </c>
      <c r="B37" s="9">
        <f t="shared" si="2"/>
        <v>83732410</v>
      </c>
      <c r="C37" s="10">
        <f t="shared" si="12"/>
        <v>43108</v>
      </c>
      <c r="D37" s="10">
        <f t="shared" si="13"/>
        <v>43177</v>
      </c>
      <c r="E37" s="12">
        <f t="shared" ca="1" si="0"/>
        <v>1703.1391791205519</v>
      </c>
      <c r="F37" s="9">
        <v>11</v>
      </c>
      <c r="N37" s="9">
        <f t="shared" si="4"/>
        <v>2621</v>
      </c>
      <c r="O37" s="9">
        <f t="shared" si="5"/>
        <v>83732410</v>
      </c>
      <c r="P37" s="10">
        <f t="shared" si="7"/>
        <v>43136</v>
      </c>
      <c r="Q37" s="9" t="s">
        <v>97</v>
      </c>
      <c r="R37" s="9">
        <v>13</v>
      </c>
      <c r="S37" s="9">
        <v>6</v>
      </c>
    </row>
    <row r="38" spans="1:19" x14ac:dyDescent="0.25">
      <c r="A38" s="9">
        <f t="shared" si="1"/>
        <v>2621</v>
      </c>
      <c r="B38" s="9">
        <f t="shared" si="2"/>
        <v>83732410</v>
      </c>
      <c r="C38" s="10">
        <f t="shared" si="12"/>
        <v>43108</v>
      </c>
      <c r="D38" s="10">
        <f t="shared" si="13"/>
        <v>43184</v>
      </c>
      <c r="E38" s="12">
        <f t="shared" ca="1" si="0"/>
        <v>1966.3814651649905</v>
      </c>
      <c r="F38" s="9">
        <v>12</v>
      </c>
      <c r="N38" s="9">
        <f t="shared" si="4"/>
        <v>2621</v>
      </c>
      <c r="O38" s="9">
        <f t="shared" si="5"/>
        <v>83732410</v>
      </c>
      <c r="P38" s="10">
        <f t="shared" si="7"/>
        <v>43137</v>
      </c>
      <c r="Q38" s="9" t="s">
        <v>98</v>
      </c>
      <c r="R38" s="9">
        <v>28.8</v>
      </c>
      <c r="S38" s="9">
        <v>6</v>
      </c>
    </row>
    <row r="39" spans="1:19" x14ac:dyDescent="0.25">
      <c r="A39" s="9">
        <f t="shared" si="1"/>
        <v>2621</v>
      </c>
      <c r="B39" s="9">
        <f t="shared" si="2"/>
        <v>83732410</v>
      </c>
      <c r="C39" s="10">
        <f t="shared" si="12"/>
        <v>43108</v>
      </c>
      <c r="D39" s="10">
        <f t="shared" si="13"/>
        <v>43191</v>
      </c>
      <c r="E39" s="12">
        <f t="shared" ca="1" si="0"/>
        <v>1899.9085498434483</v>
      </c>
      <c r="F39" s="9">
        <v>13</v>
      </c>
      <c r="N39" s="9">
        <f t="shared" si="4"/>
        <v>2621</v>
      </c>
      <c r="O39" s="9">
        <f t="shared" si="5"/>
        <v>83732410</v>
      </c>
      <c r="P39" s="10">
        <f t="shared" si="7"/>
        <v>43138</v>
      </c>
      <c r="Q39" s="9" t="s">
        <v>99</v>
      </c>
      <c r="R39" s="9">
        <v>1100</v>
      </c>
      <c r="S39" s="9">
        <v>6</v>
      </c>
    </row>
    <row r="40" spans="1:19" x14ac:dyDescent="0.25">
      <c r="A40" s="9">
        <f t="shared" si="1"/>
        <v>2621</v>
      </c>
      <c r="B40" s="9">
        <f t="shared" si="2"/>
        <v>83732410</v>
      </c>
      <c r="C40" s="10">
        <f t="shared" si="12"/>
        <v>43108</v>
      </c>
      <c r="D40" s="10">
        <f t="shared" si="13"/>
        <v>43198</v>
      </c>
      <c r="E40" s="12">
        <f t="shared" ca="1" si="0"/>
        <v>2181.9566711571588</v>
      </c>
      <c r="F40" s="9">
        <v>14</v>
      </c>
      <c r="N40" s="9">
        <f t="shared" si="4"/>
        <v>2621</v>
      </c>
      <c r="O40" s="9">
        <f t="shared" si="5"/>
        <v>83732410</v>
      </c>
      <c r="P40" s="10">
        <f t="shared" si="7"/>
        <v>43139</v>
      </c>
      <c r="Q40" s="9" t="s">
        <v>64</v>
      </c>
      <c r="R40" s="9">
        <v>24</v>
      </c>
      <c r="S40" s="9">
        <v>6</v>
      </c>
    </row>
    <row r="41" spans="1:19" x14ac:dyDescent="0.25">
      <c r="A41" s="9">
        <f t="shared" si="1"/>
        <v>2621</v>
      </c>
      <c r="B41" s="9">
        <f t="shared" si="2"/>
        <v>83732410</v>
      </c>
      <c r="C41" s="10">
        <f t="shared" si="12"/>
        <v>43108</v>
      </c>
      <c r="D41" s="10">
        <f t="shared" si="13"/>
        <v>43205</v>
      </c>
      <c r="E41" s="12">
        <f t="shared" ca="1" si="0"/>
        <v>1309.801311076352</v>
      </c>
      <c r="F41" s="9">
        <v>15</v>
      </c>
      <c r="N41" s="9">
        <f t="shared" si="4"/>
        <v>2621</v>
      </c>
      <c r="O41" s="9">
        <f t="shared" si="5"/>
        <v>83732410</v>
      </c>
      <c r="P41" s="10">
        <f t="shared" si="7"/>
        <v>43140</v>
      </c>
      <c r="Q41" s="9" t="s">
        <v>65</v>
      </c>
      <c r="R41" s="9">
        <v>320</v>
      </c>
      <c r="S41" s="9">
        <v>6</v>
      </c>
    </row>
    <row r="42" spans="1:19" x14ac:dyDescent="0.25">
      <c r="A42" s="9">
        <f t="shared" si="1"/>
        <v>2621</v>
      </c>
      <c r="B42" s="9">
        <f t="shared" si="2"/>
        <v>83732410</v>
      </c>
      <c r="C42" s="10">
        <f t="shared" si="12"/>
        <v>43108</v>
      </c>
      <c r="D42" s="10">
        <f t="shared" si="13"/>
        <v>43212</v>
      </c>
      <c r="E42" s="12">
        <f t="shared" ca="1" si="0"/>
        <v>1986.718385759486</v>
      </c>
      <c r="F42" s="9">
        <v>16</v>
      </c>
      <c r="N42" s="9">
        <f t="shared" si="4"/>
        <v>2621</v>
      </c>
      <c r="O42" s="9">
        <f t="shared" si="5"/>
        <v>83732410</v>
      </c>
      <c r="P42" s="10">
        <f t="shared" si="7"/>
        <v>43141</v>
      </c>
      <c r="Q42" s="9" t="s">
        <v>66</v>
      </c>
      <c r="R42" s="9">
        <v>211</v>
      </c>
      <c r="S42" s="9">
        <v>6</v>
      </c>
    </row>
    <row r="43" spans="1:19" x14ac:dyDescent="0.25">
      <c r="A43" s="9">
        <f t="shared" si="1"/>
        <v>2621</v>
      </c>
      <c r="B43" s="9">
        <f t="shared" si="2"/>
        <v>83732410</v>
      </c>
      <c r="C43" s="10">
        <f t="shared" si="12"/>
        <v>43108</v>
      </c>
      <c r="D43" s="10">
        <f t="shared" si="13"/>
        <v>43219</v>
      </c>
      <c r="E43" s="12">
        <f t="shared" ca="1" si="0"/>
        <v>1162.0877656460343</v>
      </c>
      <c r="F43" s="9">
        <v>17</v>
      </c>
      <c r="N43" s="9">
        <f t="shared" si="4"/>
        <v>2621</v>
      </c>
      <c r="O43" s="9">
        <f t="shared" si="5"/>
        <v>83732410</v>
      </c>
      <c r="P43" s="10">
        <f t="shared" si="7"/>
        <v>43142</v>
      </c>
      <c r="Q43" s="9" t="s">
        <v>67</v>
      </c>
      <c r="R43" s="9">
        <v>52.8</v>
      </c>
      <c r="S43" s="9">
        <v>6</v>
      </c>
    </row>
    <row r="44" spans="1:19" x14ac:dyDescent="0.25">
      <c r="A44" s="9">
        <f t="shared" si="1"/>
        <v>2621</v>
      </c>
      <c r="B44" s="9">
        <f t="shared" si="2"/>
        <v>83732410</v>
      </c>
      <c r="C44" s="10">
        <f t="shared" si="12"/>
        <v>43108</v>
      </c>
      <c r="D44" s="10">
        <f t="shared" si="13"/>
        <v>43226</v>
      </c>
      <c r="E44" s="12">
        <f t="shared" ca="1" si="0"/>
        <v>1242.5750236849376</v>
      </c>
      <c r="F44" s="9">
        <v>18</v>
      </c>
      <c r="N44" s="2">
        <f t="shared" si="4"/>
        <v>2621</v>
      </c>
      <c r="O44" s="2">
        <f t="shared" si="5"/>
        <v>83732410</v>
      </c>
      <c r="P44" s="4">
        <f t="shared" si="7"/>
        <v>43143</v>
      </c>
      <c r="Q44" s="2" t="s">
        <v>68</v>
      </c>
      <c r="R44" s="2">
        <v>159</v>
      </c>
      <c r="S44" s="2">
        <v>7</v>
      </c>
    </row>
    <row r="45" spans="1:19" x14ac:dyDescent="0.25">
      <c r="A45" s="9">
        <f t="shared" si="1"/>
        <v>2621</v>
      </c>
      <c r="B45" s="9">
        <f t="shared" si="2"/>
        <v>83732410</v>
      </c>
      <c r="C45" s="10">
        <f t="shared" si="12"/>
        <v>43108</v>
      </c>
      <c r="D45" s="10">
        <f t="shared" si="13"/>
        <v>43233</v>
      </c>
      <c r="E45" s="12">
        <f t="shared" ca="1" si="0"/>
        <v>1633.7092687088016</v>
      </c>
      <c r="F45" s="9">
        <v>19</v>
      </c>
      <c r="N45" s="2">
        <f t="shared" si="4"/>
        <v>2621</v>
      </c>
      <c r="O45" s="2">
        <f t="shared" si="5"/>
        <v>83732410</v>
      </c>
      <c r="P45" s="4">
        <f t="shared" si="7"/>
        <v>43144</v>
      </c>
      <c r="Q45" s="2" t="s">
        <v>100</v>
      </c>
      <c r="R45" s="2">
        <v>753</v>
      </c>
      <c r="S45" s="2">
        <v>7</v>
      </c>
    </row>
    <row r="46" spans="1:19" x14ac:dyDescent="0.25">
      <c r="A46" s="9">
        <f t="shared" si="1"/>
        <v>2621</v>
      </c>
      <c r="B46" s="9">
        <f t="shared" si="2"/>
        <v>83732410</v>
      </c>
      <c r="C46" s="10">
        <f t="shared" si="12"/>
        <v>43108</v>
      </c>
      <c r="D46" s="10">
        <f t="shared" si="13"/>
        <v>43240</v>
      </c>
      <c r="E46" s="12">
        <f t="shared" ca="1" si="0"/>
        <v>1419.1202618326593</v>
      </c>
      <c r="F46" s="9">
        <v>20</v>
      </c>
      <c r="N46" s="2">
        <f t="shared" si="4"/>
        <v>2621</v>
      </c>
      <c r="O46" s="2">
        <f t="shared" si="5"/>
        <v>83732410</v>
      </c>
      <c r="P46" s="4">
        <f t="shared" si="7"/>
        <v>43145</v>
      </c>
      <c r="Q46" s="2" t="s">
        <v>101</v>
      </c>
      <c r="R46" s="2">
        <v>86.4</v>
      </c>
      <c r="S46" s="2">
        <v>7</v>
      </c>
    </row>
    <row r="47" spans="1:19" x14ac:dyDescent="0.25">
      <c r="A47" s="9">
        <f t="shared" si="1"/>
        <v>2621</v>
      </c>
      <c r="B47" s="9">
        <f t="shared" si="2"/>
        <v>83732410</v>
      </c>
      <c r="C47" s="10">
        <f t="shared" si="12"/>
        <v>43108</v>
      </c>
      <c r="D47" s="10">
        <f t="shared" si="13"/>
        <v>43247</v>
      </c>
      <c r="E47" s="12">
        <f t="shared" ca="1" si="0"/>
        <v>1903.8024219010711</v>
      </c>
      <c r="F47" s="9">
        <v>21</v>
      </c>
      <c r="N47" s="2">
        <f t="shared" si="4"/>
        <v>2621</v>
      </c>
      <c r="O47" s="2">
        <f t="shared" si="5"/>
        <v>83732410</v>
      </c>
      <c r="P47" s="4">
        <f t="shared" si="7"/>
        <v>43146</v>
      </c>
      <c r="Q47" s="2" t="s">
        <v>102</v>
      </c>
      <c r="R47" s="2">
        <v>86.4</v>
      </c>
      <c r="S47" s="2">
        <v>7</v>
      </c>
    </row>
    <row r="48" spans="1:19" x14ac:dyDescent="0.25">
      <c r="A48" s="9">
        <f t="shared" si="1"/>
        <v>2621</v>
      </c>
      <c r="B48" s="9">
        <f t="shared" si="2"/>
        <v>83732410</v>
      </c>
      <c r="C48" s="10">
        <f t="shared" si="12"/>
        <v>43108</v>
      </c>
      <c r="D48" s="10">
        <f t="shared" si="13"/>
        <v>43254</v>
      </c>
      <c r="E48" s="12">
        <f t="shared" ca="1" si="0"/>
        <v>1249.5902530401154</v>
      </c>
      <c r="F48" s="9">
        <v>22</v>
      </c>
      <c r="N48" s="2">
        <f t="shared" si="4"/>
        <v>2621</v>
      </c>
      <c r="O48" s="2">
        <f t="shared" si="5"/>
        <v>83732410</v>
      </c>
      <c r="P48" s="4">
        <f t="shared" si="7"/>
        <v>43147</v>
      </c>
      <c r="Q48" s="2" t="s">
        <v>103</v>
      </c>
      <c r="R48" s="2">
        <v>124.8</v>
      </c>
      <c r="S48" s="2">
        <v>7</v>
      </c>
    </row>
    <row r="49" spans="1:19" x14ac:dyDescent="0.25">
      <c r="A49" s="9">
        <f t="shared" si="1"/>
        <v>2621</v>
      </c>
      <c r="B49" s="9">
        <f t="shared" si="2"/>
        <v>83732410</v>
      </c>
      <c r="C49" s="10">
        <f t="shared" si="12"/>
        <v>43108</v>
      </c>
      <c r="D49" s="10">
        <f t="shared" si="13"/>
        <v>43261</v>
      </c>
      <c r="E49" s="12">
        <f t="shared" ca="1" si="0"/>
        <v>1414.6306336803154</v>
      </c>
      <c r="F49" s="9">
        <v>23</v>
      </c>
      <c r="N49" s="2">
        <f t="shared" si="4"/>
        <v>2621</v>
      </c>
      <c r="O49" s="2">
        <f t="shared" si="5"/>
        <v>83732410</v>
      </c>
      <c r="P49" s="4">
        <f t="shared" si="7"/>
        <v>43148</v>
      </c>
      <c r="Q49" s="2" t="s">
        <v>71</v>
      </c>
      <c r="R49" s="2">
        <v>21.6</v>
      </c>
      <c r="S49" s="2">
        <v>7</v>
      </c>
    </row>
    <row r="50" spans="1:19" x14ac:dyDescent="0.25">
      <c r="A50" s="9">
        <f t="shared" si="1"/>
        <v>2621</v>
      </c>
      <c r="B50" s="9">
        <f t="shared" si="2"/>
        <v>83732410</v>
      </c>
      <c r="C50" s="10">
        <f t="shared" si="12"/>
        <v>43108</v>
      </c>
      <c r="D50" s="10">
        <f t="shared" si="13"/>
        <v>43268</v>
      </c>
      <c r="E50" s="12">
        <f t="shared" ca="1" si="0"/>
        <v>1521.9510734199562</v>
      </c>
      <c r="F50" s="9">
        <v>24</v>
      </c>
      <c r="N50" s="2">
        <f t="shared" si="4"/>
        <v>2621</v>
      </c>
      <c r="O50" s="2">
        <f t="shared" si="5"/>
        <v>83732410</v>
      </c>
      <c r="P50" s="4">
        <f t="shared" si="7"/>
        <v>43149</v>
      </c>
      <c r="Q50" s="2" t="s">
        <v>72</v>
      </c>
      <c r="R50" s="2">
        <v>432.8</v>
      </c>
      <c r="S50" s="2">
        <v>7</v>
      </c>
    </row>
    <row r="51" spans="1:19" x14ac:dyDescent="0.25">
      <c r="A51" s="9">
        <f t="shared" si="1"/>
        <v>2621</v>
      </c>
      <c r="B51" s="9">
        <f t="shared" si="2"/>
        <v>83732410</v>
      </c>
      <c r="C51" s="10">
        <f t="shared" si="12"/>
        <v>43108</v>
      </c>
      <c r="D51" s="10">
        <f t="shared" si="13"/>
        <v>43275</v>
      </c>
      <c r="E51" s="12">
        <f t="shared" ca="1" si="0"/>
        <v>2070.9732349555175</v>
      </c>
      <c r="F51" s="9">
        <v>25</v>
      </c>
      <c r="N51" s="9">
        <f t="shared" si="4"/>
        <v>2621</v>
      </c>
      <c r="O51" s="9">
        <f t="shared" si="5"/>
        <v>83732410</v>
      </c>
      <c r="P51" s="10">
        <f t="shared" si="7"/>
        <v>43150</v>
      </c>
      <c r="Q51" s="9" t="s">
        <v>73</v>
      </c>
      <c r="R51" s="9">
        <v>180</v>
      </c>
      <c r="S51" s="9">
        <v>8</v>
      </c>
    </row>
    <row r="52" spans="1:19" x14ac:dyDescent="0.25">
      <c r="A52" s="9">
        <f t="shared" si="1"/>
        <v>2621</v>
      </c>
      <c r="B52" s="9">
        <f t="shared" si="2"/>
        <v>83732410</v>
      </c>
      <c r="C52" s="10">
        <f t="shared" si="12"/>
        <v>43108</v>
      </c>
      <c r="D52" s="10">
        <f t="shared" si="13"/>
        <v>43282</v>
      </c>
      <c r="E52" s="12">
        <f t="shared" ca="1" si="0"/>
        <v>1319.5168195141264</v>
      </c>
      <c r="F52" s="9">
        <v>26</v>
      </c>
      <c r="N52" s="9">
        <f t="shared" si="4"/>
        <v>2621</v>
      </c>
      <c r="O52" s="9">
        <f t="shared" si="5"/>
        <v>83732410</v>
      </c>
      <c r="P52" s="10">
        <f t="shared" si="7"/>
        <v>43151</v>
      </c>
      <c r="Q52" s="9" t="s">
        <v>73</v>
      </c>
      <c r="R52" s="9">
        <v>280</v>
      </c>
      <c r="S52" s="9">
        <v>8</v>
      </c>
    </row>
    <row r="53" spans="1:19" x14ac:dyDescent="0.25">
      <c r="A53" s="2">
        <f t="shared" si="1"/>
        <v>2621</v>
      </c>
      <c r="B53" s="2">
        <f t="shared" si="2"/>
        <v>83732410</v>
      </c>
      <c r="C53" s="4">
        <f>$C$52+7</f>
        <v>43115</v>
      </c>
      <c r="D53" s="4">
        <f>D29</f>
        <v>43121</v>
      </c>
      <c r="E53" s="5">
        <f t="shared" ca="1" si="0"/>
        <v>1451.5018761725382</v>
      </c>
      <c r="F53" s="2">
        <v>3</v>
      </c>
      <c r="N53" s="9">
        <f t="shared" si="4"/>
        <v>2621</v>
      </c>
      <c r="O53" s="9">
        <f t="shared" si="5"/>
        <v>83732410</v>
      </c>
      <c r="P53" s="10">
        <f t="shared" si="7"/>
        <v>43152</v>
      </c>
      <c r="Q53" s="9" t="s">
        <v>74</v>
      </c>
      <c r="R53" s="9">
        <v>67.2</v>
      </c>
      <c r="S53" s="9">
        <v>8</v>
      </c>
    </row>
    <row r="54" spans="1:19" x14ac:dyDescent="0.25">
      <c r="A54" s="2">
        <f t="shared" si="1"/>
        <v>2621</v>
      </c>
      <c r="B54" s="2">
        <f t="shared" si="2"/>
        <v>83732410</v>
      </c>
      <c r="C54" s="4">
        <f t="shared" ref="C54:C76" si="14">$C$52+7</f>
        <v>43115</v>
      </c>
      <c r="D54" s="4">
        <f t="shared" ref="D54:D76" si="15">D30</f>
        <v>43128</v>
      </c>
      <c r="E54" s="5">
        <f t="shared" ca="1" si="0"/>
        <v>1114.6138324073584</v>
      </c>
      <c r="F54" s="2">
        <v>4</v>
      </c>
      <c r="N54" s="9">
        <f t="shared" si="4"/>
        <v>2621</v>
      </c>
      <c r="O54" s="9">
        <f t="shared" si="5"/>
        <v>83732410</v>
      </c>
      <c r="P54" s="10">
        <f t="shared" si="7"/>
        <v>43153</v>
      </c>
      <c r="Q54" s="9" t="s">
        <v>76</v>
      </c>
      <c r="R54" s="9">
        <v>670</v>
      </c>
      <c r="S54" s="9">
        <v>8</v>
      </c>
    </row>
    <row r="55" spans="1:19" x14ac:dyDescent="0.25">
      <c r="A55" s="2">
        <f t="shared" si="1"/>
        <v>2621</v>
      </c>
      <c r="B55" s="2">
        <f t="shared" si="2"/>
        <v>83732410</v>
      </c>
      <c r="C55" s="4">
        <f t="shared" si="14"/>
        <v>43115</v>
      </c>
      <c r="D55" s="4">
        <f t="shared" si="15"/>
        <v>43135</v>
      </c>
      <c r="E55" s="5">
        <f t="shared" ca="1" si="0"/>
        <v>1876.5445331352175</v>
      </c>
      <c r="F55" s="2">
        <v>5</v>
      </c>
      <c r="N55" s="9">
        <f t="shared" si="4"/>
        <v>2621</v>
      </c>
      <c r="O55" s="9">
        <f t="shared" si="5"/>
        <v>83732410</v>
      </c>
      <c r="P55" s="10">
        <f t="shared" si="7"/>
        <v>43154</v>
      </c>
      <c r="Q55" s="9" t="s">
        <v>104</v>
      </c>
      <c r="R55" s="9">
        <v>126</v>
      </c>
      <c r="S55" s="9">
        <v>8</v>
      </c>
    </row>
    <row r="56" spans="1:19" x14ac:dyDescent="0.25">
      <c r="A56" s="2">
        <f t="shared" si="1"/>
        <v>2621</v>
      </c>
      <c r="B56" s="2">
        <f t="shared" si="2"/>
        <v>83732410</v>
      </c>
      <c r="C56" s="4">
        <f t="shared" si="14"/>
        <v>43115</v>
      </c>
      <c r="D56" s="4">
        <f t="shared" si="15"/>
        <v>43142</v>
      </c>
      <c r="E56" s="5">
        <f t="shared" ca="1" si="0"/>
        <v>1925.1811317700294</v>
      </c>
      <c r="F56" s="2">
        <v>6</v>
      </c>
      <c r="N56" s="9">
        <f t="shared" si="4"/>
        <v>2621</v>
      </c>
      <c r="O56" s="9">
        <f t="shared" si="5"/>
        <v>83732410</v>
      </c>
      <c r="P56" s="10">
        <f t="shared" si="7"/>
        <v>43155</v>
      </c>
      <c r="Q56" s="9" t="s">
        <v>77</v>
      </c>
      <c r="R56" s="9">
        <v>149</v>
      </c>
      <c r="S56" s="9">
        <v>8</v>
      </c>
    </row>
    <row r="57" spans="1:19" x14ac:dyDescent="0.25">
      <c r="A57" s="2">
        <f t="shared" si="1"/>
        <v>2621</v>
      </c>
      <c r="B57" s="2">
        <f t="shared" si="2"/>
        <v>83732410</v>
      </c>
      <c r="C57" s="4">
        <f t="shared" si="14"/>
        <v>43115</v>
      </c>
      <c r="D57" s="4">
        <f t="shared" si="15"/>
        <v>43149</v>
      </c>
      <c r="E57" s="5">
        <f t="shared" ca="1" si="0"/>
        <v>2187.5578583841284</v>
      </c>
      <c r="F57" s="2">
        <v>7</v>
      </c>
      <c r="N57" s="9">
        <f t="shared" si="4"/>
        <v>2621</v>
      </c>
      <c r="O57" s="9">
        <f t="shared" si="5"/>
        <v>83732410</v>
      </c>
      <c r="P57" s="10">
        <f t="shared" si="7"/>
        <v>43156</v>
      </c>
      <c r="Q57" s="9" t="s">
        <v>78</v>
      </c>
      <c r="R57" s="9">
        <v>4</v>
      </c>
      <c r="S57" s="9">
        <v>8</v>
      </c>
    </row>
    <row r="58" spans="1:19" x14ac:dyDescent="0.25">
      <c r="A58" s="2">
        <f t="shared" si="1"/>
        <v>2621</v>
      </c>
      <c r="B58" s="2">
        <f t="shared" si="2"/>
        <v>83732410</v>
      </c>
      <c r="C58" s="4">
        <f t="shared" si="14"/>
        <v>43115</v>
      </c>
      <c r="D58" s="4">
        <f t="shared" si="15"/>
        <v>43156</v>
      </c>
      <c r="E58" s="5">
        <f t="shared" ca="1" si="0"/>
        <v>1738.8505644190382</v>
      </c>
      <c r="F58" s="2">
        <v>8</v>
      </c>
      <c r="N58" s="2">
        <f t="shared" si="4"/>
        <v>2621</v>
      </c>
      <c r="O58" s="2">
        <f t="shared" si="5"/>
        <v>83732410</v>
      </c>
      <c r="P58" s="4">
        <f t="shared" si="7"/>
        <v>43157</v>
      </c>
      <c r="Q58" s="2" t="s">
        <v>79</v>
      </c>
      <c r="R58" s="2">
        <v>415</v>
      </c>
      <c r="S58" s="2">
        <v>9</v>
      </c>
    </row>
    <row r="59" spans="1:19" x14ac:dyDescent="0.25">
      <c r="A59" s="2">
        <f t="shared" si="1"/>
        <v>2621</v>
      </c>
      <c r="B59" s="2">
        <f t="shared" si="2"/>
        <v>83732410</v>
      </c>
      <c r="C59" s="4">
        <f t="shared" si="14"/>
        <v>43115</v>
      </c>
      <c r="D59" s="4">
        <f t="shared" si="15"/>
        <v>43163</v>
      </c>
      <c r="E59" s="5">
        <f t="shared" ca="1" si="0"/>
        <v>1403.4498264400295</v>
      </c>
      <c r="F59" s="2">
        <v>9</v>
      </c>
      <c r="N59" s="2">
        <f t="shared" si="4"/>
        <v>2621</v>
      </c>
      <c r="O59" s="2">
        <f t="shared" si="5"/>
        <v>83732410</v>
      </c>
      <c r="P59" s="4">
        <f t="shared" si="7"/>
        <v>43158</v>
      </c>
      <c r="Q59" s="2" t="s">
        <v>80</v>
      </c>
      <c r="R59" s="2">
        <v>54.4</v>
      </c>
      <c r="S59" s="2">
        <v>9</v>
      </c>
    </row>
    <row r="60" spans="1:19" x14ac:dyDescent="0.25">
      <c r="A60" s="2">
        <f t="shared" si="1"/>
        <v>2621</v>
      </c>
      <c r="B60" s="2">
        <f t="shared" si="2"/>
        <v>83732410</v>
      </c>
      <c r="C60" s="4">
        <f t="shared" si="14"/>
        <v>43115</v>
      </c>
      <c r="D60" s="4">
        <f t="shared" si="15"/>
        <v>43170</v>
      </c>
      <c r="E60" s="5">
        <f t="shared" ca="1" si="0"/>
        <v>2130.023345544023</v>
      </c>
      <c r="F60" s="2">
        <v>10</v>
      </c>
      <c r="N60" s="2">
        <f t="shared" si="4"/>
        <v>2621</v>
      </c>
      <c r="O60" s="2">
        <f t="shared" si="5"/>
        <v>83732410</v>
      </c>
      <c r="P60" s="4">
        <f t="shared" si="7"/>
        <v>43159</v>
      </c>
      <c r="Q60" s="2" t="s">
        <v>81</v>
      </c>
      <c r="R60" s="2">
        <v>33.6</v>
      </c>
      <c r="S60" s="2">
        <v>9</v>
      </c>
    </row>
    <row r="61" spans="1:19" x14ac:dyDescent="0.25">
      <c r="A61" s="2">
        <f t="shared" si="1"/>
        <v>2621</v>
      </c>
      <c r="B61" s="2">
        <f t="shared" si="2"/>
        <v>83732410</v>
      </c>
      <c r="C61" s="4">
        <f t="shared" si="14"/>
        <v>43115</v>
      </c>
      <c r="D61" s="4">
        <f t="shared" si="15"/>
        <v>43177</v>
      </c>
      <c r="E61" s="5">
        <f t="shared" ca="1" si="0"/>
        <v>1422.7531453362831</v>
      </c>
      <c r="F61" s="2">
        <v>11</v>
      </c>
      <c r="N61" s="2">
        <f t="shared" si="4"/>
        <v>2621</v>
      </c>
      <c r="O61" s="2">
        <f t="shared" si="5"/>
        <v>83732410</v>
      </c>
      <c r="P61" s="4">
        <f t="shared" si="7"/>
        <v>43160</v>
      </c>
      <c r="Q61" s="2" t="s">
        <v>83</v>
      </c>
      <c r="R61" s="2">
        <v>45.6</v>
      </c>
      <c r="S61" s="2">
        <v>9</v>
      </c>
    </row>
    <row r="62" spans="1:19" x14ac:dyDescent="0.25">
      <c r="A62" s="2">
        <f t="shared" si="1"/>
        <v>2621</v>
      </c>
      <c r="B62" s="2">
        <f t="shared" si="2"/>
        <v>83732410</v>
      </c>
      <c r="C62" s="4">
        <f t="shared" si="14"/>
        <v>43115</v>
      </c>
      <c r="D62" s="4">
        <f t="shared" si="15"/>
        <v>43184</v>
      </c>
      <c r="E62" s="5">
        <f t="shared" ca="1" si="0"/>
        <v>1234.8484779596265</v>
      </c>
      <c r="F62" s="2">
        <v>12</v>
      </c>
      <c r="N62" s="2">
        <f t="shared" si="4"/>
        <v>2621</v>
      </c>
      <c r="O62" s="2">
        <f t="shared" si="5"/>
        <v>83732410</v>
      </c>
      <c r="P62" s="4">
        <f t="shared" si="7"/>
        <v>43161</v>
      </c>
      <c r="Q62" s="2" t="s">
        <v>84</v>
      </c>
      <c r="R62" s="2">
        <v>120</v>
      </c>
      <c r="S62" s="2">
        <v>9</v>
      </c>
    </row>
    <row r="63" spans="1:19" x14ac:dyDescent="0.25">
      <c r="A63" s="2">
        <f t="shared" si="1"/>
        <v>2621</v>
      </c>
      <c r="B63" s="2">
        <f t="shared" si="2"/>
        <v>83732410</v>
      </c>
      <c r="C63" s="4">
        <f t="shared" si="14"/>
        <v>43115</v>
      </c>
      <c r="D63" s="4">
        <f t="shared" si="15"/>
        <v>43191</v>
      </c>
      <c r="E63" s="5">
        <f t="shared" ca="1" si="0"/>
        <v>1102.357898687037</v>
      </c>
      <c r="F63" s="2">
        <v>13</v>
      </c>
      <c r="N63" s="2">
        <f t="shared" si="4"/>
        <v>2621</v>
      </c>
      <c r="O63" s="2">
        <f t="shared" si="5"/>
        <v>83732410</v>
      </c>
      <c r="P63" s="4">
        <f t="shared" si="7"/>
        <v>43162</v>
      </c>
      <c r="Q63" s="2" t="s">
        <v>85</v>
      </c>
      <c r="R63" s="2">
        <v>680</v>
      </c>
      <c r="S63" s="2">
        <v>9</v>
      </c>
    </row>
    <row r="64" spans="1:19" x14ac:dyDescent="0.25">
      <c r="A64" s="2">
        <f t="shared" si="1"/>
        <v>2621</v>
      </c>
      <c r="B64" s="2">
        <f t="shared" si="2"/>
        <v>83732410</v>
      </c>
      <c r="C64" s="4">
        <f t="shared" si="14"/>
        <v>43115</v>
      </c>
      <c r="D64" s="4">
        <f t="shared" si="15"/>
        <v>43198</v>
      </c>
      <c r="E64" s="5">
        <f t="shared" ca="1" si="0"/>
        <v>1427.289276857498</v>
      </c>
      <c r="F64" s="2">
        <v>14</v>
      </c>
      <c r="N64" s="2">
        <f t="shared" si="4"/>
        <v>2621</v>
      </c>
      <c r="O64" s="2">
        <f t="shared" si="5"/>
        <v>83732410</v>
      </c>
      <c r="P64" s="4">
        <f t="shared" si="7"/>
        <v>43163</v>
      </c>
      <c r="Q64" s="2" t="s">
        <v>86</v>
      </c>
      <c r="R64" s="2">
        <v>120</v>
      </c>
      <c r="S64" s="2">
        <v>9</v>
      </c>
    </row>
    <row r="65" spans="1:19" x14ac:dyDescent="0.25">
      <c r="A65" s="2">
        <f t="shared" si="1"/>
        <v>2621</v>
      </c>
      <c r="B65" s="2">
        <f t="shared" si="2"/>
        <v>83732410</v>
      </c>
      <c r="C65" s="4">
        <f t="shared" si="14"/>
        <v>43115</v>
      </c>
      <c r="D65" s="4">
        <f t="shared" si="15"/>
        <v>43205</v>
      </c>
      <c r="E65" s="5">
        <f t="shared" ca="1" si="0"/>
        <v>1403.8526035041773</v>
      </c>
      <c r="F65" s="2">
        <v>15</v>
      </c>
      <c r="N65" s="9">
        <f t="shared" si="4"/>
        <v>2621</v>
      </c>
      <c r="O65" s="9">
        <f t="shared" si="5"/>
        <v>83732410</v>
      </c>
      <c r="P65" s="10">
        <f t="shared" si="7"/>
        <v>43164</v>
      </c>
      <c r="Q65" s="9" t="s">
        <v>87</v>
      </c>
      <c r="R65" s="9">
        <v>8</v>
      </c>
      <c r="S65" s="9">
        <v>10</v>
      </c>
    </row>
    <row r="66" spans="1:19" x14ac:dyDescent="0.25">
      <c r="A66" s="2">
        <f t="shared" si="1"/>
        <v>2621</v>
      </c>
      <c r="B66" s="2">
        <f t="shared" si="2"/>
        <v>83732410</v>
      </c>
      <c r="C66" s="4">
        <f t="shared" si="14"/>
        <v>43115</v>
      </c>
      <c r="D66" s="4">
        <f t="shared" si="15"/>
        <v>43212</v>
      </c>
      <c r="E66" s="5">
        <f t="shared" ref="E66:E129" ca="1" si="16">$K$2+RAND()*$L$2</f>
        <v>1114.9591150654462</v>
      </c>
      <c r="F66" s="2">
        <v>16</v>
      </c>
      <c r="N66" s="9">
        <f t="shared" si="4"/>
        <v>2621</v>
      </c>
      <c r="O66" s="9">
        <f t="shared" si="5"/>
        <v>83732410</v>
      </c>
      <c r="P66" s="10">
        <f t="shared" si="7"/>
        <v>43165</v>
      </c>
      <c r="Q66" s="9" t="s">
        <v>88</v>
      </c>
      <c r="R66" s="9">
        <v>167.2</v>
      </c>
      <c r="S66" s="9">
        <v>10</v>
      </c>
    </row>
    <row r="67" spans="1:19" x14ac:dyDescent="0.25">
      <c r="A67" s="2">
        <f t="shared" ref="A67:A130" si="17">$H$2</f>
        <v>2621</v>
      </c>
      <c r="B67" s="2">
        <f t="shared" ref="B67:B130" si="18">$J$2</f>
        <v>83732410</v>
      </c>
      <c r="C67" s="4">
        <f t="shared" si="14"/>
        <v>43115</v>
      </c>
      <c r="D67" s="4">
        <f t="shared" si="15"/>
        <v>43219</v>
      </c>
      <c r="E67" s="5">
        <f t="shared" ca="1" si="16"/>
        <v>1699.5982600984689</v>
      </c>
      <c r="F67" s="2">
        <v>17</v>
      </c>
      <c r="N67" s="9">
        <f t="shared" ref="N67:N127" si="19">$H$2</f>
        <v>2621</v>
      </c>
      <c r="O67" s="9">
        <f t="shared" ref="O67:O127" si="20">$J$2</f>
        <v>83732410</v>
      </c>
      <c r="P67" s="10">
        <f t="shared" si="7"/>
        <v>43166</v>
      </c>
      <c r="Q67" s="9" t="s">
        <v>89</v>
      </c>
      <c r="R67" s="9">
        <v>171.2</v>
      </c>
      <c r="S67" s="9">
        <v>10</v>
      </c>
    </row>
    <row r="68" spans="1:19" x14ac:dyDescent="0.25">
      <c r="A68" s="2">
        <f t="shared" si="17"/>
        <v>2621</v>
      </c>
      <c r="B68" s="2">
        <f t="shared" si="18"/>
        <v>83732410</v>
      </c>
      <c r="C68" s="4">
        <f t="shared" si="14"/>
        <v>43115</v>
      </c>
      <c r="D68" s="4">
        <f t="shared" si="15"/>
        <v>43226</v>
      </c>
      <c r="E68" s="5">
        <f t="shared" ca="1" si="16"/>
        <v>1256.5560433126707</v>
      </c>
      <c r="F68" s="2">
        <v>18</v>
      </c>
      <c r="N68" s="9">
        <f t="shared" si="19"/>
        <v>2621</v>
      </c>
      <c r="O68" s="9">
        <f t="shared" si="20"/>
        <v>83732410</v>
      </c>
      <c r="P68" s="10">
        <f t="shared" ref="P68:P127" si="21">P67+1</f>
        <v>43167</v>
      </c>
      <c r="Q68" s="9" t="s">
        <v>90</v>
      </c>
      <c r="R68" s="9">
        <v>138.4</v>
      </c>
      <c r="S68" s="9">
        <v>10</v>
      </c>
    </row>
    <row r="69" spans="1:19" x14ac:dyDescent="0.25">
      <c r="A69" s="2">
        <f t="shared" si="17"/>
        <v>2621</v>
      </c>
      <c r="B69" s="2">
        <f t="shared" si="18"/>
        <v>83732410</v>
      </c>
      <c r="C69" s="4">
        <f t="shared" si="14"/>
        <v>43115</v>
      </c>
      <c r="D69" s="4">
        <f t="shared" si="15"/>
        <v>43233</v>
      </c>
      <c r="E69" s="5">
        <f t="shared" ca="1" si="16"/>
        <v>1087.6159271910287</v>
      </c>
      <c r="F69" s="2">
        <v>19</v>
      </c>
      <c r="N69" s="9">
        <f t="shared" si="19"/>
        <v>2621</v>
      </c>
      <c r="O69" s="9">
        <f t="shared" si="20"/>
        <v>83732410</v>
      </c>
      <c r="P69" s="10">
        <f t="shared" si="21"/>
        <v>43168</v>
      </c>
      <c r="Q69" s="9" t="s">
        <v>91</v>
      </c>
      <c r="R69" s="9">
        <v>259.2</v>
      </c>
      <c r="S69" s="9">
        <v>10</v>
      </c>
    </row>
    <row r="70" spans="1:19" x14ac:dyDescent="0.25">
      <c r="A70" s="2">
        <f t="shared" si="17"/>
        <v>2621</v>
      </c>
      <c r="B70" s="2">
        <f t="shared" si="18"/>
        <v>83732410</v>
      </c>
      <c r="C70" s="4">
        <f t="shared" si="14"/>
        <v>43115</v>
      </c>
      <c r="D70" s="4">
        <f t="shared" si="15"/>
        <v>43240</v>
      </c>
      <c r="E70" s="5">
        <f t="shared" ca="1" si="16"/>
        <v>1140.2638879112685</v>
      </c>
      <c r="F70" s="2">
        <v>20</v>
      </c>
      <c r="N70" s="9">
        <f t="shared" si="19"/>
        <v>2621</v>
      </c>
      <c r="O70" s="9">
        <f t="shared" si="20"/>
        <v>83732410</v>
      </c>
      <c r="P70" s="10">
        <f t="shared" si="21"/>
        <v>43169</v>
      </c>
      <c r="Q70" s="9" t="s">
        <v>92</v>
      </c>
      <c r="R70" s="9">
        <v>60.8</v>
      </c>
      <c r="S70" s="9">
        <v>10</v>
      </c>
    </row>
    <row r="71" spans="1:19" x14ac:dyDescent="0.25">
      <c r="A71" s="2">
        <f t="shared" si="17"/>
        <v>2621</v>
      </c>
      <c r="B71" s="2">
        <f t="shared" si="18"/>
        <v>83732410</v>
      </c>
      <c r="C71" s="4">
        <f t="shared" si="14"/>
        <v>43115</v>
      </c>
      <c r="D71" s="4">
        <f t="shared" si="15"/>
        <v>43247</v>
      </c>
      <c r="E71" s="5">
        <f t="shared" ca="1" si="16"/>
        <v>1034.1517350800482</v>
      </c>
      <c r="F71" s="2">
        <v>21</v>
      </c>
      <c r="N71" s="9">
        <f t="shared" si="19"/>
        <v>2621</v>
      </c>
      <c r="O71" s="9">
        <f t="shared" si="20"/>
        <v>83732410</v>
      </c>
      <c r="P71" s="10">
        <f t="shared" si="21"/>
        <v>43170</v>
      </c>
      <c r="Q71" s="9" t="s">
        <v>93</v>
      </c>
      <c r="R71" s="9">
        <v>604.79999999999995</v>
      </c>
      <c r="S71" s="9">
        <v>10</v>
      </c>
    </row>
    <row r="72" spans="1:19" x14ac:dyDescent="0.25">
      <c r="A72" s="2">
        <f t="shared" si="17"/>
        <v>2621</v>
      </c>
      <c r="B72" s="2">
        <f t="shared" si="18"/>
        <v>83732410</v>
      </c>
      <c r="C72" s="4">
        <f t="shared" si="14"/>
        <v>43115</v>
      </c>
      <c r="D72" s="4">
        <f t="shared" si="15"/>
        <v>43254</v>
      </c>
      <c r="E72" s="5">
        <f t="shared" ca="1" si="16"/>
        <v>1833.0366469018425</v>
      </c>
      <c r="F72" s="2">
        <v>22</v>
      </c>
      <c r="N72" s="2">
        <f t="shared" si="19"/>
        <v>2621</v>
      </c>
      <c r="O72" s="2">
        <f t="shared" si="20"/>
        <v>83732410</v>
      </c>
      <c r="P72" s="4">
        <f t="shared" si="21"/>
        <v>43171</v>
      </c>
      <c r="Q72" s="2" t="s">
        <v>94</v>
      </c>
      <c r="R72" s="2">
        <v>259.2</v>
      </c>
      <c r="S72" s="2">
        <v>11</v>
      </c>
    </row>
    <row r="73" spans="1:19" x14ac:dyDescent="0.25">
      <c r="A73" s="2">
        <f t="shared" si="17"/>
        <v>2621</v>
      </c>
      <c r="B73" s="2">
        <f t="shared" si="18"/>
        <v>83732410</v>
      </c>
      <c r="C73" s="4">
        <f t="shared" si="14"/>
        <v>43115</v>
      </c>
      <c r="D73" s="4">
        <f t="shared" si="15"/>
        <v>43261</v>
      </c>
      <c r="E73" s="5">
        <f t="shared" ca="1" si="16"/>
        <v>1194.3984694974945</v>
      </c>
      <c r="F73" s="2">
        <v>23</v>
      </c>
      <c r="N73" s="2">
        <f t="shared" si="19"/>
        <v>2621</v>
      </c>
      <c r="O73" s="2">
        <f t="shared" si="20"/>
        <v>83732410</v>
      </c>
      <c r="P73" s="4">
        <f t="shared" si="21"/>
        <v>43172</v>
      </c>
      <c r="Q73" s="2" t="s">
        <v>95</v>
      </c>
      <c r="R73" s="2">
        <v>172.8</v>
      </c>
      <c r="S73" s="2">
        <v>11</v>
      </c>
    </row>
    <row r="74" spans="1:19" x14ac:dyDescent="0.25">
      <c r="A74" s="2">
        <f t="shared" si="17"/>
        <v>2621</v>
      </c>
      <c r="B74" s="2">
        <f t="shared" si="18"/>
        <v>83732410</v>
      </c>
      <c r="C74" s="4">
        <f t="shared" si="14"/>
        <v>43115</v>
      </c>
      <c r="D74" s="4">
        <f t="shared" si="15"/>
        <v>43268</v>
      </c>
      <c r="E74" s="5">
        <f t="shared" ca="1" si="16"/>
        <v>2166.4586484306747</v>
      </c>
      <c r="F74" s="2">
        <v>24</v>
      </c>
      <c r="N74" s="2">
        <f t="shared" si="19"/>
        <v>2621</v>
      </c>
      <c r="O74" s="2">
        <f t="shared" si="20"/>
        <v>83732410</v>
      </c>
      <c r="P74" s="4">
        <f t="shared" si="21"/>
        <v>43173</v>
      </c>
      <c r="Q74" s="2" t="s">
        <v>96</v>
      </c>
      <c r="R74" s="2">
        <v>38.4</v>
      </c>
      <c r="S74" s="2">
        <v>11</v>
      </c>
    </row>
    <row r="75" spans="1:19" x14ac:dyDescent="0.25">
      <c r="A75" s="2">
        <f t="shared" si="17"/>
        <v>2621</v>
      </c>
      <c r="B75" s="2">
        <f t="shared" si="18"/>
        <v>83732410</v>
      </c>
      <c r="C75" s="4">
        <f t="shared" si="14"/>
        <v>43115</v>
      </c>
      <c r="D75" s="4">
        <f t="shared" si="15"/>
        <v>43275</v>
      </c>
      <c r="E75" s="5">
        <f t="shared" ca="1" si="16"/>
        <v>1259.7125922065056</v>
      </c>
      <c r="F75" s="2">
        <v>25</v>
      </c>
      <c r="N75" s="2">
        <f t="shared" si="19"/>
        <v>2621</v>
      </c>
      <c r="O75" s="2">
        <f t="shared" si="20"/>
        <v>83732410</v>
      </c>
      <c r="P75" s="4">
        <f t="shared" si="21"/>
        <v>43174</v>
      </c>
      <c r="Q75" s="2" t="s">
        <v>97</v>
      </c>
      <c r="R75" s="2">
        <v>258</v>
      </c>
      <c r="S75" s="2">
        <v>11</v>
      </c>
    </row>
    <row r="76" spans="1:19" x14ac:dyDescent="0.25">
      <c r="A76" s="2">
        <f t="shared" si="17"/>
        <v>2621</v>
      </c>
      <c r="B76" s="2">
        <f t="shared" si="18"/>
        <v>83732410</v>
      </c>
      <c r="C76" s="4">
        <f t="shared" si="14"/>
        <v>43115</v>
      </c>
      <c r="D76" s="4">
        <f t="shared" si="15"/>
        <v>43282</v>
      </c>
      <c r="E76" s="5">
        <f t="shared" ca="1" si="16"/>
        <v>1773.9469471058189</v>
      </c>
      <c r="F76" s="2">
        <v>26</v>
      </c>
      <c r="N76" s="2">
        <f t="shared" si="19"/>
        <v>2621</v>
      </c>
      <c r="O76" s="2">
        <f t="shared" si="20"/>
        <v>83732410</v>
      </c>
      <c r="P76" s="4">
        <f t="shared" si="21"/>
        <v>43175</v>
      </c>
      <c r="Q76" s="2" t="s">
        <v>105</v>
      </c>
      <c r="R76" s="2">
        <v>3.2</v>
      </c>
      <c r="S76" s="2">
        <v>11</v>
      </c>
    </row>
    <row r="77" spans="1:19" x14ac:dyDescent="0.25">
      <c r="A77" s="9">
        <f t="shared" si="17"/>
        <v>2621</v>
      </c>
      <c r="B77" s="9">
        <f t="shared" si="18"/>
        <v>83732410</v>
      </c>
      <c r="C77" s="10">
        <f>$C$76+7</f>
        <v>43122</v>
      </c>
      <c r="D77" s="10">
        <f>D54</f>
        <v>43128</v>
      </c>
      <c r="E77" s="12">
        <f t="shared" ca="1" si="16"/>
        <v>1423.4175631403048</v>
      </c>
      <c r="F77" s="9">
        <v>4</v>
      </c>
      <c r="N77" s="2">
        <f t="shared" si="19"/>
        <v>2621</v>
      </c>
      <c r="O77" s="2">
        <f t="shared" si="20"/>
        <v>83732410</v>
      </c>
      <c r="P77" s="4">
        <f t="shared" si="21"/>
        <v>43176</v>
      </c>
      <c r="Q77" s="2" t="s">
        <v>98</v>
      </c>
      <c r="R77" s="2">
        <v>45.6</v>
      </c>
      <c r="S77" s="2">
        <v>11</v>
      </c>
    </row>
    <row r="78" spans="1:19" x14ac:dyDescent="0.25">
      <c r="A78" s="9">
        <f t="shared" si="17"/>
        <v>2621</v>
      </c>
      <c r="B78" s="9">
        <f t="shared" si="18"/>
        <v>83732410</v>
      </c>
      <c r="C78" s="10">
        <f t="shared" ref="C78:C99" si="22">$C$76+7</f>
        <v>43122</v>
      </c>
      <c r="D78" s="10">
        <f t="shared" ref="D78:D99" si="23">D55</f>
        <v>43135</v>
      </c>
      <c r="E78" s="12">
        <f t="shared" ca="1" si="16"/>
        <v>1520.4691919784295</v>
      </c>
      <c r="F78" s="9">
        <v>5</v>
      </c>
      <c r="N78" s="2">
        <f t="shared" si="19"/>
        <v>2621</v>
      </c>
      <c r="O78" s="2">
        <f t="shared" si="20"/>
        <v>83732410</v>
      </c>
      <c r="P78" s="4">
        <f t="shared" si="21"/>
        <v>43177</v>
      </c>
      <c r="Q78" s="2" t="s">
        <v>99</v>
      </c>
      <c r="R78" s="2">
        <v>857</v>
      </c>
      <c r="S78" s="2">
        <v>11</v>
      </c>
    </row>
    <row r="79" spans="1:19" x14ac:dyDescent="0.25">
      <c r="A79" s="9">
        <f t="shared" si="17"/>
        <v>2621</v>
      </c>
      <c r="B79" s="9">
        <f t="shared" si="18"/>
        <v>83732410</v>
      </c>
      <c r="C79" s="10">
        <f t="shared" si="22"/>
        <v>43122</v>
      </c>
      <c r="D79" s="10">
        <f t="shared" si="23"/>
        <v>43142</v>
      </c>
      <c r="E79" s="12">
        <f t="shared" ca="1" si="16"/>
        <v>1103.1545715045374</v>
      </c>
      <c r="F79" s="9">
        <v>6</v>
      </c>
      <c r="N79" s="9">
        <f t="shared" si="19"/>
        <v>2621</v>
      </c>
      <c r="O79" s="9">
        <f t="shared" si="20"/>
        <v>83732410</v>
      </c>
      <c r="P79" s="10">
        <f t="shared" si="21"/>
        <v>43178</v>
      </c>
      <c r="Q79" s="9" t="s">
        <v>63</v>
      </c>
      <c r="R79" s="9">
        <v>89</v>
      </c>
      <c r="S79" s="9">
        <v>12</v>
      </c>
    </row>
    <row r="80" spans="1:19" x14ac:dyDescent="0.25">
      <c r="A80" s="9">
        <f t="shared" si="17"/>
        <v>2621</v>
      </c>
      <c r="B80" s="9">
        <f t="shared" si="18"/>
        <v>83732410</v>
      </c>
      <c r="C80" s="10">
        <f t="shared" si="22"/>
        <v>43122</v>
      </c>
      <c r="D80" s="10">
        <f t="shared" si="23"/>
        <v>43149</v>
      </c>
      <c r="E80" s="12">
        <f t="shared" ca="1" si="16"/>
        <v>1560.0686890849752</v>
      </c>
      <c r="F80" s="9">
        <v>7</v>
      </c>
      <c r="N80" s="9">
        <f t="shared" si="19"/>
        <v>2621</v>
      </c>
      <c r="O80" s="9">
        <f t="shared" si="20"/>
        <v>83732410</v>
      </c>
      <c r="P80" s="10">
        <f t="shared" si="21"/>
        <v>43179</v>
      </c>
      <c r="Q80" s="9" t="s">
        <v>64</v>
      </c>
      <c r="R80" s="9">
        <v>352</v>
      </c>
      <c r="S80" s="9">
        <v>12</v>
      </c>
    </row>
    <row r="81" spans="1:19" x14ac:dyDescent="0.25">
      <c r="A81" s="9">
        <f t="shared" si="17"/>
        <v>2621</v>
      </c>
      <c r="B81" s="9">
        <f t="shared" si="18"/>
        <v>83732410</v>
      </c>
      <c r="C81" s="10">
        <f t="shared" si="22"/>
        <v>43122</v>
      </c>
      <c r="D81" s="10">
        <f t="shared" si="23"/>
        <v>43156</v>
      </c>
      <c r="E81" s="12">
        <f t="shared" ca="1" si="16"/>
        <v>1977.4693545464934</v>
      </c>
      <c r="F81" s="9">
        <v>8</v>
      </c>
      <c r="N81" s="9">
        <f t="shared" si="19"/>
        <v>2621</v>
      </c>
      <c r="O81" s="9">
        <f t="shared" si="20"/>
        <v>83732410</v>
      </c>
      <c r="P81" s="10">
        <f t="shared" si="21"/>
        <v>43180</v>
      </c>
      <c r="Q81" s="9" t="s">
        <v>65</v>
      </c>
      <c r="R81" s="9">
        <v>400</v>
      </c>
      <c r="S81" s="9">
        <v>12</v>
      </c>
    </row>
    <row r="82" spans="1:19" x14ac:dyDescent="0.25">
      <c r="A82" s="9">
        <f t="shared" si="17"/>
        <v>2621</v>
      </c>
      <c r="B82" s="9">
        <f t="shared" si="18"/>
        <v>83732410</v>
      </c>
      <c r="C82" s="10">
        <f t="shared" si="22"/>
        <v>43122</v>
      </c>
      <c r="D82" s="10">
        <f t="shared" si="23"/>
        <v>43163</v>
      </c>
      <c r="E82" s="12">
        <f t="shared" ca="1" si="16"/>
        <v>1967.7476023160357</v>
      </c>
      <c r="F82" s="9">
        <v>9</v>
      </c>
      <c r="N82" s="9">
        <f t="shared" si="19"/>
        <v>2621</v>
      </c>
      <c r="O82" s="9">
        <f t="shared" si="20"/>
        <v>83732410</v>
      </c>
      <c r="P82" s="10">
        <f t="shared" si="21"/>
        <v>43181</v>
      </c>
      <c r="Q82" s="9" t="s">
        <v>66</v>
      </c>
      <c r="R82" s="9">
        <v>172.8</v>
      </c>
      <c r="S82" s="9">
        <v>12</v>
      </c>
    </row>
    <row r="83" spans="1:19" x14ac:dyDescent="0.25">
      <c r="A83" s="9">
        <f t="shared" si="17"/>
        <v>2621</v>
      </c>
      <c r="B83" s="9">
        <f t="shared" si="18"/>
        <v>83732410</v>
      </c>
      <c r="C83" s="10">
        <f t="shared" si="22"/>
        <v>43122</v>
      </c>
      <c r="D83" s="10">
        <f t="shared" si="23"/>
        <v>43170</v>
      </c>
      <c r="E83" s="12">
        <f t="shared" ca="1" si="16"/>
        <v>1348.0079718950415</v>
      </c>
      <c r="F83" s="9">
        <v>10</v>
      </c>
      <c r="N83" s="9">
        <f t="shared" si="19"/>
        <v>2621</v>
      </c>
      <c r="O83" s="9">
        <f t="shared" si="20"/>
        <v>83732410</v>
      </c>
      <c r="P83" s="10">
        <f t="shared" si="21"/>
        <v>43182</v>
      </c>
      <c r="Q83" s="9" t="s">
        <v>67</v>
      </c>
      <c r="R83" s="9">
        <v>86.4</v>
      </c>
      <c r="S83" s="9">
        <v>12</v>
      </c>
    </row>
    <row r="84" spans="1:19" x14ac:dyDescent="0.25">
      <c r="A84" s="9">
        <f t="shared" si="17"/>
        <v>2621</v>
      </c>
      <c r="B84" s="9">
        <f t="shared" si="18"/>
        <v>83732410</v>
      </c>
      <c r="C84" s="10">
        <f t="shared" si="22"/>
        <v>43122</v>
      </c>
      <c r="D84" s="10">
        <f t="shared" si="23"/>
        <v>43177</v>
      </c>
      <c r="E84" s="12">
        <f t="shared" ca="1" si="16"/>
        <v>1231.9914858856364</v>
      </c>
      <c r="F84" s="9">
        <v>11</v>
      </c>
      <c r="N84" s="9">
        <f t="shared" si="19"/>
        <v>2621</v>
      </c>
      <c r="O84" s="9">
        <f t="shared" si="20"/>
        <v>83732410</v>
      </c>
      <c r="P84" s="10">
        <f t="shared" si="21"/>
        <v>43183</v>
      </c>
      <c r="Q84" s="9" t="s">
        <v>106</v>
      </c>
      <c r="R84" s="9">
        <v>160</v>
      </c>
      <c r="S84" s="9">
        <v>12</v>
      </c>
    </row>
    <row r="85" spans="1:19" x14ac:dyDescent="0.25">
      <c r="A85" s="9">
        <f t="shared" si="17"/>
        <v>2621</v>
      </c>
      <c r="B85" s="9">
        <f t="shared" si="18"/>
        <v>83732410</v>
      </c>
      <c r="C85" s="10">
        <f t="shared" si="22"/>
        <v>43122</v>
      </c>
      <c r="D85" s="10">
        <f t="shared" si="23"/>
        <v>43184</v>
      </c>
      <c r="E85" s="12">
        <f t="shared" ca="1" si="16"/>
        <v>1481.5369604958776</v>
      </c>
      <c r="F85" s="9">
        <v>12</v>
      </c>
      <c r="N85" s="9">
        <f t="shared" si="19"/>
        <v>2621</v>
      </c>
      <c r="O85" s="9">
        <f t="shared" si="20"/>
        <v>83732410</v>
      </c>
      <c r="P85" s="10">
        <f t="shared" si="21"/>
        <v>43184</v>
      </c>
      <c r="Q85" s="9" t="s">
        <v>68</v>
      </c>
      <c r="R85" s="9">
        <v>159</v>
      </c>
      <c r="S85" s="9">
        <v>12</v>
      </c>
    </row>
    <row r="86" spans="1:19" x14ac:dyDescent="0.25">
      <c r="A86" s="9">
        <f t="shared" si="17"/>
        <v>2621</v>
      </c>
      <c r="B86" s="9">
        <f t="shared" si="18"/>
        <v>83732410</v>
      </c>
      <c r="C86" s="10">
        <f t="shared" si="22"/>
        <v>43122</v>
      </c>
      <c r="D86" s="10">
        <f t="shared" si="23"/>
        <v>43191</v>
      </c>
      <c r="E86" s="12">
        <f t="shared" ca="1" si="16"/>
        <v>1505.5973932209279</v>
      </c>
      <c r="F86" s="9">
        <v>13</v>
      </c>
      <c r="N86" s="2">
        <f t="shared" si="19"/>
        <v>2621</v>
      </c>
      <c r="O86" s="2">
        <f t="shared" si="20"/>
        <v>83732410</v>
      </c>
      <c r="P86" s="4">
        <f t="shared" si="21"/>
        <v>43185</v>
      </c>
      <c r="Q86" s="2" t="s">
        <v>100</v>
      </c>
      <c r="R86" s="2">
        <v>86.4</v>
      </c>
      <c r="S86" s="2">
        <v>13</v>
      </c>
    </row>
    <row r="87" spans="1:19" x14ac:dyDescent="0.25">
      <c r="A87" s="9">
        <f t="shared" si="17"/>
        <v>2621</v>
      </c>
      <c r="B87" s="9">
        <f t="shared" si="18"/>
        <v>83732410</v>
      </c>
      <c r="C87" s="10">
        <f t="shared" si="22"/>
        <v>43122</v>
      </c>
      <c r="D87" s="10">
        <f t="shared" si="23"/>
        <v>43198</v>
      </c>
      <c r="E87" s="12">
        <f t="shared" ca="1" si="16"/>
        <v>1504.7477457243374</v>
      </c>
      <c r="F87" s="9">
        <v>14</v>
      </c>
      <c r="N87" s="2">
        <f t="shared" si="19"/>
        <v>2621</v>
      </c>
      <c r="O87" s="2">
        <f t="shared" si="20"/>
        <v>83732410</v>
      </c>
      <c r="P87" s="4">
        <f t="shared" si="21"/>
        <v>43186</v>
      </c>
      <c r="Q87" s="2" t="s">
        <v>101</v>
      </c>
      <c r="R87" s="2">
        <v>86.4</v>
      </c>
      <c r="S87" s="2">
        <v>13</v>
      </c>
    </row>
    <row r="88" spans="1:19" x14ac:dyDescent="0.25">
      <c r="A88" s="9">
        <f t="shared" si="17"/>
        <v>2621</v>
      </c>
      <c r="B88" s="9">
        <f t="shared" si="18"/>
        <v>83732410</v>
      </c>
      <c r="C88" s="10">
        <f t="shared" si="22"/>
        <v>43122</v>
      </c>
      <c r="D88" s="10">
        <f t="shared" si="23"/>
        <v>43205</v>
      </c>
      <c r="E88" s="12">
        <f t="shared" ca="1" si="16"/>
        <v>1965.452255624296</v>
      </c>
      <c r="F88" s="9">
        <v>15</v>
      </c>
      <c r="N88" s="2">
        <f t="shared" si="19"/>
        <v>2621</v>
      </c>
      <c r="O88" s="2">
        <f t="shared" si="20"/>
        <v>83732410</v>
      </c>
      <c r="P88" s="4">
        <f t="shared" si="21"/>
        <v>43187</v>
      </c>
      <c r="Q88" s="2" t="s">
        <v>107</v>
      </c>
      <c r="R88" s="2">
        <v>86.4</v>
      </c>
      <c r="S88" s="2">
        <v>13</v>
      </c>
    </row>
    <row r="89" spans="1:19" x14ac:dyDescent="0.25">
      <c r="A89" s="9">
        <f t="shared" si="17"/>
        <v>2621</v>
      </c>
      <c r="B89" s="9">
        <f t="shared" si="18"/>
        <v>83732410</v>
      </c>
      <c r="C89" s="10">
        <f t="shared" si="22"/>
        <v>43122</v>
      </c>
      <c r="D89" s="10">
        <f t="shared" si="23"/>
        <v>43212</v>
      </c>
      <c r="E89" s="12">
        <f t="shared" ca="1" si="16"/>
        <v>1270.4344222494024</v>
      </c>
      <c r="F89" s="9">
        <v>16</v>
      </c>
      <c r="N89" s="2">
        <f t="shared" si="19"/>
        <v>2621</v>
      </c>
      <c r="O89" s="2">
        <f t="shared" si="20"/>
        <v>83732410</v>
      </c>
      <c r="P89" s="4">
        <f t="shared" si="21"/>
        <v>43188</v>
      </c>
      <c r="Q89" s="2" t="s">
        <v>70</v>
      </c>
      <c r="R89" s="2">
        <v>4</v>
      </c>
      <c r="S89" s="2">
        <v>13</v>
      </c>
    </row>
    <row r="90" spans="1:19" x14ac:dyDescent="0.25">
      <c r="A90" s="9">
        <f t="shared" si="17"/>
        <v>2621</v>
      </c>
      <c r="B90" s="9">
        <f t="shared" si="18"/>
        <v>83732410</v>
      </c>
      <c r="C90" s="10">
        <f t="shared" si="22"/>
        <v>43122</v>
      </c>
      <c r="D90" s="10">
        <f t="shared" si="23"/>
        <v>43219</v>
      </c>
      <c r="E90" s="12">
        <f t="shared" ca="1" si="16"/>
        <v>2079.5023717579043</v>
      </c>
      <c r="F90" s="9">
        <v>17</v>
      </c>
      <c r="N90" s="2">
        <f t="shared" si="19"/>
        <v>2621</v>
      </c>
      <c r="O90" s="2">
        <f t="shared" si="20"/>
        <v>83732410</v>
      </c>
      <c r="P90" s="4">
        <f t="shared" si="21"/>
        <v>43189</v>
      </c>
      <c r="Q90" s="2" t="s">
        <v>71</v>
      </c>
      <c r="R90" s="2">
        <v>35.200000000000003</v>
      </c>
      <c r="S90" s="2">
        <v>13</v>
      </c>
    </row>
    <row r="91" spans="1:19" x14ac:dyDescent="0.25">
      <c r="A91" s="9">
        <f t="shared" si="17"/>
        <v>2621</v>
      </c>
      <c r="B91" s="9">
        <f t="shared" si="18"/>
        <v>83732410</v>
      </c>
      <c r="C91" s="10">
        <f t="shared" si="22"/>
        <v>43122</v>
      </c>
      <c r="D91" s="10">
        <f t="shared" si="23"/>
        <v>43226</v>
      </c>
      <c r="E91" s="12">
        <f t="shared" ca="1" si="16"/>
        <v>1714.4185257543695</v>
      </c>
      <c r="F91" s="9">
        <v>18</v>
      </c>
      <c r="N91" s="2">
        <f t="shared" si="19"/>
        <v>2621</v>
      </c>
      <c r="O91" s="2">
        <f t="shared" si="20"/>
        <v>83732410</v>
      </c>
      <c r="P91" s="4">
        <f t="shared" si="21"/>
        <v>43190</v>
      </c>
      <c r="Q91" s="2" t="s">
        <v>72</v>
      </c>
      <c r="R91" s="2">
        <v>1037.5999999999999</v>
      </c>
      <c r="S91" s="2">
        <v>13</v>
      </c>
    </row>
    <row r="92" spans="1:19" x14ac:dyDescent="0.25">
      <c r="A92" s="9">
        <f t="shared" si="17"/>
        <v>2621</v>
      </c>
      <c r="B92" s="9">
        <f t="shared" si="18"/>
        <v>83732410</v>
      </c>
      <c r="C92" s="10">
        <f t="shared" si="22"/>
        <v>43122</v>
      </c>
      <c r="D92" s="10">
        <f t="shared" si="23"/>
        <v>43233</v>
      </c>
      <c r="E92" s="12">
        <f t="shared" ca="1" si="16"/>
        <v>1744.7846700578714</v>
      </c>
      <c r="F92" s="9">
        <v>19</v>
      </c>
      <c r="N92" s="2">
        <f t="shared" si="19"/>
        <v>2621</v>
      </c>
      <c r="O92" s="2">
        <f t="shared" si="20"/>
        <v>83732410</v>
      </c>
      <c r="P92" s="4">
        <f t="shared" si="21"/>
        <v>43191</v>
      </c>
      <c r="Q92" s="2" t="s">
        <v>73</v>
      </c>
      <c r="R92" s="2">
        <v>20</v>
      </c>
      <c r="S92" s="2">
        <v>13</v>
      </c>
    </row>
    <row r="93" spans="1:19" x14ac:dyDescent="0.25">
      <c r="A93" s="9">
        <f t="shared" si="17"/>
        <v>2621</v>
      </c>
      <c r="B93" s="9">
        <f t="shared" si="18"/>
        <v>83732410</v>
      </c>
      <c r="C93" s="10">
        <f t="shared" si="22"/>
        <v>43122</v>
      </c>
      <c r="D93" s="10">
        <f t="shared" si="23"/>
        <v>43240</v>
      </c>
      <c r="E93" s="12">
        <f t="shared" ca="1" si="16"/>
        <v>1897.2877850691707</v>
      </c>
      <c r="F93" s="9">
        <v>20</v>
      </c>
      <c r="N93" s="9">
        <f t="shared" si="19"/>
        <v>2621</v>
      </c>
      <c r="O93" s="9">
        <f t="shared" si="20"/>
        <v>83732410</v>
      </c>
      <c r="P93" s="10">
        <f t="shared" si="21"/>
        <v>43192</v>
      </c>
      <c r="Q93" s="9" t="s">
        <v>74</v>
      </c>
      <c r="R93" s="9">
        <v>172.8</v>
      </c>
      <c r="S93" s="9">
        <v>14</v>
      </c>
    </row>
    <row r="94" spans="1:19" x14ac:dyDescent="0.25">
      <c r="A94" s="9">
        <f t="shared" si="17"/>
        <v>2621</v>
      </c>
      <c r="B94" s="9">
        <f t="shared" si="18"/>
        <v>83732410</v>
      </c>
      <c r="C94" s="10">
        <f t="shared" si="22"/>
        <v>43122</v>
      </c>
      <c r="D94" s="10">
        <f t="shared" si="23"/>
        <v>43247</v>
      </c>
      <c r="E94" s="12">
        <f t="shared" ca="1" si="16"/>
        <v>1682.6078892501523</v>
      </c>
      <c r="F94" s="9">
        <v>21</v>
      </c>
      <c r="N94" s="9">
        <f t="shared" si="19"/>
        <v>2621</v>
      </c>
      <c r="O94" s="9">
        <f t="shared" si="20"/>
        <v>83732410</v>
      </c>
      <c r="P94" s="10">
        <f t="shared" si="21"/>
        <v>43193</v>
      </c>
      <c r="Q94" s="9" t="s">
        <v>76</v>
      </c>
      <c r="R94" s="9">
        <v>10.4</v>
      </c>
      <c r="S94" s="9">
        <v>14</v>
      </c>
    </row>
    <row r="95" spans="1:19" x14ac:dyDescent="0.25">
      <c r="A95" s="9">
        <f t="shared" si="17"/>
        <v>2621</v>
      </c>
      <c r="B95" s="9">
        <f t="shared" si="18"/>
        <v>83732410</v>
      </c>
      <c r="C95" s="10">
        <f t="shared" si="22"/>
        <v>43122</v>
      </c>
      <c r="D95" s="10">
        <f t="shared" si="23"/>
        <v>43254</v>
      </c>
      <c r="E95" s="12">
        <f t="shared" ca="1" si="16"/>
        <v>1691.5899025936051</v>
      </c>
      <c r="F95" s="9">
        <v>22</v>
      </c>
      <c r="N95" s="9">
        <f t="shared" si="19"/>
        <v>2621</v>
      </c>
      <c r="O95" s="9">
        <f t="shared" si="20"/>
        <v>83732410</v>
      </c>
      <c r="P95" s="10">
        <f t="shared" si="21"/>
        <v>43194</v>
      </c>
      <c r="Q95" s="9" t="s">
        <v>104</v>
      </c>
      <c r="R95" s="9">
        <v>18.399999999999999</v>
      </c>
      <c r="S95" s="9">
        <v>14</v>
      </c>
    </row>
    <row r="96" spans="1:19" x14ac:dyDescent="0.25">
      <c r="A96" s="9">
        <f t="shared" si="17"/>
        <v>2621</v>
      </c>
      <c r="B96" s="9">
        <f t="shared" si="18"/>
        <v>83732410</v>
      </c>
      <c r="C96" s="10">
        <f t="shared" si="22"/>
        <v>43122</v>
      </c>
      <c r="D96" s="10">
        <f t="shared" si="23"/>
        <v>43261</v>
      </c>
      <c r="E96" s="12">
        <f t="shared" ca="1" si="16"/>
        <v>1123.1786414922058</v>
      </c>
      <c r="F96" s="9">
        <v>23</v>
      </c>
      <c r="N96" s="9">
        <f t="shared" si="19"/>
        <v>2621</v>
      </c>
      <c r="O96" s="9">
        <f t="shared" si="20"/>
        <v>83732410</v>
      </c>
      <c r="P96" s="10">
        <f t="shared" si="21"/>
        <v>43195</v>
      </c>
      <c r="Q96" s="9" t="s">
        <v>77</v>
      </c>
      <c r="R96" s="9">
        <v>147</v>
      </c>
      <c r="S96" s="9">
        <v>14</v>
      </c>
    </row>
    <row r="97" spans="1:19" x14ac:dyDescent="0.25">
      <c r="A97" s="9">
        <f t="shared" si="17"/>
        <v>2621</v>
      </c>
      <c r="B97" s="9">
        <f t="shared" si="18"/>
        <v>83732410</v>
      </c>
      <c r="C97" s="10">
        <f t="shared" si="22"/>
        <v>43122</v>
      </c>
      <c r="D97" s="10">
        <f t="shared" si="23"/>
        <v>43268</v>
      </c>
      <c r="E97" s="12">
        <f t="shared" ca="1" si="16"/>
        <v>2010.4045280323962</v>
      </c>
      <c r="F97" s="9">
        <v>24</v>
      </c>
      <c r="N97" s="9">
        <f t="shared" si="19"/>
        <v>2621</v>
      </c>
      <c r="O97" s="9">
        <f t="shared" si="20"/>
        <v>83732410</v>
      </c>
      <c r="P97" s="10">
        <f t="shared" si="21"/>
        <v>43196</v>
      </c>
      <c r="Q97" s="9" t="s">
        <v>78</v>
      </c>
      <c r="R97" s="9">
        <v>675</v>
      </c>
      <c r="S97" s="9">
        <v>14</v>
      </c>
    </row>
    <row r="98" spans="1:19" x14ac:dyDescent="0.25">
      <c r="A98" s="9">
        <f t="shared" si="17"/>
        <v>2621</v>
      </c>
      <c r="B98" s="9">
        <f t="shared" si="18"/>
        <v>83732410</v>
      </c>
      <c r="C98" s="10">
        <f t="shared" si="22"/>
        <v>43122</v>
      </c>
      <c r="D98" s="10">
        <f t="shared" si="23"/>
        <v>43275</v>
      </c>
      <c r="E98" s="12">
        <f t="shared" ca="1" si="16"/>
        <v>2192.2964841526973</v>
      </c>
      <c r="F98" s="9">
        <v>25</v>
      </c>
      <c r="N98" s="9">
        <f t="shared" si="19"/>
        <v>2621</v>
      </c>
      <c r="O98" s="9">
        <f t="shared" si="20"/>
        <v>83732410</v>
      </c>
      <c r="P98" s="10">
        <f t="shared" si="21"/>
        <v>43197</v>
      </c>
      <c r="Q98" s="9" t="s">
        <v>79</v>
      </c>
      <c r="R98" s="9">
        <v>39.200000000000003</v>
      </c>
      <c r="S98" s="9">
        <v>14</v>
      </c>
    </row>
    <row r="99" spans="1:19" x14ac:dyDescent="0.25">
      <c r="A99" s="9">
        <f t="shared" si="17"/>
        <v>2621</v>
      </c>
      <c r="B99" s="9">
        <f t="shared" si="18"/>
        <v>83732410</v>
      </c>
      <c r="C99" s="10">
        <f t="shared" si="22"/>
        <v>43122</v>
      </c>
      <c r="D99" s="10">
        <f t="shared" si="23"/>
        <v>43282</v>
      </c>
      <c r="E99" s="12">
        <f t="shared" ca="1" si="16"/>
        <v>1382.8908377116518</v>
      </c>
      <c r="F99" s="9">
        <v>26</v>
      </c>
      <c r="N99" s="9">
        <f t="shared" si="19"/>
        <v>2621</v>
      </c>
      <c r="O99" s="9">
        <f t="shared" si="20"/>
        <v>83732410</v>
      </c>
      <c r="P99" s="10">
        <f t="shared" si="21"/>
        <v>43198</v>
      </c>
      <c r="Q99" s="9" t="s">
        <v>80</v>
      </c>
      <c r="R99" s="9">
        <v>367</v>
      </c>
      <c r="S99" s="9">
        <v>14</v>
      </c>
    </row>
    <row r="100" spans="1:19" x14ac:dyDescent="0.25">
      <c r="A100" s="2">
        <f t="shared" si="17"/>
        <v>2621</v>
      </c>
      <c r="B100" s="2">
        <f t="shared" si="18"/>
        <v>83732410</v>
      </c>
      <c r="C100" s="4">
        <f>$C$99+7</f>
        <v>43129</v>
      </c>
      <c r="D100" s="4">
        <f>D78</f>
        <v>43135</v>
      </c>
      <c r="E100" s="5">
        <f t="shared" ca="1" si="16"/>
        <v>1130.9784952320429</v>
      </c>
      <c r="F100" s="2">
        <v>5</v>
      </c>
      <c r="N100" s="2">
        <f t="shared" si="19"/>
        <v>2621</v>
      </c>
      <c r="O100" s="2">
        <f t="shared" si="20"/>
        <v>83732410</v>
      </c>
      <c r="P100" s="4">
        <f t="shared" si="21"/>
        <v>43199</v>
      </c>
      <c r="Q100" s="2" t="s">
        <v>81</v>
      </c>
      <c r="R100" s="2">
        <v>47.2</v>
      </c>
      <c r="S100" s="2">
        <v>15</v>
      </c>
    </row>
    <row r="101" spans="1:19" x14ac:dyDescent="0.25">
      <c r="A101" s="2">
        <f t="shared" si="17"/>
        <v>2621</v>
      </c>
      <c r="B101" s="2">
        <f t="shared" si="18"/>
        <v>83732410</v>
      </c>
      <c r="C101" s="4">
        <f t="shared" ref="C101:C121" si="24">$C$99+7</f>
        <v>43129</v>
      </c>
      <c r="D101" s="4">
        <f t="shared" ref="D101:D121" si="25">D79</f>
        <v>43142</v>
      </c>
      <c r="E101" s="5">
        <f t="shared" ca="1" si="16"/>
        <v>1410.9120334327879</v>
      </c>
      <c r="F101" s="2">
        <v>6</v>
      </c>
      <c r="N101" s="2">
        <f t="shared" si="19"/>
        <v>2621</v>
      </c>
      <c r="O101" s="2">
        <f t="shared" si="20"/>
        <v>83732410</v>
      </c>
      <c r="P101" s="4">
        <f t="shared" si="21"/>
        <v>43200</v>
      </c>
      <c r="Q101" s="2" t="s">
        <v>82</v>
      </c>
      <c r="R101" s="2">
        <v>100</v>
      </c>
      <c r="S101" s="2">
        <v>15</v>
      </c>
    </row>
    <row r="102" spans="1:19" x14ac:dyDescent="0.25">
      <c r="A102" s="2">
        <f t="shared" si="17"/>
        <v>2621</v>
      </c>
      <c r="B102" s="2">
        <f t="shared" si="18"/>
        <v>83732410</v>
      </c>
      <c r="C102" s="4">
        <f t="shared" si="24"/>
        <v>43129</v>
      </c>
      <c r="D102" s="4">
        <f t="shared" si="25"/>
        <v>43149</v>
      </c>
      <c r="E102" s="5">
        <f t="shared" ca="1" si="16"/>
        <v>1083.1272357939856</v>
      </c>
      <c r="F102" s="2">
        <v>7</v>
      </c>
      <c r="N102" s="2">
        <f t="shared" si="19"/>
        <v>2621</v>
      </c>
      <c r="O102" s="2">
        <f t="shared" si="20"/>
        <v>83732410</v>
      </c>
      <c r="P102" s="4">
        <f t="shared" si="21"/>
        <v>43201</v>
      </c>
      <c r="Q102" s="2" t="s">
        <v>83</v>
      </c>
      <c r="R102" s="2">
        <v>52</v>
      </c>
      <c r="S102" s="2">
        <v>15</v>
      </c>
    </row>
    <row r="103" spans="1:19" x14ac:dyDescent="0.25">
      <c r="A103" s="2">
        <f t="shared" si="17"/>
        <v>2621</v>
      </c>
      <c r="B103" s="2">
        <f t="shared" si="18"/>
        <v>83732410</v>
      </c>
      <c r="C103" s="4">
        <f t="shared" si="24"/>
        <v>43129</v>
      </c>
      <c r="D103" s="4">
        <f t="shared" si="25"/>
        <v>43156</v>
      </c>
      <c r="E103" s="5">
        <f t="shared" ca="1" si="16"/>
        <v>1707.9353278762637</v>
      </c>
      <c r="F103" s="2">
        <v>8</v>
      </c>
      <c r="N103" s="2">
        <f t="shared" si="19"/>
        <v>2621</v>
      </c>
      <c r="O103" s="2">
        <f t="shared" si="20"/>
        <v>83732410</v>
      </c>
      <c r="P103" s="4">
        <f t="shared" si="21"/>
        <v>43202</v>
      </c>
      <c r="Q103" s="2" t="s">
        <v>84</v>
      </c>
      <c r="R103" s="2">
        <v>420</v>
      </c>
      <c r="S103" s="2">
        <v>15</v>
      </c>
    </row>
    <row r="104" spans="1:19" x14ac:dyDescent="0.25">
      <c r="A104" s="2">
        <f t="shared" si="17"/>
        <v>2621</v>
      </c>
      <c r="B104" s="2">
        <f t="shared" si="18"/>
        <v>83732410</v>
      </c>
      <c r="C104" s="4">
        <f t="shared" si="24"/>
        <v>43129</v>
      </c>
      <c r="D104" s="4">
        <f t="shared" si="25"/>
        <v>43163</v>
      </c>
      <c r="E104" s="5">
        <f t="shared" ca="1" si="16"/>
        <v>1627.1573724371231</v>
      </c>
      <c r="F104" s="2">
        <v>9</v>
      </c>
      <c r="N104" s="2">
        <f t="shared" si="19"/>
        <v>2621</v>
      </c>
      <c r="O104" s="2">
        <f t="shared" si="20"/>
        <v>83732410</v>
      </c>
      <c r="P104" s="4">
        <f t="shared" si="21"/>
        <v>43203</v>
      </c>
      <c r="Q104" s="2" t="s">
        <v>85</v>
      </c>
      <c r="R104" s="2">
        <v>459</v>
      </c>
      <c r="S104" s="2">
        <v>15</v>
      </c>
    </row>
    <row r="105" spans="1:19" x14ac:dyDescent="0.25">
      <c r="A105" s="2">
        <f t="shared" si="17"/>
        <v>2621</v>
      </c>
      <c r="B105" s="2">
        <f t="shared" si="18"/>
        <v>83732410</v>
      </c>
      <c r="C105" s="4">
        <f t="shared" si="24"/>
        <v>43129</v>
      </c>
      <c r="D105" s="4">
        <f t="shared" si="25"/>
        <v>43170</v>
      </c>
      <c r="E105" s="5">
        <f t="shared" ca="1" si="16"/>
        <v>1594.2161753627056</v>
      </c>
      <c r="F105" s="2">
        <v>10</v>
      </c>
      <c r="N105" s="2">
        <f t="shared" si="19"/>
        <v>2621</v>
      </c>
      <c r="O105" s="2">
        <f t="shared" si="20"/>
        <v>83732410</v>
      </c>
      <c r="P105" s="4">
        <f t="shared" si="21"/>
        <v>43204</v>
      </c>
      <c r="Q105" s="2" t="s">
        <v>86</v>
      </c>
      <c r="R105" s="2">
        <v>350</v>
      </c>
      <c r="S105" s="2">
        <v>15</v>
      </c>
    </row>
    <row r="106" spans="1:19" x14ac:dyDescent="0.25">
      <c r="A106" s="2">
        <f t="shared" si="17"/>
        <v>2621</v>
      </c>
      <c r="B106" s="2">
        <f t="shared" si="18"/>
        <v>83732410</v>
      </c>
      <c r="C106" s="4">
        <f t="shared" si="24"/>
        <v>43129</v>
      </c>
      <c r="D106" s="4">
        <f t="shared" si="25"/>
        <v>43177</v>
      </c>
      <c r="E106" s="5">
        <f t="shared" ca="1" si="16"/>
        <v>1912.3565155528468</v>
      </c>
      <c r="F106" s="2">
        <v>11</v>
      </c>
      <c r="N106" s="2">
        <f t="shared" si="19"/>
        <v>2621</v>
      </c>
      <c r="O106" s="2">
        <f t="shared" si="20"/>
        <v>83732410</v>
      </c>
      <c r="P106" s="4">
        <f t="shared" si="21"/>
        <v>43205</v>
      </c>
      <c r="Q106" s="2" t="s">
        <v>87</v>
      </c>
      <c r="R106" s="2">
        <v>15.2</v>
      </c>
      <c r="S106" s="2">
        <v>15</v>
      </c>
    </row>
    <row r="107" spans="1:19" x14ac:dyDescent="0.25">
      <c r="A107" s="2">
        <f t="shared" si="17"/>
        <v>2621</v>
      </c>
      <c r="B107" s="2">
        <f t="shared" si="18"/>
        <v>83732410</v>
      </c>
      <c r="C107" s="4">
        <f t="shared" si="24"/>
        <v>43129</v>
      </c>
      <c r="D107" s="4">
        <f t="shared" si="25"/>
        <v>43184</v>
      </c>
      <c r="E107" s="5">
        <f t="shared" ca="1" si="16"/>
        <v>1518.2300868195648</v>
      </c>
      <c r="F107" s="2">
        <v>12</v>
      </c>
      <c r="N107" s="9">
        <f t="shared" si="19"/>
        <v>2621</v>
      </c>
      <c r="O107" s="9">
        <f t="shared" si="20"/>
        <v>83732410</v>
      </c>
      <c r="P107" s="10">
        <f t="shared" si="21"/>
        <v>43206</v>
      </c>
      <c r="Q107" s="9" t="s">
        <v>89</v>
      </c>
      <c r="R107" s="9">
        <v>15.2</v>
      </c>
      <c r="S107" s="9">
        <v>16</v>
      </c>
    </row>
    <row r="108" spans="1:19" x14ac:dyDescent="0.25">
      <c r="A108" s="2">
        <f t="shared" si="17"/>
        <v>2621</v>
      </c>
      <c r="B108" s="2">
        <f t="shared" si="18"/>
        <v>83732410</v>
      </c>
      <c r="C108" s="4">
        <f t="shared" si="24"/>
        <v>43129</v>
      </c>
      <c r="D108" s="4">
        <f t="shared" si="25"/>
        <v>43191</v>
      </c>
      <c r="E108" s="5">
        <f t="shared" ca="1" si="16"/>
        <v>2199.6921421871002</v>
      </c>
      <c r="F108" s="2">
        <v>13</v>
      </c>
      <c r="N108" s="9">
        <f t="shared" si="19"/>
        <v>2621</v>
      </c>
      <c r="O108" s="9">
        <f t="shared" si="20"/>
        <v>83732410</v>
      </c>
      <c r="P108" s="10">
        <f t="shared" si="21"/>
        <v>43207</v>
      </c>
      <c r="Q108" s="9" t="s">
        <v>96</v>
      </c>
      <c r="R108" s="9">
        <v>76.8</v>
      </c>
      <c r="S108" s="9">
        <v>16</v>
      </c>
    </row>
    <row r="109" spans="1:19" x14ac:dyDescent="0.25">
      <c r="A109" s="2">
        <f t="shared" si="17"/>
        <v>2621</v>
      </c>
      <c r="B109" s="2">
        <f t="shared" si="18"/>
        <v>83732410</v>
      </c>
      <c r="C109" s="4">
        <f t="shared" si="24"/>
        <v>43129</v>
      </c>
      <c r="D109" s="4">
        <f t="shared" si="25"/>
        <v>43198</v>
      </c>
      <c r="E109" s="5">
        <f t="shared" ca="1" si="16"/>
        <v>1741.2931178504246</v>
      </c>
      <c r="F109" s="2">
        <v>14</v>
      </c>
      <c r="N109" s="9">
        <f t="shared" si="19"/>
        <v>2621</v>
      </c>
      <c r="O109" s="9">
        <f t="shared" si="20"/>
        <v>83732410</v>
      </c>
      <c r="P109" s="10">
        <f t="shared" si="21"/>
        <v>43208</v>
      </c>
      <c r="Q109" s="9" t="s">
        <v>97</v>
      </c>
      <c r="R109" s="9">
        <v>357</v>
      </c>
      <c r="S109" s="9">
        <v>16</v>
      </c>
    </row>
    <row r="110" spans="1:19" x14ac:dyDescent="0.25">
      <c r="A110" s="2">
        <f t="shared" si="17"/>
        <v>2621</v>
      </c>
      <c r="B110" s="2">
        <f t="shared" si="18"/>
        <v>83732410</v>
      </c>
      <c r="C110" s="4">
        <f t="shared" si="24"/>
        <v>43129</v>
      </c>
      <c r="D110" s="4">
        <f t="shared" si="25"/>
        <v>43205</v>
      </c>
      <c r="E110" s="5">
        <f t="shared" ca="1" si="16"/>
        <v>1710.4782963384628</v>
      </c>
      <c r="F110" s="2">
        <v>15</v>
      </c>
      <c r="N110" s="9">
        <f t="shared" si="19"/>
        <v>2621</v>
      </c>
      <c r="O110" s="9">
        <f t="shared" si="20"/>
        <v>83732410</v>
      </c>
      <c r="P110" s="10">
        <f t="shared" si="21"/>
        <v>43209</v>
      </c>
      <c r="Q110" s="9" t="s">
        <v>105</v>
      </c>
      <c r="R110" s="9">
        <v>13</v>
      </c>
      <c r="S110" s="9">
        <v>16</v>
      </c>
    </row>
    <row r="111" spans="1:19" x14ac:dyDescent="0.25">
      <c r="A111" s="2">
        <f t="shared" si="17"/>
        <v>2621</v>
      </c>
      <c r="B111" s="2">
        <f t="shared" si="18"/>
        <v>83732410</v>
      </c>
      <c r="C111" s="4">
        <f t="shared" si="24"/>
        <v>43129</v>
      </c>
      <c r="D111" s="4">
        <f t="shared" si="25"/>
        <v>43212</v>
      </c>
      <c r="E111" s="5">
        <f t="shared" ca="1" si="16"/>
        <v>1133.0197235686519</v>
      </c>
      <c r="F111" s="2">
        <v>16</v>
      </c>
      <c r="N111" s="9">
        <f t="shared" si="19"/>
        <v>2621</v>
      </c>
      <c r="O111" s="9">
        <f t="shared" si="20"/>
        <v>83732410</v>
      </c>
      <c r="P111" s="10">
        <f t="shared" si="21"/>
        <v>43210</v>
      </c>
      <c r="Q111" s="9" t="s">
        <v>108</v>
      </c>
      <c r="R111" s="9">
        <v>440</v>
      </c>
      <c r="S111" s="9">
        <v>16</v>
      </c>
    </row>
    <row r="112" spans="1:19" x14ac:dyDescent="0.25">
      <c r="A112" s="2">
        <f t="shared" si="17"/>
        <v>2621</v>
      </c>
      <c r="B112" s="2">
        <f t="shared" si="18"/>
        <v>83732410</v>
      </c>
      <c r="C112" s="4">
        <f t="shared" si="24"/>
        <v>43129</v>
      </c>
      <c r="D112" s="4">
        <f t="shared" si="25"/>
        <v>43219</v>
      </c>
      <c r="E112" s="5">
        <f t="shared" ca="1" si="16"/>
        <v>1161.3269871664806</v>
      </c>
      <c r="F112" s="2">
        <v>17</v>
      </c>
      <c r="N112" s="9">
        <f t="shared" si="19"/>
        <v>2621</v>
      </c>
      <c r="O112" s="9">
        <f t="shared" si="20"/>
        <v>83732410</v>
      </c>
      <c r="P112" s="10">
        <f t="shared" si="21"/>
        <v>43211</v>
      </c>
      <c r="Q112" s="9" t="s">
        <v>98</v>
      </c>
      <c r="R112" s="9">
        <v>258</v>
      </c>
      <c r="S112" s="9">
        <v>16</v>
      </c>
    </row>
    <row r="113" spans="1:19" x14ac:dyDescent="0.25">
      <c r="A113" s="2">
        <f t="shared" si="17"/>
        <v>2621</v>
      </c>
      <c r="B113" s="2">
        <f t="shared" si="18"/>
        <v>83732410</v>
      </c>
      <c r="C113" s="4">
        <f t="shared" si="24"/>
        <v>43129</v>
      </c>
      <c r="D113" s="4">
        <f t="shared" si="25"/>
        <v>43226</v>
      </c>
      <c r="E113" s="5">
        <f t="shared" ca="1" si="16"/>
        <v>1072.7219111446013</v>
      </c>
      <c r="F113" s="2">
        <v>18</v>
      </c>
      <c r="N113" s="9">
        <f t="shared" si="19"/>
        <v>2621</v>
      </c>
      <c r="O113" s="9">
        <f t="shared" si="20"/>
        <v>83732410</v>
      </c>
      <c r="P113" s="10">
        <f t="shared" si="21"/>
        <v>43212</v>
      </c>
      <c r="Q113" s="9" t="s">
        <v>63</v>
      </c>
      <c r="R113" s="9">
        <v>560</v>
      </c>
      <c r="S113" s="9">
        <v>16</v>
      </c>
    </row>
    <row r="114" spans="1:19" x14ac:dyDescent="0.25">
      <c r="A114" s="2">
        <f t="shared" si="17"/>
        <v>2621</v>
      </c>
      <c r="B114" s="2">
        <f t="shared" si="18"/>
        <v>83732410</v>
      </c>
      <c r="C114" s="4">
        <f t="shared" si="24"/>
        <v>43129</v>
      </c>
      <c r="D114" s="4">
        <f t="shared" si="25"/>
        <v>43233</v>
      </c>
      <c r="E114" s="5">
        <f t="shared" ca="1" si="16"/>
        <v>1757.37426602409</v>
      </c>
      <c r="F114" s="2">
        <v>19</v>
      </c>
      <c r="N114" s="2">
        <f t="shared" si="19"/>
        <v>2621</v>
      </c>
      <c r="O114" s="2">
        <f t="shared" si="20"/>
        <v>83732410</v>
      </c>
      <c r="P114" s="4">
        <f t="shared" si="21"/>
        <v>43213</v>
      </c>
      <c r="Q114" s="2" t="s">
        <v>64</v>
      </c>
      <c r="R114" s="2">
        <v>160</v>
      </c>
      <c r="S114" s="2">
        <v>17</v>
      </c>
    </row>
    <row r="115" spans="1:19" x14ac:dyDescent="0.25">
      <c r="A115" s="2">
        <f t="shared" si="17"/>
        <v>2621</v>
      </c>
      <c r="B115" s="2">
        <f t="shared" si="18"/>
        <v>83732410</v>
      </c>
      <c r="C115" s="4">
        <f t="shared" si="24"/>
        <v>43129</v>
      </c>
      <c r="D115" s="4">
        <f t="shared" si="25"/>
        <v>43240</v>
      </c>
      <c r="E115" s="5">
        <f t="shared" ca="1" si="16"/>
        <v>1131.1706251942871</v>
      </c>
      <c r="F115" s="2">
        <v>20</v>
      </c>
      <c r="N115" s="2">
        <f t="shared" si="19"/>
        <v>2621</v>
      </c>
      <c r="O115" s="2">
        <f t="shared" si="20"/>
        <v>83732410</v>
      </c>
      <c r="P115" s="4">
        <f t="shared" si="21"/>
        <v>43214</v>
      </c>
      <c r="Q115" s="2" t="s">
        <v>65</v>
      </c>
      <c r="R115" s="2">
        <v>487</v>
      </c>
      <c r="S115" s="2">
        <v>17</v>
      </c>
    </row>
    <row r="116" spans="1:19" x14ac:dyDescent="0.25">
      <c r="A116" s="2">
        <f t="shared" si="17"/>
        <v>2621</v>
      </c>
      <c r="B116" s="2">
        <f t="shared" si="18"/>
        <v>83732410</v>
      </c>
      <c r="C116" s="4">
        <f t="shared" si="24"/>
        <v>43129</v>
      </c>
      <c r="D116" s="4">
        <f t="shared" si="25"/>
        <v>43247</v>
      </c>
      <c r="E116" s="5">
        <f t="shared" ca="1" si="16"/>
        <v>1072.9502226350724</v>
      </c>
      <c r="F116" s="2">
        <v>21</v>
      </c>
      <c r="N116" s="2">
        <f t="shared" si="19"/>
        <v>2621</v>
      </c>
      <c r="O116" s="2">
        <f t="shared" si="20"/>
        <v>83732410</v>
      </c>
      <c r="P116" s="4">
        <f t="shared" si="21"/>
        <v>43215</v>
      </c>
      <c r="Q116" s="2" t="s">
        <v>109</v>
      </c>
      <c r="R116" s="2">
        <v>86.4</v>
      </c>
      <c r="S116" s="2">
        <v>17</v>
      </c>
    </row>
    <row r="117" spans="1:19" x14ac:dyDescent="0.25">
      <c r="A117" s="2">
        <f t="shared" si="17"/>
        <v>2621</v>
      </c>
      <c r="B117" s="2">
        <f t="shared" si="18"/>
        <v>83732410</v>
      </c>
      <c r="C117" s="4">
        <f t="shared" si="24"/>
        <v>43129</v>
      </c>
      <c r="D117" s="4">
        <f t="shared" si="25"/>
        <v>43254</v>
      </c>
      <c r="E117" s="5">
        <f t="shared" ca="1" si="16"/>
        <v>2048.5132804625791</v>
      </c>
      <c r="F117" s="2">
        <v>22</v>
      </c>
      <c r="N117" s="2">
        <f t="shared" si="19"/>
        <v>2621</v>
      </c>
      <c r="O117" s="2">
        <f t="shared" si="20"/>
        <v>83732410</v>
      </c>
      <c r="P117" s="4">
        <f t="shared" si="21"/>
        <v>43216</v>
      </c>
      <c r="Q117" s="2" t="s">
        <v>66</v>
      </c>
      <c r="R117" s="2">
        <v>172.8</v>
      </c>
      <c r="S117" s="2">
        <v>17</v>
      </c>
    </row>
    <row r="118" spans="1:19" x14ac:dyDescent="0.25">
      <c r="A118" s="2">
        <f t="shared" si="17"/>
        <v>2621</v>
      </c>
      <c r="B118" s="2">
        <f t="shared" si="18"/>
        <v>83732410</v>
      </c>
      <c r="C118" s="4">
        <f t="shared" si="24"/>
        <v>43129</v>
      </c>
      <c r="D118" s="4">
        <f t="shared" si="25"/>
        <v>43261</v>
      </c>
      <c r="E118" s="5">
        <f t="shared" ca="1" si="16"/>
        <v>1775.4960766477839</v>
      </c>
      <c r="F118" s="2">
        <v>23</v>
      </c>
      <c r="N118" s="2">
        <f t="shared" si="19"/>
        <v>2621</v>
      </c>
      <c r="O118" s="2">
        <f t="shared" si="20"/>
        <v>83732410</v>
      </c>
      <c r="P118" s="4">
        <f t="shared" si="21"/>
        <v>43217</v>
      </c>
      <c r="Q118" s="2" t="s">
        <v>68</v>
      </c>
      <c r="R118" s="2">
        <v>411</v>
      </c>
      <c r="S118" s="2">
        <v>17</v>
      </c>
    </row>
    <row r="119" spans="1:19" x14ac:dyDescent="0.25">
      <c r="A119" s="2">
        <f t="shared" si="17"/>
        <v>2621</v>
      </c>
      <c r="B119" s="2">
        <f t="shared" si="18"/>
        <v>83732410</v>
      </c>
      <c r="C119" s="4">
        <f t="shared" si="24"/>
        <v>43129</v>
      </c>
      <c r="D119" s="4">
        <f t="shared" si="25"/>
        <v>43268</v>
      </c>
      <c r="E119" s="5">
        <f t="shared" ca="1" si="16"/>
        <v>1696.3047965267806</v>
      </c>
      <c r="F119" s="2">
        <v>24</v>
      </c>
      <c r="N119" s="2">
        <f t="shared" si="19"/>
        <v>2621</v>
      </c>
      <c r="O119" s="2">
        <f t="shared" si="20"/>
        <v>83732410</v>
      </c>
      <c r="P119" s="4">
        <f t="shared" si="21"/>
        <v>43218</v>
      </c>
      <c r="Q119" s="2" t="s">
        <v>103</v>
      </c>
      <c r="R119" s="2">
        <v>210</v>
      </c>
      <c r="S119" s="2">
        <v>17</v>
      </c>
    </row>
    <row r="120" spans="1:19" x14ac:dyDescent="0.25">
      <c r="A120" s="2">
        <f t="shared" si="17"/>
        <v>2621</v>
      </c>
      <c r="B120" s="2">
        <f t="shared" si="18"/>
        <v>83732410</v>
      </c>
      <c r="C120" s="4">
        <f t="shared" si="24"/>
        <v>43129</v>
      </c>
      <c r="D120" s="4">
        <f t="shared" si="25"/>
        <v>43275</v>
      </c>
      <c r="E120" s="5">
        <f t="shared" ca="1" si="16"/>
        <v>1413.5670728293301</v>
      </c>
      <c r="F120" s="2">
        <v>25</v>
      </c>
      <c r="N120" s="2">
        <f t="shared" si="19"/>
        <v>2621</v>
      </c>
      <c r="O120" s="2">
        <f t="shared" si="20"/>
        <v>83732410</v>
      </c>
      <c r="P120" s="4">
        <f t="shared" si="21"/>
        <v>43219</v>
      </c>
      <c r="Q120" s="2" t="s">
        <v>70</v>
      </c>
      <c r="R120" s="2">
        <v>258</v>
      </c>
      <c r="S120" s="2">
        <v>17</v>
      </c>
    </row>
    <row r="121" spans="1:19" x14ac:dyDescent="0.25">
      <c r="A121" s="2">
        <f t="shared" si="17"/>
        <v>2621</v>
      </c>
      <c r="B121" s="2">
        <f t="shared" si="18"/>
        <v>83732410</v>
      </c>
      <c r="C121" s="4">
        <f t="shared" si="24"/>
        <v>43129</v>
      </c>
      <c r="D121" s="4">
        <f t="shared" si="25"/>
        <v>43282</v>
      </c>
      <c r="E121" s="5">
        <f t="shared" ca="1" si="16"/>
        <v>1589.2910546985318</v>
      </c>
      <c r="F121" s="2">
        <v>26</v>
      </c>
      <c r="N121" s="9">
        <f t="shared" si="19"/>
        <v>2621</v>
      </c>
      <c r="O121" s="9">
        <f t="shared" si="20"/>
        <v>83732410</v>
      </c>
      <c r="P121" s="10">
        <f t="shared" si="21"/>
        <v>43220</v>
      </c>
      <c r="Q121" s="9" t="s">
        <v>71</v>
      </c>
      <c r="R121" s="9">
        <v>26.4</v>
      </c>
      <c r="S121" s="9">
        <v>18</v>
      </c>
    </row>
    <row r="122" spans="1:19" x14ac:dyDescent="0.25">
      <c r="A122" s="9">
        <f t="shared" si="17"/>
        <v>2621</v>
      </c>
      <c r="B122" s="9">
        <f t="shared" si="18"/>
        <v>83732410</v>
      </c>
      <c r="C122" s="10">
        <f>$C$121+7</f>
        <v>43136</v>
      </c>
      <c r="D122" s="10">
        <f>D101</f>
        <v>43142</v>
      </c>
      <c r="E122" s="12">
        <f t="shared" ca="1" si="16"/>
        <v>1661.3601406315047</v>
      </c>
      <c r="F122" s="9">
        <v>6</v>
      </c>
      <c r="N122" s="9">
        <f t="shared" si="19"/>
        <v>2621</v>
      </c>
      <c r="O122" s="9">
        <f t="shared" si="20"/>
        <v>83732410</v>
      </c>
      <c r="P122" s="10">
        <f t="shared" si="21"/>
        <v>43221</v>
      </c>
      <c r="Q122" s="9" t="s">
        <v>72</v>
      </c>
      <c r="R122" s="9">
        <v>1188.8</v>
      </c>
      <c r="S122" s="9">
        <v>18</v>
      </c>
    </row>
    <row r="123" spans="1:19" x14ac:dyDescent="0.25">
      <c r="A123" s="9">
        <f t="shared" si="17"/>
        <v>2621</v>
      </c>
      <c r="B123" s="9">
        <f t="shared" si="18"/>
        <v>83732410</v>
      </c>
      <c r="C123" s="10">
        <f t="shared" ref="C123:C142" si="26">$C$121+7</f>
        <v>43136</v>
      </c>
      <c r="D123" s="10">
        <f t="shared" ref="D123:D142" si="27">D102</f>
        <v>43149</v>
      </c>
      <c r="E123" s="12">
        <f t="shared" ca="1" si="16"/>
        <v>1523.7237669426677</v>
      </c>
      <c r="F123" s="9">
        <v>7</v>
      </c>
      <c r="N123" s="9">
        <f t="shared" si="19"/>
        <v>2621</v>
      </c>
      <c r="O123" s="9">
        <f t="shared" si="20"/>
        <v>83732410</v>
      </c>
      <c r="P123" s="10">
        <f t="shared" si="21"/>
        <v>43222</v>
      </c>
      <c r="Q123" s="9" t="s">
        <v>73</v>
      </c>
      <c r="R123" s="9">
        <v>70.400000000000006</v>
      </c>
      <c r="S123" s="9">
        <v>18</v>
      </c>
    </row>
    <row r="124" spans="1:19" x14ac:dyDescent="0.25">
      <c r="A124" s="9">
        <f t="shared" si="17"/>
        <v>2621</v>
      </c>
      <c r="B124" s="9">
        <f t="shared" si="18"/>
        <v>83732410</v>
      </c>
      <c r="C124" s="10">
        <f t="shared" si="26"/>
        <v>43136</v>
      </c>
      <c r="D124" s="10">
        <f t="shared" si="27"/>
        <v>43156</v>
      </c>
      <c r="E124" s="12">
        <f t="shared" ca="1" si="16"/>
        <v>1302.3857895695528</v>
      </c>
      <c r="F124" s="9">
        <v>8</v>
      </c>
      <c r="N124" s="9">
        <f t="shared" si="19"/>
        <v>2621</v>
      </c>
      <c r="O124" s="9">
        <f t="shared" si="20"/>
        <v>83732410</v>
      </c>
      <c r="P124" s="10">
        <f t="shared" si="21"/>
        <v>43223</v>
      </c>
      <c r="Q124" s="9" t="s">
        <v>73</v>
      </c>
      <c r="R124" s="9">
        <v>20</v>
      </c>
      <c r="S124" s="9">
        <v>18</v>
      </c>
    </row>
    <row r="125" spans="1:19" x14ac:dyDescent="0.25">
      <c r="A125" s="9">
        <f t="shared" si="17"/>
        <v>2621</v>
      </c>
      <c r="B125" s="9">
        <f t="shared" si="18"/>
        <v>83732410</v>
      </c>
      <c r="C125" s="10">
        <f t="shared" si="26"/>
        <v>43136</v>
      </c>
      <c r="D125" s="10">
        <f t="shared" si="27"/>
        <v>43163</v>
      </c>
      <c r="E125" s="12">
        <f t="shared" ca="1" si="16"/>
        <v>1822.753043131871</v>
      </c>
      <c r="F125" s="9">
        <v>9</v>
      </c>
      <c r="N125" s="9">
        <f t="shared" si="19"/>
        <v>2621</v>
      </c>
      <c r="O125" s="9">
        <f t="shared" si="20"/>
        <v>83732410</v>
      </c>
      <c r="P125" s="10">
        <f t="shared" si="21"/>
        <v>43224</v>
      </c>
      <c r="Q125" s="9" t="s">
        <v>74</v>
      </c>
      <c r="R125" s="9">
        <v>448</v>
      </c>
      <c r="S125" s="9">
        <v>18</v>
      </c>
    </row>
    <row r="126" spans="1:19" x14ac:dyDescent="0.25">
      <c r="A126" s="9">
        <f t="shared" si="17"/>
        <v>2621</v>
      </c>
      <c r="B126" s="9">
        <f t="shared" si="18"/>
        <v>83732410</v>
      </c>
      <c r="C126" s="10">
        <f t="shared" si="26"/>
        <v>43136</v>
      </c>
      <c r="D126" s="10">
        <f t="shared" si="27"/>
        <v>43170</v>
      </c>
      <c r="E126" s="12">
        <f t="shared" ca="1" si="16"/>
        <v>1923.154255835037</v>
      </c>
      <c r="F126" s="9">
        <v>10</v>
      </c>
      <c r="N126" s="9">
        <f t="shared" si="19"/>
        <v>2621</v>
      </c>
      <c r="O126" s="9">
        <f t="shared" si="20"/>
        <v>83732410</v>
      </c>
      <c r="P126" s="10">
        <f t="shared" si="21"/>
        <v>43225</v>
      </c>
      <c r="Q126" s="9" t="s">
        <v>76</v>
      </c>
      <c r="R126" s="9">
        <v>16</v>
      </c>
      <c r="S126" s="9">
        <v>18</v>
      </c>
    </row>
    <row r="127" spans="1:19" x14ac:dyDescent="0.25">
      <c r="A127" s="9">
        <f t="shared" si="17"/>
        <v>2621</v>
      </c>
      <c r="B127" s="9">
        <f t="shared" si="18"/>
        <v>83732410</v>
      </c>
      <c r="C127" s="10">
        <f t="shared" si="26"/>
        <v>43136</v>
      </c>
      <c r="D127" s="10">
        <f t="shared" si="27"/>
        <v>43177</v>
      </c>
      <c r="E127" s="12">
        <f t="shared" ca="1" si="16"/>
        <v>1421.1119079054549</v>
      </c>
      <c r="F127" s="9">
        <v>11</v>
      </c>
      <c r="N127" s="9">
        <f t="shared" si="19"/>
        <v>2621</v>
      </c>
      <c r="O127" s="9">
        <f t="shared" si="20"/>
        <v>83732410</v>
      </c>
      <c r="P127" s="10">
        <f t="shared" si="21"/>
        <v>43226</v>
      </c>
      <c r="Q127" s="9" t="s">
        <v>110</v>
      </c>
      <c r="R127" s="9">
        <v>10.4</v>
      </c>
      <c r="S127" s="9">
        <v>18</v>
      </c>
    </row>
    <row r="128" spans="1:19" x14ac:dyDescent="0.25">
      <c r="A128" s="9">
        <f t="shared" si="17"/>
        <v>2621</v>
      </c>
      <c r="B128" s="9">
        <f t="shared" si="18"/>
        <v>83732410</v>
      </c>
      <c r="C128" s="10">
        <f t="shared" si="26"/>
        <v>43136</v>
      </c>
      <c r="D128" s="10">
        <f t="shared" si="27"/>
        <v>43184</v>
      </c>
      <c r="E128" s="12">
        <f t="shared" ca="1" si="16"/>
        <v>1525.7658058890411</v>
      </c>
      <c r="F128" s="9">
        <v>12</v>
      </c>
      <c r="P128" s="4"/>
    </row>
    <row r="129" spans="1:16" x14ac:dyDescent="0.25">
      <c r="A129" s="9">
        <f t="shared" si="17"/>
        <v>2621</v>
      </c>
      <c r="B129" s="9">
        <f t="shared" si="18"/>
        <v>83732410</v>
      </c>
      <c r="C129" s="10">
        <f t="shared" si="26"/>
        <v>43136</v>
      </c>
      <c r="D129" s="10">
        <f t="shared" si="27"/>
        <v>43191</v>
      </c>
      <c r="E129" s="12">
        <f t="shared" ca="1" si="16"/>
        <v>1978.5837260306175</v>
      </c>
      <c r="F129" s="9">
        <v>13</v>
      </c>
      <c r="P129" s="4"/>
    </row>
    <row r="130" spans="1:16" x14ac:dyDescent="0.25">
      <c r="A130" s="9">
        <f t="shared" si="17"/>
        <v>2621</v>
      </c>
      <c r="B130" s="9">
        <f t="shared" si="18"/>
        <v>83732410</v>
      </c>
      <c r="C130" s="10">
        <f t="shared" si="26"/>
        <v>43136</v>
      </c>
      <c r="D130" s="10">
        <f t="shared" si="27"/>
        <v>43198</v>
      </c>
      <c r="E130" s="12">
        <f t="shared" ref="E130:E193" ca="1" si="28">$K$2+RAND()*$L$2</f>
        <v>1260.5243303880602</v>
      </c>
      <c r="F130" s="9">
        <v>14</v>
      </c>
      <c r="P130" s="4"/>
    </row>
    <row r="131" spans="1:16" x14ac:dyDescent="0.25">
      <c r="A131" s="9">
        <f t="shared" ref="A131:A194" si="29">$H$2</f>
        <v>2621</v>
      </c>
      <c r="B131" s="9">
        <f t="shared" ref="B131:B194" si="30">$J$2</f>
        <v>83732410</v>
      </c>
      <c r="C131" s="10">
        <f t="shared" si="26"/>
        <v>43136</v>
      </c>
      <c r="D131" s="10">
        <f t="shared" si="27"/>
        <v>43205</v>
      </c>
      <c r="E131" s="12">
        <f t="shared" ca="1" si="28"/>
        <v>1112.6097821742883</v>
      </c>
      <c r="F131" s="9">
        <v>15</v>
      </c>
      <c r="P131" s="4"/>
    </row>
    <row r="132" spans="1:16" x14ac:dyDescent="0.25">
      <c r="A132" s="9">
        <f t="shared" si="29"/>
        <v>2621</v>
      </c>
      <c r="B132" s="9">
        <f t="shared" si="30"/>
        <v>83732410</v>
      </c>
      <c r="C132" s="10">
        <f t="shared" si="26"/>
        <v>43136</v>
      </c>
      <c r="D132" s="10">
        <f t="shared" si="27"/>
        <v>43212</v>
      </c>
      <c r="E132" s="12">
        <f t="shared" ca="1" si="28"/>
        <v>1564.158114953859</v>
      </c>
      <c r="F132" s="9">
        <v>16</v>
      </c>
      <c r="P132" s="4"/>
    </row>
    <row r="133" spans="1:16" x14ac:dyDescent="0.25">
      <c r="A133" s="9">
        <f t="shared" si="29"/>
        <v>2621</v>
      </c>
      <c r="B133" s="9">
        <f t="shared" si="30"/>
        <v>83732410</v>
      </c>
      <c r="C133" s="10">
        <f t="shared" si="26"/>
        <v>43136</v>
      </c>
      <c r="D133" s="10">
        <f t="shared" si="27"/>
        <v>43219</v>
      </c>
      <c r="E133" s="12">
        <f t="shared" ca="1" si="28"/>
        <v>1572.3498370779</v>
      </c>
      <c r="F133" s="9">
        <v>17</v>
      </c>
      <c r="P133" s="4"/>
    </row>
    <row r="134" spans="1:16" x14ac:dyDescent="0.25">
      <c r="A134" s="9">
        <f t="shared" si="29"/>
        <v>2621</v>
      </c>
      <c r="B134" s="9">
        <f t="shared" si="30"/>
        <v>83732410</v>
      </c>
      <c r="C134" s="10">
        <f t="shared" si="26"/>
        <v>43136</v>
      </c>
      <c r="D134" s="10">
        <f t="shared" si="27"/>
        <v>43226</v>
      </c>
      <c r="E134" s="12">
        <f t="shared" ca="1" si="28"/>
        <v>1227.8781625266317</v>
      </c>
      <c r="F134" s="9">
        <v>18</v>
      </c>
      <c r="P134" s="4"/>
    </row>
    <row r="135" spans="1:16" x14ac:dyDescent="0.25">
      <c r="A135" s="9">
        <f t="shared" si="29"/>
        <v>2621</v>
      </c>
      <c r="B135" s="9">
        <f t="shared" si="30"/>
        <v>83732410</v>
      </c>
      <c r="C135" s="10">
        <f t="shared" si="26"/>
        <v>43136</v>
      </c>
      <c r="D135" s="10">
        <f t="shared" si="27"/>
        <v>43233</v>
      </c>
      <c r="E135" s="12">
        <f t="shared" ca="1" si="28"/>
        <v>2173.0199078807591</v>
      </c>
      <c r="F135" s="9">
        <v>19</v>
      </c>
      <c r="P135" s="4"/>
    </row>
    <row r="136" spans="1:16" x14ac:dyDescent="0.25">
      <c r="A136" s="9">
        <f t="shared" si="29"/>
        <v>2621</v>
      </c>
      <c r="B136" s="9">
        <f t="shared" si="30"/>
        <v>83732410</v>
      </c>
      <c r="C136" s="10">
        <f t="shared" si="26"/>
        <v>43136</v>
      </c>
      <c r="D136" s="10">
        <f t="shared" si="27"/>
        <v>43240</v>
      </c>
      <c r="E136" s="12">
        <f t="shared" ca="1" si="28"/>
        <v>1845.6041937252223</v>
      </c>
      <c r="F136" s="9">
        <v>20</v>
      </c>
      <c r="P136" s="4"/>
    </row>
    <row r="137" spans="1:16" x14ac:dyDescent="0.25">
      <c r="A137" s="9">
        <f t="shared" si="29"/>
        <v>2621</v>
      </c>
      <c r="B137" s="9">
        <f t="shared" si="30"/>
        <v>83732410</v>
      </c>
      <c r="C137" s="10">
        <f t="shared" si="26"/>
        <v>43136</v>
      </c>
      <c r="D137" s="10">
        <f t="shared" si="27"/>
        <v>43247</v>
      </c>
      <c r="E137" s="12">
        <f t="shared" ca="1" si="28"/>
        <v>1995.172359823137</v>
      </c>
      <c r="F137" s="9">
        <v>21</v>
      </c>
      <c r="P137" s="4"/>
    </row>
    <row r="138" spans="1:16" x14ac:dyDescent="0.25">
      <c r="A138" s="9">
        <f t="shared" si="29"/>
        <v>2621</v>
      </c>
      <c r="B138" s="9">
        <f t="shared" si="30"/>
        <v>83732410</v>
      </c>
      <c r="C138" s="10">
        <f t="shared" si="26"/>
        <v>43136</v>
      </c>
      <c r="D138" s="10">
        <f t="shared" si="27"/>
        <v>43254</v>
      </c>
      <c r="E138" s="12">
        <f t="shared" ca="1" si="28"/>
        <v>1495.0613380375557</v>
      </c>
      <c r="F138" s="9">
        <v>22</v>
      </c>
      <c r="P138" s="4"/>
    </row>
    <row r="139" spans="1:16" x14ac:dyDescent="0.25">
      <c r="A139" s="9">
        <f t="shared" si="29"/>
        <v>2621</v>
      </c>
      <c r="B139" s="9">
        <f t="shared" si="30"/>
        <v>83732410</v>
      </c>
      <c r="C139" s="10">
        <f t="shared" si="26"/>
        <v>43136</v>
      </c>
      <c r="D139" s="10">
        <f t="shared" si="27"/>
        <v>43261</v>
      </c>
      <c r="E139" s="12">
        <f t="shared" ca="1" si="28"/>
        <v>1603.0975351054803</v>
      </c>
      <c r="F139" s="9">
        <v>23</v>
      </c>
      <c r="P139" s="4"/>
    </row>
    <row r="140" spans="1:16" x14ac:dyDescent="0.25">
      <c r="A140" s="9">
        <f t="shared" si="29"/>
        <v>2621</v>
      </c>
      <c r="B140" s="9">
        <f t="shared" si="30"/>
        <v>83732410</v>
      </c>
      <c r="C140" s="10">
        <f t="shared" si="26"/>
        <v>43136</v>
      </c>
      <c r="D140" s="10">
        <f t="shared" si="27"/>
        <v>43268</v>
      </c>
      <c r="E140" s="12">
        <f t="shared" ca="1" si="28"/>
        <v>1998.7317414469398</v>
      </c>
      <c r="F140" s="9">
        <v>24</v>
      </c>
      <c r="P140" s="4"/>
    </row>
    <row r="141" spans="1:16" x14ac:dyDescent="0.25">
      <c r="A141" s="9">
        <f t="shared" si="29"/>
        <v>2621</v>
      </c>
      <c r="B141" s="9">
        <f t="shared" si="30"/>
        <v>83732410</v>
      </c>
      <c r="C141" s="10">
        <f t="shared" si="26"/>
        <v>43136</v>
      </c>
      <c r="D141" s="10">
        <f t="shared" si="27"/>
        <v>43275</v>
      </c>
      <c r="E141" s="12">
        <f t="shared" ca="1" si="28"/>
        <v>1138.8019947744601</v>
      </c>
      <c r="F141" s="9">
        <v>25</v>
      </c>
      <c r="P141" s="4"/>
    </row>
    <row r="142" spans="1:16" x14ac:dyDescent="0.25">
      <c r="A142" s="9">
        <f t="shared" si="29"/>
        <v>2621</v>
      </c>
      <c r="B142" s="9">
        <f t="shared" si="30"/>
        <v>83732410</v>
      </c>
      <c r="C142" s="10">
        <f t="shared" si="26"/>
        <v>43136</v>
      </c>
      <c r="D142" s="10">
        <f t="shared" si="27"/>
        <v>43282</v>
      </c>
      <c r="E142" s="12">
        <f t="shared" ca="1" si="28"/>
        <v>1624.6779431583986</v>
      </c>
      <c r="F142" s="9">
        <v>26</v>
      </c>
      <c r="P142" s="4"/>
    </row>
    <row r="143" spans="1:16" x14ac:dyDescent="0.25">
      <c r="A143" s="2">
        <f t="shared" si="29"/>
        <v>2621</v>
      </c>
      <c r="B143" s="2">
        <f t="shared" si="30"/>
        <v>83732410</v>
      </c>
      <c r="C143" s="4">
        <f>$C$142+7</f>
        <v>43143</v>
      </c>
      <c r="D143" s="4">
        <f>D123</f>
        <v>43149</v>
      </c>
      <c r="E143" s="5">
        <f t="shared" ca="1" si="28"/>
        <v>1717.5151696189193</v>
      </c>
      <c r="F143" s="2">
        <v>7</v>
      </c>
      <c r="P143" s="4"/>
    </row>
    <row r="144" spans="1:16" x14ac:dyDescent="0.25">
      <c r="A144" s="2">
        <f t="shared" si="29"/>
        <v>2621</v>
      </c>
      <c r="B144" s="2">
        <f t="shared" si="30"/>
        <v>83732410</v>
      </c>
      <c r="C144" s="4">
        <f t="shared" ref="C144:C162" si="31">$C$142+7</f>
        <v>43143</v>
      </c>
      <c r="D144" s="4">
        <f t="shared" ref="D144:D162" si="32">D124</f>
        <v>43156</v>
      </c>
      <c r="E144" s="5">
        <f t="shared" ca="1" si="28"/>
        <v>1842.5008830837075</v>
      </c>
      <c r="F144" s="2">
        <v>8</v>
      </c>
      <c r="P144" s="4"/>
    </row>
    <row r="145" spans="1:16" x14ac:dyDescent="0.25">
      <c r="A145" s="2">
        <f t="shared" si="29"/>
        <v>2621</v>
      </c>
      <c r="B145" s="2">
        <f t="shared" si="30"/>
        <v>83732410</v>
      </c>
      <c r="C145" s="4">
        <f t="shared" si="31"/>
        <v>43143</v>
      </c>
      <c r="D145" s="4">
        <f t="shared" si="32"/>
        <v>43163</v>
      </c>
      <c r="E145" s="5">
        <f t="shared" ca="1" si="28"/>
        <v>1484.9986848690485</v>
      </c>
      <c r="F145" s="2">
        <v>9</v>
      </c>
      <c r="P145" s="4"/>
    </row>
    <row r="146" spans="1:16" x14ac:dyDescent="0.25">
      <c r="A146" s="2">
        <f t="shared" si="29"/>
        <v>2621</v>
      </c>
      <c r="B146" s="2">
        <f t="shared" si="30"/>
        <v>83732410</v>
      </c>
      <c r="C146" s="4">
        <f t="shared" si="31"/>
        <v>43143</v>
      </c>
      <c r="D146" s="4">
        <f t="shared" si="32"/>
        <v>43170</v>
      </c>
      <c r="E146" s="5">
        <f t="shared" ca="1" si="28"/>
        <v>1241.0980196563373</v>
      </c>
      <c r="F146" s="2">
        <v>10</v>
      </c>
      <c r="P146" s="4"/>
    </row>
    <row r="147" spans="1:16" x14ac:dyDescent="0.25">
      <c r="A147" s="2">
        <f t="shared" si="29"/>
        <v>2621</v>
      </c>
      <c r="B147" s="2">
        <f t="shared" si="30"/>
        <v>83732410</v>
      </c>
      <c r="C147" s="4">
        <f t="shared" si="31"/>
        <v>43143</v>
      </c>
      <c r="D147" s="4">
        <f t="shared" si="32"/>
        <v>43177</v>
      </c>
      <c r="E147" s="5">
        <f t="shared" ca="1" si="28"/>
        <v>1320.0757822674493</v>
      </c>
      <c r="F147" s="2">
        <v>11</v>
      </c>
      <c r="P147" s="4"/>
    </row>
    <row r="148" spans="1:16" x14ac:dyDescent="0.25">
      <c r="A148" s="2">
        <f t="shared" si="29"/>
        <v>2621</v>
      </c>
      <c r="B148" s="2">
        <f t="shared" si="30"/>
        <v>83732410</v>
      </c>
      <c r="C148" s="4">
        <f t="shared" si="31"/>
        <v>43143</v>
      </c>
      <c r="D148" s="4">
        <f t="shared" si="32"/>
        <v>43184</v>
      </c>
      <c r="E148" s="5">
        <f t="shared" ca="1" si="28"/>
        <v>1392.1599405244151</v>
      </c>
      <c r="F148" s="2">
        <v>12</v>
      </c>
      <c r="P148" s="4"/>
    </row>
    <row r="149" spans="1:16" x14ac:dyDescent="0.25">
      <c r="A149" s="2">
        <f t="shared" si="29"/>
        <v>2621</v>
      </c>
      <c r="B149" s="2">
        <f t="shared" si="30"/>
        <v>83732410</v>
      </c>
      <c r="C149" s="4">
        <f t="shared" si="31"/>
        <v>43143</v>
      </c>
      <c r="D149" s="4">
        <f t="shared" si="32"/>
        <v>43191</v>
      </c>
      <c r="E149" s="5">
        <f t="shared" ca="1" si="28"/>
        <v>1344.2068765848558</v>
      </c>
      <c r="F149" s="2">
        <v>13</v>
      </c>
      <c r="P149" s="4"/>
    </row>
    <row r="150" spans="1:16" x14ac:dyDescent="0.25">
      <c r="A150" s="2">
        <f t="shared" si="29"/>
        <v>2621</v>
      </c>
      <c r="B150" s="2">
        <f t="shared" si="30"/>
        <v>83732410</v>
      </c>
      <c r="C150" s="4">
        <f t="shared" si="31"/>
        <v>43143</v>
      </c>
      <c r="D150" s="4">
        <f t="shared" si="32"/>
        <v>43198</v>
      </c>
      <c r="E150" s="5">
        <f t="shared" ca="1" si="28"/>
        <v>1737.1734871185397</v>
      </c>
      <c r="F150" s="2">
        <v>14</v>
      </c>
      <c r="P150" s="4"/>
    </row>
    <row r="151" spans="1:16" x14ac:dyDescent="0.25">
      <c r="A151" s="2">
        <f t="shared" si="29"/>
        <v>2621</v>
      </c>
      <c r="B151" s="2">
        <f t="shared" si="30"/>
        <v>83732410</v>
      </c>
      <c r="C151" s="4">
        <f t="shared" si="31"/>
        <v>43143</v>
      </c>
      <c r="D151" s="4">
        <f t="shared" si="32"/>
        <v>43205</v>
      </c>
      <c r="E151" s="5">
        <f t="shared" ca="1" si="28"/>
        <v>1954.3358652376394</v>
      </c>
      <c r="F151" s="2">
        <v>15</v>
      </c>
      <c r="P151" s="4"/>
    </row>
    <row r="152" spans="1:16" x14ac:dyDescent="0.25">
      <c r="A152" s="2">
        <f t="shared" si="29"/>
        <v>2621</v>
      </c>
      <c r="B152" s="2">
        <f t="shared" si="30"/>
        <v>83732410</v>
      </c>
      <c r="C152" s="4">
        <f t="shared" si="31"/>
        <v>43143</v>
      </c>
      <c r="D152" s="4">
        <f t="shared" si="32"/>
        <v>43212</v>
      </c>
      <c r="E152" s="5">
        <f t="shared" ca="1" si="28"/>
        <v>1059.1347685009366</v>
      </c>
      <c r="F152" s="2">
        <v>16</v>
      </c>
      <c r="P152" s="4"/>
    </row>
    <row r="153" spans="1:16" x14ac:dyDescent="0.25">
      <c r="A153" s="2">
        <f t="shared" si="29"/>
        <v>2621</v>
      </c>
      <c r="B153" s="2">
        <f t="shared" si="30"/>
        <v>83732410</v>
      </c>
      <c r="C153" s="4">
        <f t="shared" si="31"/>
        <v>43143</v>
      </c>
      <c r="D153" s="4">
        <f t="shared" si="32"/>
        <v>43219</v>
      </c>
      <c r="E153" s="5">
        <f t="shared" ca="1" si="28"/>
        <v>1371.2141892712752</v>
      </c>
      <c r="F153" s="2">
        <v>17</v>
      </c>
      <c r="P153" s="4"/>
    </row>
    <row r="154" spans="1:16" x14ac:dyDescent="0.25">
      <c r="A154" s="2">
        <f t="shared" si="29"/>
        <v>2621</v>
      </c>
      <c r="B154" s="2">
        <f t="shared" si="30"/>
        <v>83732410</v>
      </c>
      <c r="C154" s="4">
        <f t="shared" si="31"/>
        <v>43143</v>
      </c>
      <c r="D154" s="4">
        <f t="shared" si="32"/>
        <v>43226</v>
      </c>
      <c r="E154" s="5">
        <f t="shared" ca="1" si="28"/>
        <v>1923.7687873869327</v>
      </c>
      <c r="F154" s="2">
        <v>18</v>
      </c>
      <c r="P154" s="4"/>
    </row>
    <row r="155" spans="1:16" x14ac:dyDescent="0.25">
      <c r="A155" s="2">
        <f t="shared" si="29"/>
        <v>2621</v>
      </c>
      <c r="B155" s="2">
        <f t="shared" si="30"/>
        <v>83732410</v>
      </c>
      <c r="C155" s="4">
        <f t="shared" si="31"/>
        <v>43143</v>
      </c>
      <c r="D155" s="4">
        <f t="shared" si="32"/>
        <v>43233</v>
      </c>
      <c r="E155" s="5">
        <f t="shared" ca="1" si="28"/>
        <v>2013.9048749847425</v>
      </c>
      <c r="F155" s="2">
        <v>19</v>
      </c>
      <c r="P155" s="4"/>
    </row>
    <row r="156" spans="1:16" x14ac:dyDescent="0.25">
      <c r="A156" s="2">
        <f t="shared" si="29"/>
        <v>2621</v>
      </c>
      <c r="B156" s="2">
        <f t="shared" si="30"/>
        <v>83732410</v>
      </c>
      <c r="C156" s="4">
        <f t="shared" si="31"/>
        <v>43143</v>
      </c>
      <c r="D156" s="4">
        <f t="shared" si="32"/>
        <v>43240</v>
      </c>
      <c r="E156" s="5">
        <f t="shared" ca="1" si="28"/>
        <v>1635.6264066761789</v>
      </c>
      <c r="F156" s="2">
        <v>20</v>
      </c>
      <c r="P156" s="4"/>
    </row>
    <row r="157" spans="1:16" x14ac:dyDescent="0.25">
      <c r="A157" s="2">
        <f t="shared" si="29"/>
        <v>2621</v>
      </c>
      <c r="B157" s="2">
        <f t="shared" si="30"/>
        <v>83732410</v>
      </c>
      <c r="C157" s="4">
        <f t="shared" si="31"/>
        <v>43143</v>
      </c>
      <c r="D157" s="4">
        <f t="shared" si="32"/>
        <v>43247</v>
      </c>
      <c r="E157" s="5">
        <f t="shared" ca="1" si="28"/>
        <v>1685.6483700691242</v>
      </c>
      <c r="F157" s="2">
        <v>21</v>
      </c>
      <c r="P157" s="4"/>
    </row>
    <row r="158" spans="1:16" x14ac:dyDescent="0.25">
      <c r="A158" s="2">
        <f t="shared" si="29"/>
        <v>2621</v>
      </c>
      <c r="B158" s="2">
        <f t="shared" si="30"/>
        <v>83732410</v>
      </c>
      <c r="C158" s="4">
        <f t="shared" si="31"/>
        <v>43143</v>
      </c>
      <c r="D158" s="4">
        <f t="shared" si="32"/>
        <v>43254</v>
      </c>
      <c r="E158" s="5">
        <f t="shared" ca="1" si="28"/>
        <v>1548.182674458247</v>
      </c>
      <c r="F158" s="2">
        <v>22</v>
      </c>
      <c r="P158" s="4"/>
    </row>
    <row r="159" spans="1:16" x14ac:dyDescent="0.25">
      <c r="A159" s="2">
        <f t="shared" si="29"/>
        <v>2621</v>
      </c>
      <c r="B159" s="2">
        <f t="shared" si="30"/>
        <v>83732410</v>
      </c>
      <c r="C159" s="4">
        <f t="shared" si="31"/>
        <v>43143</v>
      </c>
      <c r="D159" s="4">
        <f t="shared" si="32"/>
        <v>43261</v>
      </c>
      <c r="E159" s="5">
        <f t="shared" ca="1" si="28"/>
        <v>1072.603263941158</v>
      </c>
      <c r="F159" s="2">
        <v>23</v>
      </c>
      <c r="P159" s="4"/>
    </row>
    <row r="160" spans="1:16" x14ac:dyDescent="0.25">
      <c r="A160" s="2">
        <f t="shared" si="29"/>
        <v>2621</v>
      </c>
      <c r="B160" s="2">
        <f t="shared" si="30"/>
        <v>83732410</v>
      </c>
      <c r="C160" s="4">
        <f t="shared" si="31"/>
        <v>43143</v>
      </c>
      <c r="D160" s="4">
        <f t="shared" si="32"/>
        <v>43268</v>
      </c>
      <c r="E160" s="5">
        <f t="shared" ca="1" si="28"/>
        <v>1021.0231580953474</v>
      </c>
      <c r="F160" s="2">
        <v>24</v>
      </c>
      <c r="P160" s="4"/>
    </row>
    <row r="161" spans="1:16" x14ac:dyDescent="0.25">
      <c r="A161" s="2">
        <f t="shared" si="29"/>
        <v>2621</v>
      </c>
      <c r="B161" s="2">
        <f t="shared" si="30"/>
        <v>83732410</v>
      </c>
      <c r="C161" s="4">
        <f t="shared" si="31"/>
        <v>43143</v>
      </c>
      <c r="D161" s="4">
        <f t="shared" si="32"/>
        <v>43275</v>
      </c>
      <c r="E161" s="5">
        <f t="shared" ca="1" si="28"/>
        <v>1804.4807063157525</v>
      </c>
      <c r="F161" s="2">
        <v>25</v>
      </c>
      <c r="P161" s="4"/>
    </row>
    <row r="162" spans="1:16" x14ac:dyDescent="0.25">
      <c r="A162" s="2">
        <f t="shared" si="29"/>
        <v>2621</v>
      </c>
      <c r="B162" s="2">
        <f t="shared" si="30"/>
        <v>83732410</v>
      </c>
      <c r="C162" s="4">
        <f t="shared" si="31"/>
        <v>43143</v>
      </c>
      <c r="D162" s="4">
        <f t="shared" si="32"/>
        <v>43282</v>
      </c>
      <c r="E162" s="5">
        <f t="shared" ca="1" si="28"/>
        <v>1631.2628844185663</v>
      </c>
      <c r="F162" s="2">
        <v>26</v>
      </c>
      <c r="P162" s="4"/>
    </row>
    <row r="163" spans="1:16" x14ac:dyDescent="0.25">
      <c r="A163" s="7">
        <f t="shared" si="29"/>
        <v>2621</v>
      </c>
      <c r="B163" s="7">
        <f t="shared" si="30"/>
        <v>83732410</v>
      </c>
      <c r="C163" s="8">
        <f>$C$162+7</f>
        <v>43150</v>
      </c>
      <c r="D163" s="8">
        <f>D144</f>
        <v>43156</v>
      </c>
      <c r="E163" s="13">
        <f t="shared" ca="1" si="28"/>
        <v>1925.3189929506029</v>
      </c>
      <c r="F163" s="7">
        <v>8</v>
      </c>
    </row>
    <row r="164" spans="1:16" x14ac:dyDescent="0.25">
      <c r="A164" s="7">
        <f t="shared" si="29"/>
        <v>2621</v>
      </c>
      <c r="B164" s="7">
        <f t="shared" si="30"/>
        <v>83732410</v>
      </c>
      <c r="C164" s="8">
        <f t="shared" ref="C164:C181" si="33">$C$162+7</f>
        <v>43150</v>
      </c>
      <c r="D164" s="8">
        <f t="shared" ref="D164:D181" si="34">D145</f>
        <v>43163</v>
      </c>
      <c r="E164" s="13">
        <f t="shared" ca="1" si="28"/>
        <v>1253.7404765865299</v>
      </c>
      <c r="F164" s="7">
        <v>9</v>
      </c>
    </row>
    <row r="165" spans="1:16" x14ac:dyDescent="0.25">
      <c r="A165" s="7">
        <f t="shared" si="29"/>
        <v>2621</v>
      </c>
      <c r="B165" s="7">
        <f t="shared" si="30"/>
        <v>83732410</v>
      </c>
      <c r="C165" s="8">
        <f t="shared" si="33"/>
        <v>43150</v>
      </c>
      <c r="D165" s="8">
        <f t="shared" si="34"/>
        <v>43170</v>
      </c>
      <c r="E165" s="13">
        <f t="shared" ca="1" si="28"/>
        <v>1557.6386859145782</v>
      </c>
      <c r="F165" s="7">
        <v>10</v>
      </c>
    </row>
    <row r="166" spans="1:16" x14ac:dyDescent="0.25">
      <c r="A166" s="7">
        <f t="shared" si="29"/>
        <v>2621</v>
      </c>
      <c r="B166" s="7">
        <f t="shared" si="30"/>
        <v>83732410</v>
      </c>
      <c r="C166" s="8">
        <f t="shared" si="33"/>
        <v>43150</v>
      </c>
      <c r="D166" s="8">
        <f t="shared" si="34"/>
        <v>43177</v>
      </c>
      <c r="E166" s="13">
        <f t="shared" ca="1" si="28"/>
        <v>1646.5248518395808</v>
      </c>
      <c r="F166" s="7">
        <v>11</v>
      </c>
    </row>
    <row r="167" spans="1:16" x14ac:dyDescent="0.25">
      <c r="A167" s="7">
        <f t="shared" si="29"/>
        <v>2621</v>
      </c>
      <c r="B167" s="7">
        <f t="shared" si="30"/>
        <v>83732410</v>
      </c>
      <c r="C167" s="8">
        <f t="shared" si="33"/>
        <v>43150</v>
      </c>
      <c r="D167" s="8">
        <f t="shared" si="34"/>
        <v>43184</v>
      </c>
      <c r="E167" s="13">
        <f t="shared" ca="1" si="28"/>
        <v>1846.5350292084072</v>
      </c>
      <c r="F167" s="7">
        <v>12</v>
      </c>
    </row>
    <row r="168" spans="1:16" x14ac:dyDescent="0.25">
      <c r="A168" s="7">
        <f t="shared" si="29"/>
        <v>2621</v>
      </c>
      <c r="B168" s="7">
        <f t="shared" si="30"/>
        <v>83732410</v>
      </c>
      <c r="C168" s="8">
        <f t="shared" si="33"/>
        <v>43150</v>
      </c>
      <c r="D168" s="8">
        <f t="shared" si="34"/>
        <v>43191</v>
      </c>
      <c r="E168" s="13">
        <f t="shared" ca="1" si="28"/>
        <v>1223.6599289782575</v>
      </c>
      <c r="F168" s="7">
        <v>13</v>
      </c>
    </row>
    <row r="169" spans="1:16" x14ac:dyDescent="0.25">
      <c r="A169" s="7">
        <f t="shared" si="29"/>
        <v>2621</v>
      </c>
      <c r="B169" s="7">
        <f t="shared" si="30"/>
        <v>83732410</v>
      </c>
      <c r="C169" s="8">
        <f t="shared" si="33"/>
        <v>43150</v>
      </c>
      <c r="D169" s="8">
        <f t="shared" si="34"/>
        <v>43198</v>
      </c>
      <c r="E169" s="13">
        <f t="shared" ca="1" si="28"/>
        <v>1677.5095396163442</v>
      </c>
      <c r="F169" s="7">
        <v>14</v>
      </c>
    </row>
    <row r="170" spans="1:16" x14ac:dyDescent="0.25">
      <c r="A170" s="7">
        <f t="shared" si="29"/>
        <v>2621</v>
      </c>
      <c r="B170" s="7">
        <f t="shared" si="30"/>
        <v>83732410</v>
      </c>
      <c r="C170" s="8">
        <f t="shared" si="33"/>
        <v>43150</v>
      </c>
      <c r="D170" s="8">
        <f t="shared" si="34"/>
        <v>43205</v>
      </c>
      <c r="E170" s="13">
        <f t="shared" ca="1" si="28"/>
        <v>1742.8978288999811</v>
      </c>
      <c r="F170" s="7">
        <v>15</v>
      </c>
    </row>
    <row r="171" spans="1:16" x14ac:dyDescent="0.25">
      <c r="A171" s="7">
        <f t="shared" si="29"/>
        <v>2621</v>
      </c>
      <c r="B171" s="7">
        <f t="shared" si="30"/>
        <v>83732410</v>
      </c>
      <c r="C171" s="8">
        <f t="shared" si="33"/>
        <v>43150</v>
      </c>
      <c r="D171" s="8">
        <f t="shared" si="34"/>
        <v>43212</v>
      </c>
      <c r="E171" s="13">
        <f t="shared" ca="1" si="28"/>
        <v>1236.2862024699184</v>
      </c>
      <c r="F171" s="7">
        <v>16</v>
      </c>
    </row>
    <row r="172" spans="1:16" x14ac:dyDescent="0.25">
      <c r="A172" s="7">
        <f t="shared" si="29"/>
        <v>2621</v>
      </c>
      <c r="B172" s="7">
        <f t="shared" si="30"/>
        <v>83732410</v>
      </c>
      <c r="C172" s="8">
        <f t="shared" si="33"/>
        <v>43150</v>
      </c>
      <c r="D172" s="8">
        <f t="shared" si="34"/>
        <v>43219</v>
      </c>
      <c r="E172" s="13">
        <f t="shared" ca="1" si="28"/>
        <v>1415.8472420887208</v>
      </c>
      <c r="F172" s="7">
        <v>17</v>
      </c>
    </row>
    <row r="173" spans="1:16" x14ac:dyDescent="0.25">
      <c r="A173" s="7">
        <f t="shared" si="29"/>
        <v>2621</v>
      </c>
      <c r="B173" s="7">
        <f t="shared" si="30"/>
        <v>83732410</v>
      </c>
      <c r="C173" s="8">
        <f t="shared" si="33"/>
        <v>43150</v>
      </c>
      <c r="D173" s="8">
        <f t="shared" si="34"/>
        <v>43226</v>
      </c>
      <c r="E173" s="13">
        <f t="shared" ca="1" si="28"/>
        <v>1140.9142104302887</v>
      </c>
      <c r="F173" s="7">
        <v>18</v>
      </c>
    </row>
    <row r="174" spans="1:16" x14ac:dyDescent="0.25">
      <c r="A174" s="7">
        <f t="shared" si="29"/>
        <v>2621</v>
      </c>
      <c r="B174" s="7">
        <f t="shared" si="30"/>
        <v>83732410</v>
      </c>
      <c r="C174" s="8">
        <f t="shared" si="33"/>
        <v>43150</v>
      </c>
      <c r="D174" s="8">
        <f t="shared" si="34"/>
        <v>43233</v>
      </c>
      <c r="E174" s="13">
        <f t="shared" ca="1" si="28"/>
        <v>2126.3642381773707</v>
      </c>
      <c r="F174" s="7">
        <v>19</v>
      </c>
    </row>
    <row r="175" spans="1:16" x14ac:dyDescent="0.25">
      <c r="A175" s="7">
        <f t="shared" si="29"/>
        <v>2621</v>
      </c>
      <c r="B175" s="7">
        <f t="shared" si="30"/>
        <v>83732410</v>
      </c>
      <c r="C175" s="8">
        <f t="shared" si="33"/>
        <v>43150</v>
      </c>
      <c r="D175" s="8">
        <f t="shared" si="34"/>
        <v>43240</v>
      </c>
      <c r="E175" s="13">
        <f t="shared" ca="1" si="28"/>
        <v>2022.4826471574843</v>
      </c>
      <c r="F175" s="7">
        <v>20</v>
      </c>
    </row>
    <row r="176" spans="1:16" x14ac:dyDescent="0.25">
      <c r="A176" s="7">
        <f t="shared" si="29"/>
        <v>2621</v>
      </c>
      <c r="B176" s="7">
        <f t="shared" si="30"/>
        <v>83732410</v>
      </c>
      <c r="C176" s="8">
        <f t="shared" si="33"/>
        <v>43150</v>
      </c>
      <c r="D176" s="8">
        <f t="shared" si="34"/>
        <v>43247</v>
      </c>
      <c r="E176" s="13">
        <f t="shared" ca="1" si="28"/>
        <v>1608.797267463066</v>
      </c>
      <c r="F176" s="7">
        <v>21</v>
      </c>
    </row>
    <row r="177" spans="1:6" x14ac:dyDescent="0.25">
      <c r="A177" s="7">
        <f t="shared" si="29"/>
        <v>2621</v>
      </c>
      <c r="B177" s="7">
        <f t="shared" si="30"/>
        <v>83732410</v>
      </c>
      <c r="C177" s="8">
        <f t="shared" si="33"/>
        <v>43150</v>
      </c>
      <c r="D177" s="8">
        <f t="shared" si="34"/>
        <v>43254</v>
      </c>
      <c r="E177" s="13">
        <f t="shared" ca="1" si="28"/>
        <v>1048.7248185438893</v>
      </c>
      <c r="F177" s="7">
        <v>22</v>
      </c>
    </row>
    <row r="178" spans="1:6" x14ac:dyDescent="0.25">
      <c r="A178" s="7">
        <f t="shared" si="29"/>
        <v>2621</v>
      </c>
      <c r="B178" s="7">
        <f t="shared" si="30"/>
        <v>83732410</v>
      </c>
      <c r="C178" s="8">
        <f t="shared" si="33"/>
        <v>43150</v>
      </c>
      <c r="D178" s="8">
        <f t="shared" si="34"/>
        <v>43261</v>
      </c>
      <c r="E178" s="13">
        <f t="shared" ca="1" si="28"/>
        <v>1681.2674166754182</v>
      </c>
      <c r="F178" s="7">
        <v>23</v>
      </c>
    </row>
    <row r="179" spans="1:6" x14ac:dyDescent="0.25">
      <c r="A179" s="7">
        <f t="shared" si="29"/>
        <v>2621</v>
      </c>
      <c r="B179" s="7">
        <f t="shared" si="30"/>
        <v>83732410</v>
      </c>
      <c r="C179" s="8">
        <f t="shared" si="33"/>
        <v>43150</v>
      </c>
      <c r="D179" s="8">
        <f t="shared" si="34"/>
        <v>43268</v>
      </c>
      <c r="E179" s="13">
        <f t="shared" ca="1" si="28"/>
        <v>2104.2934103972848</v>
      </c>
      <c r="F179" s="7">
        <v>24</v>
      </c>
    </row>
    <row r="180" spans="1:6" x14ac:dyDescent="0.25">
      <c r="A180" s="7">
        <f t="shared" si="29"/>
        <v>2621</v>
      </c>
      <c r="B180" s="7">
        <f t="shared" si="30"/>
        <v>83732410</v>
      </c>
      <c r="C180" s="8">
        <f t="shared" si="33"/>
        <v>43150</v>
      </c>
      <c r="D180" s="8">
        <f t="shared" si="34"/>
        <v>43275</v>
      </c>
      <c r="E180" s="13">
        <f t="shared" ca="1" si="28"/>
        <v>1999.7846386121405</v>
      </c>
      <c r="F180" s="7">
        <v>25</v>
      </c>
    </row>
    <row r="181" spans="1:6" x14ac:dyDescent="0.25">
      <c r="A181" s="7">
        <f t="shared" si="29"/>
        <v>2621</v>
      </c>
      <c r="B181" s="7">
        <f t="shared" si="30"/>
        <v>83732410</v>
      </c>
      <c r="C181" s="8">
        <f t="shared" si="33"/>
        <v>43150</v>
      </c>
      <c r="D181" s="8">
        <f t="shared" si="34"/>
        <v>43282</v>
      </c>
      <c r="E181" s="13">
        <f t="shared" ca="1" si="28"/>
        <v>1885.6487130050564</v>
      </c>
      <c r="F181" s="7">
        <v>26</v>
      </c>
    </row>
    <row r="182" spans="1:6" x14ac:dyDescent="0.25">
      <c r="A182" s="9">
        <f t="shared" si="29"/>
        <v>2621</v>
      </c>
      <c r="B182" s="9">
        <f t="shared" si="30"/>
        <v>83732410</v>
      </c>
      <c r="C182" s="10">
        <f>$C$181+7</f>
        <v>43157</v>
      </c>
      <c r="D182" s="10">
        <f>D164</f>
        <v>43163</v>
      </c>
      <c r="E182" s="12">
        <f t="shared" ca="1" si="28"/>
        <v>1621.3738255292988</v>
      </c>
      <c r="F182" s="9">
        <v>9</v>
      </c>
    </row>
    <row r="183" spans="1:6" x14ac:dyDescent="0.25">
      <c r="A183" s="9">
        <f t="shared" si="29"/>
        <v>2621</v>
      </c>
      <c r="B183" s="9">
        <f t="shared" si="30"/>
        <v>83732410</v>
      </c>
      <c r="C183" s="10">
        <f t="shared" ref="C183:C199" si="35">$C$181+7</f>
        <v>43157</v>
      </c>
      <c r="D183" s="10">
        <f t="shared" ref="D183:D199" si="36">D165</f>
        <v>43170</v>
      </c>
      <c r="E183" s="12">
        <f t="shared" ca="1" si="28"/>
        <v>2069.3686256886658</v>
      </c>
      <c r="F183" s="9">
        <v>10</v>
      </c>
    </row>
    <row r="184" spans="1:6" x14ac:dyDescent="0.25">
      <c r="A184" s="9">
        <f t="shared" si="29"/>
        <v>2621</v>
      </c>
      <c r="B184" s="9">
        <f t="shared" si="30"/>
        <v>83732410</v>
      </c>
      <c r="C184" s="10">
        <f t="shared" si="35"/>
        <v>43157</v>
      </c>
      <c r="D184" s="10">
        <f t="shared" si="36"/>
        <v>43177</v>
      </c>
      <c r="E184" s="12">
        <f t="shared" ca="1" si="28"/>
        <v>1723.9756643520875</v>
      </c>
      <c r="F184" s="9">
        <v>11</v>
      </c>
    </row>
    <row r="185" spans="1:6" x14ac:dyDescent="0.25">
      <c r="A185" s="9">
        <f t="shared" si="29"/>
        <v>2621</v>
      </c>
      <c r="B185" s="9">
        <f t="shared" si="30"/>
        <v>83732410</v>
      </c>
      <c r="C185" s="10">
        <f t="shared" si="35"/>
        <v>43157</v>
      </c>
      <c r="D185" s="10">
        <f t="shared" si="36"/>
        <v>43184</v>
      </c>
      <c r="E185" s="12">
        <f t="shared" ca="1" si="28"/>
        <v>1213.9837579530704</v>
      </c>
      <c r="F185" s="9">
        <v>12</v>
      </c>
    </row>
    <row r="186" spans="1:6" x14ac:dyDescent="0.25">
      <c r="A186" s="9">
        <f t="shared" si="29"/>
        <v>2621</v>
      </c>
      <c r="B186" s="9">
        <f t="shared" si="30"/>
        <v>83732410</v>
      </c>
      <c r="C186" s="10">
        <f t="shared" si="35"/>
        <v>43157</v>
      </c>
      <c r="D186" s="10">
        <f t="shared" si="36"/>
        <v>43191</v>
      </c>
      <c r="E186" s="12">
        <f t="shared" ca="1" si="28"/>
        <v>1560.2373718003034</v>
      </c>
      <c r="F186" s="9">
        <v>13</v>
      </c>
    </row>
    <row r="187" spans="1:6" x14ac:dyDescent="0.25">
      <c r="A187" s="9">
        <f t="shared" si="29"/>
        <v>2621</v>
      </c>
      <c r="B187" s="9">
        <f t="shared" si="30"/>
        <v>83732410</v>
      </c>
      <c r="C187" s="10">
        <f t="shared" si="35"/>
        <v>43157</v>
      </c>
      <c r="D187" s="10">
        <f t="shared" si="36"/>
        <v>43198</v>
      </c>
      <c r="E187" s="12">
        <f t="shared" ca="1" si="28"/>
        <v>1627.7355497211679</v>
      </c>
      <c r="F187" s="9">
        <v>14</v>
      </c>
    </row>
    <row r="188" spans="1:6" x14ac:dyDescent="0.25">
      <c r="A188" s="9">
        <f t="shared" si="29"/>
        <v>2621</v>
      </c>
      <c r="B188" s="9">
        <f t="shared" si="30"/>
        <v>83732410</v>
      </c>
      <c r="C188" s="10">
        <f t="shared" si="35"/>
        <v>43157</v>
      </c>
      <c r="D188" s="10">
        <f t="shared" si="36"/>
        <v>43205</v>
      </c>
      <c r="E188" s="12">
        <f t="shared" ca="1" si="28"/>
        <v>1120.4138029563935</v>
      </c>
      <c r="F188" s="9">
        <v>15</v>
      </c>
    </row>
    <row r="189" spans="1:6" x14ac:dyDescent="0.25">
      <c r="A189" s="9">
        <f t="shared" si="29"/>
        <v>2621</v>
      </c>
      <c r="B189" s="9">
        <f t="shared" si="30"/>
        <v>83732410</v>
      </c>
      <c r="C189" s="10">
        <f t="shared" si="35"/>
        <v>43157</v>
      </c>
      <c r="D189" s="10">
        <f t="shared" si="36"/>
        <v>43212</v>
      </c>
      <c r="E189" s="12">
        <f t="shared" ca="1" si="28"/>
        <v>2193.078616865133</v>
      </c>
      <c r="F189" s="9">
        <v>16</v>
      </c>
    </row>
    <row r="190" spans="1:6" x14ac:dyDescent="0.25">
      <c r="A190" s="9">
        <f t="shared" si="29"/>
        <v>2621</v>
      </c>
      <c r="B190" s="9">
        <f t="shared" si="30"/>
        <v>83732410</v>
      </c>
      <c r="C190" s="10">
        <f t="shared" si="35"/>
        <v>43157</v>
      </c>
      <c r="D190" s="10">
        <f t="shared" si="36"/>
        <v>43219</v>
      </c>
      <c r="E190" s="12">
        <f t="shared" ca="1" si="28"/>
        <v>1930.671315078305</v>
      </c>
      <c r="F190" s="9">
        <v>17</v>
      </c>
    </row>
    <row r="191" spans="1:6" x14ac:dyDescent="0.25">
      <c r="A191" s="9">
        <f t="shared" si="29"/>
        <v>2621</v>
      </c>
      <c r="B191" s="9">
        <f t="shared" si="30"/>
        <v>83732410</v>
      </c>
      <c r="C191" s="10">
        <f t="shared" si="35"/>
        <v>43157</v>
      </c>
      <c r="D191" s="10">
        <f t="shared" si="36"/>
        <v>43226</v>
      </c>
      <c r="E191" s="12">
        <f t="shared" ca="1" si="28"/>
        <v>1677.7787901388197</v>
      </c>
      <c r="F191" s="9">
        <v>18</v>
      </c>
    </row>
    <row r="192" spans="1:6" x14ac:dyDescent="0.25">
      <c r="A192" s="9">
        <f t="shared" si="29"/>
        <v>2621</v>
      </c>
      <c r="B192" s="9">
        <f t="shared" si="30"/>
        <v>83732410</v>
      </c>
      <c r="C192" s="10">
        <f t="shared" si="35"/>
        <v>43157</v>
      </c>
      <c r="D192" s="10">
        <f t="shared" si="36"/>
        <v>43233</v>
      </c>
      <c r="E192" s="12">
        <f t="shared" ca="1" si="28"/>
        <v>1301.3623020672223</v>
      </c>
      <c r="F192" s="9">
        <v>19</v>
      </c>
    </row>
    <row r="193" spans="1:6" x14ac:dyDescent="0.25">
      <c r="A193" s="9">
        <f t="shared" si="29"/>
        <v>2621</v>
      </c>
      <c r="B193" s="9">
        <f t="shared" si="30"/>
        <v>83732410</v>
      </c>
      <c r="C193" s="10">
        <f t="shared" si="35"/>
        <v>43157</v>
      </c>
      <c r="D193" s="10">
        <f t="shared" si="36"/>
        <v>43240</v>
      </c>
      <c r="E193" s="12">
        <f t="shared" ca="1" si="28"/>
        <v>1563.447158008423</v>
      </c>
      <c r="F193" s="9">
        <v>20</v>
      </c>
    </row>
    <row r="194" spans="1:6" x14ac:dyDescent="0.25">
      <c r="A194" s="9">
        <f t="shared" si="29"/>
        <v>2621</v>
      </c>
      <c r="B194" s="9">
        <f t="shared" si="30"/>
        <v>83732410</v>
      </c>
      <c r="C194" s="10">
        <f t="shared" si="35"/>
        <v>43157</v>
      </c>
      <c r="D194" s="10">
        <f t="shared" si="36"/>
        <v>43247</v>
      </c>
      <c r="E194" s="12">
        <f t="shared" ref="E194:E257" ca="1" si="37">$K$2+RAND()*$L$2</f>
        <v>1136.7465529871406</v>
      </c>
      <c r="F194" s="9">
        <v>21</v>
      </c>
    </row>
    <row r="195" spans="1:6" x14ac:dyDescent="0.25">
      <c r="A195" s="9">
        <f t="shared" ref="A195:A258" si="38">$H$2</f>
        <v>2621</v>
      </c>
      <c r="B195" s="9">
        <f t="shared" ref="B195:B258" si="39">$J$2</f>
        <v>83732410</v>
      </c>
      <c r="C195" s="10">
        <f t="shared" si="35"/>
        <v>43157</v>
      </c>
      <c r="D195" s="10">
        <f t="shared" si="36"/>
        <v>43254</v>
      </c>
      <c r="E195" s="12">
        <f t="shared" ca="1" si="37"/>
        <v>1367.4163490095655</v>
      </c>
      <c r="F195" s="9">
        <v>22</v>
      </c>
    </row>
    <row r="196" spans="1:6" x14ac:dyDescent="0.25">
      <c r="A196" s="9">
        <f t="shared" si="38"/>
        <v>2621</v>
      </c>
      <c r="B196" s="9">
        <f t="shared" si="39"/>
        <v>83732410</v>
      </c>
      <c r="C196" s="10">
        <f t="shared" si="35"/>
        <v>43157</v>
      </c>
      <c r="D196" s="10">
        <f t="shared" si="36"/>
        <v>43261</v>
      </c>
      <c r="E196" s="12">
        <f t="shared" ca="1" si="37"/>
        <v>2016.4964360246981</v>
      </c>
      <c r="F196" s="9">
        <v>23</v>
      </c>
    </row>
    <row r="197" spans="1:6" x14ac:dyDescent="0.25">
      <c r="A197" s="9">
        <f t="shared" si="38"/>
        <v>2621</v>
      </c>
      <c r="B197" s="9">
        <f t="shared" si="39"/>
        <v>83732410</v>
      </c>
      <c r="C197" s="10">
        <f t="shared" si="35"/>
        <v>43157</v>
      </c>
      <c r="D197" s="10">
        <f t="shared" si="36"/>
        <v>43268</v>
      </c>
      <c r="E197" s="12">
        <f t="shared" ca="1" si="37"/>
        <v>2041.0879783971723</v>
      </c>
      <c r="F197" s="9">
        <v>24</v>
      </c>
    </row>
    <row r="198" spans="1:6" x14ac:dyDescent="0.25">
      <c r="A198" s="9">
        <f t="shared" si="38"/>
        <v>2621</v>
      </c>
      <c r="B198" s="9">
        <f t="shared" si="39"/>
        <v>83732410</v>
      </c>
      <c r="C198" s="10">
        <f t="shared" si="35"/>
        <v>43157</v>
      </c>
      <c r="D198" s="10">
        <f t="shared" si="36"/>
        <v>43275</v>
      </c>
      <c r="E198" s="12">
        <f t="shared" ca="1" si="37"/>
        <v>1187.7361388808013</v>
      </c>
      <c r="F198" s="9">
        <v>25</v>
      </c>
    </row>
    <row r="199" spans="1:6" x14ac:dyDescent="0.25">
      <c r="A199" s="9">
        <f t="shared" si="38"/>
        <v>2621</v>
      </c>
      <c r="B199" s="9">
        <f t="shared" si="39"/>
        <v>83732410</v>
      </c>
      <c r="C199" s="10">
        <f t="shared" si="35"/>
        <v>43157</v>
      </c>
      <c r="D199" s="10">
        <f t="shared" si="36"/>
        <v>43282</v>
      </c>
      <c r="E199" s="12">
        <f t="shared" ca="1" si="37"/>
        <v>1754.8341939495617</v>
      </c>
      <c r="F199" s="9">
        <v>26</v>
      </c>
    </row>
    <row r="200" spans="1:6" x14ac:dyDescent="0.25">
      <c r="A200" s="2">
        <f t="shared" si="38"/>
        <v>2621</v>
      </c>
      <c r="B200" s="2">
        <f t="shared" si="39"/>
        <v>83732410</v>
      </c>
      <c r="C200" s="4">
        <f>$C$199+7</f>
        <v>43164</v>
      </c>
      <c r="D200" s="4">
        <f>D183</f>
        <v>43170</v>
      </c>
      <c r="E200" s="5">
        <f t="shared" ca="1" si="37"/>
        <v>2132.7378690597998</v>
      </c>
      <c r="F200" s="2">
        <v>10</v>
      </c>
    </row>
    <row r="201" spans="1:6" x14ac:dyDescent="0.25">
      <c r="A201" s="2">
        <f t="shared" si="38"/>
        <v>2621</v>
      </c>
      <c r="B201" s="2">
        <f t="shared" si="39"/>
        <v>83732410</v>
      </c>
      <c r="C201" s="4">
        <f t="shared" ref="C201:C216" si="40">$C$199+7</f>
        <v>43164</v>
      </c>
      <c r="D201" s="4">
        <f t="shared" ref="D201:D216" si="41">D184</f>
        <v>43177</v>
      </c>
      <c r="E201" s="5">
        <f t="shared" ca="1" si="37"/>
        <v>1236.0325908713944</v>
      </c>
      <c r="F201" s="2">
        <v>11</v>
      </c>
    </row>
    <row r="202" spans="1:6" x14ac:dyDescent="0.25">
      <c r="A202" s="2">
        <f t="shared" si="38"/>
        <v>2621</v>
      </c>
      <c r="B202" s="2">
        <f t="shared" si="39"/>
        <v>83732410</v>
      </c>
      <c r="C202" s="4">
        <f t="shared" si="40"/>
        <v>43164</v>
      </c>
      <c r="D202" s="4">
        <f t="shared" si="41"/>
        <v>43184</v>
      </c>
      <c r="E202" s="5">
        <f t="shared" ca="1" si="37"/>
        <v>1059.5254562440687</v>
      </c>
      <c r="F202" s="2">
        <v>12</v>
      </c>
    </row>
    <row r="203" spans="1:6" x14ac:dyDescent="0.25">
      <c r="A203" s="2">
        <f t="shared" si="38"/>
        <v>2621</v>
      </c>
      <c r="B203" s="2">
        <f t="shared" si="39"/>
        <v>83732410</v>
      </c>
      <c r="C203" s="4">
        <f t="shared" si="40"/>
        <v>43164</v>
      </c>
      <c r="D203" s="4">
        <f t="shared" si="41"/>
        <v>43191</v>
      </c>
      <c r="E203" s="5">
        <f t="shared" ca="1" si="37"/>
        <v>1942.9245629295488</v>
      </c>
      <c r="F203" s="2">
        <v>13</v>
      </c>
    </row>
    <row r="204" spans="1:6" x14ac:dyDescent="0.25">
      <c r="A204" s="2">
        <f t="shared" si="38"/>
        <v>2621</v>
      </c>
      <c r="B204" s="2">
        <f t="shared" si="39"/>
        <v>83732410</v>
      </c>
      <c r="C204" s="4">
        <f t="shared" si="40"/>
        <v>43164</v>
      </c>
      <c r="D204" s="4">
        <f t="shared" si="41"/>
        <v>43198</v>
      </c>
      <c r="E204" s="5">
        <f t="shared" ca="1" si="37"/>
        <v>1626.1413560193118</v>
      </c>
      <c r="F204" s="2">
        <v>14</v>
      </c>
    </row>
    <row r="205" spans="1:6" x14ac:dyDescent="0.25">
      <c r="A205" s="2">
        <f t="shared" si="38"/>
        <v>2621</v>
      </c>
      <c r="B205" s="2">
        <f t="shared" si="39"/>
        <v>83732410</v>
      </c>
      <c r="C205" s="4">
        <f t="shared" si="40"/>
        <v>43164</v>
      </c>
      <c r="D205" s="4">
        <f t="shared" si="41"/>
        <v>43205</v>
      </c>
      <c r="E205" s="5">
        <f t="shared" ca="1" si="37"/>
        <v>2118.9065731984019</v>
      </c>
      <c r="F205" s="2">
        <v>15</v>
      </c>
    </row>
    <row r="206" spans="1:6" x14ac:dyDescent="0.25">
      <c r="A206" s="2">
        <f t="shared" si="38"/>
        <v>2621</v>
      </c>
      <c r="B206" s="2">
        <f t="shared" si="39"/>
        <v>83732410</v>
      </c>
      <c r="C206" s="4">
        <f t="shared" si="40"/>
        <v>43164</v>
      </c>
      <c r="D206" s="4">
        <f t="shared" si="41"/>
        <v>43212</v>
      </c>
      <c r="E206" s="5">
        <f t="shared" ca="1" si="37"/>
        <v>1128.3945614175796</v>
      </c>
      <c r="F206" s="2">
        <v>16</v>
      </c>
    </row>
    <row r="207" spans="1:6" x14ac:dyDescent="0.25">
      <c r="A207" s="2">
        <f t="shared" si="38"/>
        <v>2621</v>
      </c>
      <c r="B207" s="2">
        <f t="shared" si="39"/>
        <v>83732410</v>
      </c>
      <c r="C207" s="4">
        <f t="shared" si="40"/>
        <v>43164</v>
      </c>
      <c r="D207" s="4">
        <f t="shared" si="41"/>
        <v>43219</v>
      </c>
      <c r="E207" s="5">
        <f t="shared" ca="1" si="37"/>
        <v>2050.2362605164003</v>
      </c>
      <c r="F207" s="2">
        <v>17</v>
      </c>
    </row>
    <row r="208" spans="1:6" x14ac:dyDescent="0.25">
      <c r="A208" s="2">
        <f t="shared" si="38"/>
        <v>2621</v>
      </c>
      <c r="B208" s="2">
        <f t="shared" si="39"/>
        <v>83732410</v>
      </c>
      <c r="C208" s="4">
        <f t="shared" si="40"/>
        <v>43164</v>
      </c>
      <c r="D208" s="4">
        <f t="shared" si="41"/>
        <v>43226</v>
      </c>
      <c r="E208" s="5">
        <f t="shared" ca="1" si="37"/>
        <v>1048.0900551795644</v>
      </c>
      <c r="F208" s="2">
        <v>18</v>
      </c>
    </row>
    <row r="209" spans="1:6" x14ac:dyDescent="0.25">
      <c r="A209" s="2">
        <f t="shared" si="38"/>
        <v>2621</v>
      </c>
      <c r="B209" s="2">
        <f t="shared" si="39"/>
        <v>83732410</v>
      </c>
      <c r="C209" s="4">
        <f t="shared" si="40"/>
        <v>43164</v>
      </c>
      <c r="D209" s="4">
        <f t="shared" si="41"/>
        <v>43233</v>
      </c>
      <c r="E209" s="5">
        <f t="shared" ca="1" si="37"/>
        <v>1603.5869543131701</v>
      </c>
      <c r="F209" s="2">
        <v>19</v>
      </c>
    </row>
    <row r="210" spans="1:6" x14ac:dyDescent="0.25">
      <c r="A210" s="2">
        <f t="shared" si="38"/>
        <v>2621</v>
      </c>
      <c r="B210" s="2">
        <f t="shared" si="39"/>
        <v>83732410</v>
      </c>
      <c r="C210" s="4">
        <f t="shared" si="40"/>
        <v>43164</v>
      </c>
      <c r="D210" s="4">
        <f t="shared" si="41"/>
        <v>43240</v>
      </c>
      <c r="E210" s="5">
        <f t="shared" ca="1" si="37"/>
        <v>1051.8890745902372</v>
      </c>
      <c r="F210" s="2">
        <v>20</v>
      </c>
    </row>
    <row r="211" spans="1:6" x14ac:dyDescent="0.25">
      <c r="A211" s="2">
        <f t="shared" si="38"/>
        <v>2621</v>
      </c>
      <c r="B211" s="2">
        <f t="shared" si="39"/>
        <v>83732410</v>
      </c>
      <c r="C211" s="4">
        <f t="shared" si="40"/>
        <v>43164</v>
      </c>
      <c r="D211" s="4">
        <f t="shared" si="41"/>
        <v>43247</v>
      </c>
      <c r="E211" s="5">
        <f t="shared" ca="1" si="37"/>
        <v>1815.4772131989641</v>
      </c>
      <c r="F211" s="2">
        <v>21</v>
      </c>
    </row>
    <row r="212" spans="1:6" x14ac:dyDescent="0.25">
      <c r="A212" s="2">
        <f t="shared" si="38"/>
        <v>2621</v>
      </c>
      <c r="B212" s="2">
        <f t="shared" si="39"/>
        <v>83732410</v>
      </c>
      <c r="C212" s="4">
        <f t="shared" si="40"/>
        <v>43164</v>
      </c>
      <c r="D212" s="4">
        <f t="shared" si="41"/>
        <v>43254</v>
      </c>
      <c r="E212" s="5">
        <f t="shared" ca="1" si="37"/>
        <v>1916.9441343955946</v>
      </c>
      <c r="F212" s="2">
        <v>22</v>
      </c>
    </row>
    <row r="213" spans="1:6" x14ac:dyDescent="0.25">
      <c r="A213" s="2">
        <f t="shared" si="38"/>
        <v>2621</v>
      </c>
      <c r="B213" s="2">
        <f t="shared" si="39"/>
        <v>83732410</v>
      </c>
      <c r="C213" s="4">
        <f t="shared" si="40"/>
        <v>43164</v>
      </c>
      <c r="D213" s="4">
        <f t="shared" si="41"/>
        <v>43261</v>
      </c>
      <c r="E213" s="5">
        <f t="shared" ca="1" si="37"/>
        <v>1745.718458134922</v>
      </c>
      <c r="F213" s="2">
        <v>23</v>
      </c>
    </row>
    <row r="214" spans="1:6" x14ac:dyDescent="0.25">
      <c r="A214" s="2">
        <f t="shared" si="38"/>
        <v>2621</v>
      </c>
      <c r="B214" s="2">
        <f t="shared" si="39"/>
        <v>83732410</v>
      </c>
      <c r="C214" s="4">
        <f t="shared" si="40"/>
        <v>43164</v>
      </c>
      <c r="D214" s="4">
        <f t="shared" si="41"/>
        <v>43268</v>
      </c>
      <c r="E214" s="5">
        <f t="shared" ca="1" si="37"/>
        <v>1587.119152340757</v>
      </c>
      <c r="F214" s="2">
        <v>24</v>
      </c>
    </row>
    <row r="215" spans="1:6" x14ac:dyDescent="0.25">
      <c r="A215" s="2">
        <f t="shared" si="38"/>
        <v>2621</v>
      </c>
      <c r="B215" s="2">
        <f t="shared" si="39"/>
        <v>83732410</v>
      </c>
      <c r="C215" s="4">
        <f t="shared" si="40"/>
        <v>43164</v>
      </c>
      <c r="D215" s="4">
        <f t="shared" si="41"/>
        <v>43275</v>
      </c>
      <c r="E215" s="5">
        <f t="shared" ca="1" si="37"/>
        <v>1961.1637628455712</v>
      </c>
      <c r="F215" s="2">
        <v>25</v>
      </c>
    </row>
    <row r="216" spans="1:6" x14ac:dyDescent="0.25">
      <c r="A216" s="2">
        <f t="shared" si="38"/>
        <v>2621</v>
      </c>
      <c r="B216" s="2">
        <f t="shared" si="39"/>
        <v>83732410</v>
      </c>
      <c r="C216" s="4">
        <f t="shared" si="40"/>
        <v>43164</v>
      </c>
      <c r="D216" s="4">
        <f t="shared" si="41"/>
        <v>43282</v>
      </c>
      <c r="E216" s="5">
        <f t="shared" ca="1" si="37"/>
        <v>2078.2705917847043</v>
      </c>
      <c r="F216" s="2">
        <v>26</v>
      </c>
    </row>
    <row r="217" spans="1:6" x14ac:dyDescent="0.25">
      <c r="A217" s="9">
        <f t="shared" si="38"/>
        <v>2621</v>
      </c>
      <c r="B217" s="9">
        <f t="shared" si="39"/>
        <v>83732410</v>
      </c>
      <c r="C217" s="10">
        <f>$C$216+7</f>
        <v>43171</v>
      </c>
      <c r="D217" s="10">
        <f>D201</f>
        <v>43177</v>
      </c>
      <c r="E217" s="12">
        <f t="shared" ca="1" si="37"/>
        <v>1083.432870753207</v>
      </c>
      <c r="F217" s="9">
        <v>11</v>
      </c>
    </row>
    <row r="218" spans="1:6" x14ac:dyDescent="0.25">
      <c r="A218" s="9">
        <f t="shared" si="38"/>
        <v>2621</v>
      </c>
      <c r="B218" s="9">
        <f t="shared" si="39"/>
        <v>83732410</v>
      </c>
      <c r="C218" s="10">
        <f t="shared" ref="C218:C232" si="42">$C$216+7</f>
        <v>43171</v>
      </c>
      <c r="D218" s="10">
        <f t="shared" ref="D218:D232" si="43">D202</f>
        <v>43184</v>
      </c>
      <c r="E218" s="12">
        <f t="shared" ca="1" si="37"/>
        <v>1199.9445147586896</v>
      </c>
      <c r="F218" s="9">
        <v>12</v>
      </c>
    </row>
    <row r="219" spans="1:6" x14ac:dyDescent="0.25">
      <c r="A219" s="9">
        <f t="shared" si="38"/>
        <v>2621</v>
      </c>
      <c r="B219" s="9">
        <f t="shared" si="39"/>
        <v>83732410</v>
      </c>
      <c r="C219" s="10">
        <f t="shared" si="42"/>
        <v>43171</v>
      </c>
      <c r="D219" s="10">
        <f t="shared" si="43"/>
        <v>43191</v>
      </c>
      <c r="E219" s="12">
        <f t="shared" ca="1" si="37"/>
        <v>1128.5186293443815</v>
      </c>
      <c r="F219" s="9">
        <v>13</v>
      </c>
    </row>
    <row r="220" spans="1:6" x14ac:dyDescent="0.25">
      <c r="A220" s="9">
        <f t="shared" si="38"/>
        <v>2621</v>
      </c>
      <c r="B220" s="9">
        <f t="shared" si="39"/>
        <v>83732410</v>
      </c>
      <c r="C220" s="10">
        <f t="shared" si="42"/>
        <v>43171</v>
      </c>
      <c r="D220" s="10">
        <f t="shared" si="43"/>
        <v>43198</v>
      </c>
      <c r="E220" s="12">
        <f t="shared" ca="1" si="37"/>
        <v>1506.5705940347575</v>
      </c>
      <c r="F220" s="9">
        <v>14</v>
      </c>
    </row>
    <row r="221" spans="1:6" x14ac:dyDescent="0.25">
      <c r="A221" s="9">
        <f t="shared" si="38"/>
        <v>2621</v>
      </c>
      <c r="B221" s="9">
        <f t="shared" si="39"/>
        <v>83732410</v>
      </c>
      <c r="C221" s="10">
        <f t="shared" si="42"/>
        <v>43171</v>
      </c>
      <c r="D221" s="10">
        <f t="shared" si="43"/>
        <v>43205</v>
      </c>
      <c r="E221" s="12">
        <f t="shared" ca="1" si="37"/>
        <v>1010.6736845634016</v>
      </c>
      <c r="F221" s="9">
        <v>15</v>
      </c>
    </row>
    <row r="222" spans="1:6" x14ac:dyDescent="0.25">
      <c r="A222" s="9">
        <f t="shared" si="38"/>
        <v>2621</v>
      </c>
      <c r="B222" s="9">
        <f t="shared" si="39"/>
        <v>83732410</v>
      </c>
      <c r="C222" s="10">
        <f t="shared" si="42"/>
        <v>43171</v>
      </c>
      <c r="D222" s="10">
        <f t="shared" si="43"/>
        <v>43212</v>
      </c>
      <c r="E222" s="12">
        <f t="shared" ca="1" si="37"/>
        <v>1886.3895350688144</v>
      </c>
      <c r="F222" s="9">
        <v>16</v>
      </c>
    </row>
    <row r="223" spans="1:6" x14ac:dyDescent="0.25">
      <c r="A223" s="9">
        <f t="shared" si="38"/>
        <v>2621</v>
      </c>
      <c r="B223" s="9">
        <f t="shared" si="39"/>
        <v>83732410</v>
      </c>
      <c r="C223" s="10">
        <f t="shared" si="42"/>
        <v>43171</v>
      </c>
      <c r="D223" s="10">
        <f t="shared" si="43"/>
        <v>43219</v>
      </c>
      <c r="E223" s="12">
        <f t="shared" ca="1" si="37"/>
        <v>1258.4313300429806</v>
      </c>
      <c r="F223" s="9">
        <v>17</v>
      </c>
    </row>
    <row r="224" spans="1:6" x14ac:dyDescent="0.25">
      <c r="A224" s="9">
        <f t="shared" si="38"/>
        <v>2621</v>
      </c>
      <c r="B224" s="9">
        <f t="shared" si="39"/>
        <v>83732410</v>
      </c>
      <c r="C224" s="10">
        <f t="shared" si="42"/>
        <v>43171</v>
      </c>
      <c r="D224" s="10">
        <f t="shared" si="43"/>
        <v>43226</v>
      </c>
      <c r="E224" s="12">
        <f t="shared" ca="1" si="37"/>
        <v>1474.8312771484279</v>
      </c>
      <c r="F224" s="9">
        <v>18</v>
      </c>
    </row>
    <row r="225" spans="1:6" x14ac:dyDescent="0.25">
      <c r="A225" s="9">
        <f t="shared" si="38"/>
        <v>2621</v>
      </c>
      <c r="B225" s="9">
        <f t="shared" si="39"/>
        <v>83732410</v>
      </c>
      <c r="C225" s="10">
        <f t="shared" si="42"/>
        <v>43171</v>
      </c>
      <c r="D225" s="10">
        <f t="shared" si="43"/>
        <v>43233</v>
      </c>
      <c r="E225" s="12">
        <f t="shared" ca="1" si="37"/>
        <v>1677.9871827779816</v>
      </c>
      <c r="F225" s="9">
        <v>19</v>
      </c>
    </row>
    <row r="226" spans="1:6" x14ac:dyDescent="0.25">
      <c r="A226" s="9">
        <f t="shared" si="38"/>
        <v>2621</v>
      </c>
      <c r="B226" s="9">
        <f t="shared" si="39"/>
        <v>83732410</v>
      </c>
      <c r="C226" s="10">
        <f t="shared" si="42"/>
        <v>43171</v>
      </c>
      <c r="D226" s="10">
        <f t="shared" si="43"/>
        <v>43240</v>
      </c>
      <c r="E226" s="12">
        <f t="shared" ca="1" si="37"/>
        <v>1514.2732253393706</v>
      </c>
      <c r="F226" s="9">
        <v>20</v>
      </c>
    </row>
    <row r="227" spans="1:6" x14ac:dyDescent="0.25">
      <c r="A227" s="9">
        <f t="shared" si="38"/>
        <v>2621</v>
      </c>
      <c r="B227" s="9">
        <f t="shared" si="39"/>
        <v>83732410</v>
      </c>
      <c r="C227" s="10">
        <f t="shared" si="42"/>
        <v>43171</v>
      </c>
      <c r="D227" s="10">
        <f t="shared" si="43"/>
        <v>43247</v>
      </c>
      <c r="E227" s="12">
        <f t="shared" ca="1" si="37"/>
        <v>1122.9073509946697</v>
      </c>
      <c r="F227" s="9">
        <v>21</v>
      </c>
    </row>
    <row r="228" spans="1:6" x14ac:dyDescent="0.25">
      <c r="A228" s="9">
        <f t="shared" si="38"/>
        <v>2621</v>
      </c>
      <c r="B228" s="9">
        <f t="shared" si="39"/>
        <v>83732410</v>
      </c>
      <c r="C228" s="10">
        <f t="shared" si="42"/>
        <v>43171</v>
      </c>
      <c r="D228" s="10">
        <f t="shared" si="43"/>
        <v>43254</v>
      </c>
      <c r="E228" s="12">
        <f t="shared" ca="1" si="37"/>
        <v>1306.8513202461177</v>
      </c>
      <c r="F228" s="9">
        <v>22</v>
      </c>
    </row>
    <row r="229" spans="1:6" x14ac:dyDescent="0.25">
      <c r="A229" s="9">
        <f t="shared" si="38"/>
        <v>2621</v>
      </c>
      <c r="B229" s="9">
        <f t="shared" si="39"/>
        <v>83732410</v>
      </c>
      <c r="C229" s="10">
        <f t="shared" si="42"/>
        <v>43171</v>
      </c>
      <c r="D229" s="10">
        <f t="shared" si="43"/>
        <v>43261</v>
      </c>
      <c r="E229" s="12">
        <f t="shared" ca="1" si="37"/>
        <v>2119.0856365543204</v>
      </c>
      <c r="F229" s="9">
        <v>23</v>
      </c>
    </row>
    <row r="230" spans="1:6" x14ac:dyDescent="0.25">
      <c r="A230" s="9">
        <f t="shared" si="38"/>
        <v>2621</v>
      </c>
      <c r="B230" s="9">
        <f t="shared" si="39"/>
        <v>83732410</v>
      </c>
      <c r="C230" s="10">
        <f t="shared" si="42"/>
        <v>43171</v>
      </c>
      <c r="D230" s="10">
        <f t="shared" si="43"/>
        <v>43268</v>
      </c>
      <c r="E230" s="12">
        <f t="shared" ca="1" si="37"/>
        <v>2035.1368583118435</v>
      </c>
      <c r="F230" s="9">
        <v>24</v>
      </c>
    </row>
    <row r="231" spans="1:6" x14ac:dyDescent="0.25">
      <c r="A231" s="9">
        <f t="shared" si="38"/>
        <v>2621</v>
      </c>
      <c r="B231" s="9">
        <f t="shared" si="39"/>
        <v>83732410</v>
      </c>
      <c r="C231" s="10">
        <f t="shared" si="42"/>
        <v>43171</v>
      </c>
      <c r="D231" s="10">
        <f t="shared" si="43"/>
        <v>43275</v>
      </c>
      <c r="E231" s="12">
        <f t="shared" ca="1" si="37"/>
        <v>2180.5770358916134</v>
      </c>
      <c r="F231" s="9">
        <v>25</v>
      </c>
    </row>
    <row r="232" spans="1:6" x14ac:dyDescent="0.25">
      <c r="A232" s="9">
        <f t="shared" si="38"/>
        <v>2621</v>
      </c>
      <c r="B232" s="9">
        <f t="shared" si="39"/>
        <v>83732410</v>
      </c>
      <c r="C232" s="10">
        <f t="shared" si="42"/>
        <v>43171</v>
      </c>
      <c r="D232" s="10">
        <f t="shared" si="43"/>
        <v>43282</v>
      </c>
      <c r="E232" s="12">
        <f t="shared" ca="1" si="37"/>
        <v>1471.7304108554399</v>
      </c>
      <c r="F232" s="9">
        <v>26</v>
      </c>
    </row>
    <row r="233" spans="1:6" x14ac:dyDescent="0.25">
      <c r="A233" s="2">
        <f t="shared" si="38"/>
        <v>2621</v>
      </c>
      <c r="B233" s="2">
        <f t="shared" si="39"/>
        <v>83732410</v>
      </c>
      <c r="C233" s="4">
        <f>$C$232+7</f>
        <v>43178</v>
      </c>
      <c r="D233" s="4">
        <f>D218</f>
        <v>43184</v>
      </c>
      <c r="E233" s="5">
        <f t="shared" ca="1" si="37"/>
        <v>1410.829582486911</v>
      </c>
      <c r="F233" s="2">
        <v>12</v>
      </c>
    </row>
    <row r="234" spans="1:6" x14ac:dyDescent="0.25">
      <c r="A234" s="2">
        <f t="shared" si="38"/>
        <v>2621</v>
      </c>
      <c r="B234" s="2">
        <f t="shared" si="39"/>
        <v>83732410</v>
      </c>
      <c r="C234" s="4">
        <f t="shared" ref="C234:C247" si="44">$C$232+7</f>
        <v>43178</v>
      </c>
      <c r="D234" s="4">
        <f t="shared" ref="D234:D247" si="45">D219</f>
        <v>43191</v>
      </c>
      <c r="E234" s="5">
        <f t="shared" ca="1" si="37"/>
        <v>1438.929093278547</v>
      </c>
      <c r="F234" s="2">
        <v>13</v>
      </c>
    </row>
    <row r="235" spans="1:6" x14ac:dyDescent="0.25">
      <c r="A235" s="2">
        <f t="shared" si="38"/>
        <v>2621</v>
      </c>
      <c r="B235" s="2">
        <f t="shared" si="39"/>
        <v>83732410</v>
      </c>
      <c r="C235" s="4">
        <f t="shared" si="44"/>
        <v>43178</v>
      </c>
      <c r="D235" s="4">
        <f t="shared" si="45"/>
        <v>43198</v>
      </c>
      <c r="E235" s="5">
        <f t="shared" ca="1" si="37"/>
        <v>1837.1120953442357</v>
      </c>
      <c r="F235" s="2">
        <v>14</v>
      </c>
    </row>
    <row r="236" spans="1:6" x14ac:dyDescent="0.25">
      <c r="A236" s="2">
        <f t="shared" si="38"/>
        <v>2621</v>
      </c>
      <c r="B236" s="2">
        <f t="shared" si="39"/>
        <v>83732410</v>
      </c>
      <c r="C236" s="4">
        <f t="shared" si="44"/>
        <v>43178</v>
      </c>
      <c r="D236" s="4">
        <f t="shared" si="45"/>
        <v>43205</v>
      </c>
      <c r="E236" s="5">
        <f t="shared" ca="1" si="37"/>
        <v>1294.5725260404129</v>
      </c>
      <c r="F236" s="2">
        <v>15</v>
      </c>
    </row>
    <row r="237" spans="1:6" x14ac:dyDescent="0.25">
      <c r="A237" s="2">
        <f t="shared" si="38"/>
        <v>2621</v>
      </c>
      <c r="B237" s="2">
        <f t="shared" si="39"/>
        <v>83732410</v>
      </c>
      <c r="C237" s="4">
        <f t="shared" si="44"/>
        <v>43178</v>
      </c>
      <c r="D237" s="4">
        <f t="shared" si="45"/>
        <v>43212</v>
      </c>
      <c r="E237" s="5">
        <f t="shared" ca="1" si="37"/>
        <v>1249.433479603887</v>
      </c>
      <c r="F237" s="2">
        <v>16</v>
      </c>
    </row>
    <row r="238" spans="1:6" x14ac:dyDescent="0.25">
      <c r="A238" s="2">
        <f t="shared" si="38"/>
        <v>2621</v>
      </c>
      <c r="B238" s="2">
        <f t="shared" si="39"/>
        <v>83732410</v>
      </c>
      <c r="C238" s="4">
        <f t="shared" si="44"/>
        <v>43178</v>
      </c>
      <c r="D238" s="4">
        <f t="shared" si="45"/>
        <v>43219</v>
      </c>
      <c r="E238" s="5">
        <f t="shared" ca="1" si="37"/>
        <v>1329.0134263019895</v>
      </c>
      <c r="F238" s="2">
        <v>17</v>
      </c>
    </row>
    <row r="239" spans="1:6" x14ac:dyDescent="0.25">
      <c r="A239" s="2">
        <f t="shared" si="38"/>
        <v>2621</v>
      </c>
      <c r="B239" s="2">
        <f t="shared" si="39"/>
        <v>83732410</v>
      </c>
      <c r="C239" s="4">
        <f t="shared" si="44"/>
        <v>43178</v>
      </c>
      <c r="D239" s="4">
        <f t="shared" si="45"/>
        <v>43226</v>
      </c>
      <c r="E239" s="5">
        <f t="shared" ca="1" si="37"/>
        <v>1015.3420333527883</v>
      </c>
      <c r="F239" s="2">
        <v>18</v>
      </c>
    </row>
    <row r="240" spans="1:6" x14ac:dyDescent="0.25">
      <c r="A240" s="2">
        <f t="shared" si="38"/>
        <v>2621</v>
      </c>
      <c r="B240" s="2">
        <f t="shared" si="39"/>
        <v>83732410</v>
      </c>
      <c r="C240" s="4">
        <f t="shared" si="44"/>
        <v>43178</v>
      </c>
      <c r="D240" s="4">
        <f t="shared" si="45"/>
        <v>43233</v>
      </c>
      <c r="E240" s="5">
        <f t="shared" ca="1" si="37"/>
        <v>1153.763155868427</v>
      </c>
      <c r="F240" s="2">
        <v>19</v>
      </c>
    </row>
    <row r="241" spans="1:6" x14ac:dyDescent="0.25">
      <c r="A241" s="2">
        <f t="shared" si="38"/>
        <v>2621</v>
      </c>
      <c r="B241" s="2">
        <f t="shared" si="39"/>
        <v>83732410</v>
      </c>
      <c r="C241" s="4">
        <f t="shared" si="44"/>
        <v>43178</v>
      </c>
      <c r="D241" s="4">
        <f t="shared" si="45"/>
        <v>43240</v>
      </c>
      <c r="E241" s="5">
        <f t="shared" ca="1" si="37"/>
        <v>1116.8115521458567</v>
      </c>
      <c r="F241" s="2">
        <v>20</v>
      </c>
    </row>
    <row r="242" spans="1:6" x14ac:dyDescent="0.25">
      <c r="A242" s="2">
        <f t="shared" si="38"/>
        <v>2621</v>
      </c>
      <c r="B242" s="2">
        <f t="shared" si="39"/>
        <v>83732410</v>
      </c>
      <c r="C242" s="4">
        <f t="shared" si="44"/>
        <v>43178</v>
      </c>
      <c r="D242" s="4">
        <f t="shared" si="45"/>
        <v>43247</v>
      </c>
      <c r="E242" s="5">
        <f t="shared" ca="1" si="37"/>
        <v>2187.7908969030041</v>
      </c>
      <c r="F242" s="2">
        <v>21</v>
      </c>
    </row>
    <row r="243" spans="1:6" x14ac:dyDescent="0.25">
      <c r="A243" s="2">
        <f t="shared" si="38"/>
        <v>2621</v>
      </c>
      <c r="B243" s="2">
        <f t="shared" si="39"/>
        <v>83732410</v>
      </c>
      <c r="C243" s="4">
        <f t="shared" si="44"/>
        <v>43178</v>
      </c>
      <c r="D243" s="4">
        <f t="shared" si="45"/>
        <v>43254</v>
      </c>
      <c r="E243" s="5">
        <f t="shared" ca="1" si="37"/>
        <v>1574.7842731481853</v>
      </c>
      <c r="F243" s="2">
        <v>22</v>
      </c>
    </row>
    <row r="244" spans="1:6" x14ac:dyDescent="0.25">
      <c r="A244" s="2">
        <f t="shared" si="38"/>
        <v>2621</v>
      </c>
      <c r="B244" s="2">
        <f t="shared" si="39"/>
        <v>83732410</v>
      </c>
      <c r="C244" s="4">
        <f t="shared" si="44"/>
        <v>43178</v>
      </c>
      <c r="D244" s="4">
        <f t="shared" si="45"/>
        <v>43261</v>
      </c>
      <c r="E244" s="5">
        <f t="shared" ca="1" si="37"/>
        <v>1891.7925031958939</v>
      </c>
      <c r="F244" s="2">
        <v>23</v>
      </c>
    </row>
    <row r="245" spans="1:6" x14ac:dyDescent="0.25">
      <c r="A245" s="2">
        <f t="shared" si="38"/>
        <v>2621</v>
      </c>
      <c r="B245" s="2">
        <f t="shared" si="39"/>
        <v>83732410</v>
      </c>
      <c r="C245" s="4">
        <f t="shared" si="44"/>
        <v>43178</v>
      </c>
      <c r="D245" s="4">
        <f t="shared" si="45"/>
        <v>43268</v>
      </c>
      <c r="E245" s="5">
        <f t="shared" ca="1" si="37"/>
        <v>1480.5798222649146</v>
      </c>
      <c r="F245" s="2">
        <v>24</v>
      </c>
    </row>
    <row r="246" spans="1:6" x14ac:dyDescent="0.25">
      <c r="A246" s="2">
        <f t="shared" si="38"/>
        <v>2621</v>
      </c>
      <c r="B246" s="2">
        <f t="shared" si="39"/>
        <v>83732410</v>
      </c>
      <c r="C246" s="4">
        <f t="shared" si="44"/>
        <v>43178</v>
      </c>
      <c r="D246" s="4">
        <f t="shared" si="45"/>
        <v>43275</v>
      </c>
      <c r="E246" s="5">
        <f t="shared" ca="1" si="37"/>
        <v>1118.7207756944886</v>
      </c>
      <c r="F246" s="2">
        <v>25</v>
      </c>
    </row>
    <row r="247" spans="1:6" x14ac:dyDescent="0.25">
      <c r="A247" s="2">
        <f t="shared" si="38"/>
        <v>2621</v>
      </c>
      <c r="B247" s="2">
        <f t="shared" si="39"/>
        <v>83732410</v>
      </c>
      <c r="C247" s="4">
        <f t="shared" si="44"/>
        <v>43178</v>
      </c>
      <c r="D247" s="4">
        <f t="shared" si="45"/>
        <v>43282</v>
      </c>
      <c r="E247" s="5">
        <f t="shared" ca="1" si="37"/>
        <v>1269.0677674442315</v>
      </c>
      <c r="F247" s="2">
        <v>26</v>
      </c>
    </row>
    <row r="248" spans="1:6" x14ac:dyDescent="0.25">
      <c r="A248" s="9">
        <f t="shared" si="38"/>
        <v>2621</v>
      </c>
      <c r="B248" s="9">
        <f t="shared" si="39"/>
        <v>83732410</v>
      </c>
      <c r="C248" s="10">
        <f>$C$247+7</f>
        <v>43185</v>
      </c>
      <c r="D248" s="10">
        <f>D234</f>
        <v>43191</v>
      </c>
      <c r="E248" s="12">
        <f t="shared" ca="1" si="37"/>
        <v>1428.209363490826</v>
      </c>
      <c r="F248" s="9">
        <v>13</v>
      </c>
    </row>
    <row r="249" spans="1:6" x14ac:dyDescent="0.25">
      <c r="A249" s="9">
        <f t="shared" si="38"/>
        <v>2621</v>
      </c>
      <c r="B249" s="9">
        <f t="shared" si="39"/>
        <v>83732410</v>
      </c>
      <c r="C249" s="10">
        <f t="shared" ref="C249:C261" si="46">$C$247+7</f>
        <v>43185</v>
      </c>
      <c r="D249" s="10">
        <f t="shared" ref="D249:D261" si="47">D235</f>
        <v>43198</v>
      </c>
      <c r="E249" s="12">
        <f t="shared" ca="1" si="37"/>
        <v>1089.9913918454702</v>
      </c>
      <c r="F249" s="9">
        <v>14</v>
      </c>
    </row>
    <row r="250" spans="1:6" x14ac:dyDescent="0.25">
      <c r="A250" s="9">
        <f t="shared" si="38"/>
        <v>2621</v>
      </c>
      <c r="B250" s="9">
        <f t="shared" si="39"/>
        <v>83732410</v>
      </c>
      <c r="C250" s="10">
        <f t="shared" si="46"/>
        <v>43185</v>
      </c>
      <c r="D250" s="10">
        <f t="shared" si="47"/>
        <v>43205</v>
      </c>
      <c r="E250" s="12">
        <f t="shared" ca="1" si="37"/>
        <v>1516.6403313047952</v>
      </c>
      <c r="F250" s="9">
        <v>15</v>
      </c>
    </row>
    <row r="251" spans="1:6" x14ac:dyDescent="0.25">
      <c r="A251" s="9">
        <f t="shared" si="38"/>
        <v>2621</v>
      </c>
      <c r="B251" s="9">
        <f t="shared" si="39"/>
        <v>83732410</v>
      </c>
      <c r="C251" s="10">
        <f t="shared" si="46"/>
        <v>43185</v>
      </c>
      <c r="D251" s="10">
        <f t="shared" si="47"/>
        <v>43212</v>
      </c>
      <c r="E251" s="12">
        <f t="shared" ca="1" si="37"/>
        <v>1488.9033722709878</v>
      </c>
      <c r="F251" s="9">
        <v>16</v>
      </c>
    </row>
    <row r="252" spans="1:6" x14ac:dyDescent="0.25">
      <c r="A252" s="9">
        <f t="shared" si="38"/>
        <v>2621</v>
      </c>
      <c r="B252" s="9">
        <f t="shared" si="39"/>
        <v>83732410</v>
      </c>
      <c r="C252" s="10">
        <f t="shared" si="46"/>
        <v>43185</v>
      </c>
      <c r="D252" s="10">
        <f t="shared" si="47"/>
        <v>43219</v>
      </c>
      <c r="E252" s="12">
        <f t="shared" ca="1" si="37"/>
        <v>1037.3721846842586</v>
      </c>
      <c r="F252" s="9">
        <v>17</v>
      </c>
    </row>
    <row r="253" spans="1:6" x14ac:dyDescent="0.25">
      <c r="A253" s="9">
        <f t="shared" si="38"/>
        <v>2621</v>
      </c>
      <c r="B253" s="9">
        <f t="shared" si="39"/>
        <v>83732410</v>
      </c>
      <c r="C253" s="10">
        <f t="shared" si="46"/>
        <v>43185</v>
      </c>
      <c r="D253" s="10">
        <f t="shared" si="47"/>
        <v>43226</v>
      </c>
      <c r="E253" s="12">
        <f t="shared" ca="1" si="37"/>
        <v>1199.7460143331784</v>
      </c>
      <c r="F253" s="9">
        <v>18</v>
      </c>
    </row>
    <row r="254" spans="1:6" x14ac:dyDescent="0.25">
      <c r="A254" s="9">
        <f t="shared" si="38"/>
        <v>2621</v>
      </c>
      <c r="B254" s="9">
        <f t="shared" si="39"/>
        <v>83732410</v>
      </c>
      <c r="C254" s="10">
        <f t="shared" si="46"/>
        <v>43185</v>
      </c>
      <c r="D254" s="10">
        <f t="shared" si="47"/>
        <v>43233</v>
      </c>
      <c r="E254" s="12">
        <f t="shared" ca="1" si="37"/>
        <v>1872.311524785948</v>
      </c>
      <c r="F254" s="9">
        <v>19</v>
      </c>
    </row>
    <row r="255" spans="1:6" x14ac:dyDescent="0.25">
      <c r="A255" s="9">
        <f t="shared" si="38"/>
        <v>2621</v>
      </c>
      <c r="B255" s="9">
        <f t="shared" si="39"/>
        <v>83732410</v>
      </c>
      <c r="C255" s="10">
        <f t="shared" si="46"/>
        <v>43185</v>
      </c>
      <c r="D255" s="10">
        <f t="shared" si="47"/>
        <v>43240</v>
      </c>
      <c r="E255" s="12">
        <f t="shared" ca="1" si="37"/>
        <v>1730.4696715541736</v>
      </c>
      <c r="F255" s="9">
        <v>20</v>
      </c>
    </row>
    <row r="256" spans="1:6" x14ac:dyDescent="0.25">
      <c r="A256" s="9">
        <f t="shared" si="38"/>
        <v>2621</v>
      </c>
      <c r="B256" s="9">
        <f t="shared" si="39"/>
        <v>83732410</v>
      </c>
      <c r="C256" s="10">
        <f t="shared" si="46"/>
        <v>43185</v>
      </c>
      <c r="D256" s="10">
        <f t="shared" si="47"/>
        <v>43247</v>
      </c>
      <c r="E256" s="12">
        <f t="shared" ca="1" si="37"/>
        <v>1259.9389052527263</v>
      </c>
      <c r="F256" s="9">
        <v>21</v>
      </c>
    </row>
    <row r="257" spans="1:6" x14ac:dyDescent="0.25">
      <c r="A257" s="9">
        <f t="shared" si="38"/>
        <v>2621</v>
      </c>
      <c r="B257" s="9">
        <f t="shared" si="39"/>
        <v>83732410</v>
      </c>
      <c r="C257" s="10">
        <f t="shared" si="46"/>
        <v>43185</v>
      </c>
      <c r="D257" s="10">
        <f t="shared" si="47"/>
        <v>43254</v>
      </c>
      <c r="E257" s="12">
        <f t="shared" ca="1" si="37"/>
        <v>1304.8179570275399</v>
      </c>
      <c r="F257" s="9">
        <v>22</v>
      </c>
    </row>
    <row r="258" spans="1:6" x14ac:dyDescent="0.25">
      <c r="A258" s="9">
        <f t="shared" si="38"/>
        <v>2621</v>
      </c>
      <c r="B258" s="9">
        <f t="shared" si="39"/>
        <v>83732410</v>
      </c>
      <c r="C258" s="10">
        <f t="shared" si="46"/>
        <v>43185</v>
      </c>
      <c r="D258" s="10">
        <f t="shared" si="47"/>
        <v>43261</v>
      </c>
      <c r="E258" s="12">
        <f t="shared" ref="E258:E297" ca="1" si="48">$K$2+RAND()*$L$2</f>
        <v>1869.8736708673925</v>
      </c>
      <c r="F258" s="9">
        <v>23</v>
      </c>
    </row>
    <row r="259" spans="1:6" x14ac:dyDescent="0.25">
      <c r="A259" s="9">
        <f t="shared" ref="A259:A297" si="49">$H$2</f>
        <v>2621</v>
      </c>
      <c r="B259" s="9">
        <f t="shared" ref="B259:B297" si="50">$J$2</f>
        <v>83732410</v>
      </c>
      <c r="C259" s="10">
        <f t="shared" si="46"/>
        <v>43185</v>
      </c>
      <c r="D259" s="10">
        <f t="shared" si="47"/>
        <v>43268</v>
      </c>
      <c r="E259" s="12">
        <f t="shared" ca="1" si="48"/>
        <v>1020.9122488655645</v>
      </c>
      <c r="F259" s="9">
        <v>24</v>
      </c>
    </row>
    <row r="260" spans="1:6" x14ac:dyDescent="0.25">
      <c r="A260" s="9">
        <f t="shared" si="49"/>
        <v>2621</v>
      </c>
      <c r="B260" s="9">
        <f t="shared" si="50"/>
        <v>83732410</v>
      </c>
      <c r="C260" s="10">
        <f t="shared" si="46"/>
        <v>43185</v>
      </c>
      <c r="D260" s="10">
        <f t="shared" si="47"/>
        <v>43275</v>
      </c>
      <c r="E260" s="12">
        <f t="shared" ca="1" si="48"/>
        <v>1197.639125450095</v>
      </c>
      <c r="F260" s="9">
        <v>25</v>
      </c>
    </row>
    <row r="261" spans="1:6" x14ac:dyDescent="0.25">
      <c r="A261" s="9">
        <f t="shared" si="49"/>
        <v>2621</v>
      </c>
      <c r="B261" s="9">
        <f t="shared" si="50"/>
        <v>83732410</v>
      </c>
      <c r="C261" s="10">
        <f t="shared" si="46"/>
        <v>43185</v>
      </c>
      <c r="D261" s="10">
        <f t="shared" si="47"/>
        <v>43282</v>
      </c>
      <c r="E261" s="12">
        <f t="shared" ca="1" si="48"/>
        <v>1613.7098310100878</v>
      </c>
      <c r="F261" s="9">
        <v>26</v>
      </c>
    </row>
    <row r="262" spans="1:6" x14ac:dyDescent="0.25">
      <c r="A262" s="2">
        <f t="shared" si="49"/>
        <v>2621</v>
      </c>
      <c r="B262" s="2">
        <f t="shared" si="50"/>
        <v>83732410</v>
      </c>
      <c r="C262" s="4">
        <f>$C$261+7</f>
        <v>43192</v>
      </c>
      <c r="D262" s="4">
        <f>D249</f>
        <v>43198</v>
      </c>
      <c r="E262" s="5">
        <f t="shared" ca="1" si="48"/>
        <v>1437.0131680499198</v>
      </c>
      <c r="F262" s="2">
        <v>14</v>
      </c>
    </row>
    <row r="263" spans="1:6" x14ac:dyDescent="0.25">
      <c r="A263" s="2">
        <f t="shared" si="49"/>
        <v>2621</v>
      </c>
      <c r="B263" s="2">
        <f t="shared" si="50"/>
        <v>83732410</v>
      </c>
      <c r="C263" s="4">
        <f t="shared" ref="C263:C274" si="51">$C$261+7</f>
        <v>43192</v>
      </c>
      <c r="D263" s="4">
        <f t="shared" ref="D263:D274" si="52">D250</f>
        <v>43205</v>
      </c>
      <c r="E263" s="5">
        <f t="shared" ca="1" si="48"/>
        <v>1937.3708210042078</v>
      </c>
      <c r="F263" s="2">
        <v>15</v>
      </c>
    </row>
    <row r="264" spans="1:6" x14ac:dyDescent="0.25">
      <c r="A264" s="2">
        <f t="shared" si="49"/>
        <v>2621</v>
      </c>
      <c r="B264" s="2">
        <f t="shared" si="50"/>
        <v>83732410</v>
      </c>
      <c r="C264" s="4">
        <f t="shared" si="51"/>
        <v>43192</v>
      </c>
      <c r="D264" s="4">
        <f t="shared" si="52"/>
        <v>43212</v>
      </c>
      <c r="E264" s="5">
        <f t="shared" ca="1" si="48"/>
        <v>1149.2592134145061</v>
      </c>
      <c r="F264" s="2">
        <v>16</v>
      </c>
    </row>
    <row r="265" spans="1:6" x14ac:dyDescent="0.25">
      <c r="A265" s="2">
        <f t="shared" si="49"/>
        <v>2621</v>
      </c>
      <c r="B265" s="2">
        <f t="shared" si="50"/>
        <v>83732410</v>
      </c>
      <c r="C265" s="4">
        <f t="shared" si="51"/>
        <v>43192</v>
      </c>
      <c r="D265" s="4">
        <f t="shared" si="52"/>
        <v>43219</v>
      </c>
      <c r="E265" s="5">
        <f t="shared" ca="1" si="48"/>
        <v>2193.2683598974331</v>
      </c>
      <c r="F265" s="2">
        <v>17</v>
      </c>
    </row>
    <row r="266" spans="1:6" x14ac:dyDescent="0.25">
      <c r="A266" s="2">
        <f t="shared" si="49"/>
        <v>2621</v>
      </c>
      <c r="B266" s="2">
        <f t="shared" si="50"/>
        <v>83732410</v>
      </c>
      <c r="C266" s="4">
        <f t="shared" si="51"/>
        <v>43192</v>
      </c>
      <c r="D266" s="4">
        <f t="shared" si="52"/>
        <v>43226</v>
      </c>
      <c r="E266" s="5">
        <f t="shared" ca="1" si="48"/>
        <v>2186.424909940999</v>
      </c>
      <c r="F266" s="2">
        <v>18</v>
      </c>
    </row>
    <row r="267" spans="1:6" x14ac:dyDescent="0.25">
      <c r="A267" s="2">
        <f t="shared" si="49"/>
        <v>2621</v>
      </c>
      <c r="B267" s="2">
        <f t="shared" si="50"/>
        <v>83732410</v>
      </c>
      <c r="C267" s="4">
        <f t="shared" si="51"/>
        <v>43192</v>
      </c>
      <c r="D267" s="4">
        <f t="shared" si="52"/>
        <v>43233</v>
      </c>
      <c r="E267" s="5">
        <f t="shared" ca="1" si="48"/>
        <v>1317.7409483433692</v>
      </c>
      <c r="F267" s="2">
        <v>19</v>
      </c>
    </row>
    <row r="268" spans="1:6" x14ac:dyDescent="0.25">
      <c r="A268" s="2">
        <f t="shared" si="49"/>
        <v>2621</v>
      </c>
      <c r="B268" s="2">
        <f t="shared" si="50"/>
        <v>83732410</v>
      </c>
      <c r="C268" s="4">
        <f t="shared" si="51"/>
        <v>43192</v>
      </c>
      <c r="D268" s="4">
        <f t="shared" si="52"/>
        <v>43240</v>
      </c>
      <c r="E268" s="5">
        <f t="shared" ca="1" si="48"/>
        <v>1090.844636311763</v>
      </c>
      <c r="F268" s="2">
        <v>20</v>
      </c>
    </row>
    <row r="269" spans="1:6" x14ac:dyDescent="0.25">
      <c r="A269" s="2">
        <f t="shared" si="49"/>
        <v>2621</v>
      </c>
      <c r="B269" s="2">
        <f t="shared" si="50"/>
        <v>83732410</v>
      </c>
      <c r="C269" s="4">
        <f t="shared" si="51"/>
        <v>43192</v>
      </c>
      <c r="D269" s="4">
        <f t="shared" si="52"/>
        <v>43247</v>
      </c>
      <c r="E269" s="5">
        <f t="shared" ca="1" si="48"/>
        <v>1269.2202743990538</v>
      </c>
      <c r="F269" s="2">
        <v>21</v>
      </c>
    </row>
    <row r="270" spans="1:6" x14ac:dyDescent="0.25">
      <c r="A270" s="2">
        <f t="shared" si="49"/>
        <v>2621</v>
      </c>
      <c r="B270" s="2">
        <f t="shared" si="50"/>
        <v>83732410</v>
      </c>
      <c r="C270" s="4">
        <f t="shared" si="51"/>
        <v>43192</v>
      </c>
      <c r="D270" s="4">
        <f t="shared" si="52"/>
        <v>43254</v>
      </c>
      <c r="E270" s="5">
        <f t="shared" ca="1" si="48"/>
        <v>2045.4043976340797</v>
      </c>
      <c r="F270" s="2">
        <v>22</v>
      </c>
    </row>
    <row r="271" spans="1:6" x14ac:dyDescent="0.25">
      <c r="A271" s="2">
        <f t="shared" si="49"/>
        <v>2621</v>
      </c>
      <c r="B271" s="2">
        <f t="shared" si="50"/>
        <v>83732410</v>
      </c>
      <c r="C271" s="4">
        <f t="shared" si="51"/>
        <v>43192</v>
      </c>
      <c r="D271" s="4">
        <f t="shared" si="52"/>
        <v>43261</v>
      </c>
      <c r="E271" s="5">
        <f t="shared" ca="1" si="48"/>
        <v>2013.0811759314811</v>
      </c>
      <c r="F271" s="2">
        <v>23</v>
      </c>
    </row>
    <row r="272" spans="1:6" x14ac:dyDescent="0.25">
      <c r="A272" s="2">
        <f t="shared" si="49"/>
        <v>2621</v>
      </c>
      <c r="B272" s="2">
        <f t="shared" si="50"/>
        <v>83732410</v>
      </c>
      <c r="C272" s="4">
        <f t="shared" si="51"/>
        <v>43192</v>
      </c>
      <c r="D272" s="4">
        <f t="shared" si="52"/>
        <v>43268</v>
      </c>
      <c r="E272" s="5">
        <f t="shared" ca="1" si="48"/>
        <v>1448.7709554913965</v>
      </c>
      <c r="F272" s="2">
        <v>24</v>
      </c>
    </row>
    <row r="273" spans="1:6" x14ac:dyDescent="0.25">
      <c r="A273" s="2">
        <f t="shared" si="49"/>
        <v>2621</v>
      </c>
      <c r="B273" s="2">
        <f t="shared" si="50"/>
        <v>83732410</v>
      </c>
      <c r="C273" s="4">
        <f t="shared" si="51"/>
        <v>43192</v>
      </c>
      <c r="D273" s="4">
        <f t="shared" si="52"/>
        <v>43275</v>
      </c>
      <c r="E273" s="5">
        <f t="shared" ca="1" si="48"/>
        <v>1040.7194525148032</v>
      </c>
      <c r="F273" s="2">
        <v>25</v>
      </c>
    </row>
    <row r="274" spans="1:6" x14ac:dyDescent="0.25">
      <c r="A274" s="2">
        <f t="shared" si="49"/>
        <v>2621</v>
      </c>
      <c r="B274" s="2">
        <f t="shared" si="50"/>
        <v>83732410</v>
      </c>
      <c r="C274" s="4">
        <f t="shared" si="51"/>
        <v>43192</v>
      </c>
      <c r="D274" s="4">
        <f t="shared" si="52"/>
        <v>43282</v>
      </c>
      <c r="E274" s="5">
        <f t="shared" ca="1" si="48"/>
        <v>1058.966988750986</v>
      </c>
      <c r="F274" s="2">
        <v>26</v>
      </c>
    </row>
    <row r="275" spans="1:6" x14ac:dyDescent="0.25">
      <c r="A275" s="9">
        <f t="shared" si="49"/>
        <v>2621</v>
      </c>
      <c r="B275" s="9">
        <f t="shared" si="50"/>
        <v>83732410</v>
      </c>
      <c r="C275" s="10">
        <f>$C$274+7</f>
        <v>43199</v>
      </c>
      <c r="D275" s="10">
        <f>D263</f>
        <v>43205</v>
      </c>
      <c r="E275" s="12">
        <f t="shared" ca="1" si="48"/>
        <v>2089.1500741656946</v>
      </c>
      <c r="F275" s="9">
        <v>15</v>
      </c>
    </row>
    <row r="276" spans="1:6" x14ac:dyDescent="0.25">
      <c r="A276" s="9">
        <f t="shared" si="49"/>
        <v>2621</v>
      </c>
      <c r="B276" s="9">
        <f t="shared" si="50"/>
        <v>83732410</v>
      </c>
      <c r="C276" s="10">
        <f t="shared" ref="C276:C286" si="53">$C$274+7</f>
        <v>43199</v>
      </c>
      <c r="D276" s="10">
        <f t="shared" ref="D276:D286" si="54">D264</f>
        <v>43212</v>
      </c>
      <c r="E276" s="12">
        <f t="shared" ca="1" si="48"/>
        <v>1278.6660350817904</v>
      </c>
      <c r="F276" s="9">
        <v>16</v>
      </c>
    </row>
    <row r="277" spans="1:6" x14ac:dyDescent="0.25">
      <c r="A277" s="9">
        <f t="shared" si="49"/>
        <v>2621</v>
      </c>
      <c r="B277" s="9">
        <f t="shared" si="50"/>
        <v>83732410</v>
      </c>
      <c r="C277" s="10">
        <f t="shared" si="53"/>
        <v>43199</v>
      </c>
      <c r="D277" s="10">
        <f t="shared" si="54"/>
        <v>43219</v>
      </c>
      <c r="E277" s="12">
        <f t="shared" ca="1" si="48"/>
        <v>1649.9936755837857</v>
      </c>
      <c r="F277" s="9">
        <v>17</v>
      </c>
    </row>
    <row r="278" spans="1:6" x14ac:dyDescent="0.25">
      <c r="A278" s="9">
        <f t="shared" si="49"/>
        <v>2621</v>
      </c>
      <c r="B278" s="9">
        <f t="shared" si="50"/>
        <v>83732410</v>
      </c>
      <c r="C278" s="10">
        <f t="shared" si="53"/>
        <v>43199</v>
      </c>
      <c r="D278" s="10">
        <f t="shared" si="54"/>
        <v>43226</v>
      </c>
      <c r="E278" s="12">
        <f t="shared" ca="1" si="48"/>
        <v>1824.8895143292173</v>
      </c>
      <c r="F278" s="9">
        <v>18</v>
      </c>
    </row>
    <row r="279" spans="1:6" x14ac:dyDescent="0.25">
      <c r="A279" s="9">
        <f t="shared" si="49"/>
        <v>2621</v>
      </c>
      <c r="B279" s="9">
        <f t="shared" si="50"/>
        <v>83732410</v>
      </c>
      <c r="C279" s="10">
        <f t="shared" si="53"/>
        <v>43199</v>
      </c>
      <c r="D279" s="10">
        <f t="shared" si="54"/>
        <v>43233</v>
      </c>
      <c r="E279" s="12">
        <f t="shared" ca="1" si="48"/>
        <v>1209.8816479318189</v>
      </c>
      <c r="F279" s="9">
        <v>19</v>
      </c>
    </row>
    <row r="280" spans="1:6" x14ac:dyDescent="0.25">
      <c r="A280" s="9">
        <f t="shared" si="49"/>
        <v>2621</v>
      </c>
      <c r="B280" s="9">
        <f t="shared" si="50"/>
        <v>83732410</v>
      </c>
      <c r="C280" s="10">
        <f t="shared" si="53"/>
        <v>43199</v>
      </c>
      <c r="D280" s="10">
        <f t="shared" si="54"/>
        <v>43240</v>
      </c>
      <c r="E280" s="12">
        <f t="shared" ca="1" si="48"/>
        <v>1637.3757814219107</v>
      </c>
      <c r="F280" s="9">
        <v>20</v>
      </c>
    </row>
    <row r="281" spans="1:6" x14ac:dyDescent="0.25">
      <c r="A281" s="9">
        <f t="shared" si="49"/>
        <v>2621</v>
      </c>
      <c r="B281" s="9">
        <f t="shared" si="50"/>
        <v>83732410</v>
      </c>
      <c r="C281" s="10">
        <f t="shared" si="53"/>
        <v>43199</v>
      </c>
      <c r="D281" s="10">
        <f t="shared" si="54"/>
        <v>43247</v>
      </c>
      <c r="E281" s="12">
        <f t="shared" ca="1" si="48"/>
        <v>1269.4132489995209</v>
      </c>
      <c r="F281" s="9">
        <v>21</v>
      </c>
    </row>
    <row r="282" spans="1:6" x14ac:dyDescent="0.25">
      <c r="A282" s="9">
        <f t="shared" si="49"/>
        <v>2621</v>
      </c>
      <c r="B282" s="9">
        <f t="shared" si="50"/>
        <v>83732410</v>
      </c>
      <c r="C282" s="10">
        <f t="shared" si="53"/>
        <v>43199</v>
      </c>
      <c r="D282" s="10">
        <f t="shared" si="54"/>
        <v>43254</v>
      </c>
      <c r="E282" s="12">
        <f t="shared" ca="1" si="48"/>
        <v>1534.0781811607144</v>
      </c>
      <c r="F282" s="9">
        <v>22</v>
      </c>
    </row>
    <row r="283" spans="1:6" x14ac:dyDescent="0.25">
      <c r="A283" s="9">
        <f t="shared" si="49"/>
        <v>2621</v>
      </c>
      <c r="B283" s="9">
        <f t="shared" si="50"/>
        <v>83732410</v>
      </c>
      <c r="C283" s="10">
        <f t="shared" si="53"/>
        <v>43199</v>
      </c>
      <c r="D283" s="10">
        <f t="shared" si="54"/>
        <v>43261</v>
      </c>
      <c r="E283" s="12">
        <f t="shared" ca="1" si="48"/>
        <v>1352.6796445451514</v>
      </c>
      <c r="F283" s="9">
        <v>23</v>
      </c>
    </row>
    <row r="284" spans="1:6" x14ac:dyDescent="0.25">
      <c r="A284" s="9">
        <f t="shared" si="49"/>
        <v>2621</v>
      </c>
      <c r="B284" s="9">
        <f t="shared" si="50"/>
        <v>83732410</v>
      </c>
      <c r="C284" s="10">
        <f t="shared" si="53"/>
        <v>43199</v>
      </c>
      <c r="D284" s="10">
        <f t="shared" si="54"/>
        <v>43268</v>
      </c>
      <c r="E284" s="12">
        <f t="shared" ca="1" si="48"/>
        <v>2071.2321328706093</v>
      </c>
      <c r="F284" s="9">
        <v>24</v>
      </c>
    </row>
    <row r="285" spans="1:6" x14ac:dyDescent="0.25">
      <c r="A285" s="9">
        <f t="shared" si="49"/>
        <v>2621</v>
      </c>
      <c r="B285" s="9">
        <f t="shared" si="50"/>
        <v>83732410</v>
      </c>
      <c r="C285" s="10">
        <f t="shared" si="53"/>
        <v>43199</v>
      </c>
      <c r="D285" s="10">
        <f t="shared" si="54"/>
        <v>43275</v>
      </c>
      <c r="E285" s="12">
        <f t="shared" ca="1" si="48"/>
        <v>1625.2777829710603</v>
      </c>
      <c r="F285" s="9">
        <v>25</v>
      </c>
    </row>
    <row r="286" spans="1:6" x14ac:dyDescent="0.25">
      <c r="A286" s="9">
        <f t="shared" si="49"/>
        <v>2621</v>
      </c>
      <c r="B286" s="9">
        <f t="shared" si="50"/>
        <v>83732410</v>
      </c>
      <c r="C286" s="10">
        <f t="shared" si="53"/>
        <v>43199</v>
      </c>
      <c r="D286" s="10">
        <f t="shared" si="54"/>
        <v>43282</v>
      </c>
      <c r="E286" s="12">
        <f t="shared" ca="1" si="48"/>
        <v>1946.7969834294286</v>
      </c>
      <c r="F286" s="9">
        <v>26</v>
      </c>
    </row>
    <row r="287" spans="1:6" x14ac:dyDescent="0.25">
      <c r="A287" s="2">
        <f t="shared" si="49"/>
        <v>2621</v>
      </c>
      <c r="B287" s="2">
        <f t="shared" si="50"/>
        <v>83732410</v>
      </c>
      <c r="C287" s="4">
        <f>$C$286+7</f>
        <v>43206</v>
      </c>
      <c r="D287" s="4">
        <f>D276</f>
        <v>43212</v>
      </c>
      <c r="E287" s="5">
        <f t="shared" ca="1" si="48"/>
        <v>1757.9315622633917</v>
      </c>
      <c r="F287" s="2">
        <v>16</v>
      </c>
    </row>
    <row r="288" spans="1:6" x14ac:dyDescent="0.25">
      <c r="A288" s="2">
        <f t="shared" si="49"/>
        <v>2621</v>
      </c>
      <c r="B288" s="2">
        <f t="shared" si="50"/>
        <v>83732410</v>
      </c>
      <c r="C288" s="4">
        <f t="shared" ref="C288:C297" si="55">$C$286+7</f>
        <v>43206</v>
      </c>
      <c r="D288" s="4">
        <f t="shared" ref="D288:D297" si="56">D277</f>
        <v>43219</v>
      </c>
      <c r="E288" s="5">
        <f t="shared" ca="1" si="48"/>
        <v>1561.8025835967646</v>
      </c>
      <c r="F288" s="2">
        <v>17</v>
      </c>
    </row>
    <row r="289" spans="1:6" x14ac:dyDescent="0.25">
      <c r="A289" s="2">
        <f t="shared" si="49"/>
        <v>2621</v>
      </c>
      <c r="B289" s="2">
        <f t="shared" si="50"/>
        <v>83732410</v>
      </c>
      <c r="C289" s="4">
        <f t="shared" si="55"/>
        <v>43206</v>
      </c>
      <c r="D289" s="4">
        <f t="shared" si="56"/>
        <v>43226</v>
      </c>
      <c r="E289" s="5">
        <f t="shared" ca="1" si="48"/>
        <v>1366.4760726546558</v>
      </c>
      <c r="F289" s="2">
        <v>18</v>
      </c>
    </row>
    <row r="290" spans="1:6" x14ac:dyDescent="0.25">
      <c r="A290" s="2">
        <f t="shared" si="49"/>
        <v>2621</v>
      </c>
      <c r="B290" s="2">
        <f t="shared" si="50"/>
        <v>83732410</v>
      </c>
      <c r="C290" s="4">
        <f t="shared" si="55"/>
        <v>43206</v>
      </c>
      <c r="D290" s="4">
        <f t="shared" si="56"/>
        <v>43233</v>
      </c>
      <c r="E290" s="5">
        <f t="shared" ca="1" si="48"/>
        <v>1762.3135497453259</v>
      </c>
      <c r="F290" s="2">
        <v>19</v>
      </c>
    </row>
    <row r="291" spans="1:6" x14ac:dyDescent="0.25">
      <c r="A291" s="2">
        <f t="shared" si="49"/>
        <v>2621</v>
      </c>
      <c r="B291" s="2">
        <f t="shared" si="50"/>
        <v>83732410</v>
      </c>
      <c r="C291" s="4">
        <f t="shared" si="55"/>
        <v>43206</v>
      </c>
      <c r="D291" s="4">
        <f t="shared" si="56"/>
        <v>43240</v>
      </c>
      <c r="E291" s="5">
        <f t="shared" ca="1" si="48"/>
        <v>1178.4965525088162</v>
      </c>
      <c r="F291" s="2">
        <v>20</v>
      </c>
    </row>
    <row r="292" spans="1:6" x14ac:dyDescent="0.25">
      <c r="A292" s="2">
        <f t="shared" si="49"/>
        <v>2621</v>
      </c>
      <c r="B292" s="2">
        <f t="shared" si="50"/>
        <v>83732410</v>
      </c>
      <c r="C292" s="4">
        <f t="shared" si="55"/>
        <v>43206</v>
      </c>
      <c r="D292" s="4">
        <f t="shared" si="56"/>
        <v>43247</v>
      </c>
      <c r="E292" s="5">
        <f t="shared" ca="1" si="48"/>
        <v>2185.5033003758235</v>
      </c>
      <c r="F292" s="2">
        <v>21</v>
      </c>
    </row>
    <row r="293" spans="1:6" x14ac:dyDescent="0.25">
      <c r="A293" s="2">
        <f t="shared" si="49"/>
        <v>2621</v>
      </c>
      <c r="B293" s="2">
        <f t="shared" si="50"/>
        <v>83732410</v>
      </c>
      <c r="C293" s="4">
        <f t="shared" si="55"/>
        <v>43206</v>
      </c>
      <c r="D293" s="4">
        <f t="shared" si="56"/>
        <v>43254</v>
      </c>
      <c r="E293" s="5">
        <f t="shared" ca="1" si="48"/>
        <v>1444.1252073850733</v>
      </c>
      <c r="F293" s="2">
        <v>22</v>
      </c>
    </row>
    <row r="294" spans="1:6" x14ac:dyDescent="0.25">
      <c r="A294" s="2">
        <f t="shared" si="49"/>
        <v>2621</v>
      </c>
      <c r="B294" s="2">
        <f t="shared" si="50"/>
        <v>83732410</v>
      </c>
      <c r="C294" s="4">
        <f t="shared" si="55"/>
        <v>43206</v>
      </c>
      <c r="D294" s="4">
        <f t="shared" si="56"/>
        <v>43261</v>
      </c>
      <c r="E294" s="5">
        <f t="shared" ca="1" si="48"/>
        <v>1996.8454147755519</v>
      </c>
      <c r="F294" s="2">
        <v>23</v>
      </c>
    </row>
    <row r="295" spans="1:6" x14ac:dyDescent="0.25">
      <c r="A295" s="2">
        <f t="shared" si="49"/>
        <v>2621</v>
      </c>
      <c r="B295" s="2">
        <f t="shared" si="50"/>
        <v>83732410</v>
      </c>
      <c r="C295" s="4">
        <f t="shared" si="55"/>
        <v>43206</v>
      </c>
      <c r="D295" s="4">
        <f t="shared" si="56"/>
        <v>43268</v>
      </c>
      <c r="E295" s="5">
        <f t="shared" ca="1" si="48"/>
        <v>1150.0500948927329</v>
      </c>
      <c r="F295" s="2">
        <v>24</v>
      </c>
    </row>
    <row r="296" spans="1:6" x14ac:dyDescent="0.25">
      <c r="A296" s="2">
        <f t="shared" si="49"/>
        <v>2621</v>
      </c>
      <c r="B296" s="2">
        <f t="shared" si="50"/>
        <v>83732410</v>
      </c>
      <c r="C296" s="4">
        <f t="shared" si="55"/>
        <v>43206</v>
      </c>
      <c r="D296" s="4">
        <f t="shared" si="56"/>
        <v>43275</v>
      </c>
      <c r="E296" s="5">
        <f t="shared" ca="1" si="48"/>
        <v>1543.0824975126484</v>
      </c>
      <c r="F296" s="2">
        <v>25</v>
      </c>
    </row>
    <row r="297" spans="1:6" x14ac:dyDescent="0.25">
      <c r="A297" s="2">
        <f t="shared" si="49"/>
        <v>2621</v>
      </c>
      <c r="B297" s="2">
        <f t="shared" si="50"/>
        <v>83732410</v>
      </c>
      <c r="C297" s="4">
        <f t="shared" si="55"/>
        <v>43206</v>
      </c>
      <c r="D297" s="4">
        <f t="shared" si="56"/>
        <v>43282</v>
      </c>
      <c r="E297" s="5">
        <f t="shared" ca="1" si="48"/>
        <v>1396.8385302333206</v>
      </c>
      <c r="F297" s="2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E26" sqref="E26"/>
    </sheetView>
  </sheetViews>
  <sheetFormatPr defaultRowHeight="15" x14ac:dyDescent="0.25"/>
  <cols>
    <col min="1" max="1" width="19.5703125" bestFit="1" customWidth="1"/>
    <col min="2" max="2" width="17.7109375" bestFit="1" customWidth="1"/>
    <col min="3" max="28" width="12" bestFit="1" customWidth="1"/>
    <col min="29" max="29" width="14.28515625" bestFit="1" customWidth="1"/>
    <col min="30" max="38" width="12" bestFit="1" customWidth="1"/>
    <col min="39" max="39" width="12.140625" bestFit="1" customWidth="1"/>
    <col min="40" max="40" width="12" bestFit="1" customWidth="1"/>
    <col min="41" max="41" width="12.140625" bestFit="1" customWidth="1"/>
    <col min="42" max="42" width="12" bestFit="1" customWidth="1"/>
    <col min="43" max="43" width="12.140625" bestFit="1" customWidth="1"/>
    <col min="44" max="44" width="12" bestFit="1" customWidth="1"/>
    <col min="45" max="45" width="12.140625" bestFit="1" customWidth="1"/>
    <col min="46" max="55" width="12" bestFit="1" customWidth="1"/>
    <col min="56" max="56" width="14.28515625" bestFit="1" customWidth="1"/>
    <col min="57" max="57" width="12" bestFit="1" customWidth="1"/>
    <col min="58" max="58" width="12.140625" bestFit="1" customWidth="1"/>
    <col min="59" max="60" width="12" bestFit="1" customWidth="1"/>
    <col min="61" max="61" width="12.140625" bestFit="1" customWidth="1"/>
    <col min="62" max="63" width="12" bestFit="1" customWidth="1"/>
    <col min="64" max="64" width="12.140625" bestFit="1" customWidth="1"/>
    <col min="65" max="66" width="12" bestFit="1" customWidth="1"/>
    <col min="67" max="67" width="12.140625" bestFit="1" customWidth="1"/>
    <col min="68" max="82" width="12" bestFit="1" customWidth="1"/>
    <col min="83" max="83" width="14.28515625" bestFit="1" customWidth="1"/>
  </cols>
  <sheetData>
    <row r="1" spans="1:29" x14ac:dyDescent="0.25">
      <c r="A1" s="18" t="s">
        <v>0</v>
      </c>
      <c r="B1" t="s">
        <v>40</v>
      </c>
    </row>
    <row r="2" spans="1:29" x14ac:dyDescent="0.25">
      <c r="A2" s="18" t="s">
        <v>1</v>
      </c>
      <c r="B2" t="s">
        <v>40</v>
      </c>
    </row>
    <row r="4" spans="1:29" x14ac:dyDescent="0.25">
      <c r="A4" s="18" t="s">
        <v>9</v>
      </c>
      <c r="B4" s="18" t="s">
        <v>13</v>
      </c>
    </row>
    <row r="5" spans="1:29" x14ac:dyDescent="0.25">
      <c r="A5" s="18" t="s">
        <v>10</v>
      </c>
      <c r="B5" t="s">
        <v>11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12</v>
      </c>
    </row>
    <row r="6" spans="1:29" x14ac:dyDescent="0.25">
      <c r="A6" s="1" t="s">
        <v>11</v>
      </c>
      <c r="B6" s="1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x14ac:dyDescent="0.25">
      <c r="A7" s="1" t="s">
        <v>41</v>
      </c>
      <c r="B7" s="17"/>
      <c r="C7" s="19">
        <v>1955.0220482457689</v>
      </c>
      <c r="D7" s="19">
        <v>2058.4307478226356</v>
      </c>
      <c r="E7" s="19">
        <v>2275.8672455255505</v>
      </c>
      <c r="F7" s="19">
        <v>2384.6111793966384</v>
      </c>
      <c r="G7" s="19">
        <v>2115.6196008076245</v>
      </c>
      <c r="H7" s="19">
        <v>1629.3803621667573</v>
      </c>
      <c r="I7" s="19">
        <v>1363.2780807791091</v>
      </c>
      <c r="J7" s="19">
        <v>1729.6834798295927</v>
      </c>
      <c r="K7" s="19">
        <v>1016.3313081726475</v>
      </c>
      <c r="L7" s="19">
        <v>1894.6070078284201</v>
      </c>
      <c r="M7" s="19">
        <v>1597.6288584405359</v>
      </c>
      <c r="N7" s="19">
        <v>1943.4232012719449</v>
      </c>
      <c r="O7" s="19">
        <v>2394.5199305671672</v>
      </c>
      <c r="P7" s="19">
        <v>1972.2334628163912</v>
      </c>
      <c r="Q7" s="19">
        <v>2708.8904975329815</v>
      </c>
      <c r="R7" s="19">
        <v>1912.0448462963107</v>
      </c>
      <c r="S7" s="19">
        <v>1343.2338604977558</v>
      </c>
      <c r="T7" s="19">
        <v>1885.480068092209</v>
      </c>
      <c r="U7" s="19">
        <v>1229.3376454015101</v>
      </c>
      <c r="V7" s="19">
        <v>2630.2998991574968</v>
      </c>
      <c r="W7" s="19">
        <v>2884.3012986502426</v>
      </c>
      <c r="X7" s="19">
        <v>2866.3323942385687</v>
      </c>
      <c r="Y7" s="19">
        <v>1940.0292671767745</v>
      </c>
      <c r="Z7" s="19">
        <v>1216.4499932624303</v>
      </c>
      <c r="AA7" s="19">
        <v>1861.4048320786642</v>
      </c>
      <c r="AB7" s="19">
        <v>2639.3225186191848</v>
      </c>
      <c r="AC7" s="19">
        <v>51447.76363467492</v>
      </c>
    </row>
    <row r="8" spans="1:29" x14ac:dyDescent="0.25">
      <c r="A8" s="1" t="s">
        <v>42</v>
      </c>
      <c r="B8" s="17"/>
      <c r="C8" s="19"/>
      <c r="D8" s="19">
        <v>1930.0184096779767</v>
      </c>
      <c r="E8" s="19">
        <v>1589.8116515090639</v>
      </c>
      <c r="F8" s="19">
        <v>1883.5438869944469</v>
      </c>
      <c r="G8" s="19">
        <v>2085.3734969920588</v>
      </c>
      <c r="H8" s="19">
        <v>1799.3788870179965</v>
      </c>
      <c r="I8" s="19">
        <v>1110.8725499095781</v>
      </c>
      <c r="J8" s="19">
        <v>1899.8057940687243</v>
      </c>
      <c r="K8" s="19">
        <v>1879.1232919585993</v>
      </c>
      <c r="L8" s="19">
        <v>2685.6204239120125</v>
      </c>
      <c r="M8" s="19">
        <v>2662.3692943685674</v>
      </c>
      <c r="N8" s="19">
        <v>1832.322822741241</v>
      </c>
      <c r="O8" s="19">
        <v>2266.728512653267</v>
      </c>
      <c r="P8" s="19">
        <v>2589.9759751647134</v>
      </c>
      <c r="Q8" s="19">
        <v>2590.5121730922865</v>
      </c>
      <c r="R8" s="19">
        <v>1953.6788705518004</v>
      </c>
      <c r="S8" s="19">
        <v>1378.2714221117585</v>
      </c>
      <c r="T8" s="19">
        <v>2314.2103782272934</v>
      </c>
      <c r="U8" s="19">
        <v>1527.400505023528</v>
      </c>
      <c r="V8" s="19">
        <v>1871.4345524339606</v>
      </c>
      <c r="W8" s="19">
        <v>2398.1091182972923</v>
      </c>
      <c r="X8" s="19">
        <v>1816.645965384077</v>
      </c>
      <c r="Y8" s="19">
        <v>1338.910608243734</v>
      </c>
      <c r="Z8" s="19">
        <v>2663.6342657341174</v>
      </c>
      <c r="AA8" s="19">
        <v>1545.019286052227</v>
      </c>
      <c r="AB8" s="19">
        <v>2495.9666764128697</v>
      </c>
      <c r="AC8" s="19">
        <v>50108.738818533187</v>
      </c>
    </row>
    <row r="9" spans="1:29" x14ac:dyDescent="0.25">
      <c r="A9" s="1" t="s">
        <v>43</v>
      </c>
      <c r="B9" s="17"/>
      <c r="C9" s="19"/>
      <c r="D9" s="19"/>
      <c r="E9" s="19">
        <v>1506.7167985633484</v>
      </c>
      <c r="F9" s="19">
        <v>2341.7576435653036</v>
      </c>
      <c r="G9" s="19">
        <v>2241.787634720893</v>
      </c>
      <c r="H9" s="19">
        <v>2290.8270082161775</v>
      </c>
      <c r="I9" s="19">
        <v>1798.6217236680427</v>
      </c>
      <c r="J9" s="19">
        <v>1069.9737466604363</v>
      </c>
      <c r="K9" s="19">
        <v>2947.5567576204348</v>
      </c>
      <c r="L9" s="19">
        <v>1870.766071620129</v>
      </c>
      <c r="M9" s="19">
        <v>2191.0422575397965</v>
      </c>
      <c r="N9" s="19">
        <v>1565.469483754367</v>
      </c>
      <c r="O9" s="19">
        <v>2436.4667088368105</v>
      </c>
      <c r="P9" s="19">
        <v>1974.3833686348207</v>
      </c>
      <c r="Q9" s="19">
        <v>1527.7707472540528</v>
      </c>
      <c r="R9" s="19">
        <v>1155.7456789552482</v>
      </c>
      <c r="S9" s="19">
        <v>1009.9831301215468</v>
      </c>
      <c r="T9" s="19">
        <v>1919.7131149569843</v>
      </c>
      <c r="U9" s="19">
        <v>1279.0810109824201</v>
      </c>
      <c r="V9" s="19">
        <v>2632.6954694961742</v>
      </c>
      <c r="W9" s="19">
        <v>1705.3619416316519</v>
      </c>
      <c r="X9" s="19">
        <v>2439.5375328637174</v>
      </c>
      <c r="Y9" s="19">
        <v>1641.3826784268163</v>
      </c>
      <c r="Z9" s="19">
        <v>2578.2323672660759</v>
      </c>
      <c r="AA9" s="19">
        <v>2014.0704886135413</v>
      </c>
      <c r="AB9" s="19">
        <v>1236.7250459994293</v>
      </c>
      <c r="AC9" s="19">
        <v>45375.668409968224</v>
      </c>
    </row>
    <row r="10" spans="1:29" x14ac:dyDescent="0.25">
      <c r="A10" s="1" t="s">
        <v>44</v>
      </c>
      <c r="B10" s="17"/>
      <c r="C10" s="19"/>
      <c r="D10" s="19"/>
      <c r="E10" s="19"/>
      <c r="F10" s="19">
        <v>2664.970658576894</v>
      </c>
      <c r="G10" s="19">
        <v>1154.8406832706758</v>
      </c>
      <c r="H10" s="19">
        <v>1833.5077019881346</v>
      </c>
      <c r="I10" s="19">
        <v>1989.5032073991242</v>
      </c>
      <c r="J10" s="19">
        <v>2773.8649614717924</v>
      </c>
      <c r="K10" s="19">
        <v>1874.9823391293883</v>
      </c>
      <c r="L10" s="19">
        <v>1185.1935927785576</v>
      </c>
      <c r="M10" s="19">
        <v>2735.4077143001109</v>
      </c>
      <c r="N10" s="19">
        <v>2350.0149928861542</v>
      </c>
      <c r="O10" s="19">
        <v>2744.0921496421374</v>
      </c>
      <c r="P10" s="19">
        <v>1535.8554113511059</v>
      </c>
      <c r="Q10" s="19">
        <v>1406.4423086646652</v>
      </c>
      <c r="R10" s="19">
        <v>2339.4381334752479</v>
      </c>
      <c r="S10" s="19">
        <v>1420.9947717228022</v>
      </c>
      <c r="T10" s="19">
        <v>1701.0153913024628</v>
      </c>
      <c r="U10" s="19">
        <v>1138.3794097400612</v>
      </c>
      <c r="V10" s="19">
        <v>2732.5316103936748</v>
      </c>
      <c r="W10" s="19">
        <v>1611.4634081350823</v>
      </c>
      <c r="X10" s="19">
        <v>1481.1121800063656</v>
      </c>
      <c r="Y10" s="19">
        <v>2285.7604504669648</v>
      </c>
      <c r="Z10" s="19">
        <v>2242.7355810302638</v>
      </c>
      <c r="AA10" s="19">
        <v>1137.5804846129017</v>
      </c>
      <c r="AB10" s="19">
        <v>1154.7101934250195</v>
      </c>
      <c r="AC10" s="19">
        <v>43494.39733576958</v>
      </c>
    </row>
    <row r="11" spans="1:29" x14ac:dyDescent="0.25">
      <c r="A11" s="1" t="s">
        <v>45</v>
      </c>
      <c r="B11" s="17"/>
      <c r="C11" s="19"/>
      <c r="D11" s="19"/>
      <c r="E11" s="19"/>
      <c r="F11" s="19"/>
      <c r="G11" s="19">
        <v>1252.3056853879309</v>
      </c>
      <c r="H11" s="19">
        <v>1563.4002065538352</v>
      </c>
      <c r="I11" s="19">
        <v>1246.7030872929229</v>
      </c>
      <c r="J11" s="19">
        <v>2221.132816205537</v>
      </c>
      <c r="K11" s="19">
        <v>1524.199780147866</v>
      </c>
      <c r="L11" s="19">
        <v>1139.5248189739109</v>
      </c>
      <c r="M11" s="19">
        <v>2908.3852590485476</v>
      </c>
      <c r="N11" s="19">
        <v>2005.1589537583325</v>
      </c>
      <c r="O11" s="19">
        <v>1398.3070804123936</v>
      </c>
      <c r="P11" s="19">
        <v>1571.7428921431137</v>
      </c>
      <c r="Q11" s="19">
        <v>1507.807768397226</v>
      </c>
      <c r="R11" s="19">
        <v>1775.903572275708</v>
      </c>
      <c r="S11" s="19">
        <v>1862.0192570780832</v>
      </c>
      <c r="T11" s="19">
        <v>1609.3538099924804</v>
      </c>
      <c r="U11" s="19">
        <v>1898.7507260041414</v>
      </c>
      <c r="V11" s="19">
        <v>2528.8462017678421</v>
      </c>
      <c r="W11" s="19">
        <v>1995.6655479510678</v>
      </c>
      <c r="X11" s="19">
        <v>1940.8569611198529</v>
      </c>
      <c r="Y11" s="19">
        <v>2838.1026892609152</v>
      </c>
      <c r="Z11" s="19">
        <v>1107.5752757043495</v>
      </c>
      <c r="AA11" s="19">
        <v>1000.8503840755518</v>
      </c>
      <c r="AB11" s="19">
        <v>2006.3466674263643</v>
      </c>
      <c r="AC11" s="19">
        <v>38902.939440977971</v>
      </c>
    </row>
    <row r="12" spans="1:29" x14ac:dyDescent="0.25">
      <c r="A12" s="1" t="s">
        <v>46</v>
      </c>
      <c r="B12" s="17"/>
      <c r="C12" s="19"/>
      <c r="D12" s="19"/>
      <c r="E12" s="19"/>
      <c r="F12" s="19"/>
      <c r="G12" s="19"/>
      <c r="H12" s="19">
        <v>1971.5550673586486</v>
      </c>
      <c r="I12" s="19">
        <v>2805.8420605530291</v>
      </c>
      <c r="J12" s="19">
        <v>1894.509756085085</v>
      </c>
      <c r="K12" s="19">
        <v>2461.4315065681685</v>
      </c>
      <c r="L12" s="19">
        <v>2031.0106212108431</v>
      </c>
      <c r="M12" s="19">
        <v>1217.461912540555</v>
      </c>
      <c r="N12" s="19">
        <v>1862.5033436113536</v>
      </c>
      <c r="O12" s="19">
        <v>2668.4020415138025</v>
      </c>
      <c r="P12" s="19">
        <v>2780.7920468119919</v>
      </c>
      <c r="Q12" s="19">
        <v>2100.9176253327651</v>
      </c>
      <c r="R12" s="19">
        <v>2355.6875502240878</v>
      </c>
      <c r="S12" s="19">
        <v>2288.1711876548165</v>
      </c>
      <c r="T12" s="19">
        <v>2318.6444866427873</v>
      </c>
      <c r="U12" s="19">
        <v>2885.5116012551343</v>
      </c>
      <c r="V12" s="19">
        <v>1338.2708791906559</v>
      </c>
      <c r="W12" s="19">
        <v>1664.3487732205449</v>
      </c>
      <c r="X12" s="19">
        <v>2785.8980566087712</v>
      </c>
      <c r="Y12" s="19">
        <v>2134.8955190309985</v>
      </c>
      <c r="Z12" s="19">
        <v>2252.8633504137692</v>
      </c>
      <c r="AA12" s="19">
        <v>1212.4786716591291</v>
      </c>
      <c r="AB12" s="19">
        <v>2505.7966704613846</v>
      </c>
      <c r="AC12" s="19">
        <v>45536.992727948324</v>
      </c>
    </row>
    <row r="13" spans="1:29" x14ac:dyDescent="0.25">
      <c r="A13" s="1" t="s">
        <v>47</v>
      </c>
      <c r="B13" s="17"/>
      <c r="C13" s="19"/>
      <c r="D13" s="19"/>
      <c r="E13" s="19"/>
      <c r="F13" s="19"/>
      <c r="G13" s="19"/>
      <c r="H13" s="19"/>
      <c r="I13" s="19">
        <v>2823.2377994680978</v>
      </c>
      <c r="J13" s="19">
        <v>1865.1002989056333</v>
      </c>
      <c r="K13" s="19">
        <v>1054.828979281544</v>
      </c>
      <c r="L13" s="19">
        <v>2327.59444955049</v>
      </c>
      <c r="M13" s="19">
        <v>1763.103811664238</v>
      </c>
      <c r="N13" s="19">
        <v>1936.532356562082</v>
      </c>
      <c r="O13" s="19">
        <v>2064.7608250655876</v>
      </c>
      <c r="P13" s="19">
        <v>2315.37942114834</v>
      </c>
      <c r="Q13" s="19">
        <v>1412.6809019276127</v>
      </c>
      <c r="R13" s="19">
        <v>1504.447522129246</v>
      </c>
      <c r="S13" s="19">
        <v>2786.0278700684203</v>
      </c>
      <c r="T13" s="19">
        <v>2270.586255439106</v>
      </c>
      <c r="U13" s="19">
        <v>1535.3591969014333</v>
      </c>
      <c r="V13" s="19">
        <v>1653.6856242650483</v>
      </c>
      <c r="W13" s="19">
        <v>1582.9358269459872</v>
      </c>
      <c r="X13" s="19">
        <v>1679.0844039993203</v>
      </c>
      <c r="Y13" s="19">
        <v>1344.76343153057</v>
      </c>
      <c r="Z13" s="19">
        <v>1097.4267973688168</v>
      </c>
      <c r="AA13" s="19">
        <v>1010.0617060421229</v>
      </c>
      <c r="AB13" s="19">
        <v>2008.6563723674321</v>
      </c>
      <c r="AC13" s="19">
        <v>36036.253850631132</v>
      </c>
    </row>
    <row r="14" spans="1:29" x14ac:dyDescent="0.25">
      <c r="A14" s="1" t="s">
        <v>48</v>
      </c>
      <c r="B14" s="17"/>
      <c r="C14" s="19"/>
      <c r="D14" s="19"/>
      <c r="E14" s="19"/>
      <c r="F14" s="19"/>
      <c r="G14" s="19"/>
      <c r="H14" s="19"/>
      <c r="I14" s="19"/>
      <c r="J14" s="19">
        <v>1085.5102660057728</v>
      </c>
      <c r="K14" s="19">
        <v>2895.3440319863503</v>
      </c>
      <c r="L14" s="19">
        <v>2481.602651186382</v>
      </c>
      <c r="M14" s="19">
        <v>2548.8005810150198</v>
      </c>
      <c r="N14" s="19">
        <v>2084.0927123388346</v>
      </c>
      <c r="O14" s="19">
        <v>1519.1495612185195</v>
      </c>
      <c r="P14" s="19">
        <v>1338.018680267639</v>
      </c>
      <c r="Q14" s="19">
        <v>2589.0354476781145</v>
      </c>
      <c r="R14" s="19">
        <v>1856.9689883135684</v>
      </c>
      <c r="S14" s="19">
        <v>1510.3127361505472</v>
      </c>
      <c r="T14" s="19">
        <v>2451.3053917006459</v>
      </c>
      <c r="U14" s="19">
        <v>1008.4619278330449</v>
      </c>
      <c r="V14" s="19">
        <v>1142.8876461762025</v>
      </c>
      <c r="W14" s="19">
        <v>1035.0976210165643</v>
      </c>
      <c r="X14" s="19">
        <v>1553.7351444436767</v>
      </c>
      <c r="Y14" s="19">
        <v>1932.7870485385758</v>
      </c>
      <c r="Z14" s="19">
        <v>2996.5139500802393</v>
      </c>
      <c r="AA14" s="19">
        <v>2503.0297828961993</v>
      </c>
      <c r="AB14" s="19">
        <v>2664.9756919195047</v>
      </c>
      <c r="AC14" s="19">
        <v>37197.629860765403</v>
      </c>
    </row>
    <row r="15" spans="1:29" x14ac:dyDescent="0.25">
      <c r="A15" s="1" t="s">
        <v>49</v>
      </c>
      <c r="B15" s="17"/>
      <c r="C15" s="19"/>
      <c r="D15" s="19"/>
      <c r="E15" s="19"/>
      <c r="F15" s="19"/>
      <c r="G15" s="19"/>
      <c r="H15" s="19"/>
      <c r="I15" s="19"/>
      <c r="J15" s="19"/>
      <c r="K15" s="19">
        <v>1083.2143212545407</v>
      </c>
      <c r="L15" s="19">
        <v>1632.8133212915473</v>
      </c>
      <c r="M15" s="19">
        <v>1932.1515704007475</v>
      </c>
      <c r="N15" s="19">
        <v>2554.1939132998214</v>
      </c>
      <c r="O15" s="19">
        <v>2756.7948558331263</v>
      </c>
      <c r="P15" s="19">
        <v>2919.5924314134481</v>
      </c>
      <c r="Q15" s="19">
        <v>1549.8337198665674</v>
      </c>
      <c r="R15" s="19">
        <v>2787.2605254637256</v>
      </c>
      <c r="S15" s="19">
        <v>2715.5559615237562</v>
      </c>
      <c r="T15" s="19">
        <v>2602.5266869470461</v>
      </c>
      <c r="U15" s="19">
        <v>2192.4545547661573</v>
      </c>
      <c r="V15" s="19">
        <v>1264.3838955364672</v>
      </c>
      <c r="W15" s="19">
        <v>2685.9330559016616</v>
      </c>
      <c r="X15" s="19">
        <v>2090.4417661931993</v>
      </c>
      <c r="Y15" s="19">
        <v>1145.5563634774173</v>
      </c>
      <c r="Z15" s="19">
        <v>2539.4062335129929</v>
      </c>
      <c r="AA15" s="19">
        <v>1866.0711033992939</v>
      </c>
      <c r="AB15" s="19">
        <v>2176.9648611996295</v>
      </c>
      <c r="AC15" s="19">
        <v>38495.149141281152</v>
      </c>
    </row>
    <row r="16" spans="1:29" x14ac:dyDescent="0.25">
      <c r="A16" s="1" t="s">
        <v>50</v>
      </c>
      <c r="B16" s="17"/>
      <c r="C16" s="19"/>
      <c r="D16" s="19"/>
      <c r="E16" s="19"/>
      <c r="F16" s="19"/>
      <c r="G16" s="19"/>
      <c r="H16" s="19"/>
      <c r="I16" s="19"/>
      <c r="J16" s="19"/>
      <c r="K16" s="19"/>
      <c r="L16" s="19">
        <v>2668.338660427416</v>
      </c>
      <c r="M16" s="19">
        <v>2308.5059544070073</v>
      </c>
      <c r="N16" s="19">
        <v>1971.9845374430583</v>
      </c>
      <c r="O16" s="19">
        <v>1450.8905678046767</v>
      </c>
      <c r="P16" s="19">
        <v>1108.3780926723459</v>
      </c>
      <c r="Q16" s="19">
        <v>1929.488903154557</v>
      </c>
      <c r="R16" s="19">
        <v>2360.4152506008504</v>
      </c>
      <c r="S16" s="19">
        <v>2426.8694895483613</v>
      </c>
      <c r="T16" s="19">
        <v>1749.3966964800888</v>
      </c>
      <c r="U16" s="19">
        <v>2561.758531722935</v>
      </c>
      <c r="V16" s="19">
        <v>1763.6751781151488</v>
      </c>
      <c r="W16" s="19">
        <v>1902.5490006018927</v>
      </c>
      <c r="X16" s="19">
        <v>1524.0666732344437</v>
      </c>
      <c r="Y16" s="19">
        <v>1427.3754319905813</v>
      </c>
      <c r="Z16" s="19">
        <v>2349.7454608914968</v>
      </c>
      <c r="AA16" s="19">
        <v>2755.2020254694439</v>
      </c>
      <c r="AB16" s="19">
        <v>1879.0984948810183</v>
      </c>
      <c r="AC16" s="19">
        <v>34137.738949445324</v>
      </c>
    </row>
    <row r="17" spans="1:29" x14ac:dyDescent="0.25">
      <c r="A17" s="1" t="s">
        <v>51</v>
      </c>
      <c r="B17" s="1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>
        <v>2536.6178897772043</v>
      </c>
      <c r="N17" s="19">
        <v>2616.1836232541496</v>
      </c>
      <c r="O17" s="19">
        <v>1745.1344883420911</v>
      </c>
      <c r="P17" s="19">
        <v>1546.8516099263336</v>
      </c>
      <c r="Q17" s="19">
        <v>1962.8490033653425</v>
      </c>
      <c r="R17" s="19">
        <v>1378.133852882431</v>
      </c>
      <c r="S17" s="19">
        <v>2843.1841202882961</v>
      </c>
      <c r="T17" s="19">
        <v>2937.7798780317303</v>
      </c>
      <c r="U17" s="19">
        <v>1426.9402238269745</v>
      </c>
      <c r="V17" s="19">
        <v>2247.3793258773112</v>
      </c>
      <c r="W17" s="19">
        <v>1831.6884998306418</v>
      </c>
      <c r="X17" s="19">
        <v>2037.1874949869141</v>
      </c>
      <c r="Y17" s="19">
        <v>1677.4241172499658</v>
      </c>
      <c r="Z17" s="19">
        <v>2172.724639110239</v>
      </c>
      <c r="AA17" s="19">
        <v>1255.7332795124319</v>
      </c>
      <c r="AB17" s="19">
        <v>1528.8579114792406</v>
      </c>
      <c r="AC17" s="19">
        <v>31744.669957741298</v>
      </c>
    </row>
    <row r="18" spans="1:29" x14ac:dyDescent="0.25">
      <c r="A18" s="1" t="s">
        <v>52</v>
      </c>
      <c r="B18" s="1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>
        <v>2121.4506330801169</v>
      </c>
      <c r="O18" s="19">
        <v>2194.9146916557029</v>
      </c>
      <c r="P18" s="19">
        <v>1457.0170649079712</v>
      </c>
      <c r="Q18" s="19">
        <v>1528.8947698422508</v>
      </c>
      <c r="R18" s="19">
        <v>2207.6056749962754</v>
      </c>
      <c r="S18" s="19">
        <v>1527.0436572324329</v>
      </c>
      <c r="T18" s="19">
        <v>2407.0643397111817</v>
      </c>
      <c r="U18" s="19">
        <v>1273.2493750197691</v>
      </c>
      <c r="V18" s="19">
        <v>1178.6686101661921</v>
      </c>
      <c r="W18" s="19">
        <v>2894.1275723151748</v>
      </c>
      <c r="X18" s="19">
        <v>1863.932684992054</v>
      </c>
      <c r="Y18" s="19">
        <v>2358.0003228199375</v>
      </c>
      <c r="Z18" s="19">
        <v>1649.7892947237501</v>
      </c>
      <c r="AA18" s="19">
        <v>1503.3782029981191</v>
      </c>
      <c r="AB18" s="19">
        <v>1620.493502592698</v>
      </c>
      <c r="AC18" s="19">
        <v>27785.630397053625</v>
      </c>
    </row>
    <row r="19" spans="1:29" x14ac:dyDescent="0.25">
      <c r="A19" s="1" t="s">
        <v>53</v>
      </c>
      <c r="B19" s="1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>
        <v>2089.9055306791697</v>
      </c>
      <c r="P19" s="19">
        <v>1479.4900040885957</v>
      </c>
      <c r="Q19" s="19">
        <v>1862.024521818706</v>
      </c>
      <c r="R19" s="19">
        <v>1964.5651427842677</v>
      </c>
      <c r="S19" s="19">
        <v>2071.021500862742</v>
      </c>
      <c r="T19" s="19">
        <v>1455.3282926089159</v>
      </c>
      <c r="U19" s="19">
        <v>1145.9761153984969</v>
      </c>
      <c r="V19" s="19">
        <v>2217.8295275708397</v>
      </c>
      <c r="W19" s="19">
        <v>2701.3735094990661</v>
      </c>
      <c r="X19" s="19">
        <v>1410.9973311602316</v>
      </c>
      <c r="Y19" s="19">
        <v>1494.796589335976</v>
      </c>
      <c r="Z19" s="19">
        <v>1888.9936959543356</v>
      </c>
      <c r="AA19" s="19">
        <v>2330.4633036338523</v>
      </c>
      <c r="AB19" s="19">
        <v>2878.2179410543317</v>
      </c>
      <c r="AC19" s="19">
        <v>26990.983006449529</v>
      </c>
    </row>
    <row r="20" spans="1:29" x14ac:dyDescent="0.25">
      <c r="A20" s="1" t="s">
        <v>54</v>
      </c>
      <c r="B20" s="1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>
        <v>2648.0673567307504</v>
      </c>
      <c r="Q20" s="19">
        <v>2607.0611450258475</v>
      </c>
      <c r="R20" s="19">
        <v>2675.731832461438</v>
      </c>
      <c r="S20" s="19">
        <v>1388.2526543405133</v>
      </c>
      <c r="T20" s="19">
        <v>2282.6021164209046</v>
      </c>
      <c r="U20" s="19">
        <v>2613.7053410570438</v>
      </c>
      <c r="V20" s="19">
        <v>1818.563922061516</v>
      </c>
      <c r="W20" s="19">
        <v>1411.8496972541543</v>
      </c>
      <c r="X20" s="19">
        <v>2142.2059275978067</v>
      </c>
      <c r="Y20" s="19">
        <v>1800.0349194214159</v>
      </c>
      <c r="Z20" s="19">
        <v>1634.4415804896757</v>
      </c>
      <c r="AA20" s="19">
        <v>1753.159695953671</v>
      </c>
      <c r="AB20" s="19">
        <v>1623.507564625937</v>
      </c>
      <c r="AC20" s="19">
        <v>26399.183753440673</v>
      </c>
    </row>
    <row r="21" spans="1:29" x14ac:dyDescent="0.25">
      <c r="A21" s="1" t="s">
        <v>55</v>
      </c>
      <c r="B21" s="1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>
        <v>1376.9185312486172</v>
      </c>
      <c r="R21" s="19">
        <v>2392.8116608806954</v>
      </c>
      <c r="S21" s="19">
        <v>1809.1101732847164</v>
      </c>
      <c r="T21" s="19">
        <v>2015.8987334916337</v>
      </c>
      <c r="U21" s="19">
        <v>1707.6002826306387</v>
      </c>
      <c r="V21" s="19">
        <v>1622.3541633820869</v>
      </c>
      <c r="W21" s="19">
        <v>1921.8948592707438</v>
      </c>
      <c r="X21" s="19">
        <v>1178.751482357851</v>
      </c>
      <c r="Y21" s="19">
        <v>2947.8640682256446</v>
      </c>
      <c r="Z21" s="19">
        <v>1130.4760995477905</v>
      </c>
      <c r="AA21" s="19">
        <v>2955.311357477618</v>
      </c>
      <c r="AB21" s="19">
        <v>1079.2547486078049</v>
      </c>
      <c r="AC21" s="19">
        <v>22138.246160405841</v>
      </c>
    </row>
    <row r="22" spans="1:29" x14ac:dyDescent="0.25">
      <c r="A22" s="1" t="s">
        <v>56</v>
      </c>
      <c r="B22" s="1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>
        <v>1636.040625469901</v>
      </c>
      <c r="S22" s="19">
        <v>1109.7666721793776</v>
      </c>
      <c r="T22" s="19">
        <v>1970.5511422328213</v>
      </c>
      <c r="U22" s="19">
        <v>1755.9243001688801</v>
      </c>
      <c r="V22" s="19">
        <v>2276.1330238010451</v>
      </c>
      <c r="W22" s="19">
        <v>1023.1447945356014</v>
      </c>
      <c r="X22" s="19">
        <v>2089.3658750029035</v>
      </c>
      <c r="Y22" s="19">
        <v>2975.6432366773115</v>
      </c>
      <c r="Z22" s="19">
        <v>2711.9001768772555</v>
      </c>
      <c r="AA22" s="19">
        <v>2633.7673463738493</v>
      </c>
      <c r="AB22" s="19">
        <v>2123.9927756057823</v>
      </c>
      <c r="AC22" s="19">
        <v>22306.22996892473</v>
      </c>
    </row>
    <row r="23" spans="1:29" x14ac:dyDescent="0.25">
      <c r="A23" s="1" t="s">
        <v>12</v>
      </c>
      <c r="B23" s="17"/>
      <c r="C23" s="19">
        <v>1955.0220482457689</v>
      </c>
      <c r="D23" s="19">
        <v>3988.4491575006123</v>
      </c>
      <c r="E23" s="19">
        <v>5372.3956955979629</v>
      </c>
      <c r="F23" s="19">
        <v>9274.8833685332829</v>
      </c>
      <c r="G23" s="19">
        <v>8849.9271011791825</v>
      </c>
      <c r="H23" s="19">
        <v>11088.04923330155</v>
      </c>
      <c r="I23" s="19">
        <v>13138.058509069902</v>
      </c>
      <c r="J23" s="19">
        <v>14539.581119232573</v>
      </c>
      <c r="K23" s="19">
        <v>16737.012316119544</v>
      </c>
      <c r="L23" s="19">
        <v>19917.071618779708</v>
      </c>
      <c r="M23" s="19">
        <v>24401.475103502329</v>
      </c>
      <c r="N23" s="19">
        <v>24843.330574001458</v>
      </c>
      <c r="O23" s="19">
        <v>27730.066944224454</v>
      </c>
      <c r="P23" s="19">
        <v>27237.777818077553</v>
      </c>
      <c r="Q23" s="19">
        <v>28661.128064201592</v>
      </c>
      <c r="R23" s="19">
        <v>32256.479727760798</v>
      </c>
      <c r="S23" s="19">
        <v>29489.818464665928</v>
      </c>
      <c r="T23" s="19">
        <v>33891.456782278299</v>
      </c>
      <c r="U23" s="19">
        <v>27179.89074773217</v>
      </c>
      <c r="V23" s="19">
        <v>30919.639529391658</v>
      </c>
      <c r="W23" s="19">
        <v>31249.844525057368</v>
      </c>
      <c r="X23" s="19">
        <v>30900.151874189749</v>
      </c>
      <c r="Y23" s="19">
        <v>31283.326741873603</v>
      </c>
      <c r="Z23" s="19">
        <v>32232.908761967592</v>
      </c>
      <c r="AA23" s="19">
        <v>29337.581950848617</v>
      </c>
      <c r="AB23" s="19">
        <v>31622.887636677631</v>
      </c>
      <c r="AC23" s="19">
        <v>578098.2154140108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Forecast</vt:lpstr>
      <vt:lpstr>FCST_PIVOT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2018-01-04T10:50:59Z</dcterms:created>
  <dcterms:modified xsi:type="dcterms:W3CDTF">2018-01-05T21:00:02Z</dcterms:modified>
</cp:coreProperties>
</file>