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fuzzybase/docs/"/>
    </mc:Choice>
  </mc:AlternateContent>
  <xr:revisionPtr revIDLastSave="0" documentId="13_ncr:1_{5676B0DB-E877-3E4D-9671-88E6DDE1A8FF}" xr6:coauthVersionLast="36" xr6:coauthVersionMax="36" xr10:uidLastSave="{00000000-0000-0000-0000-000000000000}"/>
  <bookViews>
    <workbookView xWindow="4820" yWindow="1880" windowWidth="28240" windowHeight="17560" activeTab="2" xr2:uid="{F8583B78-D113-714E-A396-4A431EDAC67B}"/>
  </bookViews>
  <sheets>
    <sheet name="Test 1" sheetId="1" r:id="rId1"/>
    <sheet name="Test 2" sheetId="2" r:id="rId2"/>
    <sheet name="Test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  <c r="B31" i="2"/>
  <c r="B32" i="3"/>
  <c r="C28" i="3"/>
  <c r="B28" i="3"/>
  <c r="B29" i="3" s="1"/>
  <c r="C27" i="3"/>
  <c r="B27" i="3"/>
  <c r="D29" i="1"/>
  <c r="E29" i="1"/>
  <c r="C29" i="1"/>
  <c r="B29" i="1"/>
  <c r="C29" i="2"/>
  <c r="B29" i="2"/>
  <c r="C28" i="2"/>
  <c r="B28" i="2"/>
  <c r="C27" i="2"/>
  <c r="B27" i="2"/>
  <c r="C28" i="1"/>
  <c r="D28" i="1"/>
  <c r="E28" i="1"/>
  <c r="E27" i="1"/>
  <c r="D27" i="1"/>
  <c r="C27" i="1"/>
  <c r="B28" i="1"/>
  <c r="B27" i="1"/>
  <c r="C29" i="3" l="1"/>
</calcChain>
</file>

<file path=xl/sharedStrings.xml><?xml version="1.0" encoding="utf-8"?>
<sst xmlns="http://schemas.openxmlformats.org/spreadsheetml/2006/main" count="25" uniqueCount="11">
  <si>
    <t>Średnia</t>
  </si>
  <si>
    <t>Odchylenie</t>
  </si>
  <si>
    <t>Rozmyte</t>
  </si>
  <si>
    <t>Standardowe</t>
  </si>
  <si>
    <t>Rodzaj zapytania</t>
  </si>
  <si>
    <t>Pomiar</t>
  </si>
  <si>
    <t>Pełne wyniki</t>
  </si>
  <si>
    <t>Suma</t>
  </si>
  <si>
    <t>Zapytanie rozmyte</t>
  </si>
  <si>
    <t>Zapytanie standardowe</t>
  </si>
  <si>
    <t>Odchylenie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</si>
</sst>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Pełne wyniki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D4-FE48-9964-BCCE7FA4149F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D4-FE48-9964-BCCE7FA4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1'!$B$28,'Test 1'!$D$28)</c:f>
                <c:numCache>
                  <c:formatCode>General</c:formatCode>
                  <c:ptCount val="2"/>
                  <c:pt idx="0">
                    <c:v>16.876929167291159</c:v>
                  </c:pt>
                  <c:pt idx="1">
                    <c:v>14.076222218972486</c:v>
                  </c:pt>
                </c:numCache>
              </c:numRef>
            </c:plus>
            <c:minus>
              <c:numRef>
                <c:f>('Test 1'!$B$28,'Test 1'!$D$28)</c:f>
                <c:numCache>
                  <c:formatCode>General</c:formatCode>
                  <c:ptCount val="2"/>
                  <c:pt idx="0">
                    <c:v>16.876929167291159</c:v>
                  </c:pt>
                  <c:pt idx="1">
                    <c:v>14.076222218972486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1'!$B$27,'Test 1'!$D$27)</c:f>
              <c:numCache>
                <c:formatCode>General</c:formatCode>
                <c:ptCount val="2"/>
                <c:pt idx="0">
                  <c:v>368.03345000000007</c:v>
                </c:pt>
                <c:pt idx="1">
                  <c:v>357.65140000000002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FE48-9964-BCCE7FA4149F}"/>
            </c:ext>
          </c:extLst>
        </c:ser>
        <c:ser>
          <c:idx val="1"/>
          <c:order val="1"/>
          <c:tx>
            <c:v>Suma wierszy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1'!$C$28,'Test 1'!$E$28)</c:f>
                <c:numCache>
                  <c:formatCode>General</c:formatCode>
                  <c:ptCount val="2"/>
                  <c:pt idx="0">
                    <c:v>4.4398494592781672</c:v>
                  </c:pt>
                  <c:pt idx="1">
                    <c:v>1.8582781948196305</c:v>
                  </c:pt>
                </c:numCache>
              </c:numRef>
            </c:plus>
            <c:minus>
              <c:numRef>
                <c:f>('Test 1'!$C$28,'Test 1'!$E$28)</c:f>
                <c:numCache>
                  <c:formatCode>General</c:formatCode>
                  <c:ptCount val="2"/>
                  <c:pt idx="0">
                    <c:v>4.4398494592781672</c:v>
                  </c:pt>
                  <c:pt idx="1">
                    <c:v>1.8582781948196305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1'!$C$27,'Test 1'!$E$27)</c:f>
              <c:numCache>
                <c:formatCode>General</c:formatCode>
                <c:ptCount val="2"/>
                <c:pt idx="0">
                  <c:v>152.56040000000002</c:v>
                </c:pt>
                <c:pt idx="1">
                  <c:v>71.953150000000008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4-FE48-9964-BCCE7FA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1919"/>
        <c:axId val="1077566159"/>
      </c:barChart>
      <c:catAx>
        <c:axId val="104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66159"/>
        <c:crosses val="autoZero"/>
        <c:auto val="1"/>
        <c:lblAlgn val="ctr"/>
        <c:lblOffset val="100"/>
        <c:noMultiLvlLbl val="0"/>
      </c:catAx>
      <c:valAx>
        <c:axId val="1077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2'!$A$27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D744-A657-95ABB63D548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2'!$B$28:$C$28</c:f>
                <c:numCache>
                  <c:formatCode>General</c:formatCode>
                  <c:ptCount val="2"/>
                  <c:pt idx="0">
                    <c:v>440.21803123663392</c:v>
                  </c:pt>
                  <c:pt idx="1">
                    <c:v>2.3533340082965837</c:v>
                  </c:pt>
                </c:numCache>
              </c:numRef>
            </c:plus>
            <c:minus>
              <c:numRef>
                <c:f>'Test 2'!$B$28:$C$28</c:f>
                <c:numCache>
                  <c:formatCode>General</c:formatCode>
                  <c:ptCount val="2"/>
                  <c:pt idx="0">
                    <c:v>440.21803123663392</c:v>
                  </c:pt>
                  <c:pt idx="1">
                    <c:v>2.3533340082965837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2'!$B$2:$C$2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2'!$B$27:$C$27</c:f>
              <c:numCache>
                <c:formatCode>General</c:formatCode>
                <c:ptCount val="2"/>
                <c:pt idx="0">
                  <c:v>23817.069200000005</c:v>
                </c:pt>
                <c:pt idx="1">
                  <c:v>134.06815000000003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D744-A657-95ABB63D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3'!$A$27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E-8740-BB90-F898889D1B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3'!$B$28:$C$28</c:f>
                <c:numCache>
                  <c:formatCode>General</c:formatCode>
                  <c:ptCount val="2"/>
                  <c:pt idx="0">
                    <c:v>5.6382846119304402</c:v>
                  </c:pt>
                  <c:pt idx="1">
                    <c:v>13.182089968969231</c:v>
                  </c:pt>
                </c:numCache>
              </c:numRef>
            </c:plus>
            <c:minus>
              <c:numRef>
                <c:f>'Test 3'!$B$28:$C$28</c:f>
                <c:numCache>
                  <c:formatCode>General</c:formatCode>
                  <c:ptCount val="2"/>
                  <c:pt idx="0">
                    <c:v>5.6382846119304402</c:v>
                  </c:pt>
                  <c:pt idx="1">
                    <c:v>13.182089968969231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3'!$B$2:$C$2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3'!$B$27:$C$27</c:f>
              <c:numCache>
                <c:formatCode>General</c:formatCode>
                <c:ptCount val="2"/>
                <c:pt idx="0">
                  <c:v>286.09125000000006</c:v>
                </c:pt>
                <c:pt idx="1">
                  <c:v>165.05070000000001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8740-BB90-F898889D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5521</xdr:colOff>
      <xdr:row>11</xdr:row>
      <xdr:rowOff>119269</xdr:rowOff>
    </xdr:from>
    <xdr:to>
      <xdr:col>12</xdr:col>
      <xdr:colOff>436217</xdr:colOff>
      <xdr:row>28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6D3439-BDC6-0741-907B-96A904BC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9CDC36-DE75-B542-A725-66412BCB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102DB-E1B8-5D41-879A-7F19E363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32-4E2E-8A43-9A69-0B0C7345129F}">
  <dimension ref="A1:E32"/>
  <sheetViews>
    <sheetView topLeftCell="A9" zoomScale="115" workbookViewId="0">
      <selection activeCell="C32" sqref="C32"/>
    </sheetView>
  </sheetViews>
  <sheetFormatPr baseColWidth="10" defaultRowHeight="16" x14ac:dyDescent="0.2"/>
  <cols>
    <col min="2" max="3" width="12.1640625" bestFit="1" customWidth="1"/>
  </cols>
  <sheetData>
    <row r="1" spans="1:5" x14ac:dyDescent="0.2">
      <c r="B1" s="2" t="s">
        <v>4</v>
      </c>
      <c r="C1" s="2"/>
      <c r="D1" s="2"/>
      <c r="E1" s="2"/>
    </row>
    <row r="2" spans="1:5" x14ac:dyDescent="0.2">
      <c r="B2" s="2" t="s">
        <v>2</v>
      </c>
      <c r="C2" s="2"/>
      <c r="D2" s="2" t="s">
        <v>3</v>
      </c>
      <c r="E2" s="2"/>
    </row>
    <row r="3" spans="1:5" x14ac:dyDescent="0.2">
      <c r="A3" t="s">
        <v>5</v>
      </c>
      <c r="B3" t="s">
        <v>6</v>
      </c>
      <c r="C3" t="s">
        <v>7</v>
      </c>
      <c r="D3" t="s">
        <v>6</v>
      </c>
      <c r="E3" t="s">
        <v>7</v>
      </c>
    </row>
    <row r="4" spans="1:5" x14ac:dyDescent="0.2">
      <c r="A4">
        <v>1</v>
      </c>
      <c r="B4">
        <v>341.98</v>
      </c>
      <c r="C4">
        <v>148.751</v>
      </c>
      <c r="D4">
        <v>386.52300000000002</v>
      </c>
      <c r="E4">
        <v>71.031000000000006</v>
      </c>
    </row>
    <row r="5" spans="1:5" x14ac:dyDescent="0.2">
      <c r="A5">
        <v>2</v>
      </c>
      <c r="B5">
        <v>332.80700000000002</v>
      </c>
      <c r="C5">
        <v>143.04</v>
      </c>
      <c r="D5">
        <v>349.92899999999997</v>
      </c>
      <c r="E5">
        <v>70.971999999999994</v>
      </c>
    </row>
    <row r="6" spans="1:5" x14ac:dyDescent="0.2">
      <c r="A6">
        <v>3</v>
      </c>
      <c r="B6">
        <v>444.56799999999998</v>
      </c>
      <c r="C6">
        <v>141.154</v>
      </c>
      <c r="D6">
        <v>404.48700000000002</v>
      </c>
      <c r="E6">
        <v>72.215999999999994</v>
      </c>
    </row>
    <row r="7" spans="1:5" x14ac:dyDescent="0.2">
      <c r="A7">
        <v>4</v>
      </c>
      <c r="B7">
        <v>371.33699999999999</v>
      </c>
      <c r="C7">
        <v>142.845</v>
      </c>
      <c r="D7">
        <v>425.97199999999998</v>
      </c>
      <c r="E7">
        <v>73.191999999999993</v>
      </c>
    </row>
    <row r="8" spans="1:5" x14ac:dyDescent="0.2">
      <c r="A8">
        <v>5</v>
      </c>
      <c r="B8">
        <v>369.44900000000001</v>
      </c>
      <c r="C8">
        <v>149.108</v>
      </c>
      <c r="D8">
        <v>363.142</v>
      </c>
      <c r="E8">
        <v>71.194000000000003</v>
      </c>
    </row>
    <row r="9" spans="1:5" x14ac:dyDescent="0.2">
      <c r="A9">
        <v>6</v>
      </c>
      <c r="B9">
        <v>357.83100000000002</v>
      </c>
      <c r="C9">
        <v>142.666</v>
      </c>
      <c r="D9">
        <v>338.66800000000001</v>
      </c>
      <c r="E9">
        <v>71.037999999999997</v>
      </c>
    </row>
    <row r="10" spans="1:5" x14ac:dyDescent="0.2">
      <c r="A10">
        <v>7</v>
      </c>
      <c r="B10">
        <v>401.43099999999998</v>
      </c>
      <c r="C10">
        <v>140.154</v>
      </c>
      <c r="D10">
        <v>332.09300000000002</v>
      </c>
      <c r="E10">
        <v>71.081999999999994</v>
      </c>
    </row>
    <row r="11" spans="1:5" x14ac:dyDescent="0.2">
      <c r="A11">
        <v>8</v>
      </c>
      <c r="B11">
        <v>336.43700000000001</v>
      </c>
      <c r="C11">
        <v>143.30600000000001</v>
      </c>
      <c r="D11">
        <v>396.16699999999997</v>
      </c>
      <c r="E11">
        <v>75.808999999999997</v>
      </c>
    </row>
    <row r="12" spans="1:5" x14ac:dyDescent="0.2">
      <c r="A12">
        <v>9</v>
      </c>
      <c r="B12">
        <v>338.69900000000001</v>
      </c>
      <c r="C12">
        <v>141.851</v>
      </c>
      <c r="D12">
        <v>346.02199999999999</v>
      </c>
      <c r="E12">
        <v>71.66</v>
      </c>
    </row>
    <row r="13" spans="1:5" x14ac:dyDescent="0.2">
      <c r="A13">
        <v>10</v>
      </c>
      <c r="B13">
        <v>338.52100000000002</v>
      </c>
      <c r="C13">
        <v>156.68600000000001</v>
      </c>
      <c r="D13">
        <v>362.72699999999998</v>
      </c>
      <c r="E13">
        <v>72.343999999999994</v>
      </c>
    </row>
    <row r="14" spans="1:5" x14ac:dyDescent="0.2">
      <c r="A14">
        <v>11</v>
      </c>
      <c r="B14">
        <v>365.69400000000002</v>
      </c>
      <c r="C14">
        <v>161.38300000000001</v>
      </c>
      <c r="D14">
        <v>334.05900000000003</v>
      </c>
      <c r="E14">
        <v>71.483000000000004</v>
      </c>
    </row>
    <row r="15" spans="1:5" x14ac:dyDescent="0.2">
      <c r="A15">
        <v>12</v>
      </c>
      <c r="B15">
        <v>403.30099999999999</v>
      </c>
      <c r="C15">
        <v>157.59100000000001</v>
      </c>
      <c r="D15">
        <v>356.43099999999998</v>
      </c>
      <c r="E15">
        <v>71.257000000000005</v>
      </c>
    </row>
    <row r="16" spans="1:5" x14ac:dyDescent="0.2">
      <c r="A16">
        <v>13</v>
      </c>
      <c r="B16">
        <v>347.23399999999998</v>
      </c>
      <c r="C16">
        <v>164.512</v>
      </c>
      <c r="D16">
        <v>328.899</v>
      </c>
      <c r="E16">
        <v>71.174999999999997</v>
      </c>
    </row>
    <row r="17" spans="1:5" x14ac:dyDescent="0.2">
      <c r="A17">
        <v>14</v>
      </c>
      <c r="B17">
        <v>345.80399999999997</v>
      </c>
      <c r="C17">
        <v>160.78899999999999</v>
      </c>
      <c r="D17">
        <v>380.04599999999999</v>
      </c>
      <c r="E17">
        <v>73.203000000000003</v>
      </c>
    </row>
    <row r="18" spans="1:5" x14ac:dyDescent="0.2">
      <c r="A18">
        <v>15</v>
      </c>
      <c r="B18">
        <v>360.46100000000001</v>
      </c>
      <c r="C18">
        <v>157.00700000000001</v>
      </c>
      <c r="D18">
        <v>365.375</v>
      </c>
      <c r="E18">
        <v>71.613</v>
      </c>
    </row>
    <row r="19" spans="1:5" x14ac:dyDescent="0.2">
      <c r="A19">
        <v>16</v>
      </c>
      <c r="B19">
        <v>342.82799999999997</v>
      </c>
      <c r="C19">
        <v>162.67599999999999</v>
      </c>
      <c r="D19">
        <v>329.06799999999998</v>
      </c>
      <c r="E19">
        <v>71.691000000000003</v>
      </c>
    </row>
    <row r="20" spans="1:5" x14ac:dyDescent="0.2">
      <c r="A20">
        <v>17</v>
      </c>
      <c r="B20">
        <v>342.68599999999998</v>
      </c>
      <c r="C20">
        <v>157.06800000000001</v>
      </c>
      <c r="D20">
        <v>339.28</v>
      </c>
      <c r="E20">
        <v>74.403000000000006</v>
      </c>
    </row>
    <row r="21" spans="1:5" x14ac:dyDescent="0.2">
      <c r="A21">
        <v>18</v>
      </c>
      <c r="B21">
        <v>439.911</v>
      </c>
      <c r="C21">
        <v>157.18299999999999</v>
      </c>
      <c r="D21">
        <v>334.74200000000002</v>
      </c>
      <c r="E21">
        <v>83.356999999999999</v>
      </c>
    </row>
    <row r="22" spans="1:5" x14ac:dyDescent="0.2">
      <c r="A22">
        <v>19</v>
      </c>
      <c r="B22">
        <v>401.64800000000002</v>
      </c>
      <c r="C22">
        <v>166.31</v>
      </c>
      <c r="D22">
        <v>352.85300000000001</v>
      </c>
      <c r="E22">
        <v>67.48</v>
      </c>
    </row>
    <row r="23" spans="1:5" x14ac:dyDescent="0.2">
      <c r="A23">
        <v>20</v>
      </c>
      <c r="B23">
        <v>378.04199999999997</v>
      </c>
      <c r="C23">
        <v>157.12799999999999</v>
      </c>
      <c r="D23">
        <v>326.54500000000002</v>
      </c>
      <c r="E23">
        <v>62.863</v>
      </c>
    </row>
    <row r="26" spans="1:5" x14ac:dyDescent="0.2">
      <c r="B26" s="2" t="s">
        <v>8</v>
      </c>
      <c r="C26" s="2"/>
      <c r="D26" s="2" t="s">
        <v>9</v>
      </c>
      <c r="E26" s="2"/>
    </row>
    <row r="27" spans="1:5" x14ac:dyDescent="0.2">
      <c r="A27" t="s">
        <v>0</v>
      </c>
      <c r="B27">
        <f>AVERAGE(B4:B23)</f>
        <v>368.03345000000007</v>
      </c>
      <c r="C27">
        <f>AVERAGE(C4:C23)</f>
        <v>152.56040000000002</v>
      </c>
      <c r="D27">
        <f>AVERAGE(D4:D23)</f>
        <v>357.65140000000002</v>
      </c>
      <c r="E27">
        <f>AVERAGE(E4:E23)</f>
        <v>71.953150000000008</v>
      </c>
    </row>
    <row r="28" spans="1:5" x14ac:dyDescent="0.2">
      <c r="A28" t="s">
        <v>1</v>
      </c>
      <c r="B28">
        <f>STDEV(B4:B23)/2</f>
        <v>16.876929167291159</v>
      </c>
      <c r="C28">
        <f>STDEV(C4:C23)/2</f>
        <v>4.4398494592781672</v>
      </c>
      <c r="D28">
        <f>STDEV(D4:D23)/2</f>
        <v>14.076222218972486</v>
      </c>
      <c r="E28">
        <f>STDEV(E4:E23)/2</f>
        <v>1.8582781948196305</v>
      </c>
    </row>
    <row r="29" spans="1:5" x14ac:dyDescent="0.2">
      <c r="A29" t="s">
        <v>10</v>
      </c>
      <c r="B29">
        <f>(2*B28)/B27</f>
        <v>9.1714104613540737E-2</v>
      </c>
      <c r="C29">
        <f>(2*C28)/C27</f>
        <v>5.8204481100969409E-2</v>
      </c>
      <c r="D29">
        <f t="shared" ref="D29:E29" si="0">(2*D28)/D27</f>
        <v>7.871476090389963E-2</v>
      </c>
      <c r="E29">
        <f t="shared" si="0"/>
        <v>5.1652448706404938E-2</v>
      </c>
    </row>
    <row r="32" spans="1:5" x14ac:dyDescent="0.2">
      <c r="B32">
        <f>B27/D27</f>
        <v>1.0290284058723105</v>
      </c>
      <c r="C32">
        <f>C27/E27</f>
        <v>2.1202740950187726</v>
      </c>
    </row>
  </sheetData>
  <mergeCells count="5">
    <mergeCell ref="B1:E1"/>
    <mergeCell ref="B2:C2"/>
    <mergeCell ref="D2:E2"/>
    <mergeCell ref="B26:C26"/>
    <mergeCell ref="D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361-5E9B-E046-8F77-A8460A25F529}">
  <dimension ref="A1:C31"/>
  <sheetViews>
    <sheetView zoomScale="115" workbookViewId="0">
      <selection activeCell="B31" sqref="B31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2"/>
      <c r="C1" s="2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25928.400000000001</v>
      </c>
      <c r="C3">
        <v>140.22300000000001</v>
      </c>
    </row>
    <row r="4" spans="1:3" x14ac:dyDescent="0.2">
      <c r="A4">
        <v>2</v>
      </c>
      <c r="B4">
        <v>25197.357</v>
      </c>
      <c r="C4">
        <v>135.44399999999999</v>
      </c>
    </row>
    <row r="5" spans="1:3" x14ac:dyDescent="0.2">
      <c r="A5">
        <v>3</v>
      </c>
      <c r="B5">
        <v>22944.348999999998</v>
      </c>
      <c r="C5">
        <v>129.411</v>
      </c>
    </row>
    <row r="6" spans="1:3" x14ac:dyDescent="0.2">
      <c r="A6">
        <v>4</v>
      </c>
      <c r="B6">
        <v>23830.431</v>
      </c>
      <c r="C6">
        <v>135.38300000000001</v>
      </c>
    </row>
    <row r="7" spans="1:3" x14ac:dyDescent="0.2">
      <c r="A7">
        <v>5</v>
      </c>
      <c r="B7">
        <v>23439.663</v>
      </c>
      <c r="C7">
        <v>140.14599999999999</v>
      </c>
    </row>
    <row r="8" spans="1:3" x14ac:dyDescent="0.2">
      <c r="A8">
        <v>6</v>
      </c>
      <c r="B8">
        <v>23432.523000000001</v>
      </c>
      <c r="C8">
        <v>142.988</v>
      </c>
    </row>
    <row r="9" spans="1:3" x14ac:dyDescent="0.2">
      <c r="A9">
        <v>7</v>
      </c>
      <c r="B9">
        <v>23236.502</v>
      </c>
      <c r="C9">
        <v>132.018</v>
      </c>
    </row>
    <row r="10" spans="1:3" x14ac:dyDescent="0.2">
      <c r="A10">
        <v>8</v>
      </c>
      <c r="B10">
        <v>23181.826000000001</v>
      </c>
      <c r="C10">
        <v>130.63999999999999</v>
      </c>
    </row>
    <row r="11" spans="1:3" x14ac:dyDescent="0.2">
      <c r="A11">
        <v>9</v>
      </c>
      <c r="B11">
        <v>23430.687000000002</v>
      </c>
      <c r="C11">
        <v>133.345</v>
      </c>
    </row>
    <row r="12" spans="1:3" x14ac:dyDescent="0.2">
      <c r="A12">
        <v>10</v>
      </c>
      <c r="B12">
        <v>23277.760999999999</v>
      </c>
      <c r="C12">
        <v>132.84299999999999</v>
      </c>
    </row>
    <row r="13" spans="1:3" x14ac:dyDescent="0.2">
      <c r="A13">
        <v>11</v>
      </c>
      <c r="B13">
        <v>23190.204000000002</v>
      </c>
      <c r="C13">
        <v>134.78399999999999</v>
      </c>
    </row>
    <row r="14" spans="1:3" x14ac:dyDescent="0.2">
      <c r="A14">
        <v>12</v>
      </c>
      <c r="B14">
        <v>23349.455999999998</v>
      </c>
      <c r="C14">
        <v>142.44</v>
      </c>
    </row>
    <row r="15" spans="1:3" x14ac:dyDescent="0.2">
      <c r="A15">
        <v>13</v>
      </c>
      <c r="B15">
        <v>23139.705000000002</v>
      </c>
      <c r="C15">
        <v>137.44499999999999</v>
      </c>
    </row>
    <row r="16" spans="1:3" x14ac:dyDescent="0.2">
      <c r="A16">
        <v>14</v>
      </c>
      <c r="B16">
        <v>23425.491999999998</v>
      </c>
      <c r="C16">
        <v>132.506</v>
      </c>
    </row>
    <row r="17" spans="1:3" x14ac:dyDescent="0.2">
      <c r="A17">
        <v>15</v>
      </c>
      <c r="B17">
        <v>23218.606</v>
      </c>
      <c r="C17">
        <v>130.02199999999999</v>
      </c>
    </row>
    <row r="18" spans="1:3" x14ac:dyDescent="0.2">
      <c r="A18">
        <v>16</v>
      </c>
      <c r="B18">
        <v>23251.53</v>
      </c>
      <c r="C18">
        <v>124.155</v>
      </c>
    </row>
    <row r="19" spans="1:3" x14ac:dyDescent="0.2">
      <c r="A19">
        <v>17</v>
      </c>
      <c r="B19">
        <v>24097.588</v>
      </c>
      <c r="C19">
        <v>132.82</v>
      </c>
    </row>
    <row r="20" spans="1:3" x14ac:dyDescent="0.2">
      <c r="A20">
        <v>18</v>
      </c>
      <c r="B20">
        <v>25486.155999999999</v>
      </c>
      <c r="C20">
        <v>132.9</v>
      </c>
    </row>
    <row r="21" spans="1:3" x14ac:dyDescent="0.2">
      <c r="A21">
        <v>19</v>
      </c>
      <c r="B21">
        <v>24698.489000000001</v>
      </c>
      <c r="C21">
        <v>131.779</v>
      </c>
    </row>
    <row r="22" spans="1:3" x14ac:dyDescent="0.2">
      <c r="A22">
        <v>20</v>
      </c>
      <c r="B22">
        <v>24584.659</v>
      </c>
      <c r="C22">
        <v>130.071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23817.069200000005</v>
      </c>
      <c r="C27">
        <f>AVERAGE(C3:C22)</f>
        <v>134.06815000000003</v>
      </c>
    </row>
    <row r="28" spans="1:3" x14ac:dyDescent="0.2">
      <c r="A28" t="s">
        <v>1</v>
      </c>
      <c r="B28">
        <f>STDEV(B3:B22)/2</f>
        <v>440.21803123663392</v>
      </c>
      <c r="C28">
        <f>STDEV(C3:C22)/2</f>
        <v>2.3533340082965837</v>
      </c>
    </row>
    <row r="29" spans="1:3" x14ac:dyDescent="0.2">
      <c r="A29" t="s">
        <v>10</v>
      </c>
      <c r="B29">
        <f>(2*B28)/B27</f>
        <v>3.6966599671854991E-2</v>
      </c>
      <c r="C29">
        <f>(2*C28)/C27</f>
        <v>3.5106533629300968E-2</v>
      </c>
    </row>
    <row r="31" spans="1:3" x14ac:dyDescent="0.2">
      <c r="B31">
        <f>B27/C27</f>
        <v>177.64897330201094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EA2-1E68-C84F-A146-EF1C68E3C1DA}">
  <dimension ref="A1:C32"/>
  <sheetViews>
    <sheetView tabSelected="1" topLeftCell="A13" zoomScale="115" workbookViewId="0">
      <selection activeCell="B33" sqref="B33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2"/>
      <c r="C1" s="2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284.53800000000001</v>
      </c>
      <c r="C3">
        <v>150.66300000000001</v>
      </c>
    </row>
    <row r="4" spans="1:3" x14ac:dyDescent="0.2">
      <c r="A4">
        <v>2</v>
      </c>
      <c r="B4">
        <v>278.21199999999999</v>
      </c>
      <c r="C4">
        <v>150.399</v>
      </c>
    </row>
    <row r="5" spans="1:3" x14ac:dyDescent="0.2">
      <c r="A5">
        <v>3</v>
      </c>
      <c r="B5">
        <v>281.63499999999999</v>
      </c>
      <c r="C5">
        <v>150.54</v>
      </c>
    </row>
    <row r="6" spans="1:3" x14ac:dyDescent="0.2">
      <c r="A6">
        <v>4</v>
      </c>
      <c r="B6">
        <v>277.142</v>
      </c>
      <c r="C6">
        <v>150.56200000000001</v>
      </c>
    </row>
    <row r="7" spans="1:3" x14ac:dyDescent="0.2">
      <c r="A7">
        <v>5</v>
      </c>
      <c r="B7">
        <v>274.24900000000002</v>
      </c>
      <c r="C7">
        <v>155.09299999999999</v>
      </c>
    </row>
    <row r="8" spans="1:3" x14ac:dyDescent="0.2">
      <c r="A8">
        <v>6</v>
      </c>
      <c r="B8">
        <v>275.28199999999998</v>
      </c>
      <c r="C8">
        <v>174.80199999999999</v>
      </c>
    </row>
    <row r="9" spans="1:3" x14ac:dyDescent="0.2">
      <c r="A9">
        <v>7</v>
      </c>
      <c r="B9">
        <v>278.93799999999999</v>
      </c>
      <c r="C9">
        <v>157.09100000000001</v>
      </c>
    </row>
    <row r="10" spans="1:3" x14ac:dyDescent="0.2">
      <c r="A10">
        <v>8</v>
      </c>
      <c r="B10">
        <v>278.13900000000001</v>
      </c>
      <c r="C10">
        <v>151.589</v>
      </c>
    </row>
    <row r="11" spans="1:3" x14ac:dyDescent="0.2">
      <c r="A11">
        <v>9</v>
      </c>
      <c r="B11">
        <v>280.78899999999999</v>
      </c>
      <c r="C11">
        <v>159.00899999999999</v>
      </c>
    </row>
    <row r="12" spans="1:3" x14ac:dyDescent="0.2">
      <c r="A12">
        <v>10</v>
      </c>
      <c r="B12">
        <v>274.21100000000001</v>
      </c>
      <c r="C12">
        <v>159.149</v>
      </c>
    </row>
    <row r="13" spans="1:3" x14ac:dyDescent="0.2">
      <c r="A13">
        <v>11</v>
      </c>
      <c r="B13">
        <v>271.70699999999999</v>
      </c>
      <c r="C13">
        <v>154.66</v>
      </c>
    </row>
    <row r="14" spans="1:3" x14ac:dyDescent="0.2">
      <c r="A14">
        <v>12</v>
      </c>
      <c r="B14">
        <v>293.26299999999998</v>
      </c>
      <c r="C14">
        <v>162.45599999999999</v>
      </c>
    </row>
    <row r="15" spans="1:3" x14ac:dyDescent="0.2">
      <c r="A15">
        <v>13</v>
      </c>
      <c r="B15">
        <v>312.21300000000002</v>
      </c>
      <c r="C15">
        <v>195.12799999999999</v>
      </c>
    </row>
    <row r="16" spans="1:3" x14ac:dyDescent="0.2">
      <c r="A16">
        <v>14</v>
      </c>
      <c r="B16">
        <v>284.82600000000002</v>
      </c>
      <c r="C16">
        <v>252.393</v>
      </c>
    </row>
    <row r="17" spans="1:3" x14ac:dyDescent="0.2">
      <c r="A17">
        <v>15</v>
      </c>
      <c r="B17">
        <v>303.66399999999999</v>
      </c>
      <c r="C17">
        <v>207.185</v>
      </c>
    </row>
    <row r="18" spans="1:3" x14ac:dyDescent="0.2">
      <c r="A18">
        <v>16</v>
      </c>
      <c r="B18">
        <v>292.80099999999999</v>
      </c>
      <c r="C18">
        <v>179.62</v>
      </c>
    </row>
    <row r="19" spans="1:3" x14ac:dyDescent="0.2">
      <c r="A19">
        <v>17</v>
      </c>
      <c r="B19">
        <v>303.08600000000001</v>
      </c>
      <c r="C19">
        <v>145.65</v>
      </c>
    </row>
    <row r="20" spans="1:3" x14ac:dyDescent="0.2">
      <c r="A20">
        <v>18</v>
      </c>
      <c r="B20">
        <v>290.26</v>
      </c>
      <c r="C20">
        <v>146.74</v>
      </c>
    </row>
    <row r="21" spans="1:3" x14ac:dyDescent="0.2">
      <c r="A21">
        <v>19</v>
      </c>
      <c r="B21">
        <v>294.029</v>
      </c>
      <c r="C21">
        <v>148.584</v>
      </c>
    </row>
    <row r="22" spans="1:3" x14ac:dyDescent="0.2">
      <c r="A22">
        <v>20</v>
      </c>
      <c r="B22">
        <v>292.84100000000001</v>
      </c>
      <c r="C22">
        <v>149.70099999999999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286.09125000000006</v>
      </c>
      <c r="C27">
        <f>AVERAGE(C3:C22)</f>
        <v>165.05070000000001</v>
      </c>
    </row>
    <row r="28" spans="1:3" x14ac:dyDescent="0.2">
      <c r="A28" t="s">
        <v>1</v>
      </c>
      <c r="B28">
        <f>STDEV(B3:B22)/2</f>
        <v>5.6382846119304402</v>
      </c>
      <c r="C28">
        <f>STDEV(C3:C22)/2</f>
        <v>13.182089968969231</v>
      </c>
    </row>
    <row r="29" spans="1:3" x14ac:dyDescent="0.2">
      <c r="A29" t="s">
        <v>10</v>
      </c>
      <c r="B29">
        <f>(2*B28)/B27</f>
        <v>3.94159878145902E-2</v>
      </c>
      <c r="C29">
        <f>(2*C28)/C27</f>
        <v>0.15973382686615969</v>
      </c>
    </row>
    <row r="32" spans="1:3" x14ac:dyDescent="0.2">
      <c r="B32">
        <f>B27/C27</f>
        <v>1.7333537513018731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Miemiec</dc:creator>
  <cp:lastModifiedBy>Krzysztof Miemiec</cp:lastModifiedBy>
  <dcterms:created xsi:type="dcterms:W3CDTF">2018-10-29T14:53:12Z</dcterms:created>
  <dcterms:modified xsi:type="dcterms:W3CDTF">2018-10-29T21:49:35Z</dcterms:modified>
</cp:coreProperties>
</file>