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Projects/fuzzybase/docs/"/>
    </mc:Choice>
  </mc:AlternateContent>
  <xr:revisionPtr revIDLastSave="0" documentId="13_ncr:1_{BF975CA1-5E4B-E84E-A245-0904BA01CED9}" xr6:coauthVersionLast="36" xr6:coauthVersionMax="36" xr10:uidLastSave="{00000000-0000-0000-0000-000000000000}"/>
  <bookViews>
    <workbookView xWindow="0" yWindow="460" windowWidth="32100" windowHeight="19440" xr2:uid="{F8583B78-D113-714E-A396-4A431EDAC67B}"/>
  </bookViews>
  <sheets>
    <sheet name="Test 1" sheetId="1" r:id="rId1"/>
    <sheet name="Test 2" sheetId="2" r:id="rId2"/>
    <sheet name="Test 3" sheetId="3" r:id="rId3"/>
    <sheet name="Arkusz4" sheetId="4" r:id="rId4"/>
  </sheets>
  <definedNames>
    <definedName name="_xlchart.v1.0" hidden="1">'Test 1'!$B$4:$B$23</definedName>
    <definedName name="_xlchart.v1.1" hidden="1">'Test 1'!$B$4:$B$23</definedName>
    <definedName name="_xlchart.v1.2" hidden="1">'Test 1'!$B$4:$B$23</definedName>
    <definedName name="_xlchart.v1.3" hidden="1">'Test 1'!$B$4:$B$23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8" i="4" l="1"/>
  <c r="D68" i="4"/>
  <c r="E68" i="4"/>
  <c r="F68" i="4"/>
  <c r="G68" i="4"/>
  <c r="H68" i="4"/>
  <c r="I68" i="4"/>
  <c r="J68" i="4"/>
  <c r="K68" i="4"/>
  <c r="L68" i="4"/>
  <c r="B68" i="4"/>
  <c r="C45" i="4"/>
  <c r="D45" i="4"/>
  <c r="E45" i="4"/>
  <c r="F45" i="4"/>
  <c r="G45" i="4"/>
  <c r="H45" i="4"/>
  <c r="I45" i="4"/>
  <c r="J45" i="4"/>
  <c r="K45" i="4"/>
  <c r="L45" i="4"/>
  <c r="B45" i="4"/>
  <c r="C28" i="3"/>
  <c r="C29" i="3"/>
  <c r="B29" i="3"/>
  <c r="B28" i="3"/>
  <c r="C29" i="1"/>
  <c r="D29" i="1"/>
  <c r="E29" i="1"/>
  <c r="B29" i="1"/>
  <c r="C29" i="2"/>
  <c r="B29" i="2"/>
  <c r="C28" i="2"/>
  <c r="B28" i="2"/>
  <c r="C28" i="1"/>
  <c r="D28" i="1"/>
  <c r="E28" i="1"/>
  <c r="B28" i="1"/>
  <c r="L23" i="4" l="1"/>
  <c r="H23" i="4"/>
  <c r="D69" i="4"/>
  <c r="C69" i="4"/>
  <c r="E69" i="4"/>
  <c r="F69" i="4"/>
  <c r="G69" i="4"/>
  <c r="H69" i="4"/>
  <c r="I69" i="4"/>
  <c r="J69" i="4"/>
  <c r="K69" i="4"/>
  <c r="L69" i="4"/>
  <c r="B69" i="4"/>
  <c r="C46" i="4"/>
  <c r="D46" i="4"/>
  <c r="E46" i="4"/>
  <c r="F46" i="4"/>
  <c r="G46" i="4"/>
  <c r="H46" i="4"/>
  <c r="I46" i="4"/>
  <c r="J46" i="4"/>
  <c r="K46" i="4"/>
  <c r="L46" i="4"/>
  <c r="B46" i="4"/>
  <c r="C23" i="4"/>
  <c r="D23" i="4"/>
  <c r="E23" i="4"/>
  <c r="F23" i="4"/>
  <c r="G23" i="4"/>
  <c r="I23" i="4"/>
  <c r="J23" i="4"/>
  <c r="K23" i="4"/>
  <c r="B23" i="4"/>
  <c r="C32" i="1"/>
  <c r="B32" i="1"/>
  <c r="B31" i="2"/>
  <c r="B32" i="3"/>
  <c r="C27" i="3"/>
  <c r="B27" i="3"/>
  <c r="C27" i="2"/>
  <c r="B27" i="2"/>
  <c r="E27" i="1"/>
  <c r="D27" i="1"/>
  <c r="C27" i="1"/>
  <c r="B27" i="1"/>
</calcChain>
</file>

<file path=xl/sharedStrings.xml><?xml version="1.0" encoding="utf-8"?>
<sst xmlns="http://schemas.openxmlformats.org/spreadsheetml/2006/main" count="34" uniqueCount="20">
  <si>
    <t>Średnia</t>
  </si>
  <si>
    <t>Odchylenie</t>
  </si>
  <si>
    <t>Rozmyte</t>
  </si>
  <si>
    <t>Standardowe</t>
  </si>
  <si>
    <t>Rodzaj zapytania</t>
  </si>
  <si>
    <t>Pomiar</t>
  </si>
  <si>
    <t>Pełne wyniki</t>
  </si>
  <si>
    <t>Suma</t>
  </si>
  <si>
    <t>Zapytanie rozmyte</t>
  </si>
  <si>
    <t>Zapytanie standardowe</t>
  </si>
  <si>
    <t>Odchylenie %</t>
  </si>
  <si>
    <t>Elements</t>
  </si>
  <si>
    <t>Virtual DOM</t>
  </si>
  <si>
    <t>IPC</t>
  </si>
  <si>
    <t>SQL</t>
  </si>
  <si>
    <t>VDOM</t>
  </si>
  <si>
    <t>IPC śr</t>
  </si>
  <si>
    <t>IPC odch</t>
  </si>
  <si>
    <t>SQL śr</t>
  </si>
  <si>
    <t>SQL odch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</si>
</sst>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Pełne wyniki</c:v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5AD4-FE48-9964-BCCE7FA4149F}"/>
                </c:ext>
              </c:extLst>
            </c:dLbl>
            <c:dLbl>
              <c:idx val="1"/>
              <c:numFmt formatCode="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5AD4-FE48-9964-BCCE7FA414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('Test 1'!$B$28,'Test 1'!$D$28)</c:f>
                <c:numCache>
                  <c:formatCode>General</c:formatCode>
                  <c:ptCount val="2"/>
                  <c:pt idx="0">
                    <c:v>33.753858334582318</c:v>
                  </c:pt>
                  <c:pt idx="1">
                    <c:v>28.152444437944972</c:v>
                  </c:pt>
                </c:numCache>
              </c:numRef>
            </c:plus>
            <c:minus>
              <c:numRef>
                <c:f>('Test 1'!$B$28,'Test 1'!$D$28)</c:f>
                <c:numCache>
                  <c:formatCode>General</c:formatCode>
                  <c:ptCount val="2"/>
                  <c:pt idx="0">
                    <c:v>33.753858334582318</c:v>
                  </c:pt>
                  <c:pt idx="1">
                    <c:v>28.152444437944972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('Test 1'!$B$26,'Test 1'!$D$26)</c:f>
              <c:strCache>
                <c:ptCount val="2"/>
                <c:pt idx="0">
                  <c:v>Zapytanie rozmyte</c:v>
                </c:pt>
                <c:pt idx="1">
                  <c:v>Zapytanie standardowe</c:v>
                </c:pt>
              </c:strCache>
            </c:strRef>
          </c:cat>
          <c:val>
            <c:numRef>
              <c:f>('Test 1'!$B$27,'Test 1'!$D$27)</c:f>
              <c:numCache>
                <c:formatCode>General</c:formatCode>
                <c:ptCount val="2"/>
                <c:pt idx="0">
                  <c:v>368.03345000000007</c:v>
                </c:pt>
                <c:pt idx="1">
                  <c:v>357.65140000000002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4-FE48-9964-BCCE7FA4149F}"/>
            </c:ext>
          </c:extLst>
        </c:ser>
        <c:ser>
          <c:idx val="1"/>
          <c:order val="1"/>
          <c:tx>
            <c:v>Suma wierszy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('Test 1'!$C$28,'Test 1'!$E$28)</c:f>
                <c:numCache>
                  <c:formatCode>General</c:formatCode>
                  <c:ptCount val="2"/>
                  <c:pt idx="0">
                    <c:v>8.8796989185563344</c:v>
                  </c:pt>
                  <c:pt idx="1">
                    <c:v>3.716556389639261</c:v>
                  </c:pt>
                </c:numCache>
              </c:numRef>
            </c:plus>
            <c:minus>
              <c:numRef>
                <c:f>('Test 1'!$C$28,'Test 1'!$E$28)</c:f>
                <c:numCache>
                  <c:formatCode>General</c:formatCode>
                  <c:ptCount val="2"/>
                  <c:pt idx="0">
                    <c:v>8.8796989185563344</c:v>
                  </c:pt>
                  <c:pt idx="1">
                    <c:v>3.716556389639261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('Test 1'!$B$26,'Test 1'!$D$26)</c:f>
              <c:strCache>
                <c:ptCount val="2"/>
                <c:pt idx="0">
                  <c:v>Zapytanie rozmyte</c:v>
                </c:pt>
                <c:pt idx="1">
                  <c:v>Zapytanie standardowe</c:v>
                </c:pt>
              </c:strCache>
            </c:strRef>
          </c:cat>
          <c:val>
            <c:numRef>
              <c:f>('Test 1'!$C$27,'Test 1'!$E$27)</c:f>
              <c:numCache>
                <c:formatCode>General</c:formatCode>
                <c:ptCount val="2"/>
                <c:pt idx="0">
                  <c:v>152.56040000000002</c:v>
                </c:pt>
                <c:pt idx="1">
                  <c:v>71.953150000000008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D4-FE48-9964-BCCE7FA41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9111919"/>
        <c:axId val="1077566159"/>
      </c:barChart>
      <c:catAx>
        <c:axId val="1049111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7566159"/>
        <c:crosses val="autoZero"/>
        <c:auto val="1"/>
        <c:lblAlgn val="ctr"/>
        <c:lblOffset val="100"/>
        <c:noMultiLvlLbl val="0"/>
      </c:catAx>
      <c:valAx>
        <c:axId val="107756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4911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'Test 2'!$A$27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8.9619944300478923E-17"/>
                  <c:y val="-3.470824757238127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1F-D744-A657-95ABB63D548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'Test 2'!$B$28:$C$28</c:f>
                <c:numCache>
                  <c:formatCode>General</c:formatCode>
                  <c:ptCount val="2"/>
                  <c:pt idx="0">
                    <c:v>880.43606247326784</c:v>
                  </c:pt>
                  <c:pt idx="1">
                    <c:v>4.7066680165931674</c:v>
                  </c:pt>
                </c:numCache>
              </c:numRef>
            </c:plus>
            <c:minus>
              <c:numRef>
                <c:f>'Test 2'!$B$28:$C$28</c:f>
                <c:numCache>
                  <c:formatCode>General</c:formatCode>
                  <c:ptCount val="2"/>
                  <c:pt idx="0">
                    <c:v>880.43606247326784</c:v>
                  </c:pt>
                  <c:pt idx="1">
                    <c:v>4.7066680165931674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'Test 2'!$B$2:$C$2</c:f>
              <c:strCache>
                <c:ptCount val="2"/>
                <c:pt idx="0">
                  <c:v>Zapytanie rozmyte</c:v>
                </c:pt>
                <c:pt idx="1">
                  <c:v>Zapytanie standardowe</c:v>
                </c:pt>
              </c:strCache>
            </c:strRef>
          </c:cat>
          <c:val>
            <c:numRef>
              <c:f>'Test 2'!$B$27:$C$27</c:f>
              <c:numCache>
                <c:formatCode>General</c:formatCode>
                <c:ptCount val="2"/>
                <c:pt idx="0">
                  <c:v>23817.069200000005</c:v>
                </c:pt>
                <c:pt idx="1">
                  <c:v>134.06815000000003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F-D744-A657-95ABB63D5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8495471"/>
        <c:axId val="1078497151"/>
      </c:barChart>
      <c:catAx>
        <c:axId val="107849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8497151"/>
        <c:crosses val="autoZero"/>
        <c:auto val="1"/>
        <c:lblAlgn val="ctr"/>
        <c:lblOffset val="100"/>
        <c:noMultiLvlLbl val="0"/>
      </c:catAx>
      <c:valAx>
        <c:axId val="1078497151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 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849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'Test 3'!$A$27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8.9619944300478923E-17"/>
                  <c:y val="-3.470824757238127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9FE-8740-BB90-F898889D1B9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'Test 3'!$B$28:$C$28</c:f>
                <c:numCache>
                  <c:formatCode>General</c:formatCode>
                  <c:ptCount val="2"/>
                  <c:pt idx="0">
                    <c:v>11.27656922386088</c:v>
                  </c:pt>
                  <c:pt idx="1">
                    <c:v>26.364179937938463</c:v>
                  </c:pt>
                </c:numCache>
              </c:numRef>
            </c:plus>
            <c:minus>
              <c:numRef>
                <c:f>'Test 3'!$B$28:$C$28</c:f>
                <c:numCache>
                  <c:formatCode>General</c:formatCode>
                  <c:ptCount val="2"/>
                  <c:pt idx="0">
                    <c:v>11.27656922386088</c:v>
                  </c:pt>
                  <c:pt idx="1">
                    <c:v>26.364179937938463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'Test 3'!$B$2:$C$2</c:f>
              <c:strCache>
                <c:ptCount val="2"/>
                <c:pt idx="0">
                  <c:v>Zapytanie rozmyte</c:v>
                </c:pt>
                <c:pt idx="1">
                  <c:v>Zapytanie standardowe</c:v>
                </c:pt>
              </c:strCache>
            </c:strRef>
          </c:cat>
          <c:val>
            <c:numRef>
              <c:f>'Test 3'!$B$27:$C$27</c:f>
              <c:numCache>
                <c:formatCode>General</c:formatCode>
                <c:ptCount val="2"/>
                <c:pt idx="0">
                  <c:v>286.09125000000006</c:v>
                </c:pt>
                <c:pt idx="1">
                  <c:v>165.05070000000001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FE-8740-BB90-F898889D1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8495471"/>
        <c:axId val="1078497151"/>
      </c:barChart>
      <c:catAx>
        <c:axId val="107849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8497151"/>
        <c:crosses val="autoZero"/>
        <c:auto val="1"/>
        <c:lblAlgn val="ctr"/>
        <c:lblOffset val="100"/>
        <c:noMultiLvlLbl val="0"/>
      </c:catAx>
      <c:valAx>
        <c:axId val="1078497151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 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849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VDOM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Arkusz4!$B$1:$L$1</c:f>
              <c:numCache>
                <c:formatCode>#,##0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</c:numCache>
            </c:numRef>
          </c:xVal>
          <c:yVal>
            <c:numRef>
              <c:f>Arkusz4!$B$23:$L$23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11-6D44-A651-52B0E1B76AE2}"/>
            </c:ext>
          </c:extLst>
        </c:ser>
        <c:ser>
          <c:idx val="5"/>
          <c:order val="1"/>
          <c:tx>
            <c:v>IPC</c:v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x"/>
            <c:errBarType val="both"/>
            <c:errValType val="stdDev"/>
            <c:noEndCap val="0"/>
            <c:val val="1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Arkusz4!$B$45:$L$45</c:f>
                <c:numCache>
                  <c:formatCode>General</c:formatCode>
                  <c:ptCount val="11"/>
                  <c:pt idx="0">
                    <c:v>1.4680814547887755</c:v>
                  </c:pt>
                  <c:pt idx="1">
                    <c:v>3.7483329627982611</c:v>
                  </c:pt>
                  <c:pt idx="2">
                    <c:v>2.2589005243585558</c:v>
                  </c:pt>
                  <c:pt idx="3">
                    <c:v>2.0072237962970281</c:v>
                  </c:pt>
                  <c:pt idx="4">
                    <c:v>3.3478194002726824</c:v>
                  </c:pt>
                  <c:pt idx="5">
                    <c:v>2.8764012603470883</c:v>
                  </c:pt>
                  <c:pt idx="6">
                    <c:v>3.2183683345512368</c:v>
                  </c:pt>
                  <c:pt idx="7">
                    <c:v>7.1250115420035796</c:v>
                  </c:pt>
                  <c:pt idx="8">
                    <c:v>17.131918502577211</c:v>
                  </c:pt>
                  <c:pt idx="9">
                    <c:v>15.00666518584325</c:v>
                  </c:pt>
                  <c:pt idx="10">
                    <c:v>37.881914862955526</c:v>
                  </c:pt>
                </c:numCache>
              </c:numRef>
            </c:plus>
            <c:minus>
              <c:numRef>
                <c:f>Arkusz4!$B$45:$L$45</c:f>
                <c:numCache>
                  <c:formatCode>General</c:formatCode>
                  <c:ptCount val="11"/>
                  <c:pt idx="0">
                    <c:v>1.4680814547887755</c:v>
                  </c:pt>
                  <c:pt idx="1">
                    <c:v>3.7483329627982611</c:v>
                  </c:pt>
                  <c:pt idx="2">
                    <c:v>2.2589005243585558</c:v>
                  </c:pt>
                  <c:pt idx="3">
                    <c:v>2.0072237962970281</c:v>
                  </c:pt>
                  <c:pt idx="4">
                    <c:v>3.3478194002726824</c:v>
                  </c:pt>
                  <c:pt idx="5">
                    <c:v>2.8764012603470883</c:v>
                  </c:pt>
                  <c:pt idx="6">
                    <c:v>3.2183683345512368</c:v>
                  </c:pt>
                  <c:pt idx="7">
                    <c:v>7.1250115420035796</c:v>
                  </c:pt>
                  <c:pt idx="8">
                    <c:v>17.131918502577211</c:v>
                  </c:pt>
                  <c:pt idx="9">
                    <c:v>15.00666518584325</c:v>
                  </c:pt>
                  <c:pt idx="10">
                    <c:v>37.881914862955526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Arkusz4!$B$1:$L$1</c:f>
              <c:numCache>
                <c:formatCode>#,##0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</c:numCache>
            </c:numRef>
          </c:xVal>
          <c:yVal>
            <c:numRef>
              <c:f>Arkusz4!$B$46:$L$46</c:f>
              <c:numCache>
                <c:formatCode>General</c:formatCode>
                <c:ptCount val="11"/>
                <c:pt idx="0">
                  <c:v>11.45</c:v>
                </c:pt>
                <c:pt idx="1">
                  <c:v>17.45</c:v>
                </c:pt>
                <c:pt idx="2">
                  <c:v>14.95</c:v>
                </c:pt>
                <c:pt idx="3">
                  <c:v>23.15</c:v>
                </c:pt>
                <c:pt idx="4">
                  <c:v>31.95</c:v>
                </c:pt>
                <c:pt idx="5">
                  <c:v>64.8</c:v>
                </c:pt>
                <c:pt idx="6">
                  <c:v>118.4</c:v>
                </c:pt>
                <c:pt idx="7">
                  <c:v>230.85</c:v>
                </c:pt>
                <c:pt idx="8">
                  <c:v>565.35</c:v>
                </c:pt>
                <c:pt idx="9">
                  <c:v>1140.4000000000001</c:v>
                </c:pt>
                <c:pt idx="10">
                  <c:v>2350.75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11-6D44-A651-52B0E1B76AE2}"/>
            </c:ext>
          </c:extLst>
        </c:ser>
        <c:ser>
          <c:idx val="12"/>
          <c:order val="2"/>
          <c:tx>
            <c:v>SQL</c:v>
          </c:tx>
          <c:spPr>
            <a:ln w="127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Arkusz4!$B$68:$L$68</c:f>
                <c:numCache>
                  <c:formatCode>General</c:formatCode>
                  <c:ptCount val="11"/>
                  <c:pt idx="0">
                    <c:v>1.2937094768634554</c:v>
                  </c:pt>
                  <c:pt idx="1">
                    <c:v>4.2612081311339516</c:v>
                  </c:pt>
                  <c:pt idx="2">
                    <c:v>2.3232237130876228</c:v>
                  </c:pt>
                  <c:pt idx="3">
                    <c:v>2.1001253095445223</c:v>
                  </c:pt>
                  <c:pt idx="4">
                    <c:v>3.5850567051229989</c:v>
                  </c:pt>
                  <c:pt idx="5">
                    <c:v>4.5128471582454699</c:v>
                  </c:pt>
                  <c:pt idx="6">
                    <c:v>5.9282996585956464</c:v>
                  </c:pt>
                  <c:pt idx="7">
                    <c:v>10.44836930112214</c:v>
                  </c:pt>
                  <c:pt idx="8">
                    <c:v>23.647576931619056</c:v>
                  </c:pt>
                  <c:pt idx="9">
                    <c:v>34.258921235358912</c:v>
                  </c:pt>
                  <c:pt idx="10">
                    <c:v>90.034657069842893</c:v>
                  </c:pt>
                </c:numCache>
              </c:numRef>
            </c:plus>
            <c:minus>
              <c:numRef>
                <c:f>Arkusz4!$B$68:$L$68</c:f>
                <c:numCache>
                  <c:formatCode>General</c:formatCode>
                  <c:ptCount val="11"/>
                  <c:pt idx="0">
                    <c:v>1.2937094768634554</c:v>
                  </c:pt>
                  <c:pt idx="1">
                    <c:v>4.2612081311339516</c:v>
                  </c:pt>
                  <c:pt idx="2">
                    <c:v>2.3232237130876228</c:v>
                  </c:pt>
                  <c:pt idx="3">
                    <c:v>2.1001253095445223</c:v>
                  </c:pt>
                  <c:pt idx="4">
                    <c:v>3.5850567051229989</c:v>
                  </c:pt>
                  <c:pt idx="5">
                    <c:v>4.5128471582454699</c:v>
                  </c:pt>
                  <c:pt idx="6">
                    <c:v>5.9282996585956464</c:v>
                  </c:pt>
                  <c:pt idx="7">
                    <c:v>10.44836930112214</c:v>
                  </c:pt>
                  <c:pt idx="8">
                    <c:v>23.647576931619056</c:v>
                  </c:pt>
                  <c:pt idx="9">
                    <c:v>34.258921235358912</c:v>
                  </c:pt>
                  <c:pt idx="10">
                    <c:v>90.034657069842893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Arkusz4!$B$1:$L$1</c:f>
              <c:numCache>
                <c:formatCode>#,##0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  <c:pt idx="10">
                  <c:v>200000</c:v>
                </c:pt>
              </c:numCache>
            </c:numRef>
          </c:xVal>
          <c:yVal>
            <c:numRef>
              <c:f>Arkusz4!$B$69:$L$69</c:f>
              <c:numCache>
                <c:formatCode>General</c:formatCode>
                <c:ptCount val="11"/>
                <c:pt idx="0">
                  <c:v>13.1</c:v>
                </c:pt>
                <c:pt idx="1">
                  <c:v>19.5</c:v>
                </c:pt>
                <c:pt idx="2">
                  <c:v>17.649999999999999</c:v>
                </c:pt>
                <c:pt idx="3">
                  <c:v>26.9</c:v>
                </c:pt>
                <c:pt idx="4">
                  <c:v>38.700000000000003</c:v>
                </c:pt>
                <c:pt idx="5">
                  <c:v>81.05</c:v>
                </c:pt>
                <c:pt idx="6">
                  <c:v>149.25</c:v>
                </c:pt>
                <c:pt idx="7">
                  <c:v>289.3</c:v>
                </c:pt>
                <c:pt idx="8">
                  <c:v>712.05</c:v>
                </c:pt>
                <c:pt idx="9">
                  <c:v>1440.9</c:v>
                </c:pt>
                <c:pt idx="10">
                  <c:v>2983.85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711-6D44-A651-52B0E1B76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795807"/>
        <c:axId val="1079410399"/>
      </c:scatterChart>
      <c:valAx>
        <c:axId val="1079795807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wierszy</a:t>
                </a:r>
                <a:r>
                  <a:rPr lang="pl-PL" baseline="0"/>
                  <a:t> w wynikach zapytania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9410399"/>
        <c:crosses val="autoZero"/>
        <c:crossBetween val="midCat"/>
      </c:valAx>
      <c:valAx>
        <c:axId val="107941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wykonania</a:t>
                </a:r>
                <a:r>
                  <a:rPr lang="pl-PL" baseline="0"/>
                  <a:t>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79795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4F483CB9-F221-5A44-B7B6-E5F3C989CC7A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5521</xdr:colOff>
      <xdr:row>11</xdr:row>
      <xdr:rowOff>119269</xdr:rowOff>
    </xdr:from>
    <xdr:to>
      <xdr:col>12</xdr:col>
      <xdr:colOff>436217</xdr:colOff>
      <xdr:row>28</xdr:row>
      <xdr:rowOff>99391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16D3439-BDC6-0741-907B-96A904BC5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679172</xdr:colOff>
      <xdr:row>29</xdr:row>
      <xdr:rowOff>53008</xdr:rowOff>
    </xdr:from>
    <xdr:to>
      <xdr:col>13</xdr:col>
      <xdr:colOff>507999</xdr:colOff>
      <xdr:row>43</xdr:row>
      <xdr:rowOff>13252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Wykres 1">
              <a:extLst>
                <a:ext uri="{FF2B5EF4-FFF2-40B4-BE49-F238E27FC236}">
                  <a16:creationId xmlns:a16="http://schemas.microsoft.com/office/drawing/2014/main" id="{38719965-3589-0845-8870-52AFFD62C3A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47520" y="5817704"/>
              <a:ext cx="562665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292652</xdr:colOff>
      <xdr:row>6</xdr:row>
      <xdr:rowOff>110434</xdr:rowOff>
    </xdr:from>
    <xdr:to>
      <xdr:col>10</xdr:col>
      <xdr:colOff>519043</xdr:colOff>
      <xdr:row>34</xdr:row>
      <xdr:rowOff>33130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99CDC36-DE75-B542-A725-66412BCB8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292652</xdr:colOff>
      <xdr:row>6</xdr:row>
      <xdr:rowOff>110434</xdr:rowOff>
    </xdr:from>
    <xdr:to>
      <xdr:col>10</xdr:col>
      <xdr:colOff>519043</xdr:colOff>
      <xdr:row>34</xdr:row>
      <xdr:rowOff>33130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03102DB-E1B8-5D41-879A-7F19E3632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736600</xdr:colOff>
      <xdr:row>7</xdr:row>
      <xdr:rowOff>107950</xdr:rowOff>
    </xdr:from>
    <xdr:to>
      <xdr:col>26</xdr:col>
      <xdr:colOff>659236</xdr:colOff>
      <xdr:row>31</xdr:row>
      <xdr:rowOff>19390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6F99454-AB7D-734E-AEBF-509267783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BF732-4E2E-8A43-9A69-0B0C7345129F}">
  <dimension ref="A1:E32"/>
  <sheetViews>
    <sheetView tabSelected="1" topLeftCell="A5" zoomScale="115" workbookViewId="0">
      <selection activeCell="F38" sqref="F38"/>
    </sheetView>
  </sheetViews>
  <sheetFormatPr baseColWidth="10" defaultRowHeight="16" x14ac:dyDescent="0.2"/>
  <cols>
    <col min="2" max="3" width="12.1640625" bestFit="1" customWidth="1"/>
  </cols>
  <sheetData>
    <row r="1" spans="1:5" x14ac:dyDescent="0.2">
      <c r="B1" s="7" t="s">
        <v>4</v>
      </c>
      <c r="C1" s="7"/>
      <c r="D1" s="7"/>
      <c r="E1" s="7"/>
    </row>
    <row r="2" spans="1:5" x14ac:dyDescent="0.2">
      <c r="B2" s="7" t="s">
        <v>2</v>
      </c>
      <c r="C2" s="7"/>
      <c r="D2" s="7" t="s">
        <v>3</v>
      </c>
      <c r="E2" s="7"/>
    </row>
    <row r="3" spans="1:5" x14ac:dyDescent="0.2">
      <c r="A3" t="s">
        <v>5</v>
      </c>
      <c r="B3" t="s">
        <v>6</v>
      </c>
      <c r="C3" t="s">
        <v>7</v>
      </c>
      <c r="D3" t="s">
        <v>6</v>
      </c>
      <c r="E3" t="s">
        <v>7</v>
      </c>
    </row>
    <row r="4" spans="1:5" x14ac:dyDescent="0.2">
      <c r="A4">
        <v>1</v>
      </c>
      <c r="B4">
        <v>341.98</v>
      </c>
      <c r="C4">
        <v>148.751</v>
      </c>
      <c r="D4">
        <v>386.52300000000002</v>
      </c>
      <c r="E4">
        <v>71.031000000000006</v>
      </c>
    </row>
    <row r="5" spans="1:5" x14ac:dyDescent="0.2">
      <c r="A5">
        <v>2</v>
      </c>
      <c r="B5">
        <v>332.80700000000002</v>
      </c>
      <c r="C5">
        <v>143.04</v>
      </c>
      <c r="D5">
        <v>349.92899999999997</v>
      </c>
      <c r="E5">
        <v>70.971999999999994</v>
      </c>
    </row>
    <row r="6" spans="1:5" x14ac:dyDescent="0.2">
      <c r="A6">
        <v>3</v>
      </c>
      <c r="B6">
        <v>444.56799999999998</v>
      </c>
      <c r="C6">
        <v>141.154</v>
      </c>
      <c r="D6">
        <v>404.48700000000002</v>
      </c>
      <c r="E6">
        <v>72.215999999999994</v>
      </c>
    </row>
    <row r="7" spans="1:5" x14ac:dyDescent="0.2">
      <c r="A7">
        <v>4</v>
      </c>
      <c r="B7">
        <v>371.33699999999999</v>
      </c>
      <c r="C7">
        <v>142.845</v>
      </c>
      <c r="D7">
        <v>425.97199999999998</v>
      </c>
      <c r="E7">
        <v>73.191999999999993</v>
      </c>
    </row>
    <row r="8" spans="1:5" x14ac:dyDescent="0.2">
      <c r="A8">
        <v>5</v>
      </c>
      <c r="B8">
        <v>369.44900000000001</v>
      </c>
      <c r="C8">
        <v>149.108</v>
      </c>
      <c r="D8">
        <v>363.142</v>
      </c>
      <c r="E8">
        <v>71.194000000000003</v>
      </c>
    </row>
    <row r="9" spans="1:5" x14ac:dyDescent="0.2">
      <c r="A9">
        <v>6</v>
      </c>
      <c r="B9">
        <v>357.83100000000002</v>
      </c>
      <c r="C9">
        <v>142.666</v>
      </c>
      <c r="D9">
        <v>338.66800000000001</v>
      </c>
      <c r="E9">
        <v>71.037999999999997</v>
      </c>
    </row>
    <row r="10" spans="1:5" x14ac:dyDescent="0.2">
      <c r="A10">
        <v>7</v>
      </c>
      <c r="B10">
        <v>401.43099999999998</v>
      </c>
      <c r="C10">
        <v>140.154</v>
      </c>
      <c r="D10">
        <v>332.09300000000002</v>
      </c>
      <c r="E10">
        <v>71.081999999999994</v>
      </c>
    </row>
    <row r="11" spans="1:5" x14ac:dyDescent="0.2">
      <c r="A11">
        <v>8</v>
      </c>
      <c r="B11">
        <v>336.43700000000001</v>
      </c>
      <c r="C11">
        <v>143.30600000000001</v>
      </c>
      <c r="D11">
        <v>396.16699999999997</v>
      </c>
      <c r="E11">
        <v>75.808999999999997</v>
      </c>
    </row>
    <row r="12" spans="1:5" x14ac:dyDescent="0.2">
      <c r="A12">
        <v>9</v>
      </c>
      <c r="B12">
        <v>338.69900000000001</v>
      </c>
      <c r="C12">
        <v>141.851</v>
      </c>
      <c r="D12">
        <v>346.02199999999999</v>
      </c>
      <c r="E12">
        <v>71.66</v>
      </c>
    </row>
    <row r="13" spans="1:5" x14ac:dyDescent="0.2">
      <c r="A13">
        <v>10</v>
      </c>
      <c r="B13">
        <v>338.52100000000002</v>
      </c>
      <c r="C13">
        <v>156.68600000000001</v>
      </c>
      <c r="D13">
        <v>362.72699999999998</v>
      </c>
      <c r="E13">
        <v>72.343999999999994</v>
      </c>
    </row>
    <row r="14" spans="1:5" x14ac:dyDescent="0.2">
      <c r="A14">
        <v>11</v>
      </c>
      <c r="B14">
        <v>365.69400000000002</v>
      </c>
      <c r="C14">
        <v>161.38300000000001</v>
      </c>
      <c r="D14">
        <v>334.05900000000003</v>
      </c>
      <c r="E14">
        <v>71.483000000000004</v>
      </c>
    </row>
    <row r="15" spans="1:5" x14ac:dyDescent="0.2">
      <c r="A15">
        <v>12</v>
      </c>
      <c r="B15">
        <v>403.30099999999999</v>
      </c>
      <c r="C15">
        <v>157.59100000000001</v>
      </c>
      <c r="D15">
        <v>356.43099999999998</v>
      </c>
      <c r="E15">
        <v>71.257000000000005</v>
      </c>
    </row>
    <row r="16" spans="1:5" x14ac:dyDescent="0.2">
      <c r="A16">
        <v>13</v>
      </c>
      <c r="B16">
        <v>347.23399999999998</v>
      </c>
      <c r="C16">
        <v>164.512</v>
      </c>
      <c r="D16">
        <v>328.899</v>
      </c>
      <c r="E16">
        <v>71.174999999999997</v>
      </c>
    </row>
    <row r="17" spans="1:5" x14ac:dyDescent="0.2">
      <c r="A17">
        <v>14</v>
      </c>
      <c r="B17">
        <v>345.80399999999997</v>
      </c>
      <c r="C17">
        <v>160.78899999999999</v>
      </c>
      <c r="D17">
        <v>380.04599999999999</v>
      </c>
      <c r="E17">
        <v>73.203000000000003</v>
      </c>
    </row>
    <row r="18" spans="1:5" x14ac:dyDescent="0.2">
      <c r="A18">
        <v>15</v>
      </c>
      <c r="B18">
        <v>360.46100000000001</v>
      </c>
      <c r="C18">
        <v>157.00700000000001</v>
      </c>
      <c r="D18">
        <v>365.375</v>
      </c>
      <c r="E18">
        <v>71.613</v>
      </c>
    </row>
    <row r="19" spans="1:5" x14ac:dyDescent="0.2">
      <c r="A19">
        <v>16</v>
      </c>
      <c r="B19">
        <v>342.82799999999997</v>
      </c>
      <c r="C19">
        <v>162.67599999999999</v>
      </c>
      <c r="D19">
        <v>329.06799999999998</v>
      </c>
      <c r="E19">
        <v>71.691000000000003</v>
      </c>
    </row>
    <row r="20" spans="1:5" x14ac:dyDescent="0.2">
      <c r="A20">
        <v>17</v>
      </c>
      <c r="B20">
        <v>342.68599999999998</v>
      </c>
      <c r="C20">
        <v>157.06800000000001</v>
      </c>
      <c r="D20">
        <v>339.28</v>
      </c>
      <c r="E20">
        <v>74.403000000000006</v>
      </c>
    </row>
    <row r="21" spans="1:5" x14ac:dyDescent="0.2">
      <c r="A21">
        <v>18</v>
      </c>
      <c r="B21">
        <v>439.911</v>
      </c>
      <c r="C21">
        <v>157.18299999999999</v>
      </c>
      <c r="D21">
        <v>334.74200000000002</v>
      </c>
      <c r="E21">
        <v>83.356999999999999</v>
      </c>
    </row>
    <row r="22" spans="1:5" x14ac:dyDescent="0.2">
      <c r="A22">
        <v>19</v>
      </c>
      <c r="B22">
        <v>401.64800000000002</v>
      </c>
      <c r="C22">
        <v>166.31</v>
      </c>
      <c r="D22">
        <v>352.85300000000001</v>
      </c>
      <c r="E22">
        <v>67.48</v>
      </c>
    </row>
    <row r="23" spans="1:5" x14ac:dyDescent="0.2">
      <c r="A23">
        <v>20</v>
      </c>
      <c r="B23">
        <v>378.04199999999997</v>
      </c>
      <c r="C23">
        <v>157.12799999999999</v>
      </c>
      <c r="D23">
        <v>326.54500000000002</v>
      </c>
      <c r="E23">
        <v>62.863</v>
      </c>
    </row>
    <row r="26" spans="1:5" x14ac:dyDescent="0.2">
      <c r="B26" s="7" t="s">
        <v>8</v>
      </c>
      <c r="C26" s="7"/>
      <c r="D26" s="7" t="s">
        <v>9</v>
      </c>
      <c r="E26" s="7"/>
    </row>
    <row r="27" spans="1:5" x14ac:dyDescent="0.2">
      <c r="A27" t="s">
        <v>0</v>
      </c>
      <c r="B27">
        <f>AVERAGE(B4:B23)</f>
        <v>368.03345000000007</v>
      </c>
      <c r="C27">
        <f>AVERAGE(C4:C23)</f>
        <v>152.56040000000002</v>
      </c>
      <c r="D27">
        <f>AVERAGE(D4:D23)</f>
        <v>357.65140000000002</v>
      </c>
      <c r="E27">
        <f>AVERAGE(E4:E23)</f>
        <v>71.953150000000008</v>
      </c>
    </row>
    <row r="28" spans="1:5" x14ac:dyDescent="0.2">
      <c r="A28" t="s">
        <v>1</v>
      </c>
      <c r="B28">
        <f>STDEV(B4:B23)</f>
        <v>33.753858334582318</v>
      </c>
      <c r="C28">
        <f t="shared" ref="C28:E28" si="0">STDEV(C4:C23)</f>
        <v>8.8796989185563344</v>
      </c>
      <c r="D28">
        <f t="shared" si="0"/>
        <v>28.152444437944972</v>
      </c>
      <c r="E28">
        <f t="shared" si="0"/>
        <v>3.716556389639261</v>
      </c>
    </row>
    <row r="29" spans="1:5" x14ac:dyDescent="0.2">
      <c r="A29" t="s">
        <v>10</v>
      </c>
      <c r="B29">
        <f>B28/B27</f>
        <v>9.1714104613540737E-2</v>
      </c>
      <c r="C29">
        <f t="shared" ref="C29:E29" si="1">C28/C27</f>
        <v>5.8204481100969409E-2</v>
      </c>
      <c r="D29">
        <f t="shared" si="1"/>
        <v>7.871476090389963E-2</v>
      </c>
      <c r="E29">
        <f t="shared" si="1"/>
        <v>5.1652448706404938E-2</v>
      </c>
    </row>
    <row r="32" spans="1:5" x14ac:dyDescent="0.2">
      <c r="B32">
        <f>B27/D27</f>
        <v>1.0290284058723105</v>
      </c>
      <c r="C32">
        <f>C27/E27</f>
        <v>2.1202740950187726</v>
      </c>
    </row>
  </sheetData>
  <mergeCells count="5">
    <mergeCell ref="B1:E1"/>
    <mergeCell ref="B2:C2"/>
    <mergeCell ref="D2:E2"/>
    <mergeCell ref="B26:C26"/>
    <mergeCell ref="D26:E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D8361-5E9B-E046-8F77-A8460A25F529}">
  <dimension ref="A1:C31"/>
  <sheetViews>
    <sheetView zoomScale="115" workbookViewId="0">
      <selection activeCell="B29" sqref="B29:C29"/>
    </sheetView>
  </sheetViews>
  <sheetFormatPr baseColWidth="10" defaultRowHeight="16" x14ac:dyDescent="0.2"/>
  <cols>
    <col min="2" max="2" width="12.1640625" bestFit="1" customWidth="1"/>
  </cols>
  <sheetData>
    <row r="1" spans="1:3" x14ac:dyDescent="0.2">
      <c r="B1" s="7"/>
      <c r="C1" s="7"/>
    </row>
    <row r="2" spans="1:3" x14ac:dyDescent="0.2">
      <c r="A2" t="s">
        <v>5</v>
      </c>
      <c r="B2" s="1" t="s">
        <v>8</v>
      </c>
      <c r="C2" s="1" t="s">
        <v>9</v>
      </c>
    </row>
    <row r="3" spans="1:3" x14ac:dyDescent="0.2">
      <c r="A3">
        <v>1</v>
      </c>
      <c r="B3">
        <v>25928.400000000001</v>
      </c>
      <c r="C3">
        <v>140.22300000000001</v>
      </c>
    </row>
    <row r="4" spans="1:3" x14ac:dyDescent="0.2">
      <c r="A4">
        <v>2</v>
      </c>
      <c r="B4">
        <v>25197.357</v>
      </c>
      <c r="C4">
        <v>135.44399999999999</v>
      </c>
    </row>
    <row r="5" spans="1:3" x14ac:dyDescent="0.2">
      <c r="A5">
        <v>3</v>
      </c>
      <c r="B5">
        <v>22944.348999999998</v>
      </c>
      <c r="C5">
        <v>129.411</v>
      </c>
    </row>
    <row r="6" spans="1:3" x14ac:dyDescent="0.2">
      <c r="A6">
        <v>4</v>
      </c>
      <c r="B6">
        <v>23830.431</v>
      </c>
      <c r="C6">
        <v>135.38300000000001</v>
      </c>
    </row>
    <row r="7" spans="1:3" x14ac:dyDescent="0.2">
      <c r="A7">
        <v>5</v>
      </c>
      <c r="B7">
        <v>23439.663</v>
      </c>
      <c r="C7">
        <v>140.14599999999999</v>
      </c>
    </row>
    <row r="8" spans="1:3" x14ac:dyDescent="0.2">
      <c r="A8">
        <v>6</v>
      </c>
      <c r="B8">
        <v>23432.523000000001</v>
      </c>
      <c r="C8">
        <v>142.988</v>
      </c>
    </row>
    <row r="9" spans="1:3" x14ac:dyDescent="0.2">
      <c r="A9">
        <v>7</v>
      </c>
      <c r="B9">
        <v>23236.502</v>
      </c>
      <c r="C9">
        <v>132.018</v>
      </c>
    </row>
    <row r="10" spans="1:3" x14ac:dyDescent="0.2">
      <c r="A10">
        <v>8</v>
      </c>
      <c r="B10">
        <v>23181.826000000001</v>
      </c>
      <c r="C10">
        <v>130.63999999999999</v>
      </c>
    </row>
    <row r="11" spans="1:3" x14ac:dyDescent="0.2">
      <c r="A11">
        <v>9</v>
      </c>
      <c r="B11">
        <v>23430.687000000002</v>
      </c>
      <c r="C11">
        <v>133.345</v>
      </c>
    </row>
    <row r="12" spans="1:3" x14ac:dyDescent="0.2">
      <c r="A12">
        <v>10</v>
      </c>
      <c r="B12">
        <v>23277.760999999999</v>
      </c>
      <c r="C12">
        <v>132.84299999999999</v>
      </c>
    </row>
    <row r="13" spans="1:3" x14ac:dyDescent="0.2">
      <c r="A13">
        <v>11</v>
      </c>
      <c r="B13">
        <v>23190.204000000002</v>
      </c>
      <c r="C13">
        <v>134.78399999999999</v>
      </c>
    </row>
    <row r="14" spans="1:3" x14ac:dyDescent="0.2">
      <c r="A14">
        <v>12</v>
      </c>
      <c r="B14">
        <v>23349.455999999998</v>
      </c>
      <c r="C14">
        <v>142.44</v>
      </c>
    </row>
    <row r="15" spans="1:3" x14ac:dyDescent="0.2">
      <c r="A15">
        <v>13</v>
      </c>
      <c r="B15">
        <v>23139.705000000002</v>
      </c>
      <c r="C15">
        <v>137.44499999999999</v>
      </c>
    </row>
    <row r="16" spans="1:3" x14ac:dyDescent="0.2">
      <c r="A16">
        <v>14</v>
      </c>
      <c r="B16">
        <v>23425.491999999998</v>
      </c>
      <c r="C16">
        <v>132.506</v>
      </c>
    </row>
    <row r="17" spans="1:3" x14ac:dyDescent="0.2">
      <c r="A17">
        <v>15</v>
      </c>
      <c r="B17">
        <v>23218.606</v>
      </c>
      <c r="C17">
        <v>130.02199999999999</v>
      </c>
    </row>
    <row r="18" spans="1:3" x14ac:dyDescent="0.2">
      <c r="A18">
        <v>16</v>
      </c>
      <c r="B18">
        <v>23251.53</v>
      </c>
      <c r="C18">
        <v>124.155</v>
      </c>
    </row>
    <row r="19" spans="1:3" x14ac:dyDescent="0.2">
      <c r="A19">
        <v>17</v>
      </c>
      <c r="B19">
        <v>24097.588</v>
      </c>
      <c r="C19">
        <v>132.82</v>
      </c>
    </row>
    <row r="20" spans="1:3" x14ac:dyDescent="0.2">
      <c r="A20">
        <v>18</v>
      </c>
      <c r="B20">
        <v>25486.155999999999</v>
      </c>
      <c r="C20">
        <v>132.9</v>
      </c>
    </row>
    <row r="21" spans="1:3" x14ac:dyDescent="0.2">
      <c r="A21">
        <v>19</v>
      </c>
      <c r="B21">
        <v>24698.489000000001</v>
      </c>
      <c r="C21">
        <v>131.779</v>
      </c>
    </row>
    <row r="22" spans="1:3" x14ac:dyDescent="0.2">
      <c r="A22">
        <v>20</v>
      </c>
      <c r="B22">
        <v>24584.659</v>
      </c>
      <c r="C22">
        <v>130.071</v>
      </c>
    </row>
    <row r="26" spans="1:3" x14ac:dyDescent="0.2">
      <c r="B26" s="1"/>
      <c r="C26" s="1"/>
    </row>
    <row r="27" spans="1:3" x14ac:dyDescent="0.2">
      <c r="A27" t="s">
        <v>0</v>
      </c>
      <c r="B27">
        <f>AVERAGE(B3:B22)</f>
        <v>23817.069200000005</v>
      </c>
      <c r="C27">
        <f>AVERAGE(C3:C22)</f>
        <v>134.06815000000003</v>
      </c>
    </row>
    <row r="28" spans="1:3" x14ac:dyDescent="0.2">
      <c r="A28" t="s">
        <v>1</v>
      </c>
      <c r="B28">
        <f>STDEV(B3:B22)</f>
        <v>880.43606247326784</v>
      </c>
      <c r="C28">
        <f>STDEV(C3:C22)</f>
        <v>4.7066680165931674</v>
      </c>
    </row>
    <row r="29" spans="1:3" x14ac:dyDescent="0.2">
      <c r="A29" t="s">
        <v>10</v>
      </c>
      <c r="B29">
        <f>B28/B27</f>
        <v>3.6966599671854991E-2</v>
      </c>
      <c r="C29">
        <f>C28/C27</f>
        <v>3.5106533629300968E-2</v>
      </c>
    </row>
    <row r="31" spans="1:3" x14ac:dyDescent="0.2">
      <c r="B31">
        <f>B27/C27</f>
        <v>177.64897330201094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6CEA2-1E68-C84F-A146-EF1C68E3C1DA}">
  <dimension ref="A1:C32"/>
  <sheetViews>
    <sheetView zoomScale="115" workbookViewId="0">
      <selection activeCell="G40" sqref="G40"/>
    </sheetView>
  </sheetViews>
  <sheetFormatPr baseColWidth="10" defaultRowHeight="16" x14ac:dyDescent="0.2"/>
  <cols>
    <col min="2" max="2" width="12.1640625" bestFit="1" customWidth="1"/>
  </cols>
  <sheetData>
    <row r="1" spans="1:3" x14ac:dyDescent="0.2">
      <c r="B1" s="7"/>
      <c r="C1" s="7"/>
    </row>
    <row r="2" spans="1:3" x14ac:dyDescent="0.2">
      <c r="A2" t="s">
        <v>5</v>
      </c>
      <c r="B2" s="1" t="s">
        <v>8</v>
      </c>
      <c r="C2" s="1" t="s">
        <v>9</v>
      </c>
    </row>
    <row r="3" spans="1:3" x14ac:dyDescent="0.2">
      <c r="A3">
        <v>1</v>
      </c>
      <c r="B3">
        <v>284.53800000000001</v>
      </c>
      <c r="C3">
        <v>150.66300000000001</v>
      </c>
    </row>
    <row r="4" spans="1:3" x14ac:dyDescent="0.2">
      <c r="A4">
        <v>2</v>
      </c>
      <c r="B4">
        <v>278.21199999999999</v>
      </c>
      <c r="C4">
        <v>150.399</v>
      </c>
    </row>
    <row r="5" spans="1:3" x14ac:dyDescent="0.2">
      <c r="A5">
        <v>3</v>
      </c>
      <c r="B5">
        <v>281.63499999999999</v>
      </c>
      <c r="C5">
        <v>150.54</v>
      </c>
    </row>
    <row r="6" spans="1:3" x14ac:dyDescent="0.2">
      <c r="A6">
        <v>4</v>
      </c>
      <c r="B6">
        <v>277.142</v>
      </c>
      <c r="C6">
        <v>150.56200000000001</v>
      </c>
    </row>
    <row r="7" spans="1:3" x14ac:dyDescent="0.2">
      <c r="A7">
        <v>5</v>
      </c>
      <c r="B7">
        <v>274.24900000000002</v>
      </c>
      <c r="C7">
        <v>155.09299999999999</v>
      </c>
    </row>
    <row r="8" spans="1:3" x14ac:dyDescent="0.2">
      <c r="A8">
        <v>6</v>
      </c>
      <c r="B8">
        <v>275.28199999999998</v>
      </c>
      <c r="C8">
        <v>174.80199999999999</v>
      </c>
    </row>
    <row r="9" spans="1:3" x14ac:dyDescent="0.2">
      <c r="A9">
        <v>7</v>
      </c>
      <c r="B9">
        <v>278.93799999999999</v>
      </c>
      <c r="C9">
        <v>157.09100000000001</v>
      </c>
    </row>
    <row r="10" spans="1:3" x14ac:dyDescent="0.2">
      <c r="A10">
        <v>8</v>
      </c>
      <c r="B10">
        <v>278.13900000000001</v>
      </c>
      <c r="C10">
        <v>151.589</v>
      </c>
    </row>
    <row r="11" spans="1:3" x14ac:dyDescent="0.2">
      <c r="A11">
        <v>9</v>
      </c>
      <c r="B11">
        <v>280.78899999999999</v>
      </c>
      <c r="C11">
        <v>159.00899999999999</v>
      </c>
    </row>
    <row r="12" spans="1:3" x14ac:dyDescent="0.2">
      <c r="A12">
        <v>10</v>
      </c>
      <c r="B12">
        <v>274.21100000000001</v>
      </c>
      <c r="C12">
        <v>159.149</v>
      </c>
    </row>
    <row r="13" spans="1:3" x14ac:dyDescent="0.2">
      <c r="A13">
        <v>11</v>
      </c>
      <c r="B13">
        <v>271.70699999999999</v>
      </c>
      <c r="C13">
        <v>154.66</v>
      </c>
    </row>
    <row r="14" spans="1:3" x14ac:dyDescent="0.2">
      <c r="A14">
        <v>12</v>
      </c>
      <c r="B14">
        <v>293.26299999999998</v>
      </c>
      <c r="C14">
        <v>162.45599999999999</v>
      </c>
    </row>
    <row r="15" spans="1:3" x14ac:dyDescent="0.2">
      <c r="A15">
        <v>13</v>
      </c>
      <c r="B15">
        <v>312.21300000000002</v>
      </c>
      <c r="C15">
        <v>195.12799999999999</v>
      </c>
    </row>
    <row r="16" spans="1:3" x14ac:dyDescent="0.2">
      <c r="A16">
        <v>14</v>
      </c>
      <c r="B16">
        <v>284.82600000000002</v>
      </c>
      <c r="C16">
        <v>252.393</v>
      </c>
    </row>
    <row r="17" spans="1:3" x14ac:dyDescent="0.2">
      <c r="A17">
        <v>15</v>
      </c>
      <c r="B17">
        <v>303.66399999999999</v>
      </c>
      <c r="C17">
        <v>207.185</v>
      </c>
    </row>
    <row r="18" spans="1:3" x14ac:dyDescent="0.2">
      <c r="A18">
        <v>16</v>
      </c>
      <c r="B18">
        <v>292.80099999999999</v>
      </c>
      <c r="C18">
        <v>179.62</v>
      </c>
    </row>
    <row r="19" spans="1:3" x14ac:dyDescent="0.2">
      <c r="A19">
        <v>17</v>
      </c>
      <c r="B19">
        <v>303.08600000000001</v>
      </c>
      <c r="C19">
        <v>145.65</v>
      </c>
    </row>
    <row r="20" spans="1:3" x14ac:dyDescent="0.2">
      <c r="A20">
        <v>18</v>
      </c>
      <c r="B20">
        <v>290.26</v>
      </c>
      <c r="C20">
        <v>146.74</v>
      </c>
    </row>
    <row r="21" spans="1:3" x14ac:dyDescent="0.2">
      <c r="A21">
        <v>19</v>
      </c>
      <c r="B21">
        <v>294.029</v>
      </c>
      <c r="C21">
        <v>148.584</v>
      </c>
    </row>
    <row r="22" spans="1:3" x14ac:dyDescent="0.2">
      <c r="A22">
        <v>20</v>
      </c>
      <c r="B22">
        <v>292.84100000000001</v>
      </c>
      <c r="C22">
        <v>149.70099999999999</v>
      </c>
    </row>
    <row r="26" spans="1:3" x14ac:dyDescent="0.2">
      <c r="B26" s="1"/>
      <c r="C26" s="1"/>
    </row>
    <row r="27" spans="1:3" x14ac:dyDescent="0.2">
      <c r="A27" t="s">
        <v>0</v>
      </c>
      <c r="B27">
        <f>AVERAGE(B3:B22)</f>
        <v>286.09125000000006</v>
      </c>
      <c r="C27">
        <f>AVERAGE(C3:C22)</f>
        <v>165.05070000000001</v>
      </c>
    </row>
    <row r="28" spans="1:3" x14ac:dyDescent="0.2">
      <c r="A28" t="s">
        <v>1</v>
      </c>
      <c r="B28">
        <f>STDEV(B3:B22)</f>
        <v>11.27656922386088</v>
      </c>
      <c r="C28">
        <f>STDEV(C3:C22)</f>
        <v>26.364179937938463</v>
      </c>
    </row>
    <row r="29" spans="1:3" x14ac:dyDescent="0.2">
      <c r="A29" t="s">
        <v>10</v>
      </c>
      <c r="B29">
        <f>(B28)/B27</f>
        <v>3.94159878145902E-2</v>
      </c>
      <c r="C29">
        <f>(C28)/C27</f>
        <v>0.15973382686615969</v>
      </c>
    </row>
    <row r="32" spans="1:3" x14ac:dyDescent="0.2">
      <c r="B32">
        <f>B27/C27</f>
        <v>1.7333537513018731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00F0C-DDD1-EF4D-9C66-CBCF02B449F2}">
  <dimension ref="A1:L69"/>
  <sheetViews>
    <sheetView zoomScale="50" workbookViewId="0">
      <selection activeCell="W36" sqref="W36"/>
    </sheetView>
  </sheetViews>
  <sheetFormatPr baseColWidth="10" defaultRowHeight="16" x14ac:dyDescent="0.2"/>
  <sheetData>
    <row r="1" spans="1:12" x14ac:dyDescent="0.2">
      <c r="A1" t="s">
        <v>11</v>
      </c>
      <c r="B1" s="2">
        <v>100</v>
      </c>
      <c r="C1" s="2">
        <v>200</v>
      </c>
      <c r="D1" s="2">
        <v>500</v>
      </c>
      <c r="E1" s="2">
        <v>1000</v>
      </c>
      <c r="F1" s="2">
        <v>2000</v>
      </c>
      <c r="G1" s="2">
        <v>5000</v>
      </c>
      <c r="H1" s="2">
        <v>10000</v>
      </c>
      <c r="I1" s="2">
        <v>20000</v>
      </c>
      <c r="J1" s="2">
        <v>50000</v>
      </c>
      <c r="K1" s="2">
        <v>100000</v>
      </c>
      <c r="L1" s="2">
        <v>200000</v>
      </c>
    </row>
    <row r="2" spans="1:12" x14ac:dyDescent="0.2">
      <c r="A2" s="4" t="s">
        <v>12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x14ac:dyDescent="0.2">
      <c r="A3" s="3"/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">
      <c r="A4" s="3"/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">
      <c r="A5" s="3"/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</row>
    <row r="6" spans="1:12" x14ac:dyDescent="0.2">
      <c r="A6" s="3"/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</row>
    <row r="7" spans="1:12" x14ac:dyDescent="0.2">
      <c r="A7" s="3"/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">
      <c r="A8" s="3"/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">
      <c r="A9" s="3"/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">
      <c r="A10" s="3"/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">
      <c r="A11" s="3"/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</row>
    <row r="12" spans="1:12" x14ac:dyDescent="0.2">
      <c r="A12" s="3"/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</row>
    <row r="13" spans="1:12" x14ac:dyDescent="0.2">
      <c r="A13" s="3"/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</row>
    <row r="14" spans="1:12" x14ac:dyDescent="0.2">
      <c r="A14" s="3"/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</row>
    <row r="15" spans="1:12" x14ac:dyDescent="0.2">
      <c r="A15" s="3"/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</row>
    <row r="16" spans="1:12" x14ac:dyDescent="0.2">
      <c r="A16" s="3"/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</row>
    <row r="17" spans="1:12" x14ac:dyDescent="0.2">
      <c r="A17" s="3"/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</row>
    <row r="18" spans="1:12" x14ac:dyDescent="0.2">
      <c r="A18" s="3"/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</row>
    <row r="19" spans="1:12" x14ac:dyDescent="0.2">
      <c r="A19" s="3"/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</row>
    <row r="20" spans="1:12" x14ac:dyDescent="0.2">
      <c r="A20" s="3"/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</row>
    <row r="21" spans="1:12" x14ac:dyDescent="0.2">
      <c r="A21" s="3"/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</row>
    <row r="22" spans="1:12" x14ac:dyDescent="0.2">
      <c r="A22" s="3"/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</row>
    <row r="23" spans="1:12" x14ac:dyDescent="0.2">
      <c r="A23" s="6" t="s">
        <v>15</v>
      </c>
      <c r="B23" s="6">
        <f>AVERAGE(B3:B22)</f>
        <v>1</v>
      </c>
      <c r="C23" s="6">
        <f t="shared" ref="C23:L23" si="0">AVERAGE(C3:C22)</f>
        <v>1</v>
      </c>
      <c r="D23" s="6">
        <f t="shared" si="0"/>
        <v>1</v>
      </c>
      <c r="E23" s="6">
        <f t="shared" si="0"/>
        <v>1</v>
      </c>
      <c r="F23" s="6">
        <f t="shared" si="0"/>
        <v>1</v>
      </c>
      <c r="G23" s="6">
        <f t="shared" si="0"/>
        <v>1</v>
      </c>
      <c r="H23" s="6">
        <f t="shared" si="0"/>
        <v>1</v>
      </c>
      <c r="I23" s="6">
        <f t="shared" si="0"/>
        <v>1</v>
      </c>
      <c r="J23" s="6">
        <f t="shared" si="0"/>
        <v>1</v>
      </c>
      <c r="K23" s="6">
        <f t="shared" si="0"/>
        <v>1</v>
      </c>
      <c r="L23" s="6">
        <f t="shared" si="0"/>
        <v>1</v>
      </c>
    </row>
    <row r="24" spans="1:12" x14ac:dyDescent="0.2">
      <c r="A24" s="4" t="s">
        <v>13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12" x14ac:dyDescent="0.2">
      <c r="A25" s="3"/>
      <c r="B25">
        <v>13</v>
      </c>
      <c r="C25">
        <v>18</v>
      </c>
      <c r="D25">
        <v>14</v>
      </c>
      <c r="E25">
        <v>26</v>
      </c>
      <c r="F25">
        <v>27</v>
      </c>
      <c r="G25">
        <v>65</v>
      </c>
      <c r="H25">
        <v>113</v>
      </c>
      <c r="I25">
        <v>225</v>
      </c>
      <c r="J25">
        <v>573</v>
      </c>
      <c r="K25">
        <v>1164</v>
      </c>
      <c r="L25">
        <v>2419</v>
      </c>
    </row>
    <row r="26" spans="1:12" x14ac:dyDescent="0.2">
      <c r="A26" s="3"/>
      <c r="B26">
        <v>13</v>
      </c>
      <c r="C26">
        <v>19</v>
      </c>
      <c r="D26">
        <v>14</v>
      </c>
      <c r="E26">
        <v>26</v>
      </c>
      <c r="F26">
        <v>27</v>
      </c>
      <c r="G26">
        <v>65</v>
      </c>
      <c r="H26">
        <v>125</v>
      </c>
      <c r="I26">
        <v>225</v>
      </c>
      <c r="J26">
        <v>565</v>
      </c>
      <c r="K26">
        <v>1170</v>
      </c>
      <c r="L26">
        <v>2419</v>
      </c>
    </row>
    <row r="27" spans="1:12" x14ac:dyDescent="0.2">
      <c r="A27" s="3"/>
      <c r="B27">
        <v>11</v>
      </c>
      <c r="C27">
        <v>15</v>
      </c>
      <c r="D27">
        <v>18</v>
      </c>
      <c r="E27">
        <v>24</v>
      </c>
      <c r="F27">
        <v>27</v>
      </c>
      <c r="G27">
        <v>64</v>
      </c>
      <c r="H27">
        <v>125</v>
      </c>
      <c r="I27">
        <v>230</v>
      </c>
      <c r="J27">
        <v>615</v>
      </c>
      <c r="K27">
        <v>1151</v>
      </c>
      <c r="L27">
        <v>2354</v>
      </c>
    </row>
    <row r="28" spans="1:12" x14ac:dyDescent="0.2">
      <c r="A28" s="3"/>
      <c r="B28">
        <v>11</v>
      </c>
      <c r="C28">
        <v>17</v>
      </c>
      <c r="D28">
        <v>18</v>
      </c>
      <c r="E28">
        <v>24</v>
      </c>
      <c r="F28">
        <v>33</v>
      </c>
      <c r="G28">
        <v>64</v>
      </c>
      <c r="H28">
        <v>116</v>
      </c>
      <c r="I28">
        <v>230</v>
      </c>
      <c r="J28">
        <v>560</v>
      </c>
      <c r="K28">
        <v>1162</v>
      </c>
      <c r="L28">
        <v>2348</v>
      </c>
    </row>
    <row r="29" spans="1:12" x14ac:dyDescent="0.2">
      <c r="A29" s="3"/>
      <c r="B29">
        <v>11</v>
      </c>
      <c r="C29">
        <v>15</v>
      </c>
      <c r="D29">
        <v>14</v>
      </c>
      <c r="E29">
        <v>26</v>
      </c>
      <c r="F29">
        <v>33</v>
      </c>
      <c r="G29">
        <v>63</v>
      </c>
      <c r="H29">
        <v>116</v>
      </c>
      <c r="I29">
        <v>223</v>
      </c>
      <c r="J29">
        <v>557</v>
      </c>
      <c r="K29">
        <v>1129</v>
      </c>
      <c r="L29">
        <v>2318</v>
      </c>
    </row>
    <row r="30" spans="1:12" x14ac:dyDescent="0.2">
      <c r="A30" s="3"/>
      <c r="B30">
        <v>9</v>
      </c>
      <c r="C30">
        <v>12</v>
      </c>
      <c r="D30">
        <v>14</v>
      </c>
      <c r="E30">
        <v>23</v>
      </c>
      <c r="F30">
        <v>27</v>
      </c>
      <c r="G30">
        <v>66</v>
      </c>
      <c r="H30">
        <v>118</v>
      </c>
      <c r="I30">
        <v>223</v>
      </c>
      <c r="J30">
        <v>558</v>
      </c>
      <c r="K30">
        <v>1137</v>
      </c>
      <c r="L30">
        <v>2370</v>
      </c>
    </row>
    <row r="31" spans="1:12" x14ac:dyDescent="0.2">
      <c r="A31" s="3"/>
      <c r="B31">
        <v>12</v>
      </c>
      <c r="C31">
        <v>12</v>
      </c>
      <c r="D31">
        <v>14</v>
      </c>
      <c r="E31">
        <v>24</v>
      </c>
      <c r="F31">
        <v>29</v>
      </c>
      <c r="G31">
        <v>68</v>
      </c>
      <c r="H31">
        <v>115</v>
      </c>
      <c r="I31">
        <v>239</v>
      </c>
      <c r="J31">
        <v>558</v>
      </c>
      <c r="K31">
        <v>1143</v>
      </c>
      <c r="L31">
        <v>2343</v>
      </c>
    </row>
    <row r="32" spans="1:12" x14ac:dyDescent="0.2">
      <c r="A32" s="3"/>
      <c r="B32">
        <v>10</v>
      </c>
      <c r="C32">
        <v>15</v>
      </c>
      <c r="D32">
        <v>13</v>
      </c>
      <c r="E32">
        <v>24</v>
      </c>
      <c r="F32">
        <v>33</v>
      </c>
      <c r="G32">
        <v>68</v>
      </c>
      <c r="H32">
        <v>115</v>
      </c>
      <c r="I32">
        <v>239</v>
      </c>
      <c r="J32">
        <v>566</v>
      </c>
      <c r="K32">
        <v>1136</v>
      </c>
      <c r="L32">
        <v>2348</v>
      </c>
    </row>
    <row r="33" spans="1:12" x14ac:dyDescent="0.2">
      <c r="A33" s="3"/>
      <c r="B33">
        <v>11</v>
      </c>
      <c r="C33">
        <v>15</v>
      </c>
      <c r="D33">
        <v>13</v>
      </c>
      <c r="E33">
        <v>23</v>
      </c>
      <c r="F33">
        <v>33</v>
      </c>
      <c r="G33">
        <v>64</v>
      </c>
      <c r="H33">
        <v>117</v>
      </c>
      <c r="I33">
        <v>234</v>
      </c>
      <c r="J33">
        <v>554</v>
      </c>
      <c r="K33">
        <v>1128</v>
      </c>
      <c r="L33">
        <v>2394</v>
      </c>
    </row>
    <row r="34" spans="1:12" x14ac:dyDescent="0.2">
      <c r="A34" s="3"/>
      <c r="B34">
        <v>12</v>
      </c>
      <c r="C34">
        <v>29</v>
      </c>
      <c r="D34">
        <v>13</v>
      </c>
      <c r="E34">
        <v>23</v>
      </c>
      <c r="F34">
        <v>35</v>
      </c>
      <c r="G34">
        <v>64</v>
      </c>
      <c r="H34">
        <v>117</v>
      </c>
      <c r="I34">
        <v>234</v>
      </c>
      <c r="J34">
        <v>554</v>
      </c>
      <c r="K34">
        <v>1133</v>
      </c>
      <c r="L34">
        <v>2328</v>
      </c>
    </row>
    <row r="35" spans="1:12" x14ac:dyDescent="0.2">
      <c r="A35" s="3"/>
      <c r="B35">
        <v>12</v>
      </c>
      <c r="C35">
        <v>22</v>
      </c>
      <c r="D35">
        <v>14</v>
      </c>
      <c r="E35">
        <v>23</v>
      </c>
      <c r="F35">
        <v>35</v>
      </c>
      <c r="G35">
        <v>65</v>
      </c>
      <c r="H35">
        <v>119</v>
      </c>
      <c r="I35">
        <v>225</v>
      </c>
      <c r="J35">
        <v>591</v>
      </c>
      <c r="K35">
        <v>1144</v>
      </c>
      <c r="L35">
        <v>2291</v>
      </c>
    </row>
    <row r="36" spans="1:12" x14ac:dyDescent="0.2">
      <c r="A36" s="3"/>
      <c r="B36">
        <v>11</v>
      </c>
      <c r="C36">
        <v>22</v>
      </c>
      <c r="D36">
        <v>17</v>
      </c>
      <c r="E36">
        <v>23</v>
      </c>
      <c r="F36">
        <v>31</v>
      </c>
      <c r="G36">
        <v>63</v>
      </c>
      <c r="H36">
        <v>119</v>
      </c>
      <c r="I36">
        <v>225</v>
      </c>
      <c r="J36">
        <v>548</v>
      </c>
      <c r="K36">
        <v>1147</v>
      </c>
      <c r="L36">
        <v>2284</v>
      </c>
    </row>
    <row r="37" spans="1:12" x14ac:dyDescent="0.2">
      <c r="A37" s="3"/>
      <c r="B37">
        <v>11</v>
      </c>
      <c r="C37">
        <v>18</v>
      </c>
      <c r="D37">
        <v>18</v>
      </c>
      <c r="E37">
        <v>22</v>
      </c>
      <c r="F37">
        <v>31</v>
      </c>
      <c r="G37">
        <v>63</v>
      </c>
      <c r="H37">
        <v>119</v>
      </c>
      <c r="I37">
        <v>241</v>
      </c>
      <c r="J37">
        <v>593</v>
      </c>
      <c r="K37">
        <v>1127</v>
      </c>
      <c r="L37">
        <v>2346</v>
      </c>
    </row>
    <row r="38" spans="1:12" x14ac:dyDescent="0.2">
      <c r="A38" s="3"/>
      <c r="B38">
        <v>13</v>
      </c>
      <c r="C38">
        <v>18</v>
      </c>
      <c r="D38">
        <v>18</v>
      </c>
      <c r="E38">
        <v>22</v>
      </c>
      <c r="F38">
        <v>31</v>
      </c>
      <c r="G38">
        <v>59</v>
      </c>
      <c r="H38">
        <v>122</v>
      </c>
      <c r="I38">
        <v>241</v>
      </c>
      <c r="J38">
        <v>546</v>
      </c>
      <c r="K38">
        <v>1129</v>
      </c>
      <c r="L38">
        <v>2313</v>
      </c>
    </row>
    <row r="39" spans="1:12" x14ac:dyDescent="0.2">
      <c r="A39" s="3"/>
      <c r="B39">
        <v>12</v>
      </c>
      <c r="C39">
        <v>16</v>
      </c>
      <c r="D39">
        <v>13</v>
      </c>
      <c r="E39">
        <v>22</v>
      </c>
      <c r="F39">
        <v>31</v>
      </c>
      <c r="G39">
        <v>60</v>
      </c>
      <c r="H39">
        <v>122</v>
      </c>
      <c r="I39">
        <v>241</v>
      </c>
      <c r="J39">
        <v>566</v>
      </c>
      <c r="K39">
        <v>1113</v>
      </c>
      <c r="L39">
        <v>2390</v>
      </c>
    </row>
    <row r="40" spans="1:12" x14ac:dyDescent="0.2">
      <c r="A40" s="3"/>
      <c r="B40">
        <v>10</v>
      </c>
      <c r="C40">
        <v>17</v>
      </c>
      <c r="D40">
        <v>11</v>
      </c>
      <c r="E40">
        <v>26</v>
      </c>
      <c r="F40">
        <v>38</v>
      </c>
      <c r="G40">
        <v>66</v>
      </c>
      <c r="H40">
        <v>117</v>
      </c>
      <c r="I40">
        <v>241</v>
      </c>
      <c r="J40">
        <v>567</v>
      </c>
      <c r="K40">
        <v>1146</v>
      </c>
      <c r="L40">
        <v>2385</v>
      </c>
    </row>
    <row r="41" spans="1:12" x14ac:dyDescent="0.2">
      <c r="A41" s="3"/>
      <c r="B41">
        <v>14</v>
      </c>
      <c r="C41">
        <v>17</v>
      </c>
      <c r="D41">
        <v>14</v>
      </c>
      <c r="E41">
        <v>22</v>
      </c>
      <c r="F41">
        <v>38</v>
      </c>
      <c r="G41">
        <v>63</v>
      </c>
      <c r="H41">
        <v>117</v>
      </c>
      <c r="I41">
        <v>227</v>
      </c>
      <c r="J41">
        <v>559</v>
      </c>
      <c r="K41">
        <v>1127</v>
      </c>
      <c r="L41">
        <v>2349</v>
      </c>
    </row>
    <row r="42" spans="1:12" x14ac:dyDescent="0.2">
      <c r="A42" s="3"/>
      <c r="B42">
        <v>10</v>
      </c>
      <c r="C42">
        <v>16</v>
      </c>
      <c r="D42">
        <v>14</v>
      </c>
      <c r="E42">
        <v>22</v>
      </c>
      <c r="F42">
        <v>34</v>
      </c>
      <c r="G42">
        <v>67</v>
      </c>
      <c r="H42">
        <v>116</v>
      </c>
      <c r="I42">
        <v>227</v>
      </c>
      <c r="J42">
        <v>545</v>
      </c>
      <c r="K42">
        <v>1160</v>
      </c>
      <c r="L42">
        <v>2312</v>
      </c>
    </row>
    <row r="43" spans="1:12" x14ac:dyDescent="0.2">
      <c r="B43">
        <v>9</v>
      </c>
      <c r="C43">
        <v>18</v>
      </c>
      <c r="D43">
        <v>19</v>
      </c>
      <c r="E43">
        <v>19</v>
      </c>
      <c r="F43">
        <v>33</v>
      </c>
      <c r="G43">
        <v>67</v>
      </c>
      <c r="H43">
        <v>120</v>
      </c>
      <c r="I43">
        <v>223</v>
      </c>
      <c r="J43">
        <v>562</v>
      </c>
      <c r="K43">
        <v>1132</v>
      </c>
      <c r="L43">
        <v>2365</v>
      </c>
    </row>
    <row r="44" spans="1:12" x14ac:dyDescent="0.2">
      <c r="B44">
        <v>14</v>
      </c>
      <c r="C44">
        <v>18</v>
      </c>
      <c r="D44">
        <v>16</v>
      </c>
      <c r="E44">
        <v>19</v>
      </c>
      <c r="F44">
        <v>33</v>
      </c>
      <c r="G44">
        <v>72</v>
      </c>
      <c r="H44">
        <v>120</v>
      </c>
      <c r="I44">
        <v>224</v>
      </c>
      <c r="J44">
        <v>570</v>
      </c>
      <c r="K44">
        <v>1130</v>
      </c>
      <c r="L44">
        <v>2339</v>
      </c>
    </row>
    <row r="45" spans="1:12" x14ac:dyDescent="0.2">
      <c r="A45" t="s">
        <v>17</v>
      </c>
      <c r="B45">
        <f>STDEV(B25:B44)</f>
        <v>1.4680814547887755</v>
      </c>
      <c r="C45">
        <f t="shared" ref="C45:L45" si="1">STDEV(C25:C44)</f>
        <v>3.7483329627982611</v>
      </c>
      <c r="D45">
        <f t="shared" si="1"/>
        <v>2.2589005243585558</v>
      </c>
      <c r="E45">
        <f t="shared" si="1"/>
        <v>2.0072237962970281</v>
      </c>
      <c r="F45">
        <f t="shared" si="1"/>
        <v>3.3478194002726824</v>
      </c>
      <c r="G45">
        <f t="shared" si="1"/>
        <v>2.8764012603470883</v>
      </c>
      <c r="H45">
        <f t="shared" si="1"/>
        <v>3.2183683345512368</v>
      </c>
      <c r="I45">
        <f t="shared" si="1"/>
        <v>7.1250115420035796</v>
      </c>
      <c r="J45">
        <f t="shared" si="1"/>
        <v>17.131918502577211</v>
      </c>
      <c r="K45">
        <f t="shared" si="1"/>
        <v>15.00666518584325</v>
      </c>
      <c r="L45">
        <f t="shared" si="1"/>
        <v>37.881914862955526</v>
      </c>
    </row>
    <row r="46" spans="1:12" x14ac:dyDescent="0.2">
      <c r="A46" t="s">
        <v>16</v>
      </c>
      <c r="B46" s="6">
        <f>AVERAGE(B25:B44)</f>
        <v>11.45</v>
      </c>
      <c r="C46" s="6">
        <f t="shared" ref="C46:L46" si="2">AVERAGE(C25:C44)</f>
        <v>17.45</v>
      </c>
      <c r="D46" s="6">
        <f t="shared" si="2"/>
        <v>14.95</v>
      </c>
      <c r="E46" s="6">
        <f t="shared" si="2"/>
        <v>23.15</v>
      </c>
      <c r="F46" s="6">
        <f t="shared" si="2"/>
        <v>31.95</v>
      </c>
      <c r="G46" s="6">
        <f t="shared" si="2"/>
        <v>64.8</v>
      </c>
      <c r="H46" s="6">
        <f t="shared" si="2"/>
        <v>118.4</v>
      </c>
      <c r="I46" s="6">
        <f t="shared" si="2"/>
        <v>230.85</v>
      </c>
      <c r="J46" s="6">
        <f t="shared" si="2"/>
        <v>565.35</v>
      </c>
      <c r="K46" s="6">
        <f t="shared" si="2"/>
        <v>1140.4000000000001</v>
      </c>
      <c r="L46" s="6">
        <f t="shared" si="2"/>
        <v>2350.75</v>
      </c>
    </row>
    <row r="47" spans="1:12" x14ac:dyDescent="0.2">
      <c r="A47" s="5" t="s">
        <v>14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</row>
    <row r="48" spans="1:12" x14ac:dyDescent="0.2">
      <c r="B48">
        <v>15</v>
      </c>
      <c r="C48">
        <v>20</v>
      </c>
      <c r="D48">
        <v>18</v>
      </c>
      <c r="E48">
        <v>30</v>
      </c>
      <c r="F48">
        <v>33</v>
      </c>
      <c r="G48">
        <v>82</v>
      </c>
      <c r="H48">
        <v>146</v>
      </c>
      <c r="I48">
        <v>288</v>
      </c>
      <c r="J48">
        <v>706</v>
      </c>
      <c r="K48">
        <v>1473</v>
      </c>
      <c r="L48">
        <v>3084</v>
      </c>
    </row>
    <row r="49" spans="2:12" x14ac:dyDescent="0.2">
      <c r="B49">
        <v>14</v>
      </c>
      <c r="C49">
        <v>22</v>
      </c>
      <c r="D49">
        <v>20</v>
      </c>
      <c r="E49">
        <v>30</v>
      </c>
      <c r="F49">
        <v>34</v>
      </c>
      <c r="G49">
        <v>82</v>
      </c>
      <c r="H49">
        <v>154</v>
      </c>
      <c r="I49">
        <v>284</v>
      </c>
      <c r="J49">
        <v>710</v>
      </c>
      <c r="K49">
        <v>1457</v>
      </c>
      <c r="L49">
        <v>3084</v>
      </c>
    </row>
    <row r="50" spans="2:12" x14ac:dyDescent="0.2">
      <c r="B50">
        <v>14</v>
      </c>
      <c r="C50">
        <v>17</v>
      </c>
      <c r="D50">
        <v>20</v>
      </c>
      <c r="E50">
        <v>27</v>
      </c>
      <c r="F50">
        <v>34</v>
      </c>
      <c r="G50">
        <v>81</v>
      </c>
      <c r="H50">
        <v>154</v>
      </c>
      <c r="I50">
        <v>284</v>
      </c>
      <c r="J50">
        <v>772</v>
      </c>
      <c r="K50">
        <v>1476</v>
      </c>
      <c r="L50">
        <v>3020</v>
      </c>
    </row>
    <row r="51" spans="2:12" x14ac:dyDescent="0.2">
      <c r="B51">
        <v>13</v>
      </c>
      <c r="C51">
        <v>18</v>
      </c>
      <c r="D51">
        <v>19</v>
      </c>
      <c r="E51">
        <v>27</v>
      </c>
      <c r="F51">
        <v>39</v>
      </c>
      <c r="G51">
        <v>81</v>
      </c>
      <c r="H51">
        <v>144</v>
      </c>
      <c r="I51">
        <v>290</v>
      </c>
      <c r="J51">
        <v>700</v>
      </c>
      <c r="K51">
        <v>1536</v>
      </c>
      <c r="L51">
        <v>3084</v>
      </c>
    </row>
    <row r="52" spans="2:12" x14ac:dyDescent="0.2">
      <c r="B52">
        <v>13</v>
      </c>
      <c r="C52">
        <v>16</v>
      </c>
      <c r="D52">
        <v>16</v>
      </c>
      <c r="E52">
        <v>30</v>
      </c>
      <c r="F52">
        <v>39</v>
      </c>
      <c r="G52">
        <v>77</v>
      </c>
      <c r="H52">
        <v>144</v>
      </c>
      <c r="I52">
        <v>290</v>
      </c>
      <c r="J52">
        <v>692</v>
      </c>
      <c r="K52">
        <v>1414</v>
      </c>
      <c r="L52">
        <v>2884</v>
      </c>
    </row>
    <row r="53" spans="2:12" x14ac:dyDescent="0.2">
      <c r="B53">
        <v>13</v>
      </c>
      <c r="C53">
        <v>14</v>
      </c>
      <c r="D53">
        <v>16</v>
      </c>
      <c r="E53">
        <v>28</v>
      </c>
      <c r="F53">
        <v>33</v>
      </c>
      <c r="G53">
        <v>81</v>
      </c>
      <c r="H53">
        <v>151</v>
      </c>
      <c r="I53">
        <v>285</v>
      </c>
      <c r="J53">
        <v>700</v>
      </c>
      <c r="K53">
        <v>1427</v>
      </c>
      <c r="L53">
        <v>3049</v>
      </c>
    </row>
    <row r="54" spans="2:12" x14ac:dyDescent="0.2">
      <c r="B54">
        <v>13</v>
      </c>
      <c r="C54">
        <v>14</v>
      </c>
      <c r="D54">
        <v>16</v>
      </c>
      <c r="E54">
        <v>27</v>
      </c>
      <c r="F54">
        <v>36</v>
      </c>
      <c r="G54">
        <v>85</v>
      </c>
      <c r="H54">
        <v>141</v>
      </c>
      <c r="I54">
        <v>285</v>
      </c>
      <c r="J54">
        <v>700</v>
      </c>
      <c r="K54">
        <v>1429</v>
      </c>
      <c r="L54">
        <v>2892</v>
      </c>
    </row>
    <row r="55" spans="2:12" x14ac:dyDescent="0.2">
      <c r="B55">
        <v>12</v>
      </c>
      <c r="C55">
        <v>16</v>
      </c>
      <c r="D55">
        <v>16</v>
      </c>
      <c r="E55">
        <v>27</v>
      </c>
      <c r="F55">
        <v>39</v>
      </c>
      <c r="G55">
        <v>85</v>
      </c>
      <c r="H55">
        <v>141</v>
      </c>
      <c r="I55">
        <v>307</v>
      </c>
      <c r="J55">
        <v>742</v>
      </c>
      <c r="K55">
        <v>1426</v>
      </c>
      <c r="L55">
        <v>3016</v>
      </c>
    </row>
    <row r="56" spans="2:12" x14ac:dyDescent="0.2">
      <c r="B56">
        <v>12</v>
      </c>
      <c r="C56">
        <v>16</v>
      </c>
      <c r="D56">
        <v>21</v>
      </c>
      <c r="E56">
        <v>27</v>
      </c>
      <c r="F56">
        <v>39</v>
      </c>
      <c r="G56">
        <v>79</v>
      </c>
      <c r="H56">
        <v>146</v>
      </c>
      <c r="I56">
        <v>307</v>
      </c>
      <c r="J56">
        <v>705</v>
      </c>
      <c r="K56">
        <v>1393</v>
      </c>
      <c r="L56">
        <v>2983</v>
      </c>
    </row>
    <row r="57" spans="2:12" x14ac:dyDescent="0.2">
      <c r="B57">
        <v>13</v>
      </c>
      <c r="C57">
        <v>33</v>
      </c>
      <c r="D57">
        <v>21</v>
      </c>
      <c r="E57">
        <v>27</v>
      </c>
      <c r="F57">
        <v>43</v>
      </c>
      <c r="G57">
        <v>79</v>
      </c>
      <c r="H57">
        <v>146</v>
      </c>
      <c r="I57">
        <v>284</v>
      </c>
      <c r="J57">
        <v>705</v>
      </c>
      <c r="K57">
        <v>1497</v>
      </c>
      <c r="L57">
        <v>2951</v>
      </c>
    </row>
    <row r="58" spans="2:12" x14ac:dyDescent="0.2">
      <c r="B58">
        <v>14</v>
      </c>
      <c r="C58">
        <v>24</v>
      </c>
      <c r="D58">
        <v>16</v>
      </c>
      <c r="E58">
        <v>26</v>
      </c>
      <c r="F58">
        <v>43</v>
      </c>
      <c r="G58">
        <v>81</v>
      </c>
      <c r="H58">
        <v>148</v>
      </c>
      <c r="I58">
        <v>284</v>
      </c>
      <c r="J58">
        <v>748</v>
      </c>
      <c r="K58">
        <v>1422</v>
      </c>
      <c r="L58">
        <v>2834</v>
      </c>
    </row>
    <row r="59" spans="2:12" x14ac:dyDescent="0.2">
      <c r="B59">
        <v>12</v>
      </c>
      <c r="C59">
        <v>24</v>
      </c>
      <c r="D59">
        <v>16</v>
      </c>
      <c r="E59">
        <v>26</v>
      </c>
      <c r="F59">
        <v>37</v>
      </c>
      <c r="G59">
        <v>78</v>
      </c>
      <c r="H59">
        <v>148</v>
      </c>
      <c r="I59">
        <v>275</v>
      </c>
      <c r="J59">
        <v>687</v>
      </c>
      <c r="K59">
        <v>1429</v>
      </c>
      <c r="L59">
        <v>2870</v>
      </c>
    </row>
    <row r="60" spans="2:12" x14ac:dyDescent="0.2">
      <c r="B60">
        <v>12</v>
      </c>
      <c r="C60">
        <v>21</v>
      </c>
      <c r="D60">
        <v>16</v>
      </c>
      <c r="E60">
        <v>27</v>
      </c>
      <c r="F60">
        <v>37</v>
      </c>
      <c r="G60">
        <v>78</v>
      </c>
      <c r="H60">
        <v>149</v>
      </c>
      <c r="I60">
        <v>275</v>
      </c>
      <c r="J60">
        <v>753</v>
      </c>
      <c r="K60">
        <v>1429</v>
      </c>
      <c r="L60">
        <v>3026</v>
      </c>
    </row>
    <row r="61" spans="2:12" x14ac:dyDescent="0.2">
      <c r="B61">
        <v>14</v>
      </c>
      <c r="C61">
        <v>21</v>
      </c>
      <c r="D61">
        <v>15</v>
      </c>
      <c r="E61">
        <v>26</v>
      </c>
      <c r="F61">
        <v>39</v>
      </c>
      <c r="G61">
        <v>72</v>
      </c>
      <c r="H61">
        <v>150</v>
      </c>
      <c r="I61">
        <v>302</v>
      </c>
      <c r="J61">
        <v>685</v>
      </c>
      <c r="K61">
        <v>1425</v>
      </c>
      <c r="L61">
        <v>3046</v>
      </c>
    </row>
    <row r="62" spans="2:12" x14ac:dyDescent="0.2">
      <c r="B62">
        <v>14</v>
      </c>
      <c r="C62">
        <v>18</v>
      </c>
      <c r="D62">
        <v>15</v>
      </c>
      <c r="E62">
        <v>26</v>
      </c>
      <c r="F62">
        <v>39</v>
      </c>
      <c r="G62">
        <v>75</v>
      </c>
      <c r="H62">
        <v>150</v>
      </c>
      <c r="I62">
        <v>302</v>
      </c>
      <c r="J62">
        <v>704</v>
      </c>
      <c r="K62">
        <v>1386</v>
      </c>
      <c r="L62">
        <v>2936</v>
      </c>
    </row>
    <row r="63" spans="2:12" x14ac:dyDescent="0.2">
      <c r="B63">
        <v>12</v>
      </c>
      <c r="C63">
        <v>19</v>
      </c>
      <c r="D63">
        <v>15</v>
      </c>
      <c r="E63">
        <v>30</v>
      </c>
      <c r="F63">
        <v>45</v>
      </c>
      <c r="G63">
        <v>84</v>
      </c>
      <c r="H63">
        <v>146</v>
      </c>
      <c r="I63">
        <v>301</v>
      </c>
      <c r="J63">
        <v>719</v>
      </c>
      <c r="K63">
        <v>1444</v>
      </c>
      <c r="L63">
        <v>3078</v>
      </c>
    </row>
    <row r="64" spans="2:12" x14ac:dyDescent="0.2">
      <c r="B64">
        <v>15</v>
      </c>
      <c r="C64">
        <v>19</v>
      </c>
      <c r="D64">
        <v>16</v>
      </c>
      <c r="E64">
        <v>26</v>
      </c>
      <c r="F64">
        <v>45</v>
      </c>
      <c r="G64">
        <v>78</v>
      </c>
      <c r="H64">
        <v>146</v>
      </c>
      <c r="I64">
        <v>301</v>
      </c>
      <c r="J64">
        <v>703</v>
      </c>
      <c r="K64">
        <v>1433</v>
      </c>
      <c r="L64">
        <v>2949</v>
      </c>
    </row>
    <row r="65" spans="1:12" x14ac:dyDescent="0.2">
      <c r="B65">
        <v>12</v>
      </c>
      <c r="C65">
        <v>18</v>
      </c>
      <c r="D65">
        <v>19</v>
      </c>
      <c r="E65">
        <v>26</v>
      </c>
      <c r="F65">
        <v>40</v>
      </c>
      <c r="G65">
        <v>85</v>
      </c>
      <c r="H65">
        <v>159</v>
      </c>
      <c r="I65">
        <v>284</v>
      </c>
      <c r="J65">
        <v>687</v>
      </c>
      <c r="K65">
        <v>1445</v>
      </c>
      <c r="L65">
        <v>2869</v>
      </c>
    </row>
    <row r="66" spans="1:12" x14ac:dyDescent="0.2">
      <c r="B66">
        <v>10</v>
      </c>
      <c r="C66">
        <v>20</v>
      </c>
      <c r="D66">
        <v>21</v>
      </c>
      <c r="E66">
        <v>22</v>
      </c>
      <c r="F66">
        <v>40</v>
      </c>
      <c r="G66">
        <v>85</v>
      </c>
      <c r="H66">
        <v>161</v>
      </c>
      <c r="I66">
        <v>284</v>
      </c>
      <c r="J66">
        <v>713</v>
      </c>
      <c r="K66">
        <v>1440</v>
      </c>
      <c r="L66">
        <v>3133</v>
      </c>
    </row>
    <row r="67" spans="1:12" x14ac:dyDescent="0.2">
      <c r="B67">
        <v>15</v>
      </c>
      <c r="C67">
        <v>20</v>
      </c>
      <c r="D67">
        <v>21</v>
      </c>
      <c r="E67">
        <v>23</v>
      </c>
      <c r="F67">
        <v>40</v>
      </c>
      <c r="G67">
        <v>93</v>
      </c>
      <c r="H67">
        <v>161</v>
      </c>
      <c r="I67">
        <v>274</v>
      </c>
      <c r="J67">
        <v>710</v>
      </c>
      <c r="K67">
        <v>1437</v>
      </c>
      <c r="L67">
        <v>2889</v>
      </c>
    </row>
    <row r="68" spans="1:12" x14ac:dyDescent="0.2">
      <c r="A68" t="s">
        <v>19</v>
      </c>
      <c r="B68">
        <f>STDEV(B48:B67)</f>
        <v>1.2937094768634554</v>
      </c>
      <c r="C68">
        <f t="shared" ref="C68:L68" si="3">STDEV(C48:C67)</f>
        <v>4.2612081311339516</v>
      </c>
      <c r="D68">
        <f t="shared" si="3"/>
        <v>2.3232237130876228</v>
      </c>
      <c r="E68">
        <f t="shared" si="3"/>
        <v>2.1001253095445223</v>
      </c>
      <c r="F68">
        <f t="shared" si="3"/>
        <v>3.5850567051229989</v>
      </c>
      <c r="G68">
        <f t="shared" si="3"/>
        <v>4.5128471582454699</v>
      </c>
      <c r="H68">
        <f t="shared" si="3"/>
        <v>5.9282996585956464</v>
      </c>
      <c r="I68">
        <f t="shared" si="3"/>
        <v>10.44836930112214</v>
      </c>
      <c r="J68">
        <f t="shared" si="3"/>
        <v>23.647576931619056</v>
      </c>
      <c r="K68">
        <f t="shared" si="3"/>
        <v>34.258921235358912</v>
      </c>
      <c r="L68">
        <f t="shared" si="3"/>
        <v>90.034657069842893</v>
      </c>
    </row>
    <row r="69" spans="1:12" x14ac:dyDescent="0.2">
      <c r="A69" t="s">
        <v>18</v>
      </c>
      <c r="B69" s="6">
        <f>AVERAGE(B48:B67)</f>
        <v>13.1</v>
      </c>
      <c r="C69" s="6">
        <f t="shared" ref="C69:L69" si="4">AVERAGE(C48:C67)</f>
        <v>19.5</v>
      </c>
      <c r="D69" s="6">
        <f>AVERAGE(D48:D67)</f>
        <v>17.649999999999999</v>
      </c>
      <c r="E69" s="6">
        <f t="shared" si="4"/>
        <v>26.9</v>
      </c>
      <c r="F69" s="6">
        <f t="shared" si="4"/>
        <v>38.700000000000003</v>
      </c>
      <c r="G69" s="6">
        <f t="shared" si="4"/>
        <v>81.05</v>
      </c>
      <c r="H69" s="6">
        <f t="shared" si="4"/>
        <v>149.25</v>
      </c>
      <c r="I69" s="6">
        <f t="shared" si="4"/>
        <v>289.3</v>
      </c>
      <c r="J69" s="6">
        <f t="shared" si="4"/>
        <v>712.05</v>
      </c>
      <c r="K69" s="6">
        <f t="shared" si="4"/>
        <v>1440.9</v>
      </c>
      <c r="L69" s="6">
        <f t="shared" si="4"/>
        <v>2983.85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Test 1</vt:lpstr>
      <vt:lpstr>Test 2</vt:lpstr>
      <vt:lpstr>Test 3</vt:lpstr>
      <vt:lpstr>Arkusz4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Miemiec</dc:creator>
  <cp:lastModifiedBy>Krzysztof Miemiec</cp:lastModifiedBy>
  <dcterms:created xsi:type="dcterms:W3CDTF">2018-10-29T14:53:12Z</dcterms:created>
  <dcterms:modified xsi:type="dcterms:W3CDTF">2018-11-01T14:46:06Z</dcterms:modified>
</cp:coreProperties>
</file>