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05" windowHeight="5760"/>
  </bookViews>
  <sheets>
    <sheet name="MOVANO PODWOZIE 2019" sheetId="3" r:id="rId1"/>
    <sheet name="Arkusz1" sheetId="7" state="hidden" r:id="rId2"/>
  </sheets>
  <definedNames>
    <definedName name="_xlnm._FilterDatabase" localSheetId="0" hidden="1">'MOVANO PODWOZIE 2019'!$A$1:$P$12</definedName>
  </definedNames>
  <calcPr calcId="145621"/>
</workbook>
</file>

<file path=xl/calcChain.xml><?xml version="1.0" encoding="utf-8"?>
<calcChain xmlns="http://schemas.openxmlformats.org/spreadsheetml/2006/main">
  <c r="K2" i="3" l="1"/>
  <c r="K3" i="3"/>
  <c r="L4" i="3" l="1"/>
  <c r="L2" i="3"/>
  <c r="L3" i="3" l="1"/>
  <c r="F2" i="3"/>
  <c r="N11" i="3" l="1"/>
</calcChain>
</file>

<file path=xl/sharedStrings.xml><?xml version="1.0" encoding="utf-8"?>
<sst xmlns="http://schemas.openxmlformats.org/spreadsheetml/2006/main" count="112" uniqueCount="93">
  <si>
    <t>STATUS</t>
  </si>
  <si>
    <t>Job</t>
  </si>
  <si>
    <t>Zabudowa</t>
  </si>
  <si>
    <t>Cena zabudowy katalog</t>
  </si>
  <si>
    <t>zabudowca</t>
  </si>
  <si>
    <t>Opcje</t>
  </si>
  <si>
    <t>VIN</t>
  </si>
  <si>
    <t>CARPOL</t>
  </si>
  <si>
    <t>LP03 T3W XZ23</t>
  </si>
  <si>
    <t>BF - burtofirana, PD Podnoszony dach, PP - Poduszki PN z komp</t>
  </si>
  <si>
    <t>SILNIK</t>
  </si>
  <si>
    <t>OPCJE</t>
  </si>
  <si>
    <t>KOLOR</t>
  </si>
  <si>
    <t>Cena katalogowa</t>
  </si>
  <si>
    <t>2.3 CDTI 130KM MT6</t>
  </si>
  <si>
    <t>GNY :Mineral White S</t>
  </si>
  <si>
    <t xml:space="preserve">L3H2 DMC 3.5t FWD   </t>
  </si>
  <si>
    <t>0016WA2D</t>
  </si>
  <si>
    <t>W0VMRY608KB171282</t>
  </si>
  <si>
    <t>7U4 ANY B21 P34 XIC8 XZ27</t>
  </si>
  <si>
    <t>0013VYA1</t>
  </si>
  <si>
    <t>W0VMRY60XKB175706</t>
  </si>
  <si>
    <t>CE1 T3W XIC8 XZ27</t>
  </si>
  <si>
    <t>0019WAEV</t>
  </si>
  <si>
    <t>PARTNER</t>
  </si>
  <si>
    <t>W0VVSY603KB171327</t>
  </si>
  <si>
    <t>0031VWV5</t>
  </si>
  <si>
    <t>0031VXRQ</t>
  </si>
  <si>
    <t>W0VVSL607KB173164</t>
  </si>
  <si>
    <t>NA placu</t>
  </si>
  <si>
    <t>0028WFKT</t>
  </si>
  <si>
    <t>Cena samochodu po rabacie</t>
  </si>
  <si>
    <t>LPA4 T3W XZ23</t>
  </si>
  <si>
    <t>W0VVSL604KB183182</t>
  </si>
  <si>
    <t>Kontener Laminatowy, Drzwi boczne spojler z owiewką 8EP</t>
  </si>
  <si>
    <t>0084WK3D</t>
  </si>
  <si>
    <t>0002WE3Y</t>
  </si>
  <si>
    <t>7U4 LPA5 T3W XZ27</t>
  </si>
  <si>
    <t>LPA5 T3W XZ27</t>
  </si>
  <si>
    <t>W0VMRY601KB184956</t>
  </si>
  <si>
    <t>W0VMRY601KB184410</t>
  </si>
  <si>
    <t>DEKODER</t>
  </si>
  <si>
    <t>CE1</t>
  </si>
  <si>
    <t>T3W</t>
  </si>
  <si>
    <t>XiC8</t>
  </si>
  <si>
    <t>AK5</t>
  </si>
  <si>
    <t>7U4</t>
  </si>
  <si>
    <t>ASY</t>
  </si>
  <si>
    <t>ANY</t>
  </si>
  <si>
    <t>PPI</t>
  </si>
  <si>
    <t xml:space="preserve">Podsufitka i wykończenie przestrzeni nad lewym oknem oraz słupków tworzywem w drugim rzędzie </t>
  </si>
  <si>
    <t>4 dodatkowe punkty mocowania ładunku</t>
  </si>
  <si>
    <t xml:space="preserve">Wielofukcyjne podwójne siedzenie pasażera z dolnymi schowkami i ze składanym oparciem środkowym tworzącym stolik i obrotową podstawą na laptopa </t>
  </si>
  <si>
    <t xml:space="preserve">Tylne drzwi nieprzeszklone otwierane pod kątem 270 stopni </t>
  </si>
  <si>
    <t>Poduszka powietrzna kierowcy</t>
  </si>
  <si>
    <t>Światła konwencjonalne do jazdy dziennej</t>
  </si>
  <si>
    <t xml:space="preserve">Automatyczne światła i czujnik deszczu, Przednie lampy przeciwmgielne </t>
  </si>
  <si>
    <t>LPA3</t>
  </si>
  <si>
    <t>LP03</t>
  </si>
  <si>
    <t>DBE</t>
  </si>
  <si>
    <t>AE1</t>
  </si>
  <si>
    <t>A5Z</t>
  </si>
  <si>
    <t>k34</t>
  </si>
  <si>
    <t>NH7</t>
  </si>
  <si>
    <t>Poszerzane lusterka</t>
  </si>
  <si>
    <t>Pojedynczy fotel pasażera</t>
  </si>
  <si>
    <t>Pneumatyczny fotel kierowcy</t>
  </si>
  <si>
    <t>Tempomat, komputer pokładowy</t>
  </si>
  <si>
    <t>Zbiornik 105l</t>
  </si>
  <si>
    <t xml:space="preserve">PAKIET MIĘDZYNARODOWY ( Automatyczne światła i czujnik deszczu, Fotel "Komfort" dla kierowcy z regulacją w 6 kierunkach, podłokietnikiem i regulacją lędźwiową, Klimatyzacja Manualna, Komputer pokładowy, Lusterka zewnętrzne na przedłużonych ramionach, Przednie lampy przeciwmgielne, Radio CD16 (tuner, CD, BT, USB Aux-In, BlueTooth, sterowanie radiem na kierownicy, zintegrowany wyświetlacz, 2 głośniki 15W, Tempomat, Wielofukcyjne podwójne siedzenie pasażera z dolnymi schowkami i ze składanym oparciem środkowym tworzącym stolik, Zbiornik paliwa na 105 litrów  </t>
  </si>
  <si>
    <t>Jak LPA3 plus asystent pasa ruchu</t>
  </si>
  <si>
    <t>Klimatyzacja manuana, Radio CD z BT, Komputer pokładowy, Tempomat,</t>
  </si>
  <si>
    <t>Plandeka 9EP</t>
  </si>
  <si>
    <t>LPA4</t>
  </si>
  <si>
    <r>
      <t>B21 DBE XIC8 XZ23</t>
    </r>
    <r>
      <rPr>
        <b/>
        <sz val="10"/>
        <color theme="1"/>
        <rFont val="Calibri"/>
        <family val="2"/>
        <charset val="238"/>
      </rPr>
      <t xml:space="preserve"> SILNIK 130KM</t>
    </r>
  </si>
  <si>
    <t>KLIENT</t>
  </si>
  <si>
    <t>Na placu zewnętrznym</t>
  </si>
  <si>
    <t>Cena po rabatach</t>
  </si>
  <si>
    <t>Opony</t>
  </si>
  <si>
    <t>zabudowa</t>
  </si>
  <si>
    <t>Cena końcowa</t>
  </si>
  <si>
    <t>REZ ALU TOM</t>
  </si>
  <si>
    <t>REDA TAG</t>
  </si>
  <si>
    <t xml:space="preserve">Pakiet Superkomfortowy ( Klimatyzacja elektroniczna z przodu, Fotel pneumatyczny, Automatyczne światła i czujnik deszczu, Przednie lampy przeciwmgielne,  Wielofukcyjne podwójne siedzenie pasażera z dolnymi schowkami i ze składanym oparciem środkowym tworzącym stolik i obrotową podstawą na laptopa, Tempomat z ogranicznikiem prędkości, Komputer pokładowy  </t>
  </si>
  <si>
    <t>Pakiet Klimatyzacji Plus ( Klimatyzacja manualna, Radio CD16 BT USB, Tempomat, Komputer pokładowy,   )</t>
  </si>
  <si>
    <t>CENA ZERO 08 01 2020</t>
  </si>
  <si>
    <t>cena łączNa ZERO 03. 02 2019</t>
  </si>
  <si>
    <t>Skrzynia z plandeką i owiewką 4500/2200/2300 + burtofirana 130KM</t>
  </si>
  <si>
    <t>Marża</t>
  </si>
  <si>
    <t>CENA SPRZEDAŻY</t>
  </si>
  <si>
    <t>Oferta</t>
  </si>
  <si>
    <t>W0VVSY603KB171327 movano partner plandeka z owiewka 9EP.pdf</t>
  </si>
  <si>
    <t>jest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</si>
</sst>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49">
    <font>
      <sz val="11"/>
      <color rgb="FF000000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u/>
      <sz val="11"/>
      <color rgb="FF0000FF"/>
      <name val="Czcionka tekstu podstawowego"/>
      <family val="2"/>
      <charset val="238"/>
    </font>
    <font>
      <sz val="11"/>
      <color rgb="FF000000"/>
      <name val="Calibri"/>
      <family val="2"/>
    </font>
    <font>
      <u/>
      <sz val="11"/>
      <color rgb="FF800080"/>
      <name val="Czcionka tekstu podstawowego"/>
      <family val="2"/>
      <charset val="238"/>
    </font>
    <font>
      <sz val="10"/>
      <color rgb="FF000000"/>
      <name val="Calibri"/>
      <family val="2"/>
      <charset val="238"/>
    </font>
    <font>
      <b/>
      <sz val="10"/>
      <color rgb="FF00B05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b/>
      <sz val="11"/>
      <color theme="1"/>
      <name val="Czcionka tekstu podstawowego"/>
      <family val="2"/>
      <charset val="238"/>
    </font>
    <font>
      <sz val="10"/>
      <color theme="1"/>
      <name val="Calibri"/>
      <family val="2"/>
      <charset val="238"/>
    </font>
    <font>
      <sz val="10"/>
      <color rgb="FFFFFFFF"/>
      <name val="Calibri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002060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</font>
    <font>
      <b/>
      <sz val="11"/>
      <color theme="1"/>
      <name val="Czcionka tekstu podstawowego"/>
      <charset val="238"/>
    </font>
    <font>
      <b/>
      <i/>
      <sz val="10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0"/>
      <color indexed="10"/>
      <name val="Arial"/>
      <family val="2"/>
      <charset val="238"/>
    </font>
    <font>
      <sz val="10"/>
      <color rgb="FFFF0000"/>
      <name val="Arial"/>
      <family val="2"/>
      <charset val="238"/>
    </font>
    <font>
      <sz val="11"/>
      <color rgb="FF1F497D"/>
      <name val="Calibri"/>
      <family val="2"/>
      <charset val="238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0" fontId="48" fillId="0" borderId="0"/>
    <xf numFmtId="9" fontId="48" fillId="0" borderId="0" applyFont="0" applyFill="0" applyBorder="0" applyAlignment="0" applyProtection="0"/>
  </cellStyleXfs>
  <cellXfs count="95">
    <xf numFmtId="0" fontId="18" fillId="0" borderId="0" xfId="0" applyFont="1"/>
    <xf numFmtId="0" fontId="22" fillId="0" borderId="0" xfId="0" applyFont="1"/>
    <xf numFmtId="0" fontId="22" fillId="0" borderId="13" xfId="0" applyFont="1" applyBorder="1" applyAlignment="1">
      <alignment wrapText="1"/>
    </xf>
    <xf numFmtId="0" fontId="27" fillId="0" borderId="0" xfId="0" applyFont="1"/>
    <xf numFmtId="0" fontId="28" fillId="0" borderId="0" xfId="0" applyFont="1"/>
    <xf numFmtId="0" fontId="29" fillId="0" borderId="12" xfId="0" applyFont="1" applyBorder="1" applyAlignment="1">
      <alignment horizontal="right"/>
    </xf>
    <xf numFmtId="0" fontId="29" fillId="0" borderId="13" xfId="0" applyFont="1" applyBorder="1"/>
    <xf numFmtId="0" fontId="31" fillId="0" borderId="13" xfId="0" applyFont="1" applyBorder="1" applyAlignment="1">
      <alignment wrapText="1"/>
    </xf>
    <xf numFmtId="0" fontId="0" fillId="0" borderId="0" xfId="0" applyFont="1"/>
    <xf numFmtId="0" fontId="25" fillId="33" borderId="10" xfId="0" applyFont="1" applyFill="1" applyBorder="1" applyAlignment="1">
      <alignment horizontal="right" wrapText="1"/>
    </xf>
    <xf numFmtId="0" fontId="25" fillId="33" borderId="11" xfId="0" applyFont="1" applyFill="1" applyBorder="1" applyAlignment="1">
      <alignment wrapText="1"/>
    </xf>
    <xf numFmtId="0" fontId="18" fillId="0" borderId="16" xfId="0" applyFont="1" applyBorder="1"/>
    <xf numFmtId="0" fontId="29" fillId="0" borderId="16" xfId="0" applyFont="1" applyBorder="1"/>
    <xf numFmtId="0" fontId="22" fillId="0" borderId="16" xfId="0" applyFont="1" applyBorder="1" applyAlignment="1">
      <alignment wrapText="1"/>
    </xf>
    <xf numFmtId="0" fontId="2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2" fillId="35" borderId="13" xfId="42" applyFont="1" applyFill="1" applyBorder="1" applyAlignment="1">
      <alignment wrapText="1"/>
    </xf>
    <xf numFmtId="0" fontId="22" fillId="35" borderId="13" xfId="42" applyFont="1" applyFill="1" applyBorder="1"/>
    <xf numFmtId="0" fontId="35" fillId="0" borderId="0" xfId="0" applyFont="1"/>
    <xf numFmtId="0" fontId="22" fillId="0" borderId="16" xfId="0" applyFont="1" applyBorder="1"/>
    <xf numFmtId="0" fontId="27" fillId="0" borderId="16" xfId="0" applyFont="1" applyBorder="1"/>
    <xf numFmtId="0" fontId="18" fillId="0" borderId="0" xfId="0" applyFont="1" applyBorder="1"/>
    <xf numFmtId="0" fontId="25" fillId="35" borderId="13" xfId="0" applyFont="1" applyFill="1" applyBorder="1" applyAlignment="1">
      <alignment wrapText="1"/>
    </xf>
    <xf numFmtId="0" fontId="25" fillId="35" borderId="13" xfId="0" applyFont="1" applyFill="1" applyBorder="1"/>
    <xf numFmtId="0" fontId="24" fillId="35" borderId="13" xfId="0" applyFont="1" applyFill="1" applyBorder="1" applyAlignment="1">
      <alignment wrapText="1"/>
    </xf>
    <xf numFmtId="0" fontId="26" fillId="35" borderId="13" xfId="0" applyFont="1" applyFill="1" applyBorder="1"/>
    <xf numFmtId="0" fontId="25" fillId="33" borderId="16" xfId="0" applyFont="1" applyFill="1" applyBorder="1" applyAlignment="1">
      <alignment wrapText="1"/>
    </xf>
    <xf numFmtId="0" fontId="0" fillId="0" borderId="16" xfId="0" applyBorder="1"/>
    <xf numFmtId="0" fontId="23" fillId="35" borderId="13" xfId="0" applyFont="1" applyFill="1" applyBorder="1" applyAlignment="1">
      <alignment wrapText="1"/>
    </xf>
    <xf numFmtId="0" fontId="22" fillId="35" borderId="13" xfId="0" applyFont="1" applyFill="1" applyBorder="1"/>
    <xf numFmtId="0" fontId="34" fillId="35" borderId="13" xfId="0" applyFont="1" applyFill="1" applyBorder="1" applyAlignment="1">
      <alignment wrapText="1"/>
    </xf>
    <xf numFmtId="0" fontId="34" fillId="35" borderId="13" xfId="0" applyFont="1" applyFill="1" applyBorder="1"/>
    <xf numFmtId="0" fontId="22" fillId="0" borderId="0" xfId="42" applyFont="1" applyFill="1" applyBorder="1" applyAlignment="1">
      <alignment wrapText="1"/>
    </xf>
    <xf numFmtId="0" fontId="37" fillId="0" borderId="0" xfId="0" applyFont="1" applyBorder="1" applyAlignment="1">
      <alignment wrapText="1"/>
    </xf>
    <xf numFmtId="0" fontId="18" fillId="0" borderId="16" xfId="0" applyFont="1" applyBorder="1" applyAlignment="1">
      <alignment horizontal="right"/>
    </xf>
    <xf numFmtId="0" fontId="27" fillId="0" borderId="16" xfId="0" applyFont="1" applyBorder="1" applyAlignment="1">
      <alignment horizontal="right"/>
    </xf>
    <xf numFmtId="0" fontId="27" fillId="0" borderId="0" xfId="0" applyFont="1" applyBorder="1"/>
    <xf numFmtId="0" fontId="18" fillId="0" borderId="15" xfId="0" applyFont="1" applyBorder="1"/>
    <xf numFmtId="0" fontId="18" fillId="0" borderId="14" xfId="0" applyFont="1" applyBorder="1"/>
    <xf numFmtId="0" fontId="28" fillId="35" borderId="13" xfId="0" applyFont="1" applyFill="1" applyBorder="1"/>
    <xf numFmtId="0" fontId="0" fillId="35" borderId="16" xfId="0" applyFont="1" applyFill="1" applyBorder="1"/>
    <xf numFmtId="0" fontId="22" fillId="0" borderId="16" xfId="0" applyFont="1" applyFill="1" applyBorder="1" applyAlignment="1">
      <alignment wrapText="1"/>
    </xf>
    <xf numFmtId="2" fontId="25" fillId="35" borderId="13" xfId="0" applyNumberFormat="1" applyFont="1" applyFill="1" applyBorder="1" applyAlignment="1">
      <alignment horizontal="right" wrapText="1"/>
    </xf>
    <xf numFmtId="0" fontId="38" fillId="0" borderId="20" xfId="0" applyFont="1" applyBorder="1"/>
    <xf numFmtId="0" fontId="38" fillId="0" borderId="19" xfId="0" applyFont="1" applyBorder="1"/>
    <xf numFmtId="0" fontId="39" fillId="0" borderId="19" xfId="0" applyFont="1" applyBorder="1"/>
    <xf numFmtId="0" fontId="40" fillId="0" borderId="19" xfId="0" applyFont="1" applyBorder="1"/>
    <xf numFmtId="0" fontId="38" fillId="0" borderId="18" xfId="0" applyFont="1" applyBorder="1"/>
    <xf numFmtId="0" fontId="22" fillId="35" borderId="12" xfId="0" applyFont="1" applyFill="1" applyBorder="1" applyAlignment="1">
      <alignment horizontal="right"/>
    </xf>
    <xf numFmtId="0" fontId="18" fillId="35" borderId="16" xfId="0" applyFont="1" applyFill="1" applyBorder="1"/>
    <xf numFmtId="0" fontId="32" fillId="35" borderId="16" xfId="0" applyFont="1" applyFill="1" applyBorder="1"/>
    <xf numFmtId="0" fontId="32" fillId="35" borderId="16" xfId="0" applyFont="1" applyFill="1" applyBorder="1" applyAlignment="1">
      <alignment vertical="center"/>
    </xf>
    <xf numFmtId="0" fontId="32" fillId="35" borderId="16" xfId="0" applyFont="1" applyFill="1" applyBorder="1" applyAlignment="1">
      <alignment vertical="center" shrinkToFit="1"/>
    </xf>
    <xf numFmtId="2" fontId="22" fillId="35" borderId="13" xfId="0" applyNumberFormat="1" applyFont="1" applyFill="1" applyBorder="1" applyAlignment="1">
      <alignment wrapText="1"/>
    </xf>
    <xf numFmtId="0" fontId="22" fillId="35" borderId="13" xfId="0" applyFont="1" applyFill="1" applyBorder="1" applyAlignment="1">
      <alignment wrapText="1"/>
    </xf>
    <xf numFmtId="0" fontId="24" fillId="35" borderId="13" xfId="42" applyFont="1" applyFill="1" applyBorder="1" applyAlignment="1">
      <alignment wrapText="1"/>
    </xf>
    <xf numFmtId="0" fontId="0" fillId="35" borderId="16" xfId="0" applyFill="1" applyBorder="1"/>
    <xf numFmtId="0" fontId="0" fillId="0" borderId="16" xfId="0" applyFill="1" applyBorder="1"/>
    <xf numFmtId="0" fontId="18" fillId="0" borderId="0" xfId="0" applyFont="1" applyFill="1"/>
    <xf numFmtId="0" fontId="32" fillId="0" borderId="16" xfId="0" applyFont="1" applyFill="1" applyBorder="1"/>
    <xf numFmtId="0" fontId="0" fillId="0" borderId="0" xfId="0" applyFont="1" applyFill="1" applyBorder="1"/>
    <xf numFmtId="0" fontId="29" fillId="0" borderId="17" xfId="0" applyFont="1" applyFill="1" applyBorder="1"/>
    <xf numFmtId="0" fontId="31" fillId="0" borderId="16" xfId="0" applyFont="1" applyFill="1" applyBorder="1" applyAlignment="1">
      <alignment wrapText="1"/>
    </xf>
    <xf numFmtId="0" fontId="22" fillId="0" borderId="16" xfId="0" applyFont="1" applyFill="1" applyBorder="1"/>
    <xf numFmtId="0" fontId="29" fillId="0" borderId="16" xfId="0" applyFont="1" applyFill="1" applyBorder="1"/>
    <xf numFmtId="0" fontId="22" fillId="0" borderId="0" xfId="0" applyFont="1" applyFill="1"/>
    <xf numFmtId="0" fontId="28" fillId="0" borderId="0" xfId="0" applyFont="1" applyFill="1"/>
    <xf numFmtId="14" fontId="22" fillId="35" borderId="13" xfId="42" applyNumberFormat="1" applyFont="1" applyFill="1" applyBorder="1"/>
    <xf numFmtId="164" fontId="41" fillId="35" borderId="21" xfId="0" applyNumberFormat="1" applyFont="1" applyFill="1" applyBorder="1" applyAlignment="1">
      <alignment horizontal="center" vertical="center"/>
    </xf>
    <xf numFmtId="164" fontId="42" fillId="35" borderId="21" xfId="0" applyNumberFormat="1" applyFont="1" applyFill="1" applyBorder="1" applyAlignment="1">
      <alignment horizontal="center" vertical="center"/>
    </xf>
    <xf numFmtId="0" fontId="36" fillId="35" borderId="17" xfId="0" applyFont="1" applyFill="1" applyBorder="1"/>
    <xf numFmtId="0" fontId="33" fillId="35" borderId="16" xfId="0" applyFont="1" applyFill="1" applyBorder="1"/>
    <xf numFmtId="0" fontId="19" fillId="0" borderId="16" xfId="42" applyBorder="1"/>
    <xf numFmtId="164" fontId="41" fillId="35" borderId="16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right"/>
    </xf>
    <xf numFmtId="0" fontId="32" fillId="0" borderId="16" xfId="0" applyFont="1" applyFill="1" applyBorder="1" applyAlignment="1">
      <alignment vertical="center"/>
    </xf>
    <xf numFmtId="0" fontId="32" fillId="0" borderId="16" xfId="0" applyFont="1" applyFill="1" applyBorder="1" applyAlignment="1">
      <alignment vertical="center" shrinkToFit="1"/>
    </xf>
    <xf numFmtId="2" fontId="22" fillId="0" borderId="13" xfId="0" applyNumberFormat="1" applyFont="1" applyFill="1" applyBorder="1" applyAlignment="1">
      <alignment wrapText="1"/>
    </xf>
    <xf numFmtId="0" fontId="24" fillId="0" borderId="13" xfId="0" applyFont="1" applyFill="1" applyBorder="1" applyAlignment="1">
      <alignment wrapText="1"/>
    </xf>
    <xf numFmtId="0" fontId="30" fillId="35" borderId="12" xfId="0" applyFont="1" applyFill="1" applyBorder="1" applyAlignment="1">
      <alignment horizontal="right"/>
    </xf>
    <xf numFmtId="0" fontId="18" fillId="35" borderId="13" xfId="0" applyFont="1" applyFill="1" applyBorder="1"/>
    <xf numFmtId="0" fontId="44" fillId="0" borderId="16" xfId="0" applyFont="1" applyBorder="1"/>
    <xf numFmtId="0" fontId="25" fillId="33" borderId="0" xfId="0" applyFont="1" applyFill="1" applyBorder="1" applyAlignment="1">
      <alignment wrapText="1"/>
    </xf>
    <xf numFmtId="0" fontId="0" fillId="0" borderId="0" xfId="0" applyBorder="1"/>
    <xf numFmtId="0" fontId="43" fillId="0" borderId="16" xfId="0" applyFont="1" applyBorder="1"/>
    <xf numFmtId="0" fontId="24" fillId="0" borderId="13" xfId="42" applyFont="1" applyFill="1" applyBorder="1" applyAlignment="1">
      <alignment wrapText="1"/>
    </xf>
    <xf numFmtId="0" fontId="45" fillId="36" borderId="13" xfId="42" applyFont="1" applyFill="1" applyBorder="1" applyAlignment="1">
      <alignment wrapText="1"/>
    </xf>
    <xf numFmtId="0" fontId="22" fillId="0" borderId="0" xfId="0" applyFont="1" applyBorder="1"/>
    <xf numFmtId="2" fontId="45" fillId="36" borderId="13" xfId="42" applyNumberFormat="1" applyFont="1" applyFill="1" applyBorder="1" applyAlignment="1">
      <alignment wrapText="1"/>
    </xf>
    <xf numFmtId="0" fontId="22" fillId="0" borderId="16" xfId="0" applyFont="1" applyBorder="1" applyAlignment="1">
      <alignment horizontal="right"/>
    </xf>
    <xf numFmtId="0" fontId="34" fillId="34" borderId="13" xfId="0" applyFont="1" applyFill="1" applyBorder="1"/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19" fillId="0" borderId="0" xfId="42"/>
    <xf numFmtId="0" fontId="37" fillId="0" borderId="14" xfId="0" applyFont="1" applyBorder="1" applyAlignment="1">
      <alignment wrapText="1"/>
    </xf>
  </cellXfs>
  <cellStyles count="47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Hiperłącze" xfId="42" builtinId="8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Normalny 2" xfId="45"/>
    <cellStyle name="Normalny 2 2" xfId="44"/>
    <cellStyle name="Obliczenia" xfId="11" builtinId="22" customBuiltin="1"/>
    <cellStyle name="Odwiedzone hiperłącze" xfId="43" builtinId="9" customBuiltin="1"/>
    <cellStyle name="Procentowy 2" xfId="46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W0VVSY603KB171327%20movano%20partner%20plandeka%20z%20owiewka%209EP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../../../../../../../../../../../../../../../../../../../../../../../../../../../../../../../../../../../../../../../../../../../../../../../../../../../../../../../../../../../../../../../../../../../../../../../../../../../../../../Desktop/zabudowy/furgon/0013VYA1.pdf" TargetMode="External"/><Relationship Id="rId1" Type="http://schemas.openxmlformats.org/officeDocument/2006/relationships/hyperlink" Target="../../../../../../../../../../../../../../../../../../../../../../../../../../../../../../../../../../../../../../../../../../../../../../../../../../../../../../../../../../../../../../../../../../../../../../../../../../../../../../../../../../../../Desktop/zabudowy/furgon/0016WA2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32"/>
  <sheetViews>
    <sheetView showGridLines="0" tabSelected="1" topLeftCell="F1" zoomScale="85" zoomScaleNormal="85" workbookViewId="0">
      <selection activeCell="F3" sqref="A3:XFD4"/>
    </sheetView>
  </sheetViews>
  <sheetFormatPr defaultRowHeight="14.25"/>
  <cols>
    <col min="1" max="1" width="11.25" style="11" bestFit="1" customWidth="1"/>
    <col min="2" max="3" width="9.75" customWidth="1"/>
    <col min="4" max="5" width="17.5" customWidth="1"/>
    <col min="6" max="6" width="12" customWidth="1"/>
    <col min="7" max="7" width="51.125" customWidth="1"/>
    <col min="8" max="8" width="16.25" customWidth="1"/>
    <col min="9" max="10" width="20.875" customWidth="1"/>
    <col min="11" max="12" width="24.25" customWidth="1"/>
    <col min="13" max="13" width="9.625" customWidth="1"/>
    <col min="14" max="14" width="14.875" customWidth="1"/>
    <col min="15" max="15" width="31.625" customWidth="1"/>
    <col min="16" max="16" width="16.25" hidden="1" customWidth="1"/>
  </cols>
  <sheetData>
    <row r="1" spans="1:27" s="15" customFormat="1" ht="42" customHeight="1">
      <c r="A1" s="26" t="s">
        <v>0</v>
      </c>
      <c r="B1" s="10" t="s">
        <v>1</v>
      </c>
      <c r="C1" s="10"/>
      <c r="D1" s="10" t="s">
        <v>6</v>
      </c>
      <c r="E1" s="82" t="s">
        <v>82</v>
      </c>
      <c r="F1" s="14" t="s">
        <v>13</v>
      </c>
      <c r="G1" s="10" t="s">
        <v>2</v>
      </c>
      <c r="H1" s="10" t="s">
        <v>4</v>
      </c>
      <c r="I1" s="10"/>
      <c r="J1" s="10" t="s">
        <v>85</v>
      </c>
      <c r="K1" s="10" t="s">
        <v>86</v>
      </c>
      <c r="L1" s="10" t="s">
        <v>89</v>
      </c>
      <c r="M1" s="10" t="s">
        <v>31</v>
      </c>
      <c r="N1" s="10" t="s">
        <v>3</v>
      </c>
      <c r="O1" s="10" t="s">
        <v>5</v>
      </c>
      <c r="P1" s="14" t="s">
        <v>13</v>
      </c>
      <c r="Q1" s="15" t="s">
        <v>90</v>
      </c>
    </row>
    <row r="2" spans="1:27" ht="15" customHeight="1">
      <c r="A2" s="56">
        <v>2</v>
      </c>
      <c r="B2" s="25" t="s">
        <v>23</v>
      </c>
      <c r="C2" s="69">
        <v>43594</v>
      </c>
      <c r="D2" s="90" t="s">
        <v>25</v>
      </c>
      <c r="E2" s="30" t="s">
        <v>92</v>
      </c>
      <c r="F2" s="40">
        <f>120190+300+400+4900</f>
        <v>125790</v>
      </c>
      <c r="G2" s="16" t="s">
        <v>87</v>
      </c>
      <c r="H2" s="28" t="s">
        <v>24</v>
      </c>
      <c r="I2" s="85" t="s">
        <v>76</v>
      </c>
      <c r="J2" s="55">
        <v>67600</v>
      </c>
      <c r="K2" s="86">
        <f>J2+17800</f>
        <v>85400</v>
      </c>
      <c r="L2" s="88">
        <f>K2+$L$10</f>
        <v>87400</v>
      </c>
      <c r="M2" s="54"/>
      <c r="N2" s="22">
        <v>19800</v>
      </c>
      <c r="O2" s="39" t="s">
        <v>74</v>
      </c>
      <c r="P2" s="8"/>
      <c r="Q2" s="93" t="s">
        <v>91</v>
      </c>
    </row>
    <row r="3" spans="1:27" ht="17.25" customHeight="1">
      <c r="A3" s="56">
        <v>8</v>
      </c>
      <c r="B3" s="25" t="s">
        <v>27</v>
      </c>
      <c r="C3" s="69">
        <v>43616</v>
      </c>
      <c r="D3" s="39" t="s">
        <v>28</v>
      </c>
      <c r="E3" s="39"/>
      <c r="F3" s="40">
        <v>133140</v>
      </c>
      <c r="G3" s="17" t="s">
        <v>34</v>
      </c>
      <c r="H3" s="28" t="s">
        <v>24</v>
      </c>
      <c r="I3" s="55" t="s">
        <v>29</v>
      </c>
      <c r="J3" s="55">
        <v>69900</v>
      </c>
      <c r="K3" s="86">
        <f>J3+M3</f>
        <v>93300</v>
      </c>
      <c r="L3" s="88">
        <f>K3+$L$10</f>
        <v>95300</v>
      </c>
      <c r="M3" s="54">
        <v>23400</v>
      </c>
      <c r="N3" s="22">
        <v>26000</v>
      </c>
      <c r="O3" s="31" t="s">
        <v>8</v>
      </c>
      <c r="P3" s="8"/>
    </row>
    <row r="4" spans="1:27" s="58" customFormat="1" ht="17.25" customHeight="1">
      <c r="A4" s="56">
        <v>13</v>
      </c>
      <c r="B4" s="70" t="s">
        <v>30</v>
      </c>
      <c r="C4" s="70"/>
      <c r="D4" s="50" t="s">
        <v>33</v>
      </c>
      <c r="E4" s="50"/>
      <c r="F4" s="40">
        <v>134940</v>
      </c>
      <c r="G4" s="16" t="s">
        <v>72</v>
      </c>
      <c r="H4" s="28" t="s">
        <v>7</v>
      </c>
      <c r="I4" s="55" t="s">
        <v>29</v>
      </c>
      <c r="J4" s="55">
        <v>70800</v>
      </c>
      <c r="K4" s="86">
        <v>86900</v>
      </c>
      <c r="L4" s="88">
        <f>K4+$L$10</f>
        <v>88900</v>
      </c>
      <c r="M4" s="29"/>
      <c r="N4" s="42">
        <v>17865</v>
      </c>
      <c r="O4" s="71" t="s">
        <v>32</v>
      </c>
      <c r="P4" s="60"/>
    </row>
    <row r="5" spans="1:27" s="66" customFormat="1" ht="17.25" hidden="1" customHeight="1">
      <c r="A5" s="57"/>
      <c r="B5" s="61"/>
      <c r="C5" s="61"/>
      <c r="D5" s="62"/>
      <c r="E5" s="62"/>
      <c r="F5" s="63"/>
      <c r="G5" s="63"/>
      <c r="H5" s="41"/>
      <c r="I5" s="63"/>
      <c r="J5" s="63"/>
      <c r="K5" s="63"/>
      <c r="L5" s="63"/>
      <c r="M5" s="64"/>
      <c r="N5" s="41"/>
      <c r="O5" s="64"/>
      <c r="P5" s="65"/>
    </row>
    <row r="6" spans="1:27" s="4" customFormat="1" ht="17.25" hidden="1" customHeight="1">
      <c r="A6" s="57"/>
      <c r="B6" s="61"/>
      <c r="C6" s="61"/>
      <c r="D6" s="91"/>
      <c r="E6" s="62"/>
      <c r="F6" s="72"/>
      <c r="G6" s="19"/>
      <c r="H6" s="13"/>
      <c r="I6" s="19"/>
      <c r="J6" s="19"/>
      <c r="K6" s="19"/>
      <c r="L6" s="19"/>
      <c r="M6" s="12"/>
      <c r="N6" s="13"/>
      <c r="O6" s="12"/>
      <c r="P6" s="1"/>
    </row>
    <row r="7" spans="1:27" s="4" customFormat="1" ht="17.25" hidden="1" customHeight="1">
      <c r="A7" s="57"/>
      <c r="B7" s="61"/>
      <c r="C7" s="61"/>
      <c r="D7" s="91"/>
      <c r="E7" s="27"/>
      <c r="F7" s="19"/>
      <c r="G7" s="19"/>
      <c r="H7" s="13"/>
      <c r="I7" s="19"/>
      <c r="J7" s="19"/>
      <c r="K7" s="19"/>
      <c r="L7" s="19"/>
      <c r="M7" s="12"/>
      <c r="N7" s="13"/>
      <c r="O7" s="12">
        <v>72500</v>
      </c>
      <c r="P7" s="1"/>
    </row>
    <row r="8" spans="1:27" s="4" customFormat="1" ht="17.25" hidden="1" customHeight="1">
      <c r="A8" s="57"/>
      <c r="B8" s="61"/>
      <c r="C8" s="61"/>
      <c r="D8" s="91"/>
      <c r="E8" s="81"/>
      <c r="F8" s="19"/>
      <c r="G8" s="19"/>
      <c r="H8" s="13"/>
      <c r="I8" s="19"/>
      <c r="J8" s="19"/>
      <c r="K8" s="19"/>
      <c r="L8" s="19"/>
      <c r="M8" s="12"/>
      <c r="N8" s="13"/>
      <c r="O8" s="12"/>
      <c r="P8" s="1"/>
    </row>
    <row r="9" spans="1:27" s="4" customFormat="1" ht="17.25" hidden="1" customHeight="1">
      <c r="A9" s="57"/>
      <c r="B9" s="61"/>
      <c r="C9" s="61"/>
      <c r="D9" s="27"/>
      <c r="E9" s="27"/>
      <c r="F9" s="19"/>
      <c r="G9" s="19"/>
      <c r="H9" s="13"/>
      <c r="I9" s="19"/>
      <c r="J9" s="19"/>
      <c r="K9" s="19"/>
      <c r="L9" s="19"/>
      <c r="M9" s="12"/>
      <c r="N9" s="13"/>
      <c r="O9" s="12"/>
      <c r="P9" s="1"/>
    </row>
    <row r="10" spans="1:27" s="4" customFormat="1" ht="17.25" hidden="1" customHeight="1">
      <c r="A10" s="57"/>
      <c r="B10" s="61"/>
      <c r="C10" s="61"/>
      <c r="D10" s="27"/>
      <c r="E10" s="27"/>
      <c r="F10" s="19"/>
      <c r="G10" s="84"/>
      <c r="H10" s="13"/>
      <c r="I10" s="19"/>
      <c r="J10" s="19"/>
      <c r="K10" s="89" t="s">
        <v>88</v>
      </c>
      <c r="L10" s="87">
        <v>2000</v>
      </c>
      <c r="M10"/>
      <c r="N10" s="13"/>
      <c r="O10" s="12"/>
      <c r="P10" s="1"/>
    </row>
    <row r="11" spans="1:27" hidden="1">
      <c r="A11" s="27"/>
      <c r="D11" s="27"/>
      <c r="E11" s="83"/>
      <c r="N11">
        <f>M10+N10</f>
        <v>0</v>
      </c>
    </row>
    <row r="12" spans="1:27" ht="15" hidden="1" customHeight="1">
      <c r="D12" s="27"/>
      <c r="E12" s="83"/>
      <c r="F12" s="32"/>
      <c r="G12" s="94" t="s">
        <v>9</v>
      </c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</row>
    <row r="13" spans="1:27" ht="21.75" customHeight="1">
      <c r="D13" s="27"/>
      <c r="E13" s="83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7" ht="15" hidden="1">
      <c r="D14" s="27"/>
      <c r="E14" s="83"/>
      <c r="F14" s="32"/>
      <c r="G14" s="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7" ht="15">
      <c r="A15" s="34"/>
      <c r="D15" s="27"/>
      <c r="E15" s="83"/>
      <c r="F15" s="18" t="s">
        <v>41</v>
      </c>
    </row>
    <row r="16" spans="1:27" ht="15.75">
      <c r="A16" s="34"/>
      <c r="D16" s="27"/>
      <c r="E16" s="27"/>
      <c r="F16" s="11" t="s">
        <v>42</v>
      </c>
      <c r="G16" s="43" t="s">
        <v>56</v>
      </c>
      <c r="H16" s="38"/>
      <c r="I16" s="38"/>
      <c r="J16" s="38"/>
      <c r="K16" s="38"/>
      <c r="L16" s="38"/>
      <c r="M16" s="38"/>
      <c r="N16" s="38"/>
      <c r="O16" s="38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>
      <c r="A17" s="34"/>
      <c r="D17" s="27"/>
      <c r="E17" s="27"/>
      <c r="F17" s="11" t="s">
        <v>43</v>
      </c>
      <c r="G17" s="44" t="s">
        <v>55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>
      <c r="A18" s="34"/>
      <c r="D18" s="92"/>
      <c r="E18" s="27"/>
      <c r="F18" s="11" t="s">
        <v>44</v>
      </c>
      <c r="G18" s="44" t="s">
        <v>84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>
      <c r="A19" s="34"/>
      <c r="D19" s="92" t="s">
        <v>26</v>
      </c>
      <c r="E19" s="27"/>
      <c r="F19" s="11" t="s">
        <v>45</v>
      </c>
      <c r="G19" s="44" t="s">
        <v>54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s="3" customFormat="1" ht="15.75">
      <c r="A20" s="35"/>
      <c r="D20" s="92"/>
      <c r="E20" s="27"/>
      <c r="F20" s="20" t="s">
        <v>73</v>
      </c>
      <c r="G20" s="45" t="s">
        <v>83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s="3" customFormat="1" ht="15.75">
      <c r="A21" s="35"/>
      <c r="D21" s="92" t="s">
        <v>27</v>
      </c>
      <c r="E21" s="27"/>
      <c r="F21" s="20" t="s">
        <v>57</v>
      </c>
      <c r="G21" s="45" t="s">
        <v>69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s="3" customFormat="1" ht="15.75">
      <c r="A22" s="35"/>
      <c r="D22" s="27"/>
      <c r="E22" s="27"/>
      <c r="F22" s="20" t="s">
        <v>58</v>
      </c>
      <c r="G22" s="45" t="s">
        <v>70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5.75">
      <c r="A23" s="34"/>
      <c r="D23" s="27"/>
      <c r="E23" s="27"/>
      <c r="F23" s="11" t="s">
        <v>46</v>
      </c>
      <c r="G23" s="44" t="s">
        <v>53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.75">
      <c r="A24" s="34"/>
      <c r="D24" s="27"/>
      <c r="E24" s="27"/>
      <c r="F24" s="11" t="s">
        <v>47</v>
      </c>
      <c r="G24" s="46" t="s">
        <v>52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5.75">
      <c r="A25" s="34"/>
      <c r="F25" s="11" t="s">
        <v>48</v>
      </c>
      <c r="G25" s="44" t="s">
        <v>51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5.75">
      <c r="A26" s="34"/>
      <c r="F26" s="11" t="s">
        <v>49</v>
      </c>
      <c r="G26" s="46" t="s">
        <v>50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5.75">
      <c r="F27" s="11" t="s">
        <v>59</v>
      </c>
      <c r="G27" s="44" t="s">
        <v>64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5.75">
      <c r="F28" s="11" t="s">
        <v>60</v>
      </c>
      <c r="G28" s="44" t="s">
        <v>65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5.75">
      <c r="F29" s="11" t="s">
        <v>61</v>
      </c>
      <c r="G29" s="44" t="s">
        <v>66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5.75">
      <c r="F30" s="11" t="s">
        <v>62</v>
      </c>
      <c r="G30" s="44" t="s">
        <v>67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5.75">
      <c r="F31" s="11" t="s">
        <v>63</v>
      </c>
      <c r="G31" s="44" t="s">
        <v>68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5.75">
      <c r="F32" s="11" t="s">
        <v>44</v>
      </c>
      <c r="G32" s="47" t="s">
        <v>71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</sheetData>
  <autoFilter ref="A1:P12">
    <filterColumn colId="7">
      <customFilters>
        <customFilter operator="notEqual" val=" "/>
      </customFilters>
    </filterColumn>
  </autoFilter>
  <hyperlinks>
    <hyperlink ref="Q2" r:id="rId1"/>
  </hyperlinks>
  <pageMargins left="0.7" right="0.7" top="0.75" bottom="0.75" header="0.3" footer="0.3"/>
  <pageSetup paperSize="9" scale="21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F13" sqref="F13"/>
    </sheetView>
  </sheetViews>
  <sheetFormatPr defaultRowHeight="14.25"/>
  <cols>
    <col min="4" max="4" width="13.5" customWidth="1"/>
    <col min="7" max="7" width="19.875" customWidth="1"/>
    <col min="14" max="14" width="13.125" bestFit="1" customWidth="1"/>
  </cols>
  <sheetData>
    <row r="1" spans="1:14" ht="38.25">
      <c r="A1" s="9" t="s">
        <v>75</v>
      </c>
      <c r="B1" s="10" t="s">
        <v>1</v>
      </c>
      <c r="C1" s="10"/>
      <c r="D1" s="10" t="s">
        <v>6</v>
      </c>
      <c r="E1" s="10" t="s">
        <v>3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77</v>
      </c>
      <c r="K1" s="10" t="s">
        <v>77</v>
      </c>
      <c r="L1" s="10" t="s">
        <v>78</v>
      </c>
      <c r="M1" t="s">
        <v>79</v>
      </c>
      <c r="N1" t="s">
        <v>80</v>
      </c>
    </row>
    <row r="2" spans="1:14">
      <c r="A2" s="48"/>
      <c r="B2" s="17" t="s">
        <v>17</v>
      </c>
      <c r="C2" s="67">
        <v>43602</v>
      </c>
      <c r="D2" s="23" t="s">
        <v>18</v>
      </c>
      <c r="E2" s="29" t="s">
        <v>16</v>
      </c>
      <c r="F2" s="29" t="s">
        <v>14</v>
      </c>
      <c r="G2" s="29" t="s">
        <v>19</v>
      </c>
      <c r="H2" s="29" t="s">
        <v>15</v>
      </c>
      <c r="I2" s="29">
        <v>136040</v>
      </c>
      <c r="J2" s="49">
        <v>73000</v>
      </c>
      <c r="K2" s="80">
        <v>74000</v>
      </c>
      <c r="L2" s="24"/>
    </row>
    <row r="3" spans="1:14">
      <c r="A3" s="48"/>
      <c r="B3" s="17" t="s">
        <v>20</v>
      </c>
      <c r="C3" s="73">
        <v>43658</v>
      </c>
      <c r="D3" s="23" t="s">
        <v>21</v>
      </c>
      <c r="E3" s="29" t="s">
        <v>16</v>
      </c>
      <c r="F3" s="29" t="s">
        <v>14</v>
      </c>
      <c r="G3" s="29" t="s">
        <v>22</v>
      </c>
      <c r="H3" s="29" t="s">
        <v>15</v>
      </c>
      <c r="I3" s="29">
        <v>134840</v>
      </c>
      <c r="J3" s="49">
        <v>72400</v>
      </c>
      <c r="K3" s="80">
        <v>73400</v>
      </c>
      <c r="L3" s="24"/>
    </row>
    <row r="4" spans="1:14">
      <c r="A4" s="74"/>
      <c r="B4" s="59" t="s">
        <v>35</v>
      </c>
      <c r="C4" s="59"/>
      <c r="D4" s="75" t="s">
        <v>39</v>
      </c>
      <c r="E4" s="75" t="s">
        <v>16</v>
      </c>
      <c r="F4" s="76" t="s">
        <v>14</v>
      </c>
      <c r="G4" s="59" t="s">
        <v>37</v>
      </c>
      <c r="H4" s="59" t="s">
        <v>15</v>
      </c>
      <c r="I4" s="77">
        <v>138540</v>
      </c>
      <c r="J4">
        <v>74400</v>
      </c>
      <c r="L4" s="78"/>
    </row>
    <row r="5" spans="1:14">
      <c r="A5" s="79" t="s">
        <v>81</v>
      </c>
      <c r="B5" s="50" t="s">
        <v>36</v>
      </c>
      <c r="C5" s="68">
        <v>43775</v>
      </c>
      <c r="D5" s="51" t="s">
        <v>40</v>
      </c>
      <c r="E5" s="51" t="s">
        <v>16</v>
      </c>
      <c r="F5" s="52" t="s">
        <v>14</v>
      </c>
      <c r="G5" s="50" t="s">
        <v>38</v>
      </c>
      <c r="H5" s="50" t="s">
        <v>15</v>
      </c>
      <c r="I5" s="53">
        <v>137440</v>
      </c>
      <c r="J5">
        <v>73800</v>
      </c>
      <c r="L5" s="24"/>
    </row>
    <row r="6" spans="1:14">
      <c r="A6" s="5"/>
      <c r="B6" s="6"/>
      <c r="C6" s="6"/>
      <c r="D6" s="6"/>
      <c r="E6" s="2"/>
      <c r="F6" s="2"/>
      <c r="G6" s="2"/>
      <c r="H6" s="2"/>
      <c r="I6" s="2"/>
      <c r="J6" s="6"/>
      <c r="K6" s="6"/>
      <c r="L6" s="7"/>
    </row>
  </sheetData>
  <conditionalFormatting sqref="D5:E5 D4:E4">
    <cfRule type="expression" dxfId="1" priority="2" stopIfTrue="1">
      <formula>#REF!="Objęty promocją wg. Biuletynu 2870"</formula>
    </cfRule>
  </conditionalFormatting>
  <conditionalFormatting sqref="F4:F5">
    <cfRule type="expression" dxfId="0" priority="1" stopIfTrue="1">
      <formula>#REF!="Objęty promocją wg. Biuletynu 2870"</formula>
    </cfRule>
  </conditionalFormatting>
  <hyperlinks>
    <hyperlink ref="B2" r:id="rId1" display="../../../../../../Desktop/zabudowy/furgon/0016WA2D.pdf"/>
    <hyperlink ref="B3" r:id="rId2" display="../../../../../../Desktop/zabudowy/furgon/0013VYA1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MOVANO PODWOZIE 2019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2020-02-03T09:10:34Z</cp:lastPrinted>
  <dcterms:created xsi:type="dcterms:W3CDTF">2019-04-23T14:04:03Z</dcterms:created>
  <dcterms:modified xsi:type="dcterms:W3CDTF">2020-06-03T07:09:29Z</dcterms:modified>
</cp:coreProperties>
</file>